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ryanklopfer/Downloads/"/>
    </mc:Choice>
  </mc:AlternateContent>
  <xr:revisionPtr revIDLastSave="0" documentId="13_ncr:1_{0F75C229-4F28-C848-A323-B5AD1F08E474}" xr6:coauthVersionLast="47" xr6:coauthVersionMax="47" xr10:uidLastSave="{00000000-0000-0000-0000-000000000000}"/>
  <bookViews>
    <workbookView xWindow="0" yWindow="660" windowWidth="29400" windowHeight="18460" tabRatio="500" activeTab="6" xr2:uid="{00000000-000D-0000-FFFF-FFFF00000000}"/>
  </bookViews>
  <sheets>
    <sheet name="Read Me" sheetId="1" r:id="rId1"/>
    <sheet name="Fixability" sheetId="2" r:id="rId2"/>
    <sheet name="By State" sheetId="3" r:id="rId3"/>
    <sheet name="By Plan Type" sheetId="4" r:id="rId4"/>
    <sheet name="By Metal Level" sheetId="5" r:id="rId5"/>
    <sheet name="Issuers" sheetId="6" r:id="rId6"/>
    <sheet name="Plans" sheetId="7" r:id="rId7"/>
  </sheets>
  <definedNames>
    <definedName name="_xlnm._FilterDatabase" localSheetId="4" hidden="1">'By Metal Level'!$A$4:$R$11</definedName>
    <definedName name="_xlnm._FilterDatabase" localSheetId="3" hidden="1">'By Plan Type'!$A$4:$R$9</definedName>
    <definedName name="_xlnm._FilterDatabase" localSheetId="2" hidden="1">'By State'!$A$4:$R$34</definedName>
    <definedName name="_xlnm._FilterDatabase" localSheetId="5" hidden="1">Issuers!$A$1:$AF$375</definedName>
    <definedName name="_xlnm._FilterDatabase" localSheetId="6" hidden="1">Plans!$A$1:$AH$4957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3089" i="7" l="1"/>
  <c r="AE3089" i="7"/>
  <c r="AD3089" i="7"/>
  <c r="AC3089" i="7"/>
  <c r="AB3089" i="7"/>
  <c r="AA3089" i="7"/>
  <c r="AG3089" i="7" s="1"/>
  <c r="P3089" i="7"/>
  <c r="O3089" i="7"/>
  <c r="AF3088" i="7"/>
  <c r="AE3088" i="7"/>
  <c r="AD3088" i="7"/>
  <c r="AC3088" i="7"/>
  <c r="AB3088" i="7"/>
  <c r="AA3088" i="7"/>
  <c r="AG3088" i="7" s="1"/>
  <c r="P3088" i="7"/>
  <c r="O3088" i="7"/>
  <c r="AF3087" i="7"/>
  <c r="AE3087" i="7"/>
  <c r="AD3087" i="7"/>
  <c r="AC3087" i="7"/>
  <c r="AB3087" i="7"/>
  <c r="AA3087" i="7"/>
  <c r="AG3087" i="7" s="1"/>
  <c r="P3087" i="7"/>
  <c r="O3087" i="7"/>
  <c r="AF3086" i="7"/>
  <c r="AE3086" i="7"/>
  <c r="AD3086" i="7"/>
  <c r="AC3086" i="7"/>
  <c r="AB3086" i="7"/>
  <c r="AA3086" i="7"/>
  <c r="AG3086" i="7" s="1"/>
  <c r="P3086" i="7"/>
  <c r="O3086" i="7"/>
  <c r="AF3085" i="7"/>
  <c r="AE3085" i="7"/>
  <c r="AD3085" i="7"/>
  <c r="AC3085" i="7"/>
  <c r="AB3085" i="7"/>
  <c r="AA3085" i="7"/>
  <c r="AG3085" i="7" s="1"/>
  <c r="P3085" i="7"/>
  <c r="O3085" i="7"/>
  <c r="AF3084" i="7"/>
  <c r="AE3084" i="7"/>
  <c r="AD3084" i="7"/>
  <c r="AC3084" i="7"/>
  <c r="AB3084" i="7"/>
  <c r="AA3084" i="7"/>
  <c r="AG3084" i="7" s="1"/>
  <c r="P3084" i="7"/>
  <c r="O3084" i="7"/>
  <c r="AF3083" i="7"/>
  <c r="AE3083" i="7"/>
  <c r="AD3083" i="7"/>
  <c r="AC3083" i="7"/>
  <c r="AB3083" i="7"/>
  <c r="AA3083" i="7"/>
  <c r="AG3083" i="7" s="1"/>
  <c r="P3083" i="7"/>
  <c r="O3083" i="7"/>
  <c r="AF3082" i="7"/>
  <c r="AE3082" i="7"/>
  <c r="AD3082" i="7"/>
  <c r="AC3082" i="7"/>
  <c r="AB3082" i="7"/>
  <c r="AA3082" i="7"/>
  <c r="AG3082" i="7" s="1"/>
  <c r="P3082" i="7"/>
  <c r="O3082" i="7"/>
  <c r="AF3081" i="7"/>
  <c r="AE3081" i="7"/>
  <c r="AD3081" i="7"/>
  <c r="AC3081" i="7"/>
  <c r="AB3081" i="7"/>
  <c r="AA3081" i="7"/>
  <c r="AG3081" i="7" s="1"/>
  <c r="P3081" i="7"/>
  <c r="O3081" i="7"/>
  <c r="AF3080" i="7"/>
  <c r="AE3080" i="7"/>
  <c r="AD3080" i="7"/>
  <c r="AC3080" i="7"/>
  <c r="AB3080" i="7"/>
  <c r="AA3080" i="7"/>
  <c r="AG3080" i="7" s="1"/>
  <c r="P3080" i="7"/>
  <c r="O3080" i="7"/>
  <c r="AF3079" i="7"/>
  <c r="AE3079" i="7"/>
  <c r="AD3079" i="7"/>
  <c r="AC3079" i="7"/>
  <c r="AB3079" i="7"/>
  <c r="AA3079" i="7"/>
  <c r="AG3079" i="7" s="1"/>
  <c r="P3079" i="7"/>
  <c r="O3079" i="7"/>
  <c r="AF3078" i="7"/>
  <c r="AE3078" i="7"/>
  <c r="AD3078" i="7"/>
  <c r="AC3078" i="7"/>
  <c r="AB3078" i="7"/>
  <c r="AA3078" i="7"/>
  <c r="AG3078" i="7" s="1"/>
  <c r="P3078" i="7"/>
  <c r="O3078" i="7"/>
  <c r="AF3077" i="7"/>
  <c r="AE3077" i="7"/>
  <c r="AD3077" i="7"/>
  <c r="AC3077" i="7"/>
  <c r="AB3077" i="7"/>
  <c r="AA3077" i="7"/>
  <c r="AG3077" i="7" s="1"/>
  <c r="P3077" i="7"/>
  <c r="O3077" i="7"/>
  <c r="AF3076" i="7"/>
  <c r="AE3076" i="7"/>
  <c r="AD3076" i="7"/>
  <c r="AC3076" i="7"/>
  <c r="AB3076" i="7"/>
  <c r="AA3076" i="7"/>
  <c r="AG3076" i="7" s="1"/>
  <c r="P3076" i="7"/>
  <c r="O3076" i="7"/>
  <c r="AF3075" i="7"/>
  <c r="AE3075" i="7"/>
  <c r="AD3075" i="7"/>
  <c r="AC3075" i="7"/>
  <c r="AB3075" i="7"/>
  <c r="AA3075" i="7"/>
  <c r="AG3075" i="7" s="1"/>
  <c r="P3075" i="7"/>
  <c r="O3075" i="7"/>
  <c r="AF3074" i="7"/>
  <c r="AE3074" i="7"/>
  <c r="AD3074" i="7"/>
  <c r="AC3074" i="7"/>
  <c r="AB3074" i="7"/>
  <c r="AA3074" i="7"/>
  <c r="AG3074" i="7" s="1"/>
  <c r="P3074" i="7"/>
  <c r="O3074" i="7"/>
  <c r="AF3073" i="7"/>
  <c r="AE3073" i="7"/>
  <c r="AD3073" i="7"/>
  <c r="AC3073" i="7"/>
  <c r="AB3073" i="7"/>
  <c r="AA3073" i="7"/>
  <c r="AG3073" i="7" s="1"/>
  <c r="P3073" i="7"/>
  <c r="O3073" i="7"/>
  <c r="AF3072" i="7"/>
  <c r="AE3072" i="7"/>
  <c r="AD3072" i="7"/>
  <c r="AC3072" i="7"/>
  <c r="AB3072" i="7"/>
  <c r="AA3072" i="7"/>
  <c r="AG3072" i="7" s="1"/>
  <c r="P3072" i="7"/>
  <c r="O3072" i="7"/>
  <c r="AF3071" i="7"/>
  <c r="AE3071" i="7"/>
  <c r="AD3071" i="7"/>
  <c r="AC3071" i="7"/>
  <c r="AB3071" i="7"/>
  <c r="AA3071" i="7"/>
  <c r="AG3071" i="7" s="1"/>
  <c r="P3071" i="7"/>
  <c r="O3071" i="7"/>
  <c r="AF3070" i="7"/>
  <c r="AE3070" i="7"/>
  <c r="AD3070" i="7"/>
  <c r="AC3070" i="7"/>
  <c r="AB3070" i="7"/>
  <c r="AA3070" i="7"/>
  <c r="AG3070" i="7" s="1"/>
  <c r="P3070" i="7"/>
  <c r="O3070" i="7"/>
  <c r="AF3069" i="7"/>
  <c r="AE3069" i="7"/>
  <c r="AD3069" i="7"/>
  <c r="AC3069" i="7"/>
  <c r="AB3069" i="7"/>
  <c r="AA3069" i="7"/>
  <c r="AG3069" i="7" s="1"/>
  <c r="P3069" i="7"/>
  <c r="O3069" i="7"/>
  <c r="AF3068" i="7"/>
  <c r="AE3068" i="7"/>
  <c r="AD3068" i="7"/>
  <c r="AC3068" i="7"/>
  <c r="AB3068" i="7"/>
  <c r="AA3068" i="7"/>
  <c r="AG3068" i="7" s="1"/>
  <c r="P3068" i="7"/>
  <c r="O3068" i="7"/>
  <c r="AF3067" i="7"/>
  <c r="AE3067" i="7"/>
  <c r="AD3067" i="7"/>
  <c r="AC3067" i="7"/>
  <c r="AB3067" i="7"/>
  <c r="AA3067" i="7"/>
  <c r="AG3067" i="7" s="1"/>
  <c r="P3067" i="7"/>
  <c r="O3067" i="7"/>
  <c r="AF3066" i="7"/>
  <c r="AE3066" i="7"/>
  <c r="AD3066" i="7"/>
  <c r="AC3066" i="7"/>
  <c r="AB3066" i="7"/>
  <c r="AA3066" i="7"/>
  <c r="AG3066" i="7" s="1"/>
  <c r="P3066" i="7"/>
  <c r="O3066" i="7"/>
  <c r="AF3065" i="7"/>
  <c r="AE3065" i="7"/>
  <c r="AD3065" i="7"/>
  <c r="AC3065" i="7"/>
  <c r="AB3065" i="7"/>
  <c r="AA3065" i="7"/>
  <c r="AG3065" i="7" s="1"/>
  <c r="P3065" i="7"/>
  <c r="O3065" i="7"/>
  <c r="AF3064" i="7"/>
  <c r="AE3064" i="7"/>
  <c r="AD3064" i="7"/>
  <c r="AC3064" i="7"/>
  <c r="AB3064" i="7"/>
  <c r="AA3064" i="7"/>
  <c r="AG3064" i="7" s="1"/>
  <c r="P3064" i="7"/>
  <c r="O3064" i="7"/>
  <c r="AF3063" i="7"/>
  <c r="AE3063" i="7"/>
  <c r="AD3063" i="7"/>
  <c r="AC3063" i="7"/>
  <c r="AB3063" i="7"/>
  <c r="AA3063" i="7"/>
  <c r="AG3063" i="7" s="1"/>
  <c r="P3063" i="7"/>
  <c r="O3063" i="7"/>
  <c r="AF4957" i="7"/>
  <c r="AE4957" i="7"/>
  <c r="AD4957" i="7"/>
  <c r="AC4957" i="7"/>
  <c r="AB4957" i="7"/>
  <c r="AA4957" i="7"/>
  <c r="AG4957" i="7" s="1"/>
  <c r="P4957" i="7"/>
  <c r="O4957" i="7"/>
  <c r="AF3062" i="7"/>
  <c r="AE3062" i="7"/>
  <c r="AD3062" i="7"/>
  <c r="AC3062" i="7"/>
  <c r="AB3062" i="7"/>
  <c r="AA3062" i="7"/>
  <c r="AG3062" i="7" s="1"/>
  <c r="P3062" i="7"/>
  <c r="O3062" i="7"/>
  <c r="AF3061" i="7"/>
  <c r="AE3061" i="7"/>
  <c r="AD3061" i="7"/>
  <c r="AC3061" i="7"/>
  <c r="AB3061" i="7"/>
  <c r="AA3061" i="7"/>
  <c r="AG3061" i="7" s="1"/>
  <c r="P3061" i="7"/>
  <c r="O3061" i="7"/>
  <c r="AF3060" i="7"/>
  <c r="AE3060" i="7"/>
  <c r="AD3060" i="7"/>
  <c r="AC3060" i="7"/>
  <c r="AB3060" i="7"/>
  <c r="AA3060" i="7"/>
  <c r="AG3060" i="7" s="1"/>
  <c r="P3060" i="7"/>
  <c r="O3060" i="7"/>
  <c r="AF3059" i="7"/>
  <c r="AE3059" i="7"/>
  <c r="AD3059" i="7"/>
  <c r="AC3059" i="7"/>
  <c r="AB3059" i="7"/>
  <c r="AA3059" i="7"/>
  <c r="AG3059" i="7" s="1"/>
  <c r="P3059" i="7"/>
  <c r="O3059" i="7"/>
  <c r="AF3058" i="7"/>
  <c r="AE3058" i="7"/>
  <c r="AD3058" i="7"/>
  <c r="AC3058" i="7"/>
  <c r="AB3058" i="7"/>
  <c r="AA3058" i="7"/>
  <c r="AG3058" i="7" s="1"/>
  <c r="P3058" i="7"/>
  <c r="O3058" i="7"/>
  <c r="AF3057" i="7"/>
  <c r="AE3057" i="7"/>
  <c r="AD3057" i="7"/>
  <c r="AC3057" i="7"/>
  <c r="AB3057" i="7"/>
  <c r="AA3057" i="7"/>
  <c r="AG3057" i="7" s="1"/>
  <c r="P3057" i="7"/>
  <c r="O3057" i="7"/>
  <c r="AF3056" i="7"/>
  <c r="AE3056" i="7"/>
  <c r="AD3056" i="7"/>
  <c r="AC3056" i="7"/>
  <c r="AB3056" i="7"/>
  <c r="AA3056" i="7"/>
  <c r="AG3056" i="7" s="1"/>
  <c r="P3056" i="7"/>
  <c r="O3056" i="7"/>
  <c r="AF3055" i="7"/>
  <c r="AE3055" i="7"/>
  <c r="AD3055" i="7"/>
  <c r="AC3055" i="7"/>
  <c r="AB3055" i="7"/>
  <c r="AA3055" i="7"/>
  <c r="AG3055" i="7" s="1"/>
  <c r="P3055" i="7"/>
  <c r="O3055" i="7"/>
  <c r="AF3054" i="7"/>
  <c r="AE3054" i="7"/>
  <c r="AD3054" i="7"/>
  <c r="AC3054" i="7"/>
  <c r="AB3054" i="7"/>
  <c r="AA3054" i="7"/>
  <c r="AG3054" i="7" s="1"/>
  <c r="P3054" i="7"/>
  <c r="O3054" i="7"/>
  <c r="AF3053" i="7"/>
  <c r="AE3053" i="7"/>
  <c r="AD3053" i="7"/>
  <c r="AC3053" i="7"/>
  <c r="AB3053" i="7"/>
  <c r="AA3053" i="7"/>
  <c r="AG3053" i="7" s="1"/>
  <c r="P3053" i="7"/>
  <c r="O3053" i="7"/>
  <c r="AF3052" i="7"/>
  <c r="AE3052" i="7"/>
  <c r="AD3052" i="7"/>
  <c r="AC3052" i="7"/>
  <c r="AB3052" i="7"/>
  <c r="AA3052" i="7"/>
  <c r="AG3052" i="7" s="1"/>
  <c r="P3052" i="7"/>
  <c r="O3052" i="7"/>
  <c r="AF3051" i="7"/>
  <c r="AE3051" i="7"/>
  <c r="AD3051" i="7"/>
  <c r="AC3051" i="7"/>
  <c r="AB3051" i="7"/>
  <c r="AA3051" i="7"/>
  <c r="AG3051" i="7" s="1"/>
  <c r="P3051" i="7"/>
  <c r="O3051" i="7"/>
  <c r="AF3050" i="7"/>
  <c r="AE3050" i="7"/>
  <c r="AD3050" i="7"/>
  <c r="AC3050" i="7"/>
  <c r="AB3050" i="7"/>
  <c r="AA3050" i="7"/>
  <c r="AG3050" i="7" s="1"/>
  <c r="P3050" i="7"/>
  <c r="O3050" i="7"/>
  <c r="AF3049" i="7"/>
  <c r="AE3049" i="7"/>
  <c r="AD3049" i="7"/>
  <c r="AC3049" i="7"/>
  <c r="AB3049" i="7"/>
  <c r="AA3049" i="7"/>
  <c r="AG3049" i="7" s="1"/>
  <c r="P3049" i="7"/>
  <c r="O3049" i="7"/>
  <c r="AF3048" i="7"/>
  <c r="AE3048" i="7"/>
  <c r="AD3048" i="7"/>
  <c r="AC3048" i="7"/>
  <c r="AB3048" i="7"/>
  <c r="AA3048" i="7"/>
  <c r="AG3048" i="7" s="1"/>
  <c r="P3048" i="7"/>
  <c r="O3048" i="7"/>
  <c r="AF3047" i="7"/>
  <c r="AE3047" i="7"/>
  <c r="AD3047" i="7"/>
  <c r="AC3047" i="7"/>
  <c r="AB3047" i="7"/>
  <c r="AA3047" i="7"/>
  <c r="AG3047" i="7" s="1"/>
  <c r="P3047" i="7"/>
  <c r="O3047" i="7"/>
  <c r="AF3046" i="7"/>
  <c r="AE3046" i="7"/>
  <c r="AD3046" i="7"/>
  <c r="AC3046" i="7"/>
  <c r="AB3046" i="7"/>
  <c r="AA3046" i="7"/>
  <c r="AG3046" i="7" s="1"/>
  <c r="P3046" i="7"/>
  <c r="O3046" i="7"/>
  <c r="AF3045" i="7"/>
  <c r="AE3045" i="7"/>
  <c r="AD3045" i="7"/>
  <c r="AC3045" i="7"/>
  <c r="AB3045" i="7"/>
  <c r="AA3045" i="7"/>
  <c r="AG3045" i="7" s="1"/>
  <c r="P3045" i="7"/>
  <c r="O3045" i="7"/>
  <c r="AF3044" i="7"/>
  <c r="AE3044" i="7"/>
  <c r="AD3044" i="7"/>
  <c r="AC3044" i="7"/>
  <c r="AB3044" i="7"/>
  <c r="AA3044" i="7"/>
  <c r="AG3044" i="7" s="1"/>
  <c r="P3044" i="7"/>
  <c r="O3044" i="7"/>
  <c r="AF3043" i="7"/>
  <c r="AE3043" i="7"/>
  <c r="AD3043" i="7"/>
  <c r="AC3043" i="7"/>
  <c r="AB3043" i="7"/>
  <c r="AA3043" i="7"/>
  <c r="AG3043" i="7" s="1"/>
  <c r="P3043" i="7"/>
  <c r="O3043" i="7"/>
  <c r="AF3042" i="7"/>
  <c r="AE3042" i="7"/>
  <c r="AD3042" i="7"/>
  <c r="AC3042" i="7"/>
  <c r="AB3042" i="7"/>
  <c r="AA3042" i="7"/>
  <c r="AG3042" i="7" s="1"/>
  <c r="P3042" i="7"/>
  <c r="O3042" i="7"/>
  <c r="AF3041" i="7"/>
  <c r="AE3041" i="7"/>
  <c r="AD3041" i="7"/>
  <c r="AC3041" i="7"/>
  <c r="AB3041" i="7"/>
  <c r="AA3041" i="7"/>
  <c r="AG3041" i="7" s="1"/>
  <c r="P3041" i="7"/>
  <c r="O3041" i="7"/>
  <c r="AF3040" i="7"/>
  <c r="AE3040" i="7"/>
  <c r="AD3040" i="7"/>
  <c r="AC3040" i="7"/>
  <c r="AB3040" i="7"/>
  <c r="AA3040" i="7"/>
  <c r="AG3040" i="7" s="1"/>
  <c r="P3040" i="7"/>
  <c r="O3040" i="7"/>
  <c r="AF3039" i="7"/>
  <c r="AE3039" i="7"/>
  <c r="AD3039" i="7"/>
  <c r="AC3039" i="7"/>
  <c r="AB3039" i="7"/>
  <c r="AA3039" i="7"/>
  <c r="AG3039" i="7" s="1"/>
  <c r="P3039" i="7"/>
  <c r="O3039" i="7"/>
  <c r="AF4956" i="7"/>
  <c r="AE4956" i="7"/>
  <c r="AD4956" i="7"/>
  <c r="AC4956" i="7"/>
  <c r="AB4956" i="7"/>
  <c r="AA4956" i="7"/>
  <c r="AG4956" i="7" s="1"/>
  <c r="P4956" i="7"/>
  <c r="O4956" i="7"/>
  <c r="AF3038" i="7"/>
  <c r="AE3038" i="7"/>
  <c r="AD3038" i="7"/>
  <c r="AC3038" i="7"/>
  <c r="AB3038" i="7"/>
  <c r="AA3038" i="7"/>
  <c r="AG3038" i="7" s="1"/>
  <c r="P3038" i="7"/>
  <c r="O3038" i="7"/>
  <c r="AF3037" i="7"/>
  <c r="AE3037" i="7"/>
  <c r="AD3037" i="7"/>
  <c r="AC3037" i="7"/>
  <c r="AB3037" i="7"/>
  <c r="AA3037" i="7"/>
  <c r="AG3037" i="7" s="1"/>
  <c r="P3037" i="7"/>
  <c r="O3037" i="7"/>
  <c r="AF3036" i="7"/>
  <c r="AE3036" i="7"/>
  <c r="AD3036" i="7"/>
  <c r="AC3036" i="7"/>
  <c r="AB3036" i="7"/>
  <c r="AA3036" i="7"/>
  <c r="AG3036" i="7" s="1"/>
  <c r="P3036" i="7"/>
  <c r="O3036" i="7"/>
  <c r="AF3035" i="7"/>
  <c r="AE3035" i="7"/>
  <c r="AD3035" i="7"/>
  <c r="AC3035" i="7"/>
  <c r="AB3035" i="7"/>
  <c r="AA3035" i="7"/>
  <c r="AG3035" i="7" s="1"/>
  <c r="P3035" i="7"/>
  <c r="O3035" i="7"/>
  <c r="AF4955" i="7"/>
  <c r="AE4955" i="7"/>
  <c r="AD4955" i="7"/>
  <c r="AC4955" i="7"/>
  <c r="AB4955" i="7"/>
  <c r="AA4955" i="7"/>
  <c r="AG4955" i="7" s="1"/>
  <c r="P4955" i="7"/>
  <c r="O4955" i="7"/>
  <c r="AF4954" i="7"/>
  <c r="AE4954" i="7"/>
  <c r="AD4954" i="7"/>
  <c r="AC4954" i="7"/>
  <c r="AB4954" i="7"/>
  <c r="AA4954" i="7"/>
  <c r="AG4954" i="7" s="1"/>
  <c r="P4954" i="7"/>
  <c r="O4954" i="7"/>
  <c r="AF4953" i="7"/>
  <c r="AE4953" i="7"/>
  <c r="AD4953" i="7"/>
  <c r="AC4953" i="7"/>
  <c r="AB4953" i="7"/>
  <c r="AA4953" i="7"/>
  <c r="AG4953" i="7" s="1"/>
  <c r="P4953" i="7"/>
  <c r="O4953" i="7"/>
  <c r="AF4952" i="7"/>
  <c r="AE4952" i="7"/>
  <c r="AD4952" i="7"/>
  <c r="AC4952" i="7"/>
  <c r="AB4952" i="7"/>
  <c r="AA4952" i="7"/>
  <c r="AG4952" i="7" s="1"/>
  <c r="P4952" i="7"/>
  <c r="O4952" i="7"/>
  <c r="AF3034" i="7"/>
  <c r="AE3034" i="7"/>
  <c r="AD3034" i="7"/>
  <c r="AC3034" i="7"/>
  <c r="AB3034" i="7"/>
  <c r="AA3034" i="7"/>
  <c r="AG3034" i="7" s="1"/>
  <c r="P3034" i="7"/>
  <c r="O3034" i="7"/>
  <c r="AF3033" i="7"/>
  <c r="AE3033" i="7"/>
  <c r="AD3033" i="7"/>
  <c r="AC3033" i="7"/>
  <c r="AB3033" i="7"/>
  <c r="AA3033" i="7"/>
  <c r="AG3033" i="7" s="1"/>
  <c r="P3033" i="7"/>
  <c r="O3033" i="7"/>
  <c r="AF3032" i="7"/>
  <c r="AE3032" i="7"/>
  <c r="AD3032" i="7"/>
  <c r="AC3032" i="7"/>
  <c r="AB3032" i="7"/>
  <c r="AA3032" i="7"/>
  <c r="AG3032" i="7" s="1"/>
  <c r="P3032" i="7"/>
  <c r="O3032" i="7"/>
  <c r="AF3031" i="7"/>
  <c r="AE3031" i="7"/>
  <c r="AD3031" i="7"/>
  <c r="AC3031" i="7"/>
  <c r="AB3031" i="7"/>
  <c r="AA3031" i="7"/>
  <c r="AG3031" i="7" s="1"/>
  <c r="P3031" i="7"/>
  <c r="O3031" i="7"/>
  <c r="AF3030" i="7"/>
  <c r="AE3030" i="7"/>
  <c r="AD3030" i="7"/>
  <c r="AC3030" i="7"/>
  <c r="AB3030" i="7"/>
  <c r="AA3030" i="7"/>
  <c r="AG3030" i="7" s="1"/>
  <c r="P3030" i="7"/>
  <c r="O3030" i="7"/>
  <c r="AF3029" i="7"/>
  <c r="AE3029" i="7"/>
  <c r="AD3029" i="7"/>
  <c r="AC3029" i="7"/>
  <c r="AB3029" i="7"/>
  <c r="AA3029" i="7"/>
  <c r="AG3029" i="7" s="1"/>
  <c r="P3029" i="7"/>
  <c r="O3029" i="7"/>
  <c r="AF3028" i="7"/>
  <c r="AE3028" i="7"/>
  <c r="AD3028" i="7"/>
  <c r="AC3028" i="7"/>
  <c r="AB3028" i="7"/>
  <c r="AA3028" i="7"/>
  <c r="AG3028" i="7" s="1"/>
  <c r="P3028" i="7"/>
  <c r="O3028" i="7"/>
  <c r="AF3027" i="7"/>
  <c r="AE3027" i="7"/>
  <c r="AD3027" i="7"/>
  <c r="AC3027" i="7"/>
  <c r="AB3027" i="7"/>
  <c r="AA3027" i="7"/>
  <c r="AG3027" i="7" s="1"/>
  <c r="P3027" i="7"/>
  <c r="O3027" i="7"/>
  <c r="AF3026" i="7"/>
  <c r="AE3026" i="7"/>
  <c r="AD3026" i="7"/>
  <c r="AC3026" i="7"/>
  <c r="AB3026" i="7"/>
  <c r="AA3026" i="7"/>
  <c r="AG3026" i="7" s="1"/>
  <c r="P3026" i="7"/>
  <c r="O3026" i="7"/>
  <c r="AF3025" i="7"/>
  <c r="AE3025" i="7"/>
  <c r="AD3025" i="7"/>
  <c r="AC3025" i="7"/>
  <c r="AB3025" i="7"/>
  <c r="AA3025" i="7"/>
  <c r="AG3025" i="7" s="1"/>
  <c r="P3025" i="7"/>
  <c r="O3025" i="7"/>
  <c r="AF3024" i="7"/>
  <c r="AE3024" i="7"/>
  <c r="AD3024" i="7"/>
  <c r="AC3024" i="7"/>
  <c r="AB3024" i="7"/>
  <c r="AA3024" i="7"/>
  <c r="AG3024" i="7" s="1"/>
  <c r="P3024" i="7"/>
  <c r="O3024" i="7"/>
  <c r="AF3023" i="7"/>
  <c r="AE3023" i="7"/>
  <c r="AD3023" i="7"/>
  <c r="AC3023" i="7"/>
  <c r="AB3023" i="7"/>
  <c r="AA3023" i="7"/>
  <c r="AG3023" i="7" s="1"/>
  <c r="P3023" i="7"/>
  <c r="O3023" i="7"/>
  <c r="AF3022" i="7"/>
  <c r="AE3022" i="7"/>
  <c r="AD3022" i="7"/>
  <c r="AC3022" i="7"/>
  <c r="AB3022" i="7"/>
  <c r="AA3022" i="7"/>
  <c r="AG3022" i="7" s="1"/>
  <c r="P3022" i="7"/>
  <c r="O3022" i="7"/>
  <c r="AF3021" i="7"/>
  <c r="AE3021" i="7"/>
  <c r="AD3021" i="7"/>
  <c r="AC3021" i="7"/>
  <c r="AB3021" i="7"/>
  <c r="AA3021" i="7"/>
  <c r="AG3021" i="7" s="1"/>
  <c r="P3021" i="7"/>
  <c r="O3021" i="7"/>
  <c r="AF3020" i="7"/>
  <c r="AE3020" i="7"/>
  <c r="AD3020" i="7"/>
  <c r="AC3020" i="7"/>
  <c r="AB3020" i="7"/>
  <c r="AA3020" i="7"/>
  <c r="AG3020" i="7" s="1"/>
  <c r="P3020" i="7"/>
  <c r="O3020" i="7"/>
  <c r="AF3019" i="7"/>
  <c r="AE3019" i="7"/>
  <c r="AD3019" i="7"/>
  <c r="AC3019" i="7"/>
  <c r="AB3019" i="7"/>
  <c r="AA3019" i="7"/>
  <c r="AG3019" i="7" s="1"/>
  <c r="P3019" i="7"/>
  <c r="O3019" i="7"/>
  <c r="AF3018" i="7"/>
  <c r="AE3018" i="7"/>
  <c r="AD3018" i="7"/>
  <c r="AC3018" i="7"/>
  <c r="AB3018" i="7"/>
  <c r="AA3018" i="7"/>
  <c r="AG3018" i="7" s="1"/>
  <c r="P3018" i="7"/>
  <c r="O3018" i="7"/>
  <c r="AF4951" i="7"/>
  <c r="AE4951" i="7"/>
  <c r="AD4951" i="7"/>
  <c r="AC4951" i="7"/>
  <c r="AB4951" i="7"/>
  <c r="AA4951" i="7"/>
  <c r="AG4951" i="7" s="1"/>
  <c r="P4951" i="7"/>
  <c r="O4951" i="7"/>
  <c r="AF3017" i="7"/>
  <c r="AE3017" i="7"/>
  <c r="AD3017" i="7"/>
  <c r="AC3017" i="7"/>
  <c r="AB3017" i="7"/>
  <c r="AA3017" i="7"/>
  <c r="AG3017" i="7" s="1"/>
  <c r="P3017" i="7"/>
  <c r="O3017" i="7"/>
  <c r="AF4950" i="7"/>
  <c r="AE4950" i="7"/>
  <c r="AD4950" i="7"/>
  <c r="AC4950" i="7"/>
  <c r="AB4950" i="7"/>
  <c r="AA4950" i="7"/>
  <c r="AG4950" i="7" s="1"/>
  <c r="P4950" i="7"/>
  <c r="O4950" i="7"/>
  <c r="AF4949" i="7"/>
  <c r="AE4949" i="7"/>
  <c r="AD4949" i="7"/>
  <c r="AC4949" i="7"/>
  <c r="AB4949" i="7"/>
  <c r="AA4949" i="7"/>
  <c r="AG4949" i="7" s="1"/>
  <c r="P4949" i="7"/>
  <c r="O4949" i="7"/>
  <c r="AF3016" i="7"/>
  <c r="AE3016" i="7"/>
  <c r="AD3016" i="7"/>
  <c r="AC3016" i="7"/>
  <c r="AB3016" i="7"/>
  <c r="AA3016" i="7"/>
  <c r="AG3016" i="7" s="1"/>
  <c r="P3016" i="7"/>
  <c r="O3016" i="7"/>
  <c r="AF4948" i="7"/>
  <c r="AE4948" i="7"/>
  <c r="AD4948" i="7"/>
  <c r="AC4948" i="7"/>
  <c r="AB4948" i="7"/>
  <c r="AA4948" i="7"/>
  <c r="AG4948" i="7" s="1"/>
  <c r="P4948" i="7"/>
  <c r="O4948" i="7"/>
  <c r="AF3015" i="7"/>
  <c r="AE3015" i="7"/>
  <c r="AD3015" i="7"/>
  <c r="AC3015" i="7"/>
  <c r="AB3015" i="7"/>
  <c r="AA3015" i="7"/>
  <c r="AG3015" i="7" s="1"/>
  <c r="P3015" i="7"/>
  <c r="O3015" i="7"/>
  <c r="AF3014" i="7"/>
  <c r="AE3014" i="7"/>
  <c r="AD3014" i="7"/>
  <c r="AC3014" i="7"/>
  <c r="AB3014" i="7"/>
  <c r="AA3014" i="7"/>
  <c r="AG3014" i="7" s="1"/>
  <c r="P3014" i="7"/>
  <c r="O3014" i="7"/>
  <c r="AF3013" i="7"/>
  <c r="AE3013" i="7"/>
  <c r="AD3013" i="7"/>
  <c r="AC3013" i="7"/>
  <c r="AB3013" i="7"/>
  <c r="AA3013" i="7"/>
  <c r="AG3013" i="7" s="1"/>
  <c r="P3013" i="7"/>
  <c r="O3013" i="7"/>
  <c r="AF3012" i="7"/>
  <c r="AE3012" i="7"/>
  <c r="AD3012" i="7"/>
  <c r="AC3012" i="7"/>
  <c r="AB3012" i="7"/>
  <c r="AA3012" i="7"/>
  <c r="AG3012" i="7" s="1"/>
  <c r="P3012" i="7"/>
  <c r="O3012" i="7"/>
  <c r="AF3011" i="7"/>
  <c r="AE3011" i="7"/>
  <c r="AD3011" i="7"/>
  <c r="AC3011" i="7"/>
  <c r="AB3011" i="7"/>
  <c r="AA3011" i="7"/>
  <c r="AG3011" i="7" s="1"/>
  <c r="P3011" i="7"/>
  <c r="O3011" i="7"/>
  <c r="AF3010" i="7"/>
  <c r="AE3010" i="7"/>
  <c r="AD3010" i="7"/>
  <c r="AC3010" i="7"/>
  <c r="AB3010" i="7"/>
  <c r="AA3010" i="7"/>
  <c r="AG3010" i="7" s="1"/>
  <c r="P3010" i="7"/>
  <c r="O3010" i="7"/>
  <c r="AF3009" i="7"/>
  <c r="AE3009" i="7"/>
  <c r="AD3009" i="7"/>
  <c r="AC3009" i="7"/>
  <c r="AB3009" i="7"/>
  <c r="AA3009" i="7"/>
  <c r="AG3009" i="7" s="1"/>
  <c r="P3009" i="7"/>
  <c r="O3009" i="7"/>
  <c r="AF3008" i="7"/>
  <c r="AE3008" i="7"/>
  <c r="AD3008" i="7"/>
  <c r="AC3008" i="7"/>
  <c r="AB3008" i="7"/>
  <c r="AA3008" i="7"/>
  <c r="AG3008" i="7" s="1"/>
  <c r="P3008" i="7"/>
  <c r="O3008" i="7"/>
  <c r="AF4947" i="7"/>
  <c r="AE4947" i="7"/>
  <c r="AD4947" i="7"/>
  <c r="AC4947" i="7"/>
  <c r="AB4947" i="7"/>
  <c r="AA4947" i="7"/>
  <c r="AG4947" i="7" s="1"/>
  <c r="P4947" i="7"/>
  <c r="O4947" i="7"/>
  <c r="AF3007" i="7"/>
  <c r="AE3007" i="7"/>
  <c r="AD3007" i="7"/>
  <c r="AC3007" i="7"/>
  <c r="AB3007" i="7"/>
  <c r="AA3007" i="7"/>
  <c r="AG3007" i="7" s="1"/>
  <c r="P3007" i="7"/>
  <c r="O3007" i="7"/>
  <c r="AF3006" i="7"/>
  <c r="AE3006" i="7"/>
  <c r="AD3006" i="7"/>
  <c r="AC3006" i="7"/>
  <c r="AB3006" i="7"/>
  <c r="AA3006" i="7"/>
  <c r="AG3006" i="7" s="1"/>
  <c r="P3006" i="7"/>
  <c r="O3006" i="7"/>
  <c r="AF3005" i="7"/>
  <c r="AE3005" i="7"/>
  <c r="AD3005" i="7"/>
  <c r="AC3005" i="7"/>
  <c r="AB3005" i="7"/>
  <c r="AA3005" i="7"/>
  <c r="AG3005" i="7" s="1"/>
  <c r="P3005" i="7"/>
  <c r="O3005" i="7"/>
  <c r="AF4946" i="7"/>
  <c r="AE4946" i="7"/>
  <c r="AD4946" i="7"/>
  <c r="AC4946" i="7"/>
  <c r="AB4946" i="7"/>
  <c r="AA4946" i="7"/>
  <c r="AG4946" i="7" s="1"/>
  <c r="P4946" i="7"/>
  <c r="O4946" i="7"/>
  <c r="AF4945" i="7"/>
  <c r="AE4945" i="7"/>
  <c r="AD4945" i="7"/>
  <c r="AC4945" i="7"/>
  <c r="AB4945" i="7"/>
  <c r="AA4945" i="7"/>
  <c r="AG4945" i="7" s="1"/>
  <c r="P4945" i="7"/>
  <c r="O4945" i="7"/>
  <c r="AF3004" i="7"/>
  <c r="AE3004" i="7"/>
  <c r="AD3004" i="7"/>
  <c r="AC3004" i="7"/>
  <c r="AB3004" i="7"/>
  <c r="AA3004" i="7"/>
  <c r="AG3004" i="7" s="1"/>
  <c r="P3004" i="7"/>
  <c r="O3004" i="7"/>
  <c r="AF3003" i="7"/>
  <c r="AE3003" i="7"/>
  <c r="AD3003" i="7"/>
  <c r="AC3003" i="7"/>
  <c r="AB3003" i="7"/>
  <c r="AA3003" i="7"/>
  <c r="AG3003" i="7" s="1"/>
  <c r="P3003" i="7"/>
  <c r="O3003" i="7"/>
  <c r="AF3002" i="7"/>
  <c r="AE3002" i="7"/>
  <c r="AD3002" i="7"/>
  <c r="AC3002" i="7"/>
  <c r="AB3002" i="7"/>
  <c r="AA3002" i="7"/>
  <c r="AG3002" i="7" s="1"/>
  <c r="P3002" i="7"/>
  <c r="O3002" i="7"/>
  <c r="AF4944" i="7"/>
  <c r="AE4944" i="7"/>
  <c r="AD4944" i="7"/>
  <c r="AC4944" i="7"/>
  <c r="AB4944" i="7"/>
  <c r="AA4944" i="7"/>
  <c r="AG4944" i="7" s="1"/>
  <c r="P4944" i="7"/>
  <c r="O4944" i="7"/>
  <c r="AF3001" i="7"/>
  <c r="AE3001" i="7"/>
  <c r="AD3001" i="7"/>
  <c r="AC3001" i="7"/>
  <c r="AB3001" i="7"/>
  <c r="AA3001" i="7"/>
  <c r="AG3001" i="7" s="1"/>
  <c r="P3001" i="7"/>
  <c r="O3001" i="7"/>
  <c r="AF4943" i="7"/>
  <c r="AE4943" i="7"/>
  <c r="AD4943" i="7"/>
  <c r="AC4943" i="7"/>
  <c r="AB4943" i="7"/>
  <c r="AA4943" i="7"/>
  <c r="AG4943" i="7" s="1"/>
  <c r="P4943" i="7"/>
  <c r="O4943" i="7"/>
  <c r="AF3000" i="7"/>
  <c r="AE3000" i="7"/>
  <c r="AD3000" i="7"/>
  <c r="AC3000" i="7"/>
  <c r="AB3000" i="7"/>
  <c r="AA3000" i="7"/>
  <c r="AG3000" i="7" s="1"/>
  <c r="P3000" i="7"/>
  <c r="O3000" i="7"/>
  <c r="AF4942" i="7"/>
  <c r="AE4942" i="7"/>
  <c r="AD4942" i="7"/>
  <c r="AC4942" i="7"/>
  <c r="AB4942" i="7"/>
  <c r="AA4942" i="7"/>
  <c r="AG4942" i="7" s="1"/>
  <c r="P4942" i="7"/>
  <c r="O4942" i="7"/>
  <c r="AF2999" i="7"/>
  <c r="AE2999" i="7"/>
  <c r="AD2999" i="7"/>
  <c r="AC2999" i="7"/>
  <c r="AB2999" i="7"/>
  <c r="AA2999" i="7"/>
  <c r="AG2999" i="7" s="1"/>
  <c r="P2999" i="7"/>
  <c r="O2999" i="7"/>
  <c r="AF2998" i="7"/>
  <c r="AE2998" i="7"/>
  <c r="AD2998" i="7"/>
  <c r="AC2998" i="7"/>
  <c r="AB2998" i="7"/>
  <c r="AA2998" i="7"/>
  <c r="AG2998" i="7" s="1"/>
  <c r="P2998" i="7"/>
  <c r="O2998" i="7"/>
  <c r="AF2997" i="7"/>
  <c r="AE2997" i="7"/>
  <c r="AD2997" i="7"/>
  <c r="AC2997" i="7"/>
  <c r="AB2997" i="7"/>
  <c r="AA2997" i="7"/>
  <c r="AG2997" i="7" s="1"/>
  <c r="P2997" i="7"/>
  <c r="O2997" i="7"/>
  <c r="AF4941" i="7"/>
  <c r="AE4941" i="7"/>
  <c r="AD4941" i="7"/>
  <c r="AC4941" i="7"/>
  <c r="AB4941" i="7"/>
  <c r="AA4941" i="7"/>
  <c r="AG4941" i="7" s="1"/>
  <c r="P4941" i="7"/>
  <c r="O4941" i="7"/>
  <c r="AF4940" i="7"/>
  <c r="AE4940" i="7"/>
  <c r="AD4940" i="7"/>
  <c r="AC4940" i="7"/>
  <c r="AB4940" i="7"/>
  <c r="AA4940" i="7"/>
  <c r="AG4940" i="7" s="1"/>
  <c r="P4940" i="7"/>
  <c r="O4940" i="7"/>
  <c r="AF2996" i="7"/>
  <c r="AE2996" i="7"/>
  <c r="AD2996" i="7"/>
  <c r="AC2996" i="7"/>
  <c r="AB2996" i="7"/>
  <c r="AA2996" i="7"/>
  <c r="AG2996" i="7" s="1"/>
  <c r="P2996" i="7"/>
  <c r="O2996" i="7"/>
  <c r="AF2995" i="7"/>
  <c r="AE2995" i="7"/>
  <c r="AD2995" i="7"/>
  <c r="AC2995" i="7"/>
  <c r="AB2995" i="7"/>
  <c r="AA2995" i="7"/>
  <c r="AG2995" i="7" s="1"/>
  <c r="P2995" i="7"/>
  <c r="O2995" i="7"/>
  <c r="AF2994" i="7"/>
  <c r="AE2994" i="7"/>
  <c r="AD2994" i="7"/>
  <c r="AC2994" i="7"/>
  <c r="AB2994" i="7"/>
  <c r="AA2994" i="7"/>
  <c r="AG2994" i="7" s="1"/>
  <c r="P2994" i="7"/>
  <c r="O2994" i="7"/>
  <c r="AF2993" i="7"/>
  <c r="AE2993" i="7"/>
  <c r="AD2993" i="7"/>
  <c r="AC2993" i="7"/>
  <c r="AB2993" i="7"/>
  <c r="AA2993" i="7"/>
  <c r="AG2993" i="7" s="1"/>
  <c r="P2993" i="7"/>
  <c r="O2993" i="7"/>
  <c r="AF2992" i="7"/>
  <c r="AE2992" i="7"/>
  <c r="AD2992" i="7"/>
  <c r="AC2992" i="7"/>
  <c r="AB2992" i="7"/>
  <c r="AA2992" i="7"/>
  <c r="AG2992" i="7" s="1"/>
  <c r="P2992" i="7"/>
  <c r="O2992" i="7"/>
  <c r="AF2991" i="7"/>
  <c r="AE2991" i="7"/>
  <c r="AD2991" i="7"/>
  <c r="AC2991" i="7"/>
  <c r="AB2991" i="7"/>
  <c r="AA2991" i="7"/>
  <c r="AG2991" i="7" s="1"/>
  <c r="P2991" i="7"/>
  <c r="O2991" i="7"/>
  <c r="AF2990" i="7"/>
  <c r="AE2990" i="7"/>
  <c r="AD2990" i="7"/>
  <c r="AC2990" i="7"/>
  <c r="AB2990" i="7"/>
  <c r="AA2990" i="7"/>
  <c r="AG2990" i="7" s="1"/>
  <c r="P2990" i="7"/>
  <c r="O2990" i="7"/>
  <c r="AF2989" i="7"/>
  <c r="AE2989" i="7"/>
  <c r="AD2989" i="7"/>
  <c r="AC2989" i="7"/>
  <c r="AB2989" i="7"/>
  <c r="AA2989" i="7"/>
  <c r="AG2989" i="7" s="1"/>
  <c r="P2989" i="7"/>
  <c r="O2989" i="7"/>
  <c r="AF2988" i="7"/>
  <c r="AE2988" i="7"/>
  <c r="AD2988" i="7"/>
  <c r="AC2988" i="7"/>
  <c r="AB2988" i="7"/>
  <c r="AA2988" i="7"/>
  <c r="AG2988" i="7" s="1"/>
  <c r="P2988" i="7"/>
  <c r="O2988" i="7"/>
  <c r="AF2987" i="7"/>
  <c r="AE2987" i="7"/>
  <c r="AD2987" i="7"/>
  <c r="AC2987" i="7"/>
  <c r="AB2987" i="7"/>
  <c r="AA2987" i="7"/>
  <c r="AG2987" i="7" s="1"/>
  <c r="P2987" i="7"/>
  <c r="O2987" i="7"/>
  <c r="AF2986" i="7"/>
  <c r="AE2986" i="7"/>
  <c r="AD2986" i="7"/>
  <c r="AC2986" i="7"/>
  <c r="AB2986" i="7"/>
  <c r="AA2986" i="7"/>
  <c r="AG2986" i="7" s="1"/>
  <c r="P2986" i="7"/>
  <c r="O2986" i="7"/>
  <c r="AF2985" i="7"/>
  <c r="AE2985" i="7"/>
  <c r="AD2985" i="7"/>
  <c r="AC2985" i="7"/>
  <c r="AB2985" i="7"/>
  <c r="AA2985" i="7"/>
  <c r="AG2985" i="7" s="1"/>
  <c r="P2985" i="7"/>
  <c r="O2985" i="7"/>
  <c r="AF2984" i="7"/>
  <c r="AE2984" i="7"/>
  <c r="AD2984" i="7"/>
  <c r="AC2984" i="7"/>
  <c r="AB2984" i="7"/>
  <c r="AA2984" i="7"/>
  <c r="AG2984" i="7" s="1"/>
  <c r="P2984" i="7"/>
  <c r="O2984" i="7"/>
  <c r="AF2983" i="7"/>
  <c r="AE2983" i="7"/>
  <c r="AD2983" i="7"/>
  <c r="AC2983" i="7"/>
  <c r="AB2983" i="7"/>
  <c r="AA2983" i="7"/>
  <c r="AG2983" i="7" s="1"/>
  <c r="P2983" i="7"/>
  <c r="O2983" i="7"/>
  <c r="AF2982" i="7"/>
  <c r="AE2982" i="7"/>
  <c r="AD2982" i="7"/>
  <c r="AC2982" i="7"/>
  <c r="AB2982" i="7"/>
  <c r="AA2982" i="7"/>
  <c r="AG2982" i="7" s="1"/>
  <c r="P2982" i="7"/>
  <c r="O2982" i="7"/>
  <c r="AF2981" i="7"/>
  <c r="AE2981" i="7"/>
  <c r="AD2981" i="7"/>
  <c r="AC2981" i="7"/>
  <c r="AB2981" i="7"/>
  <c r="AA2981" i="7"/>
  <c r="AG2981" i="7" s="1"/>
  <c r="P2981" i="7"/>
  <c r="O2981" i="7"/>
  <c r="AF2980" i="7"/>
  <c r="AE2980" i="7"/>
  <c r="AD2980" i="7"/>
  <c r="AC2980" i="7"/>
  <c r="AB2980" i="7"/>
  <c r="AA2980" i="7"/>
  <c r="AG2980" i="7" s="1"/>
  <c r="P2980" i="7"/>
  <c r="O2980" i="7"/>
  <c r="AF4939" i="7"/>
  <c r="AE4939" i="7"/>
  <c r="AD4939" i="7"/>
  <c r="AC4939" i="7"/>
  <c r="AB4939" i="7"/>
  <c r="AA4939" i="7"/>
  <c r="AG4939" i="7" s="1"/>
  <c r="P4939" i="7"/>
  <c r="O4939" i="7"/>
  <c r="AF4938" i="7"/>
  <c r="AE4938" i="7"/>
  <c r="AD4938" i="7"/>
  <c r="AC4938" i="7"/>
  <c r="AB4938" i="7"/>
  <c r="AA4938" i="7"/>
  <c r="AG4938" i="7" s="1"/>
  <c r="P4938" i="7"/>
  <c r="O4938" i="7"/>
  <c r="AF2979" i="7"/>
  <c r="AE2979" i="7"/>
  <c r="AD2979" i="7"/>
  <c r="AC2979" i="7"/>
  <c r="AB2979" i="7"/>
  <c r="AA2979" i="7"/>
  <c r="AG2979" i="7" s="1"/>
  <c r="P2979" i="7"/>
  <c r="O2979" i="7"/>
  <c r="AF2978" i="7"/>
  <c r="AE2978" i="7"/>
  <c r="AD2978" i="7"/>
  <c r="AC2978" i="7"/>
  <c r="AB2978" i="7"/>
  <c r="AA2978" i="7"/>
  <c r="AG2978" i="7" s="1"/>
  <c r="P2978" i="7"/>
  <c r="O2978" i="7"/>
  <c r="AF2977" i="7"/>
  <c r="AE2977" i="7"/>
  <c r="AD2977" i="7"/>
  <c r="AC2977" i="7"/>
  <c r="AB2977" i="7"/>
  <c r="AA2977" i="7"/>
  <c r="AG2977" i="7" s="1"/>
  <c r="P2977" i="7"/>
  <c r="O2977" i="7"/>
  <c r="AF2976" i="7"/>
  <c r="AE2976" i="7"/>
  <c r="AD2976" i="7"/>
  <c r="AC2976" i="7"/>
  <c r="AB2976" i="7"/>
  <c r="AA2976" i="7"/>
  <c r="AG2976" i="7" s="1"/>
  <c r="P2976" i="7"/>
  <c r="O2976" i="7"/>
  <c r="AF2975" i="7"/>
  <c r="AE2975" i="7"/>
  <c r="AD2975" i="7"/>
  <c r="AC2975" i="7"/>
  <c r="AB2975" i="7"/>
  <c r="AA2975" i="7"/>
  <c r="AG2975" i="7" s="1"/>
  <c r="P2975" i="7"/>
  <c r="O2975" i="7"/>
  <c r="AF4937" i="7"/>
  <c r="AE4937" i="7"/>
  <c r="AD4937" i="7"/>
  <c r="AC4937" i="7"/>
  <c r="AB4937" i="7"/>
  <c r="AA4937" i="7"/>
  <c r="AG4937" i="7" s="1"/>
  <c r="P4937" i="7"/>
  <c r="O4937" i="7"/>
  <c r="AF4936" i="7"/>
  <c r="AE4936" i="7"/>
  <c r="AD4936" i="7"/>
  <c r="AC4936" i="7"/>
  <c r="AB4936" i="7"/>
  <c r="AA4936" i="7"/>
  <c r="AG4936" i="7" s="1"/>
  <c r="P4936" i="7"/>
  <c r="O4936" i="7"/>
  <c r="AF4935" i="7"/>
  <c r="AE4935" i="7"/>
  <c r="AD4935" i="7"/>
  <c r="AC4935" i="7"/>
  <c r="AB4935" i="7"/>
  <c r="AA4935" i="7"/>
  <c r="AG4935" i="7" s="1"/>
  <c r="P4935" i="7"/>
  <c r="O4935" i="7"/>
  <c r="AF4934" i="7"/>
  <c r="AE4934" i="7"/>
  <c r="AD4934" i="7"/>
  <c r="AC4934" i="7"/>
  <c r="AB4934" i="7"/>
  <c r="AA4934" i="7"/>
  <c r="AG4934" i="7" s="1"/>
  <c r="P4934" i="7"/>
  <c r="O4934" i="7"/>
  <c r="AF1434" i="7"/>
  <c r="AE1434" i="7"/>
  <c r="AD1434" i="7"/>
  <c r="AC1434" i="7"/>
  <c r="AB1434" i="7"/>
  <c r="AA1434" i="7"/>
  <c r="AG1434" i="7" s="1"/>
  <c r="P1434" i="7"/>
  <c r="O1434" i="7"/>
  <c r="AF387" i="7"/>
  <c r="AE387" i="7"/>
  <c r="AD387" i="7"/>
  <c r="AC387" i="7"/>
  <c r="AB387" i="7"/>
  <c r="AA387" i="7"/>
  <c r="AG387" i="7" s="1"/>
  <c r="P387" i="7"/>
  <c r="O387" i="7"/>
  <c r="AF2974" i="7"/>
  <c r="AE2974" i="7"/>
  <c r="AD2974" i="7"/>
  <c r="AC2974" i="7"/>
  <c r="AB2974" i="7"/>
  <c r="AA2974" i="7"/>
  <c r="AG2974" i="7" s="1"/>
  <c r="P2974" i="7"/>
  <c r="O2974" i="7"/>
  <c r="AF2973" i="7"/>
  <c r="AE2973" i="7"/>
  <c r="AD2973" i="7"/>
  <c r="AC2973" i="7"/>
  <c r="AB2973" i="7"/>
  <c r="AA2973" i="7"/>
  <c r="AG2973" i="7" s="1"/>
  <c r="P2973" i="7"/>
  <c r="O2973" i="7"/>
  <c r="AF2972" i="7"/>
  <c r="AE2972" i="7"/>
  <c r="AD2972" i="7"/>
  <c r="AC2972" i="7"/>
  <c r="AB2972" i="7"/>
  <c r="AA2972" i="7"/>
  <c r="AG2972" i="7" s="1"/>
  <c r="P2972" i="7"/>
  <c r="O2972" i="7"/>
  <c r="AF2971" i="7"/>
  <c r="AE2971" i="7"/>
  <c r="AD2971" i="7"/>
  <c r="AC2971" i="7"/>
  <c r="AB2971" i="7"/>
  <c r="AA2971" i="7"/>
  <c r="AG2971" i="7" s="1"/>
  <c r="P2971" i="7"/>
  <c r="O2971" i="7"/>
  <c r="AF4933" i="7"/>
  <c r="AE4933" i="7"/>
  <c r="AD4933" i="7"/>
  <c r="AC4933" i="7"/>
  <c r="AB4933" i="7"/>
  <c r="AA4933" i="7"/>
  <c r="AG4933" i="7" s="1"/>
  <c r="P4933" i="7"/>
  <c r="O4933" i="7"/>
  <c r="AF4932" i="7"/>
  <c r="AE4932" i="7"/>
  <c r="AD4932" i="7"/>
  <c r="AC4932" i="7"/>
  <c r="AB4932" i="7"/>
  <c r="AA4932" i="7"/>
  <c r="AG4932" i="7" s="1"/>
  <c r="P4932" i="7"/>
  <c r="O4932" i="7"/>
  <c r="AF4931" i="7"/>
  <c r="AE4931" i="7"/>
  <c r="AD4931" i="7"/>
  <c r="AC4931" i="7"/>
  <c r="AB4931" i="7"/>
  <c r="AA4931" i="7"/>
  <c r="AG4931" i="7" s="1"/>
  <c r="P4931" i="7"/>
  <c r="O4931" i="7"/>
  <c r="AF4930" i="7"/>
  <c r="AE4930" i="7"/>
  <c r="AD4930" i="7"/>
  <c r="AC4930" i="7"/>
  <c r="AB4930" i="7"/>
  <c r="AA4930" i="7"/>
  <c r="AG4930" i="7" s="1"/>
  <c r="P4930" i="7"/>
  <c r="O4930" i="7"/>
  <c r="AF4929" i="7"/>
  <c r="AE4929" i="7"/>
  <c r="AD4929" i="7"/>
  <c r="AC4929" i="7"/>
  <c r="AB4929" i="7"/>
  <c r="AA4929" i="7"/>
  <c r="AG4929" i="7" s="1"/>
  <c r="P4929" i="7"/>
  <c r="O4929" i="7"/>
  <c r="AF4928" i="7"/>
  <c r="AE4928" i="7"/>
  <c r="AD4928" i="7"/>
  <c r="AC4928" i="7"/>
  <c r="AB4928" i="7"/>
  <c r="AA4928" i="7"/>
  <c r="AG4928" i="7" s="1"/>
  <c r="P4928" i="7"/>
  <c r="O4928" i="7"/>
  <c r="AF4927" i="7"/>
  <c r="AE4927" i="7"/>
  <c r="AD4927" i="7"/>
  <c r="AC4927" i="7"/>
  <c r="AB4927" i="7"/>
  <c r="AA4927" i="7"/>
  <c r="AG4927" i="7" s="1"/>
  <c r="P4927" i="7"/>
  <c r="O4927" i="7"/>
  <c r="AF4926" i="7"/>
  <c r="AE4926" i="7"/>
  <c r="AD4926" i="7"/>
  <c r="AC4926" i="7"/>
  <c r="AB4926" i="7"/>
  <c r="AA4926" i="7"/>
  <c r="AG4926" i="7" s="1"/>
  <c r="P4926" i="7"/>
  <c r="O4926" i="7"/>
  <c r="AF4925" i="7"/>
  <c r="AE4925" i="7"/>
  <c r="AD4925" i="7"/>
  <c r="AC4925" i="7"/>
  <c r="AB4925" i="7"/>
  <c r="AA4925" i="7"/>
  <c r="AG4925" i="7" s="1"/>
  <c r="P4925" i="7"/>
  <c r="O4925" i="7"/>
  <c r="AF4924" i="7"/>
  <c r="AE4924" i="7"/>
  <c r="AD4924" i="7"/>
  <c r="AC4924" i="7"/>
  <c r="AB4924" i="7"/>
  <c r="AA4924" i="7"/>
  <c r="AG4924" i="7" s="1"/>
  <c r="P4924" i="7"/>
  <c r="O4924" i="7"/>
  <c r="AF4923" i="7"/>
  <c r="AE4923" i="7"/>
  <c r="AD4923" i="7"/>
  <c r="AC4923" i="7"/>
  <c r="AB4923" i="7"/>
  <c r="AA4923" i="7"/>
  <c r="AG4923" i="7" s="1"/>
  <c r="P4923" i="7"/>
  <c r="O4923" i="7"/>
  <c r="AF4922" i="7"/>
  <c r="AE4922" i="7"/>
  <c r="AD4922" i="7"/>
  <c r="AC4922" i="7"/>
  <c r="AB4922" i="7"/>
  <c r="AA4922" i="7"/>
  <c r="AG4922" i="7" s="1"/>
  <c r="P4922" i="7"/>
  <c r="O4922" i="7"/>
  <c r="AF4921" i="7"/>
  <c r="AE4921" i="7"/>
  <c r="AD4921" i="7"/>
  <c r="AC4921" i="7"/>
  <c r="AB4921" i="7"/>
  <c r="AA4921" i="7"/>
  <c r="AG4921" i="7" s="1"/>
  <c r="P4921" i="7"/>
  <c r="O4921" i="7"/>
  <c r="AF665" i="7"/>
  <c r="AE665" i="7"/>
  <c r="AD665" i="7"/>
  <c r="AC665" i="7"/>
  <c r="AB665" i="7"/>
  <c r="AA665" i="7"/>
  <c r="AG665" i="7" s="1"/>
  <c r="P665" i="7"/>
  <c r="O665" i="7"/>
  <c r="AF174" i="7"/>
  <c r="AE174" i="7"/>
  <c r="AD174" i="7"/>
  <c r="AC174" i="7"/>
  <c r="AB174" i="7"/>
  <c r="AA174" i="7"/>
  <c r="AG174" i="7" s="1"/>
  <c r="P174" i="7"/>
  <c r="O174" i="7"/>
  <c r="AF229" i="7"/>
  <c r="AE229" i="7"/>
  <c r="AD229" i="7"/>
  <c r="AC229" i="7"/>
  <c r="AB229" i="7"/>
  <c r="AA229" i="7"/>
  <c r="AG229" i="7" s="1"/>
  <c r="P229" i="7"/>
  <c r="O229" i="7"/>
  <c r="AF533" i="7"/>
  <c r="AE533" i="7"/>
  <c r="AD533" i="7"/>
  <c r="AC533" i="7"/>
  <c r="AB533" i="7"/>
  <c r="AA533" i="7"/>
  <c r="AG533" i="7" s="1"/>
  <c r="P533" i="7"/>
  <c r="O533" i="7"/>
  <c r="AF644" i="7"/>
  <c r="AE644" i="7"/>
  <c r="AD644" i="7"/>
  <c r="AC644" i="7"/>
  <c r="AB644" i="7"/>
  <c r="AA644" i="7"/>
  <c r="AG644" i="7" s="1"/>
  <c r="P644" i="7"/>
  <c r="O644" i="7"/>
  <c r="AF172" i="7"/>
  <c r="AE172" i="7"/>
  <c r="AD172" i="7"/>
  <c r="AC172" i="7"/>
  <c r="AB172" i="7"/>
  <c r="AA172" i="7"/>
  <c r="AG172" i="7" s="1"/>
  <c r="P172" i="7"/>
  <c r="O172" i="7"/>
  <c r="AF547" i="7"/>
  <c r="AE547" i="7"/>
  <c r="AD547" i="7"/>
  <c r="AC547" i="7"/>
  <c r="AB547" i="7"/>
  <c r="AA547" i="7"/>
  <c r="AG547" i="7" s="1"/>
  <c r="P547" i="7"/>
  <c r="O547" i="7"/>
  <c r="AF792" i="7"/>
  <c r="AE792" i="7"/>
  <c r="AD792" i="7"/>
  <c r="AC792" i="7"/>
  <c r="AB792" i="7"/>
  <c r="AA792" i="7"/>
  <c r="AG792" i="7" s="1"/>
  <c r="P792" i="7"/>
  <c r="O792" i="7"/>
  <c r="AF247" i="7"/>
  <c r="AE247" i="7"/>
  <c r="AD247" i="7"/>
  <c r="AC247" i="7"/>
  <c r="AB247" i="7"/>
  <c r="AA247" i="7"/>
  <c r="AG247" i="7" s="1"/>
  <c r="P247" i="7"/>
  <c r="O247" i="7"/>
  <c r="AF378" i="7"/>
  <c r="AE378" i="7"/>
  <c r="AD378" i="7"/>
  <c r="AC378" i="7"/>
  <c r="AB378" i="7"/>
  <c r="AA378" i="7"/>
  <c r="AG378" i="7" s="1"/>
  <c r="P378" i="7"/>
  <c r="O378" i="7"/>
  <c r="AF4920" i="7"/>
  <c r="AE4920" i="7"/>
  <c r="AD4920" i="7"/>
  <c r="AC4920" i="7"/>
  <c r="AB4920" i="7"/>
  <c r="AA4920" i="7"/>
  <c r="AG4920" i="7" s="1"/>
  <c r="P4920" i="7"/>
  <c r="O4920" i="7"/>
  <c r="AF4919" i="7"/>
  <c r="AE4919" i="7"/>
  <c r="AD4919" i="7"/>
  <c r="AC4919" i="7"/>
  <c r="AB4919" i="7"/>
  <c r="AA4919" i="7"/>
  <c r="AG4919" i="7" s="1"/>
  <c r="P4919" i="7"/>
  <c r="O4919" i="7"/>
  <c r="AF2970" i="7"/>
  <c r="AE2970" i="7"/>
  <c r="AD2970" i="7"/>
  <c r="AC2970" i="7"/>
  <c r="AB2970" i="7"/>
  <c r="AA2970" i="7"/>
  <c r="AG2970" i="7" s="1"/>
  <c r="P2970" i="7"/>
  <c r="O2970" i="7"/>
  <c r="AF4918" i="7"/>
  <c r="AE4918" i="7"/>
  <c r="AD4918" i="7"/>
  <c r="AC4918" i="7"/>
  <c r="AB4918" i="7"/>
  <c r="AA4918" i="7"/>
  <c r="AG4918" i="7" s="1"/>
  <c r="P4918" i="7"/>
  <c r="O4918" i="7"/>
  <c r="AF2969" i="7"/>
  <c r="AE2969" i="7"/>
  <c r="AD2969" i="7"/>
  <c r="AC2969" i="7"/>
  <c r="AB2969" i="7"/>
  <c r="AA2969" i="7"/>
  <c r="AG2969" i="7" s="1"/>
  <c r="P2969" i="7"/>
  <c r="O2969" i="7"/>
  <c r="AF2968" i="7"/>
  <c r="AE2968" i="7"/>
  <c r="AD2968" i="7"/>
  <c r="AC2968" i="7"/>
  <c r="AB2968" i="7"/>
  <c r="AA2968" i="7"/>
  <c r="AG2968" i="7" s="1"/>
  <c r="P2968" i="7"/>
  <c r="O2968" i="7"/>
  <c r="AF2967" i="7"/>
  <c r="AE2967" i="7"/>
  <c r="AD2967" i="7"/>
  <c r="AC2967" i="7"/>
  <c r="AB2967" i="7"/>
  <c r="AA2967" i="7"/>
  <c r="AG2967" i="7" s="1"/>
  <c r="P2967" i="7"/>
  <c r="O2967" i="7"/>
  <c r="AF2966" i="7"/>
  <c r="AE2966" i="7"/>
  <c r="AD2966" i="7"/>
  <c r="AC2966" i="7"/>
  <c r="AB2966" i="7"/>
  <c r="AA2966" i="7"/>
  <c r="AG2966" i="7" s="1"/>
  <c r="P2966" i="7"/>
  <c r="O2966" i="7"/>
  <c r="AF4917" i="7"/>
  <c r="AE4917" i="7"/>
  <c r="AD4917" i="7"/>
  <c r="AC4917" i="7"/>
  <c r="AB4917" i="7"/>
  <c r="AA4917" i="7"/>
  <c r="AG4917" i="7" s="1"/>
  <c r="P4917" i="7"/>
  <c r="O4917" i="7"/>
  <c r="AF4916" i="7"/>
  <c r="AE4916" i="7"/>
  <c r="AD4916" i="7"/>
  <c r="AC4916" i="7"/>
  <c r="AB4916" i="7"/>
  <c r="AA4916" i="7"/>
  <c r="AG4916" i="7" s="1"/>
  <c r="P4916" i="7"/>
  <c r="O4916" i="7"/>
  <c r="AF4915" i="7"/>
  <c r="AE4915" i="7"/>
  <c r="AD4915" i="7"/>
  <c r="AC4915" i="7"/>
  <c r="AB4915" i="7"/>
  <c r="AA4915" i="7"/>
  <c r="AG4915" i="7" s="1"/>
  <c r="P4915" i="7"/>
  <c r="O4915" i="7"/>
  <c r="AF4914" i="7"/>
  <c r="AE4914" i="7"/>
  <c r="AD4914" i="7"/>
  <c r="AC4914" i="7"/>
  <c r="AB4914" i="7"/>
  <c r="AA4914" i="7"/>
  <c r="AG4914" i="7" s="1"/>
  <c r="P4914" i="7"/>
  <c r="O4914" i="7"/>
  <c r="AF2965" i="7"/>
  <c r="AE2965" i="7"/>
  <c r="AD2965" i="7"/>
  <c r="AC2965" i="7"/>
  <c r="AB2965" i="7"/>
  <c r="AA2965" i="7"/>
  <c r="AG2965" i="7" s="1"/>
  <c r="P2965" i="7"/>
  <c r="O2965" i="7"/>
  <c r="AF2964" i="7"/>
  <c r="AE2964" i="7"/>
  <c r="AD2964" i="7"/>
  <c r="AC2964" i="7"/>
  <c r="AB2964" i="7"/>
  <c r="AA2964" i="7"/>
  <c r="AG2964" i="7" s="1"/>
  <c r="P2964" i="7"/>
  <c r="O2964" i="7"/>
  <c r="AF2963" i="7"/>
  <c r="AE2963" i="7"/>
  <c r="AD2963" i="7"/>
  <c r="AC2963" i="7"/>
  <c r="AB2963" i="7"/>
  <c r="AA2963" i="7"/>
  <c r="AG2963" i="7" s="1"/>
  <c r="P2963" i="7"/>
  <c r="O2963" i="7"/>
  <c r="AF4913" i="7"/>
  <c r="AE4913" i="7"/>
  <c r="AD4913" i="7"/>
  <c r="AC4913" i="7"/>
  <c r="AB4913" i="7"/>
  <c r="AA4913" i="7"/>
  <c r="AG4913" i="7" s="1"/>
  <c r="P4913" i="7"/>
  <c r="O4913" i="7"/>
  <c r="AF4912" i="7"/>
  <c r="AE4912" i="7"/>
  <c r="AD4912" i="7"/>
  <c r="AC4912" i="7"/>
  <c r="AB4912" i="7"/>
  <c r="AA4912" i="7"/>
  <c r="AG4912" i="7" s="1"/>
  <c r="P4912" i="7"/>
  <c r="O4912" i="7"/>
  <c r="AF4911" i="7"/>
  <c r="AE4911" i="7"/>
  <c r="AD4911" i="7"/>
  <c r="AC4911" i="7"/>
  <c r="AB4911" i="7"/>
  <c r="AA4911" i="7"/>
  <c r="AG4911" i="7" s="1"/>
  <c r="P4911" i="7"/>
  <c r="O4911" i="7"/>
  <c r="AF4910" i="7"/>
  <c r="AE4910" i="7"/>
  <c r="AD4910" i="7"/>
  <c r="AC4910" i="7"/>
  <c r="AB4910" i="7"/>
  <c r="AA4910" i="7"/>
  <c r="AG4910" i="7" s="1"/>
  <c r="P4910" i="7"/>
  <c r="O4910" i="7"/>
  <c r="AF2268" i="7"/>
  <c r="AE2268" i="7"/>
  <c r="AD2268" i="7"/>
  <c r="AC2268" i="7"/>
  <c r="AB2268" i="7"/>
  <c r="AA2268" i="7"/>
  <c r="AG2268" i="7" s="1"/>
  <c r="P2268" i="7"/>
  <c r="O2268" i="7"/>
  <c r="AF1551" i="7"/>
  <c r="AE1551" i="7"/>
  <c r="AD1551" i="7"/>
  <c r="AC1551" i="7"/>
  <c r="AB1551" i="7"/>
  <c r="AA1551" i="7"/>
  <c r="AG1551" i="7" s="1"/>
  <c r="P1551" i="7"/>
  <c r="O1551" i="7"/>
  <c r="AF1381" i="7"/>
  <c r="AE1381" i="7"/>
  <c r="AD1381" i="7"/>
  <c r="AC1381" i="7"/>
  <c r="AB1381" i="7"/>
  <c r="AA1381" i="7"/>
  <c r="AG1381" i="7" s="1"/>
  <c r="P1381" i="7"/>
  <c r="O1381" i="7"/>
  <c r="AF692" i="7"/>
  <c r="AE692" i="7"/>
  <c r="AD692" i="7"/>
  <c r="AC692" i="7"/>
  <c r="AB692" i="7"/>
  <c r="AA692" i="7"/>
  <c r="AG692" i="7" s="1"/>
  <c r="P692" i="7"/>
  <c r="O692" i="7"/>
  <c r="AF728" i="7"/>
  <c r="AE728" i="7"/>
  <c r="AD728" i="7"/>
  <c r="AC728" i="7"/>
  <c r="AB728" i="7"/>
  <c r="AA728" i="7"/>
  <c r="AG728" i="7" s="1"/>
  <c r="P728" i="7"/>
  <c r="O728" i="7"/>
  <c r="AF1956" i="7"/>
  <c r="AE1956" i="7"/>
  <c r="AD1956" i="7"/>
  <c r="AC1956" i="7"/>
  <c r="AB1956" i="7"/>
  <c r="AA1956" i="7"/>
  <c r="AG1956" i="7" s="1"/>
  <c r="P1956" i="7"/>
  <c r="O1956" i="7"/>
  <c r="AF551" i="7"/>
  <c r="AE551" i="7"/>
  <c r="AD551" i="7"/>
  <c r="AC551" i="7"/>
  <c r="AB551" i="7"/>
  <c r="AA551" i="7"/>
  <c r="AG551" i="7" s="1"/>
  <c r="P551" i="7"/>
  <c r="O551" i="7"/>
  <c r="AF4909" i="7"/>
  <c r="AE4909" i="7"/>
  <c r="AD4909" i="7"/>
  <c r="AC4909" i="7"/>
  <c r="AB4909" i="7"/>
  <c r="AA4909" i="7"/>
  <c r="AG4909" i="7" s="1"/>
  <c r="P4909" i="7"/>
  <c r="O4909" i="7"/>
  <c r="AF4908" i="7"/>
  <c r="AE4908" i="7"/>
  <c r="AD4908" i="7"/>
  <c r="AC4908" i="7"/>
  <c r="AB4908" i="7"/>
  <c r="AA4908" i="7"/>
  <c r="AG4908" i="7" s="1"/>
  <c r="P4908" i="7"/>
  <c r="O4908" i="7"/>
  <c r="AF4907" i="7"/>
  <c r="AE4907" i="7"/>
  <c r="AD4907" i="7"/>
  <c r="AC4907" i="7"/>
  <c r="AB4907" i="7"/>
  <c r="AA4907" i="7"/>
  <c r="AG4907" i="7" s="1"/>
  <c r="P4907" i="7"/>
  <c r="O4907" i="7"/>
  <c r="AF4906" i="7"/>
  <c r="AE4906" i="7"/>
  <c r="AD4906" i="7"/>
  <c r="AC4906" i="7"/>
  <c r="AB4906" i="7"/>
  <c r="AA4906" i="7"/>
  <c r="AG4906" i="7" s="1"/>
  <c r="P4906" i="7"/>
  <c r="O4906" i="7"/>
  <c r="AF2449" i="7"/>
  <c r="AE2449" i="7"/>
  <c r="AD2449" i="7"/>
  <c r="AC2449" i="7"/>
  <c r="AB2449" i="7"/>
  <c r="AA2449" i="7"/>
  <c r="AG2449" i="7" s="1"/>
  <c r="P2449" i="7"/>
  <c r="O2449" i="7"/>
  <c r="AF2215" i="7"/>
  <c r="AE2215" i="7"/>
  <c r="AD2215" i="7"/>
  <c r="AC2215" i="7"/>
  <c r="AB2215" i="7"/>
  <c r="AA2215" i="7"/>
  <c r="AG2215" i="7" s="1"/>
  <c r="P2215" i="7"/>
  <c r="O2215" i="7"/>
  <c r="AF1568" i="7"/>
  <c r="AE1568" i="7"/>
  <c r="AD1568" i="7"/>
  <c r="AC1568" i="7"/>
  <c r="AB1568" i="7"/>
  <c r="AA1568" i="7"/>
  <c r="AG1568" i="7" s="1"/>
  <c r="P1568" i="7"/>
  <c r="O1568" i="7"/>
  <c r="AF194" i="7"/>
  <c r="AE194" i="7"/>
  <c r="AD194" i="7"/>
  <c r="AC194" i="7"/>
  <c r="AB194" i="7"/>
  <c r="AA194" i="7"/>
  <c r="AG194" i="7" s="1"/>
  <c r="P194" i="7"/>
  <c r="O194" i="7"/>
  <c r="AF186" i="7"/>
  <c r="AE186" i="7"/>
  <c r="AD186" i="7"/>
  <c r="AC186" i="7"/>
  <c r="AB186" i="7"/>
  <c r="AA186" i="7"/>
  <c r="AG186" i="7" s="1"/>
  <c r="P186" i="7"/>
  <c r="O186" i="7"/>
  <c r="AF1471" i="7"/>
  <c r="AE1471" i="7"/>
  <c r="AD1471" i="7"/>
  <c r="AC1471" i="7"/>
  <c r="AB1471" i="7"/>
  <c r="AA1471" i="7"/>
  <c r="AG1471" i="7" s="1"/>
  <c r="P1471" i="7"/>
  <c r="O1471" i="7"/>
  <c r="AF399" i="7"/>
  <c r="AE399" i="7"/>
  <c r="AD399" i="7"/>
  <c r="AC399" i="7"/>
  <c r="AB399" i="7"/>
  <c r="AA399" i="7"/>
  <c r="AG399" i="7" s="1"/>
  <c r="P399" i="7"/>
  <c r="O399" i="7"/>
  <c r="AF4905" i="7"/>
  <c r="AE4905" i="7"/>
  <c r="AD4905" i="7"/>
  <c r="AC4905" i="7"/>
  <c r="AB4905" i="7"/>
  <c r="AA4905" i="7"/>
  <c r="AG4905" i="7" s="1"/>
  <c r="P4905" i="7"/>
  <c r="O4905" i="7"/>
  <c r="AF4904" i="7"/>
  <c r="AE4904" i="7"/>
  <c r="AD4904" i="7"/>
  <c r="AC4904" i="7"/>
  <c r="AB4904" i="7"/>
  <c r="AA4904" i="7"/>
  <c r="AG4904" i="7" s="1"/>
  <c r="P4904" i="7"/>
  <c r="O4904" i="7"/>
  <c r="AF4903" i="7"/>
  <c r="AE4903" i="7"/>
  <c r="AD4903" i="7"/>
  <c r="AC4903" i="7"/>
  <c r="AB4903" i="7"/>
  <c r="AA4903" i="7"/>
  <c r="AG4903" i="7" s="1"/>
  <c r="P4903" i="7"/>
  <c r="O4903" i="7"/>
  <c r="AF1709" i="7"/>
  <c r="AE1709" i="7"/>
  <c r="AD1709" i="7"/>
  <c r="AC1709" i="7"/>
  <c r="AB1709" i="7"/>
  <c r="AA1709" i="7"/>
  <c r="AG1709" i="7" s="1"/>
  <c r="P1709" i="7"/>
  <c r="O1709" i="7"/>
  <c r="AF4902" i="7"/>
  <c r="AE4902" i="7"/>
  <c r="AD4902" i="7"/>
  <c r="AC4902" i="7"/>
  <c r="AB4902" i="7"/>
  <c r="AA4902" i="7"/>
  <c r="AG4902" i="7" s="1"/>
  <c r="P4902" i="7"/>
  <c r="O4902" i="7"/>
  <c r="AF4901" i="7"/>
  <c r="AE4901" i="7"/>
  <c r="AD4901" i="7"/>
  <c r="AC4901" i="7"/>
  <c r="AB4901" i="7"/>
  <c r="AA4901" i="7"/>
  <c r="AG4901" i="7" s="1"/>
  <c r="P4901" i="7"/>
  <c r="O4901" i="7"/>
  <c r="AF4900" i="7"/>
  <c r="AE4900" i="7"/>
  <c r="AD4900" i="7"/>
  <c r="AC4900" i="7"/>
  <c r="AB4900" i="7"/>
  <c r="AA4900" i="7"/>
  <c r="AG4900" i="7" s="1"/>
  <c r="P4900" i="7"/>
  <c r="O4900" i="7"/>
  <c r="AF1786" i="7"/>
  <c r="AE1786" i="7"/>
  <c r="AD1786" i="7"/>
  <c r="AC1786" i="7"/>
  <c r="AB1786" i="7"/>
  <c r="AA1786" i="7"/>
  <c r="AG1786" i="7" s="1"/>
  <c r="P1786" i="7"/>
  <c r="O1786" i="7"/>
  <c r="AF2050" i="7"/>
  <c r="AE2050" i="7"/>
  <c r="AD2050" i="7"/>
  <c r="AC2050" i="7"/>
  <c r="AB2050" i="7"/>
  <c r="AA2050" i="7"/>
  <c r="AG2050" i="7" s="1"/>
  <c r="P2050" i="7"/>
  <c r="O2050" i="7"/>
  <c r="AF914" i="7"/>
  <c r="AE914" i="7"/>
  <c r="AD914" i="7"/>
  <c r="AC914" i="7"/>
  <c r="AB914" i="7"/>
  <c r="AA914" i="7"/>
  <c r="AG914" i="7" s="1"/>
  <c r="P914" i="7"/>
  <c r="O914" i="7"/>
  <c r="AF1652" i="7"/>
  <c r="AE1652" i="7"/>
  <c r="AD1652" i="7"/>
  <c r="AC1652" i="7"/>
  <c r="AB1652" i="7"/>
  <c r="AA1652" i="7"/>
  <c r="AG1652" i="7" s="1"/>
  <c r="P1652" i="7"/>
  <c r="O1652" i="7"/>
  <c r="AF4899" i="7"/>
  <c r="AE4899" i="7"/>
  <c r="AD4899" i="7"/>
  <c r="AC4899" i="7"/>
  <c r="AB4899" i="7"/>
  <c r="AA4899" i="7"/>
  <c r="AG4899" i="7" s="1"/>
  <c r="P4899" i="7"/>
  <c r="O4899" i="7"/>
  <c r="AF1341" i="7"/>
  <c r="AE1341" i="7"/>
  <c r="AD1341" i="7"/>
  <c r="AC1341" i="7"/>
  <c r="AB1341" i="7"/>
  <c r="AA1341" i="7"/>
  <c r="AG1341" i="7" s="1"/>
  <c r="P1341" i="7"/>
  <c r="O1341" i="7"/>
  <c r="AF4898" i="7"/>
  <c r="AE4898" i="7"/>
  <c r="AD4898" i="7"/>
  <c r="AC4898" i="7"/>
  <c r="AB4898" i="7"/>
  <c r="AA4898" i="7"/>
  <c r="AG4898" i="7" s="1"/>
  <c r="P4898" i="7"/>
  <c r="O4898" i="7"/>
  <c r="AF2448" i="7"/>
  <c r="AE2448" i="7"/>
  <c r="AD2448" i="7"/>
  <c r="AC2448" i="7"/>
  <c r="AB2448" i="7"/>
  <c r="AA2448" i="7"/>
  <c r="AG2448" i="7" s="1"/>
  <c r="P2448" i="7"/>
  <c r="O2448" i="7"/>
  <c r="AF847" i="7"/>
  <c r="AE847" i="7"/>
  <c r="AD847" i="7"/>
  <c r="AC847" i="7"/>
  <c r="AB847" i="7"/>
  <c r="AA847" i="7"/>
  <c r="AG847" i="7" s="1"/>
  <c r="P847" i="7"/>
  <c r="O847" i="7"/>
  <c r="AF998" i="7"/>
  <c r="AE998" i="7"/>
  <c r="AD998" i="7"/>
  <c r="AC998" i="7"/>
  <c r="AB998" i="7"/>
  <c r="AA998" i="7"/>
  <c r="AG998" i="7" s="1"/>
  <c r="P998" i="7"/>
  <c r="O998" i="7"/>
  <c r="AF2214" i="7"/>
  <c r="AE2214" i="7"/>
  <c r="AD2214" i="7"/>
  <c r="AC2214" i="7"/>
  <c r="AB2214" i="7"/>
  <c r="AA2214" i="7"/>
  <c r="AG2214" i="7" s="1"/>
  <c r="P2214" i="7"/>
  <c r="O2214" i="7"/>
  <c r="AF813" i="7"/>
  <c r="AE813" i="7"/>
  <c r="AD813" i="7"/>
  <c r="AC813" i="7"/>
  <c r="AB813" i="7"/>
  <c r="AA813" i="7"/>
  <c r="AG813" i="7" s="1"/>
  <c r="P813" i="7"/>
  <c r="O813" i="7"/>
  <c r="AF1443" i="7"/>
  <c r="AE1443" i="7"/>
  <c r="AD1443" i="7"/>
  <c r="AC1443" i="7"/>
  <c r="AB1443" i="7"/>
  <c r="AA1443" i="7"/>
  <c r="AG1443" i="7" s="1"/>
  <c r="P1443" i="7"/>
  <c r="O1443" i="7"/>
  <c r="AF2049" i="7"/>
  <c r="AE2049" i="7"/>
  <c r="AD2049" i="7"/>
  <c r="AC2049" i="7"/>
  <c r="AB2049" i="7"/>
  <c r="AA2049" i="7"/>
  <c r="AG2049" i="7" s="1"/>
  <c r="P2049" i="7"/>
  <c r="O2049" i="7"/>
  <c r="AF4897" i="7"/>
  <c r="AE4897" i="7"/>
  <c r="AD4897" i="7"/>
  <c r="AC4897" i="7"/>
  <c r="AB4897" i="7"/>
  <c r="AA4897" i="7"/>
  <c r="AG4897" i="7" s="1"/>
  <c r="P4897" i="7"/>
  <c r="O4897" i="7"/>
  <c r="AF1852" i="7"/>
  <c r="AE1852" i="7"/>
  <c r="AD1852" i="7"/>
  <c r="AC1852" i="7"/>
  <c r="AB1852" i="7"/>
  <c r="AA1852" i="7"/>
  <c r="AG1852" i="7" s="1"/>
  <c r="P1852" i="7"/>
  <c r="O1852" i="7"/>
  <c r="AF1794" i="7"/>
  <c r="AE1794" i="7"/>
  <c r="AD1794" i="7"/>
  <c r="AC1794" i="7"/>
  <c r="AB1794" i="7"/>
  <c r="AA1794" i="7"/>
  <c r="AG1794" i="7" s="1"/>
  <c r="P1794" i="7"/>
  <c r="O1794" i="7"/>
  <c r="AF2447" i="7"/>
  <c r="AE2447" i="7"/>
  <c r="AD2447" i="7"/>
  <c r="AC2447" i="7"/>
  <c r="AB2447" i="7"/>
  <c r="AA2447" i="7"/>
  <c r="AG2447" i="7" s="1"/>
  <c r="P2447" i="7"/>
  <c r="O2447" i="7"/>
  <c r="AF4896" i="7"/>
  <c r="AE4896" i="7"/>
  <c r="AD4896" i="7"/>
  <c r="AC4896" i="7"/>
  <c r="AB4896" i="7"/>
  <c r="AA4896" i="7"/>
  <c r="AG4896" i="7" s="1"/>
  <c r="P4896" i="7"/>
  <c r="O4896" i="7"/>
  <c r="AF4895" i="7"/>
  <c r="AE4895" i="7"/>
  <c r="AD4895" i="7"/>
  <c r="AC4895" i="7"/>
  <c r="AB4895" i="7"/>
  <c r="AA4895" i="7"/>
  <c r="AG4895" i="7" s="1"/>
  <c r="P4895" i="7"/>
  <c r="O4895" i="7"/>
  <c r="AF2228" i="7"/>
  <c r="AE2228" i="7"/>
  <c r="AD2228" i="7"/>
  <c r="AC2228" i="7"/>
  <c r="AB2228" i="7"/>
  <c r="AA2228" i="7"/>
  <c r="AG2228" i="7" s="1"/>
  <c r="P2228" i="7"/>
  <c r="O2228" i="7"/>
  <c r="AF4894" i="7"/>
  <c r="AE4894" i="7"/>
  <c r="AD4894" i="7"/>
  <c r="AC4894" i="7"/>
  <c r="AB4894" i="7"/>
  <c r="AA4894" i="7"/>
  <c r="AG4894" i="7" s="1"/>
  <c r="P4894" i="7"/>
  <c r="O4894" i="7"/>
  <c r="AF2287" i="7"/>
  <c r="AE2287" i="7"/>
  <c r="AD2287" i="7"/>
  <c r="AC2287" i="7"/>
  <c r="AB2287" i="7"/>
  <c r="AA2287" i="7"/>
  <c r="AG2287" i="7" s="1"/>
  <c r="P2287" i="7"/>
  <c r="O2287" i="7"/>
  <c r="AF4893" i="7"/>
  <c r="AE4893" i="7"/>
  <c r="AD4893" i="7"/>
  <c r="AC4893" i="7"/>
  <c r="AB4893" i="7"/>
  <c r="AA4893" i="7"/>
  <c r="AG4893" i="7" s="1"/>
  <c r="P4893" i="7"/>
  <c r="O4893" i="7"/>
  <c r="AF1047" i="7"/>
  <c r="AE1047" i="7"/>
  <c r="AD1047" i="7"/>
  <c r="AC1047" i="7"/>
  <c r="AB1047" i="7"/>
  <c r="AA1047" i="7"/>
  <c r="AG1047" i="7" s="1"/>
  <c r="P1047" i="7"/>
  <c r="O1047" i="7"/>
  <c r="AF695" i="7"/>
  <c r="AE695" i="7"/>
  <c r="AD695" i="7"/>
  <c r="AC695" i="7"/>
  <c r="AB695" i="7"/>
  <c r="AA695" i="7"/>
  <c r="AG695" i="7" s="1"/>
  <c r="P695" i="7"/>
  <c r="O695" i="7"/>
  <c r="AF1732" i="7"/>
  <c r="AE1732" i="7"/>
  <c r="AD1732" i="7"/>
  <c r="AC1732" i="7"/>
  <c r="AB1732" i="7"/>
  <c r="AA1732" i="7"/>
  <c r="AG1732" i="7" s="1"/>
  <c r="P1732" i="7"/>
  <c r="O1732" i="7"/>
  <c r="AF2352" i="7"/>
  <c r="AE2352" i="7"/>
  <c r="AD2352" i="7"/>
  <c r="AC2352" i="7"/>
  <c r="AB2352" i="7"/>
  <c r="AA2352" i="7"/>
  <c r="AG2352" i="7" s="1"/>
  <c r="P2352" i="7"/>
  <c r="O2352" i="7"/>
  <c r="AF1329" i="7"/>
  <c r="AE1329" i="7"/>
  <c r="AD1329" i="7"/>
  <c r="AC1329" i="7"/>
  <c r="AB1329" i="7"/>
  <c r="AA1329" i="7"/>
  <c r="AG1329" i="7" s="1"/>
  <c r="P1329" i="7"/>
  <c r="O1329" i="7"/>
  <c r="AF1010" i="7"/>
  <c r="AE1010" i="7"/>
  <c r="AD1010" i="7"/>
  <c r="AC1010" i="7"/>
  <c r="AB1010" i="7"/>
  <c r="AA1010" i="7"/>
  <c r="AG1010" i="7" s="1"/>
  <c r="P1010" i="7"/>
  <c r="O1010" i="7"/>
  <c r="AF1707" i="7"/>
  <c r="AE1707" i="7"/>
  <c r="AD1707" i="7"/>
  <c r="AC1707" i="7"/>
  <c r="AB1707" i="7"/>
  <c r="AA1707" i="7"/>
  <c r="AG1707" i="7" s="1"/>
  <c r="P1707" i="7"/>
  <c r="O1707" i="7"/>
  <c r="AF1116" i="7"/>
  <c r="AE1116" i="7"/>
  <c r="AD1116" i="7"/>
  <c r="AC1116" i="7"/>
  <c r="AB1116" i="7"/>
  <c r="AA1116" i="7"/>
  <c r="AG1116" i="7" s="1"/>
  <c r="P1116" i="7"/>
  <c r="O1116" i="7"/>
  <c r="AF4892" i="7"/>
  <c r="AE4892" i="7"/>
  <c r="AD4892" i="7"/>
  <c r="AC4892" i="7"/>
  <c r="AB4892" i="7"/>
  <c r="AA4892" i="7"/>
  <c r="AG4892" i="7" s="1"/>
  <c r="P4892" i="7"/>
  <c r="O4892" i="7"/>
  <c r="AF638" i="7"/>
  <c r="AE638" i="7"/>
  <c r="AD638" i="7"/>
  <c r="AC638" i="7"/>
  <c r="AB638" i="7"/>
  <c r="AA638" i="7"/>
  <c r="AG638" i="7" s="1"/>
  <c r="P638" i="7"/>
  <c r="O638" i="7"/>
  <c r="AF634" i="7"/>
  <c r="AE634" i="7"/>
  <c r="AD634" i="7"/>
  <c r="AC634" i="7"/>
  <c r="AB634" i="7"/>
  <c r="AA634" i="7"/>
  <c r="AG634" i="7" s="1"/>
  <c r="P634" i="7"/>
  <c r="O634" i="7"/>
  <c r="AF1874" i="7"/>
  <c r="AE1874" i="7"/>
  <c r="AD1874" i="7"/>
  <c r="AC1874" i="7"/>
  <c r="AB1874" i="7"/>
  <c r="AA1874" i="7"/>
  <c r="AG1874" i="7" s="1"/>
  <c r="P1874" i="7"/>
  <c r="O1874" i="7"/>
  <c r="AF965" i="7"/>
  <c r="AE965" i="7"/>
  <c r="AD965" i="7"/>
  <c r="AC965" i="7"/>
  <c r="AB965" i="7"/>
  <c r="AA965" i="7"/>
  <c r="AG965" i="7" s="1"/>
  <c r="P965" i="7"/>
  <c r="O965" i="7"/>
  <c r="AF974" i="7"/>
  <c r="AE974" i="7"/>
  <c r="AD974" i="7"/>
  <c r="AC974" i="7"/>
  <c r="AB974" i="7"/>
  <c r="AA974" i="7"/>
  <c r="AG974" i="7" s="1"/>
  <c r="P974" i="7"/>
  <c r="O974" i="7"/>
  <c r="AF2179" i="7"/>
  <c r="AE2179" i="7"/>
  <c r="AD2179" i="7"/>
  <c r="AC2179" i="7"/>
  <c r="AB2179" i="7"/>
  <c r="AA2179" i="7"/>
  <c r="AG2179" i="7" s="1"/>
  <c r="P2179" i="7"/>
  <c r="O2179" i="7"/>
  <c r="AF1396" i="7"/>
  <c r="AE1396" i="7"/>
  <c r="AD1396" i="7"/>
  <c r="AC1396" i="7"/>
  <c r="AB1396" i="7"/>
  <c r="AA1396" i="7"/>
  <c r="AG1396" i="7" s="1"/>
  <c r="P1396" i="7"/>
  <c r="O1396" i="7"/>
  <c r="AF2329" i="7"/>
  <c r="AE2329" i="7"/>
  <c r="AD2329" i="7"/>
  <c r="AC2329" i="7"/>
  <c r="AB2329" i="7"/>
  <c r="AA2329" i="7"/>
  <c r="AG2329" i="7" s="1"/>
  <c r="P2329" i="7"/>
  <c r="O2329" i="7"/>
  <c r="AF4891" i="7"/>
  <c r="AE4891" i="7"/>
  <c r="AD4891" i="7"/>
  <c r="AC4891" i="7"/>
  <c r="AB4891" i="7"/>
  <c r="AA4891" i="7"/>
  <c r="AG4891" i="7" s="1"/>
  <c r="P4891" i="7"/>
  <c r="O4891" i="7"/>
  <c r="AF4890" i="7"/>
  <c r="AE4890" i="7"/>
  <c r="AD4890" i="7"/>
  <c r="AC4890" i="7"/>
  <c r="AB4890" i="7"/>
  <c r="AA4890" i="7"/>
  <c r="AG4890" i="7" s="1"/>
  <c r="P4890" i="7"/>
  <c r="O4890" i="7"/>
  <c r="AF1918" i="7"/>
  <c r="AE1918" i="7"/>
  <c r="AD1918" i="7"/>
  <c r="AC1918" i="7"/>
  <c r="AB1918" i="7"/>
  <c r="AA1918" i="7"/>
  <c r="AG1918" i="7" s="1"/>
  <c r="P1918" i="7"/>
  <c r="O1918" i="7"/>
  <c r="AF4889" i="7"/>
  <c r="AE4889" i="7"/>
  <c r="AD4889" i="7"/>
  <c r="AC4889" i="7"/>
  <c r="AB4889" i="7"/>
  <c r="AA4889" i="7"/>
  <c r="AG4889" i="7" s="1"/>
  <c r="P4889" i="7"/>
  <c r="O4889" i="7"/>
  <c r="AF4888" i="7"/>
  <c r="AE4888" i="7"/>
  <c r="AD4888" i="7"/>
  <c r="AC4888" i="7"/>
  <c r="AB4888" i="7"/>
  <c r="AA4888" i="7"/>
  <c r="AG4888" i="7" s="1"/>
  <c r="P4888" i="7"/>
  <c r="O4888" i="7"/>
  <c r="AF4887" i="7"/>
  <c r="AE4887" i="7"/>
  <c r="AD4887" i="7"/>
  <c r="AC4887" i="7"/>
  <c r="AB4887" i="7"/>
  <c r="AA4887" i="7"/>
  <c r="AG4887" i="7" s="1"/>
  <c r="P4887" i="7"/>
  <c r="O4887" i="7"/>
  <c r="AF4886" i="7"/>
  <c r="AE4886" i="7"/>
  <c r="AD4886" i="7"/>
  <c r="AC4886" i="7"/>
  <c r="AB4886" i="7"/>
  <c r="AA4886" i="7"/>
  <c r="AG4886" i="7" s="1"/>
  <c r="P4886" i="7"/>
  <c r="O4886" i="7"/>
  <c r="AF4885" i="7"/>
  <c r="AE4885" i="7"/>
  <c r="AD4885" i="7"/>
  <c r="AC4885" i="7"/>
  <c r="AB4885" i="7"/>
  <c r="AA4885" i="7"/>
  <c r="AG4885" i="7" s="1"/>
  <c r="P4885" i="7"/>
  <c r="O4885" i="7"/>
  <c r="AF4884" i="7"/>
  <c r="AE4884" i="7"/>
  <c r="AD4884" i="7"/>
  <c r="AC4884" i="7"/>
  <c r="AB4884" i="7"/>
  <c r="AA4884" i="7"/>
  <c r="AG4884" i="7" s="1"/>
  <c r="P4884" i="7"/>
  <c r="O4884" i="7"/>
  <c r="AF4883" i="7"/>
  <c r="AE4883" i="7"/>
  <c r="AD4883" i="7"/>
  <c r="AC4883" i="7"/>
  <c r="AB4883" i="7"/>
  <c r="AA4883" i="7"/>
  <c r="AG4883" i="7" s="1"/>
  <c r="P4883" i="7"/>
  <c r="O4883" i="7"/>
  <c r="AF4882" i="7"/>
  <c r="AE4882" i="7"/>
  <c r="AD4882" i="7"/>
  <c r="AC4882" i="7"/>
  <c r="AB4882" i="7"/>
  <c r="AA4882" i="7"/>
  <c r="AG4882" i="7" s="1"/>
  <c r="P4882" i="7"/>
  <c r="O4882" i="7"/>
  <c r="AF4881" i="7"/>
  <c r="AE4881" i="7"/>
  <c r="AD4881" i="7"/>
  <c r="AC4881" i="7"/>
  <c r="AB4881" i="7"/>
  <c r="AA4881" i="7"/>
  <c r="AG4881" i="7" s="1"/>
  <c r="P4881" i="7"/>
  <c r="O4881" i="7"/>
  <c r="AF4880" i="7"/>
  <c r="AE4880" i="7"/>
  <c r="AD4880" i="7"/>
  <c r="AC4880" i="7"/>
  <c r="AB4880" i="7"/>
  <c r="AA4880" i="7"/>
  <c r="AG4880" i="7" s="1"/>
  <c r="P4880" i="7"/>
  <c r="O4880" i="7"/>
  <c r="AF4879" i="7"/>
  <c r="AE4879" i="7"/>
  <c r="AD4879" i="7"/>
  <c r="AC4879" i="7"/>
  <c r="AB4879" i="7"/>
  <c r="AA4879" i="7"/>
  <c r="AG4879" i="7" s="1"/>
  <c r="P4879" i="7"/>
  <c r="O4879" i="7"/>
  <c r="AF4878" i="7"/>
  <c r="AE4878" i="7"/>
  <c r="AD4878" i="7"/>
  <c r="AC4878" i="7"/>
  <c r="AB4878" i="7"/>
  <c r="AA4878" i="7"/>
  <c r="AG4878" i="7" s="1"/>
  <c r="P4878" i="7"/>
  <c r="O4878" i="7"/>
  <c r="AF4877" i="7"/>
  <c r="AE4877" i="7"/>
  <c r="AD4877" i="7"/>
  <c r="AC4877" i="7"/>
  <c r="AB4877" i="7"/>
  <c r="AA4877" i="7"/>
  <c r="AG4877" i="7" s="1"/>
  <c r="P4877" i="7"/>
  <c r="O4877" i="7"/>
  <c r="AF4876" i="7"/>
  <c r="AE4876" i="7"/>
  <c r="AD4876" i="7"/>
  <c r="AC4876" i="7"/>
  <c r="AB4876" i="7"/>
  <c r="AA4876" i="7"/>
  <c r="AG4876" i="7" s="1"/>
  <c r="P4876" i="7"/>
  <c r="O4876" i="7"/>
  <c r="AF4875" i="7"/>
  <c r="AE4875" i="7"/>
  <c r="AD4875" i="7"/>
  <c r="AC4875" i="7"/>
  <c r="AB4875" i="7"/>
  <c r="AA4875" i="7"/>
  <c r="AG4875" i="7" s="1"/>
  <c r="P4875" i="7"/>
  <c r="O4875" i="7"/>
  <c r="AF4874" i="7"/>
  <c r="AE4874" i="7"/>
  <c r="AD4874" i="7"/>
  <c r="AC4874" i="7"/>
  <c r="AB4874" i="7"/>
  <c r="AA4874" i="7"/>
  <c r="AG4874" i="7" s="1"/>
  <c r="P4874" i="7"/>
  <c r="O4874" i="7"/>
  <c r="AF4873" i="7"/>
  <c r="AE4873" i="7"/>
  <c r="AD4873" i="7"/>
  <c r="AC4873" i="7"/>
  <c r="AB4873" i="7"/>
  <c r="AA4873" i="7"/>
  <c r="AG4873" i="7" s="1"/>
  <c r="P4873" i="7"/>
  <c r="O4873" i="7"/>
  <c r="AF4872" i="7"/>
  <c r="AE4872" i="7"/>
  <c r="AD4872" i="7"/>
  <c r="AC4872" i="7"/>
  <c r="AB4872" i="7"/>
  <c r="AA4872" i="7"/>
  <c r="AG4872" i="7" s="1"/>
  <c r="P4872" i="7"/>
  <c r="O4872" i="7"/>
  <c r="AF4871" i="7"/>
  <c r="AE4871" i="7"/>
  <c r="AD4871" i="7"/>
  <c r="AC4871" i="7"/>
  <c r="AB4871" i="7"/>
  <c r="AA4871" i="7"/>
  <c r="AG4871" i="7" s="1"/>
  <c r="P4871" i="7"/>
  <c r="O4871" i="7"/>
  <c r="AF4870" i="7"/>
  <c r="AE4870" i="7"/>
  <c r="AD4870" i="7"/>
  <c r="AC4870" i="7"/>
  <c r="AB4870" i="7"/>
  <c r="AA4870" i="7"/>
  <c r="AG4870" i="7" s="1"/>
  <c r="P4870" i="7"/>
  <c r="O4870" i="7"/>
  <c r="AF296" i="7"/>
  <c r="AE296" i="7"/>
  <c r="AD296" i="7"/>
  <c r="AC296" i="7"/>
  <c r="AB296" i="7"/>
  <c r="AA296" i="7"/>
  <c r="AG296" i="7" s="1"/>
  <c r="P296" i="7"/>
  <c r="O296" i="7"/>
  <c r="AF274" i="7"/>
  <c r="AE274" i="7"/>
  <c r="AD274" i="7"/>
  <c r="AC274" i="7"/>
  <c r="AB274" i="7"/>
  <c r="AA274" i="7"/>
  <c r="AG274" i="7" s="1"/>
  <c r="P274" i="7"/>
  <c r="O274" i="7"/>
  <c r="AF662" i="7"/>
  <c r="AE662" i="7"/>
  <c r="AD662" i="7"/>
  <c r="AC662" i="7"/>
  <c r="AB662" i="7"/>
  <c r="AA662" i="7"/>
  <c r="AG662" i="7" s="1"/>
  <c r="P662" i="7"/>
  <c r="O662" i="7"/>
  <c r="AF370" i="7"/>
  <c r="AE370" i="7"/>
  <c r="AD370" i="7"/>
  <c r="AC370" i="7"/>
  <c r="AB370" i="7"/>
  <c r="AA370" i="7"/>
  <c r="AG370" i="7" s="1"/>
  <c r="P370" i="7"/>
  <c r="O370" i="7"/>
  <c r="AF1345" i="7"/>
  <c r="AE1345" i="7"/>
  <c r="AD1345" i="7"/>
  <c r="AC1345" i="7"/>
  <c r="AB1345" i="7"/>
  <c r="AA1345" i="7"/>
  <c r="AG1345" i="7" s="1"/>
  <c r="P1345" i="7"/>
  <c r="O1345" i="7"/>
  <c r="AF1634" i="7"/>
  <c r="AE1634" i="7"/>
  <c r="AD1634" i="7"/>
  <c r="AC1634" i="7"/>
  <c r="AB1634" i="7"/>
  <c r="AA1634" i="7"/>
  <c r="AG1634" i="7" s="1"/>
  <c r="P1634" i="7"/>
  <c r="O1634" i="7"/>
  <c r="AF596" i="7"/>
  <c r="AE596" i="7"/>
  <c r="AD596" i="7"/>
  <c r="AC596" i="7"/>
  <c r="AB596" i="7"/>
  <c r="AA596" i="7"/>
  <c r="AG596" i="7" s="1"/>
  <c r="P596" i="7"/>
  <c r="O596" i="7"/>
  <c r="AF4869" i="7"/>
  <c r="AE4869" i="7"/>
  <c r="AD4869" i="7"/>
  <c r="AC4869" i="7"/>
  <c r="AB4869" i="7"/>
  <c r="AA4869" i="7"/>
  <c r="AG4869" i="7" s="1"/>
  <c r="P4869" i="7"/>
  <c r="O4869" i="7"/>
  <c r="AF4868" i="7"/>
  <c r="AE4868" i="7"/>
  <c r="AD4868" i="7"/>
  <c r="AC4868" i="7"/>
  <c r="AB4868" i="7"/>
  <c r="AA4868" i="7"/>
  <c r="AG4868" i="7" s="1"/>
  <c r="P4868" i="7"/>
  <c r="O4868" i="7"/>
  <c r="AF4867" i="7"/>
  <c r="AE4867" i="7"/>
  <c r="AD4867" i="7"/>
  <c r="AC4867" i="7"/>
  <c r="AB4867" i="7"/>
  <c r="AA4867" i="7"/>
  <c r="AG4867" i="7" s="1"/>
  <c r="P4867" i="7"/>
  <c r="O4867" i="7"/>
  <c r="AF4866" i="7"/>
  <c r="AE4866" i="7"/>
  <c r="AD4866" i="7"/>
  <c r="AC4866" i="7"/>
  <c r="AB4866" i="7"/>
  <c r="AA4866" i="7"/>
  <c r="AG4866" i="7" s="1"/>
  <c r="P4866" i="7"/>
  <c r="O4866" i="7"/>
  <c r="AF4865" i="7"/>
  <c r="AE4865" i="7"/>
  <c r="AD4865" i="7"/>
  <c r="AC4865" i="7"/>
  <c r="AB4865" i="7"/>
  <c r="AA4865" i="7"/>
  <c r="AG4865" i="7" s="1"/>
  <c r="P4865" i="7"/>
  <c r="O4865" i="7"/>
  <c r="AF4864" i="7"/>
  <c r="AE4864" i="7"/>
  <c r="AD4864" i="7"/>
  <c r="AC4864" i="7"/>
  <c r="AB4864" i="7"/>
  <c r="AA4864" i="7"/>
  <c r="AG4864" i="7" s="1"/>
  <c r="P4864" i="7"/>
  <c r="O4864" i="7"/>
  <c r="AF4863" i="7"/>
  <c r="AE4863" i="7"/>
  <c r="AD4863" i="7"/>
  <c r="AC4863" i="7"/>
  <c r="AB4863" i="7"/>
  <c r="AA4863" i="7"/>
  <c r="AG4863" i="7" s="1"/>
  <c r="P4863" i="7"/>
  <c r="O4863" i="7"/>
  <c r="AF4862" i="7"/>
  <c r="AE4862" i="7"/>
  <c r="AD4862" i="7"/>
  <c r="AC4862" i="7"/>
  <c r="AB4862" i="7"/>
  <c r="AA4862" i="7"/>
  <c r="AG4862" i="7" s="1"/>
  <c r="P4862" i="7"/>
  <c r="O4862" i="7"/>
  <c r="AF4861" i="7"/>
  <c r="AE4861" i="7"/>
  <c r="AD4861" i="7"/>
  <c r="AC4861" i="7"/>
  <c r="AB4861" i="7"/>
  <c r="AA4861" i="7"/>
  <c r="AG4861" i="7" s="1"/>
  <c r="P4861" i="7"/>
  <c r="O4861" i="7"/>
  <c r="AF4860" i="7"/>
  <c r="AE4860" i="7"/>
  <c r="AD4860" i="7"/>
  <c r="AC4860" i="7"/>
  <c r="AB4860" i="7"/>
  <c r="AA4860" i="7"/>
  <c r="AG4860" i="7" s="1"/>
  <c r="P4860" i="7"/>
  <c r="O4860" i="7"/>
  <c r="AF4859" i="7"/>
  <c r="AE4859" i="7"/>
  <c r="AD4859" i="7"/>
  <c r="AC4859" i="7"/>
  <c r="AB4859" i="7"/>
  <c r="AA4859" i="7"/>
  <c r="AG4859" i="7" s="1"/>
  <c r="P4859" i="7"/>
  <c r="O4859" i="7"/>
  <c r="AF4858" i="7"/>
  <c r="AE4858" i="7"/>
  <c r="AD4858" i="7"/>
  <c r="AC4858" i="7"/>
  <c r="AB4858" i="7"/>
  <c r="AA4858" i="7"/>
  <c r="AG4858" i="7" s="1"/>
  <c r="P4858" i="7"/>
  <c r="O4858" i="7"/>
  <c r="AF4857" i="7"/>
  <c r="AE4857" i="7"/>
  <c r="AD4857" i="7"/>
  <c r="AC4857" i="7"/>
  <c r="AB4857" i="7"/>
  <c r="AA4857" i="7"/>
  <c r="AG4857" i="7" s="1"/>
  <c r="P4857" i="7"/>
  <c r="O4857" i="7"/>
  <c r="AF4856" i="7"/>
  <c r="AE4856" i="7"/>
  <c r="AD4856" i="7"/>
  <c r="AC4856" i="7"/>
  <c r="AB4856" i="7"/>
  <c r="AA4856" i="7"/>
  <c r="AG4856" i="7" s="1"/>
  <c r="P4856" i="7"/>
  <c r="O4856" i="7"/>
  <c r="AF4855" i="7"/>
  <c r="AE4855" i="7"/>
  <c r="AD4855" i="7"/>
  <c r="AC4855" i="7"/>
  <c r="AB4855" i="7"/>
  <c r="AA4855" i="7"/>
  <c r="AG4855" i="7" s="1"/>
  <c r="P4855" i="7"/>
  <c r="O4855" i="7"/>
  <c r="AF4854" i="7"/>
  <c r="AE4854" i="7"/>
  <c r="AD4854" i="7"/>
  <c r="AC4854" i="7"/>
  <c r="AB4854" i="7"/>
  <c r="AA4854" i="7"/>
  <c r="AG4854" i="7" s="1"/>
  <c r="P4854" i="7"/>
  <c r="O4854" i="7"/>
  <c r="AF4853" i="7"/>
  <c r="AE4853" i="7"/>
  <c r="AD4853" i="7"/>
  <c r="AC4853" i="7"/>
  <c r="AB4853" i="7"/>
  <c r="AA4853" i="7"/>
  <c r="AG4853" i="7" s="1"/>
  <c r="P4853" i="7"/>
  <c r="O4853" i="7"/>
  <c r="AF4852" i="7"/>
  <c r="AE4852" i="7"/>
  <c r="AD4852" i="7"/>
  <c r="AC4852" i="7"/>
  <c r="AB4852" i="7"/>
  <c r="AA4852" i="7"/>
  <c r="AG4852" i="7" s="1"/>
  <c r="P4852" i="7"/>
  <c r="O4852" i="7"/>
  <c r="AF4851" i="7"/>
  <c r="AE4851" i="7"/>
  <c r="AD4851" i="7"/>
  <c r="AC4851" i="7"/>
  <c r="AB4851" i="7"/>
  <c r="AA4851" i="7"/>
  <c r="AG4851" i="7" s="1"/>
  <c r="P4851" i="7"/>
  <c r="O4851" i="7"/>
  <c r="AF4850" i="7"/>
  <c r="AE4850" i="7"/>
  <c r="AD4850" i="7"/>
  <c r="AC4850" i="7"/>
  <c r="AB4850" i="7"/>
  <c r="AA4850" i="7"/>
  <c r="AG4850" i="7" s="1"/>
  <c r="P4850" i="7"/>
  <c r="O4850" i="7"/>
  <c r="AF4849" i="7"/>
  <c r="AE4849" i="7"/>
  <c r="AD4849" i="7"/>
  <c r="AC4849" i="7"/>
  <c r="AB4849" i="7"/>
  <c r="AA4849" i="7"/>
  <c r="AG4849" i="7" s="1"/>
  <c r="P4849" i="7"/>
  <c r="O4849" i="7"/>
  <c r="AF4848" i="7"/>
  <c r="AE4848" i="7"/>
  <c r="AD4848" i="7"/>
  <c r="AC4848" i="7"/>
  <c r="AB4848" i="7"/>
  <c r="AA4848" i="7"/>
  <c r="AG4848" i="7" s="1"/>
  <c r="P4848" i="7"/>
  <c r="O4848" i="7"/>
  <c r="AF4847" i="7"/>
  <c r="AE4847" i="7"/>
  <c r="AD4847" i="7"/>
  <c r="AC4847" i="7"/>
  <c r="AB4847" i="7"/>
  <c r="AA4847" i="7"/>
  <c r="AG4847" i="7" s="1"/>
  <c r="P4847" i="7"/>
  <c r="O4847" i="7"/>
  <c r="AF4846" i="7"/>
  <c r="AE4846" i="7"/>
  <c r="AD4846" i="7"/>
  <c r="AC4846" i="7"/>
  <c r="AB4846" i="7"/>
  <c r="AA4846" i="7"/>
  <c r="AG4846" i="7" s="1"/>
  <c r="P4846" i="7"/>
  <c r="O4846" i="7"/>
  <c r="AF827" i="7"/>
  <c r="AE827" i="7"/>
  <c r="AD827" i="7"/>
  <c r="AC827" i="7"/>
  <c r="AB827" i="7"/>
  <c r="AA827" i="7"/>
  <c r="AG827" i="7" s="1"/>
  <c r="P827" i="7"/>
  <c r="O827" i="7"/>
  <c r="AF1122" i="7"/>
  <c r="AE1122" i="7"/>
  <c r="AD1122" i="7"/>
  <c r="AC1122" i="7"/>
  <c r="AB1122" i="7"/>
  <c r="AA1122" i="7"/>
  <c r="AG1122" i="7" s="1"/>
  <c r="P1122" i="7"/>
  <c r="O1122" i="7"/>
  <c r="AF498" i="7"/>
  <c r="AE498" i="7"/>
  <c r="AD498" i="7"/>
  <c r="AC498" i="7"/>
  <c r="AB498" i="7"/>
  <c r="AA498" i="7"/>
  <c r="AG498" i="7" s="1"/>
  <c r="P498" i="7"/>
  <c r="O498" i="7"/>
  <c r="AF4845" i="7"/>
  <c r="AE4845" i="7"/>
  <c r="AD4845" i="7"/>
  <c r="AC4845" i="7"/>
  <c r="AB4845" i="7"/>
  <c r="AA4845" i="7"/>
  <c r="AG4845" i="7" s="1"/>
  <c r="P4845" i="7"/>
  <c r="O4845" i="7"/>
  <c r="AF4844" i="7"/>
  <c r="AE4844" i="7"/>
  <c r="AD4844" i="7"/>
  <c r="AC4844" i="7"/>
  <c r="AB4844" i="7"/>
  <c r="AA4844" i="7"/>
  <c r="AG4844" i="7" s="1"/>
  <c r="P4844" i="7"/>
  <c r="O4844" i="7"/>
  <c r="AF4843" i="7"/>
  <c r="AE4843" i="7"/>
  <c r="AD4843" i="7"/>
  <c r="AC4843" i="7"/>
  <c r="AB4843" i="7"/>
  <c r="AA4843" i="7"/>
  <c r="AG4843" i="7" s="1"/>
  <c r="P4843" i="7"/>
  <c r="O4843" i="7"/>
  <c r="AF4842" i="7"/>
  <c r="AE4842" i="7"/>
  <c r="AD4842" i="7"/>
  <c r="AC4842" i="7"/>
  <c r="AB4842" i="7"/>
  <c r="AA4842" i="7"/>
  <c r="AG4842" i="7" s="1"/>
  <c r="P4842" i="7"/>
  <c r="O4842" i="7"/>
  <c r="AF4841" i="7"/>
  <c r="AE4841" i="7"/>
  <c r="AD4841" i="7"/>
  <c r="AC4841" i="7"/>
  <c r="AB4841" i="7"/>
  <c r="AA4841" i="7"/>
  <c r="AG4841" i="7" s="1"/>
  <c r="P4841" i="7"/>
  <c r="O4841" i="7"/>
  <c r="AF4840" i="7"/>
  <c r="AE4840" i="7"/>
  <c r="AD4840" i="7"/>
  <c r="AC4840" i="7"/>
  <c r="AB4840" i="7"/>
  <c r="AA4840" i="7"/>
  <c r="AG4840" i="7" s="1"/>
  <c r="P4840" i="7"/>
  <c r="O4840" i="7"/>
  <c r="AF4839" i="7"/>
  <c r="AE4839" i="7"/>
  <c r="AD4839" i="7"/>
  <c r="AC4839" i="7"/>
  <c r="AB4839" i="7"/>
  <c r="AA4839" i="7"/>
  <c r="AG4839" i="7" s="1"/>
  <c r="P4839" i="7"/>
  <c r="O4839" i="7"/>
  <c r="AF4838" i="7"/>
  <c r="AE4838" i="7"/>
  <c r="AD4838" i="7"/>
  <c r="AC4838" i="7"/>
  <c r="AB4838" i="7"/>
  <c r="AA4838" i="7"/>
  <c r="AG4838" i="7" s="1"/>
  <c r="P4838" i="7"/>
  <c r="O4838" i="7"/>
  <c r="AF4837" i="7"/>
  <c r="AE4837" i="7"/>
  <c r="AD4837" i="7"/>
  <c r="AC4837" i="7"/>
  <c r="AB4837" i="7"/>
  <c r="AA4837" i="7"/>
  <c r="AG4837" i="7" s="1"/>
  <c r="P4837" i="7"/>
  <c r="O4837" i="7"/>
  <c r="AF4836" i="7"/>
  <c r="AE4836" i="7"/>
  <c r="AD4836" i="7"/>
  <c r="AC4836" i="7"/>
  <c r="AB4836" i="7"/>
  <c r="AA4836" i="7"/>
  <c r="AG4836" i="7" s="1"/>
  <c r="P4836" i="7"/>
  <c r="O4836" i="7"/>
  <c r="AF4835" i="7"/>
  <c r="AE4835" i="7"/>
  <c r="AD4835" i="7"/>
  <c r="AC4835" i="7"/>
  <c r="AB4835" i="7"/>
  <c r="AA4835" i="7"/>
  <c r="AG4835" i="7" s="1"/>
  <c r="P4835" i="7"/>
  <c r="O4835" i="7"/>
  <c r="AF4834" i="7"/>
  <c r="AE4834" i="7"/>
  <c r="AD4834" i="7"/>
  <c r="AC4834" i="7"/>
  <c r="AB4834" i="7"/>
  <c r="AA4834" i="7"/>
  <c r="AG4834" i="7" s="1"/>
  <c r="P4834" i="7"/>
  <c r="O4834" i="7"/>
  <c r="AF4833" i="7"/>
  <c r="AE4833" i="7"/>
  <c r="AD4833" i="7"/>
  <c r="AC4833" i="7"/>
  <c r="AB4833" i="7"/>
  <c r="AA4833" i="7"/>
  <c r="AG4833" i="7" s="1"/>
  <c r="P4833" i="7"/>
  <c r="O4833" i="7"/>
  <c r="AF4832" i="7"/>
  <c r="AE4832" i="7"/>
  <c r="AD4832" i="7"/>
  <c r="AC4832" i="7"/>
  <c r="AB4832" i="7"/>
  <c r="AA4832" i="7"/>
  <c r="AG4832" i="7" s="1"/>
  <c r="P4832" i="7"/>
  <c r="O4832" i="7"/>
  <c r="AF2962" i="7"/>
  <c r="AE2962" i="7"/>
  <c r="AD2962" i="7"/>
  <c r="AC2962" i="7"/>
  <c r="AB2962" i="7"/>
  <c r="AA2962" i="7"/>
  <c r="AG2962" i="7" s="1"/>
  <c r="P2962" i="7"/>
  <c r="O2962" i="7"/>
  <c r="AF2351" i="7"/>
  <c r="AE2351" i="7"/>
  <c r="AD2351" i="7"/>
  <c r="AC2351" i="7"/>
  <c r="AB2351" i="7"/>
  <c r="AA2351" i="7"/>
  <c r="AG2351" i="7" s="1"/>
  <c r="P2351" i="7"/>
  <c r="O2351" i="7"/>
  <c r="AF1793" i="7"/>
  <c r="AE1793" i="7"/>
  <c r="AD1793" i="7"/>
  <c r="AC1793" i="7"/>
  <c r="AB1793" i="7"/>
  <c r="AA1793" i="7"/>
  <c r="AG1793" i="7" s="1"/>
  <c r="P1793" i="7"/>
  <c r="O1793" i="7"/>
  <c r="AF2337" i="7"/>
  <c r="AE2337" i="7"/>
  <c r="AD2337" i="7"/>
  <c r="AC2337" i="7"/>
  <c r="AB2337" i="7"/>
  <c r="AA2337" i="7"/>
  <c r="AG2337" i="7" s="1"/>
  <c r="P2337" i="7"/>
  <c r="O2337" i="7"/>
  <c r="AF2269" i="7"/>
  <c r="AE2269" i="7"/>
  <c r="AD2269" i="7"/>
  <c r="AC2269" i="7"/>
  <c r="AB2269" i="7"/>
  <c r="AA2269" i="7"/>
  <c r="AG2269" i="7" s="1"/>
  <c r="P2269" i="7"/>
  <c r="O2269" i="7"/>
  <c r="AF2220" i="7"/>
  <c r="AE2220" i="7"/>
  <c r="AD2220" i="7"/>
  <c r="AC2220" i="7"/>
  <c r="AB2220" i="7"/>
  <c r="AA2220" i="7"/>
  <c r="AG2220" i="7" s="1"/>
  <c r="P2220" i="7"/>
  <c r="O2220" i="7"/>
  <c r="AF2108" i="7"/>
  <c r="AE2108" i="7"/>
  <c r="AD2108" i="7"/>
  <c r="AC2108" i="7"/>
  <c r="AB2108" i="7"/>
  <c r="AA2108" i="7"/>
  <c r="AG2108" i="7" s="1"/>
  <c r="P2108" i="7"/>
  <c r="O2108" i="7"/>
  <c r="AF1675" i="7"/>
  <c r="AE1675" i="7"/>
  <c r="AD1675" i="7"/>
  <c r="AC1675" i="7"/>
  <c r="AB1675" i="7"/>
  <c r="AA1675" i="7"/>
  <c r="AG1675" i="7" s="1"/>
  <c r="P1675" i="7"/>
  <c r="O1675" i="7"/>
  <c r="AF2423" i="7"/>
  <c r="AE2423" i="7"/>
  <c r="AD2423" i="7"/>
  <c r="AC2423" i="7"/>
  <c r="AB2423" i="7"/>
  <c r="AA2423" i="7"/>
  <c r="AG2423" i="7" s="1"/>
  <c r="P2423" i="7"/>
  <c r="O2423" i="7"/>
  <c r="AF2437" i="7"/>
  <c r="AE2437" i="7"/>
  <c r="AD2437" i="7"/>
  <c r="AC2437" i="7"/>
  <c r="AB2437" i="7"/>
  <c r="AA2437" i="7"/>
  <c r="AG2437" i="7" s="1"/>
  <c r="P2437" i="7"/>
  <c r="O2437" i="7"/>
  <c r="AF2436" i="7"/>
  <c r="AE2436" i="7"/>
  <c r="AD2436" i="7"/>
  <c r="AC2436" i="7"/>
  <c r="AB2436" i="7"/>
  <c r="AA2436" i="7"/>
  <c r="AG2436" i="7" s="1"/>
  <c r="P2436" i="7"/>
  <c r="O2436" i="7"/>
  <c r="AF2227" i="7"/>
  <c r="AE2227" i="7"/>
  <c r="AD2227" i="7"/>
  <c r="AC2227" i="7"/>
  <c r="AB2227" i="7"/>
  <c r="AA2227" i="7"/>
  <c r="AG2227" i="7" s="1"/>
  <c r="P2227" i="7"/>
  <c r="O2227" i="7"/>
  <c r="AF2066" i="7"/>
  <c r="AE2066" i="7"/>
  <c r="AD2066" i="7"/>
  <c r="AC2066" i="7"/>
  <c r="AB2066" i="7"/>
  <c r="AA2066" i="7"/>
  <c r="AG2066" i="7" s="1"/>
  <c r="P2066" i="7"/>
  <c r="O2066" i="7"/>
  <c r="AF1672" i="7"/>
  <c r="AE1672" i="7"/>
  <c r="AD1672" i="7"/>
  <c r="AC1672" i="7"/>
  <c r="AB1672" i="7"/>
  <c r="AA1672" i="7"/>
  <c r="AG1672" i="7" s="1"/>
  <c r="P1672" i="7"/>
  <c r="O1672" i="7"/>
  <c r="AF1467" i="7"/>
  <c r="AE1467" i="7"/>
  <c r="AD1467" i="7"/>
  <c r="AC1467" i="7"/>
  <c r="AB1467" i="7"/>
  <c r="AA1467" i="7"/>
  <c r="AG1467" i="7" s="1"/>
  <c r="P1467" i="7"/>
  <c r="O1467" i="7"/>
  <c r="AF1312" i="7"/>
  <c r="AE1312" i="7"/>
  <c r="AD1312" i="7"/>
  <c r="AC1312" i="7"/>
  <c r="AB1312" i="7"/>
  <c r="AA1312" i="7"/>
  <c r="AG1312" i="7" s="1"/>
  <c r="P1312" i="7"/>
  <c r="O1312" i="7"/>
  <c r="AF1764" i="7"/>
  <c r="AE1764" i="7"/>
  <c r="AD1764" i="7"/>
  <c r="AC1764" i="7"/>
  <c r="AB1764" i="7"/>
  <c r="AA1764" i="7"/>
  <c r="AG1764" i="7" s="1"/>
  <c r="P1764" i="7"/>
  <c r="O1764" i="7"/>
  <c r="AF1766" i="7"/>
  <c r="AE1766" i="7"/>
  <c r="AD1766" i="7"/>
  <c r="AC1766" i="7"/>
  <c r="AB1766" i="7"/>
  <c r="AA1766" i="7"/>
  <c r="AG1766" i="7" s="1"/>
  <c r="P1766" i="7"/>
  <c r="O1766" i="7"/>
  <c r="AF1865" i="7"/>
  <c r="AE1865" i="7"/>
  <c r="AD1865" i="7"/>
  <c r="AC1865" i="7"/>
  <c r="AB1865" i="7"/>
  <c r="AA1865" i="7"/>
  <c r="AG1865" i="7" s="1"/>
  <c r="P1865" i="7"/>
  <c r="O1865" i="7"/>
  <c r="AF4831" i="7"/>
  <c r="AE4831" i="7"/>
  <c r="AD4831" i="7"/>
  <c r="AC4831" i="7"/>
  <c r="AB4831" i="7"/>
  <c r="AA4831" i="7"/>
  <c r="AG4831" i="7" s="1"/>
  <c r="P4831" i="7"/>
  <c r="O4831" i="7"/>
  <c r="AF4830" i="7"/>
  <c r="AE4830" i="7"/>
  <c r="AD4830" i="7"/>
  <c r="AC4830" i="7"/>
  <c r="AB4830" i="7"/>
  <c r="AA4830" i="7"/>
  <c r="AG4830" i="7" s="1"/>
  <c r="P4830" i="7"/>
  <c r="O4830" i="7"/>
  <c r="AF4829" i="7"/>
  <c r="AE4829" i="7"/>
  <c r="AD4829" i="7"/>
  <c r="AC4829" i="7"/>
  <c r="AB4829" i="7"/>
  <c r="AA4829" i="7"/>
  <c r="AG4829" i="7" s="1"/>
  <c r="P4829" i="7"/>
  <c r="O4829" i="7"/>
  <c r="AF887" i="7"/>
  <c r="AE887" i="7"/>
  <c r="AD887" i="7"/>
  <c r="AC887" i="7"/>
  <c r="AB887" i="7"/>
  <c r="AA887" i="7"/>
  <c r="AG887" i="7" s="1"/>
  <c r="P887" i="7"/>
  <c r="O887" i="7"/>
  <c r="AF488" i="7"/>
  <c r="AE488" i="7"/>
  <c r="AD488" i="7"/>
  <c r="AC488" i="7"/>
  <c r="AB488" i="7"/>
  <c r="AA488" i="7"/>
  <c r="AG488" i="7" s="1"/>
  <c r="P488" i="7"/>
  <c r="O488" i="7"/>
  <c r="AF1402" i="7"/>
  <c r="AE1402" i="7"/>
  <c r="AD1402" i="7"/>
  <c r="AC1402" i="7"/>
  <c r="AB1402" i="7"/>
  <c r="AA1402" i="7"/>
  <c r="AG1402" i="7" s="1"/>
  <c r="P1402" i="7"/>
  <c r="O1402" i="7"/>
  <c r="AF980" i="7"/>
  <c r="AE980" i="7"/>
  <c r="AD980" i="7"/>
  <c r="AC980" i="7"/>
  <c r="AB980" i="7"/>
  <c r="AA980" i="7"/>
  <c r="AG980" i="7" s="1"/>
  <c r="P980" i="7"/>
  <c r="O980" i="7"/>
  <c r="AF1139" i="7"/>
  <c r="AE1139" i="7"/>
  <c r="AD1139" i="7"/>
  <c r="AC1139" i="7"/>
  <c r="AB1139" i="7"/>
  <c r="AA1139" i="7"/>
  <c r="AG1139" i="7" s="1"/>
  <c r="P1139" i="7"/>
  <c r="O1139" i="7"/>
  <c r="AF1543" i="7"/>
  <c r="AE1543" i="7"/>
  <c r="AD1543" i="7"/>
  <c r="AC1543" i="7"/>
  <c r="AB1543" i="7"/>
  <c r="AA1543" i="7"/>
  <c r="AG1543" i="7" s="1"/>
  <c r="P1543" i="7"/>
  <c r="O1543" i="7"/>
  <c r="AF4828" i="7"/>
  <c r="AE4828" i="7"/>
  <c r="AD4828" i="7"/>
  <c r="AC4828" i="7"/>
  <c r="AB4828" i="7"/>
  <c r="AA4828" i="7"/>
  <c r="AG4828" i="7" s="1"/>
  <c r="P4828" i="7"/>
  <c r="O4828" i="7"/>
  <c r="AF4827" i="7"/>
  <c r="AE4827" i="7"/>
  <c r="AD4827" i="7"/>
  <c r="AC4827" i="7"/>
  <c r="AB4827" i="7"/>
  <c r="AA4827" i="7"/>
  <c r="AG4827" i="7" s="1"/>
  <c r="P4827" i="7"/>
  <c r="O4827" i="7"/>
  <c r="AF4826" i="7"/>
  <c r="AE4826" i="7"/>
  <c r="AD4826" i="7"/>
  <c r="AC4826" i="7"/>
  <c r="AB4826" i="7"/>
  <c r="AA4826" i="7"/>
  <c r="AG4826" i="7" s="1"/>
  <c r="P4826" i="7"/>
  <c r="O4826" i="7"/>
  <c r="AF895" i="7"/>
  <c r="AE895" i="7"/>
  <c r="AD895" i="7"/>
  <c r="AC895" i="7"/>
  <c r="AB895" i="7"/>
  <c r="AA895" i="7"/>
  <c r="AG895" i="7" s="1"/>
  <c r="P895" i="7"/>
  <c r="O895" i="7"/>
  <c r="AF302" i="7"/>
  <c r="AE302" i="7"/>
  <c r="AD302" i="7"/>
  <c r="AC302" i="7"/>
  <c r="AB302" i="7"/>
  <c r="AA302" i="7"/>
  <c r="AG302" i="7" s="1"/>
  <c r="P302" i="7"/>
  <c r="O302" i="7"/>
  <c r="AF1056" i="7"/>
  <c r="AE1056" i="7"/>
  <c r="AD1056" i="7"/>
  <c r="AC1056" i="7"/>
  <c r="AB1056" i="7"/>
  <c r="AA1056" i="7"/>
  <c r="AG1056" i="7" s="1"/>
  <c r="P1056" i="7"/>
  <c r="O1056" i="7"/>
  <c r="AF678" i="7"/>
  <c r="AE678" i="7"/>
  <c r="AD678" i="7"/>
  <c r="AC678" i="7"/>
  <c r="AB678" i="7"/>
  <c r="AA678" i="7"/>
  <c r="AG678" i="7" s="1"/>
  <c r="P678" i="7"/>
  <c r="O678" i="7"/>
  <c r="AF951" i="7"/>
  <c r="AE951" i="7"/>
  <c r="AD951" i="7"/>
  <c r="AC951" i="7"/>
  <c r="AB951" i="7"/>
  <c r="AA951" i="7"/>
  <c r="AG951" i="7" s="1"/>
  <c r="P951" i="7"/>
  <c r="O951" i="7"/>
  <c r="AF932" i="7"/>
  <c r="AE932" i="7"/>
  <c r="AD932" i="7"/>
  <c r="AC932" i="7"/>
  <c r="AB932" i="7"/>
  <c r="AA932" i="7"/>
  <c r="AG932" i="7" s="1"/>
  <c r="P932" i="7"/>
  <c r="O932" i="7"/>
  <c r="AF4825" i="7"/>
  <c r="AE4825" i="7"/>
  <c r="AD4825" i="7"/>
  <c r="AC4825" i="7"/>
  <c r="AB4825" i="7"/>
  <c r="AA4825" i="7"/>
  <c r="AG4825" i="7" s="1"/>
  <c r="P4825" i="7"/>
  <c r="O4825" i="7"/>
  <c r="AF4824" i="7"/>
  <c r="AE4824" i="7"/>
  <c r="AD4824" i="7"/>
  <c r="AC4824" i="7"/>
  <c r="AB4824" i="7"/>
  <c r="AA4824" i="7"/>
  <c r="AG4824" i="7" s="1"/>
  <c r="P4824" i="7"/>
  <c r="O4824" i="7"/>
  <c r="AF4823" i="7"/>
  <c r="AE4823" i="7"/>
  <c r="AD4823" i="7"/>
  <c r="AC4823" i="7"/>
  <c r="AB4823" i="7"/>
  <c r="AA4823" i="7"/>
  <c r="AG4823" i="7" s="1"/>
  <c r="P4823" i="7"/>
  <c r="O4823" i="7"/>
  <c r="AF607" i="7"/>
  <c r="AE607" i="7"/>
  <c r="AD607" i="7"/>
  <c r="AC607" i="7"/>
  <c r="AB607" i="7"/>
  <c r="AA607" i="7"/>
  <c r="AG607" i="7" s="1"/>
  <c r="P607" i="7"/>
  <c r="O607" i="7"/>
  <c r="AF290" i="7"/>
  <c r="AE290" i="7"/>
  <c r="AD290" i="7"/>
  <c r="AC290" i="7"/>
  <c r="AB290" i="7"/>
  <c r="AA290" i="7"/>
  <c r="AG290" i="7" s="1"/>
  <c r="P290" i="7"/>
  <c r="O290" i="7"/>
  <c r="AF801" i="7"/>
  <c r="AE801" i="7"/>
  <c r="AD801" i="7"/>
  <c r="AC801" i="7"/>
  <c r="AB801" i="7"/>
  <c r="AA801" i="7"/>
  <c r="AG801" i="7" s="1"/>
  <c r="P801" i="7"/>
  <c r="O801" i="7"/>
  <c r="AF622" i="7"/>
  <c r="AE622" i="7"/>
  <c r="AD622" i="7"/>
  <c r="AC622" i="7"/>
  <c r="AB622" i="7"/>
  <c r="AA622" i="7"/>
  <c r="AG622" i="7" s="1"/>
  <c r="P622" i="7"/>
  <c r="O622" i="7"/>
  <c r="AF1003" i="7"/>
  <c r="AE1003" i="7"/>
  <c r="AD1003" i="7"/>
  <c r="AC1003" i="7"/>
  <c r="AB1003" i="7"/>
  <c r="AA1003" i="7"/>
  <c r="AG1003" i="7" s="1"/>
  <c r="P1003" i="7"/>
  <c r="O1003" i="7"/>
  <c r="AF759" i="7"/>
  <c r="AE759" i="7"/>
  <c r="AD759" i="7"/>
  <c r="AC759" i="7"/>
  <c r="AB759" i="7"/>
  <c r="AA759" i="7"/>
  <c r="AG759" i="7" s="1"/>
  <c r="P759" i="7"/>
  <c r="O759" i="7"/>
  <c r="AF1521" i="7"/>
  <c r="AE1521" i="7"/>
  <c r="AD1521" i="7"/>
  <c r="AC1521" i="7"/>
  <c r="AB1521" i="7"/>
  <c r="AA1521" i="7"/>
  <c r="AG1521" i="7" s="1"/>
  <c r="P1521" i="7"/>
  <c r="O1521" i="7"/>
  <c r="AF1398" i="7"/>
  <c r="AE1398" i="7"/>
  <c r="AD1398" i="7"/>
  <c r="AC1398" i="7"/>
  <c r="AB1398" i="7"/>
  <c r="AA1398" i="7"/>
  <c r="AG1398" i="7" s="1"/>
  <c r="P1398" i="7"/>
  <c r="O1398" i="7"/>
  <c r="AF1868" i="7"/>
  <c r="AE1868" i="7"/>
  <c r="AD1868" i="7"/>
  <c r="AC1868" i="7"/>
  <c r="AB1868" i="7"/>
  <c r="AA1868" i="7"/>
  <c r="AG1868" i="7" s="1"/>
  <c r="P1868" i="7"/>
  <c r="O1868" i="7"/>
  <c r="AF1335" i="7"/>
  <c r="AE1335" i="7"/>
  <c r="AD1335" i="7"/>
  <c r="AC1335" i="7"/>
  <c r="AB1335" i="7"/>
  <c r="AA1335" i="7"/>
  <c r="AG1335" i="7" s="1"/>
  <c r="P1335" i="7"/>
  <c r="O1335" i="7"/>
  <c r="AF1903" i="7"/>
  <c r="AE1903" i="7"/>
  <c r="AD1903" i="7"/>
  <c r="AC1903" i="7"/>
  <c r="AB1903" i="7"/>
  <c r="AA1903" i="7"/>
  <c r="AG1903" i="7" s="1"/>
  <c r="P1903" i="7"/>
  <c r="O1903" i="7"/>
  <c r="AF2016" i="7"/>
  <c r="AE2016" i="7"/>
  <c r="AD2016" i="7"/>
  <c r="AC2016" i="7"/>
  <c r="AB2016" i="7"/>
  <c r="AA2016" i="7"/>
  <c r="AG2016" i="7" s="1"/>
  <c r="P2016" i="7"/>
  <c r="O2016" i="7"/>
  <c r="AF1936" i="7"/>
  <c r="AE1936" i="7"/>
  <c r="AD1936" i="7"/>
  <c r="AC1936" i="7"/>
  <c r="AB1936" i="7"/>
  <c r="AA1936" i="7"/>
  <c r="AG1936" i="7" s="1"/>
  <c r="P1936" i="7"/>
  <c r="O1936" i="7"/>
  <c r="AF1841" i="7"/>
  <c r="AE1841" i="7"/>
  <c r="AD1841" i="7"/>
  <c r="AC1841" i="7"/>
  <c r="AB1841" i="7"/>
  <c r="AA1841" i="7"/>
  <c r="AG1841" i="7" s="1"/>
  <c r="P1841" i="7"/>
  <c r="O1841" i="7"/>
  <c r="AF1990" i="7"/>
  <c r="AE1990" i="7"/>
  <c r="AD1990" i="7"/>
  <c r="AC1990" i="7"/>
  <c r="AB1990" i="7"/>
  <c r="AA1990" i="7"/>
  <c r="AG1990" i="7" s="1"/>
  <c r="P1990" i="7"/>
  <c r="O1990" i="7"/>
  <c r="AF1032" i="7"/>
  <c r="AE1032" i="7"/>
  <c r="AD1032" i="7"/>
  <c r="AC1032" i="7"/>
  <c r="AB1032" i="7"/>
  <c r="AA1032" i="7"/>
  <c r="AG1032" i="7" s="1"/>
  <c r="P1032" i="7"/>
  <c r="O1032" i="7"/>
  <c r="AF1383" i="7"/>
  <c r="AE1383" i="7"/>
  <c r="AD1383" i="7"/>
  <c r="AC1383" i="7"/>
  <c r="AB1383" i="7"/>
  <c r="AA1383" i="7"/>
  <c r="AG1383" i="7" s="1"/>
  <c r="P1383" i="7"/>
  <c r="O1383" i="7"/>
  <c r="AF1763" i="7"/>
  <c r="AE1763" i="7"/>
  <c r="AD1763" i="7"/>
  <c r="AC1763" i="7"/>
  <c r="AB1763" i="7"/>
  <c r="AA1763" i="7"/>
  <c r="AG1763" i="7" s="1"/>
  <c r="P1763" i="7"/>
  <c r="O1763" i="7"/>
  <c r="AF1693" i="7"/>
  <c r="AE1693" i="7"/>
  <c r="AD1693" i="7"/>
  <c r="AC1693" i="7"/>
  <c r="AB1693" i="7"/>
  <c r="AA1693" i="7"/>
  <c r="AG1693" i="7" s="1"/>
  <c r="P1693" i="7"/>
  <c r="O1693" i="7"/>
  <c r="AF1364" i="7"/>
  <c r="AE1364" i="7"/>
  <c r="AD1364" i="7"/>
  <c r="AC1364" i="7"/>
  <c r="AB1364" i="7"/>
  <c r="AA1364" i="7"/>
  <c r="AG1364" i="7" s="1"/>
  <c r="P1364" i="7"/>
  <c r="O1364" i="7"/>
  <c r="AF2107" i="7"/>
  <c r="AE2107" i="7"/>
  <c r="AD2107" i="7"/>
  <c r="AC2107" i="7"/>
  <c r="AB2107" i="7"/>
  <c r="AA2107" i="7"/>
  <c r="AG2107" i="7" s="1"/>
  <c r="P2107" i="7"/>
  <c r="O2107" i="7"/>
  <c r="AF2183" i="7"/>
  <c r="AE2183" i="7"/>
  <c r="AD2183" i="7"/>
  <c r="AC2183" i="7"/>
  <c r="AB2183" i="7"/>
  <c r="AA2183" i="7"/>
  <c r="AG2183" i="7" s="1"/>
  <c r="P2183" i="7"/>
  <c r="O2183" i="7"/>
  <c r="AF4822" i="7"/>
  <c r="AE4822" i="7"/>
  <c r="AD4822" i="7"/>
  <c r="AC4822" i="7"/>
  <c r="AB4822" i="7"/>
  <c r="AA4822" i="7"/>
  <c r="AG4822" i="7" s="1"/>
  <c r="P4822" i="7"/>
  <c r="O4822" i="7"/>
  <c r="AF2398" i="7"/>
  <c r="AE2398" i="7"/>
  <c r="AD2398" i="7"/>
  <c r="AC2398" i="7"/>
  <c r="AB2398" i="7"/>
  <c r="AA2398" i="7"/>
  <c r="AG2398" i="7" s="1"/>
  <c r="P2398" i="7"/>
  <c r="O2398" i="7"/>
  <c r="AF4821" i="7"/>
  <c r="AE4821" i="7"/>
  <c r="AD4821" i="7"/>
  <c r="AC4821" i="7"/>
  <c r="AB4821" i="7"/>
  <c r="AA4821" i="7"/>
  <c r="AG4821" i="7" s="1"/>
  <c r="P4821" i="7"/>
  <c r="O4821" i="7"/>
  <c r="AF1925" i="7"/>
  <c r="AE1925" i="7"/>
  <c r="AD1925" i="7"/>
  <c r="AC1925" i="7"/>
  <c r="AB1925" i="7"/>
  <c r="AA1925" i="7"/>
  <c r="AG1925" i="7" s="1"/>
  <c r="P1925" i="7"/>
  <c r="O1925" i="7"/>
  <c r="AF2010" i="7"/>
  <c r="AE2010" i="7"/>
  <c r="AD2010" i="7"/>
  <c r="AC2010" i="7"/>
  <c r="AB2010" i="7"/>
  <c r="AA2010" i="7"/>
  <c r="AG2010" i="7" s="1"/>
  <c r="P2010" i="7"/>
  <c r="O2010" i="7"/>
  <c r="AF2346" i="7"/>
  <c r="AE2346" i="7"/>
  <c r="AD2346" i="7"/>
  <c r="AC2346" i="7"/>
  <c r="AB2346" i="7"/>
  <c r="AA2346" i="7"/>
  <c r="AG2346" i="7" s="1"/>
  <c r="P2346" i="7"/>
  <c r="O2346" i="7"/>
  <c r="AF4820" i="7"/>
  <c r="AE4820" i="7"/>
  <c r="AD4820" i="7"/>
  <c r="AC4820" i="7"/>
  <c r="AB4820" i="7"/>
  <c r="AA4820" i="7"/>
  <c r="AG4820" i="7" s="1"/>
  <c r="P4820" i="7"/>
  <c r="O4820" i="7"/>
  <c r="AF1685" i="7"/>
  <c r="AE1685" i="7"/>
  <c r="AD1685" i="7"/>
  <c r="AC1685" i="7"/>
  <c r="AB1685" i="7"/>
  <c r="AA1685" i="7"/>
  <c r="AG1685" i="7" s="1"/>
  <c r="P1685" i="7"/>
  <c r="O1685" i="7"/>
  <c r="AF1886" i="7"/>
  <c r="AE1886" i="7"/>
  <c r="AD1886" i="7"/>
  <c r="AC1886" i="7"/>
  <c r="AB1886" i="7"/>
  <c r="AA1886" i="7"/>
  <c r="AG1886" i="7" s="1"/>
  <c r="P1886" i="7"/>
  <c r="O1886" i="7"/>
  <c r="AF1829" i="7"/>
  <c r="AE1829" i="7"/>
  <c r="AD1829" i="7"/>
  <c r="AC1829" i="7"/>
  <c r="AB1829" i="7"/>
  <c r="AA1829" i="7"/>
  <c r="AG1829" i="7" s="1"/>
  <c r="P1829" i="7"/>
  <c r="O1829" i="7"/>
  <c r="AF2219" i="7"/>
  <c r="AE2219" i="7"/>
  <c r="AD2219" i="7"/>
  <c r="AC2219" i="7"/>
  <c r="AB2219" i="7"/>
  <c r="AA2219" i="7"/>
  <c r="AG2219" i="7" s="1"/>
  <c r="P2219" i="7"/>
  <c r="O2219" i="7"/>
  <c r="AF2435" i="7"/>
  <c r="AE2435" i="7"/>
  <c r="AD2435" i="7"/>
  <c r="AC2435" i="7"/>
  <c r="AB2435" i="7"/>
  <c r="AA2435" i="7"/>
  <c r="AG2435" i="7" s="1"/>
  <c r="P2435" i="7"/>
  <c r="O2435" i="7"/>
  <c r="AF1547" i="7"/>
  <c r="AE1547" i="7"/>
  <c r="AD1547" i="7"/>
  <c r="AC1547" i="7"/>
  <c r="AB1547" i="7"/>
  <c r="AA1547" i="7"/>
  <c r="AG1547" i="7" s="1"/>
  <c r="P1547" i="7"/>
  <c r="O1547" i="7"/>
  <c r="AF4819" i="7"/>
  <c r="AE4819" i="7"/>
  <c r="AD4819" i="7"/>
  <c r="AC4819" i="7"/>
  <c r="AB4819" i="7"/>
  <c r="AA4819" i="7"/>
  <c r="AG4819" i="7" s="1"/>
  <c r="P4819" i="7"/>
  <c r="O4819" i="7"/>
  <c r="AF4818" i="7"/>
  <c r="AE4818" i="7"/>
  <c r="AD4818" i="7"/>
  <c r="AC4818" i="7"/>
  <c r="AB4818" i="7"/>
  <c r="AA4818" i="7"/>
  <c r="AG4818" i="7" s="1"/>
  <c r="P4818" i="7"/>
  <c r="O4818" i="7"/>
  <c r="AF4817" i="7"/>
  <c r="AE4817" i="7"/>
  <c r="AD4817" i="7"/>
  <c r="AC4817" i="7"/>
  <c r="AB4817" i="7"/>
  <c r="AA4817" i="7"/>
  <c r="AG4817" i="7" s="1"/>
  <c r="P4817" i="7"/>
  <c r="O4817" i="7"/>
  <c r="AF4816" i="7"/>
  <c r="AE4816" i="7"/>
  <c r="AD4816" i="7"/>
  <c r="AC4816" i="7"/>
  <c r="AB4816" i="7"/>
  <c r="AA4816" i="7"/>
  <c r="AG4816" i="7" s="1"/>
  <c r="P4816" i="7"/>
  <c r="O4816" i="7"/>
  <c r="AF4815" i="7"/>
  <c r="AE4815" i="7"/>
  <c r="AD4815" i="7"/>
  <c r="AC4815" i="7"/>
  <c r="AB4815" i="7"/>
  <c r="AA4815" i="7"/>
  <c r="AG4815" i="7" s="1"/>
  <c r="P4815" i="7"/>
  <c r="O4815" i="7"/>
  <c r="AF4814" i="7"/>
  <c r="AE4814" i="7"/>
  <c r="AD4814" i="7"/>
  <c r="AC4814" i="7"/>
  <c r="AB4814" i="7"/>
  <c r="AA4814" i="7"/>
  <c r="AG4814" i="7" s="1"/>
  <c r="P4814" i="7"/>
  <c r="O4814" i="7"/>
  <c r="AF4813" i="7"/>
  <c r="AE4813" i="7"/>
  <c r="AD4813" i="7"/>
  <c r="AC4813" i="7"/>
  <c r="AB4813" i="7"/>
  <c r="AA4813" i="7"/>
  <c r="AG4813" i="7" s="1"/>
  <c r="P4813" i="7"/>
  <c r="O4813" i="7"/>
  <c r="AF2297" i="7"/>
  <c r="AE2297" i="7"/>
  <c r="AD2297" i="7"/>
  <c r="AC2297" i="7"/>
  <c r="AB2297" i="7"/>
  <c r="AA2297" i="7"/>
  <c r="AG2297" i="7" s="1"/>
  <c r="P2297" i="7"/>
  <c r="O2297" i="7"/>
  <c r="AF4812" i="7"/>
  <c r="AE4812" i="7"/>
  <c r="AD4812" i="7"/>
  <c r="AC4812" i="7"/>
  <c r="AB4812" i="7"/>
  <c r="AA4812" i="7"/>
  <c r="AG4812" i="7" s="1"/>
  <c r="P4812" i="7"/>
  <c r="O4812" i="7"/>
  <c r="AF4811" i="7"/>
  <c r="AE4811" i="7"/>
  <c r="AD4811" i="7"/>
  <c r="AC4811" i="7"/>
  <c r="AB4811" i="7"/>
  <c r="AA4811" i="7"/>
  <c r="AG4811" i="7" s="1"/>
  <c r="P4811" i="7"/>
  <c r="O4811" i="7"/>
  <c r="AF4810" i="7"/>
  <c r="AE4810" i="7"/>
  <c r="AD4810" i="7"/>
  <c r="AC4810" i="7"/>
  <c r="AB4810" i="7"/>
  <c r="AA4810" i="7"/>
  <c r="AG4810" i="7" s="1"/>
  <c r="P4810" i="7"/>
  <c r="O4810" i="7"/>
  <c r="AF4809" i="7"/>
  <c r="AE4809" i="7"/>
  <c r="AD4809" i="7"/>
  <c r="AC4809" i="7"/>
  <c r="AB4809" i="7"/>
  <c r="AA4809" i="7"/>
  <c r="AG4809" i="7" s="1"/>
  <c r="P4809" i="7"/>
  <c r="O4809" i="7"/>
  <c r="AF1651" i="7"/>
  <c r="AE1651" i="7"/>
  <c r="AD1651" i="7"/>
  <c r="AC1651" i="7"/>
  <c r="AB1651" i="7"/>
  <c r="AA1651" i="7"/>
  <c r="AG1651" i="7" s="1"/>
  <c r="P1651" i="7"/>
  <c r="O1651" i="7"/>
  <c r="AF2041" i="7"/>
  <c r="AE2041" i="7"/>
  <c r="AD2041" i="7"/>
  <c r="AC2041" i="7"/>
  <c r="AB2041" i="7"/>
  <c r="AA2041" i="7"/>
  <c r="AG2041" i="7" s="1"/>
  <c r="P2041" i="7"/>
  <c r="O2041" i="7"/>
  <c r="AF2173" i="7"/>
  <c r="AE2173" i="7"/>
  <c r="AD2173" i="7"/>
  <c r="AC2173" i="7"/>
  <c r="AB2173" i="7"/>
  <c r="AA2173" i="7"/>
  <c r="AG2173" i="7" s="1"/>
  <c r="P2173" i="7"/>
  <c r="O2173" i="7"/>
  <c r="AF1546" i="7"/>
  <c r="AE1546" i="7"/>
  <c r="AD1546" i="7"/>
  <c r="AC1546" i="7"/>
  <c r="AB1546" i="7"/>
  <c r="AA1546" i="7"/>
  <c r="AG1546" i="7" s="1"/>
  <c r="P1546" i="7"/>
  <c r="O1546" i="7"/>
  <c r="AF2466" i="7"/>
  <c r="AE2466" i="7"/>
  <c r="AD2466" i="7"/>
  <c r="AC2466" i="7"/>
  <c r="AB2466" i="7"/>
  <c r="AA2466" i="7"/>
  <c r="AG2466" i="7" s="1"/>
  <c r="P2466" i="7"/>
  <c r="O2466" i="7"/>
  <c r="AF1105" i="7"/>
  <c r="AE1105" i="7"/>
  <c r="AD1105" i="7"/>
  <c r="AC1105" i="7"/>
  <c r="AB1105" i="7"/>
  <c r="AA1105" i="7"/>
  <c r="AG1105" i="7" s="1"/>
  <c r="P1105" i="7"/>
  <c r="O1105" i="7"/>
  <c r="AF4808" i="7"/>
  <c r="AE4808" i="7"/>
  <c r="AD4808" i="7"/>
  <c r="AC4808" i="7"/>
  <c r="AB4808" i="7"/>
  <c r="AA4808" i="7"/>
  <c r="AG4808" i="7" s="1"/>
  <c r="P4808" i="7"/>
  <c r="O4808" i="7"/>
  <c r="AF4807" i="7"/>
  <c r="AE4807" i="7"/>
  <c r="AD4807" i="7"/>
  <c r="AC4807" i="7"/>
  <c r="AB4807" i="7"/>
  <c r="AA4807" i="7"/>
  <c r="AG4807" i="7" s="1"/>
  <c r="P4807" i="7"/>
  <c r="O4807" i="7"/>
  <c r="AF4806" i="7"/>
  <c r="AE4806" i="7"/>
  <c r="AD4806" i="7"/>
  <c r="AC4806" i="7"/>
  <c r="AB4806" i="7"/>
  <c r="AA4806" i="7"/>
  <c r="AG4806" i="7" s="1"/>
  <c r="P4806" i="7"/>
  <c r="O4806" i="7"/>
  <c r="AF4805" i="7"/>
  <c r="AE4805" i="7"/>
  <c r="AD4805" i="7"/>
  <c r="AC4805" i="7"/>
  <c r="AB4805" i="7"/>
  <c r="AA4805" i="7"/>
  <c r="AG4805" i="7" s="1"/>
  <c r="P4805" i="7"/>
  <c r="O4805" i="7"/>
  <c r="AF4804" i="7"/>
  <c r="AE4804" i="7"/>
  <c r="AD4804" i="7"/>
  <c r="AC4804" i="7"/>
  <c r="AB4804" i="7"/>
  <c r="AA4804" i="7"/>
  <c r="AG4804" i="7" s="1"/>
  <c r="P4804" i="7"/>
  <c r="O4804" i="7"/>
  <c r="AF1323" i="7"/>
  <c r="AE1323" i="7"/>
  <c r="AD1323" i="7"/>
  <c r="AC1323" i="7"/>
  <c r="AB1323" i="7"/>
  <c r="AA1323" i="7"/>
  <c r="AG1323" i="7" s="1"/>
  <c r="P1323" i="7"/>
  <c r="O1323" i="7"/>
  <c r="AF559" i="7"/>
  <c r="AE559" i="7"/>
  <c r="AD559" i="7"/>
  <c r="AC559" i="7"/>
  <c r="AB559" i="7"/>
  <c r="AA559" i="7"/>
  <c r="AG559" i="7" s="1"/>
  <c r="P559" i="7"/>
  <c r="O559" i="7"/>
  <c r="AF1149" i="7"/>
  <c r="AE1149" i="7"/>
  <c r="AD1149" i="7"/>
  <c r="AC1149" i="7"/>
  <c r="AB1149" i="7"/>
  <c r="AA1149" i="7"/>
  <c r="AG1149" i="7" s="1"/>
  <c r="P1149" i="7"/>
  <c r="O1149" i="7"/>
  <c r="AF2306" i="7"/>
  <c r="AE2306" i="7"/>
  <c r="AD2306" i="7"/>
  <c r="AC2306" i="7"/>
  <c r="AB2306" i="7"/>
  <c r="AA2306" i="7"/>
  <c r="AG2306" i="7" s="1"/>
  <c r="P2306" i="7"/>
  <c r="O2306" i="7"/>
  <c r="AF1080" i="7"/>
  <c r="AE1080" i="7"/>
  <c r="AD1080" i="7"/>
  <c r="AC1080" i="7"/>
  <c r="AB1080" i="7"/>
  <c r="AA1080" i="7"/>
  <c r="AG1080" i="7" s="1"/>
  <c r="P1080" i="7"/>
  <c r="O1080" i="7"/>
  <c r="AF4803" i="7"/>
  <c r="AE4803" i="7"/>
  <c r="AD4803" i="7"/>
  <c r="AC4803" i="7"/>
  <c r="AB4803" i="7"/>
  <c r="AA4803" i="7"/>
  <c r="AG4803" i="7" s="1"/>
  <c r="P4803" i="7"/>
  <c r="O4803" i="7"/>
  <c r="AF4802" i="7"/>
  <c r="AE4802" i="7"/>
  <c r="AD4802" i="7"/>
  <c r="AC4802" i="7"/>
  <c r="AB4802" i="7"/>
  <c r="AA4802" i="7"/>
  <c r="AG4802" i="7" s="1"/>
  <c r="P4802" i="7"/>
  <c r="O4802" i="7"/>
  <c r="AF4801" i="7"/>
  <c r="AE4801" i="7"/>
  <c r="AD4801" i="7"/>
  <c r="AC4801" i="7"/>
  <c r="AB4801" i="7"/>
  <c r="AA4801" i="7"/>
  <c r="AG4801" i="7" s="1"/>
  <c r="P4801" i="7"/>
  <c r="O4801" i="7"/>
  <c r="AF4800" i="7"/>
  <c r="AE4800" i="7"/>
  <c r="AD4800" i="7"/>
  <c r="AC4800" i="7"/>
  <c r="AB4800" i="7"/>
  <c r="AA4800" i="7"/>
  <c r="AG4800" i="7" s="1"/>
  <c r="P4800" i="7"/>
  <c r="O4800" i="7"/>
  <c r="AF4799" i="7"/>
  <c r="AE4799" i="7"/>
  <c r="AD4799" i="7"/>
  <c r="AC4799" i="7"/>
  <c r="AB4799" i="7"/>
  <c r="AA4799" i="7"/>
  <c r="AG4799" i="7" s="1"/>
  <c r="P4799" i="7"/>
  <c r="O4799" i="7"/>
  <c r="AF822" i="7"/>
  <c r="AE822" i="7"/>
  <c r="AD822" i="7"/>
  <c r="AC822" i="7"/>
  <c r="AB822" i="7"/>
  <c r="AA822" i="7"/>
  <c r="AG822" i="7" s="1"/>
  <c r="P822" i="7"/>
  <c r="O822" i="7"/>
  <c r="AF674" i="7"/>
  <c r="AE674" i="7"/>
  <c r="AD674" i="7"/>
  <c r="AC674" i="7"/>
  <c r="AB674" i="7"/>
  <c r="AA674" i="7"/>
  <c r="AG674" i="7" s="1"/>
  <c r="P674" i="7"/>
  <c r="O674" i="7"/>
  <c r="AF1095" i="7"/>
  <c r="AE1095" i="7"/>
  <c r="AD1095" i="7"/>
  <c r="AC1095" i="7"/>
  <c r="AB1095" i="7"/>
  <c r="AA1095" i="7"/>
  <c r="AG1095" i="7" s="1"/>
  <c r="P1095" i="7"/>
  <c r="O1095" i="7"/>
  <c r="AF836" i="7"/>
  <c r="AE836" i="7"/>
  <c r="AD836" i="7"/>
  <c r="AC836" i="7"/>
  <c r="AB836" i="7"/>
  <c r="AA836" i="7"/>
  <c r="AG836" i="7" s="1"/>
  <c r="P836" i="7"/>
  <c r="O836" i="7"/>
  <c r="AF2248" i="7"/>
  <c r="AE2248" i="7"/>
  <c r="AD2248" i="7"/>
  <c r="AC2248" i="7"/>
  <c r="AB2248" i="7"/>
  <c r="AA2248" i="7"/>
  <c r="AG2248" i="7" s="1"/>
  <c r="P2248" i="7"/>
  <c r="O2248" i="7"/>
  <c r="AF4798" i="7"/>
  <c r="AE4798" i="7"/>
  <c r="AD4798" i="7"/>
  <c r="AC4798" i="7"/>
  <c r="AB4798" i="7"/>
  <c r="AA4798" i="7"/>
  <c r="AG4798" i="7" s="1"/>
  <c r="P4798" i="7"/>
  <c r="O4798" i="7"/>
  <c r="AF4797" i="7"/>
  <c r="AE4797" i="7"/>
  <c r="AD4797" i="7"/>
  <c r="AC4797" i="7"/>
  <c r="AB4797" i="7"/>
  <c r="AA4797" i="7"/>
  <c r="AG4797" i="7" s="1"/>
  <c r="P4797" i="7"/>
  <c r="O4797" i="7"/>
  <c r="AF4796" i="7"/>
  <c r="AE4796" i="7"/>
  <c r="AD4796" i="7"/>
  <c r="AC4796" i="7"/>
  <c r="AB4796" i="7"/>
  <c r="AA4796" i="7"/>
  <c r="AG4796" i="7" s="1"/>
  <c r="P4796" i="7"/>
  <c r="O4796" i="7"/>
  <c r="AF4795" i="7"/>
  <c r="AE4795" i="7"/>
  <c r="AD4795" i="7"/>
  <c r="AC4795" i="7"/>
  <c r="AB4795" i="7"/>
  <c r="AA4795" i="7"/>
  <c r="AG4795" i="7" s="1"/>
  <c r="P4795" i="7"/>
  <c r="O4795" i="7"/>
  <c r="AF4794" i="7"/>
  <c r="AE4794" i="7"/>
  <c r="AD4794" i="7"/>
  <c r="AC4794" i="7"/>
  <c r="AB4794" i="7"/>
  <c r="AA4794" i="7"/>
  <c r="AG4794" i="7" s="1"/>
  <c r="P4794" i="7"/>
  <c r="O4794" i="7"/>
  <c r="AF4793" i="7"/>
  <c r="AE4793" i="7"/>
  <c r="AD4793" i="7"/>
  <c r="AC4793" i="7"/>
  <c r="AB4793" i="7"/>
  <c r="AA4793" i="7"/>
  <c r="AG4793" i="7" s="1"/>
  <c r="P4793" i="7"/>
  <c r="O4793" i="7"/>
  <c r="AF4792" i="7"/>
  <c r="AE4792" i="7"/>
  <c r="AD4792" i="7"/>
  <c r="AC4792" i="7"/>
  <c r="AB4792" i="7"/>
  <c r="AA4792" i="7"/>
  <c r="AG4792" i="7" s="1"/>
  <c r="P4792" i="7"/>
  <c r="O4792" i="7"/>
  <c r="AF4791" i="7"/>
  <c r="AE4791" i="7"/>
  <c r="AD4791" i="7"/>
  <c r="AC4791" i="7"/>
  <c r="AB4791" i="7"/>
  <c r="AA4791" i="7"/>
  <c r="AG4791" i="7" s="1"/>
  <c r="P4791" i="7"/>
  <c r="O4791" i="7"/>
  <c r="AF4790" i="7"/>
  <c r="AE4790" i="7"/>
  <c r="AD4790" i="7"/>
  <c r="AC4790" i="7"/>
  <c r="AB4790" i="7"/>
  <c r="AA4790" i="7"/>
  <c r="AG4790" i="7" s="1"/>
  <c r="P4790" i="7"/>
  <c r="O4790" i="7"/>
  <c r="AF4789" i="7"/>
  <c r="AE4789" i="7"/>
  <c r="AD4789" i="7"/>
  <c r="AC4789" i="7"/>
  <c r="AB4789" i="7"/>
  <c r="AA4789" i="7"/>
  <c r="AG4789" i="7" s="1"/>
  <c r="P4789" i="7"/>
  <c r="O4789" i="7"/>
  <c r="AF4788" i="7"/>
  <c r="AE4788" i="7"/>
  <c r="AD4788" i="7"/>
  <c r="AC4788" i="7"/>
  <c r="AB4788" i="7"/>
  <c r="AA4788" i="7"/>
  <c r="AG4788" i="7" s="1"/>
  <c r="P4788" i="7"/>
  <c r="O4788" i="7"/>
  <c r="AF4787" i="7"/>
  <c r="AE4787" i="7"/>
  <c r="AD4787" i="7"/>
  <c r="AC4787" i="7"/>
  <c r="AB4787" i="7"/>
  <c r="AA4787" i="7"/>
  <c r="AG4787" i="7" s="1"/>
  <c r="P4787" i="7"/>
  <c r="O4787" i="7"/>
  <c r="AF4786" i="7"/>
  <c r="AE4786" i="7"/>
  <c r="AD4786" i="7"/>
  <c r="AC4786" i="7"/>
  <c r="AB4786" i="7"/>
  <c r="AA4786" i="7"/>
  <c r="AG4786" i="7" s="1"/>
  <c r="P4786" i="7"/>
  <c r="O4786" i="7"/>
  <c r="AF4785" i="7"/>
  <c r="AE4785" i="7"/>
  <c r="AD4785" i="7"/>
  <c r="AC4785" i="7"/>
  <c r="AB4785" i="7"/>
  <c r="AA4785" i="7"/>
  <c r="AG4785" i="7" s="1"/>
  <c r="P4785" i="7"/>
  <c r="O4785" i="7"/>
  <c r="AF4784" i="7"/>
  <c r="AE4784" i="7"/>
  <c r="AD4784" i="7"/>
  <c r="AC4784" i="7"/>
  <c r="AB4784" i="7"/>
  <c r="AA4784" i="7"/>
  <c r="AG4784" i="7" s="1"/>
  <c r="P4784" i="7"/>
  <c r="O4784" i="7"/>
  <c r="AF4783" i="7"/>
  <c r="AE4783" i="7"/>
  <c r="AD4783" i="7"/>
  <c r="AC4783" i="7"/>
  <c r="AB4783" i="7"/>
  <c r="AA4783" i="7"/>
  <c r="AG4783" i="7" s="1"/>
  <c r="P4783" i="7"/>
  <c r="O4783" i="7"/>
  <c r="AF4782" i="7"/>
  <c r="AE4782" i="7"/>
  <c r="AD4782" i="7"/>
  <c r="AC4782" i="7"/>
  <c r="AB4782" i="7"/>
  <c r="AA4782" i="7"/>
  <c r="AG4782" i="7" s="1"/>
  <c r="P4782" i="7"/>
  <c r="O4782" i="7"/>
  <c r="AF4781" i="7"/>
  <c r="AE4781" i="7"/>
  <c r="AD4781" i="7"/>
  <c r="AC4781" i="7"/>
  <c r="AB4781" i="7"/>
  <c r="AA4781" i="7"/>
  <c r="AG4781" i="7" s="1"/>
  <c r="P4781" i="7"/>
  <c r="O4781" i="7"/>
  <c r="AF4780" i="7"/>
  <c r="AE4780" i="7"/>
  <c r="AD4780" i="7"/>
  <c r="AC4780" i="7"/>
  <c r="AB4780" i="7"/>
  <c r="AA4780" i="7"/>
  <c r="AG4780" i="7" s="1"/>
  <c r="P4780" i="7"/>
  <c r="O4780" i="7"/>
  <c r="AF4779" i="7"/>
  <c r="AE4779" i="7"/>
  <c r="AD4779" i="7"/>
  <c r="AC4779" i="7"/>
  <c r="AB4779" i="7"/>
  <c r="AA4779" i="7"/>
  <c r="AG4779" i="7" s="1"/>
  <c r="P4779" i="7"/>
  <c r="O4779" i="7"/>
  <c r="AF4778" i="7"/>
  <c r="AE4778" i="7"/>
  <c r="AD4778" i="7"/>
  <c r="AC4778" i="7"/>
  <c r="AB4778" i="7"/>
  <c r="AA4778" i="7"/>
  <c r="AG4778" i="7" s="1"/>
  <c r="P4778" i="7"/>
  <c r="O4778" i="7"/>
  <c r="AF4777" i="7"/>
  <c r="AE4777" i="7"/>
  <c r="AD4777" i="7"/>
  <c r="AC4777" i="7"/>
  <c r="AB4777" i="7"/>
  <c r="AA4777" i="7"/>
  <c r="AG4777" i="7" s="1"/>
  <c r="P4777" i="7"/>
  <c r="O4777" i="7"/>
  <c r="AF4776" i="7"/>
  <c r="AE4776" i="7"/>
  <c r="AD4776" i="7"/>
  <c r="AC4776" i="7"/>
  <c r="AB4776" i="7"/>
  <c r="AA4776" i="7"/>
  <c r="AG4776" i="7" s="1"/>
  <c r="P4776" i="7"/>
  <c r="O4776" i="7"/>
  <c r="AF4775" i="7"/>
  <c r="AE4775" i="7"/>
  <c r="AD4775" i="7"/>
  <c r="AC4775" i="7"/>
  <c r="AB4775" i="7"/>
  <c r="AA4775" i="7"/>
  <c r="AG4775" i="7" s="1"/>
  <c r="P4775" i="7"/>
  <c r="O4775" i="7"/>
  <c r="AF4774" i="7"/>
  <c r="AE4774" i="7"/>
  <c r="AD4774" i="7"/>
  <c r="AC4774" i="7"/>
  <c r="AB4774" i="7"/>
  <c r="AA4774" i="7"/>
  <c r="AG4774" i="7" s="1"/>
  <c r="P4774" i="7"/>
  <c r="O4774" i="7"/>
  <c r="AF4773" i="7"/>
  <c r="AE4773" i="7"/>
  <c r="AD4773" i="7"/>
  <c r="AC4773" i="7"/>
  <c r="AB4773" i="7"/>
  <c r="AA4773" i="7"/>
  <c r="AG4773" i="7" s="1"/>
  <c r="P4773" i="7"/>
  <c r="O4773" i="7"/>
  <c r="AF4772" i="7"/>
  <c r="AE4772" i="7"/>
  <c r="AD4772" i="7"/>
  <c r="AC4772" i="7"/>
  <c r="AB4772" i="7"/>
  <c r="AA4772" i="7"/>
  <c r="AG4772" i="7" s="1"/>
  <c r="P4772" i="7"/>
  <c r="O4772" i="7"/>
  <c r="AF4771" i="7"/>
  <c r="AE4771" i="7"/>
  <c r="AD4771" i="7"/>
  <c r="AC4771" i="7"/>
  <c r="AB4771" i="7"/>
  <c r="AA4771" i="7"/>
  <c r="AG4771" i="7" s="1"/>
  <c r="P4771" i="7"/>
  <c r="O4771" i="7"/>
  <c r="AF4770" i="7"/>
  <c r="AE4770" i="7"/>
  <c r="AD4770" i="7"/>
  <c r="AC4770" i="7"/>
  <c r="AB4770" i="7"/>
  <c r="AA4770" i="7"/>
  <c r="AG4770" i="7" s="1"/>
  <c r="P4770" i="7"/>
  <c r="O4770" i="7"/>
  <c r="AF4769" i="7"/>
  <c r="AE4769" i="7"/>
  <c r="AD4769" i="7"/>
  <c r="AC4769" i="7"/>
  <c r="AB4769" i="7"/>
  <c r="AA4769" i="7"/>
  <c r="AG4769" i="7" s="1"/>
  <c r="P4769" i="7"/>
  <c r="O4769" i="7"/>
  <c r="AF4768" i="7"/>
  <c r="AE4768" i="7"/>
  <c r="AD4768" i="7"/>
  <c r="AC4768" i="7"/>
  <c r="AB4768" i="7"/>
  <c r="AA4768" i="7"/>
  <c r="AG4768" i="7" s="1"/>
  <c r="P4768" i="7"/>
  <c r="O4768" i="7"/>
  <c r="AF4767" i="7"/>
  <c r="AE4767" i="7"/>
  <c r="AD4767" i="7"/>
  <c r="AC4767" i="7"/>
  <c r="AB4767" i="7"/>
  <c r="AA4767" i="7"/>
  <c r="AG4767" i="7" s="1"/>
  <c r="P4767" i="7"/>
  <c r="O4767" i="7"/>
  <c r="AF4766" i="7"/>
  <c r="AE4766" i="7"/>
  <c r="AD4766" i="7"/>
  <c r="AC4766" i="7"/>
  <c r="AB4766" i="7"/>
  <c r="AA4766" i="7"/>
  <c r="AG4766" i="7" s="1"/>
  <c r="P4766" i="7"/>
  <c r="O4766" i="7"/>
  <c r="AF4765" i="7"/>
  <c r="AE4765" i="7"/>
  <c r="AD4765" i="7"/>
  <c r="AC4765" i="7"/>
  <c r="AB4765" i="7"/>
  <c r="AA4765" i="7"/>
  <c r="AG4765" i="7" s="1"/>
  <c r="P4765" i="7"/>
  <c r="O4765" i="7"/>
  <c r="AF4764" i="7"/>
  <c r="AE4764" i="7"/>
  <c r="AD4764" i="7"/>
  <c r="AC4764" i="7"/>
  <c r="AB4764" i="7"/>
  <c r="AA4764" i="7"/>
  <c r="AG4764" i="7" s="1"/>
  <c r="P4764" i="7"/>
  <c r="O4764" i="7"/>
  <c r="AF4763" i="7"/>
  <c r="AE4763" i="7"/>
  <c r="AD4763" i="7"/>
  <c r="AC4763" i="7"/>
  <c r="AB4763" i="7"/>
  <c r="AA4763" i="7"/>
  <c r="AG4763" i="7" s="1"/>
  <c r="P4763" i="7"/>
  <c r="O4763" i="7"/>
  <c r="AF4762" i="7"/>
  <c r="AE4762" i="7"/>
  <c r="AD4762" i="7"/>
  <c r="AC4762" i="7"/>
  <c r="AB4762" i="7"/>
  <c r="AA4762" i="7"/>
  <c r="AG4762" i="7" s="1"/>
  <c r="P4762" i="7"/>
  <c r="O4762" i="7"/>
  <c r="AF4761" i="7"/>
  <c r="AE4761" i="7"/>
  <c r="AD4761" i="7"/>
  <c r="AC4761" i="7"/>
  <c r="AB4761" i="7"/>
  <c r="AA4761" i="7"/>
  <c r="AG4761" i="7" s="1"/>
  <c r="P4761" i="7"/>
  <c r="O4761" i="7"/>
  <c r="AF4760" i="7"/>
  <c r="AE4760" i="7"/>
  <c r="AD4760" i="7"/>
  <c r="AC4760" i="7"/>
  <c r="AB4760" i="7"/>
  <c r="AA4760" i="7"/>
  <c r="AG4760" i="7" s="1"/>
  <c r="P4760" i="7"/>
  <c r="O4760" i="7"/>
  <c r="AF4759" i="7"/>
  <c r="AE4759" i="7"/>
  <c r="AD4759" i="7"/>
  <c r="AC4759" i="7"/>
  <c r="AB4759" i="7"/>
  <c r="AA4759" i="7"/>
  <c r="AG4759" i="7" s="1"/>
  <c r="P4759" i="7"/>
  <c r="O4759" i="7"/>
  <c r="AF4758" i="7"/>
  <c r="AE4758" i="7"/>
  <c r="AD4758" i="7"/>
  <c r="AC4758" i="7"/>
  <c r="AB4758" i="7"/>
  <c r="AA4758" i="7"/>
  <c r="AG4758" i="7" s="1"/>
  <c r="P4758" i="7"/>
  <c r="O4758" i="7"/>
  <c r="AF4757" i="7"/>
  <c r="AE4757" i="7"/>
  <c r="AD4757" i="7"/>
  <c r="AC4757" i="7"/>
  <c r="AB4757" i="7"/>
  <c r="AA4757" i="7"/>
  <c r="AG4757" i="7" s="1"/>
  <c r="P4757" i="7"/>
  <c r="O4757" i="7"/>
  <c r="AF4756" i="7"/>
  <c r="AE4756" i="7"/>
  <c r="AD4756" i="7"/>
  <c r="AC4756" i="7"/>
  <c r="AB4756" i="7"/>
  <c r="AA4756" i="7"/>
  <c r="AG4756" i="7" s="1"/>
  <c r="P4756" i="7"/>
  <c r="O4756" i="7"/>
  <c r="AF4755" i="7"/>
  <c r="AE4755" i="7"/>
  <c r="AD4755" i="7"/>
  <c r="AC4755" i="7"/>
  <c r="AB4755" i="7"/>
  <c r="AA4755" i="7"/>
  <c r="AG4755" i="7" s="1"/>
  <c r="P4755" i="7"/>
  <c r="O4755" i="7"/>
  <c r="AF4754" i="7"/>
  <c r="AE4754" i="7"/>
  <c r="AD4754" i="7"/>
  <c r="AC4754" i="7"/>
  <c r="AB4754" i="7"/>
  <c r="AA4754" i="7"/>
  <c r="AG4754" i="7" s="1"/>
  <c r="P4754" i="7"/>
  <c r="O4754" i="7"/>
  <c r="AF4753" i="7"/>
  <c r="AE4753" i="7"/>
  <c r="AD4753" i="7"/>
  <c r="AC4753" i="7"/>
  <c r="AB4753" i="7"/>
  <c r="AA4753" i="7"/>
  <c r="AG4753" i="7" s="1"/>
  <c r="P4753" i="7"/>
  <c r="O4753" i="7"/>
  <c r="AF4752" i="7"/>
  <c r="AE4752" i="7"/>
  <c r="AD4752" i="7"/>
  <c r="AC4752" i="7"/>
  <c r="AB4752" i="7"/>
  <c r="AA4752" i="7"/>
  <c r="AG4752" i="7" s="1"/>
  <c r="P4752" i="7"/>
  <c r="O4752" i="7"/>
  <c r="AF4751" i="7"/>
  <c r="AE4751" i="7"/>
  <c r="AD4751" i="7"/>
  <c r="AC4751" i="7"/>
  <c r="AB4751" i="7"/>
  <c r="AA4751" i="7"/>
  <c r="AG4751" i="7" s="1"/>
  <c r="P4751" i="7"/>
  <c r="O4751" i="7"/>
  <c r="AF4750" i="7"/>
  <c r="AE4750" i="7"/>
  <c r="AD4750" i="7"/>
  <c r="AC4750" i="7"/>
  <c r="AB4750" i="7"/>
  <c r="AA4750" i="7"/>
  <c r="AG4750" i="7" s="1"/>
  <c r="P4750" i="7"/>
  <c r="O4750" i="7"/>
  <c r="AF4749" i="7"/>
  <c r="AE4749" i="7"/>
  <c r="AD4749" i="7"/>
  <c r="AC4749" i="7"/>
  <c r="AB4749" i="7"/>
  <c r="AA4749" i="7"/>
  <c r="AG4749" i="7" s="1"/>
  <c r="P4749" i="7"/>
  <c r="O4749" i="7"/>
  <c r="AF4748" i="7"/>
  <c r="AE4748" i="7"/>
  <c r="AD4748" i="7"/>
  <c r="AC4748" i="7"/>
  <c r="AB4748" i="7"/>
  <c r="AA4748" i="7"/>
  <c r="AG4748" i="7" s="1"/>
  <c r="P4748" i="7"/>
  <c r="O4748" i="7"/>
  <c r="AF4747" i="7"/>
  <c r="AE4747" i="7"/>
  <c r="AD4747" i="7"/>
  <c r="AC4747" i="7"/>
  <c r="AB4747" i="7"/>
  <c r="AA4747" i="7"/>
  <c r="AG4747" i="7" s="1"/>
  <c r="P4747" i="7"/>
  <c r="O4747" i="7"/>
  <c r="AF4746" i="7"/>
  <c r="AE4746" i="7"/>
  <c r="AD4746" i="7"/>
  <c r="AC4746" i="7"/>
  <c r="AB4746" i="7"/>
  <c r="AA4746" i="7"/>
  <c r="AG4746" i="7" s="1"/>
  <c r="P4746" i="7"/>
  <c r="O4746" i="7"/>
  <c r="AF4745" i="7"/>
  <c r="AE4745" i="7"/>
  <c r="AD4745" i="7"/>
  <c r="AC4745" i="7"/>
  <c r="AB4745" i="7"/>
  <c r="AA4745" i="7"/>
  <c r="AG4745" i="7" s="1"/>
  <c r="P4745" i="7"/>
  <c r="O4745" i="7"/>
  <c r="AF1964" i="7"/>
  <c r="AE1964" i="7"/>
  <c r="AD1964" i="7"/>
  <c r="AC1964" i="7"/>
  <c r="AB1964" i="7"/>
  <c r="AA1964" i="7"/>
  <c r="AG1964" i="7" s="1"/>
  <c r="P1964" i="7"/>
  <c r="O1964" i="7"/>
  <c r="AF612" i="7"/>
  <c r="AE612" i="7"/>
  <c r="AD612" i="7"/>
  <c r="AC612" i="7"/>
  <c r="AB612" i="7"/>
  <c r="AA612" i="7"/>
  <c r="AG612" i="7" s="1"/>
  <c r="P612" i="7"/>
  <c r="O612" i="7"/>
  <c r="AF1631" i="7"/>
  <c r="AE1631" i="7"/>
  <c r="AD1631" i="7"/>
  <c r="AC1631" i="7"/>
  <c r="AB1631" i="7"/>
  <c r="AA1631" i="7"/>
  <c r="AG1631" i="7" s="1"/>
  <c r="P1631" i="7"/>
  <c r="O1631" i="7"/>
  <c r="AF900" i="7"/>
  <c r="AE900" i="7"/>
  <c r="AD900" i="7"/>
  <c r="AC900" i="7"/>
  <c r="AB900" i="7"/>
  <c r="AA900" i="7"/>
  <c r="AG900" i="7" s="1"/>
  <c r="P900" i="7"/>
  <c r="O900" i="7"/>
  <c r="AF756" i="7"/>
  <c r="AE756" i="7"/>
  <c r="AD756" i="7"/>
  <c r="AC756" i="7"/>
  <c r="AB756" i="7"/>
  <c r="AA756" i="7"/>
  <c r="AG756" i="7" s="1"/>
  <c r="P756" i="7"/>
  <c r="O756" i="7"/>
  <c r="AF1777" i="7"/>
  <c r="AE1777" i="7"/>
  <c r="AD1777" i="7"/>
  <c r="AC1777" i="7"/>
  <c r="AB1777" i="7"/>
  <c r="AA1777" i="7"/>
  <c r="AG1777" i="7" s="1"/>
  <c r="P1777" i="7"/>
  <c r="O1777" i="7"/>
  <c r="AF4744" i="7"/>
  <c r="AE4744" i="7"/>
  <c r="AD4744" i="7"/>
  <c r="AC4744" i="7"/>
  <c r="AB4744" i="7"/>
  <c r="AA4744" i="7"/>
  <c r="AG4744" i="7" s="1"/>
  <c r="P4744" i="7"/>
  <c r="O4744" i="7"/>
  <c r="AF4743" i="7"/>
  <c r="AE4743" i="7"/>
  <c r="AD4743" i="7"/>
  <c r="AC4743" i="7"/>
  <c r="AB4743" i="7"/>
  <c r="AA4743" i="7"/>
  <c r="AG4743" i="7" s="1"/>
  <c r="P4743" i="7"/>
  <c r="O4743" i="7"/>
  <c r="AF4742" i="7"/>
  <c r="AE4742" i="7"/>
  <c r="AD4742" i="7"/>
  <c r="AC4742" i="7"/>
  <c r="AB4742" i="7"/>
  <c r="AA4742" i="7"/>
  <c r="AG4742" i="7" s="1"/>
  <c r="P4742" i="7"/>
  <c r="O4742" i="7"/>
  <c r="AF91" i="7"/>
  <c r="AE91" i="7"/>
  <c r="AD91" i="7"/>
  <c r="AC91" i="7"/>
  <c r="AB91" i="7"/>
  <c r="AA91" i="7"/>
  <c r="AG91" i="7" s="1"/>
  <c r="P91" i="7"/>
  <c r="O91" i="7"/>
  <c r="AF933" i="7"/>
  <c r="AE933" i="7"/>
  <c r="AD933" i="7"/>
  <c r="AC933" i="7"/>
  <c r="AB933" i="7"/>
  <c r="AA933" i="7"/>
  <c r="AG933" i="7" s="1"/>
  <c r="P933" i="7"/>
  <c r="O933" i="7"/>
  <c r="AF476" i="7"/>
  <c r="AE476" i="7"/>
  <c r="AD476" i="7"/>
  <c r="AC476" i="7"/>
  <c r="AB476" i="7"/>
  <c r="AA476" i="7"/>
  <c r="AG476" i="7" s="1"/>
  <c r="P476" i="7"/>
  <c r="O476" i="7"/>
  <c r="AF842" i="7"/>
  <c r="AE842" i="7"/>
  <c r="AD842" i="7"/>
  <c r="AC842" i="7"/>
  <c r="AB842" i="7"/>
  <c r="AA842" i="7"/>
  <c r="AG842" i="7" s="1"/>
  <c r="P842" i="7"/>
  <c r="O842" i="7"/>
  <c r="AF446" i="7"/>
  <c r="AE446" i="7"/>
  <c r="AD446" i="7"/>
  <c r="AC446" i="7"/>
  <c r="AB446" i="7"/>
  <c r="AA446" i="7"/>
  <c r="AG446" i="7" s="1"/>
  <c r="P446" i="7"/>
  <c r="O446" i="7"/>
  <c r="AF1486" i="7"/>
  <c r="AE1486" i="7"/>
  <c r="AD1486" i="7"/>
  <c r="AC1486" i="7"/>
  <c r="AB1486" i="7"/>
  <c r="AA1486" i="7"/>
  <c r="AG1486" i="7" s="1"/>
  <c r="P1486" i="7"/>
  <c r="O1486" i="7"/>
  <c r="AF373" i="7"/>
  <c r="AE373" i="7"/>
  <c r="AD373" i="7"/>
  <c r="AC373" i="7"/>
  <c r="AB373" i="7"/>
  <c r="AA373" i="7"/>
  <c r="AG373" i="7" s="1"/>
  <c r="P373" i="7"/>
  <c r="O373" i="7"/>
  <c r="AF1362" i="7"/>
  <c r="AE1362" i="7"/>
  <c r="AD1362" i="7"/>
  <c r="AC1362" i="7"/>
  <c r="AB1362" i="7"/>
  <c r="AA1362" i="7"/>
  <c r="AG1362" i="7" s="1"/>
  <c r="P1362" i="7"/>
  <c r="O1362" i="7"/>
  <c r="AF1698" i="7"/>
  <c r="AE1698" i="7"/>
  <c r="AD1698" i="7"/>
  <c r="AC1698" i="7"/>
  <c r="AB1698" i="7"/>
  <c r="AA1698" i="7"/>
  <c r="AG1698" i="7" s="1"/>
  <c r="P1698" i="7"/>
  <c r="O1698" i="7"/>
  <c r="AF184" i="7"/>
  <c r="AE184" i="7"/>
  <c r="AD184" i="7"/>
  <c r="AC184" i="7"/>
  <c r="AB184" i="7"/>
  <c r="AA184" i="7"/>
  <c r="AG184" i="7" s="1"/>
  <c r="P184" i="7"/>
  <c r="O184" i="7"/>
  <c r="AF2462" i="7"/>
  <c r="AE2462" i="7"/>
  <c r="AD2462" i="7"/>
  <c r="AC2462" i="7"/>
  <c r="AB2462" i="7"/>
  <c r="AA2462" i="7"/>
  <c r="AG2462" i="7" s="1"/>
  <c r="P2462" i="7"/>
  <c r="O2462" i="7"/>
  <c r="AF1867" i="7"/>
  <c r="AE1867" i="7"/>
  <c r="AD1867" i="7"/>
  <c r="AC1867" i="7"/>
  <c r="AB1867" i="7"/>
  <c r="AA1867" i="7"/>
  <c r="AG1867" i="7" s="1"/>
  <c r="P1867" i="7"/>
  <c r="O1867" i="7"/>
  <c r="AF1485" i="7"/>
  <c r="AE1485" i="7"/>
  <c r="AD1485" i="7"/>
  <c r="AC1485" i="7"/>
  <c r="AB1485" i="7"/>
  <c r="AA1485" i="7"/>
  <c r="AG1485" i="7" s="1"/>
  <c r="P1485" i="7"/>
  <c r="O1485" i="7"/>
  <c r="AF718" i="7"/>
  <c r="AE718" i="7"/>
  <c r="AD718" i="7"/>
  <c r="AC718" i="7"/>
  <c r="AB718" i="7"/>
  <c r="AA718" i="7"/>
  <c r="AG718" i="7" s="1"/>
  <c r="P718" i="7"/>
  <c r="O718" i="7"/>
  <c r="AF1185" i="7"/>
  <c r="AE1185" i="7"/>
  <c r="AD1185" i="7"/>
  <c r="AC1185" i="7"/>
  <c r="AB1185" i="7"/>
  <c r="AA1185" i="7"/>
  <c r="AG1185" i="7" s="1"/>
  <c r="P1185" i="7"/>
  <c r="O1185" i="7"/>
  <c r="AF766" i="7"/>
  <c r="AE766" i="7"/>
  <c r="AD766" i="7"/>
  <c r="AC766" i="7"/>
  <c r="AB766" i="7"/>
  <c r="AA766" i="7"/>
  <c r="AG766" i="7" s="1"/>
  <c r="P766" i="7"/>
  <c r="O766" i="7"/>
  <c r="AF963" i="7"/>
  <c r="AE963" i="7"/>
  <c r="AD963" i="7"/>
  <c r="AC963" i="7"/>
  <c r="AB963" i="7"/>
  <c r="AA963" i="7"/>
  <c r="AG963" i="7" s="1"/>
  <c r="P963" i="7"/>
  <c r="O963" i="7"/>
  <c r="AF845" i="7"/>
  <c r="AE845" i="7"/>
  <c r="AD845" i="7"/>
  <c r="AC845" i="7"/>
  <c r="AB845" i="7"/>
  <c r="AA845" i="7"/>
  <c r="AG845" i="7" s="1"/>
  <c r="P845" i="7"/>
  <c r="O845" i="7"/>
  <c r="AF508" i="7"/>
  <c r="AE508" i="7"/>
  <c r="AD508" i="7"/>
  <c r="AC508" i="7"/>
  <c r="AB508" i="7"/>
  <c r="AA508" i="7"/>
  <c r="AG508" i="7" s="1"/>
  <c r="P508" i="7"/>
  <c r="O508" i="7"/>
  <c r="AF2286" i="7"/>
  <c r="AE2286" i="7"/>
  <c r="AD2286" i="7"/>
  <c r="AC2286" i="7"/>
  <c r="AB2286" i="7"/>
  <c r="AA2286" i="7"/>
  <c r="AG2286" i="7" s="1"/>
  <c r="P2286" i="7"/>
  <c r="O2286" i="7"/>
  <c r="AF1005" i="7"/>
  <c r="AE1005" i="7"/>
  <c r="AD1005" i="7"/>
  <c r="AC1005" i="7"/>
  <c r="AB1005" i="7"/>
  <c r="AA1005" i="7"/>
  <c r="AG1005" i="7" s="1"/>
  <c r="P1005" i="7"/>
  <c r="O1005" i="7"/>
  <c r="AF1093" i="7"/>
  <c r="AE1093" i="7"/>
  <c r="AD1093" i="7"/>
  <c r="AC1093" i="7"/>
  <c r="AB1093" i="7"/>
  <c r="AA1093" i="7"/>
  <c r="AG1093" i="7" s="1"/>
  <c r="P1093" i="7"/>
  <c r="O1093" i="7"/>
  <c r="AF988" i="7"/>
  <c r="AE988" i="7"/>
  <c r="AD988" i="7"/>
  <c r="AC988" i="7"/>
  <c r="AB988" i="7"/>
  <c r="AA988" i="7"/>
  <c r="AG988" i="7" s="1"/>
  <c r="P988" i="7"/>
  <c r="O988" i="7"/>
  <c r="AF1187" i="7"/>
  <c r="AE1187" i="7"/>
  <c r="AD1187" i="7"/>
  <c r="AC1187" i="7"/>
  <c r="AB1187" i="7"/>
  <c r="AA1187" i="7"/>
  <c r="AG1187" i="7" s="1"/>
  <c r="P1187" i="7"/>
  <c r="O1187" i="7"/>
  <c r="AF1106" i="7"/>
  <c r="AE1106" i="7"/>
  <c r="AD1106" i="7"/>
  <c r="AC1106" i="7"/>
  <c r="AB1106" i="7"/>
  <c r="AA1106" i="7"/>
  <c r="AG1106" i="7" s="1"/>
  <c r="P1106" i="7"/>
  <c r="O1106" i="7"/>
  <c r="AF1082" i="7"/>
  <c r="AE1082" i="7"/>
  <c r="AD1082" i="7"/>
  <c r="AC1082" i="7"/>
  <c r="AB1082" i="7"/>
  <c r="AA1082" i="7"/>
  <c r="AG1082" i="7" s="1"/>
  <c r="P1082" i="7"/>
  <c r="O1082" i="7"/>
  <c r="AF981" i="7"/>
  <c r="AE981" i="7"/>
  <c r="AD981" i="7"/>
  <c r="AC981" i="7"/>
  <c r="AB981" i="7"/>
  <c r="AA981" i="7"/>
  <c r="AG981" i="7" s="1"/>
  <c r="P981" i="7"/>
  <c r="O981" i="7"/>
  <c r="AF1430" i="7"/>
  <c r="AE1430" i="7"/>
  <c r="AD1430" i="7"/>
  <c r="AC1430" i="7"/>
  <c r="AB1430" i="7"/>
  <c r="AA1430" i="7"/>
  <c r="AG1430" i="7" s="1"/>
  <c r="P1430" i="7"/>
  <c r="O1430" i="7"/>
  <c r="AF1001" i="7"/>
  <c r="AE1001" i="7"/>
  <c r="AD1001" i="7"/>
  <c r="AC1001" i="7"/>
  <c r="AB1001" i="7"/>
  <c r="AA1001" i="7"/>
  <c r="AG1001" i="7" s="1"/>
  <c r="P1001" i="7"/>
  <c r="O1001" i="7"/>
  <c r="AF785" i="7"/>
  <c r="AE785" i="7"/>
  <c r="AD785" i="7"/>
  <c r="AC785" i="7"/>
  <c r="AB785" i="7"/>
  <c r="AA785" i="7"/>
  <c r="AG785" i="7" s="1"/>
  <c r="P785" i="7"/>
  <c r="O785" i="7"/>
  <c r="AF1229" i="7"/>
  <c r="AE1229" i="7"/>
  <c r="AD1229" i="7"/>
  <c r="AC1229" i="7"/>
  <c r="AB1229" i="7"/>
  <c r="AA1229" i="7"/>
  <c r="AG1229" i="7" s="1"/>
  <c r="P1229" i="7"/>
  <c r="O1229" i="7"/>
  <c r="AF327" i="7"/>
  <c r="AE327" i="7"/>
  <c r="AD327" i="7"/>
  <c r="AC327" i="7"/>
  <c r="AB327" i="7"/>
  <c r="AA327" i="7"/>
  <c r="AG327" i="7" s="1"/>
  <c r="P327" i="7"/>
  <c r="O327" i="7"/>
  <c r="AF573" i="7"/>
  <c r="AE573" i="7"/>
  <c r="AD573" i="7"/>
  <c r="AC573" i="7"/>
  <c r="AB573" i="7"/>
  <c r="AA573" i="7"/>
  <c r="AG573" i="7" s="1"/>
  <c r="P573" i="7"/>
  <c r="O573" i="7"/>
  <c r="AF1002" i="7"/>
  <c r="AE1002" i="7"/>
  <c r="AD1002" i="7"/>
  <c r="AC1002" i="7"/>
  <c r="AB1002" i="7"/>
  <c r="AA1002" i="7"/>
  <c r="AG1002" i="7" s="1"/>
  <c r="P1002" i="7"/>
  <c r="O1002" i="7"/>
  <c r="AF4741" i="7"/>
  <c r="AE4741" i="7"/>
  <c r="AD4741" i="7"/>
  <c r="AC4741" i="7"/>
  <c r="AB4741" i="7"/>
  <c r="AA4741" i="7"/>
  <c r="AG4741" i="7" s="1"/>
  <c r="P4741" i="7"/>
  <c r="O4741" i="7"/>
  <c r="AF1456" i="7"/>
  <c r="AE1456" i="7"/>
  <c r="AD1456" i="7"/>
  <c r="AC1456" i="7"/>
  <c r="AB1456" i="7"/>
  <c r="AA1456" i="7"/>
  <c r="AG1456" i="7" s="1"/>
  <c r="P1456" i="7"/>
  <c r="O1456" i="7"/>
  <c r="AF1782" i="7"/>
  <c r="AE1782" i="7"/>
  <c r="AD1782" i="7"/>
  <c r="AC1782" i="7"/>
  <c r="AB1782" i="7"/>
  <c r="AA1782" i="7"/>
  <c r="AG1782" i="7" s="1"/>
  <c r="P1782" i="7"/>
  <c r="O1782" i="7"/>
  <c r="AF2089" i="7"/>
  <c r="AE2089" i="7"/>
  <c r="AD2089" i="7"/>
  <c r="AC2089" i="7"/>
  <c r="AB2089" i="7"/>
  <c r="AA2089" i="7"/>
  <c r="AG2089" i="7" s="1"/>
  <c r="P2089" i="7"/>
  <c r="O2089" i="7"/>
  <c r="AF1943" i="7"/>
  <c r="AE1943" i="7"/>
  <c r="AD1943" i="7"/>
  <c r="AC1943" i="7"/>
  <c r="AB1943" i="7"/>
  <c r="AA1943" i="7"/>
  <c r="AG1943" i="7" s="1"/>
  <c r="P1943" i="7"/>
  <c r="O1943" i="7"/>
  <c r="AF1447" i="7"/>
  <c r="AE1447" i="7"/>
  <c r="AD1447" i="7"/>
  <c r="AC1447" i="7"/>
  <c r="AB1447" i="7"/>
  <c r="AA1447" i="7"/>
  <c r="AG1447" i="7" s="1"/>
  <c r="P1447" i="7"/>
  <c r="O1447" i="7"/>
  <c r="AF1650" i="7"/>
  <c r="AE1650" i="7"/>
  <c r="AD1650" i="7"/>
  <c r="AC1650" i="7"/>
  <c r="AB1650" i="7"/>
  <c r="AA1650" i="7"/>
  <c r="P1650" i="7"/>
  <c r="O1650" i="7"/>
  <c r="AF2302" i="7"/>
  <c r="AE2302" i="7"/>
  <c r="AD2302" i="7"/>
  <c r="AC2302" i="7"/>
  <c r="AB2302" i="7"/>
  <c r="AA2302" i="7"/>
  <c r="P2302" i="7"/>
  <c r="O2302" i="7"/>
  <c r="AF1333" i="7"/>
  <c r="AE1333" i="7"/>
  <c r="AD1333" i="7"/>
  <c r="AC1333" i="7"/>
  <c r="AB1333" i="7"/>
  <c r="AA1333" i="7"/>
  <c r="P1333" i="7"/>
  <c r="O1333" i="7"/>
  <c r="AF2232" i="7"/>
  <c r="AE2232" i="7"/>
  <c r="AD2232" i="7"/>
  <c r="AC2232" i="7"/>
  <c r="AB2232" i="7"/>
  <c r="AA2232" i="7"/>
  <c r="P2232" i="7"/>
  <c r="O2232" i="7"/>
  <c r="AF1431" i="7"/>
  <c r="AE1431" i="7"/>
  <c r="AD1431" i="7"/>
  <c r="AC1431" i="7"/>
  <c r="AB1431" i="7"/>
  <c r="AA1431" i="7"/>
  <c r="P1431" i="7"/>
  <c r="O1431" i="7"/>
  <c r="AF1053" i="7"/>
  <c r="AE1053" i="7"/>
  <c r="AD1053" i="7"/>
  <c r="AC1053" i="7"/>
  <c r="AB1053" i="7"/>
  <c r="AA1053" i="7"/>
  <c r="P1053" i="7"/>
  <c r="O1053" i="7"/>
  <c r="AF2128" i="7"/>
  <c r="AE2128" i="7"/>
  <c r="AD2128" i="7"/>
  <c r="AC2128" i="7"/>
  <c r="AB2128" i="7"/>
  <c r="AA2128" i="7"/>
  <c r="P2128" i="7"/>
  <c r="O2128" i="7"/>
  <c r="AF81" i="7"/>
  <c r="AE81" i="7"/>
  <c r="AD81" i="7"/>
  <c r="AC81" i="7"/>
  <c r="AB81" i="7"/>
  <c r="AA81" i="7"/>
  <c r="P81" i="7"/>
  <c r="O81" i="7"/>
  <c r="AF192" i="7"/>
  <c r="AE192" i="7"/>
  <c r="AD192" i="7"/>
  <c r="AC192" i="7"/>
  <c r="AB192" i="7"/>
  <c r="AA192" i="7"/>
  <c r="AG192" i="7" s="1"/>
  <c r="P192" i="7"/>
  <c r="O192" i="7"/>
  <c r="AF90" i="7"/>
  <c r="AE90" i="7"/>
  <c r="AD90" i="7"/>
  <c r="AC90" i="7"/>
  <c r="AB90" i="7"/>
  <c r="AA90" i="7"/>
  <c r="P90" i="7"/>
  <c r="O90" i="7"/>
  <c r="AF49" i="7"/>
  <c r="AE49" i="7"/>
  <c r="AD49" i="7"/>
  <c r="AC49" i="7"/>
  <c r="AB49" i="7"/>
  <c r="AA49" i="7"/>
  <c r="AG49" i="7" s="1"/>
  <c r="P49" i="7"/>
  <c r="O49" i="7"/>
  <c r="AF252" i="7"/>
  <c r="AE252" i="7"/>
  <c r="AD252" i="7"/>
  <c r="AC252" i="7"/>
  <c r="AB252" i="7"/>
  <c r="AA252" i="7"/>
  <c r="AG252" i="7" s="1"/>
  <c r="P252" i="7"/>
  <c r="O252" i="7"/>
  <c r="AF148" i="7"/>
  <c r="AE148" i="7"/>
  <c r="AD148" i="7"/>
  <c r="AC148" i="7"/>
  <c r="AB148" i="7"/>
  <c r="AA148" i="7"/>
  <c r="P148" i="7"/>
  <c r="O148" i="7"/>
  <c r="AF884" i="7"/>
  <c r="AE884" i="7"/>
  <c r="AD884" i="7"/>
  <c r="AC884" i="7"/>
  <c r="AB884" i="7"/>
  <c r="AA884" i="7"/>
  <c r="AG884" i="7" s="1"/>
  <c r="P884" i="7"/>
  <c r="O884" i="7"/>
  <c r="AF1059" i="7"/>
  <c r="AE1059" i="7"/>
  <c r="AD1059" i="7"/>
  <c r="AC1059" i="7"/>
  <c r="AB1059" i="7"/>
  <c r="AA1059" i="7"/>
  <c r="AG1059" i="7" s="1"/>
  <c r="P1059" i="7"/>
  <c r="O1059" i="7"/>
  <c r="AF4740" i="7"/>
  <c r="AE4740" i="7"/>
  <c r="AD4740" i="7"/>
  <c r="AC4740" i="7"/>
  <c r="AB4740" i="7"/>
  <c r="AA4740" i="7"/>
  <c r="AG4740" i="7" s="1"/>
  <c r="P4740" i="7"/>
  <c r="O4740" i="7"/>
  <c r="AF2172" i="7"/>
  <c r="AE2172" i="7"/>
  <c r="AD2172" i="7"/>
  <c r="AC2172" i="7"/>
  <c r="AB2172" i="7"/>
  <c r="AA2172" i="7"/>
  <c r="AG2172" i="7" s="1"/>
  <c r="P2172" i="7"/>
  <c r="O2172" i="7"/>
  <c r="AF2197" i="7"/>
  <c r="AE2197" i="7"/>
  <c r="AD2197" i="7"/>
  <c r="AC2197" i="7"/>
  <c r="AB2197" i="7"/>
  <c r="AA2197" i="7"/>
  <c r="AG2197" i="7" s="1"/>
  <c r="P2197" i="7"/>
  <c r="O2197" i="7"/>
  <c r="AF2361" i="7"/>
  <c r="AE2361" i="7"/>
  <c r="AD2361" i="7"/>
  <c r="AC2361" i="7"/>
  <c r="AB2361" i="7"/>
  <c r="AA2361" i="7"/>
  <c r="AG2361" i="7" s="1"/>
  <c r="P2361" i="7"/>
  <c r="O2361" i="7"/>
  <c r="AF1992" i="7"/>
  <c r="AE1992" i="7"/>
  <c r="AD1992" i="7"/>
  <c r="AC1992" i="7"/>
  <c r="AB1992" i="7"/>
  <c r="AA1992" i="7"/>
  <c r="AG1992" i="7" s="1"/>
  <c r="P1992" i="7"/>
  <c r="O1992" i="7"/>
  <c r="AF2231" i="7"/>
  <c r="AE2231" i="7"/>
  <c r="AD2231" i="7"/>
  <c r="AC2231" i="7"/>
  <c r="AB2231" i="7"/>
  <c r="AA2231" i="7"/>
  <c r="AG2231" i="7" s="1"/>
  <c r="P2231" i="7"/>
  <c r="O2231" i="7"/>
  <c r="AF2115" i="7"/>
  <c r="AE2115" i="7"/>
  <c r="AD2115" i="7"/>
  <c r="AC2115" i="7"/>
  <c r="AB2115" i="7"/>
  <c r="AA2115" i="7"/>
  <c r="AG2115" i="7" s="1"/>
  <c r="P2115" i="7"/>
  <c r="O2115" i="7"/>
  <c r="AF1435" i="7"/>
  <c r="AE1435" i="7"/>
  <c r="AD1435" i="7"/>
  <c r="AC1435" i="7"/>
  <c r="AB1435" i="7"/>
  <c r="AA1435" i="7"/>
  <c r="AG1435" i="7" s="1"/>
  <c r="P1435" i="7"/>
  <c r="O1435" i="7"/>
  <c r="AF4739" i="7"/>
  <c r="AE4739" i="7"/>
  <c r="AD4739" i="7"/>
  <c r="AC4739" i="7"/>
  <c r="AB4739" i="7"/>
  <c r="AA4739" i="7"/>
  <c r="AG4739" i="7" s="1"/>
  <c r="P4739" i="7"/>
  <c r="O4739" i="7"/>
  <c r="AF4738" i="7"/>
  <c r="AE4738" i="7"/>
  <c r="AD4738" i="7"/>
  <c r="AC4738" i="7"/>
  <c r="AB4738" i="7"/>
  <c r="AA4738" i="7"/>
  <c r="AG4738" i="7" s="1"/>
  <c r="P4738" i="7"/>
  <c r="O4738" i="7"/>
  <c r="AF1078" i="7"/>
  <c r="AE1078" i="7"/>
  <c r="AD1078" i="7"/>
  <c r="AC1078" i="7"/>
  <c r="AB1078" i="7"/>
  <c r="AA1078" i="7"/>
  <c r="AG1078" i="7" s="1"/>
  <c r="P1078" i="7"/>
  <c r="O1078" i="7"/>
  <c r="AF1039" i="7"/>
  <c r="AE1039" i="7"/>
  <c r="AD1039" i="7"/>
  <c r="AC1039" i="7"/>
  <c r="AB1039" i="7"/>
  <c r="AA1039" i="7"/>
  <c r="AG1039" i="7" s="1"/>
  <c r="P1039" i="7"/>
  <c r="O1039" i="7"/>
  <c r="AF1960" i="7"/>
  <c r="AE1960" i="7"/>
  <c r="AD1960" i="7"/>
  <c r="AC1960" i="7"/>
  <c r="AB1960" i="7"/>
  <c r="AA1960" i="7"/>
  <c r="AG1960" i="7" s="1"/>
  <c r="P1960" i="7"/>
  <c r="O1960" i="7"/>
  <c r="AF1638" i="7"/>
  <c r="AE1638" i="7"/>
  <c r="AD1638" i="7"/>
  <c r="AC1638" i="7"/>
  <c r="AB1638" i="7"/>
  <c r="AA1638" i="7"/>
  <c r="AG1638" i="7" s="1"/>
  <c r="P1638" i="7"/>
  <c r="O1638" i="7"/>
  <c r="AF500" i="7"/>
  <c r="AE500" i="7"/>
  <c r="AD500" i="7"/>
  <c r="AC500" i="7"/>
  <c r="AB500" i="7"/>
  <c r="AA500" i="7"/>
  <c r="AG500" i="7" s="1"/>
  <c r="P500" i="7"/>
  <c r="O500" i="7"/>
  <c r="AF717" i="7"/>
  <c r="AE717" i="7"/>
  <c r="AD717" i="7"/>
  <c r="AC717" i="7"/>
  <c r="AB717" i="7"/>
  <c r="AA717" i="7"/>
  <c r="AG717" i="7" s="1"/>
  <c r="P717" i="7"/>
  <c r="O717" i="7"/>
  <c r="AF2961" i="7"/>
  <c r="AE2961" i="7"/>
  <c r="AD2961" i="7"/>
  <c r="AC2961" i="7"/>
  <c r="AB2961" i="7"/>
  <c r="AA2961" i="7"/>
  <c r="AG2961" i="7" s="1"/>
  <c r="P2961" i="7"/>
  <c r="O2961" i="7"/>
  <c r="AF2960" i="7"/>
  <c r="AE2960" i="7"/>
  <c r="AD2960" i="7"/>
  <c r="AC2960" i="7"/>
  <c r="AB2960" i="7"/>
  <c r="AA2960" i="7"/>
  <c r="AG2960" i="7" s="1"/>
  <c r="P2960" i="7"/>
  <c r="O2960" i="7"/>
  <c r="AF2959" i="7"/>
  <c r="AE2959" i="7"/>
  <c r="AD2959" i="7"/>
  <c r="AC2959" i="7"/>
  <c r="AB2959" i="7"/>
  <c r="AA2959" i="7"/>
  <c r="AG2959" i="7" s="1"/>
  <c r="P2959" i="7"/>
  <c r="O2959" i="7"/>
  <c r="AF2958" i="7"/>
  <c r="AE2958" i="7"/>
  <c r="AD2958" i="7"/>
  <c r="AC2958" i="7"/>
  <c r="AB2958" i="7"/>
  <c r="AA2958" i="7"/>
  <c r="AG2958" i="7" s="1"/>
  <c r="P2958" i="7"/>
  <c r="O2958" i="7"/>
  <c r="AF2957" i="7"/>
  <c r="AE2957" i="7"/>
  <c r="AD2957" i="7"/>
  <c r="AC2957" i="7"/>
  <c r="AB2957" i="7"/>
  <c r="AA2957" i="7"/>
  <c r="AG2957" i="7" s="1"/>
  <c r="P2957" i="7"/>
  <c r="O2957" i="7"/>
  <c r="AF2956" i="7"/>
  <c r="AE2956" i="7"/>
  <c r="AD2956" i="7"/>
  <c r="AC2956" i="7"/>
  <c r="AB2956" i="7"/>
  <c r="AA2956" i="7"/>
  <c r="AG2956" i="7" s="1"/>
  <c r="P2956" i="7"/>
  <c r="O2956" i="7"/>
  <c r="AF2955" i="7"/>
  <c r="AE2955" i="7"/>
  <c r="AD2955" i="7"/>
  <c r="AC2955" i="7"/>
  <c r="AB2955" i="7"/>
  <c r="AA2955" i="7"/>
  <c r="AG2955" i="7" s="1"/>
  <c r="P2955" i="7"/>
  <c r="O2955" i="7"/>
  <c r="AF2954" i="7"/>
  <c r="AE2954" i="7"/>
  <c r="AD2954" i="7"/>
  <c r="AC2954" i="7"/>
  <c r="AB2954" i="7"/>
  <c r="AA2954" i="7"/>
  <c r="AG2954" i="7" s="1"/>
  <c r="P2954" i="7"/>
  <c r="O2954" i="7"/>
  <c r="AF4737" i="7"/>
  <c r="AE4737" i="7"/>
  <c r="AD4737" i="7"/>
  <c r="AC4737" i="7"/>
  <c r="AB4737" i="7"/>
  <c r="AA4737" i="7"/>
  <c r="AG4737" i="7" s="1"/>
  <c r="P4737" i="7"/>
  <c r="O4737" i="7"/>
  <c r="AF4736" i="7"/>
  <c r="AE4736" i="7"/>
  <c r="AD4736" i="7"/>
  <c r="AC4736" i="7"/>
  <c r="AB4736" i="7"/>
  <c r="AA4736" i="7"/>
  <c r="AG4736" i="7" s="1"/>
  <c r="P4736" i="7"/>
  <c r="O4736" i="7"/>
  <c r="AF4735" i="7"/>
  <c r="AE4735" i="7"/>
  <c r="AD4735" i="7"/>
  <c r="AC4735" i="7"/>
  <c r="AB4735" i="7"/>
  <c r="AA4735" i="7"/>
  <c r="AG4735" i="7" s="1"/>
  <c r="P4735" i="7"/>
  <c r="O4735" i="7"/>
  <c r="AF4734" i="7"/>
  <c r="AE4734" i="7"/>
  <c r="AD4734" i="7"/>
  <c r="AC4734" i="7"/>
  <c r="AB4734" i="7"/>
  <c r="AA4734" i="7"/>
  <c r="AG4734" i="7" s="1"/>
  <c r="P4734" i="7"/>
  <c r="O4734" i="7"/>
  <c r="AF4733" i="7"/>
  <c r="AE4733" i="7"/>
  <c r="AD4733" i="7"/>
  <c r="AC4733" i="7"/>
  <c r="AB4733" i="7"/>
  <c r="AA4733" i="7"/>
  <c r="AG4733" i="7" s="1"/>
  <c r="P4733" i="7"/>
  <c r="O4733" i="7"/>
  <c r="AF4732" i="7"/>
  <c r="AE4732" i="7"/>
  <c r="AD4732" i="7"/>
  <c r="AC4732" i="7"/>
  <c r="AB4732" i="7"/>
  <c r="AA4732" i="7"/>
  <c r="AG4732" i="7" s="1"/>
  <c r="P4732" i="7"/>
  <c r="O4732" i="7"/>
  <c r="AF4731" i="7"/>
  <c r="AE4731" i="7"/>
  <c r="AD4731" i="7"/>
  <c r="AC4731" i="7"/>
  <c r="AB4731" i="7"/>
  <c r="AA4731" i="7"/>
  <c r="AG4731" i="7" s="1"/>
  <c r="P4731" i="7"/>
  <c r="O4731" i="7"/>
  <c r="AF4730" i="7"/>
  <c r="AE4730" i="7"/>
  <c r="AD4730" i="7"/>
  <c r="AC4730" i="7"/>
  <c r="AB4730" i="7"/>
  <c r="AA4730" i="7"/>
  <c r="AG4730" i="7" s="1"/>
  <c r="P4730" i="7"/>
  <c r="O4730" i="7"/>
  <c r="AF4729" i="7"/>
  <c r="AE4729" i="7"/>
  <c r="AD4729" i="7"/>
  <c r="AC4729" i="7"/>
  <c r="AB4729" i="7"/>
  <c r="AA4729" i="7"/>
  <c r="AG4729" i="7" s="1"/>
  <c r="P4729" i="7"/>
  <c r="O4729" i="7"/>
  <c r="AF4728" i="7"/>
  <c r="AE4728" i="7"/>
  <c r="AD4728" i="7"/>
  <c r="AC4728" i="7"/>
  <c r="AB4728" i="7"/>
  <c r="AA4728" i="7"/>
  <c r="AG4728" i="7" s="1"/>
  <c r="P4728" i="7"/>
  <c r="O4728" i="7"/>
  <c r="AF4727" i="7"/>
  <c r="AE4727" i="7"/>
  <c r="AD4727" i="7"/>
  <c r="AC4727" i="7"/>
  <c r="AB4727" i="7"/>
  <c r="AA4727" i="7"/>
  <c r="AG4727" i="7" s="1"/>
  <c r="P4727" i="7"/>
  <c r="O4727" i="7"/>
  <c r="AF4726" i="7"/>
  <c r="AE4726" i="7"/>
  <c r="AD4726" i="7"/>
  <c r="AC4726" i="7"/>
  <c r="AB4726" i="7"/>
  <c r="AA4726" i="7"/>
  <c r="AG4726" i="7" s="1"/>
  <c r="P4726" i="7"/>
  <c r="O4726" i="7"/>
  <c r="AF4725" i="7"/>
  <c r="AE4725" i="7"/>
  <c r="AD4725" i="7"/>
  <c r="AC4725" i="7"/>
  <c r="AB4725" i="7"/>
  <c r="AA4725" i="7"/>
  <c r="AG4725" i="7" s="1"/>
  <c r="P4725" i="7"/>
  <c r="O4725" i="7"/>
  <c r="AF4724" i="7"/>
  <c r="AE4724" i="7"/>
  <c r="AD4724" i="7"/>
  <c r="AC4724" i="7"/>
  <c r="AB4724" i="7"/>
  <c r="AA4724" i="7"/>
  <c r="AG4724" i="7" s="1"/>
  <c r="P4724" i="7"/>
  <c r="O4724" i="7"/>
  <c r="AF4723" i="7"/>
  <c r="AE4723" i="7"/>
  <c r="AD4723" i="7"/>
  <c r="AC4723" i="7"/>
  <c r="AB4723" i="7"/>
  <c r="AA4723" i="7"/>
  <c r="AG4723" i="7" s="1"/>
  <c r="P4723" i="7"/>
  <c r="O4723" i="7"/>
  <c r="AF4722" i="7"/>
  <c r="AE4722" i="7"/>
  <c r="AD4722" i="7"/>
  <c r="AC4722" i="7"/>
  <c r="AB4722" i="7"/>
  <c r="AA4722" i="7"/>
  <c r="AG4722" i="7" s="1"/>
  <c r="P4722" i="7"/>
  <c r="O4722" i="7"/>
  <c r="AF4721" i="7"/>
  <c r="AE4721" i="7"/>
  <c r="AD4721" i="7"/>
  <c r="AC4721" i="7"/>
  <c r="AB4721" i="7"/>
  <c r="AA4721" i="7"/>
  <c r="AG4721" i="7" s="1"/>
  <c r="P4721" i="7"/>
  <c r="O4721" i="7"/>
  <c r="AF4720" i="7"/>
  <c r="AE4720" i="7"/>
  <c r="AD4720" i="7"/>
  <c r="AC4720" i="7"/>
  <c r="AB4720" i="7"/>
  <c r="AA4720" i="7"/>
  <c r="AG4720" i="7" s="1"/>
  <c r="P4720" i="7"/>
  <c r="O4720" i="7"/>
  <c r="AF4719" i="7"/>
  <c r="AE4719" i="7"/>
  <c r="AD4719" i="7"/>
  <c r="AC4719" i="7"/>
  <c r="AB4719" i="7"/>
  <c r="AA4719" i="7"/>
  <c r="AG4719" i="7" s="1"/>
  <c r="P4719" i="7"/>
  <c r="O4719" i="7"/>
  <c r="AF4718" i="7"/>
  <c r="AE4718" i="7"/>
  <c r="AD4718" i="7"/>
  <c r="AC4718" i="7"/>
  <c r="AB4718" i="7"/>
  <c r="AA4718" i="7"/>
  <c r="AG4718" i="7" s="1"/>
  <c r="P4718" i="7"/>
  <c r="O4718" i="7"/>
  <c r="AF4717" i="7"/>
  <c r="AE4717" i="7"/>
  <c r="AD4717" i="7"/>
  <c r="AC4717" i="7"/>
  <c r="AB4717" i="7"/>
  <c r="AA4717" i="7"/>
  <c r="AG4717" i="7" s="1"/>
  <c r="P4717" i="7"/>
  <c r="O4717" i="7"/>
  <c r="AF4716" i="7"/>
  <c r="AE4716" i="7"/>
  <c r="AD4716" i="7"/>
  <c r="AC4716" i="7"/>
  <c r="AB4716" i="7"/>
  <c r="AA4716" i="7"/>
  <c r="AG4716" i="7" s="1"/>
  <c r="P4716" i="7"/>
  <c r="O4716" i="7"/>
  <c r="AF4715" i="7"/>
  <c r="AE4715" i="7"/>
  <c r="AD4715" i="7"/>
  <c r="AC4715" i="7"/>
  <c r="AB4715" i="7"/>
  <c r="AA4715" i="7"/>
  <c r="AG4715" i="7" s="1"/>
  <c r="P4715" i="7"/>
  <c r="O4715" i="7"/>
  <c r="AF4714" i="7"/>
  <c r="AE4714" i="7"/>
  <c r="AD4714" i="7"/>
  <c r="AC4714" i="7"/>
  <c r="AB4714" i="7"/>
  <c r="AA4714" i="7"/>
  <c r="AG4714" i="7" s="1"/>
  <c r="P4714" i="7"/>
  <c r="O4714" i="7"/>
  <c r="AF4713" i="7"/>
  <c r="AE4713" i="7"/>
  <c r="AD4713" i="7"/>
  <c r="AC4713" i="7"/>
  <c r="AB4713" i="7"/>
  <c r="AA4713" i="7"/>
  <c r="AG4713" i="7" s="1"/>
  <c r="P4713" i="7"/>
  <c r="O4713" i="7"/>
  <c r="AF4712" i="7"/>
  <c r="AE4712" i="7"/>
  <c r="AD4712" i="7"/>
  <c r="AC4712" i="7"/>
  <c r="AB4712" i="7"/>
  <c r="AA4712" i="7"/>
  <c r="AG4712" i="7" s="1"/>
  <c r="P4712" i="7"/>
  <c r="O4712" i="7"/>
  <c r="AF4711" i="7"/>
  <c r="AE4711" i="7"/>
  <c r="AD4711" i="7"/>
  <c r="AC4711" i="7"/>
  <c r="AB4711" i="7"/>
  <c r="AA4711" i="7"/>
  <c r="AG4711" i="7" s="1"/>
  <c r="P4711" i="7"/>
  <c r="O4711" i="7"/>
  <c r="AF214" i="7"/>
  <c r="AE214" i="7"/>
  <c r="AD214" i="7"/>
  <c r="AC214" i="7"/>
  <c r="AB214" i="7"/>
  <c r="AA214" i="7"/>
  <c r="AG214" i="7" s="1"/>
  <c r="P214" i="7"/>
  <c r="O214" i="7"/>
  <c r="AF385" i="7"/>
  <c r="AE385" i="7"/>
  <c r="AD385" i="7"/>
  <c r="AC385" i="7"/>
  <c r="AB385" i="7"/>
  <c r="AA385" i="7"/>
  <c r="AG385" i="7" s="1"/>
  <c r="P385" i="7"/>
  <c r="O385" i="7"/>
  <c r="AF4710" i="7"/>
  <c r="AE4710" i="7"/>
  <c r="AD4710" i="7"/>
  <c r="AC4710" i="7"/>
  <c r="AB4710" i="7"/>
  <c r="AA4710" i="7"/>
  <c r="AG4710" i="7" s="1"/>
  <c r="P4710" i="7"/>
  <c r="O4710" i="7"/>
  <c r="AF4709" i="7"/>
  <c r="AE4709" i="7"/>
  <c r="AD4709" i="7"/>
  <c r="AC4709" i="7"/>
  <c r="AB4709" i="7"/>
  <c r="AA4709" i="7"/>
  <c r="AG4709" i="7" s="1"/>
  <c r="P4709" i="7"/>
  <c r="O4709" i="7"/>
  <c r="AF141" i="7"/>
  <c r="AE141" i="7"/>
  <c r="AD141" i="7"/>
  <c r="AC141" i="7"/>
  <c r="AB141" i="7"/>
  <c r="AA141" i="7"/>
  <c r="AG141" i="7" s="1"/>
  <c r="P141" i="7"/>
  <c r="O141" i="7"/>
  <c r="AF479" i="7"/>
  <c r="AE479" i="7"/>
  <c r="AD479" i="7"/>
  <c r="AC479" i="7"/>
  <c r="AB479" i="7"/>
  <c r="AA479" i="7"/>
  <c r="AG479" i="7" s="1"/>
  <c r="P479" i="7"/>
  <c r="O479" i="7"/>
  <c r="AF410" i="7"/>
  <c r="AE410" i="7"/>
  <c r="AD410" i="7"/>
  <c r="AC410" i="7"/>
  <c r="AB410" i="7"/>
  <c r="AA410" i="7"/>
  <c r="AG410" i="7" s="1"/>
  <c r="P410" i="7"/>
  <c r="O410" i="7"/>
  <c r="AF69" i="7"/>
  <c r="AE69" i="7"/>
  <c r="AD69" i="7"/>
  <c r="AC69" i="7"/>
  <c r="AB69" i="7"/>
  <c r="AA69" i="7"/>
  <c r="AG69" i="7" s="1"/>
  <c r="P69" i="7"/>
  <c r="O69" i="7"/>
  <c r="AF161" i="7"/>
  <c r="AE161" i="7"/>
  <c r="AD161" i="7"/>
  <c r="AC161" i="7"/>
  <c r="AB161" i="7"/>
  <c r="AA161" i="7"/>
  <c r="AG161" i="7" s="1"/>
  <c r="P161" i="7"/>
  <c r="O161" i="7"/>
  <c r="AF311" i="7"/>
  <c r="AE311" i="7"/>
  <c r="AD311" i="7"/>
  <c r="AC311" i="7"/>
  <c r="AB311" i="7"/>
  <c r="AA311" i="7"/>
  <c r="AG311" i="7" s="1"/>
  <c r="P311" i="7"/>
  <c r="O311" i="7"/>
  <c r="AF59" i="7"/>
  <c r="AE59" i="7"/>
  <c r="AD59" i="7"/>
  <c r="AC59" i="7"/>
  <c r="AB59" i="7"/>
  <c r="AA59" i="7"/>
  <c r="AG59" i="7" s="1"/>
  <c r="P59" i="7"/>
  <c r="O59" i="7"/>
  <c r="AF624" i="7"/>
  <c r="AE624" i="7"/>
  <c r="AD624" i="7"/>
  <c r="AC624" i="7"/>
  <c r="AB624" i="7"/>
  <c r="AA624" i="7"/>
  <c r="AG624" i="7" s="1"/>
  <c r="P624" i="7"/>
  <c r="O624" i="7"/>
  <c r="AF360" i="7"/>
  <c r="AE360" i="7"/>
  <c r="AD360" i="7"/>
  <c r="AC360" i="7"/>
  <c r="AB360" i="7"/>
  <c r="AA360" i="7"/>
  <c r="AG360" i="7" s="1"/>
  <c r="P360" i="7"/>
  <c r="O360" i="7"/>
  <c r="AF330" i="7"/>
  <c r="AE330" i="7"/>
  <c r="AD330" i="7"/>
  <c r="AC330" i="7"/>
  <c r="AB330" i="7"/>
  <c r="AA330" i="7"/>
  <c r="AG330" i="7" s="1"/>
  <c r="P330" i="7"/>
  <c r="O330" i="7"/>
  <c r="AF4708" i="7"/>
  <c r="AE4708" i="7"/>
  <c r="AD4708" i="7"/>
  <c r="AC4708" i="7"/>
  <c r="AB4708" i="7"/>
  <c r="AA4708" i="7"/>
  <c r="AG4708" i="7" s="1"/>
  <c r="P4708" i="7"/>
  <c r="O4708" i="7"/>
  <c r="AF4707" i="7"/>
  <c r="AE4707" i="7"/>
  <c r="AD4707" i="7"/>
  <c r="AC4707" i="7"/>
  <c r="AB4707" i="7"/>
  <c r="AA4707" i="7"/>
  <c r="AG4707" i="7" s="1"/>
  <c r="P4707" i="7"/>
  <c r="O4707" i="7"/>
  <c r="AF4706" i="7"/>
  <c r="AE4706" i="7"/>
  <c r="AD4706" i="7"/>
  <c r="AC4706" i="7"/>
  <c r="AB4706" i="7"/>
  <c r="AA4706" i="7"/>
  <c r="AG4706" i="7" s="1"/>
  <c r="P4706" i="7"/>
  <c r="O4706" i="7"/>
  <c r="AF4705" i="7"/>
  <c r="AE4705" i="7"/>
  <c r="AD4705" i="7"/>
  <c r="AC4705" i="7"/>
  <c r="AB4705" i="7"/>
  <c r="AA4705" i="7"/>
  <c r="AG4705" i="7" s="1"/>
  <c r="P4705" i="7"/>
  <c r="O4705" i="7"/>
  <c r="AF4704" i="7"/>
  <c r="AE4704" i="7"/>
  <c r="AD4704" i="7"/>
  <c r="AC4704" i="7"/>
  <c r="AB4704" i="7"/>
  <c r="AA4704" i="7"/>
  <c r="AG4704" i="7" s="1"/>
  <c r="P4704" i="7"/>
  <c r="O4704" i="7"/>
  <c r="AF4703" i="7"/>
  <c r="AE4703" i="7"/>
  <c r="AD4703" i="7"/>
  <c r="AC4703" i="7"/>
  <c r="AB4703" i="7"/>
  <c r="AA4703" i="7"/>
  <c r="AG4703" i="7" s="1"/>
  <c r="P4703" i="7"/>
  <c r="O4703" i="7"/>
  <c r="AF4702" i="7"/>
  <c r="AE4702" i="7"/>
  <c r="AD4702" i="7"/>
  <c r="AC4702" i="7"/>
  <c r="AB4702" i="7"/>
  <c r="AA4702" i="7"/>
  <c r="AG4702" i="7" s="1"/>
  <c r="P4702" i="7"/>
  <c r="O4702" i="7"/>
  <c r="AF4701" i="7"/>
  <c r="AE4701" i="7"/>
  <c r="AD4701" i="7"/>
  <c r="AC4701" i="7"/>
  <c r="AB4701" i="7"/>
  <c r="AA4701" i="7"/>
  <c r="AG4701" i="7" s="1"/>
  <c r="P4701" i="7"/>
  <c r="O4701" i="7"/>
  <c r="AF4700" i="7"/>
  <c r="AE4700" i="7"/>
  <c r="AD4700" i="7"/>
  <c r="AC4700" i="7"/>
  <c r="AB4700" i="7"/>
  <c r="AA4700" i="7"/>
  <c r="AG4700" i="7" s="1"/>
  <c r="P4700" i="7"/>
  <c r="O4700" i="7"/>
  <c r="AF4699" i="7"/>
  <c r="AE4699" i="7"/>
  <c r="AD4699" i="7"/>
  <c r="AC4699" i="7"/>
  <c r="AB4699" i="7"/>
  <c r="AA4699" i="7"/>
  <c r="AG4699" i="7" s="1"/>
  <c r="P4699" i="7"/>
  <c r="O4699" i="7"/>
  <c r="AF4698" i="7"/>
  <c r="AE4698" i="7"/>
  <c r="AD4698" i="7"/>
  <c r="AC4698" i="7"/>
  <c r="AB4698" i="7"/>
  <c r="AA4698" i="7"/>
  <c r="AG4698" i="7" s="1"/>
  <c r="P4698" i="7"/>
  <c r="O4698" i="7"/>
  <c r="AF4697" i="7"/>
  <c r="AE4697" i="7"/>
  <c r="AD4697" i="7"/>
  <c r="AC4697" i="7"/>
  <c r="AB4697" i="7"/>
  <c r="AA4697" i="7"/>
  <c r="AG4697" i="7" s="1"/>
  <c r="P4697" i="7"/>
  <c r="O4697" i="7"/>
  <c r="AF4696" i="7"/>
  <c r="AE4696" i="7"/>
  <c r="AD4696" i="7"/>
  <c r="AC4696" i="7"/>
  <c r="AB4696" i="7"/>
  <c r="AA4696" i="7"/>
  <c r="AG4696" i="7" s="1"/>
  <c r="P4696" i="7"/>
  <c r="O4696" i="7"/>
  <c r="AF4695" i="7"/>
  <c r="AE4695" i="7"/>
  <c r="AD4695" i="7"/>
  <c r="AC4695" i="7"/>
  <c r="AB4695" i="7"/>
  <c r="AA4695" i="7"/>
  <c r="AG4695" i="7" s="1"/>
  <c r="P4695" i="7"/>
  <c r="O4695" i="7"/>
  <c r="AF4694" i="7"/>
  <c r="AE4694" i="7"/>
  <c r="AD4694" i="7"/>
  <c r="AC4694" i="7"/>
  <c r="AB4694" i="7"/>
  <c r="AA4694" i="7"/>
  <c r="AG4694" i="7" s="1"/>
  <c r="P4694" i="7"/>
  <c r="O4694" i="7"/>
  <c r="AF4693" i="7"/>
  <c r="AE4693" i="7"/>
  <c r="AD4693" i="7"/>
  <c r="AC4693" i="7"/>
  <c r="AB4693" i="7"/>
  <c r="AA4693" i="7"/>
  <c r="AG4693" i="7" s="1"/>
  <c r="P4693" i="7"/>
  <c r="O4693" i="7"/>
  <c r="AF4692" i="7"/>
  <c r="AE4692" i="7"/>
  <c r="AD4692" i="7"/>
  <c r="AC4692" i="7"/>
  <c r="AB4692" i="7"/>
  <c r="AA4692" i="7"/>
  <c r="AG4692" i="7" s="1"/>
  <c r="P4692" i="7"/>
  <c r="O4692" i="7"/>
  <c r="AF4691" i="7"/>
  <c r="AE4691" i="7"/>
  <c r="AD4691" i="7"/>
  <c r="AC4691" i="7"/>
  <c r="AB4691" i="7"/>
  <c r="AA4691" i="7"/>
  <c r="AG4691" i="7" s="1"/>
  <c r="P4691" i="7"/>
  <c r="O4691" i="7"/>
  <c r="AF4690" i="7"/>
  <c r="AE4690" i="7"/>
  <c r="AD4690" i="7"/>
  <c r="AC4690" i="7"/>
  <c r="AB4690" i="7"/>
  <c r="AA4690" i="7"/>
  <c r="AG4690" i="7" s="1"/>
  <c r="P4690" i="7"/>
  <c r="O4690" i="7"/>
  <c r="AF251" i="7"/>
  <c r="AE251" i="7"/>
  <c r="AD251" i="7"/>
  <c r="AC251" i="7"/>
  <c r="AB251" i="7"/>
  <c r="AA251" i="7"/>
  <c r="AG251" i="7" s="1"/>
  <c r="P251" i="7"/>
  <c r="O251" i="7"/>
  <c r="AF47" i="7"/>
  <c r="AE47" i="7"/>
  <c r="AD47" i="7"/>
  <c r="AC47" i="7"/>
  <c r="AB47" i="7"/>
  <c r="AA47" i="7"/>
  <c r="AG47" i="7" s="1"/>
  <c r="P47" i="7"/>
  <c r="O47" i="7"/>
  <c r="AF73" i="7"/>
  <c r="AE73" i="7"/>
  <c r="AD73" i="7"/>
  <c r="AC73" i="7"/>
  <c r="AB73" i="7"/>
  <c r="AA73" i="7"/>
  <c r="AG73" i="7" s="1"/>
  <c r="P73" i="7"/>
  <c r="O73" i="7"/>
  <c r="AF4689" i="7"/>
  <c r="AE4689" i="7"/>
  <c r="AD4689" i="7"/>
  <c r="AC4689" i="7"/>
  <c r="AB4689" i="7"/>
  <c r="AA4689" i="7"/>
  <c r="AG4689" i="7" s="1"/>
  <c r="P4689" i="7"/>
  <c r="O4689" i="7"/>
  <c r="AF4688" i="7"/>
  <c r="AE4688" i="7"/>
  <c r="AD4688" i="7"/>
  <c r="AC4688" i="7"/>
  <c r="AB4688" i="7"/>
  <c r="AA4688" i="7"/>
  <c r="AG4688" i="7" s="1"/>
  <c r="P4688" i="7"/>
  <c r="O4688" i="7"/>
  <c r="AF2061" i="7"/>
  <c r="AE2061" i="7"/>
  <c r="AD2061" i="7"/>
  <c r="AC2061" i="7"/>
  <c r="AB2061" i="7"/>
  <c r="AA2061" i="7"/>
  <c r="AG2061" i="7" s="1"/>
  <c r="P2061" i="7"/>
  <c r="O2061" i="7"/>
  <c r="AF1885" i="7"/>
  <c r="AE1885" i="7"/>
  <c r="AD1885" i="7"/>
  <c r="AC1885" i="7"/>
  <c r="AB1885" i="7"/>
  <c r="AA1885" i="7"/>
  <c r="AG1885" i="7" s="1"/>
  <c r="P1885" i="7"/>
  <c r="O1885" i="7"/>
  <c r="AF1808" i="7"/>
  <c r="AE1808" i="7"/>
  <c r="AD1808" i="7"/>
  <c r="AC1808" i="7"/>
  <c r="AB1808" i="7"/>
  <c r="AA1808" i="7"/>
  <c r="AG1808" i="7" s="1"/>
  <c r="P1808" i="7"/>
  <c r="O1808" i="7"/>
  <c r="AF4687" i="7"/>
  <c r="AE4687" i="7"/>
  <c r="AD4687" i="7"/>
  <c r="AC4687" i="7"/>
  <c r="AB4687" i="7"/>
  <c r="AA4687" i="7"/>
  <c r="AG4687" i="7" s="1"/>
  <c r="P4687" i="7"/>
  <c r="O4687" i="7"/>
  <c r="AF4686" i="7"/>
  <c r="AE4686" i="7"/>
  <c r="AD4686" i="7"/>
  <c r="AC4686" i="7"/>
  <c r="AB4686" i="7"/>
  <c r="AA4686" i="7"/>
  <c r="AG4686" i="7" s="1"/>
  <c r="P4686" i="7"/>
  <c r="O4686" i="7"/>
  <c r="AF537" i="7"/>
  <c r="AE537" i="7"/>
  <c r="AD537" i="7"/>
  <c r="AC537" i="7"/>
  <c r="AB537" i="7"/>
  <c r="AA537" i="7"/>
  <c r="AG537" i="7" s="1"/>
  <c r="P537" i="7"/>
  <c r="O537" i="7"/>
  <c r="AF57" i="7"/>
  <c r="AE57" i="7"/>
  <c r="AD57" i="7"/>
  <c r="AC57" i="7"/>
  <c r="AB57" i="7"/>
  <c r="AA57" i="7"/>
  <c r="AG57" i="7" s="1"/>
  <c r="P57" i="7"/>
  <c r="O57" i="7"/>
  <c r="AF310" i="7"/>
  <c r="AE310" i="7"/>
  <c r="AD310" i="7"/>
  <c r="AC310" i="7"/>
  <c r="AB310" i="7"/>
  <c r="AA310" i="7"/>
  <c r="AG310" i="7" s="1"/>
  <c r="P310" i="7"/>
  <c r="O310" i="7"/>
  <c r="AF275" i="7"/>
  <c r="AE275" i="7"/>
  <c r="AD275" i="7"/>
  <c r="AC275" i="7"/>
  <c r="AB275" i="7"/>
  <c r="AA275" i="7"/>
  <c r="AG275" i="7" s="1"/>
  <c r="P275" i="7"/>
  <c r="O275" i="7"/>
  <c r="AF512" i="7"/>
  <c r="AE512" i="7"/>
  <c r="AD512" i="7"/>
  <c r="AC512" i="7"/>
  <c r="AB512" i="7"/>
  <c r="AA512" i="7"/>
  <c r="AG512" i="7" s="1"/>
  <c r="P512" i="7"/>
  <c r="O512" i="7"/>
  <c r="AF457" i="7"/>
  <c r="AE457" i="7"/>
  <c r="AD457" i="7"/>
  <c r="AC457" i="7"/>
  <c r="AB457" i="7"/>
  <c r="AA457" i="7"/>
  <c r="AG457" i="7" s="1"/>
  <c r="P457" i="7"/>
  <c r="O457" i="7"/>
  <c r="AF257" i="7"/>
  <c r="AE257" i="7"/>
  <c r="AD257" i="7"/>
  <c r="AC257" i="7"/>
  <c r="AB257" i="7"/>
  <c r="AA257" i="7"/>
  <c r="AG257" i="7" s="1"/>
  <c r="P257" i="7"/>
  <c r="O257" i="7"/>
  <c r="AF458" i="7"/>
  <c r="AE458" i="7"/>
  <c r="AD458" i="7"/>
  <c r="AC458" i="7"/>
  <c r="AB458" i="7"/>
  <c r="AA458" i="7"/>
  <c r="AG458" i="7" s="1"/>
  <c r="P458" i="7"/>
  <c r="O458" i="7"/>
  <c r="AF563" i="7"/>
  <c r="AE563" i="7"/>
  <c r="AD563" i="7"/>
  <c r="AC563" i="7"/>
  <c r="AB563" i="7"/>
  <c r="AA563" i="7"/>
  <c r="AG563" i="7" s="1"/>
  <c r="P563" i="7"/>
  <c r="O563" i="7"/>
  <c r="AF313" i="7"/>
  <c r="AE313" i="7"/>
  <c r="AD313" i="7"/>
  <c r="AC313" i="7"/>
  <c r="AB313" i="7"/>
  <c r="AA313" i="7"/>
  <c r="AG313" i="7" s="1"/>
  <c r="P313" i="7"/>
  <c r="O313" i="7"/>
  <c r="AF4685" i="7"/>
  <c r="AE4685" i="7"/>
  <c r="AD4685" i="7"/>
  <c r="AC4685" i="7"/>
  <c r="AB4685" i="7"/>
  <c r="AA4685" i="7"/>
  <c r="AG4685" i="7" s="1"/>
  <c r="P4685" i="7"/>
  <c r="O4685" i="7"/>
  <c r="AF165" i="7"/>
  <c r="AE165" i="7"/>
  <c r="AD165" i="7"/>
  <c r="AC165" i="7"/>
  <c r="AB165" i="7"/>
  <c r="AA165" i="7"/>
  <c r="AG165" i="7" s="1"/>
  <c r="P165" i="7"/>
  <c r="O165" i="7"/>
  <c r="AF499" i="7"/>
  <c r="AE499" i="7"/>
  <c r="AD499" i="7"/>
  <c r="AC499" i="7"/>
  <c r="AB499" i="7"/>
  <c r="AA499" i="7"/>
  <c r="AG499" i="7" s="1"/>
  <c r="P499" i="7"/>
  <c r="O499" i="7"/>
  <c r="AF40" i="7"/>
  <c r="AE40" i="7"/>
  <c r="AD40" i="7"/>
  <c r="AC40" i="7"/>
  <c r="AB40" i="7"/>
  <c r="AA40" i="7"/>
  <c r="AG40" i="7" s="1"/>
  <c r="P40" i="7"/>
  <c r="O40" i="7"/>
  <c r="AF409" i="7"/>
  <c r="AE409" i="7"/>
  <c r="AD409" i="7"/>
  <c r="AC409" i="7"/>
  <c r="AB409" i="7"/>
  <c r="AA409" i="7"/>
  <c r="AG409" i="7" s="1"/>
  <c r="P409" i="7"/>
  <c r="O409" i="7"/>
  <c r="AF712" i="7"/>
  <c r="AE712" i="7"/>
  <c r="AD712" i="7"/>
  <c r="AC712" i="7"/>
  <c r="AB712" i="7"/>
  <c r="AA712" i="7"/>
  <c r="AG712" i="7" s="1"/>
  <c r="P712" i="7"/>
  <c r="O712" i="7"/>
  <c r="AF71" i="7"/>
  <c r="AE71" i="7"/>
  <c r="AD71" i="7"/>
  <c r="AC71" i="7"/>
  <c r="AB71" i="7"/>
  <c r="AA71" i="7"/>
  <c r="AG71" i="7" s="1"/>
  <c r="P71" i="7"/>
  <c r="O71" i="7"/>
  <c r="AF453" i="7"/>
  <c r="AE453" i="7"/>
  <c r="AD453" i="7"/>
  <c r="AC453" i="7"/>
  <c r="AB453" i="7"/>
  <c r="AA453" i="7"/>
  <c r="AG453" i="7" s="1"/>
  <c r="P453" i="7"/>
  <c r="O453" i="7"/>
  <c r="AF22" i="7"/>
  <c r="AE22" i="7"/>
  <c r="AD22" i="7"/>
  <c r="AC22" i="7"/>
  <c r="AB22" i="7"/>
  <c r="AA22" i="7"/>
  <c r="AG22" i="7" s="1"/>
  <c r="P22" i="7"/>
  <c r="O22" i="7"/>
  <c r="AF725" i="7"/>
  <c r="AE725" i="7"/>
  <c r="AD725" i="7"/>
  <c r="AC725" i="7"/>
  <c r="AB725" i="7"/>
  <c r="AA725" i="7"/>
  <c r="AG725" i="7" s="1"/>
  <c r="P725" i="7"/>
  <c r="O725" i="7"/>
  <c r="AF4684" i="7"/>
  <c r="AE4684" i="7"/>
  <c r="AD4684" i="7"/>
  <c r="AC4684" i="7"/>
  <c r="AB4684" i="7"/>
  <c r="AA4684" i="7"/>
  <c r="AG4684" i="7" s="1"/>
  <c r="P4684" i="7"/>
  <c r="O4684" i="7"/>
  <c r="AF4683" i="7"/>
  <c r="AE4683" i="7"/>
  <c r="AD4683" i="7"/>
  <c r="AC4683" i="7"/>
  <c r="AB4683" i="7"/>
  <c r="AA4683" i="7"/>
  <c r="AG4683" i="7" s="1"/>
  <c r="P4683" i="7"/>
  <c r="O4683" i="7"/>
  <c r="AF4682" i="7"/>
  <c r="AE4682" i="7"/>
  <c r="AD4682" i="7"/>
  <c r="AC4682" i="7"/>
  <c r="AB4682" i="7"/>
  <c r="AA4682" i="7"/>
  <c r="AG4682" i="7" s="1"/>
  <c r="P4682" i="7"/>
  <c r="O4682" i="7"/>
  <c r="AF4681" i="7"/>
  <c r="AE4681" i="7"/>
  <c r="AD4681" i="7"/>
  <c r="AC4681" i="7"/>
  <c r="AB4681" i="7"/>
  <c r="AA4681" i="7"/>
  <c r="AG4681" i="7" s="1"/>
  <c r="P4681" i="7"/>
  <c r="O4681" i="7"/>
  <c r="AF4680" i="7"/>
  <c r="AE4680" i="7"/>
  <c r="AD4680" i="7"/>
  <c r="AC4680" i="7"/>
  <c r="AB4680" i="7"/>
  <c r="AA4680" i="7"/>
  <c r="AG4680" i="7" s="1"/>
  <c r="P4680" i="7"/>
  <c r="O4680" i="7"/>
  <c r="AF4679" i="7"/>
  <c r="AE4679" i="7"/>
  <c r="AD4679" i="7"/>
  <c r="AC4679" i="7"/>
  <c r="AB4679" i="7"/>
  <c r="AA4679" i="7"/>
  <c r="AG4679" i="7" s="1"/>
  <c r="P4679" i="7"/>
  <c r="O4679" i="7"/>
  <c r="AF4678" i="7"/>
  <c r="AE4678" i="7"/>
  <c r="AD4678" i="7"/>
  <c r="AC4678" i="7"/>
  <c r="AB4678" i="7"/>
  <c r="AA4678" i="7"/>
  <c r="AG4678" i="7" s="1"/>
  <c r="P4678" i="7"/>
  <c r="O4678" i="7"/>
  <c r="AF4677" i="7"/>
  <c r="AE4677" i="7"/>
  <c r="AD4677" i="7"/>
  <c r="AC4677" i="7"/>
  <c r="AB4677" i="7"/>
  <c r="AA4677" i="7"/>
  <c r="AG4677" i="7" s="1"/>
  <c r="P4677" i="7"/>
  <c r="O4677" i="7"/>
  <c r="AF4676" i="7"/>
  <c r="AE4676" i="7"/>
  <c r="AD4676" i="7"/>
  <c r="AC4676" i="7"/>
  <c r="AB4676" i="7"/>
  <c r="AA4676" i="7"/>
  <c r="AG4676" i="7" s="1"/>
  <c r="P4676" i="7"/>
  <c r="O4676" i="7"/>
  <c r="AF4675" i="7"/>
  <c r="AE4675" i="7"/>
  <c r="AD4675" i="7"/>
  <c r="AC4675" i="7"/>
  <c r="AB4675" i="7"/>
  <c r="AA4675" i="7"/>
  <c r="AG4675" i="7" s="1"/>
  <c r="P4675" i="7"/>
  <c r="O4675" i="7"/>
  <c r="AF4674" i="7"/>
  <c r="AE4674" i="7"/>
  <c r="AD4674" i="7"/>
  <c r="AC4674" i="7"/>
  <c r="AB4674" i="7"/>
  <c r="AA4674" i="7"/>
  <c r="AG4674" i="7" s="1"/>
  <c r="P4674" i="7"/>
  <c r="O4674" i="7"/>
  <c r="AF4673" i="7"/>
  <c r="AE4673" i="7"/>
  <c r="AD4673" i="7"/>
  <c r="AC4673" i="7"/>
  <c r="AB4673" i="7"/>
  <c r="AA4673" i="7"/>
  <c r="AG4673" i="7" s="1"/>
  <c r="P4673" i="7"/>
  <c r="O4673" i="7"/>
  <c r="AF4672" i="7"/>
  <c r="AE4672" i="7"/>
  <c r="AD4672" i="7"/>
  <c r="AC4672" i="7"/>
  <c r="AB4672" i="7"/>
  <c r="AA4672" i="7"/>
  <c r="AG4672" i="7" s="1"/>
  <c r="P4672" i="7"/>
  <c r="O4672" i="7"/>
  <c r="AF4671" i="7"/>
  <c r="AE4671" i="7"/>
  <c r="AD4671" i="7"/>
  <c r="AC4671" i="7"/>
  <c r="AB4671" i="7"/>
  <c r="AA4671" i="7"/>
  <c r="AG4671" i="7" s="1"/>
  <c r="P4671" i="7"/>
  <c r="O4671" i="7"/>
  <c r="AF4670" i="7"/>
  <c r="AE4670" i="7"/>
  <c r="AD4670" i="7"/>
  <c r="AC4670" i="7"/>
  <c r="AB4670" i="7"/>
  <c r="AA4670" i="7"/>
  <c r="AG4670" i="7" s="1"/>
  <c r="P4670" i="7"/>
  <c r="O4670" i="7"/>
  <c r="AF4669" i="7"/>
  <c r="AE4669" i="7"/>
  <c r="AD4669" i="7"/>
  <c r="AC4669" i="7"/>
  <c r="AB4669" i="7"/>
  <c r="AA4669" i="7"/>
  <c r="AG4669" i="7" s="1"/>
  <c r="P4669" i="7"/>
  <c r="O4669" i="7"/>
  <c r="AF4668" i="7"/>
  <c r="AE4668" i="7"/>
  <c r="AD4668" i="7"/>
  <c r="AC4668" i="7"/>
  <c r="AB4668" i="7"/>
  <c r="AA4668" i="7"/>
  <c r="AG4668" i="7" s="1"/>
  <c r="P4668" i="7"/>
  <c r="O4668" i="7"/>
  <c r="AF4667" i="7"/>
  <c r="AE4667" i="7"/>
  <c r="AD4667" i="7"/>
  <c r="AC4667" i="7"/>
  <c r="AB4667" i="7"/>
  <c r="AA4667" i="7"/>
  <c r="AG4667" i="7" s="1"/>
  <c r="P4667" i="7"/>
  <c r="O4667" i="7"/>
  <c r="AF4666" i="7"/>
  <c r="AE4666" i="7"/>
  <c r="AD4666" i="7"/>
  <c r="AC4666" i="7"/>
  <c r="AB4666" i="7"/>
  <c r="AA4666" i="7"/>
  <c r="AG4666" i="7" s="1"/>
  <c r="P4666" i="7"/>
  <c r="O4666" i="7"/>
  <c r="AF4665" i="7"/>
  <c r="AE4665" i="7"/>
  <c r="AD4665" i="7"/>
  <c r="AC4665" i="7"/>
  <c r="AB4665" i="7"/>
  <c r="AA4665" i="7"/>
  <c r="AG4665" i="7" s="1"/>
  <c r="P4665" i="7"/>
  <c r="O4665" i="7"/>
  <c r="AF4664" i="7"/>
  <c r="AE4664" i="7"/>
  <c r="AD4664" i="7"/>
  <c r="AC4664" i="7"/>
  <c r="AB4664" i="7"/>
  <c r="AA4664" i="7"/>
  <c r="AG4664" i="7" s="1"/>
  <c r="P4664" i="7"/>
  <c r="O4664" i="7"/>
  <c r="AF4663" i="7"/>
  <c r="AE4663" i="7"/>
  <c r="AD4663" i="7"/>
  <c r="AC4663" i="7"/>
  <c r="AB4663" i="7"/>
  <c r="AA4663" i="7"/>
  <c r="AG4663" i="7" s="1"/>
  <c r="P4663" i="7"/>
  <c r="O4663" i="7"/>
  <c r="AF4662" i="7"/>
  <c r="AE4662" i="7"/>
  <c r="AD4662" i="7"/>
  <c r="AC4662" i="7"/>
  <c r="AB4662" i="7"/>
  <c r="AA4662" i="7"/>
  <c r="AG4662" i="7" s="1"/>
  <c r="P4662" i="7"/>
  <c r="O4662" i="7"/>
  <c r="AF4661" i="7"/>
  <c r="AE4661" i="7"/>
  <c r="AD4661" i="7"/>
  <c r="AC4661" i="7"/>
  <c r="AB4661" i="7"/>
  <c r="AA4661" i="7"/>
  <c r="AG4661" i="7" s="1"/>
  <c r="P4661" i="7"/>
  <c r="O4661" i="7"/>
  <c r="AF4660" i="7"/>
  <c r="AE4660" i="7"/>
  <c r="AD4660" i="7"/>
  <c r="AC4660" i="7"/>
  <c r="AB4660" i="7"/>
  <c r="AA4660" i="7"/>
  <c r="AG4660" i="7" s="1"/>
  <c r="P4660" i="7"/>
  <c r="O4660" i="7"/>
  <c r="AF4659" i="7"/>
  <c r="AE4659" i="7"/>
  <c r="AD4659" i="7"/>
  <c r="AC4659" i="7"/>
  <c r="AB4659" i="7"/>
  <c r="AA4659" i="7"/>
  <c r="AG4659" i="7" s="1"/>
  <c r="P4659" i="7"/>
  <c r="O4659" i="7"/>
  <c r="AF4658" i="7"/>
  <c r="AE4658" i="7"/>
  <c r="AD4658" i="7"/>
  <c r="AC4658" i="7"/>
  <c r="AB4658" i="7"/>
  <c r="AA4658" i="7"/>
  <c r="AG4658" i="7" s="1"/>
  <c r="P4658" i="7"/>
  <c r="O4658" i="7"/>
  <c r="AF4657" i="7"/>
  <c r="AE4657" i="7"/>
  <c r="AD4657" i="7"/>
  <c r="AC4657" i="7"/>
  <c r="AB4657" i="7"/>
  <c r="AA4657" i="7"/>
  <c r="AG4657" i="7" s="1"/>
  <c r="P4657" i="7"/>
  <c r="O4657" i="7"/>
  <c r="AF4656" i="7"/>
  <c r="AE4656" i="7"/>
  <c r="AD4656" i="7"/>
  <c r="AC4656" i="7"/>
  <c r="AB4656" i="7"/>
  <c r="AA4656" i="7"/>
  <c r="AG4656" i="7" s="1"/>
  <c r="P4656" i="7"/>
  <c r="O4656" i="7"/>
  <c r="AF4655" i="7"/>
  <c r="AE4655" i="7"/>
  <c r="AD4655" i="7"/>
  <c r="AC4655" i="7"/>
  <c r="AB4655" i="7"/>
  <c r="AA4655" i="7"/>
  <c r="AG4655" i="7" s="1"/>
  <c r="P4655" i="7"/>
  <c r="O4655" i="7"/>
  <c r="AF4654" i="7"/>
  <c r="AE4654" i="7"/>
  <c r="AD4654" i="7"/>
  <c r="AC4654" i="7"/>
  <c r="AB4654" i="7"/>
  <c r="AA4654" i="7"/>
  <c r="AG4654" i="7" s="1"/>
  <c r="P4654" i="7"/>
  <c r="O4654" i="7"/>
  <c r="AF4653" i="7"/>
  <c r="AE4653" i="7"/>
  <c r="AD4653" i="7"/>
  <c r="AC4653" i="7"/>
  <c r="AB4653" i="7"/>
  <c r="AA4653" i="7"/>
  <c r="AG4653" i="7" s="1"/>
  <c r="P4653" i="7"/>
  <c r="O4653" i="7"/>
  <c r="AF4652" i="7"/>
  <c r="AE4652" i="7"/>
  <c r="AD4652" i="7"/>
  <c r="AC4652" i="7"/>
  <c r="AB4652" i="7"/>
  <c r="AA4652" i="7"/>
  <c r="AG4652" i="7" s="1"/>
  <c r="P4652" i="7"/>
  <c r="O4652" i="7"/>
  <c r="AF4651" i="7"/>
  <c r="AE4651" i="7"/>
  <c r="AD4651" i="7"/>
  <c r="AC4651" i="7"/>
  <c r="AB4651" i="7"/>
  <c r="AA4651" i="7"/>
  <c r="AG4651" i="7" s="1"/>
  <c r="P4651" i="7"/>
  <c r="O4651" i="7"/>
  <c r="AF4650" i="7"/>
  <c r="AE4650" i="7"/>
  <c r="AD4650" i="7"/>
  <c r="AC4650" i="7"/>
  <c r="AB4650" i="7"/>
  <c r="AA4650" i="7"/>
  <c r="AG4650" i="7" s="1"/>
  <c r="P4650" i="7"/>
  <c r="O4650" i="7"/>
  <c r="AF4649" i="7"/>
  <c r="AE4649" i="7"/>
  <c r="AD4649" i="7"/>
  <c r="AC4649" i="7"/>
  <c r="AB4649" i="7"/>
  <c r="AA4649" i="7"/>
  <c r="AG4649" i="7" s="1"/>
  <c r="P4649" i="7"/>
  <c r="O4649" i="7"/>
  <c r="AF4648" i="7"/>
  <c r="AE4648" i="7"/>
  <c r="AD4648" i="7"/>
  <c r="AC4648" i="7"/>
  <c r="AB4648" i="7"/>
  <c r="AA4648" i="7"/>
  <c r="AG4648" i="7" s="1"/>
  <c r="P4648" i="7"/>
  <c r="O4648" i="7"/>
  <c r="AF4647" i="7"/>
  <c r="AE4647" i="7"/>
  <c r="AD4647" i="7"/>
  <c r="AC4647" i="7"/>
  <c r="AB4647" i="7"/>
  <c r="AA4647" i="7"/>
  <c r="AG4647" i="7" s="1"/>
  <c r="P4647" i="7"/>
  <c r="O4647" i="7"/>
  <c r="AF4646" i="7"/>
  <c r="AE4646" i="7"/>
  <c r="AD4646" i="7"/>
  <c r="AC4646" i="7"/>
  <c r="AB4646" i="7"/>
  <c r="AA4646" i="7"/>
  <c r="AG4646" i="7" s="1"/>
  <c r="P4646" i="7"/>
  <c r="O4646" i="7"/>
  <c r="AF4645" i="7"/>
  <c r="AE4645" i="7"/>
  <c r="AD4645" i="7"/>
  <c r="AC4645" i="7"/>
  <c r="AB4645" i="7"/>
  <c r="AA4645" i="7"/>
  <c r="AG4645" i="7" s="1"/>
  <c r="P4645" i="7"/>
  <c r="O4645" i="7"/>
  <c r="AF4644" i="7"/>
  <c r="AE4644" i="7"/>
  <c r="AD4644" i="7"/>
  <c r="AC4644" i="7"/>
  <c r="AB4644" i="7"/>
  <c r="AA4644" i="7"/>
  <c r="AG4644" i="7" s="1"/>
  <c r="P4644" i="7"/>
  <c r="O4644" i="7"/>
  <c r="AF4643" i="7"/>
  <c r="AE4643" i="7"/>
  <c r="AD4643" i="7"/>
  <c r="AC4643" i="7"/>
  <c r="AB4643" i="7"/>
  <c r="AA4643" i="7"/>
  <c r="AG4643" i="7" s="1"/>
  <c r="P4643" i="7"/>
  <c r="O4643" i="7"/>
  <c r="AF4642" i="7"/>
  <c r="AE4642" i="7"/>
  <c r="AD4642" i="7"/>
  <c r="AC4642" i="7"/>
  <c r="AB4642" i="7"/>
  <c r="AA4642" i="7"/>
  <c r="AG4642" i="7" s="1"/>
  <c r="P4642" i="7"/>
  <c r="O4642" i="7"/>
  <c r="AF4641" i="7"/>
  <c r="AE4641" i="7"/>
  <c r="AD4641" i="7"/>
  <c r="AC4641" i="7"/>
  <c r="AB4641" i="7"/>
  <c r="AA4641" i="7"/>
  <c r="AG4641" i="7" s="1"/>
  <c r="P4641" i="7"/>
  <c r="O4641" i="7"/>
  <c r="AF4640" i="7"/>
  <c r="AE4640" i="7"/>
  <c r="AD4640" i="7"/>
  <c r="AC4640" i="7"/>
  <c r="AB4640" i="7"/>
  <c r="AA4640" i="7"/>
  <c r="AG4640" i="7" s="1"/>
  <c r="P4640" i="7"/>
  <c r="O4640" i="7"/>
  <c r="AF4639" i="7"/>
  <c r="AE4639" i="7"/>
  <c r="AD4639" i="7"/>
  <c r="AC4639" i="7"/>
  <c r="AB4639" i="7"/>
  <c r="AA4639" i="7"/>
  <c r="AG4639" i="7" s="1"/>
  <c r="P4639" i="7"/>
  <c r="O4639" i="7"/>
  <c r="AF4638" i="7"/>
  <c r="AE4638" i="7"/>
  <c r="AD4638" i="7"/>
  <c r="AC4638" i="7"/>
  <c r="AB4638" i="7"/>
  <c r="AA4638" i="7"/>
  <c r="AG4638" i="7" s="1"/>
  <c r="P4638" i="7"/>
  <c r="O4638" i="7"/>
  <c r="AF4637" i="7"/>
  <c r="AE4637" i="7"/>
  <c r="AD4637" i="7"/>
  <c r="AC4637" i="7"/>
  <c r="AB4637" i="7"/>
  <c r="AA4637" i="7"/>
  <c r="AG4637" i="7" s="1"/>
  <c r="P4637" i="7"/>
  <c r="O4637" i="7"/>
  <c r="AF4636" i="7"/>
  <c r="AE4636" i="7"/>
  <c r="AD4636" i="7"/>
  <c r="AC4636" i="7"/>
  <c r="AB4636" i="7"/>
  <c r="AA4636" i="7"/>
  <c r="AG4636" i="7" s="1"/>
  <c r="P4636" i="7"/>
  <c r="O4636" i="7"/>
  <c r="AF4635" i="7"/>
  <c r="AE4635" i="7"/>
  <c r="AD4635" i="7"/>
  <c r="AC4635" i="7"/>
  <c r="AB4635" i="7"/>
  <c r="AA4635" i="7"/>
  <c r="AG4635" i="7" s="1"/>
  <c r="P4635" i="7"/>
  <c r="O4635" i="7"/>
  <c r="AF4634" i="7"/>
  <c r="AE4634" i="7"/>
  <c r="AD4634" i="7"/>
  <c r="AC4634" i="7"/>
  <c r="AB4634" i="7"/>
  <c r="AA4634" i="7"/>
  <c r="AG4634" i="7" s="1"/>
  <c r="P4634" i="7"/>
  <c r="O4634" i="7"/>
  <c r="AF4633" i="7"/>
  <c r="AE4633" i="7"/>
  <c r="AD4633" i="7"/>
  <c r="AC4633" i="7"/>
  <c r="AB4633" i="7"/>
  <c r="AA4633" i="7"/>
  <c r="AG4633" i="7" s="1"/>
  <c r="P4633" i="7"/>
  <c r="O4633" i="7"/>
  <c r="AF4632" i="7"/>
  <c r="AE4632" i="7"/>
  <c r="AD4632" i="7"/>
  <c r="AC4632" i="7"/>
  <c r="AB4632" i="7"/>
  <c r="AA4632" i="7"/>
  <c r="AG4632" i="7" s="1"/>
  <c r="P4632" i="7"/>
  <c r="O4632" i="7"/>
  <c r="AF4631" i="7"/>
  <c r="AE4631" i="7"/>
  <c r="AD4631" i="7"/>
  <c r="AC4631" i="7"/>
  <c r="AB4631" i="7"/>
  <c r="AA4631" i="7"/>
  <c r="AG4631" i="7" s="1"/>
  <c r="P4631" i="7"/>
  <c r="O4631" i="7"/>
  <c r="AF4630" i="7"/>
  <c r="AE4630" i="7"/>
  <c r="AD4630" i="7"/>
  <c r="AC4630" i="7"/>
  <c r="AB4630" i="7"/>
  <c r="AA4630" i="7"/>
  <c r="AG4630" i="7" s="1"/>
  <c r="P4630" i="7"/>
  <c r="O4630" i="7"/>
  <c r="AF4629" i="7"/>
  <c r="AE4629" i="7"/>
  <c r="AD4629" i="7"/>
  <c r="AC4629" i="7"/>
  <c r="AB4629" i="7"/>
  <c r="AA4629" i="7"/>
  <c r="AG4629" i="7" s="1"/>
  <c r="P4629" i="7"/>
  <c r="O4629" i="7"/>
  <c r="AF4628" i="7"/>
  <c r="AE4628" i="7"/>
  <c r="AD4628" i="7"/>
  <c r="AC4628" i="7"/>
  <c r="AB4628" i="7"/>
  <c r="AA4628" i="7"/>
  <c r="AG4628" i="7" s="1"/>
  <c r="P4628" i="7"/>
  <c r="O4628" i="7"/>
  <c r="AF4627" i="7"/>
  <c r="AE4627" i="7"/>
  <c r="AD4627" i="7"/>
  <c r="AC4627" i="7"/>
  <c r="AB4627" i="7"/>
  <c r="AA4627" i="7"/>
  <c r="AG4627" i="7" s="1"/>
  <c r="P4627" i="7"/>
  <c r="O4627" i="7"/>
  <c r="AF4626" i="7"/>
  <c r="AE4626" i="7"/>
  <c r="AD4626" i="7"/>
  <c r="AC4626" i="7"/>
  <c r="AB4626" i="7"/>
  <c r="AA4626" i="7"/>
  <c r="AG4626" i="7" s="1"/>
  <c r="P4626" i="7"/>
  <c r="O4626" i="7"/>
  <c r="AF4625" i="7"/>
  <c r="AE4625" i="7"/>
  <c r="AD4625" i="7"/>
  <c r="AC4625" i="7"/>
  <c r="AB4625" i="7"/>
  <c r="AA4625" i="7"/>
  <c r="AG4625" i="7" s="1"/>
  <c r="P4625" i="7"/>
  <c r="O4625" i="7"/>
  <c r="AF4624" i="7"/>
  <c r="AE4624" i="7"/>
  <c r="AD4624" i="7"/>
  <c r="AC4624" i="7"/>
  <c r="AB4624" i="7"/>
  <c r="AA4624" i="7"/>
  <c r="AG4624" i="7" s="1"/>
  <c r="P4624" i="7"/>
  <c r="O4624" i="7"/>
  <c r="AF4623" i="7"/>
  <c r="AE4623" i="7"/>
  <c r="AD4623" i="7"/>
  <c r="AC4623" i="7"/>
  <c r="AB4623" i="7"/>
  <c r="AA4623" i="7"/>
  <c r="AG4623" i="7" s="1"/>
  <c r="P4623" i="7"/>
  <c r="O4623" i="7"/>
  <c r="AF4622" i="7"/>
  <c r="AE4622" i="7"/>
  <c r="AD4622" i="7"/>
  <c r="AC4622" i="7"/>
  <c r="AB4622" i="7"/>
  <c r="AA4622" i="7"/>
  <c r="AG4622" i="7" s="1"/>
  <c r="P4622" i="7"/>
  <c r="O4622" i="7"/>
  <c r="AF4621" i="7"/>
  <c r="AE4621" i="7"/>
  <c r="AD4621" i="7"/>
  <c r="AC4621" i="7"/>
  <c r="AB4621" i="7"/>
  <c r="AA4621" i="7"/>
  <c r="AG4621" i="7" s="1"/>
  <c r="P4621" i="7"/>
  <c r="O4621" i="7"/>
  <c r="AF4620" i="7"/>
  <c r="AE4620" i="7"/>
  <c r="AD4620" i="7"/>
  <c r="AC4620" i="7"/>
  <c r="AB4620" i="7"/>
  <c r="AA4620" i="7"/>
  <c r="AG4620" i="7" s="1"/>
  <c r="P4620" i="7"/>
  <c r="O4620" i="7"/>
  <c r="AF4619" i="7"/>
  <c r="AE4619" i="7"/>
  <c r="AD4619" i="7"/>
  <c r="AC4619" i="7"/>
  <c r="AB4619" i="7"/>
  <c r="AA4619" i="7"/>
  <c r="AG4619" i="7" s="1"/>
  <c r="P4619" i="7"/>
  <c r="O4619" i="7"/>
  <c r="AF4618" i="7"/>
  <c r="AE4618" i="7"/>
  <c r="AD4618" i="7"/>
  <c r="AC4618" i="7"/>
  <c r="AB4618" i="7"/>
  <c r="AA4618" i="7"/>
  <c r="AG4618" i="7" s="1"/>
  <c r="P4618" i="7"/>
  <c r="O4618" i="7"/>
  <c r="AF4617" i="7"/>
  <c r="AE4617" i="7"/>
  <c r="AD4617" i="7"/>
  <c r="AC4617" i="7"/>
  <c r="AB4617" i="7"/>
  <c r="AA4617" i="7"/>
  <c r="AG4617" i="7" s="1"/>
  <c r="P4617" i="7"/>
  <c r="O4617" i="7"/>
  <c r="AF4616" i="7"/>
  <c r="AE4616" i="7"/>
  <c r="AD4616" i="7"/>
  <c r="AC4616" i="7"/>
  <c r="AB4616" i="7"/>
  <c r="AA4616" i="7"/>
  <c r="AG4616" i="7" s="1"/>
  <c r="P4616" i="7"/>
  <c r="O4616" i="7"/>
  <c r="AF4615" i="7"/>
  <c r="AE4615" i="7"/>
  <c r="AD4615" i="7"/>
  <c r="AC4615" i="7"/>
  <c r="AB4615" i="7"/>
  <c r="AA4615" i="7"/>
  <c r="AG4615" i="7" s="1"/>
  <c r="P4615" i="7"/>
  <c r="O4615" i="7"/>
  <c r="AF4614" i="7"/>
  <c r="AE4614" i="7"/>
  <c r="AD4614" i="7"/>
  <c r="AC4614" i="7"/>
  <c r="AB4614" i="7"/>
  <c r="AA4614" i="7"/>
  <c r="AG4614" i="7" s="1"/>
  <c r="P4614" i="7"/>
  <c r="O4614" i="7"/>
  <c r="AF4613" i="7"/>
  <c r="AE4613" i="7"/>
  <c r="AD4613" i="7"/>
  <c r="AC4613" i="7"/>
  <c r="AB4613" i="7"/>
  <c r="AA4613" i="7"/>
  <c r="AG4613" i="7" s="1"/>
  <c r="P4613" i="7"/>
  <c r="O4613" i="7"/>
  <c r="AF4612" i="7"/>
  <c r="AE4612" i="7"/>
  <c r="AD4612" i="7"/>
  <c r="AC4612" i="7"/>
  <c r="AB4612" i="7"/>
  <c r="AA4612" i="7"/>
  <c r="AG4612" i="7" s="1"/>
  <c r="P4612" i="7"/>
  <c r="O4612" i="7"/>
  <c r="AF4611" i="7"/>
  <c r="AE4611" i="7"/>
  <c r="AD4611" i="7"/>
  <c r="AC4611" i="7"/>
  <c r="AB4611" i="7"/>
  <c r="AA4611" i="7"/>
  <c r="AG4611" i="7" s="1"/>
  <c r="P4611" i="7"/>
  <c r="O4611" i="7"/>
  <c r="AF4610" i="7"/>
  <c r="AE4610" i="7"/>
  <c r="AD4610" i="7"/>
  <c r="AC4610" i="7"/>
  <c r="AB4610" i="7"/>
  <c r="AA4610" i="7"/>
  <c r="AG4610" i="7" s="1"/>
  <c r="P4610" i="7"/>
  <c r="O4610" i="7"/>
  <c r="AF4609" i="7"/>
  <c r="AE4609" i="7"/>
  <c r="AD4609" i="7"/>
  <c r="AC4609" i="7"/>
  <c r="AB4609" i="7"/>
  <c r="AA4609" i="7"/>
  <c r="AG4609" i="7" s="1"/>
  <c r="P4609" i="7"/>
  <c r="O4609" i="7"/>
  <c r="AF4608" i="7"/>
  <c r="AE4608" i="7"/>
  <c r="AD4608" i="7"/>
  <c r="AC4608" i="7"/>
  <c r="AB4608" i="7"/>
  <c r="AA4608" i="7"/>
  <c r="AG4608" i="7" s="1"/>
  <c r="P4608" i="7"/>
  <c r="O4608" i="7"/>
  <c r="AF4607" i="7"/>
  <c r="AE4607" i="7"/>
  <c r="AD4607" i="7"/>
  <c r="AC4607" i="7"/>
  <c r="AB4607" i="7"/>
  <c r="AA4607" i="7"/>
  <c r="AG4607" i="7" s="1"/>
  <c r="P4607" i="7"/>
  <c r="O4607" i="7"/>
  <c r="AF4606" i="7"/>
  <c r="AE4606" i="7"/>
  <c r="AD4606" i="7"/>
  <c r="AC4606" i="7"/>
  <c r="AB4606" i="7"/>
  <c r="AA4606" i="7"/>
  <c r="AG4606" i="7" s="1"/>
  <c r="P4606" i="7"/>
  <c r="O4606" i="7"/>
  <c r="AF4605" i="7"/>
  <c r="AE4605" i="7"/>
  <c r="AD4605" i="7"/>
  <c r="AC4605" i="7"/>
  <c r="AB4605" i="7"/>
  <c r="AA4605" i="7"/>
  <c r="AG4605" i="7" s="1"/>
  <c r="P4605" i="7"/>
  <c r="O4605" i="7"/>
  <c r="AF4604" i="7"/>
  <c r="AE4604" i="7"/>
  <c r="AD4604" i="7"/>
  <c r="AC4604" i="7"/>
  <c r="AB4604" i="7"/>
  <c r="AA4604" i="7"/>
  <c r="AG4604" i="7" s="1"/>
  <c r="P4604" i="7"/>
  <c r="O4604" i="7"/>
  <c r="AF4603" i="7"/>
  <c r="AE4603" i="7"/>
  <c r="AD4603" i="7"/>
  <c r="AC4603" i="7"/>
  <c r="AB4603" i="7"/>
  <c r="AA4603" i="7"/>
  <c r="AG4603" i="7" s="1"/>
  <c r="P4603" i="7"/>
  <c r="O4603" i="7"/>
  <c r="AF4602" i="7"/>
  <c r="AE4602" i="7"/>
  <c r="AD4602" i="7"/>
  <c r="AC4602" i="7"/>
  <c r="AB4602" i="7"/>
  <c r="AA4602" i="7"/>
  <c r="AG4602" i="7" s="1"/>
  <c r="P4602" i="7"/>
  <c r="O4602" i="7"/>
  <c r="AF4601" i="7"/>
  <c r="AE4601" i="7"/>
  <c r="AD4601" i="7"/>
  <c r="AC4601" i="7"/>
  <c r="AB4601" i="7"/>
  <c r="AA4601" i="7"/>
  <c r="AG4601" i="7" s="1"/>
  <c r="P4601" i="7"/>
  <c r="O4601" i="7"/>
  <c r="AF4600" i="7"/>
  <c r="AE4600" i="7"/>
  <c r="AD4600" i="7"/>
  <c r="AC4600" i="7"/>
  <c r="AB4600" i="7"/>
  <c r="AA4600" i="7"/>
  <c r="AG4600" i="7" s="1"/>
  <c r="P4600" i="7"/>
  <c r="O4600" i="7"/>
  <c r="AF4599" i="7"/>
  <c r="AE4599" i="7"/>
  <c r="AD4599" i="7"/>
  <c r="AC4599" i="7"/>
  <c r="AB4599" i="7"/>
  <c r="AA4599" i="7"/>
  <c r="P4599" i="7"/>
  <c r="O4599" i="7"/>
  <c r="AF4598" i="7"/>
  <c r="AE4598" i="7"/>
  <c r="AD4598" i="7"/>
  <c r="AC4598" i="7"/>
  <c r="AB4598" i="7"/>
  <c r="AA4598" i="7"/>
  <c r="P4598" i="7"/>
  <c r="O4598" i="7"/>
  <c r="AF4597" i="7"/>
  <c r="AE4597" i="7"/>
  <c r="AD4597" i="7"/>
  <c r="AC4597" i="7"/>
  <c r="AB4597" i="7"/>
  <c r="AA4597" i="7"/>
  <c r="AG4597" i="7" s="1"/>
  <c r="P4597" i="7"/>
  <c r="O4597" i="7"/>
  <c r="AF4596" i="7"/>
  <c r="AE4596" i="7"/>
  <c r="AD4596" i="7"/>
  <c r="AC4596" i="7"/>
  <c r="AB4596" i="7"/>
  <c r="AA4596" i="7"/>
  <c r="AG4596" i="7" s="1"/>
  <c r="P4596" i="7"/>
  <c r="O4596" i="7"/>
  <c r="AF4595" i="7"/>
  <c r="AE4595" i="7"/>
  <c r="AD4595" i="7"/>
  <c r="AC4595" i="7"/>
  <c r="AB4595" i="7"/>
  <c r="AA4595" i="7"/>
  <c r="AG4595" i="7" s="1"/>
  <c r="P4595" i="7"/>
  <c r="O4595" i="7"/>
  <c r="AF4594" i="7"/>
  <c r="AE4594" i="7"/>
  <c r="AD4594" i="7"/>
  <c r="AC4594" i="7"/>
  <c r="AB4594" i="7"/>
  <c r="AA4594" i="7"/>
  <c r="AG4594" i="7" s="1"/>
  <c r="P4594" i="7"/>
  <c r="O4594" i="7"/>
  <c r="AF67" i="7"/>
  <c r="AE67" i="7"/>
  <c r="AD67" i="7"/>
  <c r="AC67" i="7"/>
  <c r="AB67" i="7"/>
  <c r="AA67" i="7"/>
  <c r="AG67" i="7" s="1"/>
  <c r="P67" i="7"/>
  <c r="O67" i="7"/>
  <c r="AF282" i="7"/>
  <c r="AE282" i="7"/>
  <c r="AD282" i="7"/>
  <c r="AC282" i="7"/>
  <c r="AB282" i="7"/>
  <c r="AA282" i="7"/>
  <c r="AG282" i="7" s="1"/>
  <c r="P282" i="7"/>
  <c r="O282" i="7"/>
  <c r="AF32" i="7"/>
  <c r="AE32" i="7"/>
  <c r="AD32" i="7"/>
  <c r="AC32" i="7"/>
  <c r="AB32" i="7"/>
  <c r="AA32" i="7"/>
  <c r="AG32" i="7" s="1"/>
  <c r="P32" i="7"/>
  <c r="O32" i="7"/>
  <c r="AF39" i="7"/>
  <c r="AE39" i="7"/>
  <c r="AD39" i="7"/>
  <c r="AC39" i="7"/>
  <c r="AB39" i="7"/>
  <c r="AA39" i="7"/>
  <c r="AG39" i="7" s="1"/>
  <c r="P39" i="7"/>
  <c r="O39" i="7"/>
  <c r="AF144" i="7"/>
  <c r="AE144" i="7"/>
  <c r="AD144" i="7"/>
  <c r="AC144" i="7"/>
  <c r="AB144" i="7"/>
  <c r="AA144" i="7"/>
  <c r="AG144" i="7" s="1"/>
  <c r="P144" i="7"/>
  <c r="O144" i="7"/>
  <c r="AF95" i="7"/>
  <c r="AE95" i="7"/>
  <c r="AD95" i="7"/>
  <c r="AC95" i="7"/>
  <c r="AB95" i="7"/>
  <c r="AA95" i="7"/>
  <c r="AG95" i="7" s="1"/>
  <c r="P95" i="7"/>
  <c r="O95" i="7"/>
  <c r="AF75" i="7"/>
  <c r="AE75" i="7"/>
  <c r="AD75" i="7"/>
  <c r="AC75" i="7"/>
  <c r="AB75" i="7"/>
  <c r="AA75" i="7"/>
  <c r="AG75" i="7" s="1"/>
  <c r="P75" i="7"/>
  <c r="O75" i="7"/>
  <c r="AF156" i="7"/>
  <c r="AE156" i="7"/>
  <c r="AD156" i="7"/>
  <c r="AC156" i="7"/>
  <c r="AB156" i="7"/>
  <c r="AA156" i="7"/>
  <c r="AG156" i="7" s="1"/>
  <c r="P156" i="7"/>
  <c r="O156" i="7"/>
  <c r="AF24" i="7"/>
  <c r="AE24" i="7"/>
  <c r="AD24" i="7"/>
  <c r="AC24" i="7"/>
  <c r="AB24" i="7"/>
  <c r="AA24" i="7"/>
  <c r="AG24" i="7" s="1"/>
  <c r="P24" i="7"/>
  <c r="O24" i="7"/>
  <c r="AF4593" i="7"/>
  <c r="AE4593" i="7"/>
  <c r="AD4593" i="7"/>
  <c r="AC4593" i="7"/>
  <c r="AB4593" i="7"/>
  <c r="AA4593" i="7"/>
  <c r="AG4593" i="7" s="1"/>
  <c r="P4593" i="7"/>
  <c r="O4593" i="7"/>
  <c r="AF4592" i="7"/>
  <c r="AE4592" i="7"/>
  <c r="AD4592" i="7"/>
  <c r="AC4592" i="7"/>
  <c r="AB4592" i="7"/>
  <c r="AA4592" i="7"/>
  <c r="AG4592" i="7" s="1"/>
  <c r="P4592" i="7"/>
  <c r="O4592" i="7"/>
  <c r="AF4591" i="7"/>
  <c r="AE4591" i="7"/>
  <c r="AD4591" i="7"/>
  <c r="AC4591" i="7"/>
  <c r="AB4591" i="7"/>
  <c r="AA4591" i="7"/>
  <c r="AG4591" i="7" s="1"/>
  <c r="P4591" i="7"/>
  <c r="O4591" i="7"/>
  <c r="AF4590" i="7"/>
  <c r="AE4590" i="7"/>
  <c r="AD4590" i="7"/>
  <c r="AC4590" i="7"/>
  <c r="AB4590" i="7"/>
  <c r="AA4590" i="7"/>
  <c r="AG4590" i="7" s="1"/>
  <c r="P4590" i="7"/>
  <c r="O4590" i="7"/>
  <c r="AF368" i="7"/>
  <c r="AE368" i="7"/>
  <c r="AD368" i="7"/>
  <c r="AC368" i="7"/>
  <c r="AB368" i="7"/>
  <c r="AA368" i="7"/>
  <c r="AG368" i="7" s="1"/>
  <c r="P368" i="7"/>
  <c r="O368" i="7"/>
  <c r="AF312" i="7"/>
  <c r="AE312" i="7"/>
  <c r="AD312" i="7"/>
  <c r="AC312" i="7"/>
  <c r="AB312" i="7"/>
  <c r="AA312" i="7"/>
  <c r="AG312" i="7" s="1"/>
  <c r="P312" i="7"/>
  <c r="O312" i="7"/>
  <c r="AF4589" i="7"/>
  <c r="AE4589" i="7"/>
  <c r="AD4589" i="7"/>
  <c r="AC4589" i="7"/>
  <c r="AB4589" i="7"/>
  <c r="AA4589" i="7"/>
  <c r="AG4589" i="7" s="1"/>
  <c r="P4589" i="7"/>
  <c r="O4589" i="7"/>
  <c r="AF783" i="7"/>
  <c r="AE783" i="7"/>
  <c r="AD783" i="7"/>
  <c r="AC783" i="7"/>
  <c r="AB783" i="7"/>
  <c r="AA783" i="7"/>
  <c r="AG783" i="7" s="1"/>
  <c r="P783" i="7"/>
  <c r="O783" i="7"/>
  <c r="AF101" i="7"/>
  <c r="AE101" i="7"/>
  <c r="AD101" i="7"/>
  <c r="AC101" i="7"/>
  <c r="AB101" i="7"/>
  <c r="AA101" i="7"/>
  <c r="AG101" i="7" s="1"/>
  <c r="P101" i="7"/>
  <c r="O101" i="7"/>
  <c r="AF403" i="7"/>
  <c r="AE403" i="7"/>
  <c r="AD403" i="7"/>
  <c r="AC403" i="7"/>
  <c r="AB403" i="7"/>
  <c r="AA403" i="7"/>
  <c r="AG403" i="7" s="1"/>
  <c r="P403" i="7"/>
  <c r="O403" i="7"/>
  <c r="AF108" i="7"/>
  <c r="AE108" i="7"/>
  <c r="AD108" i="7"/>
  <c r="AC108" i="7"/>
  <c r="AB108" i="7"/>
  <c r="AA108" i="7"/>
  <c r="AG108" i="7" s="1"/>
  <c r="P108" i="7"/>
  <c r="O108" i="7"/>
  <c r="AF106" i="7"/>
  <c r="AE106" i="7"/>
  <c r="AD106" i="7"/>
  <c r="AC106" i="7"/>
  <c r="AB106" i="7"/>
  <c r="AA106" i="7"/>
  <c r="AG106" i="7" s="1"/>
  <c r="P106" i="7"/>
  <c r="O106" i="7"/>
  <c r="AF581" i="7"/>
  <c r="AE581" i="7"/>
  <c r="AD581" i="7"/>
  <c r="AC581" i="7"/>
  <c r="AB581" i="7"/>
  <c r="AA581" i="7"/>
  <c r="AG581" i="7" s="1"/>
  <c r="P581" i="7"/>
  <c r="O581" i="7"/>
  <c r="AF1076" i="7"/>
  <c r="AE1076" i="7"/>
  <c r="AD1076" i="7"/>
  <c r="AC1076" i="7"/>
  <c r="AB1076" i="7"/>
  <c r="AA1076" i="7"/>
  <c r="AG1076" i="7" s="1"/>
  <c r="P1076" i="7"/>
  <c r="O1076" i="7"/>
  <c r="AF1102" i="7"/>
  <c r="AE1102" i="7"/>
  <c r="AD1102" i="7"/>
  <c r="AC1102" i="7"/>
  <c r="AB1102" i="7"/>
  <c r="AA1102" i="7"/>
  <c r="AG1102" i="7" s="1"/>
  <c r="P1102" i="7"/>
  <c r="O1102" i="7"/>
  <c r="AF1013" i="7"/>
  <c r="AE1013" i="7"/>
  <c r="AD1013" i="7"/>
  <c r="AC1013" i="7"/>
  <c r="AB1013" i="7"/>
  <c r="AA1013" i="7"/>
  <c r="AG1013" i="7" s="1"/>
  <c r="P1013" i="7"/>
  <c r="O1013" i="7"/>
  <c r="AF1283" i="7"/>
  <c r="AE1283" i="7"/>
  <c r="AD1283" i="7"/>
  <c r="AC1283" i="7"/>
  <c r="AB1283" i="7"/>
  <c r="AA1283" i="7"/>
  <c r="AG1283" i="7" s="1"/>
  <c r="P1283" i="7"/>
  <c r="O1283" i="7"/>
  <c r="AF2953" i="7"/>
  <c r="AE2953" i="7"/>
  <c r="AD2953" i="7"/>
  <c r="AC2953" i="7"/>
  <c r="AB2953" i="7"/>
  <c r="AA2953" i="7"/>
  <c r="AG2953" i="7" s="1"/>
  <c r="P2953" i="7"/>
  <c r="O2953" i="7"/>
  <c r="AF2952" i="7"/>
  <c r="AE2952" i="7"/>
  <c r="AD2952" i="7"/>
  <c r="AC2952" i="7"/>
  <c r="AB2952" i="7"/>
  <c r="AA2952" i="7"/>
  <c r="AG2952" i="7" s="1"/>
  <c r="P2952" i="7"/>
  <c r="O2952" i="7"/>
  <c r="AF2951" i="7"/>
  <c r="AE2951" i="7"/>
  <c r="AD2951" i="7"/>
  <c r="AC2951" i="7"/>
  <c r="AB2951" i="7"/>
  <c r="AA2951" i="7"/>
  <c r="AG2951" i="7" s="1"/>
  <c r="P2951" i="7"/>
  <c r="O2951" i="7"/>
  <c r="AF2950" i="7"/>
  <c r="AE2950" i="7"/>
  <c r="AD2950" i="7"/>
  <c r="AC2950" i="7"/>
  <c r="AB2950" i="7"/>
  <c r="AA2950" i="7"/>
  <c r="AG2950" i="7" s="1"/>
  <c r="P2950" i="7"/>
  <c r="O2950" i="7"/>
  <c r="AF2949" i="7"/>
  <c r="AE2949" i="7"/>
  <c r="AD2949" i="7"/>
  <c r="AC2949" i="7"/>
  <c r="AB2949" i="7"/>
  <c r="AA2949" i="7"/>
  <c r="AG2949" i="7" s="1"/>
  <c r="P2949" i="7"/>
  <c r="O2949" i="7"/>
  <c r="AF2948" i="7"/>
  <c r="AE2948" i="7"/>
  <c r="AD2948" i="7"/>
  <c r="AC2948" i="7"/>
  <c r="AB2948" i="7"/>
  <c r="AA2948" i="7"/>
  <c r="AG2948" i="7" s="1"/>
  <c r="P2948" i="7"/>
  <c r="O2948" i="7"/>
  <c r="AF2947" i="7"/>
  <c r="AE2947" i="7"/>
  <c r="AD2947" i="7"/>
  <c r="AC2947" i="7"/>
  <c r="AB2947" i="7"/>
  <c r="AA2947" i="7"/>
  <c r="AG2947" i="7" s="1"/>
  <c r="P2947" i="7"/>
  <c r="O2947" i="7"/>
  <c r="AF4588" i="7"/>
  <c r="AE4588" i="7"/>
  <c r="AD4588" i="7"/>
  <c r="AC4588" i="7"/>
  <c r="AB4588" i="7"/>
  <c r="AA4588" i="7"/>
  <c r="AG4588" i="7" s="1"/>
  <c r="P4588" i="7"/>
  <c r="O4588" i="7"/>
  <c r="AF4587" i="7"/>
  <c r="AE4587" i="7"/>
  <c r="AD4587" i="7"/>
  <c r="AC4587" i="7"/>
  <c r="AB4587" i="7"/>
  <c r="AA4587" i="7"/>
  <c r="AG4587" i="7" s="1"/>
  <c r="P4587" i="7"/>
  <c r="O4587" i="7"/>
  <c r="AF4586" i="7"/>
  <c r="AE4586" i="7"/>
  <c r="AD4586" i="7"/>
  <c r="AC4586" i="7"/>
  <c r="AB4586" i="7"/>
  <c r="AA4586" i="7"/>
  <c r="AG4586" i="7" s="1"/>
  <c r="P4586" i="7"/>
  <c r="O4586" i="7"/>
  <c r="AF4585" i="7"/>
  <c r="AE4585" i="7"/>
  <c r="AD4585" i="7"/>
  <c r="AC4585" i="7"/>
  <c r="AB4585" i="7"/>
  <c r="AA4585" i="7"/>
  <c r="AG4585" i="7" s="1"/>
  <c r="P4585" i="7"/>
  <c r="O4585" i="7"/>
  <c r="AF4584" i="7"/>
  <c r="AE4584" i="7"/>
  <c r="AD4584" i="7"/>
  <c r="AC4584" i="7"/>
  <c r="AB4584" i="7"/>
  <c r="AA4584" i="7"/>
  <c r="AG4584" i="7" s="1"/>
  <c r="P4584" i="7"/>
  <c r="O4584" i="7"/>
  <c r="AF4583" i="7"/>
  <c r="AE4583" i="7"/>
  <c r="AD4583" i="7"/>
  <c r="AC4583" i="7"/>
  <c r="AB4583" i="7"/>
  <c r="AA4583" i="7"/>
  <c r="P4583" i="7"/>
  <c r="O4583" i="7"/>
  <c r="AF343" i="7"/>
  <c r="AE343" i="7"/>
  <c r="AD343" i="7"/>
  <c r="AC343" i="7"/>
  <c r="AB343" i="7"/>
  <c r="AA343" i="7"/>
  <c r="AG343" i="7" s="1"/>
  <c r="P343" i="7"/>
  <c r="O343" i="7"/>
  <c r="AF921" i="7"/>
  <c r="AE921" i="7"/>
  <c r="AD921" i="7"/>
  <c r="AC921" i="7"/>
  <c r="AB921" i="7"/>
  <c r="AA921" i="7"/>
  <c r="AG921" i="7" s="1"/>
  <c r="P921" i="7"/>
  <c r="O921" i="7"/>
  <c r="AF556" i="7"/>
  <c r="AE556" i="7"/>
  <c r="AD556" i="7"/>
  <c r="AC556" i="7"/>
  <c r="AB556" i="7"/>
  <c r="AA556" i="7"/>
  <c r="AG556" i="7" s="1"/>
  <c r="P556" i="7"/>
  <c r="O556" i="7"/>
  <c r="AF145" i="7"/>
  <c r="AE145" i="7"/>
  <c r="AD145" i="7"/>
  <c r="AC145" i="7"/>
  <c r="AB145" i="7"/>
  <c r="AA145" i="7"/>
  <c r="AG145" i="7" s="1"/>
  <c r="P145" i="7"/>
  <c r="O145" i="7"/>
  <c r="AF834" i="7"/>
  <c r="AE834" i="7"/>
  <c r="AD834" i="7"/>
  <c r="AC834" i="7"/>
  <c r="AB834" i="7"/>
  <c r="AA834" i="7"/>
  <c r="AG834" i="7" s="1"/>
  <c r="P834" i="7"/>
  <c r="O834" i="7"/>
  <c r="AF1038" i="7"/>
  <c r="AE1038" i="7"/>
  <c r="AD1038" i="7"/>
  <c r="AC1038" i="7"/>
  <c r="AB1038" i="7"/>
  <c r="AA1038" i="7"/>
  <c r="AG1038" i="7" s="1"/>
  <c r="P1038" i="7"/>
  <c r="O1038" i="7"/>
  <c r="AF572" i="7"/>
  <c r="AE572" i="7"/>
  <c r="AD572" i="7"/>
  <c r="AC572" i="7"/>
  <c r="AB572" i="7"/>
  <c r="AA572" i="7"/>
  <c r="AG572" i="7" s="1"/>
  <c r="P572" i="7"/>
  <c r="O572" i="7"/>
  <c r="AF266" i="7"/>
  <c r="AE266" i="7"/>
  <c r="AD266" i="7"/>
  <c r="AC266" i="7"/>
  <c r="AB266" i="7"/>
  <c r="AA266" i="7"/>
  <c r="AG266" i="7" s="1"/>
  <c r="P266" i="7"/>
  <c r="O266" i="7"/>
  <c r="AF860" i="7"/>
  <c r="AE860" i="7"/>
  <c r="AD860" i="7"/>
  <c r="AC860" i="7"/>
  <c r="AB860" i="7"/>
  <c r="AA860" i="7"/>
  <c r="AG860" i="7" s="1"/>
  <c r="P860" i="7"/>
  <c r="O860" i="7"/>
  <c r="AF4582" i="7"/>
  <c r="AE4582" i="7"/>
  <c r="AD4582" i="7"/>
  <c r="AC4582" i="7"/>
  <c r="AB4582" i="7"/>
  <c r="AA4582" i="7"/>
  <c r="AG4582" i="7" s="1"/>
  <c r="P4582" i="7"/>
  <c r="O4582" i="7"/>
  <c r="AF4581" i="7"/>
  <c r="AE4581" i="7"/>
  <c r="AD4581" i="7"/>
  <c r="AC4581" i="7"/>
  <c r="AB4581" i="7"/>
  <c r="AA4581" i="7"/>
  <c r="AG4581" i="7" s="1"/>
  <c r="P4581" i="7"/>
  <c r="O4581" i="7"/>
  <c r="AF4580" i="7"/>
  <c r="AE4580" i="7"/>
  <c r="AD4580" i="7"/>
  <c r="AC4580" i="7"/>
  <c r="AB4580" i="7"/>
  <c r="AA4580" i="7"/>
  <c r="AG4580" i="7" s="1"/>
  <c r="P4580" i="7"/>
  <c r="O4580" i="7"/>
  <c r="AF4579" i="7"/>
  <c r="AE4579" i="7"/>
  <c r="AD4579" i="7"/>
  <c r="AC4579" i="7"/>
  <c r="AB4579" i="7"/>
  <c r="AA4579" i="7"/>
  <c r="AG4579" i="7" s="1"/>
  <c r="P4579" i="7"/>
  <c r="O4579" i="7"/>
  <c r="AF4578" i="7"/>
  <c r="AE4578" i="7"/>
  <c r="AD4578" i="7"/>
  <c r="AC4578" i="7"/>
  <c r="AB4578" i="7"/>
  <c r="AA4578" i="7"/>
  <c r="AG4578" i="7" s="1"/>
  <c r="P4578" i="7"/>
  <c r="O4578" i="7"/>
  <c r="AF4577" i="7"/>
  <c r="AE4577" i="7"/>
  <c r="AD4577" i="7"/>
  <c r="AC4577" i="7"/>
  <c r="AB4577" i="7"/>
  <c r="AA4577" i="7"/>
  <c r="AG4577" i="7" s="1"/>
  <c r="P4577" i="7"/>
  <c r="O4577" i="7"/>
  <c r="AF4576" i="7"/>
  <c r="AE4576" i="7"/>
  <c r="AD4576" i="7"/>
  <c r="AC4576" i="7"/>
  <c r="AB4576" i="7"/>
  <c r="AA4576" i="7"/>
  <c r="AG4576" i="7" s="1"/>
  <c r="P4576" i="7"/>
  <c r="O4576" i="7"/>
  <c r="AF2188" i="7"/>
  <c r="AE2188" i="7"/>
  <c r="AD2188" i="7"/>
  <c r="AC2188" i="7"/>
  <c r="AB2188" i="7"/>
  <c r="AA2188" i="7"/>
  <c r="AG2188" i="7" s="1"/>
  <c r="P2188" i="7"/>
  <c r="O2188" i="7"/>
  <c r="AF2946" i="7"/>
  <c r="AE2946" i="7"/>
  <c r="AD2946" i="7"/>
  <c r="AC2946" i="7"/>
  <c r="AB2946" i="7"/>
  <c r="AA2946" i="7"/>
  <c r="AG2946" i="7" s="1"/>
  <c r="P2946" i="7"/>
  <c r="O2946" i="7"/>
  <c r="AF2456" i="7"/>
  <c r="AE2456" i="7"/>
  <c r="AD2456" i="7"/>
  <c r="AC2456" i="7"/>
  <c r="AB2456" i="7"/>
  <c r="AA2456" i="7"/>
  <c r="AG2456" i="7" s="1"/>
  <c r="P2456" i="7"/>
  <c r="O2456" i="7"/>
  <c r="AF4575" i="7"/>
  <c r="AE4575" i="7"/>
  <c r="AD4575" i="7"/>
  <c r="AC4575" i="7"/>
  <c r="AB4575" i="7"/>
  <c r="AA4575" i="7"/>
  <c r="AG4575" i="7" s="1"/>
  <c r="P4575" i="7"/>
  <c r="O4575" i="7"/>
  <c r="AF4574" i="7"/>
  <c r="AE4574" i="7"/>
  <c r="AD4574" i="7"/>
  <c r="AC4574" i="7"/>
  <c r="AB4574" i="7"/>
  <c r="AA4574" i="7"/>
  <c r="AG4574" i="7" s="1"/>
  <c r="P4574" i="7"/>
  <c r="O4574" i="7"/>
  <c r="AF4573" i="7"/>
  <c r="AE4573" i="7"/>
  <c r="AD4573" i="7"/>
  <c r="AC4573" i="7"/>
  <c r="AB4573" i="7"/>
  <c r="AA4573" i="7"/>
  <c r="AG4573" i="7" s="1"/>
  <c r="P4573" i="7"/>
  <c r="O4573" i="7"/>
  <c r="AF4572" i="7"/>
  <c r="AE4572" i="7"/>
  <c r="AD4572" i="7"/>
  <c r="AC4572" i="7"/>
  <c r="AB4572" i="7"/>
  <c r="AA4572" i="7"/>
  <c r="AG4572" i="7" s="1"/>
  <c r="P4572" i="7"/>
  <c r="O4572" i="7"/>
  <c r="AF4571" i="7"/>
  <c r="AE4571" i="7"/>
  <c r="AD4571" i="7"/>
  <c r="AC4571" i="7"/>
  <c r="AB4571" i="7"/>
  <c r="AA4571" i="7"/>
  <c r="P4571" i="7"/>
  <c r="O4571" i="7"/>
  <c r="AF4570" i="7"/>
  <c r="AE4570" i="7"/>
  <c r="AD4570" i="7"/>
  <c r="AC4570" i="7"/>
  <c r="AB4570" i="7"/>
  <c r="AA4570" i="7"/>
  <c r="AG4570" i="7" s="1"/>
  <c r="P4570" i="7"/>
  <c r="O4570" i="7"/>
  <c r="AF4569" i="7"/>
  <c r="AE4569" i="7"/>
  <c r="AD4569" i="7"/>
  <c r="AC4569" i="7"/>
  <c r="AB4569" i="7"/>
  <c r="AA4569" i="7"/>
  <c r="AG4569" i="7" s="1"/>
  <c r="P4569" i="7"/>
  <c r="O4569" i="7"/>
  <c r="AF4568" i="7"/>
  <c r="AE4568" i="7"/>
  <c r="AD4568" i="7"/>
  <c r="AC4568" i="7"/>
  <c r="AB4568" i="7"/>
  <c r="AA4568" i="7"/>
  <c r="AG4568" i="7" s="1"/>
  <c r="P4568" i="7"/>
  <c r="O4568" i="7"/>
  <c r="AF4567" i="7"/>
  <c r="AE4567" i="7"/>
  <c r="AD4567" i="7"/>
  <c r="AC4567" i="7"/>
  <c r="AB4567" i="7"/>
  <c r="AA4567" i="7"/>
  <c r="AG4567" i="7" s="1"/>
  <c r="P4567" i="7"/>
  <c r="O4567" i="7"/>
  <c r="AF4566" i="7"/>
  <c r="AE4566" i="7"/>
  <c r="AD4566" i="7"/>
  <c r="AC4566" i="7"/>
  <c r="AB4566" i="7"/>
  <c r="AA4566" i="7"/>
  <c r="P4566" i="7"/>
  <c r="O4566" i="7"/>
  <c r="AF4565" i="7"/>
  <c r="AE4565" i="7"/>
  <c r="AD4565" i="7"/>
  <c r="AC4565" i="7"/>
  <c r="AB4565" i="7"/>
  <c r="AA4565" i="7"/>
  <c r="AG4565" i="7" s="1"/>
  <c r="P4565" i="7"/>
  <c r="O4565" i="7"/>
  <c r="AF4564" i="7"/>
  <c r="AE4564" i="7"/>
  <c r="AD4564" i="7"/>
  <c r="AC4564" i="7"/>
  <c r="AB4564" i="7"/>
  <c r="AA4564" i="7"/>
  <c r="AG4564" i="7" s="1"/>
  <c r="P4564" i="7"/>
  <c r="O4564" i="7"/>
  <c r="AF157" i="7"/>
  <c r="AE157" i="7"/>
  <c r="AD157" i="7"/>
  <c r="AC157" i="7"/>
  <c r="AB157" i="7"/>
  <c r="AA157" i="7"/>
  <c r="AG157" i="7" s="1"/>
  <c r="P157" i="7"/>
  <c r="O157" i="7"/>
  <c r="AF254" i="7"/>
  <c r="AE254" i="7"/>
  <c r="AD254" i="7"/>
  <c r="AC254" i="7"/>
  <c r="AB254" i="7"/>
  <c r="AA254" i="7"/>
  <c r="AG254" i="7" s="1"/>
  <c r="P254" i="7"/>
  <c r="O254" i="7"/>
  <c r="AF548" i="7"/>
  <c r="AE548" i="7"/>
  <c r="AD548" i="7"/>
  <c r="AC548" i="7"/>
  <c r="AB548" i="7"/>
  <c r="AA548" i="7"/>
  <c r="AG548" i="7" s="1"/>
  <c r="P548" i="7"/>
  <c r="O548" i="7"/>
  <c r="AF136" i="7"/>
  <c r="AE136" i="7"/>
  <c r="AD136" i="7"/>
  <c r="AC136" i="7"/>
  <c r="AB136" i="7"/>
  <c r="AA136" i="7"/>
  <c r="AG136" i="7" s="1"/>
  <c r="P136" i="7"/>
  <c r="O136" i="7"/>
  <c r="AF303" i="7"/>
  <c r="AE303" i="7"/>
  <c r="AD303" i="7"/>
  <c r="AC303" i="7"/>
  <c r="AB303" i="7"/>
  <c r="AA303" i="7"/>
  <c r="AG303" i="7" s="1"/>
  <c r="P303" i="7"/>
  <c r="O303" i="7"/>
  <c r="AF127" i="7"/>
  <c r="AE127" i="7"/>
  <c r="AD127" i="7"/>
  <c r="AC127" i="7"/>
  <c r="AB127" i="7"/>
  <c r="AA127" i="7"/>
  <c r="AG127" i="7" s="1"/>
  <c r="P127" i="7"/>
  <c r="O127" i="7"/>
  <c r="AF46" i="7"/>
  <c r="AE46" i="7"/>
  <c r="AD46" i="7"/>
  <c r="AC46" i="7"/>
  <c r="AB46" i="7"/>
  <c r="AA46" i="7"/>
  <c r="AG46" i="7" s="1"/>
  <c r="P46" i="7"/>
  <c r="O46" i="7"/>
  <c r="AF391" i="7"/>
  <c r="AE391" i="7"/>
  <c r="AD391" i="7"/>
  <c r="AC391" i="7"/>
  <c r="AB391" i="7"/>
  <c r="AA391" i="7"/>
  <c r="AG391" i="7" s="1"/>
  <c r="P391" i="7"/>
  <c r="O391" i="7"/>
  <c r="AF255" i="7"/>
  <c r="AE255" i="7"/>
  <c r="AD255" i="7"/>
  <c r="AC255" i="7"/>
  <c r="AB255" i="7"/>
  <c r="AA255" i="7"/>
  <c r="AG255" i="7" s="1"/>
  <c r="P255" i="7"/>
  <c r="O255" i="7"/>
  <c r="AF280" i="7"/>
  <c r="AE280" i="7"/>
  <c r="AD280" i="7"/>
  <c r="AC280" i="7"/>
  <c r="AB280" i="7"/>
  <c r="AA280" i="7"/>
  <c r="AG280" i="7" s="1"/>
  <c r="P280" i="7"/>
  <c r="O280" i="7"/>
  <c r="AF262" i="7"/>
  <c r="AE262" i="7"/>
  <c r="AD262" i="7"/>
  <c r="AC262" i="7"/>
  <c r="AB262" i="7"/>
  <c r="AA262" i="7"/>
  <c r="AG262" i="7" s="1"/>
  <c r="P262" i="7"/>
  <c r="O262" i="7"/>
  <c r="AF103" i="7"/>
  <c r="AE103" i="7"/>
  <c r="AD103" i="7"/>
  <c r="AC103" i="7"/>
  <c r="AB103" i="7"/>
  <c r="AA103" i="7"/>
  <c r="AG103" i="7" s="1"/>
  <c r="P103" i="7"/>
  <c r="O103" i="7"/>
  <c r="AF4563" i="7"/>
  <c r="AE4563" i="7"/>
  <c r="AD4563" i="7"/>
  <c r="AC4563" i="7"/>
  <c r="AB4563" i="7"/>
  <c r="AA4563" i="7"/>
  <c r="AG4563" i="7" s="1"/>
  <c r="P4563" i="7"/>
  <c r="O4563" i="7"/>
  <c r="AF4562" i="7"/>
  <c r="AE4562" i="7"/>
  <c r="AD4562" i="7"/>
  <c r="AC4562" i="7"/>
  <c r="AB4562" i="7"/>
  <c r="AA4562" i="7"/>
  <c r="AG4562" i="7" s="1"/>
  <c r="P4562" i="7"/>
  <c r="O4562" i="7"/>
  <c r="AF1338" i="7"/>
  <c r="AE1338" i="7"/>
  <c r="AD1338" i="7"/>
  <c r="AC1338" i="7"/>
  <c r="AB1338" i="7"/>
  <c r="AA1338" i="7"/>
  <c r="AG1338" i="7" s="1"/>
  <c r="P1338" i="7"/>
  <c r="O1338" i="7"/>
  <c r="AF393" i="7"/>
  <c r="AE393" i="7"/>
  <c r="AD393" i="7"/>
  <c r="AC393" i="7"/>
  <c r="AB393" i="7"/>
  <c r="AA393" i="7"/>
  <c r="AG393" i="7" s="1"/>
  <c r="P393" i="7"/>
  <c r="O393" i="7"/>
  <c r="AF414" i="7"/>
  <c r="AE414" i="7"/>
  <c r="AD414" i="7"/>
  <c r="AC414" i="7"/>
  <c r="AB414" i="7"/>
  <c r="AA414" i="7"/>
  <c r="AG414" i="7" s="1"/>
  <c r="P414" i="7"/>
  <c r="O414" i="7"/>
  <c r="AF16" i="7"/>
  <c r="AE16" i="7"/>
  <c r="AD16" i="7"/>
  <c r="AC16" i="7"/>
  <c r="AB16" i="7"/>
  <c r="AA16" i="7"/>
  <c r="AG16" i="7" s="1"/>
  <c r="P16" i="7"/>
  <c r="O16" i="7"/>
  <c r="AF48" i="7"/>
  <c r="AE48" i="7"/>
  <c r="AD48" i="7"/>
  <c r="AC48" i="7"/>
  <c r="AB48" i="7"/>
  <c r="AA48" i="7"/>
  <c r="AG48" i="7" s="1"/>
  <c r="P48" i="7"/>
  <c r="O48" i="7"/>
  <c r="AF18" i="7"/>
  <c r="AE18" i="7"/>
  <c r="AD18" i="7"/>
  <c r="AC18" i="7"/>
  <c r="AB18" i="7"/>
  <c r="AA18" i="7"/>
  <c r="AG18" i="7" s="1"/>
  <c r="P18" i="7"/>
  <c r="O18" i="7"/>
  <c r="AF128" i="7"/>
  <c r="AE128" i="7"/>
  <c r="AD128" i="7"/>
  <c r="AC128" i="7"/>
  <c r="AB128" i="7"/>
  <c r="AA128" i="7"/>
  <c r="AG128" i="7" s="1"/>
  <c r="P128" i="7"/>
  <c r="O128" i="7"/>
  <c r="AF4561" i="7"/>
  <c r="AE4561" i="7"/>
  <c r="AD4561" i="7"/>
  <c r="AC4561" i="7"/>
  <c r="AB4561" i="7"/>
  <c r="AA4561" i="7"/>
  <c r="AG4561" i="7" s="1"/>
  <c r="P4561" i="7"/>
  <c r="O4561" i="7"/>
  <c r="AF4560" i="7"/>
  <c r="AE4560" i="7"/>
  <c r="AD4560" i="7"/>
  <c r="AC4560" i="7"/>
  <c r="AB4560" i="7"/>
  <c r="AA4560" i="7"/>
  <c r="AG4560" i="7" s="1"/>
  <c r="P4560" i="7"/>
  <c r="O4560" i="7"/>
  <c r="AF4559" i="7"/>
  <c r="AE4559" i="7"/>
  <c r="AD4559" i="7"/>
  <c r="AC4559" i="7"/>
  <c r="AB4559" i="7"/>
  <c r="AA4559" i="7"/>
  <c r="AG4559" i="7" s="1"/>
  <c r="P4559" i="7"/>
  <c r="O4559" i="7"/>
  <c r="AF4558" i="7"/>
  <c r="AE4558" i="7"/>
  <c r="AD4558" i="7"/>
  <c r="AC4558" i="7"/>
  <c r="AB4558" i="7"/>
  <c r="AA4558" i="7"/>
  <c r="P4558" i="7"/>
  <c r="O4558" i="7"/>
  <c r="AF4557" i="7"/>
  <c r="AE4557" i="7"/>
  <c r="AD4557" i="7"/>
  <c r="AC4557" i="7"/>
  <c r="AB4557" i="7"/>
  <c r="AA4557" i="7"/>
  <c r="AG4557" i="7" s="1"/>
  <c r="P4557" i="7"/>
  <c r="O4557" i="7"/>
  <c r="AF4556" i="7"/>
  <c r="AE4556" i="7"/>
  <c r="AD4556" i="7"/>
  <c r="AC4556" i="7"/>
  <c r="AB4556" i="7"/>
  <c r="AA4556" i="7"/>
  <c r="P4556" i="7"/>
  <c r="O4556" i="7"/>
  <c r="AF4555" i="7"/>
  <c r="AE4555" i="7"/>
  <c r="AD4555" i="7"/>
  <c r="AC4555" i="7"/>
  <c r="AB4555" i="7"/>
  <c r="AA4555" i="7"/>
  <c r="AG4555" i="7" s="1"/>
  <c r="P4555" i="7"/>
  <c r="O4555" i="7"/>
  <c r="AF4554" i="7"/>
  <c r="AE4554" i="7"/>
  <c r="AD4554" i="7"/>
  <c r="AC4554" i="7"/>
  <c r="AB4554" i="7"/>
  <c r="AA4554" i="7"/>
  <c r="P4554" i="7"/>
  <c r="O4554" i="7"/>
  <c r="AF4553" i="7"/>
  <c r="AE4553" i="7"/>
  <c r="AD4553" i="7"/>
  <c r="AC4553" i="7"/>
  <c r="AB4553" i="7"/>
  <c r="AA4553" i="7"/>
  <c r="AG4553" i="7" s="1"/>
  <c r="P4553" i="7"/>
  <c r="O4553" i="7"/>
  <c r="AF4552" i="7"/>
  <c r="AE4552" i="7"/>
  <c r="AD4552" i="7"/>
  <c r="AC4552" i="7"/>
  <c r="AB4552" i="7"/>
  <c r="AA4552" i="7"/>
  <c r="AG4552" i="7" s="1"/>
  <c r="P4552" i="7"/>
  <c r="O4552" i="7"/>
  <c r="AF4551" i="7"/>
  <c r="AE4551" i="7"/>
  <c r="AD4551" i="7"/>
  <c r="AC4551" i="7"/>
  <c r="AB4551" i="7"/>
  <c r="AA4551" i="7"/>
  <c r="AG4551" i="7" s="1"/>
  <c r="P4551" i="7"/>
  <c r="O4551" i="7"/>
  <c r="AF4550" i="7"/>
  <c r="AE4550" i="7"/>
  <c r="AD4550" i="7"/>
  <c r="AC4550" i="7"/>
  <c r="AB4550" i="7"/>
  <c r="AA4550" i="7"/>
  <c r="AG4550" i="7" s="1"/>
  <c r="P4550" i="7"/>
  <c r="O4550" i="7"/>
  <c r="AF4549" i="7"/>
  <c r="AE4549" i="7"/>
  <c r="AD4549" i="7"/>
  <c r="AC4549" i="7"/>
  <c r="AB4549" i="7"/>
  <c r="AA4549" i="7"/>
  <c r="AG4549" i="7" s="1"/>
  <c r="P4549" i="7"/>
  <c r="O4549" i="7"/>
  <c r="AF4548" i="7"/>
  <c r="AE4548" i="7"/>
  <c r="AD4548" i="7"/>
  <c r="AC4548" i="7"/>
  <c r="AB4548" i="7"/>
  <c r="AA4548" i="7"/>
  <c r="AG4548" i="7" s="1"/>
  <c r="P4548" i="7"/>
  <c r="O4548" i="7"/>
  <c r="AF4547" i="7"/>
  <c r="AE4547" i="7"/>
  <c r="AD4547" i="7"/>
  <c r="AC4547" i="7"/>
  <c r="AB4547" i="7"/>
  <c r="AA4547" i="7"/>
  <c r="AG4547" i="7" s="1"/>
  <c r="P4547" i="7"/>
  <c r="O4547" i="7"/>
  <c r="AF4546" i="7"/>
  <c r="AE4546" i="7"/>
  <c r="AD4546" i="7"/>
  <c r="AC4546" i="7"/>
  <c r="AB4546" i="7"/>
  <c r="AA4546" i="7"/>
  <c r="AG4546" i="7" s="1"/>
  <c r="P4546" i="7"/>
  <c r="O4546" i="7"/>
  <c r="AF4545" i="7"/>
  <c r="AE4545" i="7"/>
  <c r="AD4545" i="7"/>
  <c r="AC4545" i="7"/>
  <c r="AB4545" i="7"/>
  <c r="AA4545" i="7"/>
  <c r="AG4545" i="7" s="1"/>
  <c r="P4545" i="7"/>
  <c r="O4545" i="7"/>
  <c r="AF4544" i="7"/>
  <c r="AE4544" i="7"/>
  <c r="AD4544" i="7"/>
  <c r="AC4544" i="7"/>
  <c r="AB4544" i="7"/>
  <c r="AA4544" i="7"/>
  <c r="AG4544" i="7" s="1"/>
  <c r="P4544" i="7"/>
  <c r="O4544" i="7"/>
  <c r="AF4543" i="7"/>
  <c r="AE4543" i="7"/>
  <c r="AD4543" i="7"/>
  <c r="AC4543" i="7"/>
  <c r="AB4543" i="7"/>
  <c r="AA4543" i="7"/>
  <c r="AG4543" i="7" s="1"/>
  <c r="P4543" i="7"/>
  <c r="O4543" i="7"/>
  <c r="AF4542" i="7"/>
  <c r="AE4542" i="7"/>
  <c r="AD4542" i="7"/>
  <c r="AC4542" i="7"/>
  <c r="AB4542" i="7"/>
  <c r="AA4542" i="7"/>
  <c r="AG4542" i="7" s="1"/>
  <c r="P4542" i="7"/>
  <c r="O4542" i="7"/>
  <c r="AF2139" i="7"/>
  <c r="AE2139" i="7"/>
  <c r="AD2139" i="7"/>
  <c r="AC2139" i="7"/>
  <c r="AB2139" i="7"/>
  <c r="AA2139" i="7"/>
  <c r="P2139" i="7"/>
  <c r="O2139" i="7"/>
  <c r="AF1922" i="7"/>
  <c r="AE1922" i="7"/>
  <c r="AD1922" i="7"/>
  <c r="AC1922" i="7"/>
  <c r="AB1922" i="7"/>
  <c r="AA1922" i="7"/>
  <c r="AG1922" i="7" s="1"/>
  <c r="P1922" i="7"/>
  <c r="O1922" i="7"/>
  <c r="AF979" i="7"/>
  <c r="AE979" i="7"/>
  <c r="AD979" i="7"/>
  <c r="AC979" i="7"/>
  <c r="AB979" i="7"/>
  <c r="AA979" i="7"/>
  <c r="AG979" i="7" s="1"/>
  <c r="P979" i="7"/>
  <c r="O979" i="7"/>
  <c r="AF1466" i="7"/>
  <c r="AE1466" i="7"/>
  <c r="AD1466" i="7"/>
  <c r="AC1466" i="7"/>
  <c r="AB1466" i="7"/>
  <c r="AA1466" i="7"/>
  <c r="AG1466" i="7" s="1"/>
  <c r="P1466" i="7"/>
  <c r="O1466" i="7"/>
  <c r="AF1941" i="7"/>
  <c r="AE1941" i="7"/>
  <c r="AD1941" i="7"/>
  <c r="AC1941" i="7"/>
  <c r="AB1941" i="7"/>
  <c r="AA1941" i="7"/>
  <c r="AG1941" i="7" s="1"/>
  <c r="P1941" i="7"/>
  <c r="O1941" i="7"/>
  <c r="AF1575" i="7"/>
  <c r="AE1575" i="7"/>
  <c r="AD1575" i="7"/>
  <c r="AC1575" i="7"/>
  <c r="AB1575" i="7"/>
  <c r="AA1575" i="7"/>
  <c r="AG1575" i="7" s="1"/>
  <c r="P1575" i="7"/>
  <c r="O1575" i="7"/>
  <c r="AF714" i="7"/>
  <c r="AE714" i="7"/>
  <c r="AD714" i="7"/>
  <c r="AC714" i="7"/>
  <c r="AB714" i="7"/>
  <c r="AA714" i="7"/>
  <c r="AG714" i="7" s="1"/>
  <c r="P714" i="7"/>
  <c r="O714" i="7"/>
  <c r="AF901" i="7"/>
  <c r="AE901" i="7"/>
  <c r="AD901" i="7"/>
  <c r="AC901" i="7"/>
  <c r="AB901" i="7"/>
  <c r="AA901" i="7"/>
  <c r="AG901" i="7" s="1"/>
  <c r="P901" i="7"/>
  <c r="O901" i="7"/>
  <c r="AF1288" i="7"/>
  <c r="AE1288" i="7"/>
  <c r="AD1288" i="7"/>
  <c r="AC1288" i="7"/>
  <c r="AB1288" i="7"/>
  <c r="AA1288" i="7"/>
  <c r="AG1288" i="7" s="1"/>
  <c r="P1288" i="7"/>
  <c r="O1288" i="7"/>
  <c r="AF1099" i="7"/>
  <c r="AE1099" i="7"/>
  <c r="AD1099" i="7"/>
  <c r="AC1099" i="7"/>
  <c r="AB1099" i="7"/>
  <c r="AA1099" i="7"/>
  <c r="AG1099" i="7" s="1"/>
  <c r="P1099" i="7"/>
  <c r="O1099" i="7"/>
  <c r="AF1516" i="7"/>
  <c r="AE1516" i="7"/>
  <c r="AD1516" i="7"/>
  <c r="AC1516" i="7"/>
  <c r="AB1516" i="7"/>
  <c r="AA1516" i="7"/>
  <c r="AG1516" i="7" s="1"/>
  <c r="P1516" i="7"/>
  <c r="O1516" i="7"/>
  <c r="AF816" i="7"/>
  <c r="AE816" i="7"/>
  <c r="AD816" i="7"/>
  <c r="AC816" i="7"/>
  <c r="AB816" i="7"/>
  <c r="AA816" i="7"/>
  <c r="AG816" i="7" s="1"/>
  <c r="P816" i="7"/>
  <c r="O816" i="7"/>
  <c r="AF1030" i="7"/>
  <c r="AE1030" i="7"/>
  <c r="AD1030" i="7"/>
  <c r="AC1030" i="7"/>
  <c r="AB1030" i="7"/>
  <c r="AA1030" i="7"/>
  <c r="AG1030" i="7" s="1"/>
  <c r="P1030" i="7"/>
  <c r="O1030" i="7"/>
  <c r="AF716" i="7"/>
  <c r="AE716" i="7"/>
  <c r="AD716" i="7"/>
  <c r="AC716" i="7"/>
  <c r="AB716" i="7"/>
  <c r="AA716" i="7"/>
  <c r="AG716" i="7" s="1"/>
  <c r="P716" i="7"/>
  <c r="O716" i="7"/>
  <c r="AF1385" i="7"/>
  <c r="AE1385" i="7"/>
  <c r="AD1385" i="7"/>
  <c r="AC1385" i="7"/>
  <c r="AB1385" i="7"/>
  <c r="AA1385" i="7"/>
  <c r="AG1385" i="7" s="1"/>
  <c r="P1385" i="7"/>
  <c r="O1385" i="7"/>
  <c r="AF2084" i="7"/>
  <c r="AE2084" i="7"/>
  <c r="AD2084" i="7"/>
  <c r="AC2084" i="7"/>
  <c r="AB2084" i="7"/>
  <c r="AA2084" i="7"/>
  <c r="AG2084" i="7" s="1"/>
  <c r="P2084" i="7"/>
  <c r="O2084" i="7"/>
  <c r="AF575" i="7"/>
  <c r="AE575" i="7"/>
  <c r="AD575" i="7"/>
  <c r="AC575" i="7"/>
  <c r="AB575" i="7"/>
  <c r="AA575" i="7"/>
  <c r="AG575" i="7" s="1"/>
  <c r="P575" i="7"/>
  <c r="O575" i="7"/>
  <c r="AF1666" i="7"/>
  <c r="AE1666" i="7"/>
  <c r="AD1666" i="7"/>
  <c r="AC1666" i="7"/>
  <c r="AB1666" i="7"/>
  <c r="AA1666" i="7"/>
  <c r="AG1666" i="7" s="1"/>
  <c r="P1666" i="7"/>
  <c r="O1666" i="7"/>
  <c r="AF1718" i="7"/>
  <c r="AE1718" i="7"/>
  <c r="AD1718" i="7"/>
  <c r="AC1718" i="7"/>
  <c r="AB1718" i="7"/>
  <c r="AA1718" i="7"/>
  <c r="AG1718" i="7" s="1"/>
  <c r="P1718" i="7"/>
  <c r="O1718" i="7"/>
  <c r="AF1180" i="7"/>
  <c r="AE1180" i="7"/>
  <c r="AD1180" i="7"/>
  <c r="AC1180" i="7"/>
  <c r="AB1180" i="7"/>
  <c r="AA1180" i="7"/>
  <c r="AG1180" i="7" s="1"/>
  <c r="P1180" i="7"/>
  <c r="O1180" i="7"/>
  <c r="AF2080" i="7"/>
  <c r="AE2080" i="7"/>
  <c r="AD2080" i="7"/>
  <c r="AC2080" i="7"/>
  <c r="AB2080" i="7"/>
  <c r="AA2080" i="7"/>
  <c r="AG2080" i="7" s="1"/>
  <c r="P2080" i="7"/>
  <c r="O2080" i="7"/>
  <c r="AF1231" i="7"/>
  <c r="AE1231" i="7"/>
  <c r="AD1231" i="7"/>
  <c r="AC1231" i="7"/>
  <c r="AB1231" i="7"/>
  <c r="AA1231" i="7"/>
  <c r="AG1231" i="7" s="1"/>
  <c r="P1231" i="7"/>
  <c r="O1231" i="7"/>
  <c r="AF1006" i="7"/>
  <c r="AE1006" i="7"/>
  <c r="AD1006" i="7"/>
  <c r="AC1006" i="7"/>
  <c r="AB1006" i="7"/>
  <c r="AA1006" i="7"/>
  <c r="AG1006" i="7" s="1"/>
  <c r="P1006" i="7"/>
  <c r="O1006" i="7"/>
  <c r="AF1792" i="7"/>
  <c r="AE1792" i="7"/>
  <c r="AD1792" i="7"/>
  <c r="AC1792" i="7"/>
  <c r="AB1792" i="7"/>
  <c r="AA1792" i="7"/>
  <c r="AG1792" i="7" s="1"/>
  <c r="P1792" i="7"/>
  <c r="O1792" i="7"/>
  <c r="AF1817" i="7"/>
  <c r="AE1817" i="7"/>
  <c r="AD1817" i="7"/>
  <c r="AC1817" i="7"/>
  <c r="AB1817" i="7"/>
  <c r="AA1817" i="7"/>
  <c r="AG1817" i="7" s="1"/>
  <c r="P1817" i="7"/>
  <c r="O1817" i="7"/>
  <c r="AF1063" i="7"/>
  <c r="AE1063" i="7"/>
  <c r="AD1063" i="7"/>
  <c r="AC1063" i="7"/>
  <c r="AB1063" i="7"/>
  <c r="AA1063" i="7"/>
  <c r="AG1063" i="7" s="1"/>
  <c r="P1063" i="7"/>
  <c r="O1063" i="7"/>
  <c r="AF1735" i="7"/>
  <c r="AE1735" i="7"/>
  <c r="AD1735" i="7"/>
  <c r="AC1735" i="7"/>
  <c r="AB1735" i="7"/>
  <c r="AA1735" i="7"/>
  <c r="AG1735" i="7" s="1"/>
  <c r="P1735" i="7"/>
  <c r="O1735" i="7"/>
  <c r="AF2414" i="7"/>
  <c r="AE2414" i="7"/>
  <c r="AD2414" i="7"/>
  <c r="AC2414" i="7"/>
  <c r="AB2414" i="7"/>
  <c r="AA2414" i="7"/>
  <c r="AG2414" i="7" s="1"/>
  <c r="P2414" i="7"/>
  <c r="O2414" i="7"/>
  <c r="AF1729" i="7"/>
  <c r="AE1729" i="7"/>
  <c r="AD1729" i="7"/>
  <c r="AC1729" i="7"/>
  <c r="AB1729" i="7"/>
  <c r="AA1729" i="7"/>
  <c r="AG1729" i="7" s="1"/>
  <c r="P1729" i="7"/>
  <c r="O1729" i="7"/>
  <c r="AF2148" i="7"/>
  <c r="AE2148" i="7"/>
  <c r="AD2148" i="7"/>
  <c r="AC2148" i="7"/>
  <c r="AB2148" i="7"/>
  <c r="AA2148" i="7"/>
  <c r="AG2148" i="7" s="1"/>
  <c r="P2148" i="7"/>
  <c r="O2148" i="7"/>
  <c r="AF4541" i="7"/>
  <c r="AE4541" i="7"/>
  <c r="AD4541" i="7"/>
  <c r="AC4541" i="7"/>
  <c r="AB4541" i="7"/>
  <c r="AA4541" i="7"/>
  <c r="AG4541" i="7" s="1"/>
  <c r="P4541" i="7"/>
  <c r="O4541" i="7"/>
  <c r="AF2380" i="7"/>
  <c r="AE2380" i="7"/>
  <c r="AD2380" i="7"/>
  <c r="AC2380" i="7"/>
  <c r="AB2380" i="7"/>
  <c r="AA2380" i="7"/>
  <c r="AG2380" i="7" s="1"/>
  <c r="P2380" i="7"/>
  <c r="O2380" i="7"/>
  <c r="AF2327" i="7"/>
  <c r="AE2327" i="7"/>
  <c r="AD2327" i="7"/>
  <c r="AC2327" i="7"/>
  <c r="AB2327" i="7"/>
  <c r="AA2327" i="7"/>
  <c r="AG2327" i="7" s="1"/>
  <c r="P2327" i="7"/>
  <c r="O2327" i="7"/>
  <c r="AF2275" i="7"/>
  <c r="AE2275" i="7"/>
  <c r="AD2275" i="7"/>
  <c r="AC2275" i="7"/>
  <c r="AB2275" i="7"/>
  <c r="AA2275" i="7"/>
  <c r="AG2275" i="7" s="1"/>
  <c r="P2275" i="7"/>
  <c r="O2275" i="7"/>
  <c r="AF2178" i="7"/>
  <c r="AE2178" i="7"/>
  <c r="AD2178" i="7"/>
  <c r="AC2178" i="7"/>
  <c r="AB2178" i="7"/>
  <c r="AA2178" i="7"/>
  <c r="AG2178" i="7" s="1"/>
  <c r="P2178" i="7"/>
  <c r="O2178" i="7"/>
  <c r="AF1862" i="7"/>
  <c r="AE1862" i="7"/>
  <c r="AD1862" i="7"/>
  <c r="AC1862" i="7"/>
  <c r="AB1862" i="7"/>
  <c r="AA1862" i="7"/>
  <c r="AG1862" i="7" s="1"/>
  <c r="P1862" i="7"/>
  <c r="O1862" i="7"/>
  <c r="AF4540" i="7"/>
  <c r="AE4540" i="7"/>
  <c r="AD4540" i="7"/>
  <c r="AC4540" i="7"/>
  <c r="AB4540" i="7"/>
  <c r="AA4540" i="7"/>
  <c r="AG4540" i="7" s="1"/>
  <c r="P4540" i="7"/>
  <c r="O4540" i="7"/>
  <c r="AF2328" i="7"/>
  <c r="AE2328" i="7"/>
  <c r="AD2328" i="7"/>
  <c r="AC2328" i="7"/>
  <c r="AB2328" i="7"/>
  <c r="AA2328" i="7"/>
  <c r="AG2328" i="7" s="1"/>
  <c r="P2328" i="7"/>
  <c r="O2328" i="7"/>
  <c r="AF2177" i="7"/>
  <c r="AE2177" i="7"/>
  <c r="AD2177" i="7"/>
  <c r="AC2177" i="7"/>
  <c r="AB2177" i="7"/>
  <c r="AA2177" i="7"/>
  <c r="AG2177" i="7" s="1"/>
  <c r="P2177" i="7"/>
  <c r="O2177" i="7"/>
  <c r="AF2386" i="7"/>
  <c r="AE2386" i="7"/>
  <c r="AD2386" i="7"/>
  <c r="AC2386" i="7"/>
  <c r="AB2386" i="7"/>
  <c r="AA2386" i="7"/>
  <c r="AG2386" i="7" s="1"/>
  <c r="P2386" i="7"/>
  <c r="O2386" i="7"/>
  <c r="AF2210" i="7"/>
  <c r="AE2210" i="7"/>
  <c r="AD2210" i="7"/>
  <c r="AC2210" i="7"/>
  <c r="AB2210" i="7"/>
  <c r="AA2210" i="7"/>
  <c r="AG2210" i="7" s="1"/>
  <c r="P2210" i="7"/>
  <c r="O2210" i="7"/>
  <c r="AF2393" i="7"/>
  <c r="AE2393" i="7"/>
  <c r="AD2393" i="7"/>
  <c r="AC2393" i="7"/>
  <c r="AB2393" i="7"/>
  <c r="AA2393" i="7"/>
  <c r="AG2393" i="7" s="1"/>
  <c r="P2393" i="7"/>
  <c r="O2393" i="7"/>
  <c r="AF1932" i="7"/>
  <c r="AE1932" i="7"/>
  <c r="AD1932" i="7"/>
  <c r="AC1932" i="7"/>
  <c r="AB1932" i="7"/>
  <c r="AA1932" i="7"/>
  <c r="AG1932" i="7" s="1"/>
  <c r="P1932" i="7"/>
  <c r="O1932" i="7"/>
  <c r="AF2015" i="7"/>
  <c r="AE2015" i="7"/>
  <c r="AD2015" i="7"/>
  <c r="AC2015" i="7"/>
  <c r="AB2015" i="7"/>
  <c r="AA2015" i="7"/>
  <c r="P2015" i="7"/>
  <c r="O2015" i="7"/>
  <c r="AF2262" i="7"/>
  <c r="AE2262" i="7"/>
  <c r="AD2262" i="7"/>
  <c r="AC2262" i="7"/>
  <c r="AB2262" i="7"/>
  <c r="AA2262" i="7"/>
  <c r="AG2262" i="7" s="1"/>
  <c r="P2262" i="7"/>
  <c r="O2262" i="7"/>
  <c r="AF1931" i="7"/>
  <c r="AE1931" i="7"/>
  <c r="AD1931" i="7"/>
  <c r="AC1931" i="7"/>
  <c r="AB1931" i="7"/>
  <c r="AA1931" i="7"/>
  <c r="AG1931" i="7" s="1"/>
  <c r="P1931" i="7"/>
  <c r="O1931" i="7"/>
  <c r="AF2182" i="7"/>
  <c r="AE2182" i="7"/>
  <c r="AD2182" i="7"/>
  <c r="AC2182" i="7"/>
  <c r="AB2182" i="7"/>
  <c r="AA2182" i="7"/>
  <c r="AG2182" i="7" s="1"/>
  <c r="P2182" i="7"/>
  <c r="O2182" i="7"/>
  <c r="AF2379" i="7"/>
  <c r="AE2379" i="7"/>
  <c r="AD2379" i="7"/>
  <c r="AC2379" i="7"/>
  <c r="AB2379" i="7"/>
  <c r="AA2379" i="7"/>
  <c r="AG2379" i="7" s="1"/>
  <c r="P2379" i="7"/>
  <c r="O2379" i="7"/>
  <c r="AF1704" i="7"/>
  <c r="AE1704" i="7"/>
  <c r="AD1704" i="7"/>
  <c r="AC1704" i="7"/>
  <c r="AB1704" i="7"/>
  <c r="AA1704" i="7"/>
  <c r="AG1704" i="7" s="1"/>
  <c r="P1704" i="7"/>
  <c r="O1704" i="7"/>
  <c r="AF2213" i="7"/>
  <c r="AE2213" i="7"/>
  <c r="AD2213" i="7"/>
  <c r="AC2213" i="7"/>
  <c r="AB2213" i="7"/>
  <c r="AA2213" i="7"/>
  <c r="AG2213" i="7" s="1"/>
  <c r="P2213" i="7"/>
  <c r="O2213" i="7"/>
  <c r="AF2070" i="7"/>
  <c r="AE2070" i="7"/>
  <c r="AD2070" i="7"/>
  <c r="AC2070" i="7"/>
  <c r="AB2070" i="7"/>
  <c r="AA2070" i="7"/>
  <c r="AG2070" i="7" s="1"/>
  <c r="P2070" i="7"/>
  <c r="O2070" i="7"/>
  <c r="AF2369" i="7"/>
  <c r="AE2369" i="7"/>
  <c r="AD2369" i="7"/>
  <c r="AC2369" i="7"/>
  <c r="AB2369" i="7"/>
  <c r="AA2369" i="7"/>
  <c r="AG2369" i="7" s="1"/>
  <c r="P2369" i="7"/>
  <c r="O2369" i="7"/>
  <c r="AF2392" i="7"/>
  <c r="AE2392" i="7"/>
  <c r="AD2392" i="7"/>
  <c r="AC2392" i="7"/>
  <c r="AB2392" i="7"/>
  <c r="AA2392" i="7"/>
  <c r="AG2392" i="7" s="1"/>
  <c r="P2392" i="7"/>
  <c r="O2392" i="7"/>
  <c r="AF2296" i="7"/>
  <c r="AE2296" i="7"/>
  <c r="AD2296" i="7"/>
  <c r="AC2296" i="7"/>
  <c r="AB2296" i="7"/>
  <c r="AA2296" i="7"/>
  <c r="AG2296" i="7" s="1"/>
  <c r="P2296" i="7"/>
  <c r="O2296" i="7"/>
  <c r="AF1721" i="7"/>
  <c r="AE1721" i="7"/>
  <c r="AD1721" i="7"/>
  <c r="AC1721" i="7"/>
  <c r="AB1721" i="7"/>
  <c r="AA1721" i="7"/>
  <c r="AG1721" i="7" s="1"/>
  <c r="P1721" i="7"/>
  <c r="O1721" i="7"/>
  <c r="AF2040" i="7"/>
  <c r="AE2040" i="7"/>
  <c r="AD2040" i="7"/>
  <c r="AC2040" i="7"/>
  <c r="AB2040" i="7"/>
  <c r="AA2040" i="7"/>
  <c r="AG2040" i="7" s="1"/>
  <c r="P2040" i="7"/>
  <c r="O2040" i="7"/>
  <c r="AF2446" i="7"/>
  <c r="AE2446" i="7"/>
  <c r="AD2446" i="7"/>
  <c r="AC2446" i="7"/>
  <c r="AB2446" i="7"/>
  <c r="AA2446" i="7"/>
  <c r="AG2446" i="7" s="1"/>
  <c r="P2446" i="7"/>
  <c r="O2446" i="7"/>
  <c r="AF2445" i="7"/>
  <c r="AE2445" i="7"/>
  <c r="AD2445" i="7"/>
  <c r="AC2445" i="7"/>
  <c r="AB2445" i="7"/>
  <c r="AA2445" i="7"/>
  <c r="AG2445" i="7" s="1"/>
  <c r="P2445" i="7"/>
  <c r="O2445" i="7"/>
  <c r="AF2444" i="7"/>
  <c r="AE2444" i="7"/>
  <c r="AD2444" i="7"/>
  <c r="AC2444" i="7"/>
  <c r="AB2444" i="7"/>
  <c r="AA2444" i="7"/>
  <c r="AG2444" i="7" s="1"/>
  <c r="P2444" i="7"/>
  <c r="O2444" i="7"/>
  <c r="AF2397" i="7"/>
  <c r="AE2397" i="7"/>
  <c r="AD2397" i="7"/>
  <c r="AC2397" i="7"/>
  <c r="AB2397" i="7"/>
  <c r="AA2397" i="7"/>
  <c r="AG2397" i="7" s="1"/>
  <c r="P2397" i="7"/>
  <c r="O2397" i="7"/>
  <c r="AF2391" i="7"/>
  <c r="AE2391" i="7"/>
  <c r="AD2391" i="7"/>
  <c r="AC2391" i="7"/>
  <c r="AB2391" i="7"/>
  <c r="AA2391" i="7"/>
  <c r="AG2391" i="7" s="1"/>
  <c r="P2391" i="7"/>
  <c r="O2391" i="7"/>
  <c r="AF1952" i="7"/>
  <c r="AE1952" i="7"/>
  <c r="AD1952" i="7"/>
  <c r="AC1952" i="7"/>
  <c r="AB1952" i="7"/>
  <c r="AA1952" i="7"/>
  <c r="AG1952" i="7" s="1"/>
  <c r="P1952" i="7"/>
  <c r="O1952" i="7"/>
  <c r="AF4539" i="7"/>
  <c r="AE4539" i="7"/>
  <c r="AD4539" i="7"/>
  <c r="AC4539" i="7"/>
  <c r="AB4539" i="7"/>
  <c r="AA4539" i="7"/>
  <c r="AG4539" i="7" s="1"/>
  <c r="P4539" i="7"/>
  <c r="O4539" i="7"/>
  <c r="AF2146" i="7"/>
  <c r="AE2146" i="7"/>
  <c r="AD2146" i="7"/>
  <c r="AC2146" i="7"/>
  <c r="AB2146" i="7"/>
  <c r="AA2146" i="7"/>
  <c r="AG2146" i="7" s="1"/>
  <c r="P2146" i="7"/>
  <c r="O2146" i="7"/>
  <c r="AF2292" i="7"/>
  <c r="AE2292" i="7"/>
  <c r="AD2292" i="7"/>
  <c r="AC2292" i="7"/>
  <c r="AB2292" i="7"/>
  <c r="AA2292" i="7"/>
  <c r="AG2292" i="7" s="1"/>
  <c r="P2292" i="7"/>
  <c r="O2292" i="7"/>
  <c r="AF2413" i="7"/>
  <c r="AE2413" i="7"/>
  <c r="AD2413" i="7"/>
  <c r="AC2413" i="7"/>
  <c r="AB2413" i="7"/>
  <c r="AA2413" i="7"/>
  <c r="AG2413" i="7" s="1"/>
  <c r="P2413" i="7"/>
  <c r="O2413" i="7"/>
  <c r="AF2295" i="7"/>
  <c r="AE2295" i="7"/>
  <c r="AD2295" i="7"/>
  <c r="AC2295" i="7"/>
  <c r="AB2295" i="7"/>
  <c r="AA2295" i="7"/>
  <c r="AG2295" i="7" s="1"/>
  <c r="P2295" i="7"/>
  <c r="O2295" i="7"/>
  <c r="AF4538" i="7"/>
  <c r="AE4538" i="7"/>
  <c r="AD4538" i="7"/>
  <c r="AC4538" i="7"/>
  <c r="AB4538" i="7"/>
  <c r="AA4538" i="7"/>
  <c r="AG4538" i="7" s="1"/>
  <c r="P4538" i="7"/>
  <c r="O4538" i="7"/>
  <c r="AF2237" i="7"/>
  <c r="AE2237" i="7"/>
  <c r="AD2237" i="7"/>
  <c r="AC2237" i="7"/>
  <c r="AB2237" i="7"/>
  <c r="AA2237" i="7"/>
  <c r="AG2237" i="7" s="1"/>
  <c r="P2237" i="7"/>
  <c r="O2237" i="7"/>
  <c r="AF1963" i="7"/>
  <c r="AE1963" i="7"/>
  <c r="AD1963" i="7"/>
  <c r="AC1963" i="7"/>
  <c r="AB1963" i="7"/>
  <c r="AA1963" i="7"/>
  <c r="AG1963" i="7" s="1"/>
  <c r="P1963" i="7"/>
  <c r="O1963" i="7"/>
  <c r="AF2255" i="7"/>
  <c r="AE2255" i="7"/>
  <c r="AD2255" i="7"/>
  <c r="AC2255" i="7"/>
  <c r="AB2255" i="7"/>
  <c r="AA2255" i="7"/>
  <c r="AG2255" i="7" s="1"/>
  <c r="P2255" i="7"/>
  <c r="O2255" i="7"/>
  <c r="AF1667" i="7"/>
  <c r="AE1667" i="7"/>
  <c r="AD1667" i="7"/>
  <c r="AC1667" i="7"/>
  <c r="AB1667" i="7"/>
  <c r="AA1667" i="7"/>
  <c r="AG1667" i="7" s="1"/>
  <c r="P1667" i="7"/>
  <c r="O1667" i="7"/>
  <c r="AF2406" i="7"/>
  <c r="AE2406" i="7"/>
  <c r="AD2406" i="7"/>
  <c r="AC2406" i="7"/>
  <c r="AB2406" i="7"/>
  <c r="AA2406" i="7"/>
  <c r="AG2406" i="7" s="1"/>
  <c r="P2406" i="7"/>
  <c r="O2406" i="7"/>
  <c r="AF2291" i="7"/>
  <c r="AE2291" i="7"/>
  <c r="AD2291" i="7"/>
  <c r="AC2291" i="7"/>
  <c r="AB2291" i="7"/>
  <c r="AA2291" i="7"/>
  <c r="AG2291" i="7" s="1"/>
  <c r="P2291" i="7"/>
  <c r="O2291" i="7"/>
  <c r="AF2316" i="7"/>
  <c r="AE2316" i="7"/>
  <c r="AD2316" i="7"/>
  <c r="AC2316" i="7"/>
  <c r="AB2316" i="7"/>
  <c r="AA2316" i="7"/>
  <c r="AG2316" i="7" s="1"/>
  <c r="P2316" i="7"/>
  <c r="O2316" i="7"/>
  <c r="AF2267" i="7"/>
  <c r="AE2267" i="7"/>
  <c r="AD2267" i="7"/>
  <c r="AC2267" i="7"/>
  <c r="AB2267" i="7"/>
  <c r="AA2267" i="7"/>
  <c r="AG2267" i="7" s="1"/>
  <c r="P2267" i="7"/>
  <c r="O2267" i="7"/>
  <c r="AF2114" i="7"/>
  <c r="AE2114" i="7"/>
  <c r="AD2114" i="7"/>
  <c r="AC2114" i="7"/>
  <c r="AB2114" i="7"/>
  <c r="AA2114" i="7"/>
  <c r="AG2114" i="7" s="1"/>
  <c r="P2114" i="7"/>
  <c r="O2114" i="7"/>
  <c r="AF2290" i="7"/>
  <c r="AE2290" i="7"/>
  <c r="AD2290" i="7"/>
  <c r="AC2290" i="7"/>
  <c r="AB2290" i="7"/>
  <c r="AA2290" i="7"/>
  <c r="AG2290" i="7" s="1"/>
  <c r="P2290" i="7"/>
  <c r="O2290" i="7"/>
  <c r="AF2320" i="7"/>
  <c r="AE2320" i="7"/>
  <c r="AD2320" i="7"/>
  <c r="AC2320" i="7"/>
  <c r="AB2320" i="7"/>
  <c r="AA2320" i="7"/>
  <c r="AG2320" i="7" s="1"/>
  <c r="P2320" i="7"/>
  <c r="O2320" i="7"/>
  <c r="AF2319" i="7"/>
  <c r="AE2319" i="7"/>
  <c r="AD2319" i="7"/>
  <c r="AC2319" i="7"/>
  <c r="AB2319" i="7"/>
  <c r="AA2319" i="7"/>
  <c r="AG2319" i="7" s="1"/>
  <c r="P2319" i="7"/>
  <c r="O2319" i="7"/>
  <c r="AF1263" i="7"/>
  <c r="AE1263" i="7"/>
  <c r="AD1263" i="7"/>
  <c r="AC1263" i="7"/>
  <c r="AB1263" i="7"/>
  <c r="AA1263" i="7"/>
  <c r="AG1263" i="7" s="1"/>
  <c r="P1263" i="7"/>
  <c r="O1263" i="7"/>
  <c r="AF2209" i="7"/>
  <c r="AE2209" i="7"/>
  <c r="AD2209" i="7"/>
  <c r="AC2209" i="7"/>
  <c r="AB2209" i="7"/>
  <c r="AA2209" i="7"/>
  <c r="AG2209" i="7" s="1"/>
  <c r="P2209" i="7"/>
  <c r="O2209" i="7"/>
  <c r="AF1891" i="7"/>
  <c r="AE1891" i="7"/>
  <c r="AD1891" i="7"/>
  <c r="AC1891" i="7"/>
  <c r="AB1891" i="7"/>
  <c r="AA1891" i="7"/>
  <c r="AG1891" i="7" s="1"/>
  <c r="P1891" i="7"/>
  <c r="O1891" i="7"/>
  <c r="AF2360" i="7"/>
  <c r="AE2360" i="7"/>
  <c r="AD2360" i="7"/>
  <c r="AC2360" i="7"/>
  <c r="AB2360" i="7"/>
  <c r="AA2360" i="7"/>
  <c r="AG2360" i="7" s="1"/>
  <c r="P2360" i="7"/>
  <c r="O2360" i="7"/>
  <c r="AF2196" i="7"/>
  <c r="AE2196" i="7"/>
  <c r="AD2196" i="7"/>
  <c r="AC2196" i="7"/>
  <c r="AB2196" i="7"/>
  <c r="AA2196" i="7"/>
  <c r="AG2196" i="7" s="1"/>
  <c r="P2196" i="7"/>
  <c r="O2196" i="7"/>
  <c r="AF2103" i="7"/>
  <c r="AE2103" i="7"/>
  <c r="AD2103" i="7"/>
  <c r="AC2103" i="7"/>
  <c r="AB2103" i="7"/>
  <c r="AA2103" i="7"/>
  <c r="AG2103" i="7" s="1"/>
  <c r="P2103" i="7"/>
  <c r="O2103" i="7"/>
  <c r="AF2054" i="7"/>
  <c r="AE2054" i="7"/>
  <c r="AD2054" i="7"/>
  <c r="AC2054" i="7"/>
  <c r="AB2054" i="7"/>
  <c r="AA2054" i="7"/>
  <c r="AG2054" i="7" s="1"/>
  <c r="P2054" i="7"/>
  <c r="O2054" i="7"/>
  <c r="AF1690" i="7"/>
  <c r="AE1690" i="7"/>
  <c r="AD1690" i="7"/>
  <c r="AC1690" i="7"/>
  <c r="AB1690" i="7"/>
  <c r="AA1690" i="7"/>
  <c r="AG1690" i="7" s="1"/>
  <c r="P1690" i="7"/>
  <c r="O1690" i="7"/>
  <c r="AF2171" i="7"/>
  <c r="AE2171" i="7"/>
  <c r="AD2171" i="7"/>
  <c r="AC2171" i="7"/>
  <c r="AB2171" i="7"/>
  <c r="AA2171" i="7"/>
  <c r="AG2171" i="7" s="1"/>
  <c r="P2171" i="7"/>
  <c r="O2171" i="7"/>
  <c r="AF1851" i="7"/>
  <c r="AE1851" i="7"/>
  <c r="AD1851" i="7"/>
  <c r="AC1851" i="7"/>
  <c r="AB1851" i="7"/>
  <c r="AA1851" i="7"/>
  <c r="AG1851" i="7" s="1"/>
  <c r="P1851" i="7"/>
  <c r="O1851" i="7"/>
  <c r="AF1987" i="7"/>
  <c r="AE1987" i="7"/>
  <c r="AD1987" i="7"/>
  <c r="AC1987" i="7"/>
  <c r="AB1987" i="7"/>
  <c r="AA1987" i="7"/>
  <c r="AG1987" i="7" s="1"/>
  <c r="P1987" i="7"/>
  <c r="O1987" i="7"/>
  <c r="AF2336" i="7"/>
  <c r="AE2336" i="7"/>
  <c r="AD2336" i="7"/>
  <c r="AC2336" i="7"/>
  <c r="AB2336" i="7"/>
  <c r="AA2336" i="7"/>
  <c r="AG2336" i="7" s="1"/>
  <c r="P2336" i="7"/>
  <c r="O2336" i="7"/>
  <c r="AF2112" i="7"/>
  <c r="AE2112" i="7"/>
  <c r="AD2112" i="7"/>
  <c r="AC2112" i="7"/>
  <c r="AB2112" i="7"/>
  <c r="AA2112" i="7"/>
  <c r="AG2112" i="7" s="1"/>
  <c r="P2112" i="7"/>
  <c r="O2112" i="7"/>
  <c r="AF2412" i="7"/>
  <c r="AE2412" i="7"/>
  <c r="AD2412" i="7"/>
  <c r="AC2412" i="7"/>
  <c r="AB2412" i="7"/>
  <c r="AA2412" i="7"/>
  <c r="AG2412" i="7" s="1"/>
  <c r="P2412" i="7"/>
  <c r="O2412" i="7"/>
  <c r="AF2422" i="7"/>
  <c r="AE2422" i="7"/>
  <c r="AD2422" i="7"/>
  <c r="AC2422" i="7"/>
  <c r="AB2422" i="7"/>
  <c r="AA2422" i="7"/>
  <c r="AG2422" i="7" s="1"/>
  <c r="P2422" i="7"/>
  <c r="O2422" i="7"/>
  <c r="AF1791" i="7"/>
  <c r="AE1791" i="7"/>
  <c r="AD1791" i="7"/>
  <c r="AC1791" i="7"/>
  <c r="AB1791" i="7"/>
  <c r="AA1791" i="7"/>
  <c r="AG1791" i="7" s="1"/>
  <c r="P1791" i="7"/>
  <c r="O1791" i="7"/>
  <c r="AF2266" i="7"/>
  <c r="AE2266" i="7"/>
  <c r="AD2266" i="7"/>
  <c r="AC2266" i="7"/>
  <c r="AB2266" i="7"/>
  <c r="AA2266" i="7"/>
  <c r="AG2266" i="7" s="1"/>
  <c r="P2266" i="7"/>
  <c r="O2266" i="7"/>
  <c r="AF1717" i="7"/>
  <c r="AE1717" i="7"/>
  <c r="AD1717" i="7"/>
  <c r="AC1717" i="7"/>
  <c r="AB1717" i="7"/>
  <c r="AA1717" i="7"/>
  <c r="AG1717" i="7" s="1"/>
  <c r="P1717" i="7"/>
  <c r="O1717" i="7"/>
  <c r="AF2253" i="7"/>
  <c r="AE2253" i="7"/>
  <c r="AD2253" i="7"/>
  <c r="AC2253" i="7"/>
  <c r="AB2253" i="7"/>
  <c r="AA2253" i="7"/>
  <c r="AG2253" i="7" s="1"/>
  <c r="P2253" i="7"/>
  <c r="O2253" i="7"/>
  <c r="AF2260" i="7"/>
  <c r="AE2260" i="7"/>
  <c r="AD2260" i="7"/>
  <c r="AC2260" i="7"/>
  <c r="AB2260" i="7"/>
  <c r="AA2260" i="7"/>
  <c r="AG2260" i="7" s="1"/>
  <c r="P2260" i="7"/>
  <c r="O2260" i="7"/>
  <c r="AF2240" i="7"/>
  <c r="AE2240" i="7"/>
  <c r="AD2240" i="7"/>
  <c r="AC2240" i="7"/>
  <c r="AB2240" i="7"/>
  <c r="AA2240" i="7"/>
  <c r="AG2240" i="7" s="1"/>
  <c r="P2240" i="7"/>
  <c r="O2240" i="7"/>
  <c r="AF2208" i="7"/>
  <c r="AE2208" i="7"/>
  <c r="AD2208" i="7"/>
  <c r="AC2208" i="7"/>
  <c r="AB2208" i="7"/>
  <c r="AA2208" i="7"/>
  <c r="AG2208" i="7" s="1"/>
  <c r="P2208" i="7"/>
  <c r="O2208" i="7"/>
  <c r="AF1935" i="7"/>
  <c r="AE1935" i="7"/>
  <c r="AD1935" i="7"/>
  <c r="AC1935" i="7"/>
  <c r="AB1935" i="7"/>
  <c r="AA1935" i="7"/>
  <c r="AG1935" i="7" s="1"/>
  <c r="P1935" i="7"/>
  <c r="O1935" i="7"/>
  <c r="AF2350" i="7"/>
  <c r="AE2350" i="7"/>
  <c r="AD2350" i="7"/>
  <c r="AC2350" i="7"/>
  <c r="AB2350" i="7"/>
  <c r="AA2350" i="7"/>
  <c r="AG2350" i="7" s="1"/>
  <c r="P2350" i="7"/>
  <c r="O2350" i="7"/>
  <c r="AF2226" i="7"/>
  <c r="AE2226" i="7"/>
  <c r="AD2226" i="7"/>
  <c r="AC2226" i="7"/>
  <c r="AB2226" i="7"/>
  <c r="AA2226" i="7"/>
  <c r="AG2226" i="7" s="1"/>
  <c r="P2226" i="7"/>
  <c r="O2226" i="7"/>
  <c r="AF2252" i="7"/>
  <c r="AE2252" i="7"/>
  <c r="AD2252" i="7"/>
  <c r="AC2252" i="7"/>
  <c r="AB2252" i="7"/>
  <c r="AA2252" i="7"/>
  <c r="AG2252" i="7" s="1"/>
  <c r="P2252" i="7"/>
  <c r="O2252" i="7"/>
  <c r="AF1406" i="7"/>
  <c r="AE1406" i="7"/>
  <c r="AD1406" i="7"/>
  <c r="AC1406" i="7"/>
  <c r="AB1406" i="7"/>
  <c r="AA1406" i="7"/>
  <c r="AG1406" i="7" s="1"/>
  <c r="P1406" i="7"/>
  <c r="O1406" i="7"/>
  <c r="AF2192" i="7"/>
  <c r="AE2192" i="7"/>
  <c r="AD2192" i="7"/>
  <c r="AC2192" i="7"/>
  <c r="AB2192" i="7"/>
  <c r="AA2192" i="7"/>
  <c r="AG2192" i="7" s="1"/>
  <c r="P2192" i="7"/>
  <c r="O2192" i="7"/>
  <c r="AF4537" i="7"/>
  <c r="AE4537" i="7"/>
  <c r="AD4537" i="7"/>
  <c r="AC4537" i="7"/>
  <c r="AB4537" i="7"/>
  <c r="AA4537" i="7"/>
  <c r="AG4537" i="7" s="1"/>
  <c r="P4537" i="7"/>
  <c r="O4537" i="7"/>
  <c r="AF2097" i="7"/>
  <c r="AE2097" i="7"/>
  <c r="AD2097" i="7"/>
  <c r="AC2097" i="7"/>
  <c r="AB2097" i="7"/>
  <c r="AA2097" i="7"/>
  <c r="AG2097" i="7" s="1"/>
  <c r="P2097" i="7"/>
  <c r="O2097" i="7"/>
  <c r="AF1502" i="7"/>
  <c r="AE1502" i="7"/>
  <c r="AD1502" i="7"/>
  <c r="AC1502" i="7"/>
  <c r="AB1502" i="7"/>
  <c r="AA1502" i="7"/>
  <c r="AG1502" i="7" s="1"/>
  <c r="P1502" i="7"/>
  <c r="O1502" i="7"/>
  <c r="AF1801" i="7"/>
  <c r="AE1801" i="7"/>
  <c r="AD1801" i="7"/>
  <c r="AC1801" i="7"/>
  <c r="AB1801" i="7"/>
  <c r="AA1801" i="7"/>
  <c r="P1801" i="7"/>
  <c r="O1801" i="7"/>
  <c r="AF2069" i="7"/>
  <c r="AE2069" i="7"/>
  <c r="AD2069" i="7"/>
  <c r="AC2069" i="7"/>
  <c r="AB2069" i="7"/>
  <c r="AA2069" i="7"/>
  <c r="AG2069" i="7" s="1"/>
  <c r="P2069" i="7"/>
  <c r="O2069" i="7"/>
  <c r="AF1705" i="7"/>
  <c r="AE1705" i="7"/>
  <c r="AD1705" i="7"/>
  <c r="AC1705" i="7"/>
  <c r="AB1705" i="7"/>
  <c r="AA1705" i="7"/>
  <c r="AG1705" i="7" s="1"/>
  <c r="P1705" i="7"/>
  <c r="O1705" i="7"/>
  <c r="AF2434" i="7"/>
  <c r="AE2434" i="7"/>
  <c r="AD2434" i="7"/>
  <c r="AC2434" i="7"/>
  <c r="AB2434" i="7"/>
  <c r="AA2434" i="7"/>
  <c r="AG2434" i="7" s="1"/>
  <c r="P2434" i="7"/>
  <c r="O2434" i="7"/>
  <c r="AF1921" i="7"/>
  <c r="AE1921" i="7"/>
  <c r="AD1921" i="7"/>
  <c r="AC1921" i="7"/>
  <c r="AB1921" i="7"/>
  <c r="AA1921" i="7"/>
  <c r="AG1921" i="7" s="1"/>
  <c r="P1921" i="7"/>
  <c r="O1921" i="7"/>
  <c r="AF2028" i="7"/>
  <c r="AE2028" i="7"/>
  <c r="AD2028" i="7"/>
  <c r="AC2028" i="7"/>
  <c r="AB2028" i="7"/>
  <c r="AA2028" i="7"/>
  <c r="AG2028" i="7" s="1"/>
  <c r="P2028" i="7"/>
  <c r="O2028" i="7"/>
  <c r="AF1814" i="7"/>
  <c r="AE1814" i="7"/>
  <c r="AD1814" i="7"/>
  <c r="AC1814" i="7"/>
  <c r="AB1814" i="7"/>
  <c r="AA1814" i="7"/>
  <c r="AG1814" i="7" s="1"/>
  <c r="P1814" i="7"/>
  <c r="O1814" i="7"/>
  <c r="AF1882" i="7"/>
  <c r="AE1882" i="7"/>
  <c r="AD1882" i="7"/>
  <c r="AC1882" i="7"/>
  <c r="AB1882" i="7"/>
  <c r="AA1882" i="7"/>
  <c r="AG1882" i="7" s="1"/>
  <c r="P1882" i="7"/>
  <c r="O1882" i="7"/>
  <c r="AF2385" i="7"/>
  <c r="AE2385" i="7"/>
  <c r="AD2385" i="7"/>
  <c r="AC2385" i="7"/>
  <c r="AB2385" i="7"/>
  <c r="AA2385" i="7"/>
  <c r="AG2385" i="7" s="1"/>
  <c r="P2385" i="7"/>
  <c r="O2385" i="7"/>
  <c r="AF2093" i="7"/>
  <c r="AE2093" i="7"/>
  <c r="AD2093" i="7"/>
  <c r="AC2093" i="7"/>
  <c r="AB2093" i="7"/>
  <c r="AA2093" i="7"/>
  <c r="AG2093" i="7" s="1"/>
  <c r="P2093" i="7"/>
  <c r="O2093" i="7"/>
  <c r="AF1806" i="7"/>
  <c r="AE1806" i="7"/>
  <c r="AD1806" i="7"/>
  <c r="AC1806" i="7"/>
  <c r="AB1806" i="7"/>
  <c r="AA1806" i="7"/>
  <c r="AG1806" i="7" s="1"/>
  <c r="P1806" i="7"/>
  <c r="O1806" i="7"/>
  <c r="AF2259" i="7"/>
  <c r="AE2259" i="7"/>
  <c r="AD2259" i="7"/>
  <c r="AC2259" i="7"/>
  <c r="AB2259" i="7"/>
  <c r="AA2259" i="7"/>
  <c r="AG2259" i="7" s="1"/>
  <c r="P2259" i="7"/>
  <c r="O2259" i="7"/>
  <c r="AF1311" i="7"/>
  <c r="AE1311" i="7"/>
  <c r="AD1311" i="7"/>
  <c r="AC1311" i="7"/>
  <c r="AB1311" i="7"/>
  <c r="AA1311" i="7"/>
  <c r="AG1311" i="7" s="1"/>
  <c r="P1311" i="7"/>
  <c r="O1311" i="7"/>
  <c r="AF2083" i="7"/>
  <c r="AE2083" i="7"/>
  <c r="AD2083" i="7"/>
  <c r="AC2083" i="7"/>
  <c r="AB2083" i="7"/>
  <c r="AA2083" i="7"/>
  <c r="AG2083" i="7" s="1"/>
  <c r="P2083" i="7"/>
  <c r="O2083" i="7"/>
  <c r="AF2258" i="7"/>
  <c r="AE2258" i="7"/>
  <c r="AD2258" i="7"/>
  <c r="AC2258" i="7"/>
  <c r="AB2258" i="7"/>
  <c r="AA2258" i="7"/>
  <c r="AG2258" i="7" s="1"/>
  <c r="P2258" i="7"/>
  <c r="O2258" i="7"/>
  <c r="AF1969" i="7"/>
  <c r="AE1969" i="7"/>
  <c r="AD1969" i="7"/>
  <c r="AC1969" i="7"/>
  <c r="AB1969" i="7"/>
  <c r="AA1969" i="7"/>
  <c r="AG1969" i="7" s="1"/>
  <c r="P1969" i="7"/>
  <c r="O1969" i="7"/>
  <c r="AF1854" i="7"/>
  <c r="AE1854" i="7"/>
  <c r="AD1854" i="7"/>
  <c r="AC1854" i="7"/>
  <c r="AB1854" i="7"/>
  <c r="AA1854" i="7"/>
  <c r="AG1854" i="7" s="1"/>
  <c r="P1854" i="7"/>
  <c r="O1854" i="7"/>
  <c r="AF1728" i="7"/>
  <c r="AE1728" i="7"/>
  <c r="AD1728" i="7"/>
  <c r="AC1728" i="7"/>
  <c r="AB1728" i="7"/>
  <c r="AA1728" i="7"/>
  <c r="AG1728" i="7" s="1"/>
  <c r="P1728" i="7"/>
  <c r="O1728" i="7"/>
  <c r="AF1917" i="7"/>
  <c r="AE1917" i="7"/>
  <c r="AD1917" i="7"/>
  <c r="AC1917" i="7"/>
  <c r="AB1917" i="7"/>
  <c r="AA1917" i="7"/>
  <c r="AG1917" i="7" s="1"/>
  <c r="P1917" i="7"/>
  <c r="O1917" i="7"/>
  <c r="AF1470" i="7"/>
  <c r="AE1470" i="7"/>
  <c r="AD1470" i="7"/>
  <c r="AC1470" i="7"/>
  <c r="AB1470" i="7"/>
  <c r="AA1470" i="7"/>
  <c r="AG1470" i="7" s="1"/>
  <c r="P1470" i="7"/>
  <c r="O1470" i="7"/>
  <c r="AF1505" i="7"/>
  <c r="AE1505" i="7"/>
  <c r="AD1505" i="7"/>
  <c r="AC1505" i="7"/>
  <c r="AB1505" i="7"/>
  <c r="AA1505" i="7"/>
  <c r="AG1505" i="7" s="1"/>
  <c r="P1505" i="7"/>
  <c r="O1505" i="7"/>
  <c r="AF523" i="7"/>
  <c r="AE523" i="7"/>
  <c r="AD523" i="7"/>
  <c r="AC523" i="7"/>
  <c r="AB523" i="7"/>
  <c r="AA523" i="7"/>
  <c r="AG523" i="7" s="1"/>
  <c r="P523" i="7"/>
  <c r="O523" i="7"/>
  <c r="AF1334" i="7"/>
  <c r="AE1334" i="7"/>
  <c r="AD1334" i="7"/>
  <c r="AC1334" i="7"/>
  <c r="AB1334" i="7"/>
  <c r="AA1334" i="7"/>
  <c r="AG1334" i="7" s="1"/>
  <c r="P1334" i="7"/>
  <c r="O1334" i="7"/>
  <c r="AF1595" i="7"/>
  <c r="AE1595" i="7"/>
  <c r="AD1595" i="7"/>
  <c r="AC1595" i="7"/>
  <c r="AB1595" i="7"/>
  <c r="AA1595" i="7"/>
  <c r="AG1595" i="7" s="1"/>
  <c r="P1595" i="7"/>
  <c r="O1595" i="7"/>
  <c r="AF982" i="7"/>
  <c r="AE982" i="7"/>
  <c r="AD982" i="7"/>
  <c r="AC982" i="7"/>
  <c r="AB982" i="7"/>
  <c r="AA982" i="7"/>
  <c r="AG982" i="7" s="1"/>
  <c r="P982" i="7"/>
  <c r="O982" i="7"/>
  <c r="AF542" i="7"/>
  <c r="AE542" i="7"/>
  <c r="AD542" i="7"/>
  <c r="AC542" i="7"/>
  <c r="AB542" i="7"/>
  <c r="AA542" i="7"/>
  <c r="AG542" i="7" s="1"/>
  <c r="P542" i="7"/>
  <c r="O542" i="7"/>
  <c r="AF586" i="7"/>
  <c r="AE586" i="7"/>
  <c r="AD586" i="7"/>
  <c r="AC586" i="7"/>
  <c r="AB586" i="7"/>
  <c r="AA586" i="7"/>
  <c r="AG586" i="7" s="1"/>
  <c r="P586" i="7"/>
  <c r="O586" i="7"/>
  <c r="AF1107" i="7"/>
  <c r="AE1107" i="7"/>
  <c r="AD1107" i="7"/>
  <c r="AC1107" i="7"/>
  <c r="AB1107" i="7"/>
  <c r="AA1107" i="7"/>
  <c r="AG1107" i="7" s="1"/>
  <c r="P1107" i="7"/>
  <c r="O1107" i="7"/>
  <c r="AF742" i="7"/>
  <c r="AE742" i="7"/>
  <c r="AD742" i="7"/>
  <c r="AC742" i="7"/>
  <c r="AB742" i="7"/>
  <c r="AA742" i="7"/>
  <c r="AG742" i="7" s="1"/>
  <c r="P742" i="7"/>
  <c r="O742" i="7"/>
  <c r="AF1493" i="7"/>
  <c r="AE1493" i="7"/>
  <c r="AD1493" i="7"/>
  <c r="AC1493" i="7"/>
  <c r="AB1493" i="7"/>
  <c r="AA1493" i="7"/>
  <c r="AG1493" i="7" s="1"/>
  <c r="P1493" i="7"/>
  <c r="O1493" i="7"/>
  <c r="AF668" i="7"/>
  <c r="AE668" i="7"/>
  <c r="AD668" i="7"/>
  <c r="AC668" i="7"/>
  <c r="AB668" i="7"/>
  <c r="AA668" i="7"/>
  <c r="AG668" i="7" s="1"/>
  <c r="P668" i="7"/>
  <c r="O668" i="7"/>
  <c r="AF864" i="7"/>
  <c r="AE864" i="7"/>
  <c r="AD864" i="7"/>
  <c r="AC864" i="7"/>
  <c r="AB864" i="7"/>
  <c r="AA864" i="7"/>
  <c r="AG864" i="7" s="1"/>
  <c r="P864" i="7"/>
  <c r="O864" i="7"/>
  <c r="AF541" i="7"/>
  <c r="AE541" i="7"/>
  <c r="AD541" i="7"/>
  <c r="AC541" i="7"/>
  <c r="AB541" i="7"/>
  <c r="AA541" i="7"/>
  <c r="AG541" i="7" s="1"/>
  <c r="P541" i="7"/>
  <c r="O541" i="7"/>
  <c r="AF1156" i="7"/>
  <c r="AE1156" i="7"/>
  <c r="AD1156" i="7"/>
  <c r="AC1156" i="7"/>
  <c r="AB1156" i="7"/>
  <c r="AA1156" i="7"/>
  <c r="AG1156" i="7" s="1"/>
  <c r="P1156" i="7"/>
  <c r="O1156" i="7"/>
  <c r="AF1759" i="7"/>
  <c r="AE1759" i="7"/>
  <c r="AD1759" i="7"/>
  <c r="AC1759" i="7"/>
  <c r="AB1759" i="7"/>
  <c r="AA1759" i="7"/>
  <c r="AG1759" i="7" s="1"/>
  <c r="P1759" i="7"/>
  <c r="O1759" i="7"/>
  <c r="AF1415" i="7"/>
  <c r="AE1415" i="7"/>
  <c r="AD1415" i="7"/>
  <c r="AC1415" i="7"/>
  <c r="AB1415" i="7"/>
  <c r="AA1415" i="7"/>
  <c r="AG1415" i="7" s="1"/>
  <c r="P1415" i="7"/>
  <c r="O1415" i="7"/>
  <c r="AF576" i="7"/>
  <c r="AE576" i="7"/>
  <c r="AD576" i="7"/>
  <c r="AC576" i="7"/>
  <c r="AB576" i="7"/>
  <c r="AA576" i="7"/>
  <c r="AG576" i="7" s="1"/>
  <c r="P576" i="7"/>
  <c r="O576" i="7"/>
  <c r="AF1515" i="7"/>
  <c r="AE1515" i="7"/>
  <c r="AD1515" i="7"/>
  <c r="AC1515" i="7"/>
  <c r="AB1515" i="7"/>
  <c r="AA1515" i="7"/>
  <c r="AG1515" i="7" s="1"/>
  <c r="P1515" i="7"/>
  <c r="O1515" i="7"/>
  <c r="AF648" i="7"/>
  <c r="AE648" i="7"/>
  <c r="AD648" i="7"/>
  <c r="AC648" i="7"/>
  <c r="AB648" i="7"/>
  <c r="AA648" i="7"/>
  <c r="AG648" i="7" s="1"/>
  <c r="P648" i="7"/>
  <c r="O648" i="7"/>
  <c r="AF1678" i="7"/>
  <c r="AE1678" i="7"/>
  <c r="AD1678" i="7"/>
  <c r="AC1678" i="7"/>
  <c r="AB1678" i="7"/>
  <c r="AA1678" i="7"/>
  <c r="AG1678" i="7" s="1"/>
  <c r="P1678" i="7"/>
  <c r="O1678" i="7"/>
  <c r="AF1186" i="7"/>
  <c r="AE1186" i="7"/>
  <c r="AD1186" i="7"/>
  <c r="AC1186" i="7"/>
  <c r="AB1186" i="7"/>
  <c r="AA1186" i="7"/>
  <c r="AG1186" i="7" s="1"/>
  <c r="P1186" i="7"/>
  <c r="O1186" i="7"/>
  <c r="AF672" i="7"/>
  <c r="AE672" i="7"/>
  <c r="AD672" i="7"/>
  <c r="AC672" i="7"/>
  <c r="AB672" i="7"/>
  <c r="AA672" i="7"/>
  <c r="AG672" i="7" s="1"/>
  <c r="P672" i="7"/>
  <c r="O672" i="7"/>
  <c r="AF1310" i="7"/>
  <c r="AE1310" i="7"/>
  <c r="AD1310" i="7"/>
  <c r="AC1310" i="7"/>
  <c r="AB1310" i="7"/>
  <c r="AA1310" i="7"/>
  <c r="AG1310" i="7" s="1"/>
  <c r="P1310" i="7"/>
  <c r="O1310" i="7"/>
  <c r="AF1051" i="7"/>
  <c r="AE1051" i="7"/>
  <c r="AD1051" i="7"/>
  <c r="AC1051" i="7"/>
  <c r="AB1051" i="7"/>
  <c r="AA1051" i="7"/>
  <c r="AG1051" i="7" s="1"/>
  <c r="P1051" i="7"/>
  <c r="O1051" i="7"/>
  <c r="AF618" i="7"/>
  <c r="AE618" i="7"/>
  <c r="AD618" i="7"/>
  <c r="AC618" i="7"/>
  <c r="AB618" i="7"/>
  <c r="AA618" i="7"/>
  <c r="AG618" i="7" s="1"/>
  <c r="P618" i="7"/>
  <c r="O618" i="7"/>
  <c r="AF2218" i="7"/>
  <c r="AE2218" i="7"/>
  <c r="AD2218" i="7"/>
  <c r="AC2218" i="7"/>
  <c r="AB2218" i="7"/>
  <c r="AA2218" i="7"/>
  <c r="AG2218" i="7" s="1"/>
  <c r="P2218" i="7"/>
  <c r="O2218" i="7"/>
  <c r="AF4536" i="7"/>
  <c r="AE4536" i="7"/>
  <c r="AD4536" i="7"/>
  <c r="AC4536" i="7"/>
  <c r="AB4536" i="7"/>
  <c r="AA4536" i="7"/>
  <c r="AG4536" i="7" s="1"/>
  <c r="P4536" i="7"/>
  <c r="O4536" i="7"/>
  <c r="AF1174" i="7"/>
  <c r="AE1174" i="7"/>
  <c r="AD1174" i="7"/>
  <c r="AC1174" i="7"/>
  <c r="AB1174" i="7"/>
  <c r="AA1174" i="7"/>
  <c r="AG1174" i="7" s="1"/>
  <c r="P1174" i="7"/>
  <c r="O1174" i="7"/>
  <c r="AF2158" i="7"/>
  <c r="AE2158" i="7"/>
  <c r="AD2158" i="7"/>
  <c r="AC2158" i="7"/>
  <c r="AB2158" i="7"/>
  <c r="AA2158" i="7"/>
  <c r="AG2158" i="7" s="1"/>
  <c r="P2158" i="7"/>
  <c r="O2158" i="7"/>
  <c r="AF2092" i="7"/>
  <c r="AE2092" i="7"/>
  <c r="AD2092" i="7"/>
  <c r="AC2092" i="7"/>
  <c r="AB2092" i="7"/>
  <c r="AA2092" i="7"/>
  <c r="AG2092" i="7" s="1"/>
  <c r="P2092" i="7"/>
  <c r="O2092" i="7"/>
  <c r="AF2341" i="7"/>
  <c r="AE2341" i="7"/>
  <c r="AD2341" i="7"/>
  <c r="AC2341" i="7"/>
  <c r="AB2341" i="7"/>
  <c r="AA2341" i="7"/>
  <c r="AG2341" i="7" s="1"/>
  <c r="P2341" i="7"/>
  <c r="O2341" i="7"/>
  <c r="AF2027" i="7"/>
  <c r="AE2027" i="7"/>
  <c r="AD2027" i="7"/>
  <c r="AC2027" i="7"/>
  <c r="AB2027" i="7"/>
  <c r="AA2027" i="7"/>
  <c r="AG2027" i="7" s="1"/>
  <c r="P2027" i="7"/>
  <c r="O2027" i="7"/>
  <c r="AF2145" i="7"/>
  <c r="AE2145" i="7"/>
  <c r="AD2145" i="7"/>
  <c r="AC2145" i="7"/>
  <c r="AB2145" i="7"/>
  <c r="AA2145" i="7"/>
  <c r="AG2145" i="7" s="1"/>
  <c r="P2145" i="7"/>
  <c r="O2145" i="7"/>
  <c r="AF2254" i="7"/>
  <c r="AE2254" i="7"/>
  <c r="AD2254" i="7"/>
  <c r="AC2254" i="7"/>
  <c r="AB2254" i="7"/>
  <c r="AA2254" i="7"/>
  <c r="AG2254" i="7" s="1"/>
  <c r="P2254" i="7"/>
  <c r="O2254" i="7"/>
  <c r="AF1526" i="7"/>
  <c r="AE1526" i="7"/>
  <c r="AD1526" i="7"/>
  <c r="AC1526" i="7"/>
  <c r="AB1526" i="7"/>
  <c r="AA1526" i="7"/>
  <c r="AG1526" i="7" s="1"/>
  <c r="P1526" i="7"/>
  <c r="O1526" i="7"/>
  <c r="AF1916" i="7"/>
  <c r="AE1916" i="7"/>
  <c r="AD1916" i="7"/>
  <c r="AC1916" i="7"/>
  <c r="AB1916" i="7"/>
  <c r="AA1916" i="7"/>
  <c r="AG1916" i="7" s="1"/>
  <c r="P1916" i="7"/>
  <c r="O1916" i="7"/>
  <c r="AF2106" i="7"/>
  <c r="AE2106" i="7"/>
  <c r="AD2106" i="7"/>
  <c r="AC2106" i="7"/>
  <c r="AB2106" i="7"/>
  <c r="AA2106" i="7"/>
  <c r="AG2106" i="7" s="1"/>
  <c r="P2106" i="7"/>
  <c r="O2106" i="7"/>
  <c r="AF2157" i="7"/>
  <c r="AE2157" i="7"/>
  <c r="AD2157" i="7"/>
  <c r="AC2157" i="7"/>
  <c r="AB2157" i="7"/>
  <c r="AA2157" i="7"/>
  <c r="AG2157" i="7" s="1"/>
  <c r="P2157" i="7"/>
  <c r="O2157" i="7"/>
  <c r="AF2170" i="7"/>
  <c r="AE2170" i="7"/>
  <c r="AD2170" i="7"/>
  <c r="AC2170" i="7"/>
  <c r="AB2170" i="7"/>
  <c r="AA2170" i="7"/>
  <c r="P2170" i="7"/>
  <c r="O2170" i="7"/>
  <c r="AF1655" i="7"/>
  <c r="AE1655" i="7"/>
  <c r="AD1655" i="7"/>
  <c r="AC1655" i="7"/>
  <c r="AB1655" i="7"/>
  <c r="AA1655" i="7"/>
  <c r="AG1655" i="7" s="1"/>
  <c r="P1655" i="7"/>
  <c r="O1655" i="7"/>
  <c r="AF2167" i="7"/>
  <c r="AE2167" i="7"/>
  <c r="AD2167" i="7"/>
  <c r="AC2167" i="7"/>
  <c r="AB2167" i="7"/>
  <c r="AA2167" i="7"/>
  <c r="AG2167" i="7" s="1"/>
  <c r="P2167" i="7"/>
  <c r="O2167" i="7"/>
  <c r="AF1647" i="7"/>
  <c r="AE1647" i="7"/>
  <c r="AD1647" i="7"/>
  <c r="AC1647" i="7"/>
  <c r="AB1647" i="7"/>
  <c r="AA1647" i="7"/>
  <c r="AG1647" i="7" s="1"/>
  <c r="P1647" i="7"/>
  <c r="O1647" i="7"/>
  <c r="AF2077" i="7"/>
  <c r="AE2077" i="7"/>
  <c r="AD2077" i="7"/>
  <c r="AC2077" i="7"/>
  <c r="AB2077" i="7"/>
  <c r="AA2077" i="7"/>
  <c r="AG2077" i="7" s="1"/>
  <c r="P2077" i="7"/>
  <c r="O2077" i="7"/>
  <c r="AF1900" i="7"/>
  <c r="AE1900" i="7"/>
  <c r="AD1900" i="7"/>
  <c r="AC1900" i="7"/>
  <c r="AB1900" i="7"/>
  <c r="AA1900" i="7"/>
  <c r="AG1900" i="7" s="1"/>
  <c r="P1900" i="7"/>
  <c r="O1900" i="7"/>
  <c r="AF1557" i="7"/>
  <c r="AE1557" i="7"/>
  <c r="AD1557" i="7"/>
  <c r="AC1557" i="7"/>
  <c r="AB1557" i="7"/>
  <c r="AA1557" i="7"/>
  <c r="AG1557" i="7" s="1"/>
  <c r="P1557" i="7"/>
  <c r="O1557" i="7"/>
  <c r="AF2023" i="7"/>
  <c r="AE2023" i="7"/>
  <c r="AD2023" i="7"/>
  <c r="AC2023" i="7"/>
  <c r="AB2023" i="7"/>
  <c r="AA2023" i="7"/>
  <c r="AG2023" i="7" s="1"/>
  <c r="P2023" i="7"/>
  <c r="O2023" i="7"/>
  <c r="AF1750" i="7"/>
  <c r="AE1750" i="7"/>
  <c r="AD1750" i="7"/>
  <c r="AC1750" i="7"/>
  <c r="AB1750" i="7"/>
  <c r="AA1750" i="7"/>
  <c r="AG1750" i="7" s="1"/>
  <c r="P1750" i="7"/>
  <c r="O1750" i="7"/>
  <c r="AF2166" i="7"/>
  <c r="AE2166" i="7"/>
  <c r="AD2166" i="7"/>
  <c r="AC2166" i="7"/>
  <c r="AB2166" i="7"/>
  <c r="AA2166" i="7"/>
  <c r="AG2166" i="7" s="1"/>
  <c r="P2166" i="7"/>
  <c r="O2166" i="7"/>
  <c r="AF2274" i="7"/>
  <c r="AE2274" i="7"/>
  <c r="AD2274" i="7"/>
  <c r="AC2274" i="7"/>
  <c r="AB2274" i="7"/>
  <c r="AA2274" i="7"/>
  <c r="AG2274" i="7" s="1"/>
  <c r="P2274" i="7"/>
  <c r="O2274" i="7"/>
  <c r="AF2105" i="7"/>
  <c r="AE2105" i="7"/>
  <c r="AD2105" i="7"/>
  <c r="AC2105" i="7"/>
  <c r="AB2105" i="7"/>
  <c r="AA2105" i="7"/>
  <c r="AG2105" i="7" s="1"/>
  <c r="P2105" i="7"/>
  <c r="O2105" i="7"/>
  <c r="AF2144" i="7"/>
  <c r="AE2144" i="7"/>
  <c r="AD2144" i="7"/>
  <c r="AC2144" i="7"/>
  <c r="AB2144" i="7"/>
  <c r="AA2144" i="7"/>
  <c r="AG2144" i="7" s="1"/>
  <c r="P2144" i="7"/>
  <c r="O2144" i="7"/>
  <c r="AF2078" i="7"/>
  <c r="AE2078" i="7"/>
  <c r="AD2078" i="7"/>
  <c r="AC2078" i="7"/>
  <c r="AB2078" i="7"/>
  <c r="AA2078" i="7"/>
  <c r="AG2078" i="7" s="1"/>
  <c r="P2078" i="7"/>
  <c r="O2078" i="7"/>
  <c r="AF2207" i="7"/>
  <c r="AE2207" i="7"/>
  <c r="AD2207" i="7"/>
  <c r="AC2207" i="7"/>
  <c r="AB2207" i="7"/>
  <c r="AA2207" i="7"/>
  <c r="AG2207" i="7" s="1"/>
  <c r="P2207" i="7"/>
  <c r="O2207" i="7"/>
  <c r="AF1714" i="7"/>
  <c r="AE1714" i="7"/>
  <c r="AD1714" i="7"/>
  <c r="AC1714" i="7"/>
  <c r="AB1714" i="7"/>
  <c r="AA1714" i="7"/>
  <c r="AG1714" i="7" s="1"/>
  <c r="P1714" i="7"/>
  <c r="O1714" i="7"/>
  <c r="AF2411" i="7"/>
  <c r="AE2411" i="7"/>
  <c r="AD2411" i="7"/>
  <c r="AC2411" i="7"/>
  <c r="AB2411" i="7"/>
  <c r="AA2411" i="7"/>
  <c r="AG2411" i="7" s="1"/>
  <c r="P2411" i="7"/>
  <c r="O2411" i="7"/>
  <c r="AF2009" i="7"/>
  <c r="AE2009" i="7"/>
  <c r="AD2009" i="7"/>
  <c r="AC2009" i="7"/>
  <c r="AB2009" i="7"/>
  <c r="AA2009" i="7"/>
  <c r="AG2009" i="7" s="1"/>
  <c r="P2009" i="7"/>
  <c r="O2009" i="7"/>
  <c r="AF4535" i="7"/>
  <c r="AE4535" i="7"/>
  <c r="AD4535" i="7"/>
  <c r="AC4535" i="7"/>
  <c r="AB4535" i="7"/>
  <c r="AA4535" i="7"/>
  <c r="AG4535" i="7" s="1"/>
  <c r="P4535" i="7"/>
  <c r="O4535" i="7"/>
  <c r="AF2309" i="7"/>
  <c r="AE2309" i="7"/>
  <c r="AD2309" i="7"/>
  <c r="AC2309" i="7"/>
  <c r="AB2309" i="7"/>
  <c r="AA2309" i="7"/>
  <c r="AG2309" i="7" s="1"/>
  <c r="P2309" i="7"/>
  <c r="O2309" i="7"/>
  <c r="AF2045" i="7"/>
  <c r="AE2045" i="7"/>
  <c r="AD2045" i="7"/>
  <c r="AC2045" i="7"/>
  <c r="AB2045" i="7"/>
  <c r="AA2045" i="7"/>
  <c r="AG2045" i="7" s="1"/>
  <c r="P2045" i="7"/>
  <c r="O2045" i="7"/>
  <c r="AF2359" i="7"/>
  <c r="AE2359" i="7"/>
  <c r="AD2359" i="7"/>
  <c r="AC2359" i="7"/>
  <c r="AB2359" i="7"/>
  <c r="AA2359" i="7"/>
  <c r="AG2359" i="7" s="1"/>
  <c r="P2359" i="7"/>
  <c r="O2359" i="7"/>
  <c r="AF1996" i="7"/>
  <c r="AE1996" i="7"/>
  <c r="AD1996" i="7"/>
  <c r="AC1996" i="7"/>
  <c r="AB1996" i="7"/>
  <c r="AA1996" i="7"/>
  <c r="AG1996" i="7" s="1"/>
  <c r="P1996" i="7"/>
  <c r="O1996" i="7"/>
  <c r="AF2433" i="7"/>
  <c r="AE2433" i="7"/>
  <c r="AD2433" i="7"/>
  <c r="AC2433" i="7"/>
  <c r="AB2433" i="7"/>
  <c r="AA2433" i="7"/>
  <c r="AG2433" i="7" s="1"/>
  <c r="P2433" i="7"/>
  <c r="O2433" i="7"/>
  <c r="AF2225" i="7"/>
  <c r="AE2225" i="7"/>
  <c r="AD2225" i="7"/>
  <c r="AC2225" i="7"/>
  <c r="AB2225" i="7"/>
  <c r="AA2225" i="7"/>
  <c r="AG2225" i="7" s="1"/>
  <c r="P2225" i="7"/>
  <c r="O2225" i="7"/>
  <c r="AF4534" i="7"/>
  <c r="AE4534" i="7"/>
  <c r="AD4534" i="7"/>
  <c r="AC4534" i="7"/>
  <c r="AB4534" i="7"/>
  <c r="AA4534" i="7"/>
  <c r="AG4534" i="7" s="1"/>
  <c r="P4534" i="7"/>
  <c r="O4534" i="7"/>
  <c r="AF2390" i="7"/>
  <c r="AE2390" i="7"/>
  <c r="AD2390" i="7"/>
  <c r="AC2390" i="7"/>
  <c r="AB2390" i="7"/>
  <c r="AA2390" i="7"/>
  <c r="AG2390" i="7" s="1"/>
  <c r="P2390" i="7"/>
  <c r="O2390" i="7"/>
  <c r="AF1712" i="7"/>
  <c r="AE1712" i="7"/>
  <c r="AD1712" i="7"/>
  <c r="AC1712" i="7"/>
  <c r="AB1712" i="7"/>
  <c r="AA1712" i="7"/>
  <c r="AG1712" i="7" s="1"/>
  <c r="P1712" i="7"/>
  <c r="O1712" i="7"/>
  <c r="AF4533" i="7"/>
  <c r="AE4533" i="7"/>
  <c r="AD4533" i="7"/>
  <c r="AC4533" i="7"/>
  <c r="AB4533" i="7"/>
  <c r="AA4533" i="7"/>
  <c r="AG4533" i="7" s="1"/>
  <c r="P4533" i="7"/>
  <c r="O4533" i="7"/>
  <c r="AF2076" i="7"/>
  <c r="AE2076" i="7"/>
  <c r="AD2076" i="7"/>
  <c r="AC2076" i="7"/>
  <c r="AB2076" i="7"/>
  <c r="AA2076" i="7"/>
  <c r="AG2076" i="7" s="1"/>
  <c r="P2076" i="7"/>
  <c r="O2076" i="7"/>
  <c r="AF2075" i="7"/>
  <c r="AE2075" i="7"/>
  <c r="AD2075" i="7"/>
  <c r="AC2075" i="7"/>
  <c r="AB2075" i="7"/>
  <c r="AA2075" i="7"/>
  <c r="AG2075" i="7" s="1"/>
  <c r="P2075" i="7"/>
  <c r="O2075" i="7"/>
  <c r="AF2190" i="7"/>
  <c r="AE2190" i="7"/>
  <c r="AD2190" i="7"/>
  <c r="AC2190" i="7"/>
  <c r="AB2190" i="7"/>
  <c r="AA2190" i="7"/>
  <c r="AG2190" i="7" s="1"/>
  <c r="P2190" i="7"/>
  <c r="O2190" i="7"/>
  <c r="AF1148" i="7"/>
  <c r="AE1148" i="7"/>
  <c r="AD1148" i="7"/>
  <c r="AC1148" i="7"/>
  <c r="AB1148" i="7"/>
  <c r="AA1148" i="7"/>
  <c r="AG1148" i="7" s="1"/>
  <c r="P1148" i="7"/>
  <c r="O1148" i="7"/>
  <c r="AF2349" i="7"/>
  <c r="AE2349" i="7"/>
  <c r="AD2349" i="7"/>
  <c r="AC2349" i="7"/>
  <c r="AB2349" i="7"/>
  <c r="AA2349" i="7"/>
  <c r="AG2349" i="7" s="1"/>
  <c r="P2349" i="7"/>
  <c r="O2349" i="7"/>
  <c r="AF2224" i="7"/>
  <c r="AE2224" i="7"/>
  <c r="AD2224" i="7"/>
  <c r="AC2224" i="7"/>
  <c r="AB2224" i="7"/>
  <c r="AA2224" i="7"/>
  <c r="AG2224" i="7" s="1"/>
  <c r="P2224" i="7"/>
  <c r="O2224" i="7"/>
  <c r="AF4532" i="7"/>
  <c r="AE4532" i="7"/>
  <c r="AD4532" i="7"/>
  <c r="AC4532" i="7"/>
  <c r="AB4532" i="7"/>
  <c r="AA4532" i="7"/>
  <c r="AG4532" i="7" s="1"/>
  <c r="P4532" i="7"/>
  <c r="O4532" i="7"/>
  <c r="AF2273" i="7"/>
  <c r="AE2273" i="7"/>
  <c r="AD2273" i="7"/>
  <c r="AC2273" i="7"/>
  <c r="AB2273" i="7"/>
  <c r="AA2273" i="7"/>
  <c r="AG2273" i="7" s="1"/>
  <c r="P2273" i="7"/>
  <c r="O2273" i="7"/>
  <c r="AF2088" i="7"/>
  <c r="AE2088" i="7"/>
  <c r="AD2088" i="7"/>
  <c r="AC2088" i="7"/>
  <c r="AB2088" i="7"/>
  <c r="AA2088" i="7"/>
  <c r="AG2088" i="7" s="1"/>
  <c r="P2088" i="7"/>
  <c r="O2088" i="7"/>
  <c r="AF2165" i="7"/>
  <c r="AE2165" i="7"/>
  <c r="AD2165" i="7"/>
  <c r="AC2165" i="7"/>
  <c r="AB2165" i="7"/>
  <c r="AA2165" i="7"/>
  <c r="AG2165" i="7" s="1"/>
  <c r="P2165" i="7"/>
  <c r="O2165" i="7"/>
  <c r="AF2335" i="7"/>
  <c r="AE2335" i="7"/>
  <c r="AD2335" i="7"/>
  <c r="AC2335" i="7"/>
  <c r="AB2335" i="7"/>
  <c r="AA2335" i="7"/>
  <c r="AG2335" i="7" s="1"/>
  <c r="P2335" i="7"/>
  <c r="O2335" i="7"/>
  <c r="AF2285" i="7"/>
  <c r="AE2285" i="7"/>
  <c r="AD2285" i="7"/>
  <c r="AC2285" i="7"/>
  <c r="AB2285" i="7"/>
  <c r="AA2285" i="7"/>
  <c r="AG2285" i="7" s="1"/>
  <c r="P2285" i="7"/>
  <c r="O2285" i="7"/>
  <c r="AF1211" i="7"/>
  <c r="AE1211" i="7"/>
  <c r="AD1211" i="7"/>
  <c r="AC1211" i="7"/>
  <c r="AB1211" i="7"/>
  <c r="AA1211" i="7"/>
  <c r="AG1211" i="7" s="1"/>
  <c r="P1211" i="7"/>
  <c r="O1211" i="7"/>
  <c r="AF2002" i="7"/>
  <c r="AE2002" i="7"/>
  <c r="AD2002" i="7"/>
  <c r="AC2002" i="7"/>
  <c r="AB2002" i="7"/>
  <c r="AA2002" i="7"/>
  <c r="AG2002" i="7" s="1"/>
  <c r="P2002" i="7"/>
  <c r="O2002" i="7"/>
  <c r="AF2136" i="7"/>
  <c r="AE2136" i="7"/>
  <c r="AD2136" i="7"/>
  <c r="AC2136" i="7"/>
  <c r="AB2136" i="7"/>
  <c r="AA2136" i="7"/>
  <c r="P2136" i="7"/>
  <c r="O2136" i="7"/>
  <c r="AF4531" i="7"/>
  <c r="AE4531" i="7"/>
  <c r="AD4531" i="7"/>
  <c r="AC4531" i="7"/>
  <c r="AB4531" i="7"/>
  <c r="AA4531" i="7"/>
  <c r="AG4531" i="7" s="1"/>
  <c r="P4531" i="7"/>
  <c r="O4531" i="7"/>
  <c r="AF1940" i="7"/>
  <c r="AE1940" i="7"/>
  <c r="AD1940" i="7"/>
  <c r="AC1940" i="7"/>
  <c r="AB1940" i="7"/>
  <c r="AA1940" i="7"/>
  <c r="P1940" i="7"/>
  <c r="O1940" i="7"/>
  <c r="AF2030" i="7"/>
  <c r="AE2030" i="7"/>
  <c r="AD2030" i="7"/>
  <c r="AC2030" i="7"/>
  <c r="AB2030" i="7"/>
  <c r="AA2030" i="7"/>
  <c r="P2030" i="7"/>
  <c r="O2030" i="7"/>
  <c r="AF1855" i="7"/>
  <c r="AE1855" i="7"/>
  <c r="AD1855" i="7"/>
  <c r="AC1855" i="7"/>
  <c r="AB1855" i="7"/>
  <c r="AA1855" i="7"/>
  <c r="P1855" i="7"/>
  <c r="O1855" i="7"/>
  <c r="AF1504" i="7"/>
  <c r="AE1504" i="7"/>
  <c r="AD1504" i="7"/>
  <c r="AC1504" i="7"/>
  <c r="AB1504" i="7"/>
  <c r="AA1504" i="7"/>
  <c r="P1504" i="7"/>
  <c r="O1504" i="7"/>
  <c r="AF1915" i="7"/>
  <c r="AE1915" i="7"/>
  <c r="AD1915" i="7"/>
  <c r="AC1915" i="7"/>
  <c r="AB1915" i="7"/>
  <c r="AA1915" i="7"/>
  <c r="P1915" i="7"/>
  <c r="O1915" i="7"/>
  <c r="AF2100" i="7"/>
  <c r="AE2100" i="7"/>
  <c r="AD2100" i="7"/>
  <c r="AC2100" i="7"/>
  <c r="AB2100" i="7"/>
  <c r="AA2100" i="7"/>
  <c r="P2100" i="7"/>
  <c r="O2100" i="7"/>
  <c r="AF2326" i="7"/>
  <c r="AE2326" i="7"/>
  <c r="AD2326" i="7"/>
  <c r="AC2326" i="7"/>
  <c r="AB2326" i="7"/>
  <c r="AA2326" i="7"/>
  <c r="P2326" i="7"/>
  <c r="O2326" i="7"/>
  <c r="AF2222" i="7"/>
  <c r="AE2222" i="7"/>
  <c r="AD2222" i="7"/>
  <c r="AC2222" i="7"/>
  <c r="AB2222" i="7"/>
  <c r="AA2222" i="7"/>
  <c r="P2222" i="7"/>
  <c r="O2222" i="7"/>
  <c r="AF2280" i="7"/>
  <c r="AE2280" i="7"/>
  <c r="AD2280" i="7"/>
  <c r="AC2280" i="7"/>
  <c r="AB2280" i="7"/>
  <c r="AA2280" i="7"/>
  <c r="P2280" i="7"/>
  <c r="O2280" i="7"/>
  <c r="AF2443" i="7"/>
  <c r="AE2443" i="7"/>
  <c r="AD2443" i="7"/>
  <c r="AC2443" i="7"/>
  <c r="AB2443" i="7"/>
  <c r="AA2443" i="7"/>
  <c r="AG2443" i="7" s="1"/>
  <c r="P2443" i="7"/>
  <c r="O2443" i="7"/>
  <c r="AF1787" i="7"/>
  <c r="AE1787" i="7"/>
  <c r="AD1787" i="7"/>
  <c r="AC1787" i="7"/>
  <c r="AB1787" i="7"/>
  <c r="AA1787" i="7"/>
  <c r="AG1787" i="7" s="1"/>
  <c r="P1787" i="7"/>
  <c r="O1787" i="7"/>
  <c r="AF2334" i="7"/>
  <c r="AE2334" i="7"/>
  <c r="AD2334" i="7"/>
  <c r="AC2334" i="7"/>
  <c r="AB2334" i="7"/>
  <c r="AA2334" i="7"/>
  <c r="AG2334" i="7" s="1"/>
  <c r="P2334" i="7"/>
  <c r="O2334" i="7"/>
  <c r="AF2244" i="7"/>
  <c r="AE2244" i="7"/>
  <c r="AD2244" i="7"/>
  <c r="AC2244" i="7"/>
  <c r="AB2244" i="7"/>
  <c r="AA2244" i="7"/>
  <c r="AG2244" i="7" s="1"/>
  <c r="P2244" i="7"/>
  <c r="O2244" i="7"/>
  <c r="AF1669" i="7"/>
  <c r="AE1669" i="7"/>
  <c r="AD1669" i="7"/>
  <c r="AC1669" i="7"/>
  <c r="AB1669" i="7"/>
  <c r="AA1669" i="7"/>
  <c r="AG1669" i="7" s="1"/>
  <c r="P1669" i="7"/>
  <c r="O1669" i="7"/>
  <c r="AF1989" i="7"/>
  <c r="AE1989" i="7"/>
  <c r="AD1989" i="7"/>
  <c r="AC1989" i="7"/>
  <c r="AB1989" i="7"/>
  <c r="AA1989" i="7"/>
  <c r="P1989" i="7"/>
  <c r="O1989" i="7"/>
  <c r="AF1805" i="7"/>
  <c r="AE1805" i="7"/>
  <c r="AD1805" i="7"/>
  <c r="AC1805" i="7"/>
  <c r="AB1805" i="7"/>
  <c r="AA1805" i="7"/>
  <c r="AG1805" i="7" s="1"/>
  <c r="P1805" i="7"/>
  <c r="O1805" i="7"/>
  <c r="AF2301" i="7"/>
  <c r="AE2301" i="7"/>
  <c r="AD2301" i="7"/>
  <c r="AC2301" i="7"/>
  <c r="AB2301" i="7"/>
  <c r="AA2301" i="7"/>
  <c r="AG2301" i="7" s="1"/>
  <c r="P2301" i="7"/>
  <c r="O2301" i="7"/>
  <c r="AF2251" i="7"/>
  <c r="AE2251" i="7"/>
  <c r="AD2251" i="7"/>
  <c r="AC2251" i="7"/>
  <c r="AB2251" i="7"/>
  <c r="AA2251" i="7"/>
  <c r="AG2251" i="7" s="1"/>
  <c r="P2251" i="7"/>
  <c r="O2251" i="7"/>
  <c r="AF1991" i="7"/>
  <c r="AE1991" i="7"/>
  <c r="AD1991" i="7"/>
  <c r="AC1991" i="7"/>
  <c r="AB1991" i="7"/>
  <c r="AA1991" i="7"/>
  <c r="AG1991" i="7" s="1"/>
  <c r="P1991" i="7"/>
  <c r="O1991" i="7"/>
  <c r="AF2121" i="7"/>
  <c r="AE2121" i="7"/>
  <c r="AD2121" i="7"/>
  <c r="AC2121" i="7"/>
  <c r="AB2121" i="7"/>
  <c r="AA2121" i="7"/>
  <c r="P2121" i="7"/>
  <c r="O2121" i="7"/>
  <c r="AF793" i="7"/>
  <c r="AE793" i="7"/>
  <c r="AD793" i="7"/>
  <c r="AC793" i="7"/>
  <c r="AB793" i="7"/>
  <c r="AA793" i="7"/>
  <c r="AG793" i="7" s="1"/>
  <c r="P793" i="7"/>
  <c r="O793" i="7"/>
  <c r="AF2358" i="7"/>
  <c r="AE2358" i="7"/>
  <c r="AD2358" i="7"/>
  <c r="AC2358" i="7"/>
  <c r="AB2358" i="7"/>
  <c r="AA2358" i="7"/>
  <c r="AG2358" i="7" s="1"/>
  <c r="P2358" i="7"/>
  <c r="O2358" i="7"/>
  <c r="AF2333" i="7"/>
  <c r="AE2333" i="7"/>
  <c r="AD2333" i="7"/>
  <c r="AC2333" i="7"/>
  <c r="AB2333" i="7"/>
  <c r="AA2333" i="7"/>
  <c r="AG2333" i="7" s="1"/>
  <c r="P2333" i="7"/>
  <c r="O2333" i="7"/>
  <c r="AF2257" i="7"/>
  <c r="AE2257" i="7"/>
  <c r="AD2257" i="7"/>
  <c r="AC2257" i="7"/>
  <c r="AB2257" i="7"/>
  <c r="AA2257" i="7"/>
  <c r="AG2257" i="7" s="1"/>
  <c r="P2257" i="7"/>
  <c r="O2257" i="7"/>
  <c r="AF1984" i="7"/>
  <c r="AE1984" i="7"/>
  <c r="AD1984" i="7"/>
  <c r="AC1984" i="7"/>
  <c r="AB1984" i="7"/>
  <c r="AA1984" i="7"/>
  <c r="AG1984" i="7" s="1"/>
  <c r="P1984" i="7"/>
  <c r="O1984" i="7"/>
  <c r="AF708" i="7"/>
  <c r="AE708" i="7"/>
  <c r="AD708" i="7"/>
  <c r="AC708" i="7"/>
  <c r="AB708" i="7"/>
  <c r="AA708" i="7"/>
  <c r="AG708" i="7" s="1"/>
  <c r="P708" i="7"/>
  <c r="O708" i="7"/>
  <c r="AF2087" i="7"/>
  <c r="AE2087" i="7"/>
  <c r="AD2087" i="7"/>
  <c r="AC2087" i="7"/>
  <c r="AB2087" i="7"/>
  <c r="AA2087" i="7"/>
  <c r="AG2087" i="7" s="1"/>
  <c r="P2087" i="7"/>
  <c r="O2087" i="7"/>
  <c r="AF2058" i="7"/>
  <c r="AE2058" i="7"/>
  <c r="AD2058" i="7"/>
  <c r="AC2058" i="7"/>
  <c r="AB2058" i="7"/>
  <c r="AA2058" i="7"/>
  <c r="AG2058" i="7" s="1"/>
  <c r="P2058" i="7"/>
  <c r="O2058" i="7"/>
  <c r="AF2096" i="7"/>
  <c r="AE2096" i="7"/>
  <c r="AD2096" i="7"/>
  <c r="AC2096" i="7"/>
  <c r="AB2096" i="7"/>
  <c r="AA2096" i="7"/>
  <c r="AG2096" i="7" s="1"/>
  <c r="P2096" i="7"/>
  <c r="O2096" i="7"/>
  <c r="AF4530" i="7"/>
  <c r="AE4530" i="7"/>
  <c r="AD4530" i="7"/>
  <c r="AC4530" i="7"/>
  <c r="AB4530" i="7"/>
  <c r="AA4530" i="7"/>
  <c r="AG4530" i="7" s="1"/>
  <c r="P4530" i="7"/>
  <c r="O4530" i="7"/>
  <c r="AF4529" i="7"/>
  <c r="AE4529" i="7"/>
  <c r="AD4529" i="7"/>
  <c r="AC4529" i="7"/>
  <c r="AB4529" i="7"/>
  <c r="AA4529" i="7"/>
  <c r="AG4529" i="7" s="1"/>
  <c r="P4529" i="7"/>
  <c r="O4529" i="7"/>
  <c r="AF4528" i="7"/>
  <c r="AE4528" i="7"/>
  <c r="AD4528" i="7"/>
  <c r="AC4528" i="7"/>
  <c r="AB4528" i="7"/>
  <c r="AA4528" i="7"/>
  <c r="AG4528" i="7" s="1"/>
  <c r="P4528" i="7"/>
  <c r="O4528" i="7"/>
  <c r="AF4527" i="7"/>
  <c r="AE4527" i="7"/>
  <c r="AD4527" i="7"/>
  <c r="AC4527" i="7"/>
  <c r="AB4527" i="7"/>
  <c r="AA4527" i="7"/>
  <c r="AG4527" i="7" s="1"/>
  <c r="P4527" i="7"/>
  <c r="O4527" i="7"/>
  <c r="AF4526" i="7"/>
  <c r="AE4526" i="7"/>
  <c r="AD4526" i="7"/>
  <c r="AC4526" i="7"/>
  <c r="AB4526" i="7"/>
  <c r="AA4526" i="7"/>
  <c r="AG4526" i="7" s="1"/>
  <c r="P4526" i="7"/>
  <c r="O4526" i="7"/>
  <c r="AF4525" i="7"/>
  <c r="AE4525" i="7"/>
  <c r="AD4525" i="7"/>
  <c r="AC4525" i="7"/>
  <c r="AB4525" i="7"/>
  <c r="AA4525" i="7"/>
  <c r="AG4525" i="7" s="1"/>
  <c r="P4525" i="7"/>
  <c r="O4525" i="7"/>
  <c r="AF4524" i="7"/>
  <c r="AE4524" i="7"/>
  <c r="AD4524" i="7"/>
  <c r="AC4524" i="7"/>
  <c r="AB4524" i="7"/>
  <c r="AA4524" i="7"/>
  <c r="AG4524" i="7" s="1"/>
  <c r="P4524" i="7"/>
  <c r="O4524" i="7"/>
  <c r="AF4523" i="7"/>
  <c r="AE4523" i="7"/>
  <c r="AD4523" i="7"/>
  <c r="AC4523" i="7"/>
  <c r="AB4523" i="7"/>
  <c r="AA4523" i="7"/>
  <c r="AG4523" i="7" s="1"/>
  <c r="P4523" i="7"/>
  <c r="O4523" i="7"/>
  <c r="AF4522" i="7"/>
  <c r="AE4522" i="7"/>
  <c r="AD4522" i="7"/>
  <c r="AC4522" i="7"/>
  <c r="AB4522" i="7"/>
  <c r="AA4522" i="7"/>
  <c r="AG4522" i="7" s="1"/>
  <c r="P4522" i="7"/>
  <c r="O4522" i="7"/>
  <c r="AF4521" i="7"/>
  <c r="AE4521" i="7"/>
  <c r="AD4521" i="7"/>
  <c r="AC4521" i="7"/>
  <c r="AB4521" i="7"/>
  <c r="AA4521" i="7"/>
  <c r="AG4521" i="7" s="1"/>
  <c r="P4521" i="7"/>
  <c r="O4521" i="7"/>
  <c r="AF4520" i="7"/>
  <c r="AE4520" i="7"/>
  <c r="AD4520" i="7"/>
  <c r="AC4520" i="7"/>
  <c r="AB4520" i="7"/>
  <c r="AA4520" i="7"/>
  <c r="AG4520" i="7" s="1"/>
  <c r="P4520" i="7"/>
  <c r="O4520" i="7"/>
  <c r="AF4519" i="7"/>
  <c r="AE4519" i="7"/>
  <c r="AD4519" i="7"/>
  <c r="AC4519" i="7"/>
  <c r="AB4519" i="7"/>
  <c r="AA4519" i="7"/>
  <c r="AG4519" i="7" s="1"/>
  <c r="P4519" i="7"/>
  <c r="O4519" i="7"/>
  <c r="AF4518" i="7"/>
  <c r="AE4518" i="7"/>
  <c r="AD4518" i="7"/>
  <c r="AC4518" i="7"/>
  <c r="AB4518" i="7"/>
  <c r="AA4518" i="7"/>
  <c r="AG4518" i="7" s="1"/>
  <c r="P4518" i="7"/>
  <c r="O4518" i="7"/>
  <c r="AF4517" i="7"/>
  <c r="AE4517" i="7"/>
  <c r="AD4517" i="7"/>
  <c r="AC4517" i="7"/>
  <c r="AB4517" i="7"/>
  <c r="AA4517" i="7"/>
  <c r="AG4517" i="7" s="1"/>
  <c r="P4517" i="7"/>
  <c r="O4517" i="7"/>
  <c r="AF4516" i="7"/>
  <c r="AE4516" i="7"/>
  <c r="AD4516" i="7"/>
  <c r="AC4516" i="7"/>
  <c r="AB4516" i="7"/>
  <c r="AA4516" i="7"/>
  <c r="AG4516" i="7" s="1"/>
  <c r="P4516" i="7"/>
  <c r="O4516" i="7"/>
  <c r="AF4515" i="7"/>
  <c r="AE4515" i="7"/>
  <c r="AD4515" i="7"/>
  <c r="AC4515" i="7"/>
  <c r="AB4515" i="7"/>
  <c r="AA4515" i="7"/>
  <c r="AG4515" i="7" s="1"/>
  <c r="P4515" i="7"/>
  <c r="O4515" i="7"/>
  <c r="AF4514" i="7"/>
  <c r="AE4514" i="7"/>
  <c r="AD4514" i="7"/>
  <c r="AC4514" i="7"/>
  <c r="AB4514" i="7"/>
  <c r="AA4514" i="7"/>
  <c r="AG4514" i="7" s="1"/>
  <c r="P4514" i="7"/>
  <c r="O4514" i="7"/>
  <c r="AF4513" i="7"/>
  <c r="AE4513" i="7"/>
  <c r="AD4513" i="7"/>
  <c r="AC4513" i="7"/>
  <c r="AB4513" i="7"/>
  <c r="AA4513" i="7"/>
  <c r="AG4513" i="7" s="1"/>
  <c r="P4513" i="7"/>
  <c r="O4513" i="7"/>
  <c r="AF4512" i="7"/>
  <c r="AE4512" i="7"/>
  <c r="AD4512" i="7"/>
  <c r="AC4512" i="7"/>
  <c r="AB4512" i="7"/>
  <c r="AA4512" i="7"/>
  <c r="AG4512" i="7" s="1"/>
  <c r="P4512" i="7"/>
  <c r="O4512" i="7"/>
  <c r="AF4511" i="7"/>
  <c r="AE4511" i="7"/>
  <c r="AD4511" i="7"/>
  <c r="AC4511" i="7"/>
  <c r="AB4511" i="7"/>
  <c r="AA4511" i="7"/>
  <c r="AG4511" i="7" s="1"/>
  <c r="P4511" i="7"/>
  <c r="O4511" i="7"/>
  <c r="AF4510" i="7"/>
  <c r="AE4510" i="7"/>
  <c r="AD4510" i="7"/>
  <c r="AC4510" i="7"/>
  <c r="AB4510" i="7"/>
  <c r="AA4510" i="7"/>
  <c r="AG4510" i="7" s="1"/>
  <c r="P4510" i="7"/>
  <c r="O4510" i="7"/>
  <c r="AF4509" i="7"/>
  <c r="AE4509" i="7"/>
  <c r="AD4509" i="7"/>
  <c r="AC4509" i="7"/>
  <c r="AB4509" i="7"/>
  <c r="AA4509" i="7"/>
  <c r="AG4509" i="7" s="1"/>
  <c r="P4509" i="7"/>
  <c r="O4509" i="7"/>
  <c r="AF4508" i="7"/>
  <c r="AE4508" i="7"/>
  <c r="AD4508" i="7"/>
  <c r="AC4508" i="7"/>
  <c r="AB4508" i="7"/>
  <c r="AA4508" i="7"/>
  <c r="AG4508" i="7" s="1"/>
  <c r="P4508" i="7"/>
  <c r="O4508" i="7"/>
  <c r="AF4507" i="7"/>
  <c r="AE4507" i="7"/>
  <c r="AD4507" i="7"/>
  <c r="AC4507" i="7"/>
  <c r="AB4507" i="7"/>
  <c r="AA4507" i="7"/>
  <c r="AG4507" i="7" s="1"/>
  <c r="P4507" i="7"/>
  <c r="O4507" i="7"/>
  <c r="AF529" i="7"/>
  <c r="AE529" i="7"/>
  <c r="AD529" i="7"/>
  <c r="AC529" i="7"/>
  <c r="AB529" i="7"/>
  <c r="AA529" i="7"/>
  <c r="AG529" i="7" s="1"/>
  <c r="P529" i="7"/>
  <c r="O529" i="7"/>
  <c r="AF1478" i="7"/>
  <c r="AE1478" i="7"/>
  <c r="AD1478" i="7"/>
  <c r="AC1478" i="7"/>
  <c r="AB1478" i="7"/>
  <c r="AA1478" i="7"/>
  <c r="AG1478" i="7" s="1"/>
  <c r="P1478" i="7"/>
  <c r="O1478" i="7"/>
  <c r="AF2294" i="7"/>
  <c r="AE2294" i="7"/>
  <c r="AD2294" i="7"/>
  <c r="AC2294" i="7"/>
  <c r="AB2294" i="7"/>
  <c r="AA2294" i="7"/>
  <c r="AG2294" i="7" s="1"/>
  <c r="P2294" i="7"/>
  <c r="O2294" i="7"/>
  <c r="AF1011" i="7"/>
  <c r="AE1011" i="7"/>
  <c r="AD1011" i="7"/>
  <c r="AC1011" i="7"/>
  <c r="AB1011" i="7"/>
  <c r="AA1011" i="7"/>
  <c r="AG1011" i="7" s="1"/>
  <c r="P1011" i="7"/>
  <c r="O1011" i="7"/>
  <c r="AF1291" i="7"/>
  <c r="AE1291" i="7"/>
  <c r="AD1291" i="7"/>
  <c r="AC1291" i="7"/>
  <c r="AB1291" i="7"/>
  <c r="AA1291" i="7"/>
  <c r="AG1291" i="7" s="1"/>
  <c r="P1291" i="7"/>
  <c r="O1291" i="7"/>
  <c r="AF1884" i="7"/>
  <c r="AE1884" i="7"/>
  <c r="AD1884" i="7"/>
  <c r="AC1884" i="7"/>
  <c r="AB1884" i="7"/>
  <c r="AA1884" i="7"/>
  <c r="AG1884" i="7" s="1"/>
  <c r="P1884" i="7"/>
  <c r="O1884" i="7"/>
  <c r="AF1157" i="7"/>
  <c r="AE1157" i="7"/>
  <c r="AD1157" i="7"/>
  <c r="AC1157" i="7"/>
  <c r="AB1157" i="7"/>
  <c r="AA1157" i="7"/>
  <c r="AG1157" i="7" s="1"/>
  <c r="P1157" i="7"/>
  <c r="O1157" i="7"/>
  <c r="AF111" i="7"/>
  <c r="AE111" i="7"/>
  <c r="AD111" i="7"/>
  <c r="AC111" i="7"/>
  <c r="AB111" i="7"/>
  <c r="AA111" i="7"/>
  <c r="AG111" i="7" s="1"/>
  <c r="P111" i="7"/>
  <c r="O111" i="7"/>
  <c r="AF31" i="7"/>
  <c r="AE31" i="7"/>
  <c r="AD31" i="7"/>
  <c r="AC31" i="7"/>
  <c r="AB31" i="7"/>
  <c r="AA31" i="7"/>
  <c r="AG31" i="7" s="1"/>
  <c r="P31" i="7"/>
  <c r="O31" i="7"/>
  <c r="AF212" i="7"/>
  <c r="AE212" i="7"/>
  <c r="AD212" i="7"/>
  <c r="AC212" i="7"/>
  <c r="AB212" i="7"/>
  <c r="AA212" i="7"/>
  <c r="AG212" i="7" s="1"/>
  <c r="P212" i="7"/>
  <c r="O212" i="7"/>
  <c r="AF492" i="7"/>
  <c r="AE492" i="7"/>
  <c r="AD492" i="7"/>
  <c r="AC492" i="7"/>
  <c r="AB492" i="7"/>
  <c r="AA492" i="7"/>
  <c r="AG492" i="7" s="1"/>
  <c r="P492" i="7"/>
  <c r="O492" i="7"/>
  <c r="AF1173" i="7"/>
  <c r="AE1173" i="7"/>
  <c r="AD1173" i="7"/>
  <c r="AC1173" i="7"/>
  <c r="AB1173" i="7"/>
  <c r="AA1173" i="7"/>
  <c r="AG1173" i="7" s="1"/>
  <c r="P1173" i="7"/>
  <c r="O1173" i="7"/>
  <c r="AF888" i="7"/>
  <c r="AE888" i="7"/>
  <c r="AD888" i="7"/>
  <c r="AC888" i="7"/>
  <c r="AB888" i="7"/>
  <c r="AA888" i="7"/>
  <c r="AG888" i="7" s="1"/>
  <c r="P888" i="7"/>
  <c r="O888" i="7"/>
  <c r="AF459" i="7"/>
  <c r="AE459" i="7"/>
  <c r="AD459" i="7"/>
  <c r="AC459" i="7"/>
  <c r="AB459" i="7"/>
  <c r="AA459" i="7"/>
  <c r="AG459" i="7" s="1"/>
  <c r="P459" i="7"/>
  <c r="O459" i="7"/>
  <c r="AF1161" i="7"/>
  <c r="AE1161" i="7"/>
  <c r="AD1161" i="7"/>
  <c r="AC1161" i="7"/>
  <c r="AB1161" i="7"/>
  <c r="AA1161" i="7"/>
  <c r="AG1161" i="7" s="1"/>
  <c r="P1161" i="7"/>
  <c r="O1161" i="7"/>
  <c r="AF333" i="7"/>
  <c r="AE333" i="7"/>
  <c r="AD333" i="7"/>
  <c r="AC333" i="7"/>
  <c r="AB333" i="7"/>
  <c r="AA333" i="7"/>
  <c r="AG333" i="7" s="1"/>
  <c r="P333" i="7"/>
  <c r="O333" i="7"/>
  <c r="AF1302" i="7"/>
  <c r="AE1302" i="7"/>
  <c r="AD1302" i="7"/>
  <c r="AC1302" i="7"/>
  <c r="AB1302" i="7"/>
  <c r="AA1302" i="7"/>
  <c r="AG1302" i="7" s="1"/>
  <c r="P1302" i="7"/>
  <c r="O1302" i="7"/>
  <c r="AF1249" i="7"/>
  <c r="AE1249" i="7"/>
  <c r="AD1249" i="7"/>
  <c r="AC1249" i="7"/>
  <c r="AB1249" i="7"/>
  <c r="AA1249" i="7"/>
  <c r="AG1249" i="7" s="1"/>
  <c r="P1249" i="7"/>
  <c r="O1249" i="7"/>
  <c r="AF859" i="7"/>
  <c r="AE859" i="7"/>
  <c r="AD859" i="7"/>
  <c r="AC859" i="7"/>
  <c r="AB859" i="7"/>
  <c r="AA859" i="7"/>
  <c r="AG859" i="7" s="1"/>
  <c r="P859" i="7"/>
  <c r="O859" i="7"/>
  <c r="AF1459" i="7"/>
  <c r="AE1459" i="7"/>
  <c r="AD1459" i="7"/>
  <c r="AC1459" i="7"/>
  <c r="AB1459" i="7"/>
  <c r="AA1459" i="7"/>
  <c r="AG1459" i="7" s="1"/>
  <c r="P1459" i="7"/>
  <c r="O1459" i="7"/>
  <c r="AF770" i="7"/>
  <c r="AE770" i="7"/>
  <c r="AD770" i="7"/>
  <c r="AC770" i="7"/>
  <c r="AB770" i="7"/>
  <c r="AA770" i="7"/>
  <c r="AG770" i="7" s="1"/>
  <c r="P770" i="7"/>
  <c r="O770" i="7"/>
  <c r="AF1578" i="7"/>
  <c r="AE1578" i="7"/>
  <c r="AD1578" i="7"/>
  <c r="AC1578" i="7"/>
  <c r="AB1578" i="7"/>
  <c r="AA1578" i="7"/>
  <c r="AG1578" i="7" s="1"/>
  <c r="P1578" i="7"/>
  <c r="O1578" i="7"/>
  <c r="AF413" i="7"/>
  <c r="AE413" i="7"/>
  <c r="AD413" i="7"/>
  <c r="AC413" i="7"/>
  <c r="AB413" i="7"/>
  <c r="AA413" i="7"/>
  <c r="AG413" i="7" s="1"/>
  <c r="P413" i="7"/>
  <c r="O413" i="7"/>
  <c r="AF408" i="7"/>
  <c r="AE408" i="7"/>
  <c r="AD408" i="7"/>
  <c r="AC408" i="7"/>
  <c r="AB408" i="7"/>
  <c r="AA408" i="7"/>
  <c r="AG408" i="7" s="1"/>
  <c r="P408" i="7"/>
  <c r="O408" i="7"/>
  <c r="AF173" i="7"/>
  <c r="AE173" i="7"/>
  <c r="AD173" i="7"/>
  <c r="AC173" i="7"/>
  <c r="AB173" i="7"/>
  <c r="AA173" i="7"/>
  <c r="AG173" i="7" s="1"/>
  <c r="P173" i="7"/>
  <c r="O173" i="7"/>
  <c r="AF754" i="7"/>
  <c r="AE754" i="7"/>
  <c r="AD754" i="7"/>
  <c r="AC754" i="7"/>
  <c r="AB754" i="7"/>
  <c r="AA754" i="7"/>
  <c r="AG754" i="7" s="1"/>
  <c r="P754" i="7"/>
  <c r="O754" i="7"/>
  <c r="AF689" i="7"/>
  <c r="AE689" i="7"/>
  <c r="AD689" i="7"/>
  <c r="AC689" i="7"/>
  <c r="AB689" i="7"/>
  <c r="AA689" i="7"/>
  <c r="AG689" i="7" s="1"/>
  <c r="P689" i="7"/>
  <c r="O689" i="7"/>
  <c r="AF526" i="7"/>
  <c r="AE526" i="7"/>
  <c r="AD526" i="7"/>
  <c r="AC526" i="7"/>
  <c r="AB526" i="7"/>
  <c r="AA526" i="7"/>
  <c r="AG526" i="7" s="1"/>
  <c r="P526" i="7"/>
  <c r="O526" i="7"/>
  <c r="AF527" i="7"/>
  <c r="AE527" i="7"/>
  <c r="AD527" i="7"/>
  <c r="AC527" i="7"/>
  <c r="AB527" i="7"/>
  <c r="AA527" i="7"/>
  <c r="AG527" i="7" s="1"/>
  <c r="P527" i="7"/>
  <c r="O527" i="7"/>
  <c r="AF629" i="7"/>
  <c r="AE629" i="7"/>
  <c r="AD629" i="7"/>
  <c r="AC629" i="7"/>
  <c r="AB629" i="7"/>
  <c r="AA629" i="7"/>
  <c r="AG629" i="7" s="1"/>
  <c r="P629" i="7"/>
  <c r="O629" i="7"/>
  <c r="AF1189" i="7"/>
  <c r="AE1189" i="7"/>
  <c r="AD1189" i="7"/>
  <c r="AC1189" i="7"/>
  <c r="AB1189" i="7"/>
  <c r="AA1189" i="7"/>
  <c r="AG1189" i="7" s="1"/>
  <c r="P1189" i="7"/>
  <c r="O1189" i="7"/>
  <c r="AF231" i="7"/>
  <c r="AE231" i="7"/>
  <c r="AD231" i="7"/>
  <c r="AC231" i="7"/>
  <c r="AB231" i="7"/>
  <c r="AA231" i="7"/>
  <c r="AG231" i="7" s="1"/>
  <c r="P231" i="7"/>
  <c r="O231" i="7"/>
  <c r="AF844" i="7"/>
  <c r="AE844" i="7"/>
  <c r="AD844" i="7"/>
  <c r="AC844" i="7"/>
  <c r="AB844" i="7"/>
  <c r="AA844" i="7"/>
  <c r="AG844" i="7" s="1"/>
  <c r="P844" i="7"/>
  <c r="O844" i="7"/>
  <c r="AF124" i="7"/>
  <c r="AE124" i="7"/>
  <c r="AD124" i="7"/>
  <c r="AC124" i="7"/>
  <c r="AB124" i="7"/>
  <c r="AA124" i="7"/>
  <c r="AG124" i="7" s="1"/>
  <c r="P124" i="7"/>
  <c r="O124" i="7"/>
  <c r="AF1274" i="7"/>
  <c r="AE1274" i="7"/>
  <c r="AD1274" i="7"/>
  <c r="AC1274" i="7"/>
  <c r="AB1274" i="7"/>
  <c r="AA1274" i="7"/>
  <c r="AG1274" i="7" s="1"/>
  <c r="P1274" i="7"/>
  <c r="O1274" i="7"/>
  <c r="AF938" i="7"/>
  <c r="AE938" i="7"/>
  <c r="AD938" i="7"/>
  <c r="AC938" i="7"/>
  <c r="AB938" i="7"/>
  <c r="AA938" i="7"/>
  <c r="AG938" i="7" s="1"/>
  <c r="P938" i="7"/>
  <c r="O938" i="7"/>
  <c r="AF876" i="7"/>
  <c r="AE876" i="7"/>
  <c r="AD876" i="7"/>
  <c r="AC876" i="7"/>
  <c r="AB876" i="7"/>
  <c r="AA876" i="7"/>
  <c r="AG876" i="7" s="1"/>
  <c r="P876" i="7"/>
  <c r="O876" i="7"/>
  <c r="AF1781" i="7"/>
  <c r="AE1781" i="7"/>
  <c r="AD1781" i="7"/>
  <c r="AC1781" i="7"/>
  <c r="AB1781" i="7"/>
  <c r="AA1781" i="7"/>
  <c r="AG1781" i="7" s="1"/>
  <c r="P1781" i="7"/>
  <c r="O1781" i="7"/>
  <c r="AF439" i="7"/>
  <c r="AE439" i="7"/>
  <c r="AD439" i="7"/>
  <c r="AC439" i="7"/>
  <c r="AB439" i="7"/>
  <c r="AA439" i="7"/>
  <c r="AG439" i="7" s="1"/>
  <c r="P439" i="7"/>
  <c r="O439" i="7"/>
  <c r="AF1660" i="7"/>
  <c r="AE1660" i="7"/>
  <c r="AD1660" i="7"/>
  <c r="AC1660" i="7"/>
  <c r="AB1660" i="7"/>
  <c r="AA1660" i="7"/>
  <c r="AG1660" i="7" s="1"/>
  <c r="P1660" i="7"/>
  <c r="O1660" i="7"/>
  <c r="AF494" i="7"/>
  <c r="AE494" i="7"/>
  <c r="AD494" i="7"/>
  <c r="AC494" i="7"/>
  <c r="AB494" i="7"/>
  <c r="AA494" i="7"/>
  <c r="AG494" i="7" s="1"/>
  <c r="P494" i="7"/>
  <c r="O494" i="7"/>
  <c r="AF1881" i="7"/>
  <c r="AE1881" i="7"/>
  <c r="AD1881" i="7"/>
  <c r="AC1881" i="7"/>
  <c r="AB1881" i="7"/>
  <c r="AA1881" i="7"/>
  <c r="AG1881" i="7" s="1"/>
  <c r="P1881" i="7"/>
  <c r="O1881" i="7"/>
  <c r="AF2048" i="7"/>
  <c r="AE2048" i="7"/>
  <c r="AD2048" i="7"/>
  <c r="AC2048" i="7"/>
  <c r="AB2048" i="7"/>
  <c r="AA2048" i="7"/>
  <c r="AG2048" i="7" s="1"/>
  <c r="P2048" i="7"/>
  <c r="O2048" i="7"/>
  <c r="AF2153" i="7"/>
  <c r="AE2153" i="7"/>
  <c r="AD2153" i="7"/>
  <c r="AC2153" i="7"/>
  <c r="AB2153" i="7"/>
  <c r="AA2153" i="7"/>
  <c r="AG2153" i="7" s="1"/>
  <c r="P2153" i="7"/>
  <c r="O2153" i="7"/>
  <c r="AF1734" i="7"/>
  <c r="AE1734" i="7"/>
  <c r="AD1734" i="7"/>
  <c r="AC1734" i="7"/>
  <c r="AB1734" i="7"/>
  <c r="AA1734" i="7"/>
  <c r="AG1734" i="7" s="1"/>
  <c r="P1734" i="7"/>
  <c r="O1734" i="7"/>
  <c r="AF1752" i="7"/>
  <c r="AE1752" i="7"/>
  <c r="AD1752" i="7"/>
  <c r="AC1752" i="7"/>
  <c r="AB1752" i="7"/>
  <c r="AA1752" i="7"/>
  <c r="AG1752" i="7" s="1"/>
  <c r="P1752" i="7"/>
  <c r="O1752" i="7"/>
  <c r="AF1784" i="7"/>
  <c r="AE1784" i="7"/>
  <c r="AD1784" i="7"/>
  <c r="AC1784" i="7"/>
  <c r="AB1784" i="7"/>
  <c r="AA1784" i="7"/>
  <c r="AG1784" i="7" s="1"/>
  <c r="P1784" i="7"/>
  <c r="O1784" i="7"/>
  <c r="AF2181" i="7"/>
  <c r="AE2181" i="7"/>
  <c r="AD2181" i="7"/>
  <c r="AC2181" i="7"/>
  <c r="AB2181" i="7"/>
  <c r="AA2181" i="7"/>
  <c r="AG2181" i="7" s="1"/>
  <c r="P2181" i="7"/>
  <c r="O2181" i="7"/>
  <c r="AF1254" i="7"/>
  <c r="AE1254" i="7"/>
  <c r="AD1254" i="7"/>
  <c r="AC1254" i="7"/>
  <c r="AB1254" i="7"/>
  <c r="AA1254" i="7"/>
  <c r="AG1254" i="7" s="1"/>
  <c r="P1254" i="7"/>
  <c r="O1254" i="7"/>
  <c r="AF2021" i="7"/>
  <c r="AE2021" i="7"/>
  <c r="AD2021" i="7"/>
  <c r="AC2021" i="7"/>
  <c r="AB2021" i="7"/>
  <c r="AA2021" i="7"/>
  <c r="AG2021" i="7" s="1"/>
  <c r="P2021" i="7"/>
  <c r="O2021" i="7"/>
  <c r="AF1861" i="7"/>
  <c r="AE1861" i="7"/>
  <c r="AD1861" i="7"/>
  <c r="AC1861" i="7"/>
  <c r="AB1861" i="7"/>
  <c r="AA1861" i="7"/>
  <c r="AG1861" i="7" s="1"/>
  <c r="P1861" i="7"/>
  <c r="O1861" i="7"/>
  <c r="AF2405" i="7"/>
  <c r="AE2405" i="7"/>
  <c r="AD2405" i="7"/>
  <c r="AC2405" i="7"/>
  <c r="AB2405" i="7"/>
  <c r="AA2405" i="7"/>
  <c r="AG2405" i="7" s="1"/>
  <c r="P2405" i="7"/>
  <c r="O2405" i="7"/>
  <c r="AF2180" i="7"/>
  <c r="AE2180" i="7"/>
  <c r="AD2180" i="7"/>
  <c r="AC2180" i="7"/>
  <c r="AB2180" i="7"/>
  <c r="AA2180" i="7"/>
  <c r="AG2180" i="7" s="1"/>
  <c r="P2180" i="7"/>
  <c r="O2180" i="7"/>
  <c r="AF2124" i="7"/>
  <c r="AE2124" i="7"/>
  <c r="AD2124" i="7"/>
  <c r="AC2124" i="7"/>
  <c r="AB2124" i="7"/>
  <c r="AA2124" i="7"/>
  <c r="AG2124" i="7" s="1"/>
  <c r="P2124" i="7"/>
  <c r="O2124" i="7"/>
  <c r="AF1939" i="7"/>
  <c r="AE1939" i="7"/>
  <c r="AD1939" i="7"/>
  <c r="AC1939" i="7"/>
  <c r="AB1939" i="7"/>
  <c r="AA1939" i="7"/>
  <c r="AG1939" i="7" s="1"/>
  <c r="P1939" i="7"/>
  <c r="O1939" i="7"/>
  <c r="AF1155" i="7"/>
  <c r="AE1155" i="7"/>
  <c r="AD1155" i="7"/>
  <c r="AC1155" i="7"/>
  <c r="AB1155" i="7"/>
  <c r="AA1155" i="7"/>
  <c r="AG1155" i="7" s="1"/>
  <c r="P1155" i="7"/>
  <c r="O1155" i="7"/>
  <c r="AF936" i="7"/>
  <c r="AE936" i="7"/>
  <c r="AD936" i="7"/>
  <c r="AC936" i="7"/>
  <c r="AB936" i="7"/>
  <c r="AA936" i="7"/>
  <c r="AG936" i="7" s="1"/>
  <c r="P936" i="7"/>
  <c r="O936" i="7"/>
  <c r="AF1272" i="7"/>
  <c r="AE1272" i="7"/>
  <c r="AD1272" i="7"/>
  <c r="AC1272" i="7"/>
  <c r="AB1272" i="7"/>
  <c r="AA1272" i="7"/>
  <c r="AG1272" i="7" s="1"/>
  <c r="P1272" i="7"/>
  <c r="O1272" i="7"/>
  <c r="AF1665" i="7"/>
  <c r="AE1665" i="7"/>
  <c r="AD1665" i="7"/>
  <c r="AC1665" i="7"/>
  <c r="AB1665" i="7"/>
  <c r="AA1665" i="7"/>
  <c r="AG1665" i="7" s="1"/>
  <c r="P1665" i="7"/>
  <c r="O1665" i="7"/>
  <c r="AF1445" i="7"/>
  <c r="AE1445" i="7"/>
  <c r="AD1445" i="7"/>
  <c r="AC1445" i="7"/>
  <c r="AB1445" i="7"/>
  <c r="AA1445" i="7"/>
  <c r="AG1445" i="7" s="1"/>
  <c r="P1445" i="7"/>
  <c r="O1445" i="7"/>
  <c r="AF522" i="7"/>
  <c r="AE522" i="7"/>
  <c r="AD522" i="7"/>
  <c r="AC522" i="7"/>
  <c r="AB522" i="7"/>
  <c r="AA522" i="7"/>
  <c r="AG522" i="7" s="1"/>
  <c r="P522" i="7"/>
  <c r="O522" i="7"/>
  <c r="AF906" i="7"/>
  <c r="AE906" i="7"/>
  <c r="AD906" i="7"/>
  <c r="AC906" i="7"/>
  <c r="AB906" i="7"/>
  <c r="AA906" i="7"/>
  <c r="AG906" i="7" s="1"/>
  <c r="P906" i="7"/>
  <c r="O906" i="7"/>
  <c r="AF1785" i="7"/>
  <c r="AE1785" i="7"/>
  <c r="AD1785" i="7"/>
  <c r="AC1785" i="7"/>
  <c r="AB1785" i="7"/>
  <c r="AA1785" i="7"/>
  <c r="AG1785" i="7" s="1"/>
  <c r="P1785" i="7"/>
  <c r="O1785" i="7"/>
  <c r="AF2123" i="7"/>
  <c r="AE2123" i="7"/>
  <c r="AD2123" i="7"/>
  <c r="AC2123" i="7"/>
  <c r="AB2123" i="7"/>
  <c r="AA2123" i="7"/>
  <c r="AG2123" i="7" s="1"/>
  <c r="P2123" i="7"/>
  <c r="O2123" i="7"/>
  <c r="AF2006" i="7"/>
  <c r="AE2006" i="7"/>
  <c r="AD2006" i="7"/>
  <c r="AC2006" i="7"/>
  <c r="AB2006" i="7"/>
  <c r="AA2006" i="7"/>
  <c r="AG2006" i="7" s="1"/>
  <c r="P2006" i="7"/>
  <c r="O2006" i="7"/>
  <c r="AF958" i="7"/>
  <c r="AE958" i="7"/>
  <c r="AD958" i="7"/>
  <c r="AC958" i="7"/>
  <c r="AB958" i="7"/>
  <c r="AA958" i="7"/>
  <c r="AG958" i="7" s="1"/>
  <c r="P958" i="7"/>
  <c r="O958" i="7"/>
  <c r="AF426" i="7"/>
  <c r="AE426" i="7"/>
  <c r="AD426" i="7"/>
  <c r="AC426" i="7"/>
  <c r="AB426" i="7"/>
  <c r="AA426" i="7"/>
  <c r="AG426" i="7" s="1"/>
  <c r="P426" i="7"/>
  <c r="O426" i="7"/>
  <c r="AF949" i="7"/>
  <c r="AE949" i="7"/>
  <c r="AD949" i="7"/>
  <c r="AC949" i="7"/>
  <c r="AB949" i="7"/>
  <c r="AA949" i="7"/>
  <c r="AG949" i="7" s="1"/>
  <c r="P949" i="7"/>
  <c r="O949" i="7"/>
  <c r="AF440" i="7"/>
  <c r="AE440" i="7"/>
  <c r="AD440" i="7"/>
  <c r="AC440" i="7"/>
  <c r="AB440" i="7"/>
  <c r="AA440" i="7"/>
  <c r="AG440" i="7" s="1"/>
  <c r="P440" i="7"/>
  <c r="O440" i="7"/>
  <c r="AF840" i="7"/>
  <c r="AE840" i="7"/>
  <c r="AD840" i="7"/>
  <c r="AC840" i="7"/>
  <c r="AB840" i="7"/>
  <c r="AA840" i="7"/>
  <c r="AG840" i="7" s="1"/>
  <c r="P840" i="7"/>
  <c r="O840" i="7"/>
  <c r="AF484" i="7"/>
  <c r="AE484" i="7"/>
  <c r="AD484" i="7"/>
  <c r="AC484" i="7"/>
  <c r="AB484" i="7"/>
  <c r="AA484" i="7"/>
  <c r="AG484" i="7" s="1"/>
  <c r="P484" i="7"/>
  <c r="O484" i="7"/>
  <c r="AF1519" i="7"/>
  <c r="AE1519" i="7"/>
  <c r="AD1519" i="7"/>
  <c r="AC1519" i="7"/>
  <c r="AB1519" i="7"/>
  <c r="AA1519" i="7"/>
  <c r="AG1519" i="7" s="1"/>
  <c r="P1519" i="7"/>
  <c r="O1519" i="7"/>
  <c r="AF1134" i="7"/>
  <c r="AE1134" i="7"/>
  <c r="AD1134" i="7"/>
  <c r="AC1134" i="7"/>
  <c r="AB1134" i="7"/>
  <c r="AA1134" i="7"/>
  <c r="AG1134" i="7" s="1"/>
  <c r="P1134" i="7"/>
  <c r="O1134" i="7"/>
  <c r="AF650" i="7"/>
  <c r="AE650" i="7"/>
  <c r="AD650" i="7"/>
  <c r="AC650" i="7"/>
  <c r="AB650" i="7"/>
  <c r="AA650" i="7"/>
  <c r="AG650" i="7" s="1"/>
  <c r="P650" i="7"/>
  <c r="O650" i="7"/>
  <c r="AF1930" i="7"/>
  <c r="AE1930" i="7"/>
  <c r="AD1930" i="7"/>
  <c r="AC1930" i="7"/>
  <c r="AB1930" i="7"/>
  <c r="AA1930" i="7"/>
  <c r="AG1930" i="7" s="1"/>
  <c r="P1930" i="7"/>
  <c r="O1930" i="7"/>
  <c r="AF1031" i="7"/>
  <c r="AE1031" i="7"/>
  <c r="AD1031" i="7"/>
  <c r="AC1031" i="7"/>
  <c r="AB1031" i="7"/>
  <c r="AA1031" i="7"/>
  <c r="AG1031" i="7" s="1"/>
  <c r="P1031" i="7"/>
  <c r="O1031" i="7"/>
  <c r="AF2086" i="7"/>
  <c r="AE2086" i="7"/>
  <c r="AD2086" i="7"/>
  <c r="AC2086" i="7"/>
  <c r="AB2086" i="7"/>
  <c r="AA2086" i="7"/>
  <c r="AG2086" i="7" s="1"/>
  <c r="P2086" i="7"/>
  <c r="O2086" i="7"/>
  <c r="AF1513" i="7"/>
  <c r="AE1513" i="7"/>
  <c r="AD1513" i="7"/>
  <c r="AC1513" i="7"/>
  <c r="AB1513" i="7"/>
  <c r="AA1513" i="7"/>
  <c r="AG1513" i="7" s="1"/>
  <c r="P1513" i="7"/>
  <c r="O1513" i="7"/>
  <c r="AF1616" i="7"/>
  <c r="AE1616" i="7"/>
  <c r="AD1616" i="7"/>
  <c r="AC1616" i="7"/>
  <c r="AB1616" i="7"/>
  <c r="AA1616" i="7"/>
  <c r="AG1616" i="7" s="1"/>
  <c r="P1616" i="7"/>
  <c r="O1616" i="7"/>
  <c r="AF1894" i="7"/>
  <c r="AE1894" i="7"/>
  <c r="AD1894" i="7"/>
  <c r="AC1894" i="7"/>
  <c r="AB1894" i="7"/>
  <c r="AA1894" i="7"/>
  <c r="AG1894" i="7" s="1"/>
  <c r="P1894" i="7"/>
  <c r="O1894" i="7"/>
  <c r="AF997" i="7"/>
  <c r="AE997" i="7"/>
  <c r="AD997" i="7"/>
  <c r="AC997" i="7"/>
  <c r="AB997" i="7"/>
  <c r="AA997" i="7"/>
  <c r="AG997" i="7" s="1"/>
  <c r="P997" i="7"/>
  <c r="O997" i="7"/>
  <c r="AF2057" i="7"/>
  <c r="AE2057" i="7"/>
  <c r="AD2057" i="7"/>
  <c r="AC2057" i="7"/>
  <c r="AB2057" i="7"/>
  <c r="AA2057" i="7"/>
  <c r="AG2057" i="7" s="1"/>
  <c r="P2057" i="7"/>
  <c r="O2057" i="7"/>
  <c r="AF1273" i="7"/>
  <c r="AE1273" i="7"/>
  <c r="AD1273" i="7"/>
  <c r="AC1273" i="7"/>
  <c r="AB1273" i="7"/>
  <c r="AA1273" i="7"/>
  <c r="AG1273" i="7" s="1"/>
  <c r="P1273" i="7"/>
  <c r="O1273" i="7"/>
  <c r="AF1264" i="7"/>
  <c r="AE1264" i="7"/>
  <c r="AD1264" i="7"/>
  <c r="AC1264" i="7"/>
  <c r="AB1264" i="7"/>
  <c r="AA1264" i="7"/>
  <c r="AG1264" i="7" s="1"/>
  <c r="P1264" i="7"/>
  <c r="O1264" i="7"/>
  <c r="AF1772" i="7"/>
  <c r="AE1772" i="7"/>
  <c r="AD1772" i="7"/>
  <c r="AC1772" i="7"/>
  <c r="AB1772" i="7"/>
  <c r="AA1772" i="7"/>
  <c r="AG1772" i="7" s="1"/>
  <c r="P1772" i="7"/>
  <c r="O1772" i="7"/>
  <c r="AF1626" i="7"/>
  <c r="AE1626" i="7"/>
  <c r="AD1626" i="7"/>
  <c r="AC1626" i="7"/>
  <c r="AB1626" i="7"/>
  <c r="AA1626" i="7"/>
  <c r="AG1626" i="7" s="1"/>
  <c r="P1626" i="7"/>
  <c r="O1626" i="7"/>
  <c r="AF1911" i="7"/>
  <c r="AE1911" i="7"/>
  <c r="AD1911" i="7"/>
  <c r="AC1911" i="7"/>
  <c r="AB1911" i="7"/>
  <c r="AA1911" i="7"/>
  <c r="AG1911" i="7" s="1"/>
  <c r="P1911" i="7"/>
  <c r="O1911" i="7"/>
  <c r="AF1442" i="7"/>
  <c r="AE1442" i="7"/>
  <c r="AD1442" i="7"/>
  <c r="AC1442" i="7"/>
  <c r="AB1442" i="7"/>
  <c r="AA1442" i="7"/>
  <c r="AG1442" i="7" s="1"/>
  <c r="P1442" i="7"/>
  <c r="O1442" i="7"/>
  <c r="AF861" i="7"/>
  <c r="AE861" i="7"/>
  <c r="AD861" i="7"/>
  <c r="AC861" i="7"/>
  <c r="AB861" i="7"/>
  <c r="AA861" i="7"/>
  <c r="AG861" i="7" s="1"/>
  <c r="P861" i="7"/>
  <c r="O861" i="7"/>
  <c r="AF1743" i="7"/>
  <c r="AE1743" i="7"/>
  <c r="AD1743" i="7"/>
  <c r="AC1743" i="7"/>
  <c r="AB1743" i="7"/>
  <c r="AA1743" i="7"/>
  <c r="AG1743" i="7" s="1"/>
  <c r="P1743" i="7"/>
  <c r="O1743" i="7"/>
  <c r="AF578" i="7"/>
  <c r="AE578" i="7"/>
  <c r="AD578" i="7"/>
  <c r="AC578" i="7"/>
  <c r="AB578" i="7"/>
  <c r="AA578" i="7"/>
  <c r="AG578" i="7" s="1"/>
  <c r="P578" i="7"/>
  <c r="O578" i="7"/>
  <c r="AF1609" i="7"/>
  <c r="AE1609" i="7"/>
  <c r="AD1609" i="7"/>
  <c r="AC1609" i="7"/>
  <c r="AB1609" i="7"/>
  <c r="AA1609" i="7"/>
  <c r="AG1609" i="7" s="1"/>
  <c r="P1609" i="7"/>
  <c r="O1609" i="7"/>
  <c r="AF1608" i="7"/>
  <c r="AE1608" i="7"/>
  <c r="AD1608" i="7"/>
  <c r="AC1608" i="7"/>
  <c r="AB1608" i="7"/>
  <c r="AA1608" i="7"/>
  <c r="AG1608" i="7" s="1"/>
  <c r="P1608" i="7"/>
  <c r="O1608" i="7"/>
  <c r="AF1828" i="7"/>
  <c r="AE1828" i="7"/>
  <c r="AD1828" i="7"/>
  <c r="AC1828" i="7"/>
  <c r="AB1828" i="7"/>
  <c r="AA1828" i="7"/>
  <c r="AG1828" i="7" s="1"/>
  <c r="P1828" i="7"/>
  <c r="O1828" i="7"/>
  <c r="AF1384" i="7"/>
  <c r="AE1384" i="7"/>
  <c r="AD1384" i="7"/>
  <c r="AC1384" i="7"/>
  <c r="AB1384" i="7"/>
  <c r="AA1384" i="7"/>
  <c r="AG1384" i="7" s="1"/>
  <c r="P1384" i="7"/>
  <c r="O1384" i="7"/>
  <c r="AF985" i="7"/>
  <c r="AE985" i="7"/>
  <c r="AD985" i="7"/>
  <c r="AC985" i="7"/>
  <c r="AB985" i="7"/>
  <c r="AA985" i="7"/>
  <c r="AG985" i="7" s="1"/>
  <c r="P985" i="7"/>
  <c r="O985" i="7"/>
  <c r="AF1203" i="7"/>
  <c r="AE1203" i="7"/>
  <c r="AD1203" i="7"/>
  <c r="AC1203" i="7"/>
  <c r="AB1203" i="7"/>
  <c r="AA1203" i="7"/>
  <c r="AG1203" i="7" s="1"/>
  <c r="P1203" i="7"/>
  <c r="O1203" i="7"/>
  <c r="AF1511" i="7"/>
  <c r="AE1511" i="7"/>
  <c r="AD1511" i="7"/>
  <c r="AC1511" i="7"/>
  <c r="AB1511" i="7"/>
  <c r="AA1511" i="7"/>
  <c r="AG1511" i="7" s="1"/>
  <c r="P1511" i="7"/>
  <c r="O1511" i="7"/>
  <c r="AF1347" i="7"/>
  <c r="AE1347" i="7"/>
  <c r="AD1347" i="7"/>
  <c r="AC1347" i="7"/>
  <c r="AB1347" i="7"/>
  <c r="AA1347" i="7"/>
  <c r="AG1347" i="7" s="1"/>
  <c r="P1347" i="7"/>
  <c r="O1347" i="7"/>
  <c r="AF952" i="7"/>
  <c r="AE952" i="7"/>
  <c r="AD952" i="7"/>
  <c r="AC952" i="7"/>
  <c r="AB952" i="7"/>
  <c r="AA952" i="7"/>
  <c r="AG952" i="7" s="1"/>
  <c r="P952" i="7"/>
  <c r="O952" i="7"/>
  <c r="AF680" i="7"/>
  <c r="AE680" i="7"/>
  <c r="AD680" i="7"/>
  <c r="AC680" i="7"/>
  <c r="AB680" i="7"/>
  <c r="AA680" i="7"/>
  <c r="AG680" i="7" s="1"/>
  <c r="P680" i="7"/>
  <c r="O680" i="7"/>
  <c r="AF1510" i="7"/>
  <c r="AE1510" i="7"/>
  <c r="AD1510" i="7"/>
  <c r="AC1510" i="7"/>
  <c r="AB1510" i="7"/>
  <c r="AA1510" i="7"/>
  <c r="AG1510" i="7" s="1"/>
  <c r="P1510" i="7"/>
  <c r="O1510" i="7"/>
  <c r="AF1780" i="7"/>
  <c r="AE1780" i="7"/>
  <c r="AD1780" i="7"/>
  <c r="AC1780" i="7"/>
  <c r="AB1780" i="7"/>
  <c r="AA1780" i="7"/>
  <c r="AG1780" i="7" s="1"/>
  <c r="P1780" i="7"/>
  <c r="O1780" i="7"/>
  <c r="AF1019" i="7"/>
  <c r="AE1019" i="7"/>
  <c r="AD1019" i="7"/>
  <c r="AC1019" i="7"/>
  <c r="AB1019" i="7"/>
  <c r="AA1019" i="7"/>
  <c r="AG1019" i="7" s="1"/>
  <c r="P1019" i="7"/>
  <c r="O1019" i="7"/>
  <c r="AF1179" i="7"/>
  <c r="AE1179" i="7"/>
  <c r="AD1179" i="7"/>
  <c r="AC1179" i="7"/>
  <c r="AB1179" i="7"/>
  <c r="AA1179" i="7"/>
  <c r="AG1179" i="7" s="1"/>
  <c r="P1179" i="7"/>
  <c r="O1179" i="7"/>
  <c r="AF1570" i="7"/>
  <c r="AE1570" i="7"/>
  <c r="AD1570" i="7"/>
  <c r="AC1570" i="7"/>
  <c r="AB1570" i="7"/>
  <c r="AA1570" i="7"/>
  <c r="AG1570" i="7" s="1"/>
  <c r="P1570" i="7"/>
  <c r="O1570" i="7"/>
  <c r="AF713" i="7"/>
  <c r="AE713" i="7"/>
  <c r="AD713" i="7"/>
  <c r="AC713" i="7"/>
  <c r="AB713" i="7"/>
  <c r="AA713" i="7"/>
  <c r="AG713" i="7" s="1"/>
  <c r="P713" i="7"/>
  <c r="O713" i="7"/>
  <c r="AF1413" i="7"/>
  <c r="AE1413" i="7"/>
  <c r="AD1413" i="7"/>
  <c r="AC1413" i="7"/>
  <c r="AB1413" i="7"/>
  <c r="AA1413" i="7"/>
  <c r="AG1413" i="7" s="1"/>
  <c r="P1413" i="7"/>
  <c r="O1413" i="7"/>
  <c r="AF823" i="7"/>
  <c r="AE823" i="7"/>
  <c r="AD823" i="7"/>
  <c r="AC823" i="7"/>
  <c r="AB823" i="7"/>
  <c r="AA823" i="7"/>
  <c r="AG823" i="7" s="1"/>
  <c r="P823" i="7"/>
  <c r="O823" i="7"/>
  <c r="AF113" i="7"/>
  <c r="AE113" i="7"/>
  <c r="AD113" i="7"/>
  <c r="AC113" i="7"/>
  <c r="AB113" i="7"/>
  <c r="AA113" i="7"/>
  <c r="AG113" i="7" s="1"/>
  <c r="P113" i="7"/>
  <c r="O113" i="7"/>
  <c r="AF1375" i="7"/>
  <c r="AE1375" i="7"/>
  <c r="AD1375" i="7"/>
  <c r="AC1375" i="7"/>
  <c r="AB1375" i="7"/>
  <c r="AA1375" i="7"/>
  <c r="AG1375" i="7" s="1"/>
  <c r="P1375" i="7"/>
  <c r="O1375" i="7"/>
  <c r="AF411" i="7"/>
  <c r="AE411" i="7"/>
  <c r="AD411" i="7"/>
  <c r="AC411" i="7"/>
  <c r="AB411" i="7"/>
  <c r="AA411" i="7"/>
  <c r="AG411" i="7" s="1"/>
  <c r="P411" i="7"/>
  <c r="O411" i="7"/>
  <c r="AF1509" i="7"/>
  <c r="AE1509" i="7"/>
  <c r="AD1509" i="7"/>
  <c r="AC1509" i="7"/>
  <c r="AB1509" i="7"/>
  <c r="AA1509" i="7"/>
  <c r="AG1509" i="7" s="1"/>
  <c r="P1509" i="7"/>
  <c r="O1509" i="7"/>
  <c r="AF1152" i="7"/>
  <c r="AE1152" i="7"/>
  <c r="AD1152" i="7"/>
  <c r="AC1152" i="7"/>
  <c r="AB1152" i="7"/>
  <c r="AA1152" i="7"/>
  <c r="AG1152" i="7" s="1"/>
  <c r="P1152" i="7"/>
  <c r="O1152" i="7"/>
  <c r="AF790" i="7"/>
  <c r="AE790" i="7"/>
  <c r="AD790" i="7"/>
  <c r="AC790" i="7"/>
  <c r="AB790" i="7"/>
  <c r="AA790" i="7"/>
  <c r="AG790" i="7" s="1"/>
  <c r="P790" i="7"/>
  <c r="O790" i="7"/>
  <c r="AF1822" i="7"/>
  <c r="AE1822" i="7"/>
  <c r="AD1822" i="7"/>
  <c r="AC1822" i="7"/>
  <c r="AB1822" i="7"/>
  <c r="AA1822" i="7"/>
  <c r="AG1822" i="7" s="1"/>
  <c r="P1822" i="7"/>
  <c r="O1822" i="7"/>
  <c r="AF1015" i="7"/>
  <c r="AE1015" i="7"/>
  <c r="AD1015" i="7"/>
  <c r="AC1015" i="7"/>
  <c r="AB1015" i="7"/>
  <c r="AA1015" i="7"/>
  <c r="AG1015" i="7" s="1"/>
  <c r="P1015" i="7"/>
  <c r="O1015" i="7"/>
  <c r="AF891" i="7"/>
  <c r="AE891" i="7"/>
  <c r="AD891" i="7"/>
  <c r="AC891" i="7"/>
  <c r="AB891" i="7"/>
  <c r="AA891" i="7"/>
  <c r="AG891" i="7" s="1"/>
  <c r="P891" i="7"/>
  <c r="O891" i="7"/>
  <c r="AF1871" i="7"/>
  <c r="AE1871" i="7"/>
  <c r="AD1871" i="7"/>
  <c r="AC1871" i="7"/>
  <c r="AB1871" i="7"/>
  <c r="AA1871" i="7"/>
  <c r="AG1871" i="7" s="1"/>
  <c r="P1871" i="7"/>
  <c r="O1871" i="7"/>
  <c r="AF221" i="7"/>
  <c r="AE221" i="7"/>
  <c r="AD221" i="7"/>
  <c r="AC221" i="7"/>
  <c r="AB221" i="7"/>
  <c r="AA221" i="7"/>
  <c r="AG221" i="7" s="1"/>
  <c r="P221" i="7"/>
  <c r="O221" i="7"/>
  <c r="AF345" i="7"/>
  <c r="AE345" i="7"/>
  <c r="AD345" i="7"/>
  <c r="AC345" i="7"/>
  <c r="AB345" i="7"/>
  <c r="AA345" i="7"/>
  <c r="AG345" i="7" s="1"/>
  <c r="P345" i="7"/>
  <c r="O345" i="7"/>
  <c r="AF1663" i="7"/>
  <c r="AE1663" i="7"/>
  <c r="AD1663" i="7"/>
  <c r="AC1663" i="7"/>
  <c r="AB1663" i="7"/>
  <c r="AA1663" i="7"/>
  <c r="AG1663" i="7" s="1"/>
  <c r="P1663" i="7"/>
  <c r="O1663" i="7"/>
  <c r="AF1046" i="7"/>
  <c r="AE1046" i="7"/>
  <c r="AD1046" i="7"/>
  <c r="AC1046" i="7"/>
  <c r="AB1046" i="7"/>
  <c r="AA1046" i="7"/>
  <c r="AG1046" i="7" s="1"/>
  <c r="P1046" i="7"/>
  <c r="O1046" i="7"/>
  <c r="AF1083" i="7"/>
  <c r="AE1083" i="7"/>
  <c r="AD1083" i="7"/>
  <c r="AC1083" i="7"/>
  <c r="AB1083" i="7"/>
  <c r="AA1083" i="7"/>
  <c r="AG1083" i="7" s="1"/>
  <c r="P1083" i="7"/>
  <c r="O1083" i="7"/>
  <c r="AF1037" i="7"/>
  <c r="AE1037" i="7"/>
  <c r="AD1037" i="7"/>
  <c r="AC1037" i="7"/>
  <c r="AB1037" i="7"/>
  <c r="AA1037" i="7"/>
  <c r="AG1037" i="7" s="1"/>
  <c r="P1037" i="7"/>
  <c r="O1037" i="7"/>
  <c r="AF639" i="7"/>
  <c r="AE639" i="7"/>
  <c r="AD639" i="7"/>
  <c r="AC639" i="7"/>
  <c r="AB639" i="7"/>
  <c r="AA639" i="7"/>
  <c r="AG639" i="7" s="1"/>
  <c r="P639" i="7"/>
  <c r="O639" i="7"/>
  <c r="AF1951" i="7"/>
  <c r="AE1951" i="7"/>
  <c r="AD1951" i="7"/>
  <c r="AC1951" i="7"/>
  <c r="AB1951" i="7"/>
  <c r="AA1951" i="7"/>
  <c r="AG1951" i="7" s="1"/>
  <c r="P1951" i="7"/>
  <c r="O1951" i="7"/>
  <c r="AF1740" i="7"/>
  <c r="AE1740" i="7"/>
  <c r="AD1740" i="7"/>
  <c r="AC1740" i="7"/>
  <c r="AB1740" i="7"/>
  <c r="AA1740" i="7"/>
  <c r="AG1740" i="7" s="1"/>
  <c r="P1740" i="7"/>
  <c r="O1740" i="7"/>
  <c r="AF1934" i="7"/>
  <c r="AE1934" i="7"/>
  <c r="AD1934" i="7"/>
  <c r="AC1934" i="7"/>
  <c r="AB1934" i="7"/>
  <c r="AA1934" i="7"/>
  <c r="AG1934" i="7" s="1"/>
  <c r="P1934" i="7"/>
  <c r="O1934" i="7"/>
  <c r="AF976" i="7"/>
  <c r="AE976" i="7"/>
  <c r="AD976" i="7"/>
  <c r="AC976" i="7"/>
  <c r="AB976" i="7"/>
  <c r="AA976" i="7"/>
  <c r="AG976" i="7" s="1"/>
  <c r="P976" i="7"/>
  <c r="O976" i="7"/>
  <c r="AF1342" i="7"/>
  <c r="AE1342" i="7"/>
  <c r="AD1342" i="7"/>
  <c r="AC1342" i="7"/>
  <c r="AB1342" i="7"/>
  <c r="AA1342" i="7"/>
  <c r="AG1342" i="7" s="1"/>
  <c r="P1342" i="7"/>
  <c r="O1342" i="7"/>
  <c r="AF1337" i="7"/>
  <c r="AE1337" i="7"/>
  <c r="AD1337" i="7"/>
  <c r="AC1337" i="7"/>
  <c r="AB1337" i="7"/>
  <c r="AA1337" i="7"/>
  <c r="AG1337" i="7" s="1"/>
  <c r="P1337" i="7"/>
  <c r="O1337" i="7"/>
  <c r="AF570" i="7"/>
  <c r="AE570" i="7"/>
  <c r="AD570" i="7"/>
  <c r="AC570" i="7"/>
  <c r="AB570" i="7"/>
  <c r="AA570" i="7"/>
  <c r="AG570" i="7" s="1"/>
  <c r="P570" i="7"/>
  <c r="O570" i="7"/>
  <c r="AF1741" i="7"/>
  <c r="AE1741" i="7"/>
  <c r="AD1741" i="7"/>
  <c r="AC1741" i="7"/>
  <c r="AB1741" i="7"/>
  <c r="AA1741" i="7"/>
  <c r="AG1741" i="7" s="1"/>
  <c r="P1741" i="7"/>
  <c r="O1741" i="7"/>
  <c r="AF810" i="7"/>
  <c r="AE810" i="7"/>
  <c r="AD810" i="7"/>
  <c r="AC810" i="7"/>
  <c r="AB810" i="7"/>
  <c r="AA810" i="7"/>
  <c r="AG810" i="7" s="1"/>
  <c r="P810" i="7"/>
  <c r="O810" i="7"/>
  <c r="AF910" i="7"/>
  <c r="AE910" i="7"/>
  <c r="AD910" i="7"/>
  <c r="AC910" i="7"/>
  <c r="AB910" i="7"/>
  <c r="AA910" i="7"/>
  <c r="AG910" i="7" s="1"/>
  <c r="P910" i="7"/>
  <c r="O910" i="7"/>
  <c r="AF1444" i="7"/>
  <c r="AE1444" i="7"/>
  <c r="AD1444" i="7"/>
  <c r="AC1444" i="7"/>
  <c r="AB1444" i="7"/>
  <c r="AA1444" i="7"/>
  <c r="AG1444" i="7" s="1"/>
  <c r="P1444" i="7"/>
  <c r="O1444" i="7"/>
  <c r="AF1164" i="7"/>
  <c r="AE1164" i="7"/>
  <c r="AD1164" i="7"/>
  <c r="AC1164" i="7"/>
  <c r="AB1164" i="7"/>
  <c r="AA1164" i="7"/>
  <c r="AG1164" i="7" s="1"/>
  <c r="P1164" i="7"/>
  <c r="O1164" i="7"/>
  <c r="AF1899" i="7"/>
  <c r="AE1899" i="7"/>
  <c r="AD1899" i="7"/>
  <c r="AC1899" i="7"/>
  <c r="AB1899" i="7"/>
  <c r="AA1899" i="7"/>
  <c r="AG1899" i="7" s="1"/>
  <c r="P1899" i="7"/>
  <c r="O1899" i="7"/>
  <c r="AF1348" i="7"/>
  <c r="AE1348" i="7"/>
  <c r="AD1348" i="7"/>
  <c r="AC1348" i="7"/>
  <c r="AB1348" i="7"/>
  <c r="AA1348" i="7"/>
  <c r="AG1348" i="7" s="1"/>
  <c r="P1348" i="7"/>
  <c r="O1348" i="7"/>
  <c r="AF837" i="7"/>
  <c r="AE837" i="7"/>
  <c r="AD837" i="7"/>
  <c r="AC837" i="7"/>
  <c r="AB837" i="7"/>
  <c r="AA837" i="7"/>
  <c r="AG837" i="7" s="1"/>
  <c r="P837" i="7"/>
  <c r="O837" i="7"/>
  <c r="AF1744" i="7"/>
  <c r="AE1744" i="7"/>
  <c r="AD1744" i="7"/>
  <c r="AC1744" i="7"/>
  <c r="AB1744" i="7"/>
  <c r="AA1744" i="7"/>
  <c r="AG1744" i="7" s="1"/>
  <c r="P1744" i="7"/>
  <c r="O1744" i="7"/>
  <c r="AF701" i="7"/>
  <c r="AE701" i="7"/>
  <c r="AD701" i="7"/>
  <c r="AC701" i="7"/>
  <c r="AB701" i="7"/>
  <c r="AA701" i="7"/>
  <c r="AG701" i="7" s="1"/>
  <c r="P701" i="7"/>
  <c r="O701" i="7"/>
  <c r="AF1024" i="7"/>
  <c r="AE1024" i="7"/>
  <c r="AD1024" i="7"/>
  <c r="AC1024" i="7"/>
  <c r="AB1024" i="7"/>
  <c r="AA1024" i="7"/>
  <c r="AG1024" i="7" s="1"/>
  <c r="P1024" i="7"/>
  <c r="O1024" i="7"/>
  <c r="AF1420" i="7"/>
  <c r="AE1420" i="7"/>
  <c r="AD1420" i="7"/>
  <c r="AC1420" i="7"/>
  <c r="AB1420" i="7"/>
  <c r="AA1420" i="7"/>
  <c r="AG1420" i="7" s="1"/>
  <c r="P1420" i="7"/>
  <c r="O1420" i="7"/>
  <c r="AF1163" i="7"/>
  <c r="AE1163" i="7"/>
  <c r="AD1163" i="7"/>
  <c r="AC1163" i="7"/>
  <c r="AB1163" i="7"/>
  <c r="AA1163" i="7"/>
  <c r="AG1163" i="7" s="1"/>
  <c r="P1163" i="7"/>
  <c r="O1163" i="7"/>
  <c r="AF777" i="7"/>
  <c r="AE777" i="7"/>
  <c r="AD777" i="7"/>
  <c r="AC777" i="7"/>
  <c r="AB777" i="7"/>
  <c r="AA777" i="7"/>
  <c r="AG777" i="7" s="1"/>
  <c r="P777" i="7"/>
  <c r="O777" i="7"/>
  <c r="AF1029" i="7"/>
  <c r="AE1029" i="7"/>
  <c r="AD1029" i="7"/>
  <c r="AC1029" i="7"/>
  <c r="AB1029" i="7"/>
  <c r="AA1029" i="7"/>
  <c r="AG1029" i="7" s="1"/>
  <c r="P1029" i="7"/>
  <c r="O1029" i="7"/>
  <c r="AF1416" i="7"/>
  <c r="AE1416" i="7"/>
  <c r="AD1416" i="7"/>
  <c r="AC1416" i="7"/>
  <c r="AB1416" i="7"/>
  <c r="AA1416" i="7"/>
  <c r="AG1416" i="7" s="1"/>
  <c r="P1416" i="7"/>
  <c r="O1416" i="7"/>
  <c r="AF1135" i="7"/>
  <c r="AE1135" i="7"/>
  <c r="AD1135" i="7"/>
  <c r="AC1135" i="7"/>
  <c r="AB1135" i="7"/>
  <c r="AA1135" i="7"/>
  <c r="AG1135" i="7" s="1"/>
  <c r="P1135" i="7"/>
  <c r="O1135" i="7"/>
  <c r="AF1309" i="7"/>
  <c r="AE1309" i="7"/>
  <c r="AD1309" i="7"/>
  <c r="AC1309" i="7"/>
  <c r="AB1309" i="7"/>
  <c r="AA1309" i="7"/>
  <c r="AG1309" i="7" s="1"/>
  <c r="P1309" i="7"/>
  <c r="O1309" i="7"/>
  <c r="AF2461" i="7"/>
  <c r="AE2461" i="7"/>
  <c r="AD2461" i="7"/>
  <c r="AC2461" i="7"/>
  <c r="AB2461" i="7"/>
  <c r="AA2461" i="7"/>
  <c r="AG2461" i="7" s="1"/>
  <c r="P2461" i="7"/>
  <c r="O2461" i="7"/>
  <c r="AF1252" i="7"/>
  <c r="AE1252" i="7"/>
  <c r="AD1252" i="7"/>
  <c r="AC1252" i="7"/>
  <c r="AB1252" i="7"/>
  <c r="AA1252" i="7"/>
  <c r="AG1252" i="7" s="1"/>
  <c r="P1252" i="7"/>
  <c r="O1252" i="7"/>
  <c r="AF1165" i="7"/>
  <c r="AE1165" i="7"/>
  <c r="AD1165" i="7"/>
  <c r="AC1165" i="7"/>
  <c r="AB1165" i="7"/>
  <c r="AA1165" i="7"/>
  <c r="AG1165" i="7" s="1"/>
  <c r="P1165" i="7"/>
  <c r="O1165" i="7"/>
  <c r="AF1012" i="7"/>
  <c r="AE1012" i="7"/>
  <c r="AD1012" i="7"/>
  <c r="AC1012" i="7"/>
  <c r="AB1012" i="7"/>
  <c r="AA1012" i="7"/>
  <c r="AG1012" i="7" s="1"/>
  <c r="P1012" i="7"/>
  <c r="O1012" i="7"/>
  <c r="AF1392" i="7"/>
  <c r="AE1392" i="7"/>
  <c r="AD1392" i="7"/>
  <c r="AC1392" i="7"/>
  <c r="AB1392" i="7"/>
  <c r="AA1392" i="7"/>
  <c r="AG1392" i="7" s="1"/>
  <c r="P1392" i="7"/>
  <c r="O1392" i="7"/>
  <c r="AF1585" i="7"/>
  <c r="AE1585" i="7"/>
  <c r="AD1585" i="7"/>
  <c r="AC1585" i="7"/>
  <c r="AB1585" i="7"/>
  <c r="AA1585" i="7"/>
  <c r="AG1585" i="7" s="1"/>
  <c r="P1585" i="7"/>
  <c r="O1585" i="7"/>
  <c r="AF1978" i="7"/>
  <c r="AE1978" i="7"/>
  <c r="AD1978" i="7"/>
  <c r="AC1978" i="7"/>
  <c r="AB1978" i="7"/>
  <c r="AA1978" i="7"/>
  <c r="AG1978" i="7" s="1"/>
  <c r="P1978" i="7"/>
  <c r="O1978" i="7"/>
  <c r="AF1216" i="7"/>
  <c r="AE1216" i="7"/>
  <c r="AD1216" i="7"/>
  <c r="AC1216" i="7"/>
  <c r="AB1216" i="7"/>
  <c r="AA1216" i="7"/>
  <c r="AG1216" i="7" s="1"/>
  <c r="P1216" i="7"/>
  <c r="O1216" i="7"/>
  <c r="AF1799" i="7"/>
  <c r="AE1799" i="7"/>
  <c r="AD1799" i="7"/>
  <c r="AC1799" i="7"/>
  <c r="AB1799" i="7"/>
  <c r="AA1799" i="7"/>
  <c r="AG1799" i="7" s="1"/>
  <c r="P1799" i="7"/>
  <c r="O1799" i="7"/>
  <c r="AF1349" i="7"/>
  <c r="AE1349" i="7"/>
  <c r="AD1349" i="7"/>
  <c r="AC1349" i="7"/>
  <c r="AB1349" i="7"/>
  <c r="AA1349" i="7"/>
  <c r="AG1349" i="7" s="1"/>
  <c r="P1349" i="7"/>
  <c r="O1349" i="7"/>
  <c r="AF1889" i="7"/>
  <c r="AE1889" i="7"/>
  <c r="AD1889" i="7"/>
  <c r="AC1889" i="7"/>
  <c r="AB1889" i="7"/>
  <c r="AA1889" i="7"/>
  <c r="AG1889" i="7" s="1"/>
  <c r="P1889" i="7"/>
  <c r="O1889" i="7"/>
  <c r="AF1322" i="7"/>
  <c r="AE1322" i="7"/>
  <c r="AD1322" i="7"/>
  <c r="AC1322" i="7"/>
  <c r="AB1322" i="7"/>
  <c r="AA1322" i="7"/>
  <c r="AG1322" i="7" s="1"/>
  <c r="P1322" i="7"/>
  <c r="O1322" i="7"/>
  <c r="AF1623" i="7"/>
  <c r="AE1623" i="7"/>
  <c r="AD1623" i="7"/>
  <c r="AC1623" i="7"/>
  <c r="AB1623" i="7"/>
  <c r="AA1623" i="7"/>
  <c r="AG1623" i="7" s="1"/>
  <c r="P1623" i="7"/>
  <c r="O1623" i="7"/>
  <c r="AF1340" i="7"/>
  <c r="AE1340" i="7"/>
  <c r="AD1340" i="7"/>
  <c r="AC1340" i="7"/>
  <c r="AB1340" i="7"/>
  <c r="AA1340" i="7"/>
  <c r="AG1340" i="7" s="1"/>
  <c r="P1340" i="7"/>
  <c r="O1340" i="7"/>
  <c r="AF1723" i="7"/>
  <c r="AE1723" i="7"/>
  <c r="AD1723" i="7"/>
  <c r="AC1723" i="7"/>
  <c r="AB1723" i="7"/>
  <c r="AA1723" i="7"/>
  <c r="AG1723" i="7" s="1"/>
  <c r="P1723" i="7"/>
  <c r="O1723" i="7"/>
  <c r="AF1476" i="7"/>
  <c r="AE1476" i="7"/>
  <c r="AD1476" i="7"/>
  <c r="AC1476" i="7"/>
  <c r="AB1476" i="7"/>
  <c r="AA1476" i="7"/>
  <c r="AG1476" i="7" s="1"/>
  <c r="P1476" i="7"/>
  <c r="O1476" i="7"/>
  <c r="AF1683" i="7"/>
  <c r="AE1683" i="7"/>
  <c r="AD1683" i="7"/>
  <c r="AC1683" i="7"/>
  <c r="AB1683" i="7"/>
  <c r="AA1683" i="7"/>
  <c r="AG1683" i="7" s="1"/>
  <c r="P1683" i="7"/>
  <c r="O1683" i="7"/>
  <c r="AF1684" i="7"/>
  <c r="AE1684" i="7"/>
  <c r="AD1684" i="7"/>
  <c r="AC1684" i="7"/>
  <c r="AB1684" i="7"/>
  <c r="AA1684" i="7"/>
  <c r="AG1684" i="7" s="1"/>
  <c r="P1684" i="7"/>
  <c r="O1684" i="7"/>
  <c r="AF2191" i="7"/>
  <c r="AE2191" i="7"/>
  <c r="AD2191" i="7"/>
  <c r="AC2191" i="7"/>
  <c r="AB2191" i="7"/>
  <c r="AA2191" i="7"/>
  <c r="AG2191" i="7" s="1"/>
  <c r="P2191" i="7"/>
  <c r="O2191" i="7"/>
  <c r="AF4506" i="7"/>
  <c r="AE4506" i="7"/>
  <c r="AD4506" i="7"/>
  <c r="AC4506" i="7"/>
  <c r="AB4506" i="7"/>
  <c r="AA4506" i="7"/>
  <c r="AG4506" i="7" s="1"/>
  <c r="P4506" i="7"/>
  <c r="O4506" i="7"/>
  <c r="AF2143" i="7"/>
  <c r="AE2143" i="7"/>
  <c r="AD2143" i="7"/>
  <c r="AC2143" i="7"/>
  <c r="AB2143" i="7"/>
  <c r="AA2143" i="7"/>
  <c r="AG2143" i="7" s="1"/>
  <c r="P2143" i="7"/>
  <c r="O2143" i="7"/>
  <c r="AF2176" i="7"/>
  <c r="AE2176" i="7"/>
  <c r="AD2176" i="7"/>
  <c r="AC2176" i="7"/>
  <c r="AB2176" i="7"/>
  <c r="AA2176" i="7"/>
  <c r="AG2176" i="7" s="1"/>
  <c r="P2176" i="7"/>
  <c r="O2176" i="7"/>
  <c r="AF1640" i="7"/>
  <c r="AE1640" i="7"/>
  <c r="AD1640" i="7"/>
  <c r="AC1640" i="7"/>
  <c r="AB1640" i="7"/>
  <c r="AA1640" i="7"/>
  <c r="AG1640" i="7" s="1"/>
  <c r="P1640" i="7"/>
  <c r="O1640" i="7"/>
  <c r="AF2442" i="7"/>
  <c r="AE2442" i="7"/>
  <c r="AD2442" i="7"/>
  <c r="AC2442" i="7"/>
  <c r="AB2442" i="7"/>
  <c r="AA2442" i="7"/>
  <c r="AG2442" i="7" s="1"/>
  <c r="P2442" i="7"/>
  <c r="O2442" i="7"/>
  <c r="AF2005" i="7"/>
  <c r="AE2005" i="7"/>
  <c r="AD2005" i="7"/>
  <c r="AC2005" i="7"/>
  <c r="AB2005" i="7"/>
  <c r="AA2005" i="7"/>
  <c r="AG2005" i="7" s="1"/>
  <c r="P2005" i="7"/>
  <c r="O2005" i="7"/>
  <c r="AF2247" i="7"/>
  <c r="AE2247" i="7"/>
  <c r="AD2247" i="7"/>
  <c r="AC2247" i="7"/>
  <c r="AB2247" i="7"/>
  <c r="AA2247" i="7"/>
  <c r="AG2247" i="7" s="1"/>
  <c r="P2247" i="7"/>
  <c r="O2247" i="7"/>
  <c r="AF2246" i="7"/>
  <c r="AE2246" i="7"/>
  <c r="AD2246" i="7"/>
  <c r="AC2246" i="7"/>
  <c r="AB2246" i="7"/>
  <c r="AA2246" i="7"/>
  <c r="AG2246" i="7" s="1"/>
  <c r="P2246" i="7"/>
  <c r="O2246" i="7"/>
  <c r="AF2142" i="7"/>
  <c r="AE2142" i="7"/>
  <c r="AD2142" i="7"/>
  <c r="AC2142" i="7"/>
  <c r="AB2142" i="7"/>
  <c r="AA2142" i="7"/>
  <c r="AG2142" i="7" s="1"/>
  <c r="P2142" i="7"/>
  <c r="O2142" i="7"/>
  <c r="AF1455" i="7"/>
  <c r="AE1455" i="7"/>
  <c r="AD1455" i="7"/>
  <c r="AC1455" i="7"/>
  <c r="AB1455" i="7"/>
  <c r="AA1455" i="7"/>
  <c r="AG1455" i="7" s="1"/>
  <c r="P1455" i="7"/>
  <c r="O1455" i="7"/>
  <c r="AF2169" i="7"/>
  <c r="AE2169" i="7"/>
  <c r="AD2169" i="7"/>
  <c r="AC2169" i="7"/>
  <c r="AB2169" i="7"/>
  <c r="AA2169" i="7"/>
  <c r="AG2169" i="7" s="1"/>
  <c r="P2169" i="7"/>
  <c r="O2169" i="7"/>
  <c r="AF2091" i="7"/>
  <c r="AE2091" i="7"/>
  <c r="AD2091" i="7"/>
  <c r="AC2091" i="7"/>
  <c r="AB2091" i="7"/>
  <c r="AA2091" i="7"/>
  <c r="AG2091" i="7" s="1"/>
  <c r="P2091" i="7"/>
  <c r="O2091" i="7"/>
  <c r="AF2099" i="7"/>
  <c r="AE2099" i="7"/>
  <c r="AD2099" i="7"/>
  <c r="AC2099" i="7"/>
  <c r="AB2099" i="7"/>
  <c r="AA2099" i="7"/>
  <c r="AG2099" i="7" s="1"/>
  <c r="P2099" i="7"/>
  <c r="O2099" i="7"/>
  <c r="AF1567" i="7"/>
  <c r="AE1567" i="7"/>
  <c r="AD1567" i="7"/>
  <c r="AC1567" i="7"/>
  <c r="AB1567" i="7"/>
  <c r="AA1567" i="7"/>
  <c r="AG1567" i="7" s="1"/>
  <c r="P1567" i="7"/>
  <c r="O1567" i="7"/>
  <c r="AF995" i="7"/>
  <c r="AE995" i="7"/>
  <c r="AD995" i="7"/>
  <c r="AC995" i="7"/>
  <c r="AB995" i="7"/>
  <c r="AA995" i="7"/>
  <c r="AG995" i="7" s="1"/>
  <c r="P995" i="7"/>
  <c r="O995" i="7"/>
  <c r="AF1749" i="7"/>
  <c r="AE1749" i="7"/>
  <c r="AD1749" i="7"/>
  <c r="AC1749" i="7"/>
  <c r="AB1749" i="7"/>
  <c r="AA1749" i="7"/>
  <c r="AG1749" i="7" s="1"/>
  <c r="P1749" i="7"/>
  <c r="O1749" i="7"/>
  <c r="AF1069" i="7"/>
  <c r="AE1069" i="7"/>
  <c r="AD1069" i="7"/>
  <c r="AC1069" i="7"/>
  <c r="AB1069" i="7"/>
  <c r="AA1069" i="7"/>
  <c r="AG1069" i="7" s="1"/>
  <c r="P1069" i="7"/>
  <c r="O1069" i="7"/>
  <c r="AF1336" i="7"/>
  <c r="AE1336" i="7"/>
  <c r="AD1336" i="7"/>
  <c r="AC1336" i="7"/>
  <c r="AB1336" i="7"/>
  <c r="AA1336" i="7"/>
  <c r="AG1336" i="7" s="1"/>
  <c r="P1336" i="7"/>
  <c r="O1336" i="7"/>
  <c r="AF1496" i="7"/>
  <c r="AE1496" i="7"/>
  <c r="AD1496" i="7"/>
  <c r="AC1496" i="7"/>
  <c r="AB1496" i="7"/>
  <c r="AA1496" i="7"/>
  <c r="AG1496" i="7" s="1"/>
  <c r="P1496" i="7"/>
  <c r="O1496" i="7"/>
  <c r="AF603" i="7"/>
  <c r="AE603" i="7"/>
  <c r="AD603" i="7"/>
  <c r="AC603" i="7"/>
  <c r="AB603" i="7"/>
  <c r="AA603" i="7"/>
  <c r="AG603" i="7" s="1"/>
  <c r="P603" i="7"/>
  <c r="O603" i="7"/>
  <c r="AF1441" i="7"/>
  <c r="AE1441" i="7"/>
  <c r="AD1441" i="7"/>
  <c r="AC1441" i="7"/>
  <c r="AB1441" i="7"/>
  <c r="AA1441" i="7"/>
  <c r="AG1441" i="7" s="1"/>
  <c r="P1441" i="7"/>
  <c r="O1441" i="7"/>
  <c r="AF1023" i="7"/>
  <c r="AE1023" i="7"/>
  <c r="AD1023" i="7"/>
  <c r="AC1023" i="7"/>
  <c r="AB1023" i="7"/>
  <c r="AA1023" i="7"/>
  <c r="AG1023" i="7" s="1"/>
  <c r="P1023" i="7"/>
  <c r="O1023" i="7"/>
  <c r="AF1590" i="7"/>
  <c r="AE1590" i="7"/>
  <c r="AD1590" i="7"/>
  <c r="AC1590" i="7"/>
  <c r="AB1590" i="7"/>
  <c r="AA1590" i="7"/>
  <c r="AG1590" i="7" s="1"/>
  <c r="P1590" i="7"/>
  <c r="O1590" i="7"/>
  <c r="AF1301" i="7"/>
  <c r="AE1301" i="7"/>
  <c r="AD1301" i="7"/>
  <c r="AC1301" i="7"/>
  <c r="AB1301" i="7"/>
  <c r="AA1301" i="7"/>
  <c r="AG1301" i="7" s="1"/>
  <c r="P1301" i="7"/>
  <c r="O1301" i="7"/>
  <c r="AF1307" i="7"/>
  <c r="AE1307" i="7"/>
  <c r="AD1307" i="7"/>
  <c r="AC1307" i="7"/>
  <c r="AB1307" i="7"/>
  <c r="AA1307" i="7"/>
  <c r="AG1307" i="7" s="1"/>
  <c r="P1307" i="7"/>
  <c r="O1307" i="7"/>
  <c r="AF1807" i="7"/>
  <c r="AE1807" i="7"/>
  <c r="AD1807" i="7"/>
  <c r="AC1807" i="7"/>
  <c r="AB1807" i="7"/>
  <c r="AA1807" i="7"/>
  <c r="AG1807" i="7" s="1"/>
  <c r="P1807" i="7"/>
  <c r="O1807" i="7"/>
  <c r="AF1198" i="7"/>
  <c r="AE1198" i="7"/>
  <c r="AD1198" i="7"/>
  <c r="AC1198" i="7"/>
  <c r="AB1198" i="7"/>
  <c r="AA1198" i="7"/>
  <c r="AG1198" i="7" s="1"/>
  <c r="P1198" i="7"/>
  <c r="O1198" i="7"/>
  <c r="AF760" i="7"/>
  <c r="AE760" i="7"/>
  <c r="AD760" i="7"/>
  <c r="AC760" i="7"/>
  <c r="AB760" i="7"/>
  <c r="AA760" i="7"/>
  <c r="AG760" i="7" s="1"/>
  <c r="P760" i="7"/>
  <c r="O760" i="7"/>
  <c r="AF1592" i="7"/>
  <c r="AE1592" i="7"/>
  <c r="AD1592" i="7"/>
  <c r="AC1592" i="7"/>
  <c r="AB1592" i="7"/>
  <c r="AA1592" i="7"/>
  <c r="AG1592" i="7" s="1"/>
  <c r="P1592" i="7"/>
  <c r="O1592" i="7"/>
  <c r="AF521" i="7"/>
  <c r="AE521" i="7"/>
  <c r="AD521" i="7"/>
  <c r="AC521" i="7"/>
  <c r="AB521" i="7"/>
  <c r="AA521" i="7"/>
  <c r="AG521" i="7" s="1"/>
  <c r="P521" i="7"/>
  <c r="O521" i="7"/>
  <c r="AF1214" i="7"/>
  <c r="AE1214" i="7"/>
  <c r="AD1214" i="7"/>
  <c r="AC1214" i="7"/>
  <c r="AB1214" i="7"/>
  <c r="AA1214" i="7"/>
  <c r="AG1214" i="7" s="1"/>
  <c r="P1214" i="7"/>
  <c r="O1214" i="7"/>
  <c r="AF1251" i="7"/>
  <c r="AE1251" i="7"/>
  <c r="AD1251" i="7"/>
  <c r="AC1251" i="7"/>
  <c r="AB1251" i="7"/>
  <c r="AA1251" i="7"/>
  <c r="AG1251" i="7" s="1"/>
  <c r="P1251" i="7"/>
  <c r="O1251" i="7"/>
  <c r="AF1980" i="7"/>
  <c r="AE1980" i="7"/>
  <c r="AD1980" i="7"/>
  <c r="AC1980" i="7"/>
  <c r="AB1980" i="7"/>
  <c r="AA1980" i="7"/>
  <c r="AG1980" i="7" s="1"/>
  <c r="P1980" i="7"/>
  <c r="O1980" i="7"/>
  <c r="AF1221" i="7"/>
  <c r="AE1221" i="7"/>
  <c r="AD1221" i="7"/>
  <c r="AC1221" i="7"/>
  <c r="AB1221" i="7"/>
  <c r="AA1221" i="7"/>
  <c r="AG1221" i="7" s="1"/>
  <c r="P1221" i="7"/>
  <c r="O1221" i="7"/>
  <c r="AF726" i="7"/>
  <c r="AE726" i="7"/>
  <c r="AD726" i="7"/>
  <c r="AC726" i="7"/>
  <c r="AB726" i="7"/>
  <c r="AA726" i="7"/>
  <c r="AG726" i="7" s="1"/>
  <c r="P726" i="7"/>
  <c r="O726" i="7"/>
  <c r="AF1426" i="7"/>
  <c r="AE1426" i="7"/>
  <c r="AD1426" i="7"/>
  <c r="AC1426" i="7"/>
  <c r="AB1426" i="7"/>
  <c r="AA1426" i="7"/>
  <c r="AG1426" i="7" s="1"/>
  <c r="P1426" i="7"/>
  <c r="O1426" i="7"/>
  <c r="AF452" i="7"/>
  <c r="AE452" i="7"/>
  <c r="AD452" i="7"/>
  <c r="AC452" i="7"/>
  <c r="AB452" i="7"/>
  <c r="AA452" i="7"/>
  <c r="AG452" i="7" s="1"/>
  <c r="P452" i="7"/>
  <c r="O452" i="7"/>
  <c r="AF990" i="7"/>
  <c r="AE990" i="7"/>
  <c r="AD990" i="7"/>
  <c r="AC990" i="7"/>
  <c r="AB990" i="7"/>
  <c r="AA990" i="7"/>
  <c r="AG990" i="7" s="1"/>
  <c r="P990" i="7"/>
  <c r="O990" i="7"/>
  <c r="AF1159" i="7"/>
  <c r="AE1159" i="7"/>
  <c r="AD1159" i="7"/>
  <c r="AC1159" i="7"/>
  <c r="AB1159" i="7"/>
  <c r="AA1159" i="7"/>
  <c r="AG1159" i="7" s="1"/>
  <c r="P1159" i="7"/>
  <c r="O1159" i="7"/>
  <c r="AF550" i="7"/>
  <c r="AE550" i="7"/>
  <c r="AD550" i="7"/>
  <c r="AC550" i="7"/>
  <c r="AB550" i="7"/>
  <c r="AA550" i="7"/>
  <c r="AG550" i="7" s="1"/>
  <c r="P550" i="7"/>
  <c r="O550" i="7"/>
  <c r="AF935" i="7"/>
  <c r="AE935" i="7"/>
  <c r="AD935" i="7"/>
  <c r="AC935" i="7"/>
  <c r="AB935" i="7"/>
  <c r="AA935" i="7"/>
  <c r="AG935" i="7" s="1"/>
  <c r="P935" i="7"/>
  <c r="O935" i="7"/>
  <c r="AF1104" i="7"/>
  <c r="AE1104" i="7"/>
  <c r="AD1104" i="7"/>
  <c r="AC1104" i="7"/>
  <c r="AB1104" i="7"/>
  <c r="AA1104" i="7"/>
  <c r="AG1104" i="7" s="1"/>
  <c r="P1104" i="7"/>
  <c r="O1104" i="7"/>
  <c r="AF583" i="7"/>
  <c r="AE583" i="7"/>
  <c r="AD583" i="7"/>
  <c r="AC583" i="7"/>
  <c r="AB583" i="7"/>
  <c r="AA583" i="7"/>
  <c r="AG583" i="7" s="1"/>
  <c r="P583" i="7"/>
  <c r="O583" i="7"/>
  <c r="AF1474" i="7"/>
  <c r="AE1474" i="7"/>
  <c r="AD1474" i="7"/>
  <c r="AC1474" i="7"/>
  <c r="AB1474" i="7"/>
  <c r="AA1474" i="7"/>
  <c r="AG1474" i="7" s="1"/>
  <c r="P1474" i="7"/>
  <c r="O1474" i="7"/>
  <c r="AF552" i="7"/>
  <c r="AE552" i="7"/>
  <c r="AD552" i="7"/>
  <c r="AC552" i="7"/>
  <c r="AB552" i="7"/>
  <c r="AA552" i="7"/>
  <c r="AG552" i="7" s="1"/>
  <c r="P552" i="7"/>
  <c r="O552" i="7"/>
  <c r="AF504" i="7"/>
  <c r="AE504" i="7"/>
  <c r="AD504" i="7"/>
  <c r="AC504" i="7"/>
  <c r="AB504" i="7"/>
  <c r="AA504" i="7"/>
  <c r="AG504" i="7" s="1"/>
  <c r="P504" i="7"/>
  <c r="O504" i="7"/>
  <c r="AF955" i="7"/>
  <c r="AE955" i="7"/>
  <c r="AD955" i="7"/>
  <c r="AC955" i="7"/>
  <c r="AB955" i="7"/>
  <c r="AA955" i="7"/>
  <c r="AG955" i="7" s="1"/>
  <c r="P955" i="7"/>
  <c r="O955" i="7"/>
  <c r="AF240" i="7"/>
  <c r="AE240" i="7"/>
  <c r="AD240" i="7"/>
  <c r="AC240" i="7"/>
  <c r="AB240" i="7"/>
  <c r="AA240" i="7"/>
  <c r="AG240" i="7" s="1"/>
  <c r="P240" i="7"/>
  <c r="O240" i="7"/>
  <c r="AF1103" i="7"/>
  <c r="AE1103" i="7"/>
  <c r="AD1103" i="7"/>
  <c r="AC1103" i="7"/>
  <c r="AB1103" i="7"/>
  <c r="AA1103" i="7"/>
  <c r="AG1103" i="7" s="1"/>
  <c r="P1103" i="7"/>
  <c r="O1103" i="7"/>
  <c r="AF1228" i="7"/>
  <c r="AE1228" i="7"/>
  <c r="AD1228" i="7"/>
  <c r="AC1228" i="7"/>
  <c r="AB1228" i="7"/>
  <c r="AA1228" i="7"/>
  <c r="AG1228" i="7" s="1"/>
  <c r="P1228" i="7"/>
  <c r="O1228" i="7"/>
  <c r="AF697" i="7"/>
  <c r="AE697" i="7"/>
  <c r="AD697" i="7"/>
  <c r="AC697" i="7"/>
  <c r="AB697" i="7"/>
  <c r="AA697" i="7"/>
  <c r="AG697" i="7" s="1"/>
  <c r="P697" i="7"/>
  <c r="O697" i="7"/>
  <c r="AF1360" i="7"/>
  <c r="AE1360" i="7"/>
  <c r="AD1360" i="7"/>
  <c r="AC1360" i="7"/>
  <c r="AB1360" i="7"/>
  <c r="AA1360" i="7"/>
  <c r="AG1360" i="7" s="1"/>
  <c r="P1360" i="7"/>
  <c r="O1360" i="7"/>
  <c r="AF528" i="7"/>
  <c r="AE528" i="7"/>
  <c r="AD528" i="7"/>
  <c r="AC528" i="7"/>
  <c r="AB528" i="7"/>
  <c r="AA528" i="7"/>
  <c r="AG528" i="7" s="1"/>
  <c r="P528" i="7"/>
  <c r="O528" i="7"/>
  <c r="AF1261" i="7"/>
  <c r="AE1261" i="7"/>
  <c r="AD1261" i="7"/>
  <c r="AC1261" i="7"/>
  <c r="AB1261" i="7"/>
  <c r="AA1261" i="7"/>
  <c r="AG1261" i="7" s="1"/>
  <c r="P1261" i="7"/>
  <c r="O1261" i="7"/>
  <c r="AF1573" i="7"/>
  <c r="AE1573" i="7"/>
  <c r="AD1573" i="7"/>
  <c r="AC1573" i="7"/>
  <c r="AB1573" i="7"/>
  <c r="AA1573" i="7"/>
  <c r="AG1573" i="7" s="1"/>
  <c r="P1573" i="7"/>
  <c r="O1573" i="7"/>
  <c r="AF435" i="7"/>
  <c r="AE435" i="7"/>
  <c r="AD435" i="7"/>
  <c r="AC435" i="7"/>
  <c r="AB435" i="7"/>
  <c r="AA435" i="7"/>
  <c r="AG435" i="7" s="1"/>
  <c r="P435" i="7"/>
  <c r="O435" i="7"/>
  <c r="AF265" i="7"/>
  <c r="AE265" i="7"/>
  <c r="AD265" i="7"/>
  <c r="AC265" i="7"/>
  <c r="AB265" i="7"/>
  <c r="AA265" i="7"/>
  <c r="AG265" i="7" s="1"/>
  <c r="P265" i="7"/>
  <c r="O265" i="7"/>
  <c r="AF1025" i="7"/>
  <c r="AE1025" i="7"/>
  <c r="AD1025" i="7"/>
  <c r="AC1025" i="7"/>
  <c r="AB1025" i="7"/>
  <c r="AA1025" i="7"/>
  <c r="AG1025" i="7" s="1"/>
  <c r="P1025" i="7"/>
  <c r="O1025" i="7"/>
  <c r="AF818" i="7"/>
  <c r="AE818" i="7"/>
  <c r="AD818" i="7"/>
  <c r="AC818" i="7"/>
  <c r="AB818" i="7"/>
  <c r="AA818" i="7"/>
  <c r="AG818" i="7" s="1"/>
  <c r="P818" i="7"/>
  <c r="O818" i="7"/>
  <c r="AF4505" i="7"/>
  <c r="AE4505" i="7"/>
  <c r="AD4505" i="7"/>
  <c r="AC4505" i="7"/>
  <c r="AB4505" i="7"/>
  <c r="AA4505" i="7"/>
  <c r="AG4505" i="7" s="1"/>
  <c r="P4505" i="7"/>
  <c r="O4505" i="7"/>
  <c r="AF2465" i="7"/>
  <c r="AE2465" i="7"/>
  <c r="AD2465" i="7"/>
  <c r="AC2465" i="7"/>
  <c r="AB2465" i="7"/>
  <c r="AA2465" i="7"/>
  <c r="AG2465" i="7" s="1"/>
  <c r="P2465" i="7"/>
  <c r="O2465" i="7"/>
  <c r="AF4504" i="7"/>
  <c r="AE4504" i="7"/>
  <c r="AD4504" i="7"/>
  <c r="AC4504" i="7"/>
  <c r="AB4504" i="7"/>
  <c r="AA4504" i="7"/>
  <c r="AG4504" i="7" s="1"/>
  <c r="P4504" i="7"/>
  <c r="O4504" i="7"/>
  <c r="AF4503" i="7"/>
  <c r="AE4503" i="7"/>
  <c r="AD4503" i="7"/>
  <c r="AC4503" i="7"/>
  <c r="AB4503" i="7"/>
  <c r="AA4503" i="7"/>
  <c r="AG4503" i="7" s="1"/>
  <c r="P4503" i="7"/>
  <c r="O4503" i="7"/>
  <c r="AF4502" i="7"/>
  <c r="AE4502" i="7"/>
  <c r="AD4502" i="7"/>
  <c r="AC4502" i="7"/>
  <c r="AB4502" i="7"/>
  <c r="AA4502" i="7"/>
  <c r="AG4502" i="7" s="1"/>
  <c r="P4502" i="7"/>
  <c r="O4502" i="7"/>
  <c r="AF4501" i="7"/>
  <c r="AE4501" i="7"/>
  <c r="AD4501" i="7"/>
  <c r="AC4501" i="7"/>
  <c r="AB4501" i="7"/>
  <c r="AA4501" i="7"/>
  <c r="AG4501" i="7" s="1"/>
  <c r="P4501" i="7"/>
  <c r="O4501" i="7"/>
  <c r="AF2245" i="7"/>
  <c r="AE2245" i="7"/>
  <c r="AD2245" i="7"/>
  <c r="AC2245" i="7"/>
  <c r="AB2245" i="7"/>
  <c r="AA2245" i="7"/>
  <c r="AG2245" i="7" s="1"/>
  <c r="P2245" i="7"/>
  <c r="O2245" i="7"/>
  <c r="AF4500" i="7"/>
  <c r="AE4500" i="7"/>
  <c r="AD4500" i="7"/>
  <c r="AC4500" i="7"/>
  <c r="AB4500" i="7"/>
  <c r="AA4500" i="7"/>
  <c r="AG4500" i="7" s="1"/>
  <c r="P4500" i="7"/>
  <c r="O4500" i="7"/>
  <c r="AF2265" i="7"/>
  <c r="AE2265" i="7"/>
  <c r="AD2265" i="7"/>
  <c r="AC2265" i="7"/>
  <c r="AB2265" i="7"/>
  <c r="AA2265" i="7"/>
  <c r="AG2265" i="7" s="1"/>
  <c r="P2265" i="7"/>
  <c r="O2265" i="7"/>
  <c r="AF4499" i="7"/>
  <c r="AE4499" i="7"/>
  <c r="AD4499" i="7"/>
  <c r="AC4499" i="7"/>
  <c r="AB4499" i="7"/>
  <c r="AA4499" i="7"/>
  <c r="AG4499" i="7" s="1"/>
  <c r="P4499" i="7"/>
  <c r="O4499" i="7"/>
  <c r="AF4498" i="7"/>
  <c r="AE4498" i="7"/>
  <c r="AD4498" i="7"/>
  <c r="AC4498" i="7"/>
  <c r="AB4498" i="7"/>
  <c r="AA4498" i="7"/>
  <c r="AG4498" i="7" s="1"/>
  <c r="P4498" i="7"/>
  <c r="O4498" i="7"/>
  <c r="AF4497" i="7"/>
  <c r="AE4497" i="7"/>
  <c r="AD4497" i="7"/>
  <c r="AC4497" i="7"/>
  <c r="AB4497" i="7"/>
  <c r="AA4497" i="7"/>
  <c r="AG4497" i="7" s="1"/>
  <c r="P4497" i="7"/>
  <c r="O4497" i="7"/>
  <c r="AF4496" i="7"/>
  <c r="AE4496" i="7"/>
  <c r="AD4496" i="7"/>
  <c r="AC4496" i="7"/>
  <c r="AB4496" i="7"/>
  <c r="AA4496" i="7"/>
  <c r="AG4496" i="7" s="1"/>
  <c r="P4496" i="7"/>
  <c r="O4496" i="7"/>
  <c r="AF2455" i="7"/>
  <c r="AE2455" i="7"/>
  <c r="AD2455" i="7"/>
  <c r="AC2455" i="7"/>
  <c r="AB2455" i="7"/>
  <c r="AA2455" i="7"/>
  <c r="AG2455" i="7" s="1"/>
  <c r="P2455" i="7"/>
  <c r="O2455" i="7"/>
  <c r="AF2217" i="7"/>
  <c r="AE2217" i="7"/>
  <c r="AD2217" i="7"/>
  <c r="AC2217" i="7"/>
  <c r="AB2217" i="7"/>
  <c r="AA2217" i="7"/>
  <c r="AG2217" i="7" s="1"/>
  <c r="P2217" i="7"/>
  <c r="O2217" i="7"/>
  <c r="AF4495" i="7"/>
  <c r="AE4495" i="7"/>
  <c r="AD4495" i="7"/>
  <c r="AC4495" i="7"/>
  <c r="AB4495" i="7"/>
  <c r="AA4495" i="7"/>
  <c r="AG4495" i="7" s="1"/>
  <c r="P4495" i="7"/>
  <c r="O4495" i="7"/>
  <c r="AF2318" i="7"/>
  <c r="AE2318" i="7"/>
  <c r="AD2318" i="7"/>
  <c r="AC2318" i="7"/>
  <c r="AB2318" i="7"/>
  <c r="AA2318" i="7"/>
  <c r="AG2318" i="7" s="1"/>
  <c r="P2318" i="7"/>
  <c r="O2318" i="7"/>
  <c r="AF4494" i="7"/>
  <c r="AE4494" i="7"/>
  <c r="AD4494" i="7"/>
  <c r="AC4494" i="7"/>
  <c r="AB4494" i="7"/>
  <c r="AA4494" i="7"/>
  <c r="AG4494" i="7" s="1"/>
  <c r="P4494" i="7"/>
  <c r="O4494" i="7"/>
  <c r="AF4493" i="7"/>
  <c r="AE4493" i="7"/>
  <c r="AD4493" i="7"/>
  <c r="AC4493" i="7"/>
  <c r="AB4493" i="7"/>
  <c r="AA4493" i="7"/>
  <c r="AG4493" i="7" s="1"/>
  <c r="P4493" i="7"/>
  <c r="O4493" i="7"/>
  <c r="AF4492" i="7"/>
  <c r="AE4492" i="7"/>
  <c r="AD4492" i="7"/>
  <c r="AC4492" i="7"/>
  <c r="AB4492" i="7"/>
  <c r="AA4492" i="7"/>
  <c r="AG4492" i="7" s="1"/>
  <c r="P4492" i="7"/>
  <c r="O4492" i="7"/>
  <c r="AF4491" i="7"/>
  <c r="AE4491" i="7"/>
  <c r="AD4491" i="7"/>
  <c r="AC4491" i="7"/>
  <c r="AB4491" i="7"/>
  <c r="AA4491" i="7"/>
  <c r="AG4491" i="7" s="1"/>
  <c r="P4491" i="7"/>
  <c r="O4491" i="7"/>
  <c r="AF2264" i="7"/>
  <c r="AE2264" i="7"/>
  <c r="AD2264" i="7"/>
  <c r="AC2264" i="7"/>
  <c r="AB2264" i="7"/>
  <c r="AA2264" i="7"/>
  <c r="AG2264" i="7" s="1"/>
  <c r="P2264" i="7"/>
  <c r="O2264" i="7"/>
  <c r="AF4490" i="7"/>
  <c r="AE4490" i="7"/>
  <c r="AD4490" i="7"/>
  <c r="AC4490" i="7"/>
  <c r="AB4490" i="7"/>
  <c r="AA4490" i="7"/>
  <c r="AG4490" i="7" s="1"/>
  <c r="P4490" i="7"/>
  <c r="O4490" i="7"/>
  <c r="AF1232" i="7"/>
  <c r="AE1232" i="7"/>
  <c r="AD1232" i="7"/>
  <c r="AC1232" i="7"/>
  <c r="AB1232" i="7"/>
  <c r="AA1232" i="7"/>
  <c r="AG1232" i="7" s="1"/>
  <c r="P1232" i="7"/>
  <c r="O1232" i="7"/>
  <c r="AF804" i="7"/>
  <c r="AE804" i="7"/>
  <c r="AD804" i="7"/>
  <c r="AC804" i="7"/>
  <c r="AB804" i="7"/>
  <c r="AA804" i="7"/>
  <c r="AG804" i="7" s="1"/>
  <c r="P804" i="7"/>
  <c r="O804" i="7"/>
  <c r="AF1131" i="7"/>
  <c r="AE1131" i="7"/>
  <c r="AD1131" i="7"/>
  <c r="AC1131" i="7"/>
  <c r="AB1131" i="7"/>
  <c r="AA1131" i="7"/>
  <c r="AG1131" i="7" s="1"/>
  <c r="P1131" i="7"/>
  <c r="O1131" i="7"/>
  <c r="AF605" i="7"/>
  <c r="AE605" i="7"/>
  <c r="AD605" i="7"/>
  <c r="AC605" i="7"/>
  <c r="AB605" i="7"/>
  <c r="AA605" i="7"/>
  <c r="AG605" i="7" s="1"/>
  <c r="P605" i="7"/>
  <c r="O605" i="7"/>
  <c r="AF957" i="7"/>
  <c r="AE957" i="7"/>
  <c r="AD957" i="7"/>
  <c r="AC957" i="7"/>
  <c r="AB957" i="7"/>
  <c r="AA957" i="7"/>
  <c r="AG957" i="7" s="1"/>
  <c r="P957" i="7"/>
  <c r="O957" i="7"/>
  <c r="AF1209" i="7"/>
  <c r="AE1209" i="7"/>
  <c r="AD1209" i="7"/>
  <c r="AC1209" i="7"/>
  <c r="AB1209" i="7"/>
  <c r="AA1209" i="7"/>
  <c r="P1209" i="7"/>
  <c r="O1209" i="7"/>
  <c r="AF382" i="7"/>
  <c r="AE382" i="7"/>
  <c r="AD382" i="7"/>
  <c r="AC382" i="7"/>
  <c r="AB382" i="7"/>
  <c r="AA382" i="7"/>
  <c r="AG382" i="7" s="1"/>
  <c r="P382" i="7"/>
  <c r="O382" i="7"/>
  <c r="AF1146" i="7"/>
  <c r="AE1146" i="7"/>
  <c r="AD1146" i="7"/>
  <c r="AC1146" i="7"/>
  <c r="AB1146" i="7"/>
  <c r="AA1146" i="7"/>
  <c r="AG1146" i="7" s="1"/>
  <c r="P1146" i="7"/>
  <c r="O1146" i="7"/>
  <c r="AF481" i="7"/>
  <c r="AE481" i="7"/>
  <c r="AD481" i="7"/>
  <c r="AC481" i="7"/>
  <c r="AB481" i="7"/>
  <c r="AA481" i="7"/>
  <c r="AG481" i="7" s="1"/>
  <c r="P481" i="7"/>
  <c r="O481" i="7"/>
  <c r="AF795" i="7"/>
  <c r="AE795" i="7"/>
  <c r="AD795" i="7"/>
  <c r="AC795" i="7"/>
  <c r="AB795" i="7"/>
  <c r="AA795" i="7"/>
  <c r="AG795" i="7" s="1"/>
  <c r="P795" i="7"/>
  <c r="O795" i="7"/>
  <c r="AF723" i="7"/>
  <c r="AE723" i="7"/>
  <c r="AD723" i="7"/>
  <c r="AC723" i="7"/>
  <c r="AB723" i="7"/>
  <c r="AA723" i="7"/>
  <c r="AG723" i="7" s="1"/>
  <c r="P723" i="7"/>
  <c r="O723" i="7"/>
  <c r="AF824" i="7"/>
  <c r="AE824" i="7"/>
  <c r="AD824" i="7"/>
  <c r="AC824" i="7"/>
  <c r="AB824" i="7"/>
  <c r="AA824" i="7"/>
  <c r="AG824" i="7" s="1"/>
  <c r="P824" i="7"/>
  <c r="O824" i="7"/>
  <c r="AF1487" i="7"/>
  <c r="AE1487" i="7"/>
  <c r="AD1487" i="7"/>
  <c r="AC1487" i="7"/>
  <c r="AB1487" i="7"/>
  <c r="AA1487" i="7"/>
  <c r="AG1487" i="7" s="1"/>
  <c r="P1487" i="7"/>
  <c r="O1487" i="7"/>
  <c r="AF506" i="7"/>
  <c r="AE506" i="7"/>
  <c r="AD506" i="7"/>
  <c r="AC506" i="7"/>
  <c r="AB506" i="7"/>
  <c r="AA506" i="7"/>
  <c r="AG506" i="7" s="1"/>
  <c r="P506" i="7"/>
  <c r="O506" i="7"/>
  <c r="AF585" i="7"/>
  <c r="AE585" i="7"/>
  <c r="AD585" i="7"/>
  <c r="AC585" i="7"/>
  <c r="AB585" i="7"/>
  <c r="AA585" i="7"/>
  <c r="AG585" i="7" s="1"/>
  <c r="P585" i="7"/>
  <c r="O585" i="7"/>
  <c r="AF1664" i="7"/>
  <c r="AE1664" i="7"/>
  <c r="AD1664" i="7"/>
  <c r="AC1664" i="7"/>
  <c r="AB1664" i="7"/>
  <c r="AA1664" i="7"/>
  <c r="AG1664" i="7" s="1"/>
  <c r="P1664" i="7"/>
  <c r="O1664" i="7"/>
  <c r="AF727" i="7"/>
  <c r="AE727" i="7"/>
  <c r="AD727" i="7"/>
  <c r="AC727" i="7"/>
  <c r="AB727" i="7"/>
  <c r="AA727" i="7"/>
  <c r="AG727" i="7" s="1"/>
  <c r="P727" i="7"/>
  <c r="O727" i="7"/>
  <c r="AF740" i="7"/>
  <c r="AE740" i="7"/>
  <c r="AD740" i="7"/>
  <c r="AC740" i="7"/>
  <c r="AB740" i="7"/>
  <c r="AA740" i="7"/>
  <c r="AG740" i="7" s="1"/>
  <c r="P740" i="7"/>
  <c r="O740" i="7"/>
  <c r="AF1044" i="7"/>
  <c r="AE1044" i="7"/>
  <c r="AD1044" i="7"/>
  <c r="AC1044" i="7"/>
  <c r="AB1044" i="7"/>
  <c r="AA1044" i="7"/>
  <c r="AG1044" i="7" s="1"/>
  <c r="P1044" i="7"/>
  <c r="O1044" i="7"/>
  <c r="AF1183" i="7"/>
  <c r="AE1183" i="7"/>
  <c r="AD1183" i="7"/>
  <c r="AC1183" i="7"/>
  <c r="AB1183" i="7"/>
  <c r="AA1183" i="7"/>
  <c r="AG1183" i="7" s="1"/>
  <c r="P1183" i="7"/>
  <c r="O1183" i="7"/>
  <c r="AF602" i="7"/>
  <c r="AE602" i="7"/>
  <c r="AD602" i="7"/>
  <c r="AC602" i="7"/>
  <c r="AB602" i="7"/>
  <c r="AA602" i="7"/>
  <c r="AG602" i="7" s="1"/>
  <c r="P602" i="7"/>
  <c r="O602" i="7"/>
  <c r="AF1043" i="7"/>
  <c r="AE1043" i="7"/>
  <c r="AD1043" i="7"/>
  <c r="AC1043" i="7"/>
  <c r="AB1043" i="7"/>
  <c r="AA1043" i="7"/>
  <c r="AG1043" i="7" s="1"/>
  <c r="P1043" i="7"/>
  <c r="O1043" i="7"/>
  <c r="AF874" i="7"/>
  <c r="AE874" i="7"/>
  <c r="AD874" i="7"/>
  <c r="AC874" i="7"/>
  <c r="AB874" i="7"/>
  <c r="AA874" i="7"/>
  <c r="AG874" i="7" s="1"/>
  <c r="P874" i="7"/>
  <c r="O874" i="7"/>
  <c r="AF1271" i="7"/>
  <c r="AE1271" i="7"/>
  <c r="AD1271" i="7"/>
  <c r="AC1271" i="7"/>
  <c r="AB1271" i="7"/>
  <c r="AA1271" i="7"/>
  <c r="P1271" i="7"/>
  <c r="O1271" i="7"/>
  <c r="AF913" i="7"/>
  <c r="AE913" i="7"/>
  <c r="AD913" i="7"/>
  <c r="AC913" i="7"/>
  <c r="AB913" i="7"/>
  <c r="AA913" i="7"/>
  <c r="AG913" i="7" s="1"/>
  <c r="P913" i="7"/>
  <c r="O913" i="7"/>
  <c r="AF4489" i="7"/>
  <c r="AE4489" i="7"/>
  <c r="AD4489" i="7"/>
  <c r="AC4489" i="7"/>
  <c r="AB4489" i="7"/>
  <c r="AA4489" i="7"/>
  <c r="AG4489" i="7" s="1"/>
  <c r="P4489" i="7"/>
  <c r="O4489" i="7"/>
  <c r="AF610" i="7"/>
  <c r="AE610" i="7"/>
  <c r="AD610" i="7"/>
  <c r="AC610" i="7"/>
  <c r="AB610" i="7"/>
  <c r="AA610" i="7"/>
  <c r="AG610" i="7" s="1"/>
  <c r="P610" i="7"/>
  <c r="O610" i="7"/>
  <c r="AF4488" i="7"/>
  <c r="AE4488" i="7"/>
  <c r="AD4488" i="7"/>
  <c r="AC4488" i="7"/>
  <c r="AB4488" i="7"/>
  <c r="AA4488" i="7"/>
  <c r="AG4488" i="7" s="1"/>
  <c r="P4488" i="7"/>
  <c r="O4488" i="7"/>
  <c r="AF1488" i="7"/>
  <c r="AE1488" i="7"/>
  <c r="AD1488" i="7"/>
  <c r="AC1488" i="7"/>
  <c r="AB1488" i="7"/>
  <c r="AA1488" i="7"/>
  <c r="AG1488" i="7" s="1"/>
  <c r="P1488" i="7"/>
  <c r="O1488" i="7"/>
  <c r="AF507" i="7"/>
  <c r="AE507" i="7"/>
  <c r="AD507" i="7"/>
  <c r="AC507" i="7"/>
  <c r="AB507" i="7"/>
  <c r="AA507" i="7"/>
  <c r="AG507" i="7" s="1"/>
  <c r="P507" i="7"/>
  <c r="O507" i="7"/>
  <c r="AF4487" i="7"/>
  <c r="AE4487" i="7"/>
  <c r="AD4487" i="7"/>
  <c r="AC4487" i="7"/>
  <c r="AB4487" i="7"/>
  <c r="AA4487" i="7"/>
  <c r="AG4487" i="7" s="1"/>
  <c r="P4487" i="7"/>
  <c r="O4487" i="7"/>
  <c r="AF4486" i="7"/>
  <c r="AE4486" i="7"/>
  <c r="AD4486" i="7"/>
  <c r="AC4486" i="7"/>
  <c r="AB4486" i="7"/>
  <c r="AA4486" i="7"/>
  <c r="AG4486" i="7" s="1"/>
  <c r="P4486" i="7"/>
  <c r="O4486" i="7"/>
  <c r="AF1583" i="7"/>
  <c r="AE1583" i="7"/>
  <c r="AD1583" i="7"/>
  <c r="AC1583" i="7"/>
  <c r="AB1583" i="7"/>
  <c r="AA1583" i="7"/>
  <c r="AG1583" i="7" s="1"/>
  <c r="P1583" i="7"/>
  <c r="O1583" i="7"/>
  <c r="AF870" i="7"/>
  <c r="AE870" i="7"/>
  <c r="AD870" i="7"/>
  <c r="AC870" i="7"/>
  <c r="AB870" i="7"/>
  <c r="AA870" i="7"/>
  <c r="AG870" i="7" s="1"/>
  <c r="P870" i="7"/>
  <c r="O870" i="7"/>
  <c r="AF82" i="7"/>
  <c r="AE82" i="7"/>
  <c r="AD82" i="7"/>
  <c r="AC82" i="7"/>
  <c r="AB82" i="7"/>
  <c r="AA82" i="7"/>
  <c r="AG82" i="7" s="1"/>
  <c r="P82" i="7"/>
  <c r="O82" i="7"/>
  <c r="AF469" i="7"/>
  <c r="AE469" i="7"/>
  <c r="AD469" i="7"/>
  <c r="AC469" i="7"/>
  <c r="AB469" i="7"/>
  <c r="AA469" i="7"/>
  <c r="AG469" i="7" s="1"/>
  <c r="P469" i="7"/>
  <c r="O469" i="7"/>
  <c r="AF815" i="7"/>
  <c r="AE815" i="7"/>
  <c r="AD815" i="7"/>
  <c r="AC815" i="7"/>
  <c r="AB815" i="7"/>
  <c r="AA815" i="7"/>
  <c r="AG815" i="7" s="1"/>
  <c r="P815" i="7"/>
  <c r="O815" i="7"/>
  <c r="AF571" i="7"/>
  <c r="AE571" i="7"/>
  <c r="AD571" i="7"/>
  <c r="AC571" i="7"/>
  <c r="AB571" i="7"/>
  <c r="AA571" i="7"/>
  <c r="AG571" i="7" s="1"/>
  <c r="P571" i="7"/>
  <c r="O571" i="7"/>
  <c r="AF1929" i="7"/>
  <c r="AE1929" i="7"/>
  <c r="AD1929" i="7"/>
  <c r="AC1929" i="7"/>
  <c r="AB1929" i="7"/>
  <c r="AA1929" i="7"/>
  <c r="AG1929" i="7" s="1"/>
  <c r="P1929" i="7"/>
  <c r="O1929" i="7"/>
  <c r="AF4485" i="7"/>
  <c r="AE4485" i="7"/>
  <c r="AD4485" i="7"/>
  <c r="AC4485" i="7"/>
  <c r="AB4485" i="7"/>
  <c r="AA4485" i="7"/>
  <c r="AG4485" i="7" s="1"/>
  <c r="P4485" i="7"/>
  <c r="O4485" i="7"/>
  <c r="AF4484" i="7"/>
  <c r="AE4484" i="7"/>
  <c r="AD4484" i="7"/>
  <c r="AC4484" i="7"/>
  <c r="AB4484" i="7"/>
  <c r="AA4484" i="7"/>
  <c r="AG4484" i="7" s="1"/>
  <c r="P4484" i="7"/>
  <c r="O4484" i="7"/>
  <c r="AF4483" i="7"/>
  <c r="AE4483" i="7"/>
  <c r="AD4483" i="7"/>
  <c r="AC4483" i="7"/>
  <c r="AB4483" i="7"/>
  <c r="AA4483" i="7"/>
  <c r="AG4483" i="7" s="1"/>
  <c r="P4483" i="7"/>
  <c r="O4483" i="7"/>
  <c r="AF4482" i="7"/>
  <c r="AE4482" i="7"/>
  <c r="AD4482" i="7"/>
  <c r="AC4482" i="7"/>
  <c r="AB4482" i="7"/>
  <c r="AA4482" i="7"/>
  <c r="AG4482" i="7" s="1"/>
  <c r="P4482" i="7"/>
  <c r="O4482" i="7"/>
  <c r="AF4481" i="7"/>
  <c r="AE4481" i="7"/>
  <c r="AD4481" i="7"/>
  <c r="AC4481" i="7"/>
  <c r="AB4481" i="7"/>
  <c r="AA4481" i="7"/>
  <c r="AG4481" i="7" s="1"/>
  <c r="P4481" i="7"/>
  <c r="O4481" i="7"/>
  <c r="AF4480" i="7"/>
  <c r="AE4480" i="7"/>
  <c r="AD4480" i="7"/>
  <c r="AC4480" i="7"/>
  <c r="AB4480" i="7"/>
  <c r="AA4480" i="7"/>
  <c r="AG4480" i="7" s="1"/>
  <c r="P4480" i="7"/>
  <c r="O4480" i="7"/>
  <c r="AF4479" i="7"/>
  <c r="AE4479" i="7"/>
  <c r="AD4479" i="7"/>
  <c r="AC4479" i="7"/>
  <c r="AB4479" i="7"/>
  <c r="AA4479" i="7"/>
  <c r="AG4479" i="7" s="1"/>
  <c r="P4479" i="7"/>
  <c r="O4479" i="7"/>
  <c r="AF896" i="7"/>
  <c r="AE896" i="7"/>
  <c r="AD896" i="7"/>
  <c r="AC896" i="7"/>
  <c r="AB896" i="7"/>
  <c r="AA896" i="7"/>
  <c r="AG896" i="7" s="1"/>
  <c r="P896" i="7"/>
  <c r="O896" i="7"/>
  <c r="AF738" i="7"/>
  <c r="AE738" i="7"/>
  <c r="AD738" i="7"/>
  <c r="AC738" i="7"/>
  <c r="AB738" i="7"/>
  <c r="AA738" i="7"/>
  <c r="AG738" i="7" s="1"/>
  <c r="P738" i="7"/>
  <c r="O738" i="7"/>
  <c r="AF883" i="7"/>
  <c r="AE883" i="7"/>
  <c r="AD883" i="7"/>
  <c r="AC883" i="7"/>
  <c r="AB883" i="7"/>
  <c r="AA883" i="7"/>
  <c r="AG883" i="7" s="1"/>
  <c r="P883" i="7"/>
  <c r="O883" i="7"/>
  <c r="AF58" i="7"/>
  <c r="AE58" i="7"/>
  <c r="AD58" i="7"/>
  <c r="AC58" i="7"/>
  <c r="AB58" i="7"/>
  <c r="AA58" i="7"/>
  <c r="AG58" i="7" s="1"/>
  <c r="P58" i="7"/>
  <c r="O58" i="7"/>
  <c r="AF540" i="7"/>
  <c r="AE540" i="7"/>
  <c r="AD540" i="7"/>
  <c r="AC540" i="7"/>
  <c r="AB540" i="7"/>
  <c r="AA540" i="7"/>
  <c r="AG540" i="7" s="1"/>
  <c r="P540" i="7"/>
  <c r="O540" i="7"/>
  <c r="AF767" i="7"/>
  <c r="AE767" i="7"/>
  <c r="AD767" i="7"/>
  <c r="AC767" i="7"/>
  <c r="AB767" i="7"/>
  <c r="AA767" i="7"/>
  <c r="AG767" i="7" s="1"/>
  <c r="P767" i="7"/>
  <c r="O767" i="7"/>
  <c r="AF155" i="7"/>
  <c r="AE155" i="7"/>
  <c r="AD155" i="7"/>
  <c r="AC155" i="7"/>
  <c r="AB155" i="7"/>
  <c r="AA155" i="7"/>
  <c r="AG155" i="7" s="1"/>
  <c r="P155" i="7"/>
  <c r="O155" i="7"/>
  <c r="AF1145" i="7"/>
  <c r="AE1145" i="7"/>
  <c r="AD1145" i="7"/>
  <c r="AC1145" i="7"/>
  <c r="AB1145" i="7"/>
  <c r="AA1145" i="7"/>
  <c r="AG1145" i="7" s="1"/>
  <c r="P1145" i="7"/>
  <c r="O1145" i="7"/>
  <c r="AF268" i="7"/>
  <c r="AE268" i="7"/>
  <c r="AD268" i="7"/>
  <c r="AC268" i="7"/>
  <c r="AB268" i="7"/>
  <c r="AA268" i="7"/>
  <c r="AG268" i="7" s="1"/>
  <c r="P268" i="7"/>
  <c r="O268" i="7"/>
  <c r="AF510" i="7"/>
  <c r="AE510" i="7"/>
  <c r="AD510" i="7"/>
  <c r="AC510" i="7"/>
  <c r="AB510" i="7"/>
  <c r="AA510" i="7"/>
  <c r="AG510" i="7" s="1"/>
  <c r="P510" i="7"/>
  <c r="O510" i="7"/>
  <c r="AF4478" i="7"/>
  <c r="AE4478" i="7"/>
  <c r="AD4478" i="7"/>
  <c r="AC4478" i="7"/>
  <c r="AB4478" i="7"/>
  <c r="AA4478" i="7"/>
  <c r="AG4478" i="7" s="1"/>
  <c r="P4478" i="7"/>
  <c r="O4478" i="7"/>
  <c r="AF1560" i="7"/>
  <c r="AE1560" i="7"/>
  <c r="AD1560" i="7"/>
  <c r="AC1560" i="7"/>
  <c r="AB1560" i="7"/>
  <c r="AA1560" i="7"/>
  <c r="AG1560" i="7" s="1"/>
  <c r="P1560" i="7"/>
  <c r="O1560" i="7"/>
  <c r="AF189" i="7"/>
  <c r="AE189" i="7"/>
  <c r="AD189" i="7"/>
  <c r="AC189" i="7"/>
  <c r="AB189" i="7"/>
  <c r="AA189" i="7"/>
  <c r="AG189" i="7" s="1"/>
  <c r="P189" i="7"/>
  <c r="O189" i="7"/>
  <c r="AF633" i="7"/>
  <c r="AE633" i="7"/>
  <c r="AD633" i="7"/>
  <c r="AC633" i="7"/>
  <c r="AB633" i="7"/>
  <c r="AA633" i="7"/>
  <c r="AG633" i="7" s="1"/>
  <c r="P633" i="7"/>
  <c r="O633" i="7"/>
  <c r="AF263" i="7"/>
  <c r="AE263" i="7"/>
  <c r="AD263" i="7"/>
  <c r="AC263" i="7"/>
  <c r="AB263" i="7"/>
  <c r="AA263" i="7"/>
  <c r="AG263" i="7" s="1"/>
  <c r="P263" i="7"/>
  <c r="O263" i="7"/>
  <c r="AF193" i="7"/>
  <c r="AE193" i="7"/>
  <c r="AD193" i="7"/>
  <c r="AC193" i="7"/>
  <c r="AB193" i="7"/>
  <c r="AA193" i="7"/>
  <c r="AG193" i="7" s="1"/>
  <c r="P193" i="7"/>
  <c r="O193" i="7"/>
  <c r="AF4477" i="7"/>
  <c r="AE4477" i="7"/>
  <c r="AD4477" i="7"/>
  <c r="AC4477" i="7"/>
  <c r="AB4477" i="7"/>
  <c r="AA4477" i="7"/>
  <c r="AG4477" i="7" s="1"/>
  <c r="P4477" i="7"/>
  <c r="O4477" i="7"/>
  <c r="AF218" i="7"/>
  <c r="AE218" i="7"/>
  <c r="AD218" i="7"/>
  <c r="AC218" i="7"/>
  <c r="AB218" i="7"/>
  <c r="AA218" i="7"/>
  <c r="AG218" i="7" s="1"/>
  <c r="P218" i="7"/>
  <c r="O218" i="7"/>
  <c r="AF397" i="7"/>
  <c r="AE397" i="7"/>
  <c r="AD397" i="7"/>
  <c r="AC397" i="7"/>
  <c r="AB397" i="7"/>
  <c r="AA397" i="7"/>
  <c r="AG397" i="7" s="1"/>
  <c r="P397" i="7"/>
  <c r="O397" i="7"/>
  <c r="AF45" i="7"/>
  <c r="AE45" i="7"/>
  <c r="AD45" i="7"/>
  <c r="AC45" i="7"/>
  <c r="AB45" i="7"/>
  <c r="AA45" i="7"/>
  <c r="AG45" i="7" s="1"/>
  <c r="P45" i="7"/>
  <c r="O45" i="7"/>
  <c r="AF1720" i="7"/>
  <c r="AE1720" i="7"/>
  <c r="AD1720" i="7"/>
  <c r="AC1720" i="7"/>
  <c r="AB1720" i="7"/>
  <c r="AA1720" i="7"/>
  <c r="AG1720" i="7" s="1"/>
  <c r="P1720" i="7"/>
  <c r="O1720" i="7"/>
  <c r="AF375" i="7"/>
  <c r="AE375" i="7"/>
  <c r="AD375" i="7"/>
  <c r="AC375" i="7"/>
  <c r="AB375" i="7"/>
  <c r="AA375" i="7"/>
  <c r="AG375" i="7" s="1"/>
  <c r="P375" i="7"/>
  <c r="O375" i="7"/>
  <c r="AF973" i="7"/>
  <c r="AE973" i="7"/>
  <c r="AD973" i="7"/>
  <c r="AC973" i="7"/>
  <c r="AB973" i="7"/>
  <c r="AA973" i="7"/>
  <c r="AG973" i="7" s="1"/>
  <c r="P973" i="7"/>
  <c r="O973" i="7"/>
  <c r="AF808" i="7"/>
  <c r="AE808" i="7"/>
  <c r="AD808" i="7"/>
  <c r="AC808" i="7"/>
  <c r="AB808" i="7"/>
  <c r="AA808" i="7"/>
  <c r="AG808" i="7" s="1"/>
  <c r="P808" i="7"/>
  <c r="O808" i="7"/>
  <c r="AF643" i="7"/>
  <c r="AE643" i="7"/>
  <c r="AD643" i="7"/>
  <c r="AC643" i="7"/>
  <c r="AB643" i="7"/>
  <c r="AA643" i="7"/>
  <c r="AG643" i="7" s="1"/>
  <c r="P643" i="7"/>
  <c r="O643" i="7"/>
  <c r="AF606" i="7"/>
  <c r="AE606" i="7"/>
  <c r="AD606" i="7"/>
  <c r="AC606" i="7"/>
  <c r="AB606" i="7"/>
  <c r="AA606" i="7"/>
  <c r="AG606" i="7" s="1"/>
  <c r="P606" i="7"/>
  <c r="O606" i="7"/>
  <c r="AF475" i="7"/>
  <c r="AE475" i="7"/>
  <c r="AD475" i="7"/>
  <c r="AC475" i="7"/>
  <c r="AB475" i="7"/>
  <c r="AA475" i="7"/>
  <c r="AG475" i="7" s="1"/>
  <c r="P475" i="7"/>
  <c r="O475" i="7"/>
  <c r="AF4476" i="7"/>
  <c r="AE4476" i="7"/>
  <c r="AD4476" i="7"/>
  <c r="AC4476" i="7"/>
  <c r="AB4476" i="7"/>
  <c r="AA4476" i="7"/>
  <c r="AG4476" i="7" s="1"/>
  <c r="P4476" i="7"/>
  <c r="O4476" i="7"/>
  <c r="AF4475" i="7"/>
  <c r="AE4475" i="7"/>
  <c r="AD4475" i="7"/>
  <c r="AC4475" i="7"/>
  <c r="AB4475" i="7"/>
  <c r="AA4475" i="7"/>
  <c r="AG4475" i="7" s="1"/>
  <c r="P4475" i="7"/>
  <c r="O4475" i="7"/>
  <c r="AF1058" i="7"/>
  <c r="AE1058" i="7"/>
  <c r="AD1058" i="7"/>
  <c r="AC1058" i="7"/>
  <c r="AB1058" i="7"/>
  <c r="AA1058" i="7"/>
  <c r="AG1058" i="7" s="1"/>
  <c r="P1058" i="7"/>
  <c r="O1058" i="7"/>
  <c r="AF23" i="7"/>
  <c r="AE23" i="7"/>
  <c r="AD23" i="7"/>
  <c r="AC23" i="7"/>
  <c r="AB23" i="7"/>
  <c r="AA23" i="7"/>
  <c r="P23" i="7"/>
  <c r="O23" i="7"/>
  <c r="AF233" i="7"/>
  <c r="AE233" i="7"/>
  <c r="AD233" i="7"/>
  <c r="AC233" i="7"/>
  <c r="AB233" i="7"/>
  <c r="AA233" i="7"/>
  <c r="AG233" i="7" s="1"/>
  <c r="P233" i="7"/>
  <c r="O233" i="7"/>
  <c r="AF762" i="7"/>
  <c r="AE762" i="7"/>
  <c r="AD762" i="7"/>
  <c r="AC762" i="7"/>
  <c r="AB762" i="7"/>
  <c r="AA762" i="7"/>
  <c r="AG762" i="7" s="1"/>
  <c r="P762" i="7"/>
  <c r="O762" i="7"/>
  <c r="AF451" i="7"/>
  <c r="AE451" i="7"/>
  <c r="AD451" i="7"/>
  <c r="AC451" i="7"/>
  <c r="AB451" i="7"/>
  <c r="AA451" i="7"/>
  <c r="AG451" i="7" s="1"/>
  <c r="P451" i="7"/>
  <c r="O451" i="7"/>
  <c r="AF63" i="7"/>
  <c r="AE63" i="7"/>
  <c r="AD63" i="7"/>
  <c r="AC63" i="7"/>
  <c r="AB63" i="7"/>
  <c r="AA63" i="7"/>
  <c r="AG63" i="7" s="1"/>
  <c r="P63" i="7"/>
  <c r="O63" i="7"/>
  <c r="AF105" i="7"/>
  <c r="AE105" i="7"/>
  <c r="AD105" i="7"/>
  <c r="AC105" i="7"/>
  <c r="AB105" i="7"/>
  <c r="AA105" i="7"/>
  <c r="AG105" i="7" s="1"/>
  <c r="P105" i="7"/>
  <c r="O105" i="7"/>
  <c r="AF4474" i="7"/>
  <c r="AE4474" i="7"/>
  <c r="AD4474" i="7"/>
  <c r="AC4474" i="7"/>
  <c r="AB4474" i="7"/>
  <c r="AA4474" i="7"/>
  <c r="AG4474" i="7" s="1"/>
  <c r="P4474" i="7"/>
  <c r="O4474" i="7"/>
  <c r="AF4473" i="7"/>
  <c r="AE4473" i="7"/>
  <c r="AD4473" i="7"/>
  <c r="AC4473" i="7"/>
  <c r="AB4473" i="7"/>
  <c r="AA4473" i="7"/>
  <c r="AG4473" i="7" s="1"/>
  <c r="P4473" i="7"/>
  <c r="O4473" i="7"/>
  <c r="AF4472" i="7"/>
  <c r="AE4472" i="7"/>
  <c r="AD4472" i="7"/>
  <c r="AC4472" i="7"/>
  <c r="AB4472" i="7"/>
  <c r="AA4472" i="7"/>
  <c r="AG4472" i="7" s="1"/>
  <c r="P4472" i="7"/>
  <c r="O4472" i="7"/>
  <c r="AF4471" i="7"/>
  <c r="AE4471" i="7"/>
  <c r="AD4471" i="7"/>
  <c r="AC4471" i="7"/>
  <c r="AB4471" i="7"/>
  <c r="AA4471" i="7"/>
  <c r="AG4471" i="7" s="1"/>
  <c r="P4471" i="7"/>
  <c r="O4471" i="7"/>
  <c r="AF4470" i="7"/>
  <c r="AE4470" i="7"/>
  <c r="AD4470" i="7"/>
  <c r="AC4470" i="7"/>
  <c r="AB4470" i="7"/>
  <c r="AA4470" i="7"/>
  <c r="AG4470" i="7" s="1"/>
  <c r="P4470" i="7"/>
  <c r="O4470" i="7"/>
  <c r="AF4469" i="7"/>
  <c r="AE4469" i="7"/>
  <c r="AD4469" i="7"/>
  <c r="AC4469" i="7"/>
  <c r="AB4469" i="7"/>
  <c r="AA4469" i="7"/>
  <c r="AG4469" i="7" s="1"/>
  <c r="P4469" i="7"/>
  <c r="O4469" i="7"/>
  <c r="AF4468" i="7"/>
  <c r="AE4468" i="7"/>
  <c r="AD4468" i="7"/>
  <c r="AC4468" i="7"/>
  <c r="AB4468" i="7"/>
  <c r="AA4468" i="7"/>
  <c r="AG4468" i="7" s="1"/>
  <c r="P4468" i="7"/>
  <c r="O4468" i="7"/>
  <c r="AF4467" i="7"/>
  <c r="AE4467" i="7"/>
  <c r="AD4467" i="7"/>
  <c r="AC4467" i="7"/>
  <c r="AB4467" i="7"/>
  <c r="AA4467" i="7"/>
  <c r="AG4467" i="7" s="1"/>
  <c r="P4467" i="7"/>
  <c r="O4467" i="7"/>
  <c r="AF4466" i="7"/>
  <c r="AE4466" i="7"/>
  <c r="AD4466" i="7"/>
  <c r="AC4466" i="7"/>
  <c r="AB4466" i="7"/>
  <c r="AA4466" i="7"/>
  <c r="AG4466" i="7" s="1"/>
  <c r="P4466" i="7"/>
  <c r="O4466" i="7"/>
  <c r="AF4465" i="7"/>
  <c r="AE4465" i="7"/>
  <c r="AD4465" i="7"/>
  <c r="AC4465" i="7"/>
  <c r="AB4465" i="7"/>
  <c r="AA4465" i="7"/>
  <c r="AG4465" i="7" s="1"/>
  <c r="P4465" i="7"/>
  <c r="O4465" i="7"/>
  <c r="AF4464" i="7"/>
  <c r="AE4464" i="7"/>
  <c r="AD4464" i="7"/>
  <c r="AC4464" i="7"/>
  <c r="AB4464" i="7"/>
  <c r="AA4464" i="7"/>
  <c r="P4464" i="7"/>
  <c r="O4464" i="7"/>
  <c r="AF4463" i="7"/>
  <c r="AE4463" i="7"/>
  <c r="AD4463" i="7"/>
  <c r="AC4463" i="7"/>
  <c r="AB4463" i="7"/>
  <c r="AA4463" i="7"/>
  <c r="AG4463" i="7" s="1"/>
  <c r="P4463" i="7"/>
  <c r="O4463" i="7"/>
  <c r="AF4462" i="7"/>
  <c r="AE4462" i="7"/>
  <c r="AD4462" i="7"/>
  <c r="AC4462" i="7"/>
  <c r="AB4462" i="7"/>
  <c r="AA4462" i="7"/>
  <c r="AG4462" i="7" s="1"/>
  <c r="P4462" i="7"/>
  <c r="O4462" i="7"/>
  <c r="AF4461" i="7"/>
  <c r="AE4461" i="7"/>
  <c r="AD4461" i="7"/>
  <c r="AC4461" i="7"/>
  <c r="AB4461" i="7"/>
  <c r="AA4461" i="7"/>
  <c r="AG4461" i="7" s="1"/>
  <c r="P4461" i="7"/>
  <c r="O4461" i="7"/>
  <c r="AF4460" i="7"/>
  <c r="AE4460" i="7"/>
  <c r="AD4460" i="7"/>
  <c r="AC4460" i="7"/>
  <c r="AB4460" i="7"/>
  <c r="AA4460" i="7"/>
  <c r="AG4460" i="7" s="1"/>
  <c r="P4460" i="7"/>
  <c r="O4460" i="7"/>
  <c r="AF4459" i="7"/>
  <c r="AE4459" i="7"/>
  <c r="AD4459" i="7"/>
  <c r="AC4459" i="7"/>
  <c r="AB4459" i="7"/>
  <c r="AA4459" i="7"/>
  <c r="AG4459" i="7" s="1"/>
  <c r="P4459" i="7"/>
  <c r="O4459" i="7"/>
  <c r="AF4458" i="7"/>
  <c r="AE4458" i="7"/>
  <c r="AD4458" i="7"/>
  <c r="AC4458" i="7"/>
  <c r="AB4458" i="7"/>
  <c r="AA4458" i="7"/>
  <c r="AG4458" i="7" s="1"/>
  <c r="P4458" i="7"/>
  <c r="O4458" i="7"/>
  <c r="AF4457" i="7"/>
  <c r="AE4457" i="7"/>
  <c r="AD4457" i="7"/>
  <c r="AC4457" i="7"/>
  <c r="AB4457" i="7"/>
  <c r="AA4457" i="7"/>
  <c r="AG4457" i="7" s="1"/>
  <c r="P4457" i="7"/>
  <c r="O4457" i="7"/>
  <c r="AF4456" i="7"/>
  <c r="AE4456" i="7"/>
  <c r="AD4456" i="7"/>
  <c r="AC4456" i="7"/>
  <c r="AB4456" i="7"/>
  <c r="AA4456" i="7"/>
  <c r="AG4456" i="7" s="1"/>
  <c r="P4456" i="7"/>
  <c r="O4456" i="7"/>
  <c r="AF4455" i="7"/>
  <c r="AE4455" i="7"/>
  <c r="AD4455" i="7"/>
  <c r="AC4455" i="7"/>
  <c r="AB4455" i="7"/>
  <c r="AA4455" i="7"/>
  <c r="AG4455" i="7" s="1"/>
  <c r="P4455" i="7"/>
  <c r="O4455" i="7"/>
  <c r="AF4454" i="7"/>
  <c r="AE4454" i="7"/>
  <c r="AD4454" i="7"/>
  <c r="AC4454" i="7"/>
  <c r="AB4454" i="7"/>
  <c r="AA4454" i="7"/>
  <c r="AG4454" i="7" s="1"/>
  <c r="P4454" i="7"/>
  <c r="O4454" i="7"/>
  <c r="AF4453" i="7"/>
  <c r="AE4453" i="7"/>
  <c r="AD4453" i="7"/>
  <c r="AC4453" i="7"/>
  <c r="AB4453" i="7"/>
  <c r="AA4453" i="7"/>
  <c r="AG4453" i="7" s="1"/>
  <c r="P4453" i="7"/>
  <c r="O4453" i="7"/>
  <c r="AF4452" i="7"/>
  <c r="AE4452" i="7"/>
  <c r="AD4452" i="7"/>
  <c r="AC4452" i="7"/>
  <c r="AB4452" i="7"/>
  <c r="AA4452" i="7"/>
  <c r="AG4452" i="7" s="1"/>
  <c r="P4452" i="7"/>
  <c r="O4452" i="7"/>
  <c r="AF4451" i="7"/>
  <c r="AE4451" i="7"/>
  <c r="AD4451" i="7"/>
  <c r="AC4451" i="7"/>
  <c r="AB4451" i="7"/>
  <c r="AA4451" i="7"/>
  <c r="AG4451" i="7" s="1"/>
  <c r="P4451" i="7"/>
  <c r="O4451" i="7"/>
  <c r="AF4450" i="7"/>
  <c r="AE4450" i="7"/>
  <c r="AD4450" i="7"/>
  <c r="AC4450" i="7"/>
  <c r="AB4450" i="7"/>
  <c r="AA4450" i="7"/>
  <c r="AG4450" i="7" s="1"/>
  <c r="P4450" i="7"/>
  <c r="O4450" i="7"/>
  <c r="AF4449" i="7"/>
  <c r="AE4449" i="7"/>
  <c r="AD4449" i="7"/>
  <c r="AC4449" i="7"/>
  <c r="AB4449" i="7"/>
  <c r="AA4449" i="7"/>
  <c r="AG4449" i="7" s="1"/>
  <c r="P4449" i="7"/>
  <c r="O4449" i="7"/>
  <c r="AF4448" i="7"/>
  <c r="AE4448" i="7"/>
  <c r="AD4448" i="7"/>
  <c r="AC4448" i="7"/>
  <c r="AB4448" i="7"/>
  <c r="AA4448" i="7"/>
  <c r="AG4448" i="7" s="1"/>
  <c r="P4448" i="7"/>
  <c r="O4448" i="7"/>
  <c r="AF4447" i="7"/>
  <c r="AE4447" i="7"/>
  <c r="AD4447" i="7"/>
  <c r="AC4447" i="7"/>
  <c r="AB4447" i="7"/>
  <c r="AA4447" i="7"/>
  <c r="AG4447" i="7" s="1"/>
  <c r="P4447" i="7"/>
  <c r="O4447" i="7"/>
  <c r="AF4446" i="7"/>
  <c r="AE4446" i="7"/>
  <c r="AD4446" i="7"/>
  <c r="AC4446" i="7"/>
  <c r="AB4446" i="7"/>
  <c r="AA4446" i="7"/>
  <c r="AG4446" i="7" s="1"/>
  <c r="P4446" i="7"/>
  <c r="O4446" i="7"/>
  <c r="AF4445" i="7"/>
  <c r="AE4445" i="7"/>
  <c r="AD4445" i="7"/>
  <c r="AC4445" i="7"/>
  <c r="AB4445" i="7"/>
  <c r="AA4445" i="7"/>
  <c r="AG4445" i="7" s="1"/>
  <c r="P4445" i="7"/>
  <c r="O4445" i="7"/>
  <c r="AF4444" i="7"/>
  <c r="AE4444" i="7"/>
  <c r="AD4444" i="7"/>
  <c r="AC4444" i="7"/>
  <c r="AB4444" i="7"/>
  <c r="AA4444" i="7"/>
  <c r="AG4444" i="7" s="1"/>
  <c r="P4444" i="7"/>
  <c r="O4444" i="7"/>
  <c r="AF4443" i="7"/>
  <c r="AE4443" i="7"/>
  <c r="AD4443" i="7"/>
  <c r="AC4443" i="7"/>
  <c r="AB4443" i="7"/>
  <c r="AA4443" i="7"/>
  <c r="AG4443" i="7" s="1"/>
  <c r="P4443" i="7"/>
  <c r="O4443" i="7"/>
  <c r="AF4442" i="7"/>
  <c r="AE4442" i="7"/>
  <c r="AD4442" i="7"/>
  <c r="AC4442" i="7"/>
  <c r="AB4442" i="7"/>
  <c r="AA4442" i="7"/>
  <c r="AG4442" i="7" s="1"/>
  <c r="P4442" i="7"/>
  <c r="O4442" i="7"/>
  <c r="AF4441" i="7"/>
  <c r="AE4441" i="7"/>
  <c r="AD4441" i="7"/>
  <c r="AC4441" i="7"/>
  <c r="AB4441" i="7"/>
  <c r="AA4441" i="7"/>
  <c r="AG4441" i="7" s="1"/>
  <c r="P4441" i="7"/>
  <c r="O4441" i="7"/>
  <c r="AF4440" i="7"/>
  <c r="AE4440" i="7"/>
  <c r="AD4440" i="7"/>
  <c r="AC4440" i="7"/>
  <c r="AB4440" i="7"/>
  <c r="AA4440" i="7"/>
  <c r="AG4440" i="7" s="1"/>
  <c r="P4440" i="7"/>
  <c r="O4440" i="7"/>
  <c r="AF4439" i="7"/>
  <c r="AE4439" i="7"/>
  <c r="AD4439" i="7"/>
  <c r="AC4439" i="7"/>
  <c r="AB4439" i="7"/>
  <c r="AA4439" i="7"/>
  <c r="AG4439" i="7" s="1"/>
  <c r="P4439" i="7"/>
  <c r="O4439" i="7"/>
  <c r="AF4438" i="7"/>
  <c r="AE4438" i="7"/>
  <c r="AD4438" i="7"/>
  <c r="AC4438" i="7"/>
  <c r="AB4438" i="7"/>
  <c r="AA4438" i="7"/>
  <c r="AG4438" i="7" s="1"/>
  <c r="P4438" i="7"/>
  <c r="O4438" i="7"/>
  <c r="AF4437" i="7"/>
  <c r="AE4437" i="7"/>
  <c r="AD4437" i="7"/>
  <c r="AC4437" i="7"/>
  <c r="AB4437" i="7"/>
  <c r="AA4437" i="7"/>
  <c r="AG4437" i="7" s="1"/>
  <c r="P4437" i="7"/>
  <c r="O4437" i="7"/>
  <c r="AF4436" i="7"/>
  <c r="AE4436" i="7"/>
  <c r="AD4436" i="7"/>
  <c r="AC4436" i="7"/>
  <c r="AB4436" i="7"/>
  <c r="AA4436" i="7"/>
  <c r="AG4436" i="7" s="1"/>
  <c r="P4436" i="7"/>
  <c r="O4436" i="7"/>
  <c r="AF4435" i="7"/>
  <c r="AE4435" i="7"/>
  <c r="AD4435" i="7"/>
  <c r="AC4435" i="7"/>
  <c r="AB4435" i="7"/>
  <c r="AA4435" i="7"/>
  <c r="AG4435" i="7" s="1"/>
  <c r="P4435" i="7"/>
  <c r="O4435" i="7"/>
  <c r="AF4434" i="7"/>
  <c r="AE4434" i="7"/>
  <c r="AD4434" i="7"/>
  <c r="AC4434" i="7"/>
  <c r="AB4434" i="7"/>
  <c r="AA4434" i="7"/>
  <c r="AG4434" i="7" s="1"/>
  <c r="P4434" i="7"/>
  <c r="O4434" i="7"/>
  <c r="AF4433" i="7"/>
  <c r="AE4433" i="7"/>
  <c r="AD4433" i="7"/>
  <c r="AC4433" i="7"/>
  <c r="AB4433" i="7"/>
  <c r="AA4433" i="7"/>
  <c r="AG4433" i="7" s="1"/>
  <c r="P4433" i="7"/>
  <c r="O4433" i="7"/>
  <c r="AF4432" i="7"/>
  <c r="AE4432" i="7"/>
  <c r="AD4432" i="7"/>
  <c r="AC4432" i="7"/>
  <c r="AB4432" i="7"/>
  <c r="AA4432" i="7"/>
  <c r="AG4432" i="7" s="1"/>
  <c r="P4432" i="7"/>
  <c r="O4432" i="7"/>
  <c r="AF4431" i="7"/>
  <c r="AE4431" i="7"/>
  <c r="AD4431" i="7"/>
  <c r="AC4431" i="7"/>
  <c r="AB4431" i="7"/>
  <c r="AA4431" i="7"/>
  <c r="AG4431" i="7" s="1"/>
  <c r="P4431" i="7"/>
  <c r="O4431" i="7"/>
  <c r="AF4430" i="7"/>
  <c r="AE4430" i="7"/>
  <c r="AD4430" i="7"/>
  <c r="AC4430" i="7"/>
  <c r="AB4430" i="7"/>
  <c r="AA4430" i="7"/>
  <c r="AG4430" i="7" s="1"/>
  <c r="P4430" i="7"/>
  <c r="O4430" i="7"/>
  <c r="AF4429" i="7"/>
  <c r="AE4429" i="7"/>
  <c r="AD4429" i="7"/>
  <c r="AC4429" i="7"/>
  <c r="AB4429" i="7"/>
  <c r="AA4429" i="7"/>
  <c r="AG4429" i="7" s="1"/>
  <c r="P4429" i="7"/>
  <c r="O4429" i="7"/>
  <c r="AF4428" i="7"/>
  <c r="AE4428" i="7"/>
  <c r="AD4428" i="7"/>
  <c r="AC4428" i="7"/>
  <c r="AB4428" i="7"/>
  <c r="AA4428" i="7"/>
  <c r="AG4428" i="7" s="1"/>
  <c r="P4428" i="7"/>
  <c r="O4428" i="7"/>
  <c r="AF4427" i="7"/>
  <c r="AE4427" i="7"/>
  <c r="AD4427" i="7"/>
  <c r="AC4427" i="7"/>
  <c r="AB4427" i="7"/>
  <c r="AA4427" i="7"/>
  <c r="AG4427" i="7" s="1"/>
  <c r="P4427" i="7"/>
  <c r="O4427" i="7"/>
  <c r="AF4426" i="7"/>
  <c r="AE4426" i="7"/>
  <c r="AD4426" i="7"/>
  <c r="AC4426" i="7"/>
  <c r="AB4426" i="7"/>
  <c r="AA4426" i="7"/>
  <c r="AG4426" i="7" s="1"/>
  <c r="P4426" i="7"/>
  <c r="O4426" i="7"/>
  <c r="AF4425" i="7"/>
  <c r="AE4425" i="7"/>
  <c r="AD4425" i="7"/>
  <c r="AC4425" i="7"/>
  <c r="AB4425" i="7"/>
  <c r="AA4425" i="7"/>
  <c r="AG4425" i="7" s="1"/>
  <c r="P4425" i="7"/>
  <c r="O4425" i="7"/>
  <c r="AF4424" i="7"/>
  <c r="AE4424" i="7"/>
  <c r="AD4424" i="7"/>
  <c r="AC4424" i="7"/>
  <c r="AB4424" i="7"/>
  <c r="AA4424" i="7"/>
  <c r="AG4424" i="7" s="1"/>
  <c r="P4424" i="7"/>
  <c r="O4424" i="7"/>
  <c r="AF4423" i="7"/>
  <c r="AE4423" i="7"/>
  <c r="AD4423" i="7"/>
  <c r="AC4423" i="7"/>
  <c r="AB4423" i="7"/>
  <c r="AA4423" i="7"/>
  <c r="AG4423" i="7" s="1"/>
  <c r="P4423" i="7"/>
  <c r="O4423" i="7"/>
  <c r="AF4422" i="7"/>
  <c r="AE4422" i="7"/>
  <c r="AD4422" i="7"/>
  <c r="AC4422" i="7"/>
  <c r="AB4422" i="7"/>
  <c r="AA4422" i="7"/>
  <c r="AG4422" i="7" s="1"/>
  <c r="P4422" i="7"/>
  <c r="O4422" i="7"/>
  <c r="AF4421" i="7"/>
  <c r="AE4421" i="7"/>
  <c r="AD4421" i="7"/>
  <c r="AC4421" i="7"/>
  <c r="AB4421" i="7"/>
  <c r="AA4421" i="7"/>
  <c r="AG4421" i="7" s="1"/>
  <c r="P4421" i="7"/>
  <c r="O4421" i="7"/>
  <c r="AF4420" i="7"/>
  <c r="AE4420" i="7"/>
  <c r="AD4420" i="7"/>
  <c r="AC4420" i="7"/>
  <c r="AB4420" i="7"/>
  <c r="AA4420" i="7"/>
  <c r="P4420" i="7"/>
  <c r="O4420" i="7"/>
  <c r="AF4419" i="7"/>
  <c r="AE4419" i="7"/>
  <c r="AD4419" i="7"/>
  <c r="AC4419" i="7"/>
  <c r="AB4419" i="7"/>
  <c r="AA4419" i="7"/>
  <c r="AG4419" i="7" s="1"/>
  <c r="P4419" i="7"/>
  <c r="O4419" i="7"/>
  <c r="AF4418" i="7"/>
  <c r="AE4418" i="7"/>
  <c r="AD4418" i="7"/>
  <c r="AC4418" i="7"/>
  <c r="AB4418" i="7"/>
  <c r="AA4418" i="7"/>
  <c r="AG4418" i="7" s="1"/>
  <c r="P4418" i="7"/>
  <c r="O4418" i="7"/>
  <c r="AF4417" i="7"/>
  <c r="AE4417" i="7"/>
  <c r="AD4417" i="7"/>
  <c r="AC4417" i="7"/>
  <c r="AB4417" i="7"/>
  <c r="AA4417" i="7"/>
  <c r="AG4417" i="7" s="1"/>
  <c r="P4417" i="7"/>
  <c r="O4417" i="7"/>
  <c r="AF4416" i="7"/>
  <c r="AE4416" i="7"/>
  <c r="AD4416" i="7"/>
  <c r="AC4416" i="7"/>
  <c r="AB4416" i="7"/>
  <c r="AA4416" i="7"/>
  <c r="AG4416" i="7" s="1"/>
  <c r="P4416" i="7"/>
  <c r="O4416" i="7"/>
  <c r="AF4415" i="7"/>
  <c r="AE4415" i="7"/>
  <c r="AD4415" i="7"/>
  <c r="AC4415" i="7"/>
  <c r="AB4415" i="7"/>
  <c r="AA4415" i="7"/>
  <c r="AG4415" i="7" s="1"/>
  <c r="P4415" i="7"/>
  <c r="O4415" i="7"/>
  <c r="AF4414" i="7"/>
  <c r="AE4414" i="7"/>
  <c r="AD4414" i="7"/>
  <c r="AC4414" i="7"/>
  <c r="AB4414" i="7"/>
  <c r="AA4414" i="7"/>
  <c r="AG4414" i="7" s="1"/>
  <c r="P4414" i="7"/>
  <c r="O4414" i="7"/>
  <c r="AF4413" i="7"/>
  <c r="AE4413" i="7"/>
  <c r="AD4413" i="7"/>
  <c r="AC4413" i="7"/>
  <c r="AB4413" i="7"/>
  <c r="AA4413" i="7"/>
  <c r="AG4413" i="7" s="1"/>
  <c r="P4413" i="7"/>
  <c r="O4413" i="7"/>
  <c r="AF1671" i="7"/>
  <c r="AE1671" i="7"/>
  <c r="AD1671" i="7"/>
  <c r="AC1671" i="7"/>
  <c r="AB1671" i="7"/>
  <c r="AA1671" i="7"/>
  <c r="AG1671" i="7" s="1"/>
  <c r="P1671" i="7"/>
  <c r="O1671" i="7"/>
  <c r="AF765" i="7"/>
  <c r="AE765" i="7"/>
  <c r="AD765" i="7"/>
  <c r="AC765" i="7"/>
  <c r="AB765" i="7"/>
  <c r="AA765" i="7"/>
  <c r="AG765" i="7" s="1"/>
  <c r="P765" i="7"/>
  <c r="O765" i="7"/>
  <c r="AF66" i="7"/>
  <c r="AE66" i="7"/>
  <c r="AD66" i="7"/>
  <c r="AC66" i="7"/>
  <c r="AB66" i="7"/>
  <c r="AA66" i="7"/>
  <c r="AG66" i="7" s="1"/>
  <c r="P66" i="7"/>
  <c r="O66" i="7"/>
  <c r="AF620" i="7"/>
  <c r="AE620" i="7"/>
  <c r="AD620" i="7"/>
  <c r="AC620" i="7"/>
  <c r="AB620" i="7"/>
  <c r="AA620" i="7"/>
  <c r="AG620" i="7" s="1"/>
  <c r="P620" i="7"/>
  <c r="O620" i="7"/>
  <c r="AF787" i="7"/>
  <c r="AE787" i="7"/>
  <c r="AD787" i="7"/>
  <c r="AC787" i="7"/>
  <c r="AB787" i="7"/>
  <c r="AA787" i="7"/>
  <c r="AG787" i="7" s="1"/>
  <c r="P787" i="7"/>
  <c r="O787" i="7"/>
  <c r="AF83" i="7"/>
  <c r="AE83" i="7"/>
  <c r="AD83" i="7"/>
  <c r="AC83" i="7"/>
  <c r="AB83" i="7"/>
  <c r="AA83" i="7"/>
  <c r="AG83" i="7" s="1"/>
  <c r="P83" i="7"/>
  <c r="O83" i="7"/>
  <c r="AF120" i="7"/>
  <c r="AE120" i="7"/>
  <c r="AD120" i="7"/>
  <c r="AC120" i="7"/>
  <c r="AB120" i="7"/>
  <c r="AA120" i="7"/>
  <c r="AG120" i="7" s="1"/>
  <c r="P120" i="7"/>
  <c r="O120" i="7"/>
  <c r="AF374" i="7"/>
  <c r="AE374" i="7"/>
  <c r="AD374" i="7"/>
  <c r="AC374" i="7"/>
  <c r="AB374" i="7"/>
  <c r="AA374" i="7"/>
  <c r="AG374" i="7" s="1"/>
  <c r="P374" i="7"/>
  <c r="O374" i="7"/>
  <c r="AF153" i="7"/>
  <c r="AE153" i="7"/>
  <c r="AD153" i="7"/>
  <c r="AC153" i="7"/>
  <c r="AB153" i="7"/>
  <c r="AA153" i="7"/>
  <c r="AG153" i="7" s="1"/>
  <c r="P153" i="7"/>
  <c r="O153" i="7"/>
  <c r="AF242" i="7"/>
  <c r="AE242" i="7"/>
  <c r="AD242" i="7"/>
  <c r="AC242" i="7"/>
  <c r="AB242" i="7"/>
  <c r="AA242" i="7"/>
  <c r="AG242" i="7" s="1"/>
  <c r="P242" i="7"/>
  <c r="O242" i="7"/>
  <c r="AF422" i="7"/>
  <c r="AE422" i="7"/>
  <c r="AD422" i="7"/>
  <c r="AC422" i="7"/>
  <c r="AB422" i="7"/>
  <c r="AA422" i="7"/>
  <c r="AG422" i="7" s="1"/>
  <c r="P422" i="7"/>
  <c r="O422" i="7"/>
  <c r="AF245" i="7"/>
  <c r="AE245" i="7"/>
  <c r="AD245" i="7"/>
  <c r="AC245" i="7"/>
  <c r="AB245" i="7"/>
  <c r="AA245" i="7"/>
  <c r="AG245" i="7" s="1"/>
  <c r="P245" i="7"/>
  <c r="O245" i="7"/>
  <c r="AF178" i="7"/>
  <c r="AE178" i="7"/>
  <c r="AD178" i="7"/>
  <c r="AC178" i="7"/>
  <c r="AB178" i="7"/>
  <c r="AA178" i="7"/>
  <c r="AG178" i="7" s="1"/>
  <c r="P178" i="7"/>
  <c r="O178" i="7"/>
  <c r="AF68" i="7"/>
  <c r="AE68" i="7"/>
  <c r="AD68" i="7"/>
  <c r="AC68" i="7"/>
  <c r="AB68" i="7"/>
  <c r="AA68" i="7"/>
  <c r="AG68" i="7" s="1"/>
  <c r="P68" i="7"/>
  <c r="O68" i="7"/>
  <c r="AF217" i="7"/>
  <c r="AE217" i="7"/>
  <c r="AD217" i="7"/>
  <c r="AC217" i="7"/>
  <c r="AB217" i="7"/>
  <c r="AA217" i="7"/>
  <c r="AG217" i="7" s="1"/>
  <c r="P217" i="7"/>
  <c r="O217" i="7"/>
  <c r="AF406" i="7"/>
  <c r="AE406" i="7"/>
  <c r="AD406" i="7"/>
  <c r="AC406" i="7"/>
  <c r="AB406" i="7"/>
  <c r="AA406" i="7"/>
  <c r="AG406" i="7" s="1"/>
  <c r="P406" i="7"/>
  <c r="O406" i="7"/>
  <c r="AF288" i="7"/>
  <c r="AE288" i="7"/>
  <c r="AD288" i="7"/>
  <c r="AC288" i="7"/>
  <c r="AB288" i="7"/>
  <c r="AA288" i="7"/>
  <c r="AG288" i="7" s="1"/>
  <c r="P288" i="7"/>
  <c r="O288" i="7"/>
  <c r="AF350" i="7"/>
  <c r="AE350" i="7"/>
  <c r="AD350" i="7"/>
  <c r="AC350" i="7"/>
  <c r="AB350" i="7"/>
  <c r="AA350" i="7"/>
  <c r="AG350" i="7" s="1"/>
  <c r="P350" i="7"/>
  <c r="O350" i="7"/>
  <c r="AF354" i="7"/>
  <c r="AE354" i="7"/>
  <c r="AD354" i="7"/>
  <c r="AC354" i="7"/>
  <c r="AB354" i="7"/>
  <c r="AA354" i="7"/>
  <c r="AG354" i="7" s="1"/>
  <c r="P354" i="7"/>
  <c r="O354" i="7"/>
  <c r="AF436" i="7"/>
  <c r="AE436" i="7"/>
  <c r="AD436" i="7"/>
  <c r="AC436" i="7"/>
  <c r="AB436" i="7"/>
  <c r="AA436" i="7"/>
  <c r="AG436" i="7" s="1"/>
  <c r="P436" i="7"/>
  <c r="O436" i="7"/>
  <c r="AF496" i="7"/>
  <c r="AE496" i="7"/>
  <c r="AD496" i="7"/>
  <c r="AC496" i="7"/>
  <c r="AB496" i="7"/>
  <c r="AA496" i="7"/>
  <c r="AG496" i="7" s="1"/>
  <c r="P496" i="7"/>
  <c r="O496" i="7"/>
  <c r="AF301" i="7"/>
  <c r="AE301" i="7"/>
  <c r="AD301" i="7"/>
  <c r="AC301" i="7"/>
  <c r="AB301" i="7"/>
  <c r="AA301" i="7"/>
  <c r="AG301" i="7" s="1"/>
  <c r="P301" i="7"/>
  <c r="O301" i="7"/>
  <c r="AF323" i="7"/>
  <c r="AE323" i="7"/>
  <c r="AD323" i="7"/>
  <c r="AC323" i="7"/>
  <c r="AB323" i="7"/>
  <c r="AA323" i="7"/>
  <c r="AG323" i="7" s="1"/>
  <c r="P323" i="7"/>
  <c r="O323" i="7"/>
  <c r="AF171" i="7"/>
  <c r="AE171" i="7"/>
  <c r="AD171" i="7"/>
  <c r="AC171" i="7"/>
  <c r="AB171" i="7"/>
  <c r="AA171" i="7"/>
  <c r="AG171" i="7" s="1"/>
  <c r="P171" i="7"/>
  <c r="O171" i="7"/>
  <c r="AF335" i="7"/>
  <c r="AE335" i="7"/>
  <c r="AD335" i="7"/>
  <c r="AC335" i="7"/>
  <c r="AB335" i="7"/>
  <c r="AA335" i="7"/>
  <c r="AG335" i="7" s="1"/>
  <c r="P335" i="7"/>
  <c r="O335" i="7"/>
  <c r="AF532" i="7"/>
  <c r="AE532" i="7"/>
  <c r="AD532" i="7"/>
  <c r="AC532" i="7"/>
  <c r="AB532" i="7"/>
  <c r="AA532" i="7"/>
  <c r="AG532" i="7" s="1"/>
  <c r="P532" i="7"/>
  <c r="O532" i="7"/>
  <c r="AF456" i="7"/>
  <c r="AE456" i="7"/>
  <c r="AD456" i="7"/>
  <c r="AC456" i="7"/>
  <c r="AB456" i="7"/>
  <c r="AA456" i="7"/>
  <c r="AG456" i="7" s="1"/>
  <c r="P456" i="7"/>
  <c r="O456" i="7"/>
  <c r="AF1774" i="7"/>
  <c r="AE1774" i="7"/>
  <c r="AD1774" i="7"/>
  <c r="AC1774" i="7"/>
  <c r="AB1774" i="7"/>
  <c r="AA1774" i="7"/>
  <c r="AG1774" i="7" s="1"/>
  <c r="P1774" i="7"/>
  <c r="O1774" i="7"/>
  <c r="AF1422" i="7"/>
  <c r="AE1422" i="7"/>
  <c r="AD1422" i="7"/>
  <c r="AC1422" i="7"/>
  <c r="AB1422" i="7"/>
  <c r="AA1422" i="7"/>
  <c r="AG1422" i="7" s="1"/>
  <c r="P1422" i="7"/>
  <c r="O1422" i="7"/>
  <c r="AF1461" i="7"/>
  <c r="AE1461" i="7"/>
  <c r="AD1461" i="7"/>
  <c r="AC1461" i="7"/>
  <c r="AB1461" i="7"/>
  <c r="AA1461" i="7"/>
  <c r="P1461" i="7"/>
  <c r="O1461" i="7"/>
  <c r="AF1878" i="7"/>
  <c r="AE1878" i="7"/>
  <c r="AD1878" i="7"/>
  <c r="AC1878" i="7"/>
  <c r="AB1878" i="7"/>
  <c r="AA1878" i="7"/>
  <c r="AG1878" i="7" s="1"/>
  <c r="P1878" i="7"/>
  <c r="O1878" i="7"/>
  <c r="AF1577" i="7"/>
  <c r="AE1577" i="7"/>
  <c r="AD1577" i="7"/>
  <c r="AC1577" i="7"/>
  <c r="AB1577" i="7"/>
  <c r="AA1577" i="7"/>
  <c r="AG1577" i="7" s="1"/>
  <c r="P1577" i="7"/>
  <c r="O1577" i="7"/>
  <c r="AF1804" i="7"/>
  <c r="AE1804" i="7"/>
  <c r="AD1804" i="7"/>
  <c r="AC1804" i="7"/>
  <c r="AB1804" i="7"/>
  <c r="AA1804" i="7"/>
  <c r="AG1804" i="7" s="1"/>
  <c r="P1804" i="7"/>
  <c r="O1804" i="7"/>
  <c r="AF1499" i="7"/>
  <c r="AE1499" i="7"/>
  <c r="AD1499" i="7"/>
  <c r="AC1499" i="7"/>
  <c r="AB1499" i="7"/>
  <c r="AA1499" i="7"/>
  <c r="AG1499" i="7" s="1"/>
  <c r="P1499" i="7"/>
  <c r="O1499" i="7"/>
  <c r="AF1290" i="7"/>
  <c r="AE1290" i="7"/>
  <c r="AD1290" i="7"/>
  <c r="AC1290" i="7"/>
  <c r="AB1290" i="7"/>
  <c r="AA1290" i="7"/>
  <c r="AG1290" i="7" s="1"/>
  <c r="P1290" i="7"/>
  <c r="O1290" i="7"/>
  <c r="AF1265" i="7"/>
  <c r="AE1265" i="7"/>
  <c r="AD1265" i="7"/>
  <c r="AC1265" i="7"/>
  <c r="AB1265" i="7"/>
  <c r="AA1265" i="7"/>
  <c r="AG1265" i="7" s="1"/>
  <c r="P1265" i="7"/>
  <c r="O1265" i="7"/>
  <c r="AF1022" i="7"/>
  <c r="AE1022" i="7"/>
  <c r="AD1022" i="7"/>
  <c r="AC1022" i="7"/>
  <c r="AB1022" i="7"/>
  <c r="AA1022" i="7"/>
  <c r="AG1022" i="7" s="1"/>
  <c r="P1022" i="7"/>
  <c r="O1022" i="7"/>
  <c r="AF4412" i="7"/>
  <c r="AE4412" i="7"/>
  <c r="AD4412" i="7"/>
  <c r="AC4412" i="7"/>
  <c r="AB4412" i="7"/>
  <c r="AA4412" i="7"/>
  <c r="AG4412" i="7" s="1"/>
  <c r="P4412" i="7"/>
  <c r="O4412" i="7"/>
  <c r="AF4411" i="7"/>
  <c r="AE4411" i="7"/>
  <c r="AD4411" i="7"/>
  <c r="AC4411" i="7"/>
  <c r="AB4411" i="7"/>
  <c r="AA4411" i="7"/>
  <c r="AG4411" i="7" s="1"/>
  <c r="P4411" i="7"/>
  <c r="O4411" i="7"/>
  <c r="AF4410" i="7"/>
  <c r="AE4410" i="7"/>
  <c r="AD4410" i="7"/>
  <c r="AC4410" i="7"/>
  <c r="AB4410" i="7"/>
  <c r="AA4410" i="7"/>
  <c r="AG4410" i="7" s="1"/>
  <c r="P4410" i="7"/>
  <c r="O4410" i="7"/>
  <c r="AF4409" i="7"/>
  <c r="AE4409" i="7"/>
  <c r="AD4409" i="7"/>
  <c r="AC4409" i="7"/>
  <c r="AB4409" i="7"/>
  <c r="AA4409" i="7"/>
  <c r="AG4409" i="7" s="1"/>
  <c r="P4409" i="7"/>
  <c r="O4409" i="7"/>
  <c r="AF4408" i="7"/>
  <c r="AE4408" i="7"/>
  <c r="AD4408" i="7"/>
  <c r="AC4408" i="7"/>
  <c r="AB4408" i="7"/>
  <c r="AA4408" i="7"/>
  <c r="AG4408" i="7" s="1"/>
  <c r="P4408" i="7"/>
  <c r="O4408" i="7"/>
  <c r="AF4407" i="7"/>
  <c r="AE4407" i="7"/>
  <c r="AD4407" i="7"/>
  <c r="AC4407" i="7"/>
  <c r="AB4407" i="7"/>
  <c r="AA4407" i="7"/>
  <c r="AG4407" i="7" s="1"/>
  <c r="P4407" i="7"/>
  <c r="O4407" i="7"/>
  <c r="AF4406" i="7"/>
  <c r="AE4406" i="7"/>
  <c r="AD4406" i="7"/>
  <c r="AC4406" i="7"/>
  <c r="AB4406" i="7"/>
  <c r="AA4406" i="7"/>
  <c r="AG4406" i="7" s="1"/>
  <c r="P4406" i="7"/>
  <c r="O4406" i="7"/>
  <c r="AF4405" i="7"/>
  <c r="AE4405" i="7"/>
  <c r="AD4405" i="7"/>
  <c r="AC4405" i="7"/>
  <c r="AB4405" i="7"/>
  <c r="AA4405" i="7"/>
  <c r="AG4405" i="7" s="1"/>
  <c r="P4405" i="7"/>
  <c r="O4405" i="7"/>
  <c r="AF4404" i="7"/>
  <c r="AE4404" i="7"/>
  <c r="AD4404" i="7"/>
  <c r="AC4404" i="7"/>
  <c r="AB4404" i="7"/>
  <c r="AA4404" i="7"/>
  <c r="AG4404" i="7" s="1"/>
  <c r="P4404" i="7"/>
  <c r="O4404" i="7"/>
  <c r="AF1682" i="7"/>
  <c r="AE1682" i="7"/>
  <c r="AD1682" i="7"/>
  <c r="AC1682" i="7"/>
  <c r="AB1682" i="7"/>
  <c r="AA1682" i="7"/>
  <c r="AG1682" i="7" s="1"/>
  <c r="P1682" i="7"/>
  <c r="O1682" i="7"/>
  <c r="AF1708" i="7"/>
  <c r="AE1708" i="7"/>
  <c r="AD1708" i="7"/>
  <c r="AC1708" i="7"/>
  <c r="AB1708" i="7"/>
  <c r="AA1708" i="7"/>
  <c r="AG1708" i="7" s="1"/>
  <c r="P1708" i="7"/>
  <c r="O1708" i="7"/>
  <c r="AF1662" i="7"/>
  <c r="AE1662" i="7"/>
  <c r="AD1662" i="7"/>
  <c r="AC1662" i="7"/>
  <c r="AB1662" i="7"/>
  <c r="AA1662" i="7"/>
  <c r="P1662" i="7"/>
  <c r="O1662" i="7"/>
  <c r="AF1909" i="7"/>
  <c r="AE1909" i="7"/>
  <c r="AD1909" i="7"/>
  <c r="AC1909" i="7"/>
  <c r="AB1909" i="7"/>
  <c r="AA1909" i="7"/>
  <c r="AG1909" i="7" s="1"/>
  <c r="P1909" i="7"/>
  <c r="O1909" i="7"/>
  <c r="AF2340" i="7"/>
  <c r="AE2340" i="7"/>
  <c r="AD2340" i="7"/>
  <c r="AC2340" i="7"/>
  <c r="AB2340" i="7"/>
  <c r="AA2340" i="7"/>
  <c r="AG2340" i="7" s="1"/>
  <c r="P2340" i="7"/>
  <c r="O2340" i="7"/>
  <c r="AF1973" i="7"/>
  <c r="AE1973" i="7"/>
  <c r="AD1973" i="7"/>
  <c r="AC1973" i="7"/>
  <c r="AB1973" i="7"/>
  <c r="AA1973" i="7"/>
  <c r="AG1973" i="7" s="1"/>
  <c r="P1973" i="7"/>
  <c r="O1973" i="7"/>
  <c r="AF2365" i="7"/>
  <c r="AE2365" i="7"/>
  <c r="AD2365" i="7"/>
  <c r="AC2365" i="7"/>
  <c r="AB2365" i="7"/>
  <c r="AA2365" i="7"/>
  <c r="AG2365" i="7" s="1"/>
  <c r="P2365" i="7"/>
  <c r="O2365" i="7"/>
  <c r="AF609" i="7"/>
  <c r="AE609" i="7"/>
  <c r="AD609" i="7"/>
  <c r="AC609" i="7"/>
  <c r="AB609" i="7"/>
  <c r="AA609" i="7"/>
  <c r="AG609" i="7" s="1"/>
  <c r="P609" i="7"/>
  <c r="O609" i="7"/>
  <c r="AF690" i="7"/>
  <c r="AE690" i="7"/>
  <c r="AD690" i="7"/>
  <c r="AC690" i="7"/>
  <c r="AB690" i="7"/>
  <c r="AA690" i="7"/>
  <c r="AG690" i="7" s="1"/>
  <c r="P690" i="7"/>
  <c r="O690" i="7"/>
  <c r="AF617" i="7"/>
  <c r="AE617" i="7"/>
  <c r="AD617" i="7"/>
  <c r="AC617" i="7"/>
  <c r="AB617" i="7"/>
  <c r="AA617" i="7"/>
  <c r="AG617" i="7" s="1"/>
  <c r="P617" i="7"/>
  <c r="O617" i="7"/>
  <c r="AF1028" i="7"/>
  <c r="AE1028" i="7"/>
  <c r="AD1028" i="7"/>
  <c r="AC1028" i="7"/>
  <c r="AB1028" i="7"/>
  <c r="AA1028" i="7"/>
  <c r="AG1028" i="7" s="1"/>
  <c r="P1028" i="7"/>
  <c r="O1028" i="7"/>
  <c r="AF614" i="7"/>
  <c r="AE614" i="7"/>
  <c r="AD614" i="7"/>
  <c r="AC614" i="7"/>
  <c r="AB614" i="7"/>
  <c r="AA614" i="7"/>
  <c r="AG614" i="7" s="1"/>
  <c r="P614" i="7"/>
  <c r="O614" i="7"/>
  <c r="AF971" i="7"/>
  <c r="AE971" i="7"/>
  <c r="AD971" i="7"/>
  <c r="AC971" i="7"/>
  <c r="AB971" i="7"/>
  <c r="AA971" i="7"/>
  <c r="AG971" i="7" s="1"/>
  <c r="P971" i="7"/>
  <c r="O971" i="7"/>
  <c r="AF1193" i="7"/>
  <c r="AE1193" i="7"/>
  <c r="AD1193" i="7"/>
  <c r="AC1193" i="7"/>
  <c r="AB1193" i="7"/>
  <c r="AA1193" i="7"/>
  <c r="AG1193" i="7" s="1"/>
  <c r="P1193" i="7"/>
  <c r="O1193" i="7"/>
  <c r="AF2945" i="7"/>
  <c r="AE2945" i="7"/>
  <c r="AD2945" i="7"/>
  <c r="AC2945" i="7"/>
  <c r="AB2945" i="7"/>
  <c r="AA2945" i="7"/>
  <c r="AG2945" i="7" s="1"/>
  <c r="P2945" i="7"/>
  <c r="O2945" i="7"/>
  <c r="AF2944" i="7"/>
  <c r="AE2944" i="7"/>
  <c r="AD2944" i="7"/>
  <c r="AC2944" i="7"/>
  <c r="AB2944" i="7"/>
  <c r="AA2944" i="7"/>
  <c r="AG2944" i="7" s="1"/>
  <c r="P2944" i="7"/>
  <c r="O2944" i="7"/>
  <c r="AF2943" i="7"/>
  <c r="AE2943" i="7"/>
  <c r="AD2943" i="7"/>
  <c r="AC2943" i="7"/>
  <c r="AB2943" i="7"/>
  <c r="AA2943" i="7"/>
  <c r="AG2943" i="7" s="1"/>
  <c r="P2943" i="7"/>
  <c r="O2943" i="7"/>
  <c r="AF2942" i="7"/>
  <c r="AE2942" i="7"/>
  <c r="AD2942" i="7"/>
  <c r="AC2942" i="7"/>
  <c r="AB2942" i="7"/>
  <c r="AA2942" i="7"/>
  <c r="AG2942" i="7" s="1"/>
  <c r="P2942" i="7"/>
  <c r="O2942" i="7"/>
  <c r="AF2941" i="7"/>
  <c r="AE2941" i="7"/>
  <c r="AD2941" i="7"/>
  <c r="AC2941" i="7"/>
  <c r="AB2941" i="7"/>
  <c r="AA2941" i="7"/>
  <c r="P2941" i="7"/>
  <c r="O2941" i="7"/>
  <c r="AF2940" i="7"/>
  <c r="AE2940" i="7"/>
  <c r="AD2940" i="7"/>
  <c r="AC2940" i="7"/>
  <c r="AB2940" i="7"/>
  <c r="AA2940" i="7"/>
  <c r="AG2940" i="7" s="1"/>
  <c r="P2940" i="7"/>
  <c r="O2940" i="7"/>
  <c r="AF2939" i="7"/>
  <c r="AE2939" i="7"/>
  <c r="AD2939" i="7"/>
  <c r="AC2939" i="7"/>
  <c r="AB2939" i="7"/>
  <c r="AA2939" i="7"/>
  <c r="AG2939" i="7" s="1"/>
  <c r="P2939" i="7"/>
  <c r="O2939" i="7"/>
  <c r="AF2938" i="7"/>
  <c r="AE2938" i="7"/>
  <c r="AD2938" i="7"/>
  <c r="AC2938" i="7"/>
  <c r="AB2938" i="7"/>
  <c r="AA2938" i="7"/>
  <c r="AG2938" i="7" s="1"/>
  <c r="P2938" i="7"/>
  <c r="O2938" i="7"/>
  <c r="AF2937" i="7"/>
  <c r="AE2937" i="7"/>
  <c r="AD2937" i="7"/>
  <c r="AC2937" i="7"/>
  <c r="AB2937" i="7"/>
  <c r="AA2937" i="7"/>
  <c r="AG2937" i="7" s="1"/>
  <c r="P2937" i="7"/>
  <c r="O2937" i="7"/>
  <c r="AF2936" i="7"/>
  <c r="AE2936" i="7"/>
  <c r="AD2936" i="7"/>
  <c r="AC2936" i="7"/>
  <c r="AB2936" i="7"/>
  <c r="AA2936" i="7"/>
  <c r="AG2936" i="7" s="1"/>
  <c r="P2936" i="7"/>
  <c r="O2936" i="7"/>
  <c r="AF2935" i="7"/>
  <c r="AE2935" i="7"/>
  <c r="AD2935" i="7"/>
  <c r="AC2935" i="7"/>
  <c r="AB2935" i="7"/>
  <c r="AA2935" i="7"/>
  <c r="AG2935" i="7" s="1"/>
  <c r="P2935" i="7"/>
  <c r="O2935" i="7"/>
  <c r="AF2934" i="7"/>
  <c r="AE2934" i="7"/>
  <c r="AD2934" i="7"/>
  <c r="AC2934" i="7"/>
  <c r="AB2934" i="7"/>
  <c r="AA2934" i="7"/>
  <c r="AG2934" i="7" s="1"/>
  <c r="P2934" i="7"/>
  <c r="O2934" i="7"/>
  <c r="AF2933" i="7"/>
  <c r="AE2933" i="7"/>
  <c r="AD2933" i="7"/>
  <c r="AC2933" i="7"/>
  <c r="AB2933" i="7"/>
  <c r="AA2933" i="7"/>
  <c r="AG2933" i="7" s="1"/>
  <c r="P2933" i="7"/>
  <c r="O2933" i="7"/>
  <c r="AF2932" i="7"/>
  <c r="AE2932" i="7"/>
  <c r="AD2932" i="7"/>
  <c r="AC2932" i="7"/>
  <c r="AB2932" i="7"/>
  <c r="AA2932" i="7"/>
  <c r="AG2932" i="7" s="1"/>
  <c r="P2932" i="7"/>
  <c r="O2932" i="7"/>
  <c r="AF2931" i="7"/>
  <c r="AE2931" i="7"/>
  <c r="AD2931" i="7"/>
  <c r="AC2931" i="7"/>
  <c r="AB2931" i="7"/>
  <c r="AA2931" i="7"/>
  <c r="P2931" i="7"/>
  <c r="O2931" i="7"/>
  <c r="AF2930" i="7"/>
  <c r="AE2930" i="7"/>
  <c r="AD2930" i="7"/>
  <c r="AC2930" i="7"/>
  <c r="AB2930" i="7"/>
  <c r="AA2930" i="7"/>
  <c r="AG2930" i="7" s="1"/>
  <c r="P2930" i="7"/>
  <c r="O2930" i="7"/>
  <c r="AF2929" i="7"/>
  <c r="AE2929" i="7"/>
  <c r="AD2929" i="7"/>
  <c r="AC2929" i="7"/>
  <c r="AB2929" i="7"/>
  <c r="AA2929" i="7"/>
  <c r="AG2929" i="7" s="1"/>
  <c r="P2929" i="7"/>
  <c r="O2929" i="7"/>
  <c r="AF2928" i="7"/>
  <c r="AE2928" i="7"/>
  <c r="AD2928" i="7"/>
  <c r="AC2928" i="7"/>
  <c r="AB2928" i="7"/>
  <c r="AA2928" i="7"/>
  <c r="AG2928" i="7" s="1"/>
  <c r="P2928" i="7"/>
  <c r="O2928" i="7"/>
  <c r="AF4403" i="7"/>
  <c r="AE4403" i="7"/>
  <c r="AD4403" i="7"/>
  <c r="AC4403" i="7"/>
  <c r="AB4403" i="7"/>
  <c r="AA4403" i="7"/>
  <c r="AG4403" i="7" s="1"/>
  <c r="P4403" i="7"/>
  <c r="O4403" i="7"/>
  <c r="AF4402" i="7"/>
  <c r="AE4402" i="7"/>
  <c r="AD4402" i="7"/>
  <c r="AC4402" i="7"/>
  <c r="AB4402" i="7"/>
  <c r="AA4402" i="7"/>
  <c r="AG4402" i="7" s="1"/>
  <c r="P4402" i="7"/>
  <c r="O4402" i="7"/>
  <c r="AF4401" i="7"/>
  <c r="AE4401" i="7"/>
  <c r="AD4401" i="7"/>
  <c r="AC4401" i="7"/>
  <c r="AB4401" i="7"/>
  <c r="AA4401" i="7"/>
  <c r="AG4401" i="7" s="1"/>
  <c r="P4401" i="7"/>
  <c r="O4401" i="7"/>
  <c r="AF4400" i="7"/>
  <c r="AE4400" i="7"/>
  <c r="AD4400" i="7"/>
  <c r="AC4400" i="7"/>
  <c r="AB4400" i="7"/>
  <c r="AA4400" i="7"/>
  <c r="AG4400" i="7" s="1"/>
  <c r="P4400" i="7"/>
  <c r="O4400" i="7"/>
  <c r="AF4399" i="7"/>
  <c r="AE4399" i="7"/>
  <c r="AD4399" i="7"/>
  <c r="AC4399" i="7"/>
  <c r="AB4399" i="7"/>
  <c r="AA4399" i="7"/>
  <c r="AG4399" i="7" s="1"/>
  <c r="P4399" i="7"/>
  <c r="O4399" i="7"/>
  <c r="AF2300" i="7"/>
  <c r="AE2300" i="7"/>
  <c r="AD2300" i="7"/>
  <c r="AC2300" i="7"/>
  <c r="AB2300" i="7"/>
  <c r="AA2300" i="7"/>
  <c r="AG2300" i="7" s="1"/>
  <c r="P2300" i="7"/>
  <c r="O2300" i="7"/>
  <c r="AF1270" i="7"/>
  <c r="AE1270" i="7"/>
  <c r="AD1270" i="7"/>
  <c r="AC1270" i="7"/>
  <c r="AB1270" i="7"/>
  <c r="AA1270" i="7"/>
  <c r="AG1270" i="7" s="1"/>
  <c r="P1270" i="7"/>
  <c r="O1270" i="7"/>
  <c r="AF1374" i="7"/>
  <c r="AE1374" i="7"/>
  <c r="AD1374" i="7"/>
  <c r="AC1374" i="7"/>
  <c r="AB1374" i="7"/>
  <c r="AA1374" i="7"/>
  <c r="AG1374" i="7" s="1"/>
  <c r="P1374" i="7"/>
  <c r="O1374" i="7"/>
  <c r="AF1948" i="7"/>
  <c r="AE1948" i="7"/>
  <c r="AD1948" i="7"/>
  <c r="AC1948" i="7"/>
  <c r="AB1948" i="7"/>
  <c r="AA1948" i="7"/>
  <c r="AG1948" i="7" s="1"/>
  <c r="P1948" i="7"/>
  <c r="O1948" i="7"/>
  <c r="AF1687" i="7"/>
  <c r="AE1687" i="7"/>
  <c r="AD1687" i="7"/>
  <c r="AC1687" i="7"/>
  <c r="AB1687" i="7"/>
  <c r="AA1687" i="7"/>
  <c r="AG1687" i="7" s="1"/>
  <c r="P1687" i="7"/>
  <c r="O1687" i="7"/>
  <c r="AF1594" i="7"/>
  <c r="AE1594" i="7"/>
  <c r="AD1594" i="7"/>
  <c r="AC1594" i="7"/>
  <c r="AB1594" i="7"/>
  <c r="AA1594" i="7"/>
  <c r="AG1594" i="7" s="1"/>
  <c r="P1594" i="7"/>
  <c r="O1594" i="7"/>
  <c r="AF4398" i="7"/>
  <c r="AE4398" i="7"/>
  <c r="AD4398" i="7"/>
  <c r="AC4398" i="7"/>
  <c r="AB4398" i="7"/>
  <c r="AA4398" i="7"/>
  <c r="AG4398" i="7" s="1"/>
  <c r="P4398" i="7"/>
  <c r="O4398" i="7"/>
  <c r="AF4397" i="7"/>
  <c r="AE4397" i="7"/>
  <c r="AD4397" i="7"/>
  <c r="AC4397" i="7"/>
  <c r="AB4397" i="7"/>
  <c r="AA4397" i="7"/>
  <c r="AG4397" i="7" s="1"/>
  <c r="P4397" i="7"/>
  <c r="O4397" i="7"/>
  <c r="AF4396" i="7"/>
  <c r="AE4396" i="7"/>
  <c r="AD4396" i="7"/>
  <c r="AC4396" i="7"/>
  <c r="AB4396" i="7"/>
  <c r="AA4396" i="7"/>
  <c r="AG4396" i="7" s="1"/>
  <c r="P4396" i="7"/>
  <c r="O4396" i="7"/>
  <c r="AF4395" i="7"/>
  <c r="AE4395" i="7"/>
  <c r="AD4395" i="7"/>
  <c r="AC4395" i="7"/>
  <c r="AB4395" i="7"/>
  <c r="AA4395" i="7"/>
  <c r="P4395" i="7"/>
  <c r="O4395" i="7"/>
  <c r="AF4394" i="7"/>
  <c r="AE4394" i="7"/>
  <c r="AD4394" i="7"/>
  <c r="AC4394" i="7"/>
  <c r="AB4394" i="7"/>
  <c r="AA4394" i="7"/>
  <c r="P4394" i="7"/>
  <c r="O4394" i="7"/>
  <c r="AF4393" i="7"/>
  <c r="AE4393" i="7"/>
  <c r="AD4393" i="7"/>
  <c r="AC4393" i="7"/>
  <c r="AB4393" i="7"/>
  <c r="AA4393" i="7"/>
  <c r="AG4393" i="7" s="1"/>
  <c r="P4393" i="7"/>
  <c r="O4393" i="7"/>
  <c r="AF4392" i="7"/>
  <c r="AE4392" i="7"/>
  <c r="AD4392" i="7"/>
  <c r="AC4392" i="7"/>
  <c r="AB4392" i="7"/>
  <c r="AA4392" i="7"/>
  <c r="AG4392" i="7" s="1"/>
  <c r="P4392" i="7"/>
  <c r="O4392" i="7"/>
  <c r="AF4391" i="7"/>
  <c r="AE4391" i="7"/>
  <c r="AD4391" i="7"/>
  <c r="AC4391" i="7"/>
  <c r="AB4391" i="7"/>
  <c r="AA4391" i="7"/>
  <c r="P4391" i="7"/>
  <c r="O4391" i="7"/>
  <c r="AF4390" i="7"/>
  <c r="AE4390" i="7"/>
  <c r="AD4390" i="7"/>
  <c r="AC4390" i="7"/>
  <c r="AB4390" i="7"/>
  <c r="AA4390" i="7"/>
  <c r="P4390" i="7"/>
  <c r="O4390" i="7"/>
  <c r="AF4389" i="7"/>
  <c r="AE4389" i="7"/>
  <c r="AD4389" i="7"/>
  <c r="AC4389" i="7"/>
  <c r="AB4389" i="7"/>
  <c r="AA4389" i="7"/>
  <c r="P4389" i="7"/>
  <c r="O4389" i="7"/>
  <c r="AF1866" i="7"/>
  <c r="AE1866" i="7"/>
  <c r="AD1866" i="7"/>
  <c r="AC1866" i="7"/>
  <c r="AB1866" i="7"/>
  <c r="AA1866" i="7"/>
  <c r="P1866" i="7"/>
  <c r="O1866" i="7"/>
  <c r="AF1098" i="7"/>
  <c r="AE1098" i="7"/>
  <c r="AD1098" i="7"/>
  <c r="AC1098" i="7"/>
  <c r="AB1098" i="7"/>
  <c r="AA1098" i="7"/>
  <c r="P1098" i="7"/>
  <c r="O1098" i="7"/>
  <c r="AF2138" i="7"/>
  <c r="AE2138" i="7"/>
  <c r="AD2138" i="7"/>
  <c r="AC2138" i="7"/>
  <c r="AB2138" i="7"/>
  <c r="AA2138" i="7"/>
  <c r="P2138" i="7"/>
  <c r="O2138" i="7"/>
  <c r="AF4388" i="7"/>
  <c r="AE4388" i="7"/>
  <c r="AD4388" i="7"/>
  <c r="AC4388" i="7"/>
  <c r="AB4388" i="7"/>
  <c r="AA4388" i="7"/>
  <c r="P4388" i="7"/>
  <c r="O4388" i="7"/>
  <c r="AF812" i="7"/>
  <c r="AE812" i="7"/>
  <c r="AD812" i="7"/>
  <c r="AC812" i="7"/>
  <c r="AB812" i="7"/>
  <c r="AA812" i="7"/>
  <c r="AG812" i="7" s="1"/>
  <c r="P812" i="7"/>
  <c r="O812" i="7"/>
  <c r="AF1967" i="7"/>
  <c r="AE1967" i="7"/>
  <c r="AD1967" i="7"/>
  <c r="AC1967" i="7"/>
  <c r="AB1967" i="7"/>
  <c r="AA1967" i="7"/>
  <c r="AG1967" i="7" s="1"/>
  <c r="P1967" i="7"/>
  <c r="O1967" i="7"/>
  <c r="AF4387" i="7"/>
  <c r="AE4387" i="7"/>
  <c r="AD4387" i="7"/>
  <c r="AC4387" i="7"/>
  <c r="AB4387" i="7"/>
  <c r="AA4387" i="7"/>
  <c r="AG4387" i="7" s="1"/>
  <c r="P4387" i="7"/>
  <c r="O4387" i="7"/>
  <c r="AF2059" i="7"/>
  <c r="AE2059" i="7"/>
  <c r="AD2059" i="7"/>
  <c r="AC2059" i="7"/>
  <c r="AB2059" i="7"/>
  <c r="AA2059" i="7"/>
  <c r="P2059" i="7"/>
  <c r="O2059" i="7"/>
  <c r="AF1622" i="7"/>
  <c r="AE1622" i="7"/>
  <c r="AD1622" i="7"/>
  <c r="AC1622" i="7"/>
  <c r="AB1622" i="7"/>
  <c r="AA1622" i="7"/>
  <c r="P1622" i="7"/>
  <c r="O1622" i="7"/>
  <c r="AF2047" i="7"/>
  <c r="AE2047" i="7"/>
  <c r="AD2047" i="7"/>
  <c r="AC2047" i="7"/>
  <c r="AB2047" i="7"/>
  <c r="AA2047" i="7"/>
  <c r="P2047" i="7"/>
  <c r="O2047" i="7"/>
  <c r="AF1160" i="7"/>
  <c r="AE1160" i="7"/>
  <c r="AD1160" i="7"/>
  <c r="AC1160" i="7"/>
  <c r="AB1160" i="7"/>
  <c r="AA1160" i="7"/>
  <c r="P1160" i="7"/>
  <c r="O1160" i="7"/>
  <c r="AF1111" i="7"/>
  <c r="AE1111" i="7"/>
  <c r="AD1111" i="7"/>
  <c r="AC1111" i="7"/>
  <c r="AB1111" i="7"/>
  <c r="AA1111" i="7"/>
  <c r="AG1111" i="7" s="1"/>
  <c r="P1111" i="7"/>
  <c r="O1111" i="7"/>
  <c r="AF2315" i="7"/>
  <c r="AE2315" i="7"/>
  <c r="AD2315" i="7"/>
  <c r="AC2315" i="7"/>
  <c r="AB2315" i="7"/>
  <c r="AA2315" i="7"/>
  <c r="AG2315" i="7" s="1"/>
  <c r="P2315" i="7"/>
  <c r="O2315" i="7"/>
  <c r="AF1469" i="7"/>
  <c r="AE1469" i="7"/>
  <c r="AD1469" i="7"/>
  <c r="AC1469" i="7"/>
  <c r="AB1469" i="7"/>
  <c r="AA1469" i="7"/>
  <c r="AG1469" i="7" s="1"/>
  <c r="P1469" i="7"/>
  <c r="O1469" i="7"/>
  <c r="AF4386" i="7"/>
  <c r="AE4386" i="7"/>
  <c r="AD4386" i="7"/>
  <c r="AC4386" i="7"/>
  <c r="AB4386" i="7"/>
  <c r="AA4386" i="7"/>
  <c r="AG4386" i="7" s="1"/>
  <c r="P4386" i="7"/>
  <c r="O4386" i="7"/>
  <c r="AF4385" i="7"/>
  <c r="AE4385" i="7"/>
  <c r="AD4385" i="7"/>
  <c r="AC4385" i="7"/>
  <c r="AB4385" i="7"/>
  <c r="AA4385" i="7"/>
  <c r="P4385" i="7"/>
  <c r="O4385" i="7"/>
  <c r="AF4384" i="7"/>
  <c r="AE4384" i="7"/>
  <c r="AD4384" i="7"/>
  <c r="AC4384" i="7"/>
  <c r="AB4384" i="7"/>
  <c r="AA4384" i="7"/>
  <c r="P4384" i="7"/>
  <c r="O4384" i="7"/>
  <c r="AF4383" i="7"/>
  <c r="AE4383" i="7"/>
  <c r="AD4383" i="7"/>
  <c r="AC4383" i="7"/>
  <c r="AB4383" i="7"/>
  <c r="AA4383" i="7"/>
  <c r="AG4383" i="7" s="1"/>
  <c r="P4383" i="7"/>
  <c r="O4383" i="7"/>
  <c r="AF4382" i="7"/>
  <c r="AE4382" i="7"/>
  <c r="AD4382" i="7"/>
  <c r="AC4382" i="7"/>
  <c r="AB4382" i="7"/>
  <c r="AA4382" i="7"/>
  <c r="AG4382" i="7" s="1"/>
  <c r="P4382" i="7"/>
  <c r="O4382" i="7"/>
  <c r="AF4381" i="7"/>
  <c r="AE4381" i="7"/>
  <c r="AD4381" i="7"/>
  <c r="AC4381" i="7"/>
  <c r="AB4381" i="7"/>
  <c r="AA4381" i="7"/>
  <c r="AG4381" i="7" s="1"/>
  <c r="P4381" i="7"/>
  <c r="O4381" i="7"/>
  <c r="AF4380" i="7"/>
  <c r="AE4380" i="7"/>
  <c r="AD4380" i="7"/>
  <c r="AC4380" i="7"/>
  <c r="AB4380" i="7"/>
  <c r="AA4380" i="7"/>
  <c r="AG4380" i="7" s="1"/>
  <c r="P4380" i="7"/>
  <c r="O4380" i="7"/>
  <c r="AF4379" i="7"/>
  <c r="AE4379" i="7"/>
  <c r="AD4379" i="7"/>
  <c r="AC4379" i="7"/>
  <c r="AB4379" i="7"/>
  <c r="AA4379" i="7"/>
  <c r="AG4379" i="7" s="1"/>
  <c r="P4379" i="7"/>
  <c r="O4379" i="7"/>
  <c r="AF4378" i="7"/>
  <c r="AE4378" i="7"/>
  <c r="AD4378" i="7"/>
  <c r="AC4378" i="7"/>
  <c r="AB4378" i="7"/>
  <c r="AA4378" i="7"/>
  <c r="AG4378" i="7" s="1"/>
  <c r="P4378" i="7"/>
  <c r="O4378" i="7"/>
  <c r="AF4377" i="7"/>
  <c r="AE4377" i="7"/>
  <c r="AD4377" i="7"/>
  <c r="AC4377" i="7"/>
  <c r="AB4377" i="7"/>
  <c r="AA4377" i="7"/>
  <c r="AG4377" i="7" s="1"/>
  <c r="P4377" i="7"/>
  <c r="O4377" i="7"/>
  <c r="AF4376" i="7"/>
  <c r="AE4376" i="7"/>
  <c r="AD4376" i="7"/>
  <c r="AC4376" i="7"/>
  <c r="AB4376" i="7"/>
  <c r="AA4376" i="7"/>
  <c r="AG4376" i="7" s="1"/>
  <c r="P4376" i="7"/>
  <c r="O4376" i="7"/>
  <c r="AF821" i="7"/>
  <c r="AE821" i="7"/>
  <c r="AD821" i="7"/>
  <c r="AC821" i="7"/>
  <c r="AB821" i="7"/>
  <c r="AA821" i="7"/>
  <c r="AG821" i="7" s="1"/>
  <c r="P821" i="7"/>
  <c r="O821" i="7"/>
  <c r="AF1730" i="7"/>
  <c r="AE1730" i="7"/>
  <c r="AD1730" i="7"/>
  <c r="AC1730" i="7"/>
  <c r="AB1730" i="7"/>
  <c r="AA1730" i="7"/>
  <c r="AG1730" i="7" s="1"/>
  <c r="P1730" i="7"/>
  <c r="O1730" i="7"/>
  <c r="AF2102" i="7"/>
  <c r="AE2102" i="7"/>
  <c r="AD2102" i="7"/>
  <c r="AC2102" i="7"/>
  <c r="AB2102" i="7"/>
  <c r="AA2102" i="7"/>
  <c r="AG2102" i="7" s="1"/>
  <c r="P2102" i="7"/>
  <c r="O2102" i="7"/>
  <c r="AF1761" i="7"/>
  <c r="AE1761" i="7"/>
  <c r="AD1761" i="7"/>
  <c r="AC1761" i="7"/>
  <c r="AB1761" i="7"/>
  <c r="AA1761" i="7"/>
  <c r="AG1761" i="7" s="1"/>
  <c r="P1761" i="7"/>
  <c r="O1761" i="7"/>
  <c r="AF2212" i="7"/>
  <c r="AE2212" i="7"/>
  <c r="AD2212" i="7"/>
  <c r="AC2212" i="7"/>
  <c r="AB2212" i="7"/>
  <c r="AA2212" i="7"/>
  <c r="AG2212" i="7" s="1"/>
  <c r="P2212" i="7"/>
  <c r="O2212" i="7"/>
  <c r="AF2400" i="7"/>
  <c r="AE2400" i="7"/>
  <c r="AD2400" i="7"/>
  <c r="AC2400" i="7"/>
  <c r="AB2400" i="7"/>
  <c r="AA2400" i="7"/>
  <c r="AG2400" i="7" s="1"/>
  <c r="P2400" i="7"/>
  <c r="O2400" i="7"/>
  <c r="AF4375" i="7"/>
  <c r="AE4375" i="7"/>
  <c r="AD4375" i="7"/>
  <c r="AC4375" i="7"/>
  <c r="AB4375" i="7"/>
  <c r="AA4375" i="7"/>
  <c r="AG4375" i="7" s="1"/>
  <c r="P4375" i="7"/>
  <c r="O4375" i="7"/>
  <c r="AF4374" i="7"/>
  <c r="AE4374" i="7"/>
  <c r="AD4374" i="7"/>
  <c r="AC4374" i="7"/>
  <c r="AB4374" i="7"/>
  <c r="AA4374" i="7"/>
  <c r="AG4374" i="7" s="1"/>
  <c r="P4374" i="7"/>
  <c r="O4374" i="7"/>
  <c r="AF1266" i="7"/>
  <c r="AE1266" i="7"/>
  <c r="AD1266" i="7"/>
  <c r="AC1266" i="7"/>
  <c r="AB1266" i="7"/>
  <c r="AA1266" i="7"/>
  <c r="AG1266" i="7" s="1"/>
  <c r="P1266" i="7"/>
  <c r="O1266" i="7"/>
  <c r="AF1317" i="7"/>
  <c r="AE1317" i="7"/>
  <c r="AD1317" i="7"/>
  <c r="AC1317" i="7"/>
  <c r="AB1317" i="7"/>
  <c r="AA1317" i="7"/>
  <c r="AG1317" i="7" s="1"/>
  <c r="P1317" i="7"/>
  <c r="O1317" i="7"/>
  <c r="AF1739" i="7"/>
  <c r="AE1739" i="7"/>
  <c r="AD1739" i="7"/>
  <c r="AC1739" i="7"/>
  <c r="AB1739" i="7"/>
  <c r="AA1739" i="7"/>
  <c r="AG1739" i="7" s="1"/>
  <c r="P1739" i="7"/>
  <c r="O1739" i="7"/>
  <c r="AF557" i="7"/>
  <c r="AE557" i="7"/>
  <c r="AD557" i="7"/>
  <c r="AC557" i="7"/>
  <c r="AB557" i="7"/>
  <c r="AA557" i="7"/>
  <c r="AG557" i="7" s="1"/>
  <c r="P557" i="7"/>
  <c r="O557" i="7"/>
  <c r="AF1796" i="7"/>
  <c r="AE1796" i="7"/>
  <c r="AD1796" i="7"/>
  <c r="AC1796" i="7"/>
  <c r="AB1796" i="7"/>
  <c r="AA1796" i="7"/>
  <c r="AG1796" i="7" s="1"/>
  <c r="P1796" i="7"/>
  <c r="O1796" i="7"/>
  <c r="AF1409" i="7"/>
  <c r="AE1409" i="7"/>
  <c r="AD1409" i="7"/>
  <c r="AC1409" i="7"/>
  <c r="AB1409" i="7"/>
  <c r="AA1409" i="7"/>
  <c r="AG1409" i="7" s="1"/>
  <c r="P1409" i="7"/>
  <c r="O1409" i="7"/>
  <c r="AF4373" i="7"/>
  <c r="AE4373" i="7"/>
  <c r="AD4373" i="7"/>
  <c r="AC4373" i="7"/>
  <c r="AB4373" i="7"/>
  <c r="AA4373" i="7"/>
  <c r="AG4373" i="7" s="1"/>
  <c r="P4373" i="7"/>
  <c r="O4373" i="7"/>
  <c r="AF4372" i="7"/>
  <c r="AE4372" i="7"/>
  <c r="AD4372" i="7"/>
  <c r="AC4372" i="7"/>
  <c r="AB4372" i="7"/>
  <c r="AA4372" i="7"/>
  <c r="AG4372" i="7" s="1"/>
  <c r="P4372" i="7"/>
  <c r="O4372" i="7"/>
  <c r="AF4371" i="7"/>
  <c r="AE4371" i="7"/>
  <c r="AD4371" i="7"/>
  <c r="AC4371" i="7"/>
  <c r="AB4371" i="7"/>
  <c r="AA4371" i="7"/>
  <c r="AG4371" i="7" s="1"/>
  <c r="P4371" i="7"/>
  <c r="O4371" i="7"/>
  <c r="AF4370" i="7"/>
  <c r="AE4370" i="7"/>
  <c r="AD4370" i="7"/>
  <c r="AC4370" i="7"/>
  <c r="AB4370" i="7"/>
  <c r="AA4370" i="7"/>
  <c r="AG4370" i="7" s="1"/>
  <c r="P4370" i="7"/>
  <c r="O4370" i="7"/>
  <c r="AF340" i="7"/>
  <c r="AE340" i="7"/>
  <c r="AD340" i="7"/>
  <c r="AC340" i="7"/>
  <c r="AB340" i="7"/>
  <c r="AA340" i="7"/>
  <c r="AG340" i="7" s="1"/>
  <c r="P340" i="7"/>
  <c r="O340" i="7"/>
  <c r="AF1208" i="7"/>
  <c r="AE1208" i="7"/>
  <c r="AD1208" i="7"/>
  <c r="AC1208" i="7"/>
  <c r="AB1208" i="7"/>
  <c r="AA1208" i="7"/>
  <c r="AG1208" i="7" s="1"/>
  <c r="P1208" i="7"/>
  <c r="O1208" i="7"/>
  <c r="AF4369" i="7"/>
  <c r="AE4369" i="7"/>
  <c r="AD4369" i="7"/>
  <c r="AC4369" i="7"/>
  <c r="AB4369" i="7"/>
  <c r="AA4369" i="7"/>
  <c r="AG4369" i="7" s="1"/>
  <c r="P4369" i="7"/>
  <c r="O4369" i="7"/>
  <c r="AF89" i="7"/>
  <c r="AE89" i="7"/>
  <c r="AD89" i="7"/>
  <c r="AC89" i="7"/>
  <c r="AB89" i="7"/>
  <c r="AA89" i="7"/>
  <c r="AG89" i="7" s="1"/>
  <c r="P89" i="7"/>
  <c r="O89" i="7"/>
  <c r="AF306" i="7"/>
  <c r="AE306" i="7"/>
  <c r="AD306" i="7"/>
  <c r="AC306" i="7"/>
  <c r="AB306" i="7"/>
  <c r="AA306" i="7"/>
  <c r="AG306" i="7" s="1"/>
  <c r="P306" i="7"/>
  <c r="O306" i="7"/>
  <c r="AF1359" i="7"/>
  <c r="AE1359" i="7"/>
  <c r="AD1359" i="7"/>
  <c r="AC1359" i="7"/>
  <c r="AB1359" i="7"/>
  <c r="AA1359" i="7"/>
  <c r="AG1359" i="7" s="1"/>
  <c r="P1359" i="7"/>
  <c r="O1359" i="7"/>
  <c r="AF72" i="7"/>
  <c r="AE72" i="7"/>
  <c r="AD72" i="7"/>
  <c r="AC72" i="7"/>
  <c r="AB72" i="7"/>
  <c r="AA72" i="7"/>
  <c r="AG72" i="7" s="1"/>
  <c r="P72" i="7"/>
  <c r="O72" i="7"/>
  <c r="AF931" i="7"/>
  <c r="AE931" i="7"/>
  <c r="AD931" i="7"/>
  <c r="AC931" i="7"/>
  <c r="AB931" i="7"/>
  <c r="AA931" i="7"/>
  <c r="AG931" i="7" s="1"/>
  <c r="P931" i="7"/>
  <c r="O931" i="7"/>
  <c r="AF4368" i="7"/>
  <c r="AE4368" i="7"/>
  <c r="AD4368" i="7"/>
  <c r="AC4368" i="7"/>
  <c r="AB4368" i="7"/>
  <c r="AA4368" i="7"/>
  <c r="AG4368" i="7" s="1"/>
  <c r="P4368" i="7"/>
  <c r="O4368" i="7"/>
  <c r="AF4367" i="7"/>
  <c r="AE4367" i="7"/>
  <c r="AD4367" i="7"/>
  <c r="AC4367" i="7"/>
  <c r="AB4367" i="7"/>
  <c r="AA4367" i="7"/>
  <c r="AG4367" i="7" s="1"/>
  <c r="P4367" i="7"/>
  <c r="O4367" i="7"/>
  <c r="AF4366" i="7"/>
  <c r="AE4366" i="7"/>
  <c r="AD4366" i="7"/>
  <c r="AC4366" i="7"/>
  <c r="AB4366" i="7"/>
  <c r="AA4366" i="7"/>
  <c r="AG4366" i="7" s="1"/>
  <c r="P4366" i="7"/>
  <c r="O4366" i="7"/>
  <c r="AF4365" i="7"/>
  <c r="AE4365" i="7"/>
  <c r="AD4365" i="7"/>
  <c r="AC4365" i="7"/>
  <c r="AB4365" i="7"/>
  <c r="AA4365" i="7"/>
  <c r="AG4365" i="7" s="1"/>
  <c r="P4365" i="7"/>
  <c r="O4365" i="7"/>
  <c r="AF4364" i="7"/>
  <c r="AE4364" i="7"/>
  <c r="AD4364" i="7"/>
  <c r="AC4364" i="7"/>
  <c r="AB4364" i="7"/>
  <c r="AA4364" i="7"/>
  <c r="AG4364" i="7" s="1"/>
  <c r="P4364" i="7"/>
  <c r="O4364" i="7"/>
  <c r="AF4363" i="7"/>
  <c r="AE4363" i="7"/>
  <c r="AD4363" i="7"/>
  <c r="AC4363" i="7"/>
  <c r="AB4363" i="7"/>
  <c r="AA4363" i="7"/>
  <c r="AG4363" i="7" s="1"/>
  <c r="P4363" i="7"/>
  <c r="O4363" i="7"/>
  <c r="AF4362" i="7"/>
  <c r="AE4362" i="7"/>
  <c r="AD4362" i="7"/>
  <c r="AC4362" i="7"/>
  <c r="AB4362" i="7"/>
  <c r="AA4362" i="7"/>
  <c r="AG4362" i="7" s="1"/>
  <c r="P4362" i="7"/>
  <c r="O4362" i="7"/>
  <c r="AF4361" i="7"/>
  <c r="AE4361" i="7"/>
  <c r="AD4361" i="7"/>
  <c r="AC4361" i="7"/>
  <c r="AB4361" i="7"/>
  <c r="AA4361" i="7"/>
  <c r="AG4361" i="7" s="1"/>
  <c r="P4361" i="7"/>
  <c r="O4361" i="7"/>
  <c r="AF4360" i="7"/>
  <c r="AE4360" i="7"/>
  <c r="AD4360" i="7"/>
  <c r="AC4360" i="7"/>
  <c r="AB4360" i="7"/>
  <c r="AA4360" i="7"/>
  <c r="AG4360" i="7" s="1"/>
  <c r="P4360" i="7"/>
  <c r="O4360" i="7"/>
  <c r="AF4359" i="7"/>
  <c r="AE4359" i="7"/>
  <c r="AD4359" i="7"/>
  <c r="AC4359" i="7"/>
  <c r="AB4359" i="7"/>
  <c r="AA4359" i="7"/>
  <c r="AG4359" i="7" s="1"/>
  <c r="P4359" i="7"/>
  <c r="O4359" i="7"/>
  <c r="AF4358" i="7"/>
  <c r="AE4358" i="7"/>
  <c r="AD4358" i="7"/>
  <c r="AC4358" i="7"/>
  <c r="AB4358" i="7"/>
  <c r="AA4358" i="7"/>
  <c r="AG4358" i="7" s="1"/>
  <c r="P4358" i="7"/>
  <c r="O4358" i="7"/>
  <c r="AF4357" i="7"/>
  <c r="AE4357" i="7"/>
  <c r="AD4357" i="7"/>
  <c r="AC4357" i="7"/>
  <c r="AB4357" i="7"/>
  <c r="AA4357" i="7"/>
  <c r="AG4357" i="7" s="1"/>
  <c r="P4357" i="7"/>
  <c r="O4357" i="7"/>
  <c r="AF4356" i="7"/>
  <c r="AE4356" i="7"/>
  <c r="AD4356" i="7"/>
  <c r="AC4356" i="7"/>
  <c r="AB4356" i="7"/>
  <c r="AA4356" i="7"/>
  <c r="AG4356" i="7" s="1"/>
  <c r="P4356" i="7"/>
  <c r="O4356" i="7"/>
  <c r="AF4355" i="7"/>
  <c r="AE4355" i="7"/>
  <c r="AD4355" i="7"/>
  <c r="AC4355" i="7"/>
  <c r="AB4355" i="7"/>
  <c r="AA4355" i="7"/>
  <c r="AG4355" i="7" s="1"/>
  <c r="P4355" i="7"/>
  <c r="O4355" i="7"/>
  <c r="AF4354" i="7"/>
  <c r="AE4354" i="7"/>
  <c r="AD4354" i="7"/>
  <c r="AC4354" i="7"/>
  <c r="AB4354" i="7"/>
  <c r="AA4354" i="7"/>
  <c r="AG4354" i="7" s="1"/>
  <c r="P4354" i="7"/>
  <c r="O4354" i="7"/>
  <c r="AF4353" i="7"/>
  <c r="AE4353" i="7"/>
  <c r="AD4353" i="7"/>
  <c r="AC4353" i="7"/>
  <c r="AB4353" i="7"/>
  <c r="AA4353" i="7"/>
  <c r="AG4353" i="7" s="1"/>
  <c r="P4353" i="7"/>
  <c r="O4353" i="7"/>
  <c r="AF4352" i="7"/>
  <c r="AE4352" i="7"/>
  <c r="AD4352" i="7"/>
  <c r="AC4352" i="7"/>
  <c r="AB4352" i="7"/>
  <c r="AA4352" i="7"/>
  <c r="AG4352" i="7" s="1"/>
  <c r="P4352" i="7"/>
  <c r="O4352" i="7"/>
  <c r="AF4351" i="7"/>
  <c r="AE4351" i="7"/>
  <c r="AD4351" i="7"/>
  <c r="AC4351" i="7"/>
  <c r="AB4351" i="7"/>
  <c r="AA4351" i="7"/>
  <c r="AG4351" i="7" s="1"/>
  <c r="P4351" i="7"/>
  <c r="O4351" i="7"/>
  <c r="AF4350" i="7"/>
  <c r="AE4350" i="7"/>
  <c r="AD4350" i="7"/>
  <c r="AC4350" i="7"/>
  <c r="AB4350" i="7"/>
  <c r="AA4350" i="7"/>
  <c r="AG4350" i="7" s="1"/>
  <c r="P4350" i="7"/>
  <c r="O4350" i="7"/>
  <c r="AF4349" i="7"/>
  <c r="AE4349" i="7"/>
  <c r="AD4349" i="7"/>
  <c r="AC4349" i="7"/>
  <c r="AB4349" i="7"/>
  <c r="AA4349" i="7"/>
  <c r="AG4349" i="7" s="1"/>
  <c r="P4349" i="7"/>
  <c r="O4349" i="7"/>
  <c r="AF4348" i="7"/>
  <c r="AE4348" i="7"/>
  <c r="AD4348" i="7"/>
  <c r="AC4348" i="7"/>
  <c r="AB4348" i="7"/>
  <c r="AA4348" i="7"/>
  <c r="AG4348" i="7" s="1"/>
  <c r="P4348" i="7"/>
  <c r="O4348" i="7"/>
  <c r="AF4347" i="7"/>
  <c r="AE4347" i="7"/>
  <c r="AD4347" i="7"/>
  <c r="AC4347" i="7"/>
  <c r="AB4347" i="7"/>
  <c r="AA4347" i="7"/>
  <c r="AG4347" i="7" s="1"/>
  <c r="P4347" i="7"/>
  <c r="O4347" i="7"/>
  <c r="AF4346" i="7"/>
  <c r="AE4346" i="7"/>
  <c r="AD4346" i="7"/>
  <c r="AC4346" i="7"/>
  <c r="AB4346" i="7"/>
  <c r="AA4346" i="7"/>
  <c r="AG4346" i="7" s="1"/>
  <c r="P4346" i="7"/>
  <c r="O4346" i="7"/>
  <c r="AF4345" i="7"/>
  <c r="AE4345" i="7"/>
  <c r="AD4345" i="7"/>
  <c r="AC4345" i="7"/>
  <c r="AB4345" i="7"/>
  <c r="AA4345" i="7"/>
  <c r="AG4345" i="7" s="1"/>
  <c r="P4345" i="7"/>
  <c r="O4345" i="7"/>
  <c r="AF4344" i="7"/>
  <c r="AE4344" i="7"/>
  <c r="AD4344" i="7"/>
  <c r="AC4344" i="7"/>
  <c r="AB4344" i="7"/>
  <c r="AA4344" i="7"/>
  <c r="AG4344" i="7" s="1"/>
  <c r="P4344" i="7"/>
  <c r="O4344" i="7"/>
  <c r="AF4343" i="7"/>
  <c r="AE4343" i="7"/>
  <c r="AD4343" i="7"/>
  <c r="AC4343" i="7"/>
  <c r="AB4343" i="7"/>
  <c r="AA4343" i="7"/>
  <c r="AG4343" i="7" s="1"/>
  <c r="P4343" i="7"/>
  <c r="O4343" i="7"/>
  <c r="AF4342" i="7"/>
  <c r="AE4342" i="7"/>
  <c r="AD4342" i="7"/>
  <c r="AC4342" i="7"/>
  <c r="AB4342" i="7"/>
  <c r="AA4342" i="7"/>
  <c r="AG4342" i="7" s="1"/>
  <c r="P4342" i="7"/>
  <c r="O4342" i="7"/>
  <c r="AF4341" i="7"/>
  <c r="AE4341" i="7"/>
  <c r="AD4341" i="7"/>
  <c r="AC4341" i="7"/>
  <c r="AB4341" i="7"/>
  <c r="AA4341" i="7"/>
  <c r="AG4341" i="7" s="1"/>
  <c r="P4341" i="7"/>
  <c r="O4341" i="7"/>
  <c r="AF4340" i="7"/>
  <c r="AE4340" i="7"/>
  <c r="AD4340" i="7"/>
  <c r="AC4340" i="7"/>
  <c r="AB4340" i="7"/>
  <c r="AA4340" i="7"/>
  <c r="AG4340" i="7" s="1"/>
  <c r="P4340" i="7"/>
  <c r="O4340" i="7"/>
  <c r="AF4339" i="7"/>
  <c r="AE4339" i="7"/>
  <c r="AD4339" i="7"/>
  <c r="AC4339" i="7"/>
  <c r="AB4339" i="7"/>
  <c r="AA4339" i="7"/>
  <c r="AG4339" i="7" s="1"/>
  <c r="P4339" i="7"/>
  <c r="O4339" i="7"/>
  <c r="AF4338" i="7"/>
  <c r="AE4338" i="7"/>
  <c r="AD4338" i="7"/>
  <c r="AC4338" i="7"/>
  <c r="AB4338" i="7"/>
  <c r="AA4338" i="7"/>
  <c r="AG4338" i="7" s="1"/>
  <c r="P4338" i="7"/>
  <c r="O4338" i="7"/>
  <c r="AF4337" i="7"/>
  <c r="AE4337" i="7"/>
  <c r="AD4337" i="7"/>
  <c r="AC4337" i="7"/>
  <c r="AB4337" i="7"/>
  <c r="AA4337" i="7"/>
  <c r="AG4337" i="7" s="1"/>
  <c r="P4337" i="7"/>
  <c r="O4337" i="7"/>
  <c r="AF1382" i="7"/>
  <c r="AE1382" i="7"/>
  <c r="AD1382" i="7"/>
  <c r="AC1382" i="7"/>
  <c r="AB1382" i="7"/>
  <c r="AA1382" i="7"/>
  <c r="AG1382" i="7" s="1"/>
  <c r="P1382" i="7"/>
  <c r="O1382" i="7"/>
  <c r="AF1468" i="7"/>
  <c r="AE1468" i="7"/>
  <c r="AD1468" i="7"/>
  <c r="AC1468" i="7"/>
  <c r="AB1468" i="7"/>
  <c r="AA1468" i="7"/>
  <c r="AG1468" i="7" s="1"/>
  <c r="P1468" i="7"/>
  <c r="O1468" i="7"/>
  <c r="AF2263" i="7"/>
  <c r="AE2263" i="7"/>
  <c r="AD2263" i="7"/>
  <c r="AC2263" i="7"/>
  <c r="AB2263" i="7"/>
  <c r="AA2263" i="7"/>
  <c r="AG2263" i="7" s="1"/>
  <c r="P2263" i="7"/>
  <c r="O2263" i="7"/>
  <c r="AF1454" i="7"/>
  <c r="AE1454" i="7"/>
  <c r="AD1454" i="7"/>
  <c r="AC1454" i="7"/>
  <c r="AB1454" i="7"/>
  <c r="AA1454" i="7"/>
  <c r="AG1454" i="7" s="1"/>
  <c r="P1454" i="7"/>
  <c r="O1454" i="7"/>
  <c r="AF1136" i="7"/>
  <c r="AE1136" i="7"/>
  <c r="AD1136" i="7"/>
  <c r="AC1136" i="7"/>
  <c r="AB1136" i="7"/>
  <c r="AA1136" i="7"/>
  <c r="AG1136" i="7" s="1"/>
  <c r="P1136" i="7"/>
  <c r="O1136" i="7"/>
  <c r="AF1308" i="7"/>
  <c r="AE1308" i="7"/>
  <c r="AD1308" i="7"/>
  <c r="AC1308" i="7"/>
  <c r="AB1308" i="7"/>
  <c r="AA1308" i="7"/>
  <c r="AG1308" i="7" s="1"/>
  <c r="P1308" i="7"/>
  <c r="O1308" i="7"/>
  <c r="AF1569" i="7"/>
  <c r="AE1569" i="7"/>
  <c r="AD1569" i="7"/>
  <c r="AC1569" i="7"/>
  <c r="AB1569" i="7"/>
  <c r="AA1569" i="7"/>
  <c r="AG1569" i="7" s="1"/>
  <c r="P1569" i="7"/>
  <c r="O1569" i="7"/>
  <c r="AF4336" i="7"/>
  <c r="AE4336" i="7"/>
  <c r="AD4336" i="7"/>
  <c r="AC4336" i="7"/>
  <c r="AB4336" i="7"/>
  <c r="AA4336" i="7"/>
  <c r="AG4336" i="7" s="1"/>
  <c r="P4336" i="7"/>
  <c r="O4336" i="7"/>
  <c r="AF4335" i="7"/>
  <c r="AE4335" i="7"/>
  <c r="AD4335" i="7"/>
  <c r="AC4335" i="7"/>
  <c r="AB4335" i="7"/>
  <c r="AA4335" i="7"/>
  <c r="AG4335" i="7" s="1"/>
  <c r="P4335" i="7"/>
  <c r="O4335" i="7"/>
  <c r="AF1525" i="7"/>
  <c r="AE1525" i="7"/>
  <c r="AD1525" i="7"/>
  <c r="AC1525" i="7"/>
  <c r="AB1525" i="7"/>
  <c r="AA1525" i="7"/>
  <c r="AG1525" i="7" s="1"/>
  <c r="P1525" i="7"/>
  <c r="O1525" i="7"/>
  <c r="AF1457" i="7"/>
  <c r="AE1457" i="7"/>
  <c r="AD1457" i="7"/>
  <c r="AC1457" i="7"/>
  <c r="AB1457" i="7"/>
  <c r="AA1457" i="7"/>
  <c r="AG1457" i="7" s="1"/>
  <c r="P1457" i="7"/>
  <c r="O1457" i="7"/>
  <c r="AF2221" i="7"/>
  <c r="AE2221" i="7"/>
  <c r="AD2221" i="7"/>
  <c r="AC2221" i="7"/>
  <c r="AB2221" i="7"/>
  <c r="AA2221" i="7"/>
  <c r="AG2221" i="7" s="1"/>
  <c r="P2221" i="7"/>
  <c r="O2221" i="7"/>
  <c r="AF1550" i="7"/>
  <c r="AE1550" i="7"/>
  <c r="AD1550" i="7"/>
  <c r="AC1550" i="7"/>
  <c r="AB1550" i="7"/>
  <c r="AA1550" i="7"/>
  <c r="AG1550" i="7" s="1"/>
  <c r="P1550" i="7"/>
  <c r="O1550" i="7"/>
  <c r="AF1305" i="7"/>
  <c r="AE1305" i="7"/>
  <c r="AD1305" i="7"/>
  <c r="AC1305" i="7"/>
  <c r="AB1305" i="7"/>
  <c r="AA1305" i="7"/>
  <c r="AG1305" i="7" s="1"/>
  <c r="P1305" i="7"/>
  <c r="O1305" i="7"/>
  <c r="AF1354" i="7"/>
  <c r="AE1354" i="7"/>
  <c r="AD1354" i="7"/>
  <c r="AC1354" i="7"/>
  <c r="AB1354" i="7"/>
  <c r="AA1354" i="7"/>
  <c r="AG1354" i="7" s="1"/>
  <c r="P1354" i="7"/>
  <c r="O1354" i="7"/>
  <c r="AF1605" i="7"/>
  <c r="AE1605" i="7"/>
  <c r="AD1605" i="7"/>
  <c r="AC1605" i="7"/>
  <c r="AB1605" i="7"/>
  <c r="AA1605" i="7"/>
  <c r="AG1605" i="7" s="1"/>
  <c r="P1605" i="7"/>
  <c r="O1605" i="7"/>
  <c r="AF4334" i="7"/>
  <c r="AE4334" i="7"/>
  <c r="AD4334" i="7"/>
  <c r="AC4334" i="7"/>
  <c r="AB4334" i="7"/>
  <c r="AA4334" i="7"/>
  <c r="AG4334" i="7" s="1"/>
  <c r="P4334" i="7"/>
  <c r="O4334" i="7"/>
  <c r="AF4333" i="7"/>
  <c r="AE4333" i="7"/>
  <c r="AD4333" i="7"/>
  <c r="AC4333" i="7"/>
  <c r="AB4333" i="7"/>
  <c r="AA4333" i="7"/>
  <c r="AG4333" i="7" s="1"/>
  <c r="P4333" i="7"/>
  <c r="O4333" i="7"/>
  <c r="AF1400" i="7"/>
  <c r="AE1400" i="7"/>
  <c r="AD1400" i="7"/>
  <c r="AC1400" i="7"/>
  <c r="AB1400" i="7"/>
  <c r="AA1400" i="7"/>
  <c r="AG1400" i="7" s="1"/>
  <c r="P1400" i="7"/>
  <c r="O1400" i="7"/>
  <c r="AF1325" i="7"/>
  <c r="AE1325" i="7"/>
  <c r="AD1325" i="7"/>
  <c r="AC1325" i="7"/>
  <c r="AB1325" i="7"/>
  <c r="AA1325" i="7"/>
  <c r="AG1325" i="7" s="1"/>
  <c r="P1325" i="7"/>
  <c r="O1325" i="7"/>
  <c r="AF2101" i="7"/>
  <c r="AE2101" i="7"/>
  <c r="AD2101" i="7"/>
  <c r="AC2101" i="7"/>
  <c r="AB2101" i="7"/>
  <c r="AA2101" i="7"/>
  <c r="AG2101" i="7" s="1"/>
  <c r="P2101" i="7"/>
  <c r="O2101" i="7"/>
  <c r="AF1257" i="7"/>
  <c r="AE1257" i="7"/>
  <c r="AD1257" i="7"/>
  <c r="AC1257" i="7"/>
  <c r="AB1257" i="7"/>
  <c r="AA1257" i="7"/>
  <c r="AG1257" i="7" s="1"/>
  <c r="P1257" i="7"/>
  <c r="O1257" i="7"/>
  <c r="AF732" i="7"/>
  <c r="AE732" i="7"/>
  <c r="AD732" i="7"/>
  <c r="AC732" i="7"/>
  <c r="AB732" i="7"/>
  <c r="AA732" i="7"/>
  <c r="AG732" i="7" s="1"/>
  <c r="P732" i="7"/>
  <c r="O732" i="7"/>
  <c r="AF1081" i="7"/>
  <c r="AE1081" i="7"/>
  <c r="AD1081" i="7"/>
  <c r="AC1081" i="7"/>
  <c r="AB1081" i="7"/>
  <c r="AA1081" i="7"/>
  <c r="AG1081" i="7" s="1"/>
  <c r="P1081" i="7"/>
  <c r="O1081" i="7"/>
  <c r="AF1321" i="7"/>
  <c r="AE1321" i="7"/>
  <c r="AD1321" i="7"/>
  <c r="AC1321" i="7"/>
  <c r="AB1321" i="7"/>
  <c r="AA1321" i="7"/>
  <c r="AG1321" i="7" s="1"/>
  <c r="P1321" i="7"/>
  <c r="O1321" i="7"/>
  <c r="AF4332" i="7"/>
  <c r="AE4332" i="7"/>
  <c r="AD4332" i="7"/>
  <c r="AC4332" i="7"/>
  <c r="AB4332" i="7"/>
  <c r="AA4332" i="7"/>
  <c r="AG4332" i="7" s="1"/>
  <c r="P4332" i="7"/>
  <c r="O4332" i="7"/>
  <c r="AF4331" i="7"/>
  <c r="AE4331" i="7"/>
  <c r="AD4331" i="7"/>
  <c r="AC4331" i="7"/>
  <c r="AB4331" i="7"/>
  <c r="AA4331" i="7"/>
  <c r="AG4331" i="7" s="1"/>
  <c r="P4331" i="7"/>
  <c r="O4331" i="7"/>
  <c r="AF1094" i="7"/>
  <c r="AE1094" i="7"/>
  <c r="AD1094" i="7"/>
  <c r="AC1094" i="7"/>
  <c r="AB1094" i="7"/>
  <c r="AA1094" i="7"/>
  <c r="AG1094" i="7" s="1"/>
  <c r="P1094" i="7"/>
  <c r="O1094" i="7"/>
  <c r="AF1408" i="7"/>
  <c r="AE1408" i="7"/>
  <c r="AD1408" i="7"/>
  <c r="AC1408" i="7"/>
  <c r="AB1408" i="7"/>
  <c r="AA1408" i="7"/>
  <c r="AG1408" i="7" s="1"/>
  <c r="P1408" i="7"/>
  <c r="O1408" i="7"/>
  <c r="AF2060" i="7"/>
  <c r="AE2060" i="7"/>
  <c r="AD2060" i="7"/>
  <c r="AC2060" i="7"/>
  <c r="AB2060" i="7"/>
  <c r="AA2060" i="7"/>
  <c r="AG2060" i="7" s="1"/>
  <c r="P2060" i="7"/>
  <c r="O2060" i="7"/>
  <c r="AF851" i="7"/>
  <c r="AE851" i="7"/>
  <c r="AD851" i="7"/>
  <c r="AC851" i="7"/>
  <c r="AB851" i="7"/>
  <c r="AA851" i="7"/>
  <c r="AG851" i="7" s="1"/>
  <c r="P851" i="7"/>
  <c r="O851" i="7"/>
  <c r="AF1016" i="7"/>
  <c r="AE1016" i="7"/>
  <c r="AD1016" i="7"/>
  <c r="AC1016" i="7"/>
  <c r="AB1016" i="7"/>
  <c r="AA1016" i="7"/>
  <c r="AG1016" i="7" s="1"/>
  <c r="P1016" i="7"/>
  <c r="O1016" i="7"/>
  <c r="AF1141" i="7"/>
  <c r="AE1141" i="7"/>
  <c r="AD1141" i="7"/>
  <c r="AC1141" i="7"/>
  <c r="AB1141" i="7"/>
  <c r="AA1141" i="7"/>
  <c r="AG1141" i="7" s="1"/>
  <c r="P1141" i="7"/>
  <c r="O1141" i="7"/>
  <c r="AF1269" i="7"/>
  <c r="AE1269" i="7"/>
  <c r="AD1269" i="7"/>
  <c r="AC1269" i="7"/>
  <c r="AB1269" i="7"/>
  <c r="AA1269" i="7"/>
  <c r="AG1269" i="7" s="1"/>
  <c r="P1269" i="7"/>
  <c r="O1269" i="7"/>
  <c r="AF687" i="7"/>
  <c r="AE687" i="7"/>
  <c r="AD687" i="7"/>
  <c r="AC687" i="7"/>
  <c r="AB687" i="7"/>
  <c r="AA687" i="7"/>
  <c r="AG687" i="7" s="1"/>
  <c r="P687" i="7"/>
  <c r="O687" i="7"/>
  <c r="AF566" i="7"/>
  <c r="AE566" i="7"/>
  <c r="AD566" i="7"/>
  <c r="AC566" i="7"/>
  <c r="AB566" i="7"/>
  <c r="AA566" i="7"/>
  <c r="AG566" i="7" s="1"/>
  <c r="P566" i="7"/>
  <c r="O566" i="7"/>
  <c r="AF1304" i="7"/>
  <c r="AE1304" i="7"/>
  <c r="AD1304" i="7"/>
  <c r="AC1304" i="7"/>
  <c r="AB1304" i="7"/>
  <c r="AA1304" i="7"/>
  <c r="AG1304" i="7" s="1"/>
  <c r="P1304" i="7"/>
  <c r="O1304" i="7"/>
  <c r="AF675" i="7"/>
  <c r="AE675" i="7"/>
  <c r="AD675" i="7"/>
  <c r="AC675" i="7"/>
  <c r="AB675" i="7"/>
  <c r="AA675" i="7"/>
  <c r="AG675" i="7" s="1"/>
  <c r="P675" i="7"/>
  <c r="O675" i="7"/>
  <c r="AF809" i="7"/>
  <c r="AE809" i="7"/>
  <c r="AD809" i="7"/>
  <c r="AC809" i="7"/>
  <c r="AB809" i="7"/>
  <c r="AA809" i="7"/>
  <c r="AG809" i="7" s="1"/>
  <c r="P809" i="7"/>
  <c r="O809" i="7"/>
  <c r="AF1529" i="7"/>
  <c r="AE1529" i="7"/>
  <c r="AD1529" i="7"/>
  <c r="AC1529" i="7"/>
  <c r="AB1529" i="7"/>
  <c r="AA1529" i="7"/>
  <c r="AG1529" i="7" s="1"/>
  <c r="P1529" i="7"/>
  <c r="O1529" i="7"/>
  <c r="AF1213" i="7"/>
  <c r="AE1213" i="7"/>
  <c r="AD1213" i="7"/>
  <c r="AC1213" i="7"/>
  <c r="AB1213" i="7"/>
  <c r="AA1213" i="7"/>
  <c r="AG1213" i="7" s="1"/>
  <c r="P1213" i="7"/>
  <c r="O1213" i="7"/>
  <c r="AF4330" i="7"/>
  <c r="AE4330" i="7"/>
  <c r="AD4330" i="7"/>
  <c r="AC4330" i="7"/>
  <c r="AB4330" i="7"/>
  <c r="AA4330" i="7"/>
  <c r="AG4330" i="7" s="1"/>
  <c r="P4330" i="7"/>
  <c r="O4330" i="7"/>
  <c r="AF4329" i="7"/>
  <c r="AE4329" i="7"/>
  <c r="AD4329" i="7"/>
  <c r="AC4329" i="7"/>
  <c r="AB4329" i="7"/>
  <c r="AA4329" i="7"/>
  <c r="AG4329" i="7" s="1"/>
  <c r="P4329" i="7"/>
  <c r="O4329" i="7"/>
  <c r="AF450" i="7"/>
  <c r="AE450" i="7"/>
  <c r="AD450" i="7"/>
  <c r="AC450" i="7"/>
  <c r="AB450" i="7"/>
  <c r="AA450" i="7"/>
  <c r="AG450" i="7" s="1"/>
  <c r="P450" i="7"/>
  <c r="O450" i="7"/>
  <c r="AF60" i="7"/>
  <c r="AE60" i="7"/>
  <c r="AD60" i="7"/>
  <c r="AC60" i="7"/>
  <c r="AB60" i="7"/>
  <c r="AA60" i="7"/>
  <c r="AG60" i="7" s="1"/>
  <c r="P60" i="7"/>
  <c r="O60" i="7"/>
  <c r="AF94" i="7"/>
  <c r="AE94" i="7"/>
  <c r="AD94" i="7"/>
  <c r="AC94" i="7"/>
  <c r="AB94" i="7"/>
  <c r="AA94" i="7"/>
  <c r="AG94" i="7" s="1"/>
  <c r="P94" i="7"/>
  <c r="O94" i="7"/>
  <c r="AF53" i="7"/>
  <c r="AE53" i="7"/>
  <c r="AD53" i="7"/>
  <c r="AC53" i="7"/>
  <c r="AB53" i="7"/>
  <c r="AA53" i="7"/>
  <c r="AG53" i="7" s="1"/>
  <c r="P53" i="7"/>
  <c r="O53" i="7"/>
  <c r="AF317" i="7"/>
  <c r="AE317" i="7"/>
  <c r="AD317" i="7"/>
  <c r="AC317" i="7"/>
  <c r="AB317" i="7"/>
  <c r="AA317" i="7"/>
  <c r="AG317" i="7" s="1"/>
  <c r="P317" i="7"/>
  <c r="O317" i="7"/>
  <c r="AF1713" i="7"/>
  <c r="AE1713" i="7"/>
  <c r="AD1713" i="7"/>
  <c r="AC1713" i="7"/>
  <c r="AB1713" i="7"/>
  <c r="AA1713" i="7"/>
  <c r="AG1713" i="7" s="1"/>
  <c r="P1713" i="7"/>
  <c r="O1713" i="7"/>
  <c r="AF331" i="7"/>
  <c r="AE331" i="7"/>
  <c r="AD331" i="7"/>
  <c r="AC331" i="7"/>
  <c r="AB331" i="7"/>
  <c r="AA331" i="7"/>
  <c r="AG331" i="7" s="1"/>
  <c r="P331" i="7"/>
  <c r="O331" i="7"/>
  <c r="AF1127" i="7"/>
  <c r="AE1127" i="7"/>
  <c r="AD1127" i="7"/>
  <c r="AC1127" i="7"/>
  <c r="AB1127" i="7"/>
  <c r="AA1127" i="7"/>
  <c r="AG1127" i="7" s="1"/>
  <c r="P1127" i="7"/>
  <c r="O1127" i="7"/>
  <c r="AF1262" i="7"/>
  <c r="AE1262" i="7"/>
  <c r="AD1262" i="7"/>
  <c r="AC1262" i="7"/>
  <c r="AB1262" i="7"/>
  <c r="AA1262" i="7"/>
  <c r="AG1262" i="7" s="1"/>
  <c r="P1262" i="7"/>
  <c r="O1262" i="7"/>
  <c r="AF1014" i="7"/>
  <c r="AE1014" i="7"/>
  <c r="AD1014" i="7"/>
  <c r="AC1014" i="7"/>
  <c r="AB1014" i="7"/>
  <c r="AA1014" i="7"/>
  <c r="AG1014" i="7" s="1"/>
  <c r="P1014" i="7"/>
  <c r="O1014" i="7"/>
  <c r="AF359" i="7"/>
  <c r="AE359" i="7"/>
  <c r="AD359" i="7"/>
  <c r="AC359" i="7"/>
  <c r="AB359" i="7"/>
  <c r="AA359" i="7"/>
  <c r="AG359" i="7" s="1"/>
  <c r="P359" i="7"/>
  <c r="O359" i="7"/>
  <c r="AF992" i="7"/>
  <c r="AE992" i="7"/>
  <c r="AD992" i="7"/>
  <c r="AC992" i="7"/>
  <c r="AB992" i="7"/>
  <c r="AA992" i="7"/>
  <c r="AG992" i="7" s="1"/>
  <c r="P992" i="7"/>
  <c r="O992" i="7"/>
  <c r="AF709" i="7"/>
  <c r="AE709" i="7"/>
  <c r="AD709" i="7"/>
  <c r="AC709" i="7"/>
  <c r="AB709" i="7"/>
  <c r="AA709" i="7"/>
  <c r="AG709" i="7" s="1"/>
  <c r="P709" i="7"/>
  <c r="O709" i="7"/>
  <c r="AF1386" i="7"/>
  <c r="AE1386" i="7"/>
  <c r="AD1386" i="7"/>
  <c r="AC1386" i="7"/>
  <c r="AB1386" i="7"/>
  <c r="AA1386" i="7"/>
  <c r="AG1386" i="7" s="1"/>
  <c r="P1386" i="7"/>
  <c r="O1386" i="7"/>
  <c r="AF44" i="7"/>
  <c r="AE44" i="7"/>
  <c r="AD44" i="7"/>
  <c r="AC44" i="7"/>
  <c r="AB44" i="7"/>
  <c r="AA44" i="7"/>
  <c r="AG44" i="7" s="1"/>
  <c r="P44" i="7"/>
  <c r="O44" i="7"/>
  <c r="AF271" i="7"/>
  <c r="AE271" i="7"/>
  <c r="AD271" i="7"/>
  <c r="AC271" i="7"/>
  <c r="AB271" i="7"/>
  <c r="AA271" i="7"/>
  <c r="AG271" i="7" s="1"/>
  <c r="P271" i="7"/>
  <c r="O271" i="7"/>
  <c r="AF1085" i="7"/>
  <c r="AE1085" i="7"/>
  <c r="AD1085" i="7"/>
  <c r="AC1085" i="7"/>
  <c r="AB1085" i="7"/>
  <c r="AA1085" i="7"/>
  <c r="AG1085" i="7" s="1"/>
  <c r="P1085" i="7"/>
  <c r="O1085" i="7"/>
  <c r="AF835" i="7"/>
  <c r="AE835" i="7"/>
  <c r="AD835" i="7"/>
  <c r="AC835" i="7"/>
  <c r="AB835" i="7"/>
  <c r="AA835" i="7"/>
  <c r="AG835" i="7" s="1"/>
  <c r="P835" i="7"/>
  <c r="O835" i="7"/>
  <c r="AF211" i="7"/>
  <c r="AE211" i="7"/>
  <c r="AD211" i="7"/>
  <c r="AC211" i="7"/>
  <c r="AB211" i="7"/>
  <c r="AA211" i="7"/>
  <c r="AG211" i="7" s="1"/>
  <c r="P211" i="7"/>
  <c r="O211" i="7"/>
  <c r="AF70" i="7"/>
  <c r="AE70" i="7"/>
  <c r="AD70" i="7"/>
  <c r="AC70" i="7"/>
  <c r="AB70" i="7"/>
  <c r="AA70" i="7"/>
  <c r="AG70" i="7" s="1"/>
  <c r="P70" i="7"/>
  <c r="O70" i="7"/>
  <c r="AF4328" i="7"/>
  <c r="AE4328" i="7"/>
  <c r="AD4328" i="7"/>
  <c r="AC4328" i="7"/>
  <c r="AB4328" i="7"/>
  <c r="AA4328" i="7"/>
  <c r="AG4328" i="7" s="1"/>
  <c r="P4328" i="7"/>
  <c r="O4328" i="7"/>
  <c r="AF122" i="7"/>
  <c r="AE122" i="7"/>
  <c r="AD122" i="7"/>
  <c r="AC122" i="7"/>
  <c r="AB122" i="7"/>
  <c r="AA122" i="7"/>
  <c r="AG122" i="7" s="1"/>
  <c r="P122" i="7"/>
  <c r="O122" i="7"/>
  <c r="AF4327" i="7"/>
  <c r="AE4327" i="7"/>
  <c r="AD4327" i="7"/>
  <c r="AC4327" i="7"/>
  <c r="AB4327" i="7"/>
  <c r="AA4327" i="7"/>
  <c r="AG4327" i="7" s="1"/>
  <c r="P4327" i="7"/>
  <c r="O4327" i="7"/>
  <c r="AF4326" i="7"/>
  <c r="AE4326" i="7"/>
  <c r="AD4326" i="7"/>
  <c r="AC4326" i="7"/>
  <c r="AB4326" i="7"/>
  <c r="AA4326" i="7"/>
  <c r="AG4326" i="7" s="1"/>
  <c r="P4326" i="7"/>
  <c r="O4326" i="7"/>
  <c r="AF2272" i="7"/>
  <c r="AE2272" i="7"/>
  <c r="AD2272" i="7"/>
  <c r="AC2272" i="7"/>
  <c r="AB2272" i="7"/>
  <c r="AA2272" i="7"/>
  <c r="AG2272" i="7" s="1"/>
  <c r="P2272" i="7"/>
  <c r="O2272" i="7"/>
  <c r="AF4325" i="7"/>
  <c r="AE4325" i="7"/>
  <c r="AD4325" i="7"/>
  <c r="AC4325" i="7"/>
  <c r="AB4325" i="7"/>
  <c r="AA4325" i="7"/>
  <c r="AG4325" i="7" s="1"/>
  <c r="P4325" i="7"/>
  <c r="O4325" i="7"/>
  <c r="AF2305" i="7"/>
  <c r="AE2305" i="7"/>
  <c r="AD2305" i="7"/>
  <c r="AC2305" i="7"/>
  <c r="AB2305" i="7"/>
  <c r="AA2305" i="7"/>
  <c r="AG2305" i="7" s="1"/>
  <c r="P2305" i="7"/>
  <c r="O2305" i="7"/>
  <c r="AF1836" i="7"/>
  <c r="AE1836" i="7"/>
  <c r="AD1836" i="7"/>
  <c r="AC1836" i="7"/>
  <c r="AB1836" i="7"/>
  <c r="AA1836" i="7"/>
  <c r="AG1836" i="7" s="1"/>
  <c r="P1836" i="7"/>
  <c r="O1836" i="7"/>
  <c r="AF1897" i="7"/>
  <c r="AE1897" i="7"/>
  <c r="AD1897" i="7"/>
  <c r="AC1897" i="7"/>
  <c r="AB1897" i="7"/>
  <c r="AA1897" i="7"/>
  <c r="AG1897" i="7" s="1"/>
  <c r="P1897" i="7"/>
  <c r="O1897" i="7"/>
  <c r="AF1768" i="7"/>
  <c r="AE1768" i="7"/>
  <c r="AD1768" i="7"/>
  <c r="AC1768" i="7"/>
  <c r="AB1768" i="7"/>
  <c r="AA1768" i="7"/>
  <c r="AG1768" i="7" s="1"/>
  <c r="P1768" i="7"/>
  <c r="O1768" i="7"/>
  <c r="AF2378" i="7"/>
  <c r="AE2378" i="7"/>
  <c r="AD2378" i="7"/>
  <c r="AC2378" i="7"/>
  <c r="AB2378" i="7"/>
  <c r="AA2378" i="7"/>
  <c r="AG2378" i="7" s="1"/>
  <c r="P2378" i="7"/>
  <c r="O2378" i="7"/>
  <c r="AF2127" i="7"/>
  <c r="AE2127" i="7"/>
  <c r="AD2127" i="7"/>
  <c r="AC2127" i="7"/>
  <c r="AB2127" i="7"/>
  <c r="AA2127" i="7"/>
  <c r="AG2127" i="7" s="1"/>
  <c r="P2127" i="7"/>
  <c r="O2127" i="7"/>
  <c r="AF2120" i="7"/>
  <c r="AE2120" i="7"/>
  <c r="AD2120" i="7"/>
  <c r="AC2120" i="7"/>
  <c r="AB2120" i="7"/>
  <c r="AA2120" i="7"/>
  <c r="AG2120" i="7" s="1"/>
  <c r="P2120" i="7"/>
  <c r="O2120" i="7"/>
  <c r="AF1621" i="7"/>
  <c r="AE1621" i="7"/>
  <c r="AD1621" i="7"/>
  <c r="AC1621" i="7"/>
  <c r="AB1621" i="7"/>
  <c r="AA1621" i="7"/>
  <c r="AG1621" i="7" s="1"/>
  <c r="P1621" i="7"/>
  <c r="O1621" i="7"/>
  <c r="AF2348" i="7"/>
  <c r="AE2348" i="7"/>
  <c r="AD2348" i="7"/>
  <c r="AC2348" i="7"/>
  <c r="AB2348" i="7"/>
  <c r="AA2348" i="7"/>
  <c r="AG2348" i="7" s="1"/>
  <c r="P2348" i="7"/>
  <c r="O2348" i="7"/>
  <c r="AF2074" i="7"/>
  <c r="AE2074" i="7"/>
  <c r="AD2074" i="7"/>
  <c r="AC2074" i="7"/>
  <c r="AB2074" i="7"/>
  <c r="AA2074" i="7"/>
  <c r="AG2074" i="7" s="1"/>
  <c r="P2074" i="7"/>
  <c r="O2074" i="7"/>
  <c r="AF2079" i="7"/>
  <c r="AE2079" i="7"/>
  <c r="AD2079" i="7"/>
  <c r="AC2079" i="7"/>
  <c r="AB2079" i="7"/>
  <c r="AA2079" i="7"/>
  <c r="AG2079" i="7" s="1"/>
  <c r="P2079" i="7"/>
  <c r="O2079" i="7"/>
  <c r="AF1482" i="7"/>
  <c r="AE1482" i="7"/>
  <c r="AD1482" i="7"/>
  <c r="AC1482" i="7"/>
  <c r="AB1482" i="7"/>
  <c r="AA1482" i="7"/>
  <c r="AG1482" i="7" s="1"/>
  <c r="P1482" i="7"/>
  <c r="O1482" i="7"/>
  <c r="AF1955" i="7"/>
  <c r="AE1955" i="7"/>
  <c r="AD1955" i="7"/>
  <c r="AC1955" i="7"/>
  <c r="AB1955" i="7"/>
  <c r="AA1955" i="7"/>
  <c r="AG1955" i="7" s="1"/>
  <c r="P1955" i="7"/>
  <c r="O1955" i="7"/>
  <c r="AF2357" i="7"/>
  <c r="AE2357" i="7"/>
  <c r="AD2357" i="7"/>
  <c r="AC2357" i="7"/>
  <c r="AB2357" i="7"/>
  <c r="AA2357" i="7"/>
  <c r="AG2357" i="7" s="1"/>
  <c r="P2357" i="7"/>
  <c r="O2357" i="7"/>
  <c r="AF4324" i="7"/>
  <c r="AE4324" i="7"/>
  <c r="AD4324" i="7"/>
  <c r="AC4324" i="7"/>
  <c r="AB4324" i="7"/>
  <c r="AA4324" i="7"/>
  <c r="AG4324" i="7" s="1"/>
  <c r="P4324" i="7"/>
  <c r="O4324" i="7"/>
  <c r="AF4323" i="7"/>
  <c r="AE4323" i="7"/>
  <c r="AD4323" i="7"/>
  <c r="AC4323" i="7"/>
  <c r="AB4323" i="7"/>
  <c r="AA4323" i="7"/>
  <c r="AG4323" i="7" s="1"/>
  <c r="P4323" i="7"/>
  <c r="O4323" i="7"/>
  <c r="AF1202" i="7"/>
  <c r="AE1202" i="7"/>
  <c r="AD1202" i="7"/>
  <c r="AC1202" i="7"/>
  <c r="AB1202" i="7"/>
  <c r="AA1202" i="7"/>
  <c r="AG1202" i="7" s="1"/>
  <c r="P1202" i="7"/>
  <c r="O1202" i="7"/>
  <c r="AF1767" i="7"/>
  <c r="AE1767" i="7"/>
  <c r="AD1767" i="7"/>
  <c r="AC1767" i="7"/>
  <c r="AB1767" i="7"/>
  <c r="AA1767" i="7"/>
  <c r="AG1767" i="7" s="1"/>
  <c r="P1767" i="7"/>
  <c r="O1767" i="7"/>
  <c r="AF2135" i="7"/>
  <c r="AE2135" i="7"/>
  <c r="AD2135" i="7"/>
  <c r="AC2135" i="7"/>
  <c r="AB2135" i="7"/>
  <c r="AA2135" i="7"/>
  <c r="AG2135" i="7" s="1"/>
  <c r="P2135" i="7"/>
  <c r="O2135" i="7"/>
  <c r="AF978" i="7"/>
  <c r="AE978" i="7"/>
  <c r="AD978" i="7"/>
  <c r="AC978" i="7"/>
  <c r="AB978" i="7"/>
  <c r="AA978" i="7"/>
  <c r="AG978" i="7" s="1"/>
  <c r="P978" i="7"/>
  <c r="O978" i="7"/>
  <c r="AF4322" i="7"/>
  <c r="AE4322" i="7"/>
  <c r="AD4322" i="7"/>
  <c r="AC4322" i="7"/>
  <c r="AB4322" i="7"/>
  <c r="AA4322" i="7"/>
  <c r="AG4322" i="7" s="1"/>
  <c r="P4322" i="7"/>
  <c r="O4322" i="7"/>
  <c r="AF4321" i="7"/>
  <c r="AE4321" i="7"/>
  <c r="AD4321" i="7"/>
  <c r="AC4321" i="7"/>
  <c r="AB4321" i="7"/>
  <c r="AA4321" i="7"/>
  <c r="AG4321" i="7" s="1"/>
  <c r="P4321" i="7"/>
  <c r="O4321" i="7"/>
  <c r="AF4320" i="7"/>
  <c r="AE4320" i="7"/>
  <c r="AD4320" i="7"/>
  <c r="AC4320" i="7"/>
  <c r="AB4320" i="7"/>
  <c r="AA4320" i="7"/>
  <c r="AG4320" i="7" s="1"/>
  <c r="P4320" i="7"/>
  <c r="O4320" i="7"/>
  <c r="AF4319" i="7"/>
  <c r="AE4319" i="7"/>
  <c r="AD4319" i="7"/>
  <c r="AC4319" i="7"/>
  <c r="AB4319" i="7"/>
  <c r="AA4319" i="7"/>
  <c r="AG4319" i="7" s="1"/>
  <c r="P4319" i="7"/>
  <c r="O4319" i="7"/>
  <c r="AF4318" i="7"/>
  <c r="AE4318" i="7"/>
  <c r="AD4318" i="7"/>
  <c r="AC4318" i="7"/>
  <c r="AB4318" i="7"/>
  <c r="AA4318" i="7"/>
  <c r="AG4318" i="7" s="1"/>
  <c r="P4318" i="7"/>
  <c r="O4318" i="7"/>
  <c r="AF4317" i="7"/>
  <c r="AE4317" i="7"/>
  <c r="AD4317" i="7"/>
  <c r="AC4317" i="7"/>
  <c r="AB4317" i="7"/>
  <c r="AA4317" i="7"/>
  <c r="AG4317" i="7" s="1"/>
  <c r="P4317" i="7"/>
  <c r="O4317" i="7"/>
  <c r="AF4316" i="7"/>
  <c r="AE4316" i="7"/>
  <c r="AD4316" i="7"/>
  <c r="AC4316" i="7"/>
  <c r="AB4316" i="7"/>
  <c r="AA4316" i="7"/>
  <c r="AG4316" i="7" s="1"/>
  <c r="P4316" i="7"/>
  <c r="O4316" i="7"/>
  <c r="AF4315" i="7"/>
  <c r="AE4315" i="7"/>
  <c r="AD4315" i="7"/>
  <c r="AC4315" i="7"/>
  <c r="AB4315" i="7"/>
  <c r="AA4315" i="7"/>
  <c r="AG4315" i="7" s="1"/>
  <c r="P4315" i="7"/>
  <c r="O4315" i="7"/>
  <c r="AF4314" i="7"/>
  <c r="AE4314" i="7"/>
  <c r="AD4314" i="7"/>
  <c r="AC4314" i="7"/>
  <c r="AB4314" i="7"/>
  <c r="AA4314" i="7"/>
  <c r="AG4314" i="7" s="1"/>
  <c r="P4314" i="7"/>
  <c r="O4314" i="7"/>
  <c r="AF4313" i="7"/>
  <c r="AE4313" i="7"/>
  <c r="AD4313" i="7"/>
  <c r="AC4313" i="7"/>
  <c r="AB4313" i="7"/>
  <c r="AA4313" i="7"/>
  <c r="AG4313" i="7" s="1"/>
  <c r="P4313" i="7"/>
  <c r="O4313" i="7"/>
  <c r="AF4312" i="7"/>
  <c r="AE4312" i="7"/>
  <c r="AD4312" i="7"/>
  <c r="AC4312" i="7"/>
  <c r="AB4312" i="7"/>
  <c r="AA4312" i="7"/>
  <c r="AG4312" i="7" s="1"/>
  <c r="P4312" i="7"/>
  <c r="O4312" i="7"/>
  <c r="AF4311" i="7"/>
  <c r="AE4311" i="7"/>
  <c r="AD4311" i="7"/>
  <c r="AC4311" i="7"/>
  <c r="AB4311" i="7"/>
  <c r="AA4311" i="7"/>
  <c r="AG4311" i="7" s="1"/>
  <c r="P4311" i="7"/>
  <c r="O4311" i="7"/>
  <c r="AF4310" i="7"/>
  <c r="AE4310" i="7"/>
  <c r="AD4310" i="7"/>
  <c r="AC4310" i="7"/>
  <c r="AB4310" i="7"/>
  <c r="AA4310" i="7"/>
  <c r="AG4310" i="7" s="1"/>
  <c r="P4310" i="7"/>
  <c r="O4310" i="7"/>
  <c r="AF4309" i="7"/>
  <c r="AE4309" i="7"/>
  <c r="AD4309" i="7"/>
  <c r="AC4309" i="7"/>
  <c r="AB4309" i="7"/>
  <c r="AA4309" i="7"/>
  <c r="AG4309" i="7" s="1"/>
  <c r="P4309" i="7"/>
  <c r="O4309" i="7"/>
  <c r="AF4308" i="7"/>
  <c r="AE4308" i="7"/>
  <c r="AD4308" i="7"/>
  <c r="AC4308" i="7"/>
  <c r="AB4308" i="7"/>
  <c r="AA4308" i="7"/>
  <c r="AG4308" i="7" s="1"/>
  <c r="P4308" i="7"/>
  <c r="O4308" i="7"/>
  <c r="AF4307" i="7"/>
  <c r="AE4307" i="7"/>
  <c r="AD4307" i="7"/>
  <c r="AC4307" i="7"/>
  <c r="AB4307" i="7"/>
  <c r="AA4307" i="7"/>
  <c r="AG4307" i="7" s="1"/>
  <c r="P4307" i="7"/>
  <c r="O4307" i="7"/>
  <c r="AF4306" i="7"/>
  <c r="AE4306" i="7"/>
  <c r="AD4306" i="7"/>
  <c r="AC4306" i="7"/>
  <c r="AB4306" i="7"/>
  <c r="AA4306" i="7"/>
  <c r="AG4306" i="7" s="1"/>
  <c r="P4306" i="7"/>
  <c r="O4306" i="7"/>
  <c r="AF4305" i="7"/>
  <c r="AE4305" i="7"/>
  <c r="AD4305" i="7"/>
  <c r="AC4305" i="7"/>
  <c r="AB4305" i="7"/>
  <c r="AA4305" i="7"/>
  <c r="AG4305" i="7" s="1"/>
  <c r="P4305" i="7"/>
  <c r="O4305" i="7"/>
  <c r="AF4304" i="7"/>
  <c r="AE4304" i="7"/>
  <c r="AD4304" i="7"/>
  <c r="AC4304" i="7"/>
  <c r="AB4304" i="7"/>
  <c r="AA4304" i="7"/>
  <c r="AG4304" i="7" s="1"/>
  <c r="P4304" i="7"/>
  <c r="O4304" i="7"/>
  <c r="AF4303" i="7"/>
  <c r="AE4303" i="7"/>
  <c r="AD4303" i="7"/>
  <c r="AC4303" i="7"/>
  <c r="AB4303" i="7"/>
  <c r="AA4303" i="7"/>
  <c r="AG4303" i="7" s="1"/>
  <c r="P4303" i="7"/>
  <c r="O4303" i="7"/>
  <c r="AF4302" i="7"/>
  <c r="AE4302" i="7"/>
  <c r="AD4302" i="7"/>
  <c r="AC4302" i="7"/>
  <c r="AB4302" i="7"/>
  <c r="AA4302" i="7"/>
  <c r="AG4302" i="7" s="1"/>
  <c r="P4302" i="7"/>
  <c r="O4302" i="7"/>
  <c r="AF4301" i="7"/>
  <c r="AE4301" i="7"/>
  <c r="AD4301" i="7"/>
  <c r="AC4301" i="7"/>
  <c r="AB4301" i="7"/>
  <c r="AA4301" i="7"/>
  <c r="AG4301" i="7" s="1"/>
  <c r="P4301" i="7"/>
  <c r="O4301" i="7"/>
  <c r="AF4300" i="7"/>
  <c r="AE4300" i="7"/>
  <c r="AD4300" i="7"/>
  <c r="AC4300" i="7"/>
  <c r="AB4300" i="7"/>
  <c r="AA4300" i="7"/>
  <c r="AG4300" i="7" s="1"/>
  <c r="P4300" i="7"/>
  <c r="O4300" i="7"/>
  <c r="AF4299" i="7"/>
  <c r="AE4299" i="7"/>
  <c r="AD4299" i="7"/>
  <c r="AC4299" i="7"/>
  <c r="AB4299" i="7"/>
  <c r="AA4299" i="7"/>
  <c r="AG4299" i="7" s="1"/>
  <c r="P4299" i="7"/>
  <c r="O4299" i="7"/>
  <c r="AF2927" i="7"/>
  <c r="AE2927" i="7"/>
  <c r="AD2927" i="7"/>
  <c r="AC2927" i="7"/>
  <c r="AB2927" i="7"/>
  <c r="AA2927" i="7"/>
  <c r="AG2927" i="7" s="1"/>
  <c r="P2927" i="7"/>
  <c r="O2927" i="7"/>
  <c r="AF1896" i="7"/>
  <c r="AE1896" i="7"/>
  <c r="AD1896" i="7"/>
  <c r="AC1896" i="7"/>
  <c r="AB1896" i="7"/>
  <c r="AA1896" i="7"/>
  <c r="AG1896" i="7" s="1"/>
  <c r="P1896" i="7"/>
  <c r="O1896" i="7"/>
  <c r="AF2046" i="7"/>
  <c r="AE2046" i="7"/>
  <c r="AD2046" i="7"/>
  <c r="AC2046" i="7"/>
  <c r="AB2046" i="7"/>
  <c r="AA2046" i="7"/>
  <c r="AG2046" i="7" s="1"/>
  <c r="P2046" i="7"/>
  <c r="O2046" i="7"/>
  <c r="AF2926" i="7"/>
  <c r="AE2926" i="7"/>
  <c r="AD2926" i="7"/>
  <c r="AC2926" i="7"/>
  <c r="AB2926" i="7"/>
  <c r="AA2926" i="7"/>
  <c r="AG2926" i="7" s="1"/>
  <c r="P2926" i="7"/>
  <c r="O2926" i="7"/>
  <c r="AF4298" i="7"/>
  <c r="AE4298" i="7"/>
  <c r="AD4298" i="7"/>
  <c r="AC4298" i="7"/>
  <c r="AB4298" i="7"/>
  <c r="AA4298" i="7"/>
  <c r="AG4298" i="7" s="1"/>
  <c r="P4298" i="7"/>
  <c r="O4298" i="7"/>
  <c r="AF2325" i="7"/>
  <c r="AE2325" i="7"/>
  <c r="AD2325" i="7"/>
  <c r="AC2325" i="7"/>
  <c r="AB2325" i="7"/>
  <c r="AA2325" i="7"/>
  <c r="AG2325" i="7" s="1"/>
  <c r="P2325" i="7"/>
  <c r="O2325" i="7"/>
  <c r="AF2925" i="7"/>
  <c r="AE2925" i="7"/>
  <c r="AD2925" i="7"/>
  <c r="AC2925" i="7"/>
  <c r="AB2925" i="7"/>
  <c r="AA2925" i="7"/>
  <c r="AG2925" i="7" s="1"/>
  <c r="P2925" i="7"/>
  <c r="O2925" i="7"/>
  <c r="AF4297" i="7"/>
  <c r="AE4297" i="7"/>
  <c r="AD4297" i="7"/>
  <c r="AC4297" i="7"/>
  <c r="AB4297" i="7"/>
  <c r="AA4297" i="7"/>
  <c r="AG4297" i="7" s="1"/>
  <c r="P4297" i="7"/>
  <c r="O4297" i="7"/>
  <c r="AF2283" i="7"/>
  <c r="AE2283" i="7"/>
  <c r="AD2283" i="7"/>
  <c r="AC2283" i="7"/>
  <c r="AB2283" i="7"/>
  <c r="AA2283" i="7"/>
  <c r="AG2283" i="7" s="1"/>
  <c r="P2283" i="7"/>
  <c r="O2283" i="7"/>
  <c r="AF4296" i="7"/>
  <c r="AE4296" i="7"/>
  <c r="AD4296" i="7"/>
  <c r="AC4296" i="7"/>
  <c r="AB4296" i="7"/>
  <c r="AA4296" i="7"/>
  <c r="AG4296" i="7" s="1"/>
  <c r="P4296" i="7"/>
  <c r="O4296" i="7"/>
  <c r="AF4295" i="7"/>
  <c r="AE4295" i="7"/>
  <c r="AD4295" i="7"/>
  <c r="AC4295" i="7"/>
  <c r="AB4295" i="7"/>
  <c r="AA4295" i="7"/>
  <c r="AG4295" i="7" s="1"/>
  <c r="P4295" i="7"/>
  <c r="O4295" i="7"/>
  <c r="AF4294" i="7"/>
  <c r="AE4294" i="7"/>
  <c r="AD4294" i="7"/>
  <c r="AC4294" i="7"/>
  <c r="AB4294" i="7"/>
  <c r="AA4294" i="7"/>
  <c r="AG4294" i="7" s="1"/>
  <c r="P4294" i="7"/>
  <c r="O4294" i="7"/>
  <c r="AF4293" i="7"/>
  <c r="AE4293" i="7"/>
  <c r="AD4293" i="7"/>
  <c r="AC4293" i="7"/>
  <c r="AB4293" i="7"/>
  <c r="AA4293" i="7"/>
  <c r="AG4293" i="7" s="1"/>
  <c r="P4293" i="7"/>
  <c r="O4293" i="7"/>
  <c r="AF1387" i="7"/>
  <c r="AE1387" i="7"/>
  <c r="AD1387" i="7"/>
  <c r="AC1387" i="7"/>
  <c r="AB1387" i="7"/>
  <c r="AA1387" i="7"/>
  <c r="AG1387" i="7" s="1"/>
  <c r="P1387" i="7"/>
  <c r="O1387" i="7"/>
  <c r="AF1582" i="7"/>
  <c r="AE1582" i="7"/>
  <c r="AD1582" i="7"/>
  <c r="AC1582" i="7"/>
  <c r="AB1582" i="7"/>
  <c r="AA1582" i="7"/>
  <c r="AG1582" i="7" s="1"/>
  <c r="P1582" i="7"/>
  <c r="O1582" i="7"/>
  <c r="AF4292" i="7"/>
  <c r="AE4292" i="7"/>
  <c r="AD4292" i="7"/>
  <c r="AC4292" i="7"/>
  <c r="AB4292" i="7"/>
  <c r="AA4292" i="7"/>
  <c r="AG4292" i="7" s="1"/>
  <c r="P4292" i="7"/>
  <c r="O4292" i="7"/>
  <c r="AF4291" i="7"/>
  <c r="AE4291" i="7"/>
  <c r="AD4291" i="7"/>
  <c r="AC4291" i="7"/>
  <c r="AB4291" i="7"/>
  <c r="AA4291" i="7"/>
  <c r="AG4291" i="7" s="1"/>
  <c r="P4291" i="7"/>
  <c r="O4291" i="7"/>
  <c r="AF1703" i="7"/>
  <c r="AE1703" i="7"/>
  <c r="AD1703" i="7"/>
  <c r="AC1703" i="7"/>
  <c r="AB1703" i="7"/>
  <c r="AA1703" i="7"/>
  <c r="AG1703" i="7" s="1"/>
  <c r="P1703" i="7"/>
  <c r="O1703" i="7"/>
  <c r="AF1564" i="7"/>
  <c r="AE1564" i="7"/>
  <c r="AD1564" i="7"/>
  <c r="AC1564" i="7"/>
  <c r="AB1564" i="7"/>
  <c r="AA1564" i="7"/>
  <c r="AG1564" i="7" s="1"/>
  <c r="P1564" i="7"/>
  <c r="O1564" i="7"/>
  <c r="AF501" i="7"/>
  <c r="AE501" i="7"/>
  <c r="AD501" i="7"/>
  <c r="AC501" i="7"/>
  <c r="AB501" i="7"/>
  <c r="AA501" i="7"/>
  <c r="AG501" i="7" s="1"/>
  <c r="P501" i="7"/>
  <c r="O501" i="7"/>
  <c r="AF1908" i="7"/>
  <c r="AE1908" i="7"/>
  <c r="AD1908" i="7"/>
  <c r="AC1908" i="7"/>
  <c r="AB1908" i="7"/>
  <c r="AA1908" i="7"/>
  <c r="AG1908" i="7" s="1"/>
  <c r="P1908" i="7"/>
  <c r="O1908" i="7"/>
  <c r="AF898" i="7"/>
  <c r="AE898" i="7"/>
  <c r="AD898" i="7"/>
  <c r="AC898" i="7"/>
  <c r="AB898" i="7"/>
  <c r="AA898" i="7"/>
  <c r="AG898" i="7" s="1"/>
  <c r="P898" i="7"/>
  <c r="O898" i="7"/>
  <c r="AF2119" i="7"/>
  <c r="AE2119" i="7"/>
  <c r="AD2119" i="7"/>
  <c r="AC2119" i="7"/>
  <c r="AB2119" i="7"/>
  <c r="AA2119" i="7"/>
  <c r="AG2119" i="7" s="1"/>
  <c r="P2119" i="7"/>
  <c r="O2119" i="7"/>
  <c r="AF2432" i="7"/>
  <c r="AE2432" i="7"/>
  <c r="AD2432" i="7"/>
  <c r="AC2432" i="7"/>
  <c r="AB2432" i="7"/>
  <c r="AA2432" i="7"/>
  <c r="AG2432" i="7" s="1"/>
  <c r="P2432" i="7"/>
  <c r="O2432" i="7"/>
  <c r="AF2924" i="7"/>
  <c r="AE2924" i="7"/>
  <c r="AD2924" i="7"/>
  <c r="AC2924" i="7"/>
  <c r="AB2924" i="7"/>
  <c r="AA2924" i="7"/>
  <c r="AG2924" i="7" s="1"/>
  <c r="P2924" i="7"/>
  <c r="O2924" i="7"/>
  <c r="AF2923" i="7"/>
  <c r="AE2923" i="7"/>
  <c r="AD2923" i="7"/>
  <c r="AC2923" i="7"/>
  <c r="AB2923" i="7"/>
  <c r="AA2923" i="7"/>
  <c r="AG2923" i="7" s="1"/>
  <c r="P2923" i="7"/>
  <c r="O2923" i="7"/>
  <c r="AF2922" i="7"/>
  <c r="AE2922" i="7"/>
  <c r="AD2922" i="7"/>
  <c r="AC2922" i="7"/>
  <c r="AB2922" i="7"/>
  <c r="AA2922" i="7"/>
  <c r="AG2922" i="7" s="1"/>
  <c r="P2922" i="7"/>
  <c r="O2922" i="7"/>
  <c r="AF1850" i="7"/>
  <c r="AE1850" i="7"/>
  <c r="AD1850" i="7"/>
  <c r="AC1850" i="7"/>
  <c r="AB1850" i="7"/>
  <c r="AA1850" i="7"/>
  <c r="AG1850" i="7" s="1"/>
  <c r="P1850" i="7"/>
  <c r="O1850" i="7"/>
  <c r="AF2384" i="7"/>
  <c r="AE2384" i="7"/>
  <c r="AD2384" i="7"/>
  <c r="AC2384" i="7"/>
  <c r="AB2384" i="7"/>
  <c r="AA2384" i="7"/>
  <c r="AG2384" i="7" s="1"/>
  <c r="P2384" i="7"/>
  <c r="O2384" i="7"/>
  <c r="AF1972" i="7"/>
  <c r="AE1972" i="7"/>
  <c r="AD1972" i="7"/>
  <c r="AC1972" i="7"/>
  <c r="AB1972" i="7"/>
  <c r="AA1972" i="7"/>
  <c r="AG1972" i="7" s="1"/>
  <c r="P1972" i="7"/>
  <c r="O1972" i="7"/>
  <c r="AF4290" i="7"/>
  <c r="AE4290" i="7"/>
  <c r="AD4290" i="7"/>
  <c r="AC4290" i="7"/>
  <c r="AB4290" i="7"/>
  <c r="AA4290" i="7"/>
  <c r="AG4290" i="7" s="1"/>
  <c r="P4290" i="7"/>
  <c r="O4290" i="7"/>
  <c r="AF4289" i="7"/>
  <c r="AE4289" i="7"/>
  <c r="AD4289" i="7"/>
  <c r="AC4289" i="7"/>
  <c r="AB4289" i="7"/>
  <c r="AA4289" i="7"/>
  <c r="AG4289" i="7" s="1"/>
  <c r="P4289" i="7"/>
  <c r="O4289" i="7"/>
  <c r="AF4288" i="7"/>
  <c r="AE4288" i="7"/>
  <c r="AD4288" i="7"/>
  <c r="AC4288" i="7"/>
  <c r="AB4288" i="7"/>
  <c r="AA4288" i="7"/>
  <c r="AG4288" i="7" s="1"/>
  <c r="P4288" i="7"/>
  <c r="O4288" i="7"/>
  <c r="AF4287" i="7"/>
  <c r="AE4287" i="7"/>
  <c r="AD4287" i="7"/>
  <c r="AC4287" i="7"/>
  <c r="AB4287" i="7"/>
  <c r="AA4287" i="7"/>
  <c r="AG4287" i="7" s="1"/>
  <c r="P4287" i="7"/>
  <c r="O4287" i="7"/>
  <c r="AF4286" i="7"/>
  <c r="AE4286" i="7"/>
  <c r="AD4286" i="7"/>
  <c r="AC4286" i="7"/>
  <c r="AB4286" i="7"/>
  <c r="AA4286" i="7"/>
  <c r="AG4286" i="7" s="1"/>
  <c r="P4286" i="7"/>
  <c r="O4286" i="7"/>
  <c r="AF4285" i="7"/>
  <c r="AE4285" i="7"/>
  <c r="AD4285" i="7"/>
  <c r="AC4285" i="7"/>
  <c r="AB4285" i="7"/>
  <c r="AA4285" i="7"/>
  <c r="AG4285" i="7" s="1"/>
  <c r="P4285" i="7"/>
  <c r="O4285" i="7"/>
  <c r="AF1737" i="7"/>
  <c r="AE1737" i="7"/>
  <c r="AD1737" i="7"/>
  <c r="AC1737" i="7"/>
  <c r="AB1737" i="7"/>
  <c r="AA1737" i="7"/>
  <c r="AG1737" i="7" s="1"/>
  <c r="P1737" i="7"/>
  <c r="O1737" i="7"/>
  <c r="AF882" i="7"/>
  <c r="AE882" i="7"/>
  <c r="AD882" i="7"/>
  <c r="AC882" i="7"/>
  <c r="AB882" i="7"/>
  <c r="AA882" i="7"/>
  <c r="AG882" i="7" s="1"/>
  <c r="P882" i="7"/>
  <c r="O882" i="7"/>
  <c r="AF369" i="7"/>
  <c r="AE369" i="7"/>
  <c r="AD369" i="7"/>
  <c r="AC369" i="7"/>
  <c r="AB369" i="7"/>
  <c r="AA369" i="7"/>
  <c r="AG369" i="7" s="1"/>
  <c r="P369" i="7"/>
  <c r="O369" i="7"/>
  <c r="AF724" i="7"/>
  <c r="AE724" i="7"/>
  <c r="AD724" i="7"/>
  <c r="AC724" i="7"/>
  <c r="AB724" i="7"/>
  <c r="AA724" i="7"/>
  <c r="AG724" i="7" s="1"/>
  <c r="P724" i="7"/>
  <c r="O724" i="7"/>
  <c r="AF1465" i="7"/>
  <c r="AE1465" i="7"/>
  <c r="AD1465" i="7"/>
  <c r="AC1465" i="7"/>
  <c r="AB1465" i="7"/>
  <c r="AA1465" i="7"/>
  <c r="AG1465" i="7" s="1"/>
  <c r="P1465" i="7"/>
  <c r="O1465" i="7"/>
  <c r="AF850" i="7"/>
  <c r="AE850" i="7"/>
  <c r="AD850" i="7"/>
  <c r="AC850" i="7"/>
  <c r="AB850" i="7"/>
  <c r="AA850" i="7"/>
  <c r="AG850" i="7" s="1"/>
  <c r="P850" i="7"/>
  <c r="O850" i="7"/>
  <c r="AF389" i="7"/>
  <c r="AE389" i="7"/>
  <c r="AD389" i="7"/>
  <c r="AC389" i="7"/>
  <c r="AB389" i="7"/>
  <c r="AA389" i="7"/>
  <c r="AG389" i="7" s="1"/>
  <c r="P389" i="7"/>
  <c r="O389" i="7"/>
  <c r="AF4284" i="7"/>
  <c r="AE4284" i="7"/>
  <c r="AD4284" i="7"/>
  <c r="AC4284" i="7"/>
  <c r="AB4284" i="7"/>
  <c r="AA4284" i="7"/>
  <c r="AG4284" i="7" s="1"/>
  <c r="P4284" i="7"/>
  <c r="O4284" i="7"/>
  <c r="AF256" i="7"/>
  <c r="AE256" i="7"/>
  <c r="AD256" i="7"/>
  <c r="AC256" i="7"/>
  <c r="AB256" i="7"/>
  <c r="AA256" i="7"/>
  <c r="AG256" i="7" s="1"/>
  <c r="P256" i="7"/>
  <c r="O256" i="7"/>
  <c r="AF4283" i="7"/>
  <c r="AE4283" i="7"/>
  <c r="AD4283" i="7"/>
  <c r="AC4283" i="7"/>
  <c r="AB4283" i="7"/>
  <c r="AA4283" i="7"/>
  <c r="AG4283" i="7" s="1"/>
  <c r="P4283" i="7"/>
  <c r="O4283" i="7"/>
  <c r="AF4282" i="7"/>
  <c r="AE4282" i="7"/>
  <c r="AD4282" i="7"/>
  <c r="AC4282" i="7"/>
  <c r="AB4282" i="7"/>
  <c r="AA4282" i="7"/>
  <c r="AG4282" i="7" s="1"/>
  <c r="P4282" i="7"/>
  <c r="O4282" i="7"/>
  <c r="AF4281" i="7"/>
  <c r="AE4281" i="7"/>
  <c r="AD4281" i="7"/>
  <c r="AC4281" i="7"/>
  <c r="AB4281" i="7"/>
  <c r="AA4281" i="7"/>
  <c r="AG4281" i="7" s="1"/>
  <c r="P4281" i="7"/>
  <c r="O4281" i="7"/>
  <c r="AF4280" i="7"/>
  <c r="AE4280" i="7"/>
  <c r="AD4280" i="7"/>
  <c r="AC4280" i="7"/>
  <c r="AB4280" i="7"/>
  <c r="AA4280" i="7"/>
  <c r="AG4280" i="7" s="1"/>
  <c r="P4280" i="7"/>
  <c r="O4280" i="7"/>
  <c r="AF4279" i="7"/>
  <c r="AE4279" i="7"/>
  <c r="AD4279" i="7"/>
  <c r="AC4279" i="7"/>
  <c r="AB4279" i="7"/>
  <c r="AA4279" i="7"/>
  <c r="AG4279" i="7" s="1"/>
  <c r="P4279" i="7"/>
  <c r="O4279" i="7"/>
  <c r="AF4278" i="7"/>
  <c r="AE4278" i="7"/>
  <c r="AD4278" i="7"/>
  <c r="AC4278" i="7"/>
  <c r="AB4278" i="7"/>
  <c r="AA4278" i="7"/>
  <c r="AG4278" i="7" s="1"/>
  <c r="P4278" i="7"/>
  <c r="O4278" i="7"/>
  <c r="AF4277" i="7"/>
  <c r="AE4277" i="7"/>
  <c r="AD4277" i="7"/>
  <c r="AC4277" i="7"/>
  <c r="AB4277" i="7"/>
  <c r="AA4277" i="7"/>
  <c r="AG4277" i="7" s="1"/>
  <c r="P4277" i="7"/>
  <c r="O4277" i="7"/>
  <c r="AF4276" i="7"/>
  <c r="AE4276" i="7"/>
  <c r="AD4276" i="7"/>
  <c r="AC4276" i="7"/>
  <c r="AB4276" i="7"/>
  <c r="AA4276" i="7"/>
  <c r="AG4276" i="7" s="1"/>
  <c r="P4276" i="7"/>
  <c r="O4276" i="7"/>
  <c r="AF4275" i="7"/>
  <c r="AE4275" i="7"/>
  <c r="AD4275" i="7"/>
  <c r="AC4275" i="7"/>
  <c r="AB4275" i="7"/>
  <c r="AA4275" i="7"/>
  <c r="AG4275" i="7" s="1"/>
  <c r="P4275" i="7"/>
  <c r="O4275" i="7"/>
  <c r="AF4274" i="7"/>
  <c r="AE4274" i="7"/>
  <c r="AD4274" i="7"/>
  <c r="AC4274" i="7"/>
  <c r="AB4274" i="7"/>
  <c r="AA4274" i="7"/>
  <c r="AG4274" i="7" s="1"/>
  <c r="P4274" i="7"/>
  <c r="O4274" i="7"/>
  <c r="AF4273" i="7"/>
  <c r="AE4273" i="7"/>
  <c r="AD4273" i="7"/>
  <c r="AC4273" i="7"/>
  <c r="AB4273" i="7"/>
  <c r="AA4273" i="7"/>
  <c r="AG4273" i="7" s="1"/>
  <c r="P4273" i="7"/>
  <c r="O4273" i="7"/>
  <c r="AF4272" i="7"/>
  <c r="AE4272" i="7"/>
  <c r="AD4272" i="7"/>
  <c r="AC4272" i="7"/>
  <c r="AB4272" i="7"/>
  <c r="AA4272" i="7"/>
  <c r="AG4272" i="7" s="1"/>
  <c r="P4272" i="7"/>
  <c r="O4272" i="7"/>
  <c r="AF4271" i="7"/>
  <c r="AE4271" i="7"/>
  <c r="AD4271" i="7"/>
  <c r="AC4271" i="7"/>
  <c r="AB4271" i="7"/>
  <c r="AA4271" i="7"/>
  <c r="AG4271" i="7" s="1"/>
  <c r="P4271" i="7"/>
  <c r="O4271" i="7"/>
  <c r="AF598" i="7"/>
  <c r="AE598" i="7"/>
  <c r="AD598" i="7"/>
  <c r="AC598" i="7"/>
  <c r="AB598" i="7"/>
  <c r="AA598" i="7"/>
  <c r="AG598" i="7" s="1"/>
  <c r="P598" i="7"/>
  <c r="O598" i="7"/>
  <c r="AF472" i="7"/>
  <c r="AE472" i="7"/>
  <c r="AD472" i="7"/>
  <c r="AC472" i="7"/>
  <c r="AB472" i="7"/>
  <c r="AA472" i="7"/>
  <c r="AG472" i="7" s="1"/>
  <c r="P472" i="7"/>
  <c r="O472" i="7"/>
  <c r="AF1133" i="7"/>
  <c r="AE1133" i="7"/>
  <c r="AD1133" i="7"/>
  <c r="AC1133" i="7"/>
  <c r="AB1133" i="7"/>
  <c r="AA1133" i="7"/>
  <c r="AG1133" i="7" s="1"/>
  <c r="P1133" i="7"/>
  <c r="O1133" i="7"/>
  <c r="AF579" i="7"/>
  <c r="AE579" i="7"/>
  <c r="AD579" i="7"/>
  <c r="AC579" i="7"/>
  <c r="AB579" i="7"/>
  <c r="AA579" i="7"/>
  <c r="AG579" i="7" s="1"/>
  <c r="P579" i="7"/>
  <c r="O579" i="7"/>
  <c r="AF977" i="7"/>
  <c r="AE977" i="7"/>
  <c r="AD977" i="7"/>
  <c r="AC977" i="7"/>
  <c r="AB977" i="7"/>
  <c r="AA977" i="7"/>
  <c r="AG977" i="7" s="1"/>
  <c r="P977" i="7"/>
  <c r="O977" i="7"/>
  <c r="AF848" i="7"/>
  <c r="AE848" i="7"/>
  <c r="AD848" i="7"/>
  <c r="AC848" i="7"/>
  <c r="AB848" i="7"/>
  <c r="AA848" i="7"/>
  <c r="AG848" i="7" s="1"/>
  <c r="P848" i="7"/>
  <c r="O848" i="7"/>
  <c r="AF2377" i="7"/>
  <c r="AE2377" i="7"/>
  <c r="AD2377" i="7"/>
  <c r="AC2377" i="7"/>
  <c r="AB2377" i="7"/>
  <c r="AA2377" i="7"/>
  <c r="AG2377" i="7" s="1"/>
  <c r="P2377" i="7"/>
  <c r="O2377" i="7"/>
  <c r="AF4270" i="7"/>
  <c r="AE4270" i="7"/>
  <c r="AD4270" i="7"/>
  <c r="AC4270" i="7"/>
  <c r="AB4270" i="7"/>
  <c r="AA4270" i="7"/>
  <c r="AG4270" i="7" s="1"/>
  <c r="P4270" i="7"/>
  <c r="O4270" i="7"/>
  <c r="AF4269" i="7"/>
  <c r="AE4269" i="7"/>
  <c r="AD4269" i="7"/>
  <c r="AC4269" i="7"/>
  <c r="AB4269" i="7"/>
  <c r="AA4269" i="7"/>
  <c r="AG4269" i="7" s="1"/>
  <c r="P4269" i="7"/>
  <c r="O4269" i="7"/>
  <c r="AF420" i="7"/>
  <c r="AE420" i="7"/>
  <c r="AD420" i="7"/>
  <c r="AC420" i="7"/>
  <c r="AB420" i="7"/>
  <c r="AA420" i="7"/>
  <c r="AG420" i="7" s="1"/>
  <c r="P420" i="7"/>
  <c r="O420" i="7"/>
  <c r="AF216" i="7"/>
  <c r="AE216" i="7"/>
  <c r="AD216" i="7"/>
  <c r="AC216" i="7"/>
  <c r="AB216" i="7"/>
  <c r="AA216" i="7"/>
  <c r="AG216" i="7" s="1"/>
  <c r="P216" i="7"/>
  <c r="O216" i="7"/>
  <c r="AF628" i="7"/>
  <c r="AE628" i="7"/>
  <c r="AD628" i="7"/>
  <c r="AC628" i="7"/>
  <c r="AB628" i="7"/>
  <c r="AA628" i="7"/>
  <c r="AG628" i="7" s="1"/>
  <c r="P628" i="7"/>
  <c r="O628" i="7"/>
  <c r="AF338" i="7"/>
  <c r="AE338" i="7"/>
  <c r="AD338" i="7"/>
  <c r="AC338" i="7"/>
  <c r="AB338" i="7"/>
  <c r="AA338" i="7"/>
  <c r="AG338" i="7" s="1"/>
  <c r="P338" i="7"/>
  <c r="O338" i="7"/>
  <c r="AF735" i="7"/>
  <c r="AE735" i="7"/>
  <c r="AD735" i="7"/>
  <c r="AC735" i="7"/>
  <c r="AB735" i="7"/>
  <c r="AA735" i="7"/>
  <c r="AG735" i="7" s="1"/>
  <c r="P735" i="7"/>
  <c r="O735" i="7"/>
  <c r="AF591" i="7"/>
  <c r="AE591" i="7"/>
  <c r="AD591" i="7"/>
  <c r="AC591" i="7"/>
  <c r="AB591" i="7"/>
  <c r="AA591" i="7"/>
  <c r="AG591" i="7" s="1"/>
  <c r="P591" i="7"/>
  <c r="O591" i="7"/>
  <c r="AF241" i="7"/>
  <c r="AE241" i="7"/>
  <c r="AD241" i="7"/>
  <c r="AC241" i="7"/>
  <c r="AB241" i="7"/>
  <c r="AA241" i="7"/>
  <c r="AG241" i="7" s="1"/>
  <c r="P241" i="7"/>
  <c r="O241" i="7"/>
  <c r="AF2031" i="7"/>
  <c r="AE2031" i="7"/>
  <c r="AD2031" i="7"/>
  <c r="AC2031" i="7"/>
  <c r="AB2031" i="7"/>
  <c r="AA2031" i="7"/>
  <c r="AG2031" i="7" s="1"/>
  <c r="P2031" i="7"/>
  <c r="O2031" i="7"/>
  <c r="AF4268" i="7"/>
  <c r="AE4268" i="7"/>
  <c r="AD4268" i="7"/>
  <c r="AC4268" i="7"/>
  <c r="AB4268" i="7"/>
  <c r="AA4268" i="7"/>
  <c r="AG4268" i="7" s="1"/>
  <c r="P4268" i="7"/>
  <c r="O4268" i="7"/>
  <c r="AF4267" i="7"/>
  <c r="AE4267" i="7"/>
  <c r="AD4267" i="7"/>
  <c r="AC4267" i="7"/>
  <c r="AB4267" i="7"/>
  <c r="AA4267" i="7"/>
  <c r="AG4267" i="7" s="1"/>
  <c r="P4267" i="7"/>
  <c r="O4267" i="7"/>
  <c r="AF4266" i="7"/>
  <c r="AE4266" i="7"/>
  <c r="AD4266" i="7"/>
  <c r="AC4266" i="7"/>
  <c r="AB4266" i="7"/>
  <c r="AA4266" i="7"/>
  <c r="AG4266" i="7" s="1"/>
  <c r="P4266" i="7"/>
  <c r="O4266" i="7"/>
  <c r="AF4265" i="7"/>
  <c r="AE4265" i="7"/>
  <c r="AD4265" i="7"/>
  <c r="AC4265" i="7"/>
  <c r="AB4265" i="7"/>
  <c r="AA4265" i="7"/>
  <c r="AG4265" i="7" s="1"/>
  <c r="P4265" i="7"/>
  <c r="O4265" i="7"/>
  <c r="AF805" i="7"/>
  <c r="AE805" i="7"/>
  <c r="AD805" i="7"/>
  <c r="AC805" i="7"/>
  <c r="AB805" i="7"/>
  <c r="AA805" i="7"/>
  <c r="AG805" i="7" s="1"/>
  <c r="P805" i="7"/>
  <c r="O805" i="7"/>
  <c r="AF431" i="7"/>
  <c r="AE431" i="7"/>
  <c r="AD431" i="7"/>
  <c r="AC431" i="7"/>
  <c r="AB431" i="7"/>
  <c r="AA431" i="7"/>
  <c r="AG431" i="7" s="1"/>
  <c r="P431" i="7"/>
  <c r="O431" i="7"/>
  <c r="AF486" i="7"/>
  <c r="AE486" i="7"/>
  <c r="AD486" i="7"/>
  <c r="AC486" i="7"/>
  <c r="AB486" i="7"/>
  <c r="AA486" i="7"/>
  <c r="AG486" i="7" s="1"/>
  <c r="P486" i="7"/>
  <c r="O486" i="7"/>
  <c r="AF948" i="7"/>
  <c r="AE948" i="7"/>
  <c r="AD948" i="7"/>
  <c r="AC948" i="7"/>
  <c r="AB948" i="7"/>
  <c r="AA948" i="7"/>
  <c r="AG948" i="7" s="1"/>
  <c r="P948" i="7"/>
  <c r="O948" i="7"/>
  <c r="AF1226" i="7"/>
  <c r="AE1226" i="7"/>
  <c r="AD1226" i="7"/>
  <c r="AC1226" i="7"/>
  <c r="AB1226" i="7"/>
  <c r="AA1226" i="7"/>
  <c r="AG1226" i="7" s="1"/>
  <c r="P1226" i="7"/>
  <c r="O1226" i="7"/>
  <c r="AF1123" i="7"/>
  <c r="AE1123" i="7"/>
  <c r="AD1123" i="7"/>
  <c r="AC1123" i="7"/>
  <c r="AB1123" i="7"/>
  <c r="AA1123" i="7"/>
  <c r="AG1123" i="7" s="1"/>
  <c r="P1123" i="7"/>
  <c r="O1123" i="7"/>
  <c r="AF1282" i="7"/>
  <c r="AE1282" i="7"/>
  <c r="AD1282" i="7"/>
  <c r="AC1282" i="7"/>
  <c r="AB1282" i="7"/>
  <c r="AA1282" i="7"/>
  <c r="AG1282" i="7" s="1"/>
  <c r="P1282" i="7"/>
  <c r="O1282" i="7"/>
  <c r="AF1450" i="7"/>
  <c r="AE1450" i="7"/>
  <c r="AD1450" i="7"/>
  <c r="AC1450" i="7"/>
  <c r="AB1450" i="7"/>
  <c r="AA1450" i="7"/>
  <c r="AG1450" i="7" s="1"/>
  <c r="P1450" i="7"/>
  <c r="O1450" i="7"/>
  <c r="AF1556" i="7"/>
  <c r="AE1556" i="7"/>
  <c r="AD1556" i="7"/>
  <c r="AC1556" i="7"/>
  <c r="AB1556" i="7"/>
  <c r="AA1556" i="7"/>
  <c r="AG1556" i="7" s="1"/>
  <c r="P1556" i="7"/>
  <c r="O1556" i="7"/>
  <c r="AF2289" i="7"/>
  <c r="AE2289" i="7"/>
  <c r="AD2289" i="7"/>
  <c r="AC2289" i="7"/>
  <c r="AB2289" i="7"/>
  <c r="AA2289" i="7"/>
  <c r="AG2289" i="7" s="1"/>
  <c r="P2289" i="7"/>
  <c r="O2289" i="7"/>
  <c r="AF4264" i="7"/>
  <c r="AE4264" i="7"/>
  <c r="AD4264" i="7"/>
  <c r="AC4264" i="7"/>
  <c r="AB4264" i="7"/>
  <c r="AA4264" i="7"/>
  <c r="AG4264" i="7" s="1"/>
  <c r="P4264" i="7"/>
  <c r="O4264" i="7"/>
  <c r="AF4263" i="7"/>
  <c r="AE4263" i="7"/>
  <c r="AD4263" i="7"/>
  <c r="AC4263" i="7"/>
  <c r="AB4263" i="7"/>
  <c r="AA4263" i="7"/>
  <c r="AG4263" i="7" s="1"/>
  <c r="P4263" i="7"/>
  <c r="O4263" i="7"/>
  <c r="AF4262" i="7"/>
  <c r="AE4262" i="7"/>
  <c r="AD4262" i="7"/>
  <c r="AC4262" i="7"/>
  <c r="AB4262" i="7"/>
  <c r="AA4262" i="7"/>
  <c r="AG4262" i="7" s="1"/>
  <c r="P4262" i="7"/>
  <c r="O4262" i="7"/>
  <c r="AF2324" i="7"/>
  <c r="AE2324" i="7"/>
  <c r="AD2324" i="7"/>
  <c r="AC2324" i="7"/>
  <c r="AB2324" i="7"/>
  <c r="AA2324" i="7"/>
  <c r="AG2324" i="7" s="1"/>
  <c r="P2324" i="7"/>
  <c r="O2324" i="7"/>
  <c r="AF1074" i="7"/>
  <c r="AE1074" i="7"/>
  <c r="AD1074" i="7"/>
  <c r="AC1074" i="7"/>
  <c r="AB1074" i="7"/>
  <c r="AA1074" i="7"/>
  <c r="AG1074" i="7" s="1"/>
  <c r="P1074" i="7"/>
  <c r="O1074" i="7"/>
  <c r="AF1942" i="7"/>
  <c r="AE1942" i="7"/>
  <c r="AD1942" i="7"/>
  <c r="AC1942" i="7"/>
  <c r="AB1942" i="7"/>
  <c r="AA1942" i="7"/>
  <c r="AG1942" i="7" s="1"/>
  <c r="P1942" i="7"/>
  <c r="O1942" i="7"/>
  <c r="AF1581" i="7"/>
  <c r="AE1581" i="7"/>
  <c r="AD1581" i="7"/>
  <c r="AC1581" i="7"/>
  <c r="AB1581" i="7"/>
  <c r="AA1581" i="7"/>
  <c r="AG1581" i="7" s="1"/>
  <c r="P1581" i="7"/>
  <c r="O1581" i="7"/>
  <c r="AF615" i="7"/>
  <c r="AE615" i="7"/>
  <c r="AD615" i="7"/>
  <c r="AC615" i="7"/>
  <c r="AB615" i="7"/>
  <c r="AA615" i="7"/>
  <c r="AG615" i="7" s="1"/>
  <c r="P615" i="7"/>
  <c r="O615" i="7"/>
  <c r="AF1821" i="7"/>
  <c r="AE1821" i="7"/>
  <c r="AD1821" i="7"/>
  <c r="AC1821" i="7"/>
  <c r="AB1821" i="7"/>
  <c r="AA1821" i="7"/>
  <c r="AG1821" i="7" s="1"/>
  <c r="P1821" i="7"/>
  <c r="O1821" i="7"/>
  <c r="AF904" i="7"/>
  <c r="AE904" i="7"/>
  <c r="AD904" i="7"/>
  <c r="AC904" i="7"/>
  <c r="AB904" i="7"/>
  <c r="AA904" i="7"/>
  <c r="AG904" i="7" s="1"/>
  <c r="P904" i="7"/>
  <c r="O904" i="7"/>
  <c r="AF4261" i="7"/>
  <c r="AE4261" i="7"/>
  <c r="AD4261" i="7"/>
  <c r="AC4261" i="7"/>
  <c r="AB4261" i="7"/>
  <c r="AA4261" i="7"/>
  <c r="AG4261" i="7" s="1"/>
  <c r="P4261" i="7"/>
  <c r="O4261" i="7"/>
  <c r="AF4260" i="7"/>
  <c r="AE4260" i="7"/>
  <c r="AD4260" i="7"/>
  <c r="AC4260" i="7"/>
  <c r="AB4260" i="7"/>
  <c r="AA4260" i="7"/>
  <c r="AG4260" i="7" s="1"/>
  <c r="P4260" i="7"/>
  <c r="O4260" i="7"/>
  <c r="AF4259" i="7"/>
  <c r="AE4259" i="7"/>
  <c r="AD4259" i="7"/>
  <c r="AC4259" i="7"/>
  <c r="AB4259" i="7"/>
  <c r="AA4259" i="7"/>
  <c r="AG4259" i="7" s="1"/>
  <c r="P4259" i="7"/>
  <c r="O4259" i="7"/>
  <c r="AF2039" i="7"/>
  <c r="AE2039" i="7"/>
  <c r="AD2039" i="7"/>
  <c r="AC2039" i="7"/>
  <c r="AB2039" i="7"/>
  <c r="AA2039" i="7"/>
  <c r="AG2039" i="7" s="1"/>
  <c r="P2039" i="7"/>
  <c r="O2039" i="7"/>
  <c r="AF204" i="7"/>
  <c r="AE204" i="7"/>
  <c r="AD204" i="7"/>
  <c r="AC204" i="7"/>
  <c r="AB204" i="7"/>
  <c r="AA204" i="7"/>
  <c r="AG204" i="7" s="1"/>
  <c r="P204" i="7"/>
  <c r="O204" i="7"/>
  <c r="AF195" i="7"/>
  <c r="AE195" i="7"/>
  <c r="AD195" i="7"/>
  <c r="AC195" i="7"/>
  <c r="AB195" i="7"/>
  <c r="AA195" i="7"/>
  <c r="AG195" i="7" s="1"/>
  <c r="P195" i="7"/>
  <c r="O195" i="7"/>
  <c r="AF1344" i="7"/>
  <c r="AE1344" i="7"/>
  <c r="AD1344" i="7"/>
  <c r="AC1344" i="7"/>
  <c r="AB1344" i="7"/>
  <c r="AA1344" i="7"/>
  <c r="AG1344" i="7" s="1"/>
  <c r="P1344" i="7"/>
  <c r="O1344" i="7"/>
  <c r="AF1356" i="7"/>
  <c r="AE1356" i="7"/>
  <c r="AD1356" i="7"/>
  <c r="AC1356" i="7"/>
  <c r="AB1356" i="7"/>
  <c r="AA1356" i="7"/>
  <c r="AG1356" i="7" s="1"/>
  <c r="P1356" i="7"/>
  <c r="O1356" i="7"/>
  <c r="AF292" i="7"/>
  <c r="AE292" i="7"/>
  <c r="AD292" i="7"/>
  <c r="AC292" i="7"/>
  <c r="AB292" i="7"/>
  <c r="AA292" i="7"/>
  <c r="AG292" i="7" s="1"/>
  <c r="P292" i="7"/>
  <c r="O292" i="7"/>
  <c r="AF1233" i="7"/>
  <c r="AE1233" i="7"/>
  <c r="AD1233" i="7"/>
  <c r="AC1233" i="7"/>
  <c r="AB1233" i="7"/>
  <c r="AA1233" i="7"/>
  <c r="AG1233" i="7" s="1"/>
  <c r="P1233" i="7"/>
  <c r="O1233" i="7"/>
  <c r="AF188" i="7"/>
  <c r="AE188" i="7"/>
  <c r="AD188" i="7"/>
  <c r="AC188" i="7"/>
  <c r="AB188" i="7"/>
  <c r="AA188" i="7"/>
  <c r="AG188" i="7" s="1"/>
  <c r="P188" i="7"/>
  <c r="O188" i="7"/>
  <c r="AF4258" i="7"/>
  <c r="AE4258" i="7"/>
  <c r="AD4258" i="7"/>
  <c r="AC4258" i="7"/>
  <c r="AB4258" i="7"/>
  <c r="AA4258" i="7"/>
  <c r="AG4258" i="7" s="1"/>
  <c r="P4258" i="7"/>
  <c r="O4258" i="7"/>
  <c r="AF4257" i="7"/>
  <c r="AE4257" i="7"/>
  <c r="AD4257" i="7"/>
  <c r="AC4257" i="7"/>
  <c r="AB4257" i="7"/>
  <c r="AA4257" i="7"/>
  <c r="AG4257" i="7" s="1"/>
  <c r="P4257" i="7"/>
  <c r="O4257" i="7"/>
  <c r="AF4256" i="7"/>
  <c r="AE4256" i="7"/>
  <c r="AD4256" i="7"/>
  <c r="AC4256" i="7"/>
  <c r="AB4256" i="7"/>
  <c r="AA4256" i="7"/>
  <c r="AG4256" i="7" s="1"/>
  <c r="P4256" i="7"/>
  <c r="O4256" i="7"/>
  <c r="AF4255" i="7"/>
  <c r="AE4255" i="7"/>
  <c r="AD4255" i="7"/>
  <c r="AC4255" i="7"/>
  <c r="AB4255" i="7"/>
  <c r="AA4255" i="7"/>
  <c r="AG4255" i="7" s="1"/>
  <c r="P4255" i="7"/>
  <c r="O4255" i="7"/>
  <c r="AF4254" i="7"/>
  <c r="AE4254" i="7"/>
  <c r="AD4254" i="7"/>
  <c r="AC4254" i="7"/>
  <c r="AB4254" i="7"/>
  <c r="AA4254" i="7"/>
  <c r="AG4254" i="7" s="1"/>
  <c r="P4254" i="7"/>
  <c r="O4254" i="7"/>
  <c r="AF4253" i="7"/>
  <c r="AE4253" i="7"/>
  <c r="AD4253" i="7"/>
  <c r="AC4253" i="7"/>
  <c r="AB4253" i="7"/>
  <c r="AA4253" i="7"/>
  <c r="P4253" i="7"/>
  <c r="O4253" i="7"/>
  <c r="AF4252" i="7"/>
  <c r="AE4252" i="7"/>
  <c r="AD4252" i="7"/>
  <c r="AC4252" i="7"/>
  <c r="AB4252" i="7"/>
  <c r="AA4252" i="7"/>
  <c r="AG4252" i="7" s="1"/>
  <c r="P4252" i="7"/>
  <c r="O4252" i="7"/>
  <c r="AF4251" i="7"/>
  <c r="AE4251" i="7"/>
  <c r="AD4251" i="7"/>
  <c r="AC4251" i="7"/>
  <c r="AB4251" i="7"/>
  <c r="AA4251" i="7"/>
  <c r="AG4251" i="7" s="1"/>
  <c r="P4251" i="7"/>
  <c r="O4251" i="7"/>
  <c r="AF4250" i="7"/>
  <c r="AE4250" i="7"/>
  <c r="AD4250" i="7"/>
  <c r="AC4250" i="7"/>
  <c r="AB4250" i="7"/>
  <c r="AA4250" i="7"/>
  <c r="AG4250" i="7" s="1"/>
  <c r="P4250" i="7"/>
  <c r="O4250" i="7"/>
  <c r="AF4249" i="7"/>
  <c r="AE4249" i="7"/>
  <c r="AD4249" i="7"/>
  <c r="AC4249" i="7"/>
  <c r="AB4249" i="7"/>
  <c r="AA4249" i="7"/>
  <c r="AG4249" i="7" s="1"/>
  <c r="P4249" i="7"/>
  <c r="O4249" i="7"/>
  <c r="AF4248" i="7"/>
  <c r="AE4248" i="7"/>
  <c r="AD4248" i="7"/>
  <c r="AC4248" i="7"/>
  <c r="AB4248" i="7"/>
  <c r="AA4248" i="7"/>
  <c r="AG4248" i="7" s="1"/>
  <c r="P4248" i="7"/>
  <c r="O4248" i="7"/>
  <c r="AF4247" i="7"/>
  <c r="AE4247" i="7"/>
  <c r="AD4247" i="7"/>
  <c r="AC4247" i="7"/>
  <c r="AB4247" i="7"/>
  <c r="AA4247" i="7"/>
  <c r="AG4247" i="7" s="1"/>
  <c r="P4247" i="7"/>
  <c r="O4247" i="7"/>
  <c r="AF4246" i="7"/>
  <c r="AE4246" i="7"/>
  <c r="AD4246" i="7"/>
  <c r="AC4246" i="7"/>
  <c r="AB4246" i="7"/>
  <c r="AA4246" i="7"/>
  <c r="AG4246" i="7" s="1"/>
  <c r="P4246" i="7"/>
  <c r="O4246" i="7"/>
  <c r="AF4245" i="7"/>
  <c r="AE4245" i="7"/>
  <c r="AD4245" i="7"/>
  <c r="AC4245" i="7"/>
  <c r="AB4245" i="7"/>
  <c r="AA4245" i="7"/>
  <c r="AG4245" i="7" s="1"/>
  <c r="P4245" i="7"/>
  <c r="O4245" i="7"/>
  <c r="AF4244" i="7"/>
  <c r="AE4244" i="7"/>
  <c r="AD4244" i="7"/>
  <c r="AC4244" i="7"/>
  <c r="AB4244" i="7"/>
  <c r="AA4244" i="7"/>
  <c r="AG4244" i="7" s="1"/>
  <c r="P4244" i="7"/>
  <c r="O4244" i="7"/>
  <c r="AF1971" i="7"/>
  <c r="AE1971" i="7"/>
  <c r="AD1971" i="7"/>
  <c r="AC1971" i="7"/>
  <c r="AB1971" i="7"/>
  <c r="AA1971" i="7"/>
  <c r="AG1971" i="7" s="1"/>
  <c r="P1971" i="7"/>
  <c r="O1971" i="7"/>
  <c r="AF855" i="7"/>
  <c r="AE855" i="7"/>
  <c r="AD855" i="7"/>
  <c r="AC855" i="7"/>
  <c r="AB855" i="7"/>
  <c r="AA855" i="7"/>
  <c r="AG855" i="7" s="1"/>
  <c r="P855" i="7"/>
  <c r="O855" i="7"/>
  <c r="AF1870" i="7"/>
  <c r="AE1870" i="7"/>
  <c r="AD1870" i="7"/>
  <c r="AC1870" i="7"/>
  <c r="AB1870" i="7"/>
  <c r="AA1870" i="7"/>
  <c r="AG1870" i="7" s="1"/>
  <c r="P1870" i="7"/>
  <c r="O1870" i="7"/>
  <c r="AF1483" i="7"/>
  <c r="AE1483" i="7"/>
  <c r="AD1483" i="7"/>
  <c r="AC1483" i="7"/>
  <c r="AB1483" i="7"/>
  <c r="AA1483" i="7"/>
  <c r="AG1483" i="7" s="1"/>
  <c r="P1483" i="7"/>
  <c r="O1483" i="7"/>
  <c r="AF293" i="7"/>
  <c r="AE293" i="7"/>
  <c r="AD293" i="7"/>
  <c r="AC293" i="7"/>
  <c r="AB293" i="7"/>
  <c r="AA293" i="7"/>
  <c r="AG293" i="7" s="1"/>
  <c r="P293" i="7"/>
  <c r="O293" i="7"/>
  <c r="AF1879" i="7"/>
  <c r="AE1879" i="7"/>
  <c r="AD1879" i="7"/>
  <c r="AC1879" i="7"/>
  <c r="AB1879" i="7"/>
  <c r="AA1879" i="7"/>
  <c r="AG1879" i="7" s="1"/>
  <c r="P1879" i="7"/>
  <c r="O1879" i="7"/>
  <c r="AF1287" i="7"/>
  <c r="AE1287" i="7"/>
  <c r="AD1287" i="7"/>
  <c r="AC1287" i="7"/>
  <c r="AB1287" i="7"/>
  <c r="AA1287" i="7"/>
  <c r="AG1287" i="7" s="1"/>
  <c r="P1287" i="7"/>
  <c r="O1287" i="7"/>
  <c r="AF1839" i="7"/>
  <c r="AE1839" i="7"/>
  <c r="AD1839" i="7"/>
  <c r="AC1839" i="7"/>
  <c r="AB1839" i="7"/>
  <c r="AA1839" i="7"/>
  <c r="AG1839" i="7" s="1"/>
  <c r="P1839" i="7"/>
  <c r="O1839" i="7"/>
  <c r="AF1212" i="7"/>
  <c r="AE1212" i="7"/>
  <c r="AD1212" i="7"/>
  <c r="AC1212" i="7"/>
  <c r="AB1212" i="7"/>
  <c r="AA1212" i="7"/>
  <c r="AG1212" i="7" s="1"/>
  <c r="P1212" i="7"/>
  <c r="O1212" i="7"/>
  <c r="AF843" i="7"/>
  <c r="AE843" i="7"/>
  <c r="AD843" i="7"/>
  <c r="AC843" i="7"/>
  <c r="AB843" i="7"/>
  <c r="AA843" i="7"/>
  <c r="AG843" i="7" s="1"/>
  <c r="P843" i="7"/>
  <c r="O843" i="7"/>
  <c r="AF1549" i="7"/>
  <c r="AE1549" i="7"/>
  <c r="AD1549" i="7"/>
  <c r="AC1549" i="7"/>
  <c r="AB1549" i="7"/>
  <c r="AA1549" i="7"/>
  <c r="AG1549" i="7" s="1"/>
  <c r="P1549" i="7"/>
  <c r="O1549" i="7"/>
  <c r="AF482" i="7"/>
  <c r="AE482" i="7"/>
  <c r="AD482" i="7"/>
  <c r="AC482" i="7"/>
  <c r="AB482" i="7"/>
  <c r="AA482" i="7"/>
  <c r="AG482" i="7" s="1"/>
  <c r="P482" i="7"/>
  <c r="O482" i="7"/>
  <c r="AF4243" i="7"/>
  <c r="AE4243" i="7"/>
  <c r="AD4243" i="7"/>
  <c r="AC4243" i="7"/>
  <c r="AB4243" i="7"/>
  <c r="AA4243" i="7"/>
  <c r="AG4243" i="7" s="1"/>
  <c r="P4243" i="7"/>
  <c r="O4243" i="7"/>
  <c r="AF4242" i="7"/>
  <c r="AE4242" i="7"/>
  <c r="AD4242" i="7"/>
  <c r="AC4242" i="7"/>
  <c r="AB4242" i="7"/>
  <c r="AA4242" i="7"/>
  <c r="AG4242" i="7" s="1"/>
  <c r="P4242" i="7"/>
  <c r="O4242" i="7"/>
  <c r="AF4241" i="7"/>
  <c r="AE4241" i="7"/>
  <c r="AD4241" i="7"/>
  <c r="AC4241" i="7"/>
  <c r="AB4241" i="7"/>
  <c r="AA4241" i="7"/>
  <c r="AG4241" i="7" s="1"/>
  <c r="P4241" i="7"/>
  <c r="O4241" i="7"/>
  <c r="AF4240" i="7"/>
  <c r="AE4240" i="7"/>
  <c r="AD4240" i="7"/>
  <c r="AC4240" i="7"/>
  <c r="AB4240" i="7"/>
  <c r="AA4240" i="7"/>
  <c r="AG4240" i="7" s="1"/>
  <c r="P4240" i="7"/>
  <c r="O4240" i="7"/>
  <c r="AF1132" i="7"/>
  <c r="AE1132" i="7"/>
  <c r="AD1132" i="7"/>
  <c r="AC1132" i="7"/>
  <c r="AB1132" i="7"/>
  <c r="AA1132" i="7"/>
  <c r="AG1132" i="7" s="1"/>
  <c r="P1132" i="7"/>
  <c r="O1132" i="7"/>
  <c r="AF1534" i="7"/>
  <c r="AE1534" i="7"/>
  <c r="AD1534" i="7"/>
  <c r="AC1534" i="7"/>
  <c r="AB1534" i="7"/>
  <c r="AA1534" i="7"/>
  <c r="AG1534" i="7" s="1"/>
  <c r="P1534" i="7"/>
  <c r="O1534" i="7"/>
  <c r="AF1429" i="7"/>
  <c r="AE1429" i="7"/>
  <c r="AD1429" i="7"/>
  <c r="AC1429" i="7"/>
  <c r="AB1429" i="7"/>
  <c r="AA1429" i="7"/>
  <c r="AG1429" i="7" s="1"/>
  <c r="P1429" i="7"/>
  <c r="O1429" i="7"/>
  <c r="AF2308" i="7"/>
  <c r="AE2308" i="7"/>
  <c r="AD2308" i="7"/>
  <c r="AC2308" i="7"/>
  <c r="AB2308" i="7"/>
  <c r="AA2308" i="7"/>
  <c r="AG2308" i="7" s="1"/>
  <c r="P2308" i="7"/>
  <c r="O2308" i="7"/>
  <c r="AF84" i="7"/>
  <c r="AE84" i="7"/>
  <c r="AD84" i="7"/>
  <c r="AC84" i="7"/>
  <c r="AB84" i="7"/>
  <c r="AA84" i="7"/>
  <c r="AG84" i="7" s="1"/>
  <c r="P84" i="7"/>
  <c r="O84" i="7"/>
  <c r="AF630" i="7"/>
  <c r="AE630" i="7"/>
  <c r="AD630" i="7"/>
  <c r="AC630" i="7"/>
  <c r="AB630" i="7"/>
  <c r="AA630" i="7"/>
  <c r="AG630" i="7" s="1"/>
  <c r="P630" i="7"/>
  <c r="O630" i="7"/>
  <c r="AF224" i="7"/>
  <c r="AE224" i="7"/>
  <c r="AD224" i="7"/>
  <c r="AC224" i="7"/>
  <c r="AB224" i="7"/>
  <c r="AA224" i="7"/>
  <c r="AG224" i="7" s="1"/>
  <c r="P224" i="7"/>
  <c r="O224" i="7"/>
  <c r="AF1143" i="7"/>
  <c r="AE1143" i="7"/>
  <c r="AD1143" i="7"/>
  <c r="AC1143" i="7"/>
  <c r="AB1143" i="7"/>
  <c r="AA1143" i="7"/>
  <c r="AG1143" i="7" s="1"/>
  <c r="P1143" i="7"/>
  <c r="O1143" i="7"/>
  <c r="AF185" i="7"/>
  <c r="AE185" i="7"/>
  <c r="AD185" i="7"/>
  <c r="AC185" i="7"/>
  <c r="AB185" i="7"/>
  <c r="AA185" i="7"/>
  <c r="AG185" i="7" s="1"/>
  <c r="P185" i="7"/>
  <c r="O185" i="7"/>
  <c r="AF417" i="7"/>
  <c r="AE417" i="7"/>
  <c r="AD417" i="7"/>
  <c r="AC417" i="7"/>
  <c r="AB417" i="7"/>
  <c r="AA417" i="7"/>
  <c r="AG417" i="7" s="1"/>
  <c r="P417" i="7"/>
  <c r="O417" i="7"/>
  <c r="AF645" i="7"/>
  <c r="AE645" i="7"/>
  <c r="AD645" i="7"/>
  <c r="AC645" i="7"/>
  <c r="AB645" i="7"/>
  <c r="AA645" i="7"/>
  <c r="AG645" i="7" s="1"/>
  <c r="P645" i="7"/>
  <c r="O645" i="7"/>
  <c r="AF872" i="7"/>
  <c r="AE872" i="7"/>
  <c r="AD872" i="7"/>
  <c r="AC872" i="7"/>
  <c r="AB872" i="7"/>
  <c r="AA872" i="7"/>
  <c r="P872" i="7"/>
  <c r="O872" i="7"/>
  <c r="AF1332" i="7"/>
  <c r="AE1332" i="7"/>
  <c r="AD1332" i="7"/>
  <c r="AC1332" i="7"/>
  <c r="AB1332" i="7"/>
  <c r="AA1332" i="7"/>
  <c r="AG1332" i="7" s="1"/>
  <c r="P1332" i="7"/>
  <c r="O1332" i="7"/>
  <c r="AF1731" i="7"/>
  <c r="AE1731" i="7"/>
  <c r="AD1731" i="7"/>
  <c r="AC1731" i="7"/>
  <c r="AB1731" i="7"/>
  <c r="AA1731" i="7"/>
  <c r="AG1731" i="7" s="1"/>
  <c r="P1731" i="7"/>
  <c r="O1731" i="7"/>
  <c r="AF1877" i="7"/>
  <c r="AE1877" i="7"/>
  <c r="AD1877" i="7"/>
  <c r="AC1877" i="7"/>
  <c r="AB1877" i="7"/>
  <c r="AA1877" i="7"/>
  <c r="AG1877" i="7" s="1"/>
  <c r="P1877" i="7"/>
  <c r="O1877" i="7"/>
  <c r="AF4239" i="7"/>
  <c r="AE4239" i="7"/>
  <c r="AD4239" i="7"/>
  <c r="AC4239" i="7"/>
  <c r="AB4239" i="7"/>
  <c r="AA4239" i="7"/>
  <c r="AG4239" i="7" s="1"/>
  <c r="P4239" i="7"/>
  <c r="O4239" i="7"/>
  <c r="AF2345" i="7"/>
  <c r="AE2345" i="7"/>
  <c r="AD2345" i="7"/>
  <c r="AC2345" i="7"/>
  <c r="AB2345" i="7"/>
  <c r="AA2345" i="7"/>
  <c r="AG2345" i="7" s="1"/>
  <c r="P2345" i="7"/>
  <c r="O2345" i="7"/>
  <c r="AF2317" i="7"/>
  <c r="AE2317" i="7"/>
  <c r="AD2317" i="7"/>
  <c r="AC2317" i="7"/>
  <c r="AB2317" i="7"/>
  <c r="AA2317" i="7"/>
  <c r="AG2317" i="7" s="1"/>
  <c r="P2317" i="7"/>
  <c r="O2317" i="7"/>
  <c r="AF4238" i="7"/>
  <c r="AE4238" i="7"/>
  <c r="AD4238" i="7"/>
  <c r="AC4238" i="7"/>
  <c r="AB4238" i="7"/>
  <c r="AA4238" i="7"/>
  <c r="AG4238" i="7" s="1"/>
  <c r="P4238" i="7"/>
  <c r="O4238" i="7"/>
  <c r="AF2921" i="7"/>
  <c r="AE2921" i="7"/>
  <c r="AD2921" i="7"/>
  <c r="AC2921" i="7"/>
  <c r="AB2921" i="7"/>
  <c r="AA2921" i="7"/>
  <c r="AG2921" i="7" s="1"/>
  <c r="P2921" i="7"/>
  <c r="O2921" i="7"/>
  <c r="AF1436" i="7"/>
  <c r="AE1436" i="7"/>
  <c r="AD1436" i="7"/>
  <c r="AC1436" i="7"/>
  <c r="AB1436" i="7"/>
  <c r="AA1436" i="7"/>
  <c r="AG1436" i="7" s="1"/>
  <c r="P1436" i="7"/>
  <c r="O1436" i="7"/>
  <c r="AF2134" i="7"/>
  <c r="AE2134" i="7"/>
  <c r="AD2134" i="7"/>
  <c r="AC2134" i="7"/>
  <c r="AB2134" i="7"/>
  <c r="AA2134" i="7"/>
  <c r="P2134" i="7"/>
  <c r="O2134" i="7"/>
  <c r="AF1668" i="7"/>
  <c r="AE1668" i="7"/>
  <c r="AD1668" i="7"/>
  <c r="AC1668" i="7"/>
  <c r="AB1668" i="7"/>
  <c r="AA1668" i="7"/>
  <c r="AG1668" i="7" s="1"/>
  <c r="P1668" i="7"/>
  <c r="O1668" i="7"/>
  <c r="AF2164" i="7"/>
  <c r="AE2164" i="7"/>
  <c r="AD2164" i="7"/>
  <c r="AC2164" i="7"/>
  <c r="AB2164" i="7"/>
  <c r="AA2164" i="7"/>
  <c r="AG2164" i="7" s="1"/>
  <c r="P2164" i="7"/>
  <c r="O2164" i="7"/>
  <c r="AF983" i="7"/>
  <c r="AE983" i="7"/>
  <c r="AD983" i="7"/>
  <c r="AC983" i="7"/>
  <c r="AB983" i="7"/>
  <c r="AA983" i="7"/>
  <c r="AG983" i="7" s="1"/>
  <c r="P983" i="7"/>
  <c r="O983" i="7"/>
  <c r="AF1910" i="7"/>
  <c r="AE1910" i="7"/>
  <c r="AD1910" i="7"/>
  <c r="AC1910" i="7"/>
  <c r="AB1910" i="7"/>
  <c r="AA1910" i="7"/>
  <c r="AG1910" i="7" s="1"/>
  <c r="P1910" i="7"/>
  <c r="O1910" i="7"/>
  <c r="AF1748" i="7"/>
  <c r="AE1748" i="7"/>
  <c r="AD1748" i="7"/>
  <c r="AC1748" i="7"/>
  <c r="AB1748" i="7"/>
  <c r="AA1748" i="7"/>
  <c r="AG1748" i="7" s="1"/>
  <c r="P1748" i="7"/>
  <c r="O1748" i="7"/>
  <c r="AF4237" i="7"/>
  <c r="AE4237" i="7"/>
  <c r="AD4237" i="7"/>
  <c r="AC4237" i="7"/>
  <c r="AB4237" i="7"/>
  <c r="AA4237" i="7"/>
  <c r="P4237" i="7"/>
  <c r="O4237" i="7"/>
  <c r="AF2396" i="7"/>
  <c r="AE2396" i="7"/>
  <c r="AD2396" i="7"/>
  <c r="AC2396" i="7"/>
  <c r="AB2396" i="7"/>
  <c r="AA2396" i="7"/>
  <c r="P2396" i="7"/>
  <c r="O2396" i="7"/>
  <c r="AF1414" i="7"/>
  <c r="AE1414" i="7"/>
  <c r="AD1414" i="7"/>
  <c r="AC1414" i="7"/>
  <c r="AB1414" i="7"/>
  <c r="AA1414" i="7"/>
  <c r="AG1414" i="7" s="1"/>
  <c r="P1414" i="7"/>
  <c r="O1414" i="7"/>
  <c r="AF711" i="7"/>
  <c r="AE711" i="7"/>
  <c r="AD711" i="7"/>
  <c r="AC711" i="7"/>
  <c r="AB711" i="7"/>
  <c r="AA711" i="7"/>
  <c r="AG711" i="7" s="1"/>
  <c r="P711" i="7"/>
  <c r="O711" i="7"/>
  <c r="AF2339" i="7"/>
  <c r="AE2339" i="7"/>
  <c r="AD2339" i="7"/>
  <c r="AC2339" i="7"/>
  <c r="AB2339" i="7"/>
  <c r="AA2339" i="7"/>
  <c r="AG2339" i="7" s="1"/>
  <c r="P2339" i="7"/>
  <c r="O2339" i="7"/>
  <c r="AF2404" i="7"/>
  <c r="AE2404" i="7"/>
  <c r="AD2404" i="7"/>
  <c r="AC2404" i="7"/>
  <c r="AB2404" i="7"/>
  <c r="AA2404" i="7"/>
  <c r="AG2404" i="7" s="1"/>
  <c r="P2404" i="7"/>
  <c r="O2404" i="7"/>
  <c r="AF4236" i="7"/>
  <c r="AE4236" i="7"/>
  <c r="AD4236" i="7"/>
  <c r="AC4236" i="7"/>
  <c r="AB4236" i="7"/>
  <c r="AA4236" i="7"/>
  <c r="AG4236" i="7" s="1"/>
  <c r="P4236" i="7"/>
  <c r="O4236" i="7"/>
  <c r="AF4235" i="7"/>
  <c r="AE4235" i="7"/>
  <c r="AD4235" i="7"/>
  <c r="AC4235" i="7"/>
  <c r="AB4235" i="7"/>
  <c r="AA4235" i="7"/>
  <c r="AG4235" i="7" s="1"/>
  <c r="P4235" i="7"/>
  <c r="O4235" i="7"/>
  <c r="AF315" i="7"/>
  <c r="AE315" i="7"/>
  <c r="AD315" i="7"/>
  <c r="AC315" i="7"/>
  <c r="AB315" i="7"/>
  <c r="AA315" i="7"/>
  <c r="P315" i="7"/>
  <c r="O315" i="7"/>
  <c r="AF1027" i="7"/>
  <c r="AE1027" i="7"/>
  <c r="AD1027" i="7"/>
  <c r="AC1027" i="7"/>
  <c r="AB1027" i="7"/>
  <c r="AA1027" i="7"/>
  <c r="AG1027" i="7" s="1"/>
  <c r="P1027" i="7"/>
  <c r="O1027" i="7"/>
  <c r="AF627" i="7"/>
  <c r="AE627" i="7"/>
  <c r="AD627" i="7"/>
  <c r="AC627" i="7"/>
  <c r="AB627" i="7"/>
  <c r="AA627" i="7"/>
  <c r="AG627" i="7" s="1"/>
  <c r="P627" i="7"/>
  <c r="O627" i="7"/>
  <c r="AF2001" i="7"/>
  <c r="AE2001" i="7"/>
  <c r="AD2001" i="7"/>
  <c r="AC2001" i="7"/>
  <c r="AB2001" i="7"/>
  <c r="AA2001" i="7"/>
  <c r="AG2001" i="7" s="1"/>
  <c r="P2001" i="7"/>
  <c r="O2001" i="7"/>
  <c r="AF1613" i="7"/>
  <c r="AE1613" i="7"/>
  <c r="AD1613" i="7"/>
  <c r="AC1613" i="7"/>
  <c r="AB1613" i="7"/>
  <c r="AA1613" i="7"/>
  <c r="AG1613" i="7" s="1"/>
  <c r="P1613" i="7"/>
  <c r="O1613" i="7"/>
  <c r="AF278" i="7"/>
  <c r="AE278" i="7"/>
  <c r="AD278" i="7"/>
  <c r="AC278" i="7"/>
  <c r="AB278" i="7"/>
  <c r="AA278" i="7"/>
  <c r="AG278" i="7" s="1"/>
  <c r="P278" i="7"/>
  <c r="O278" i="7"/>
  <c r="AF250" i="7"/>
  <c r="AE250" i="7"/>
  <c r="AD250" i="7"/>
  <c r="AC250" i="7"/>
  <c r="AB250" i="7"/>
  <c r="AA250" i="7"/>
  <c r="AG250" i="7" s="1"/>
  <c r="P250" i="7"/>
  <c r="O250" i="7"/>
  <c r="AF873" i="7"/>
  <c r="AE873" i="7"/>
  <c r="AD873" i="7"/>
  <c r="AC873" i="7"/>
  <c r="AB873" i="7"/>
  <c r="AA873" i="7"/>
  <c r="AG873" i="7" s="1"/>
  <c r="P873" i="7"/>
  <c r="O873" i="7"/>
  <c r="AF564" i="7"/>
  <c r="AE564" i="7"/>
  <c r="AD564" i="7"/>
  <c r="AC564" i="7"/>
  <c r="AB564" i="7"/>
  <c r="AA564" i="7"/>
  <c r="P564" i="7"/>
  <c r="O564" i="7"/>
  <c r="AF1659" i="7"/>
  <c r="AE1659" i="7"/>
  <c r="AD1659" i="7"/>
  <c r="AC1659" i="7"/>
  <c r="AB1659" i="7"/>
  <c r="AA1659" i="7"/>
  <c r="AG1659" i="7" s="1"/>
  <c r="P1659" i="7"/>
  <c r="O1659" i="7"/>
  <c r="AF1339" i="7"/>
  <c r="AE1339" i="7"/>
  <c r="AD1339" i="7"/>
  <c r="AC1339" i="7"/>
  <c r="AB1339" i="7"/>
  <c r="AA1339" i="7"/>
  <c r="AG1339" i="7" s="1"/>
  <c r="P1339" i="7"/>
  <c r="O1339" i="7"/>
  <c r="AF102" i="7"/>
  <c r="AE102" i="7"/>
  <c r="AD102" i="7"/>
  <c r="AC102" i="7"/>
  <c r="AB102" i="7"/>
  <c r="AA102" i="7"/>
  <c r="AG102" i="7" s="1"/>
  <c r="P102" i="7"/>
  <c r="O102" i="7"/>
  <c r="AF150" i="7"/>
  <c r="AE150" i="7"/>
  <c r="AD150" i="7"/>
  <c r="AC150" i="7"/>
  <c r="AB150" i="7"/>
  <c r="AA150" i="7"/>
  <c r="AG150" i="7" s="1"/>
  <c r="P150" i="7"/>
  <c r="O150" i="7"/>
  <c r="AF131" i="7"/>
  <c r="AE131" i="7"/>
  <c r="AD131" i="7"/>
  <c r="AC131" i="7"/>
  <c r="AB131" i="7"/>
  <c r="AA131" i="7"/>
  <c r="AG131" i="7" s="1"/>
  <c r="P131" i="7"/>
  <c r="O131" i="7"/>
  <c r="AF722" i="7"/>
  <c r="AE722" i="7"/>
  <c r="AD722" i="7"/>
  <c r="AC722" i="7"/>
  <c r="AB722" i="7"/>
  <c r="AA722" i="7"/>
  <c r="AG722" i="7" s="1"/>
  <c r="P722" i="7"/>
  <c r="O722" i="7"/>
  <c r="AF134" i="7"/>
  <c r="AE134" i="7"/>
  <c r="AD134" i="7"/>
  <c r="AC134" i="7"/>
  <c r="AB134" i="7"/>
  <c r="AA134" i="7"/>
  <c r="P134" i="7"/>
  <c r="O134" i="7"/>
  <c r="AF595" i="7"/>
  <c r="AE595" i="7"/>
  <c r="AD595" i="7"/>
  <c r="AC595" i="7"/>
  <c r="AB595" i="7"/>
  <c r="AA595" i="7"/>
  <c r="AG595" i="7" s="1"/>
  <c r="P595" i="7"/>
  <c r="O595" i="7"/>
  <c r="AF616" i="7"/>
  <c r="AE616" i="7"/>
  <c r="AD616" i="7"/>
  <c r="AC616" i="7"/>
  <c r="AB616" i="7"/>
  <c r="AA616" i="7"/>
  <c r="AG616" i="7" s="1"/>
  <c r="P616" i="7"/>
  <c r="O616" i="7"/>
  <c r="AF1428" i="7"/>
  <c r="AE1428" i="7"/>
  <c r="AD1428" i="7"/>
  <c r="AC1428" i="7"/>
  <c r="AB1428" i="7"/>
  <c r="AA1428" i="7"/>
  <c r="AG1428" i="7" s="1"/>
  <c r="P1428" i="7"/>
  <c r="O1428" i="7"/>
  <c r="AF400" i="7"/>
  <c r="AE400" i="7"/>
  <c r="AD400" i="7"/>
  <c r="AC400" i="7"/>
  <c r="AB400" i="7"/>
  <c r="AA400" i="7"/>
  <c r="AG400" i="7" s="1"/>
  <c r="P400" i="7"/>
  <c r="O400" i="7"/>
  <c r="AF917" i="7"/>
  <c r="AE917" i="7"/>
  <c r="AD917" i="7"/>
  <c r="AC917" i="7"/>
  <c r="AB917" i="7"/>
  <c r="AA917" i="7"/>
  <c r="AG917" i="7" s="1"/>
  <c r="P917" i="7"/>
  <c r="O917" i="7"/>
  <c r="AF700" i="7"/>
  <c r="AE700" i="7"/>
  <c r="AD700" i="7"/>
  <c r="AC700" i="7"/>
  <c r="AB700" i="7"/>
  <c r="AA700" i="7"/>
  <c r="AG700" i="7" s="1"/>
  <c r="P700" i="7"/>
  <c r="O700" i="7"/>
  <c r="AF2122" i="7"/>
  <c r="AE2122" i="7"/>
  <c r="AD2122" i="7"/>
  <c r="AC2122" i="7"/>
  <c r="AB2122" i="7"/>
  <c r="AA2122" i="7"/>
  <c r="AG2122" i="7" s="1"/>
  <c r="P2122" i="7"/>
  <c r="O2122" i="7"/>
  <c r="AF761" i="7"/>
  <c r="AE761" i="7"/>
  <c r="AD761" i="7"/>
  <c r="AC761" i="7"/>
  <c r="AB761" i="7"/>
  <c r="AA761" i="7"/>
  <c r="AG761" i="7" s="1"/>
  <c r="P761" i="7"/>
  <c r="O761" i="7"/>
  <c r="AF1318" i="7"/>
  <c r="AE1318" i="7"/>
  <c r="AD1318" i="7"/>
  <c r="AC1318" i="7"/>
  <c r="AB1318" i="7"/>
  <c r="AA1318" i="7"/>
  <c r="AG1318" i="7" s="1"/>
  <c r="P1318" i="7"/>
  <c r="O1318" i="7"/>
  <c r="AF1126" i="7"/>
  <c r="AE1126" i="7"/>
  <c r="AD1126" i="7"/>
  <c r="AC1126" i="7"/>
  <c r="AB1126" i="7"/>
  <c r="AA1126" i="7"/>
  <c r="AG1126" i="7" s="1"/>
  <c r="P1126" i="7"/>
  <c r="O1126" i="7"/>
  <c r="AF4234" i="7"/>
  <c r="AE4234" i="7"/>
  <c r="AD4234" i="7"/>
  <c r="AC4234" i="7"/>
  <c r="AB4234" i="7"/>
  <c r="AA4234" i="7"/>
  <c r="AG4234" i="7" s="1"/>
  <c r="P4234" i="7"/>
  <c r="O4234" i="7"/>
  <c r="AF4233" i="7"/>
  <c r="AE4233" i="7"/>
  <c r="AD4233" i="7"/>
  <c r="AC4233" i="7"/>
  <c r="AB4233" i="7"/>
  <c r="AA4233" i="7"/>
  <c r="AG4233" i="7" s="1"/>
  <c r="P4233" i="7"/>
  <c r="O4233" i="7"/>
  <c r="AF4232" i="7"/>
  <c r="AE4232" i="7"/>
  <c r="AD4232" i="7"/>
  <c r="AC4232" i="7"/>
  <c r="AB4232" i="7"/>
  <c r="AA4232" i="7"/>
  <c r="P4232" i="7"/>
  <c r="O4232" i="7"/>
  <c r="AF4231" i="7"/>
  <c r="AE4231" i="7"/>
  <c r="AD4231" i="7"/>
  <c r="AC4231" i="7"/>
  <c r="AB4231" i="7"/>
  <c r="AA4231" i="7"/>
  <c r="AG4231" i="7" s="1"/>
  <c r="P4231" i="7"/>
  <c r="O4231" i="7"/>
  <c r="AF4230" i="7"/>
  <c r="AE4230" i="7"/>
  <c r="AD4230" i="7"/>
  <c r="AC4230" i="7"/>
  <c r="AB4230" i="7"/>
  <c r="AA4230" i="7"/>
  <c r="AG4230" i="7" s="1"/>
  <c r="P4230" i="7"/>
  <c r="O4230" i="7"/>
  <c r="AF4229" i="7"/>
  <c r="AE4229" i="7"/>
  <c r="AD4229" i="7"/>
  <c r="AC4229" i="7"/>
  <c r="AB4229" i="7"/>
  <c r="AA4229" i="7"/>
  <c r="AG4229" i="7" s="1"/>
  <c r="P4229" i="7"/>
  <c r="O4229" i="7"/>
  <c r="AF886" i="7"/>
  <c r="AE886" i="7"/>
  <c r="AD886" i="7"/>
  <c r="AC886" i="7"/>
  <c r="AB886" i="7"/>
  <c r="AA886" i="7"/>
  <c r="AG886" i="7" s="1"/>
  <c r="P886" i="7"/>
  <c r="O886" i="7"/>
  <c r="AF902" i="7"/>
  <c r="AE902" i="7"/>
  <c r="AD902" i="7"/>
  <c r="AC902" i="7"/>
  <c r="AB902" i="7"/>
  <c r="AA902" i="7"/>
  <c r="P902" i="7"/>
  <c r="O902" i="7"/>
  <c r="AF4228" i="7"/>
  <c r="AE4228" i="7"/>
  <c r="AD4228" i="7"/>
  <c r="AC4228" i="7"/>
  <c r="AB4228" i="7"/>
  <c r="AA4228" i="7"/>
  <c r="AG4228" i="7" s="1"/>
  <c r="P4228" i="7"/>
  <c r="O4228" i="7"/>
  <c r="AF4227" i="7"/>
  <c r="AE4227" i="7"/>
  <c r="AD4227" i="7"/>
  <c r="AC4227" i="7"/>
  <c r="AB4227" i="7"/>
  <c r="AA4227" i="7"/>
  <c r="AG4227" i="7" s="1"/>
  <c r="P4227" i="7"/>
  <c r="O4227" i="7"/>
  <c r="AF4226" i="7"/>
  <c r="AE4226" i="7"/>
  <c r="AD4226" i="7"/>
  <c r="AC4226" i="7"/>
  <c r="AB4226" i="7"/>
  <c r="AA4226" i="7"/>
  <c r="AG4226" i="7" s="1"/>
  <c r="P4226" i="7"/>
  <c r="O4226" i="7"/>
  <c r="AF1167" i="7"/>
  <c r="AE1167" i="7"/>
  <c r="AD1167" i="7"/>
  <c r="AC1167" i="7"/>
  <c r="AB1167" i="7"/>
  <c r="AA1167" i="7"/>
  <c r="AG1167" i="7" s="1"/>
  <c r="P1167" i="7"/>
  <c r="O1167" i="7"/>
  <c r="AF361" i="7"/>
  <c r="AE361" i="7"/>
  <c r="AD361" i="7"/>
  <c r="AC361" i="7"/>
  <c r="AB361" i="7"/>
  <c r="AA361" i="7"/>
  <c r="AG361" i="7" s="1"/>
  <c r="P361" i="7"/>
  <c r="O361" i="7"/>
  <c r="AF747" i="7"/>
  <c r="AE747" i="7"/>
  <c r="AD747" i="7"/>
  <c r="AC747" i="7"/>
  <c r="AB747" i="7"/>
  <c r="AA747" i="7"/>
  <c r="AG747" i="7" s="1"/>
  <c r="P747" i="7"/>
  <c r="O747" i="7"/>
  <c r="AF753" i="7"/>
  <c r="AE753" i="7"/>
  <c r="AD753" i="7"/>
  <c r="AC753" i="7"/>
  <c r="AB753" i="7"/>
  <c r="AA753" i="7"/>
  <c r="AG753" i="7" s="1"/>
  <c r="P753" i="7"/>
  <c r="O753" i="7"/>
  <c r="AF1188" i="7"/>
  <c r="AE1188" i="7"/>
  <c r="AD1188" i="7"/>
  <c r="AC1188" i="7"/>
  <c r="AB1188" i="7"/>
  <c r="AA1188" i="7"/>
  <c r="AG1188" i="7" s="1"/>
  <c r="P1188" i="7"/>
  <c r="O1188" i="7"/>
  <c r="AF1353" i="7"/>
  <c r="AE1353" i="7"/>
  <c r="AD1353" i="7"/>
  <c r="AC1353" i="7"/>
  <c r="AB1353" i="7"/>
  <c r="AA1353" i="7"/>
  <c r="AG1353" i="7" s="1"/>
  <c r="P1353" i="7"/>
  <c r="O1353" i="7"/>
  <c r="AF4225" i="7"/>
  <c r="AE4225" i="7"/>
  <c r="AD4225" i="7"/>
  <c r="AC4225" i="7"/>
  <c r="AB4225" i="7"/>
  <c r="AA4225" i="7"/>
  <c r="AG4225" i="7" s="1"/>
  <c r="P4225" i="7"/>
  <c r="O4225" i="7"/>
  <c r="AF4224" i="7"/>
  <c r="AE4224" i="7"/>
  <c r="AD4224" i="7"/>
  <c r="AC4224" i="7"/>
  <c r="AB4224" i="7"/>
  <c r="AA4224" i="7"/>
  <c r="AG4224" i="7" s="1"/>
  <c r="P4224" i="7"/>
  <c r="O4224" i="7"/>
  <c r="AF4223" i="7"/>
  <c r="AE4223" i="7"/>
  <c r="AD4223" i="7"/>
  <c r="AC4223" i="7"/>
  <c r="AB4223" i="7"/>
  <c r="AA4223" i="7"/>
  <c r="AG4223" i="7" s="1"/>
  <c r="P4223" i="7"/>
  <c r="O4223" i="7"/>
  <c r="AF4222" i="7"/>
  <c r="AE4222" i="7"/>
  <c r="AD4222" i="7"/>
  <c r="AC4222" i="7"/>
  <c r="AB4222" i="7"/>
  <c r="AA4222" i="7"/>
  <c r="AG4222" i="7" s="1"/>
  <c r="P4222" i="7"/>
  <c r="O4222" i="7"/>
  <c r="AF4221" i="7"/>
  <c r="AE4221" i="7"/>
  <c r="AD4221" i="7"/>
  <c r="AC4221" i="7"/>
  <c r="AB4221" i="7"/>
  <c r="AA4221" i="7"/>
  <c r="AG4221" i="7" s="1"/>
  <c r="P4221" i="7"/>
  <c r="O4221" i="7"/>
  <c r="AF4220" i="7"/>
  <c r="AE4220" i="7"/>
  <c r="AD4220" i="7"/>
  <c r="AC4220" i="7"/>
  <c r="AB4220" i="7"/>
  <c r="AA4220" i="7"/>
  <c r="P4220" i="7"/>
  <c r="O4220" i="7"/>
  <c r="AF4219" i="7"/>
  <c r="AE4219" i="7"/>
  <c r="AD4219" i="7"/>
  <c r="AC4219" i="7"/>
  <c r="AB4219" i="7"/>
  <c r="AA4219" i="7"/>
  <c r="AG4219" i="7" s="1"/>
  <c r="P4219" i="7"/>
  <c r="O4219" i="7"/>
  <c r="AF4218" i="7"/>
  <c r="AE4218" i="7"/>
  <c r="AD4218" i="7"/>
  <c r="AC4218" i="7"/>
  <c r="AB4218" i="7"/>
  <c r="AA4218" i="7"/>
  <c r="AG4218" i="7" s="1"/>
  <c r="P4218" i="7"/>
  <c r="O4218" i="7"/>
  <c r="AF4217" i="7"/>
  <c r="AE4217" i="7"/>
  <c r="AD4217" i="7"/>
  <c r="AC4217" i="7"/>
  <c r="AB4217" i="7"/>
  <c r="AA4217" i="7"/>
  <c r="AG4217" i="7" s="1"/>
  <c r="P4217" i="7"/>
  <c r="O4217" i="7"/>
  <c r="AF4216" i="7"/>
  <c r="AE4216" i="7"/>
  <c r="AD4216" i="7"/>
  <c r="AC4216" i="7"/>
  <c r="AB4216" i="7"/>
  <c r="AA4216" i="7"/>
  <c r="AG4216" i="7" s="1"/>
  <c r="P4216" i="7"/>
  <c r="O4216" i="7"/>
  <c r="AF2243" i="7"/>
  <c r="AE2243" i="7"/>
  <c r="AD2243" i="7"/>
  <c r="AC2243" i="7"/>
  <c r="AB2243" i="7"/>
  <c r="AA2243" i="7"/>
  <c r="AG2243" i="7" s="1"/>
  <c r="P2243" i="7"/>
  <c r="O2243" i="7"/>
  <c r="AF1681" i="7"/>
  <c r="AE1681" i="7"/>
  <c r="AD1681" i="7"/>
  <c r="AC1681" i="7"/>
  <c r="AB1681" i="7"/>
  <c r="AA1681" i="7"/>
  <c r="P1681" i="7"/>
  <c r="O1681" i="7"/>
  <c r="AF1574" i="7"/>
  <c r="AE1574" i="7"/>
  <c r="AD1574" i="7"/>
  <c r="AC1574" i="7"/>
  <c r="AB1574" i="7"/>
  <c r="AA1574" i="7"/>
  <c r="AG1574" i="7" s="1"/>
  <c r="P1574" i="7"/>
  <c r="O1574" i="7"/>
  <c r="AF1124" i="7"/>
  <c r="AE1124" i="7"/>
  <c r="AD1124" i="7"/>
  <c r="AC1124" i="7"/>
  <c r="AB1124" i="7"/>
  <c r="AA1124" i="7"/>
  <c r="AG1124" i="7" s="1"/>
  <c r="P1124" i="7"/>
  <c r="O1124" i="7"/>
  <c r="AF1788" i="7"/>
  <c r="AE1788" i="7"/>
  <c r="AD1788" i="7"/>
  <c r="AC1788" i="7"/>
  <c r="AB1788" i="7"/>
  <c r="AA1788" i="7"/>
  <c r="AG1788" i="7" s="1"/>
  <c r="P1788" i="7"/>
  <c r="O1788" i="7"/>
  <c r="AF1832" i="7"/>
  <c r="AE1832" i="7"/>
  <c r="AD1832" i="7"/>
  <c r="AC1832" i="7"/>
  <c r="AB1832" i="7"/>
  <c r="AA1832" i="7"/>
  <c r="AG1832" i="7" s="1"/>
  <c r="P1832" i="7"/>
  <c r="O1832" i="7"/>
  <c r="AF1819" i="7"/>
  <c r="AE1819" i="7"/>
  <c r="AD1819" i="7"/>
  <c r="AC1819" i="7"/>
  <c r="AB1819" i="7"/>
  <c r="AA1819" i="7"/>
  <c r="AG1819" i="7" s="1"/>
  <c r="P1819" i="7"/>
  <c r="O1819" i="7"/>
  <c r="AF1758" i="7"/>
  <c r="AE1758" i="7"/>
  <c r="AD1758" i="7"/>
  <c r="AC1758" i="7"/>
  <c r="AB1758" i="7"/>
  <c r="AA1758" i="7"/>
  <c r="AG1758" i="7" s="1"/>
  <c r="P1758" i="7"/>
  <c r="O1758" i="7"/>
  <c r="AF4215" i="7"/>
  <c r="AE4215" i="7"/>
  <c r="AD4215" i="7"/>
  <c r="AC4215" i="7"/>
  <c r="AB4215" i="7"/>
  <c r="AA4215" i="7"/>
  <c r="AG4215" i="7" s="1"/>
  <c r="P4215" i="7"/>
  <c r="O4215" i="7"/>
  <c r="AF1508" i="7"/>
  <c r="AE1508" i="7"/>
  <c r="AD1508" i="7"/>
  <c r="AC1508" i="7"/>
  <c r="AB1508" i="7"/>
  <c r="AA1508" i="7"/>
  <c r="AG1508" i="7" s="1"/>
  <c r="P1508" i="7"/>
  <c r="O1508" i="7"/>
  <c r="AF4214" i="7"/>
  <c r="AE4214" i="7"/>
  <c r="AD4214" i="7"/>
  <c r="AC4214" i="7"/>
  <c r="AB4214" i="7"/>
  <c r="AA4214" i="7"/>
  <c r="AG4214" i="7" s="1"/>
  <c r="P4214" i="7"/>
  <c r="O4214" i="7"/>
  <c r="AF4213" i="7"/>
  <c r="AE4213" i="7"/>
  <c r="AD4213" i="7"/>
  <c r="AC4213" i="7"/>
  <c r="AB4213" i="7"/>
  <c r="AA4213" i="7"/>
  <c r="AG4213" i="7" s="1"/>
  <c r="P4213" i="7"/>
  <c r="O4213" i="7"/>
  <c r="AF4212" i="7"/>
  <c r="AE4212" i="7"/>
  <c r="AD4212" i="7"/>
  <c r="AC4212" i="7"/>
  <c r="AB4212" i="7"/>
  <c r="AA4212" i="7"/>
  <c r="AG4212" i="7" s="1"/>
  <c r="P4212" i="7"/>
  <c r="O4212" i="7"/>
  <c r="AF4211" i="7"/>
  <c r="AE4211" i="7"/>
  <c r="AD4211" i="7"/>
  <c r="AC4211" i="7"/>
  <c r="AB4211" i="7"/>
  <c r="AA4211" i="7"/>
  <c r="AG4211" i="7" s="1"/>
  <c r="P4211" i="7"/>
  <c r="O4211" i="7"/>
  <c r="AF4210" i="7"/>
  <c r="AE4210" i="7"/>
  <c r="AD4210" i="7"/>
  <c r="AC4210" i="7"/>
  <c r="AB4210" i="7"/>
  <c r="AA4210" i="7"/>
  <c r="AG4210" i="7" s="1"/>
  <c r="P4210" i="7"/>
  <c r="O4210" i="7"/>
  <c r="AF4209" i="7"/>
  <c r="AE4209" i="7"/>
  <c r="AD4209" i="7"/>
  <c r="AC4209" i="7"/>
  <c r="AB4209" i="7"/>
  <c r="AA4209" i="7"/>
  <c r="AG4209" i="7" s="1"/>
  <c r="P4209" i="7"/>
  <c r="O4209" i="7"/>
  <c r="AF4208" i="7"/>
  <c r="AE4208" i="7"/>
  <c r="AD4208" i="7"/>
  <c r="AC4208" i="7"/>
  <c r="AB4208" i="7"/>
  <c r="AA4208" i="7"/>
  <c r="AG4208" i="7" s="1"/>
  <c r="P4208" i="7"/>
  <c r="O4208" i="7"/>
  <c r="AF4207" i="7"/>
  <c r="AE4207" i="7"/>
  <c r="AD4207" i="7"/>
  <c r="AC4207" i="7"/>
  <c r="AB4207" i="7"/>
  <c r="AA4207" i="7"/>
  <c r="AG4207" i="7" s="1"/>
  <c r="P4207" i="7"/>
  <c r="O4207" i="7"/>
  <c r="AF4206" i="7"/>
  <c r="AE4206" i="7"/>
  <c r="AD4206" i="7"/>
  <c r="AC4206" i="7"/>
  <c r="AB4206" i="7"/>
  <c r="AA4206" i="7"/>
  <c r="AG4206" i="7" s="1"/>
  <c r="P4206" i="7"/>
  <c r="O4206" i="7"/>
  <c r="AF4205" i="7"/>
  <c r="AE4205" i="7"/>
  <c r="AD4205" i="7"/>
  <c r="AC4205" i="7"/>
  <c r="AB4205" i="7"/>
  <c r="AA4205" i="7"/>
  <c r="AG4205" i="7" s="1"/>
  <c r="P4205" i="7"/>
  <c r="O4205" i="7"/>
  <c r="AF4204" i="7"/>
  <c r="AE4204" i="7"/>
  <c r="AD4204" i="7"/>
  <c r="AC4204" i="7"/>
  <c r="AB4204" i="7"/>
  <c r="AA4204" i="7"/>
  <c r="AG4204" i="7" s="1"/>
  <c r="P4204" i="7"/>
  <c r="O4204" i="7"/>
  <c r="AF2256" i="7"/>
  <c r="AE2256" i="7"/>
  <c r="AD2256" i="7"/>
  <c r="AC2256" i="7"/>
  <c r="AB2256" i="7"/>
  <c r="AA2256" i="7"/>
  <c r="P2256" i="7"/>
  <c r="O2256" i="7"/>
  <c r="AF1411" i="7"/>
  <c r="AE1411" i="7"/>
  <c r="AD1411" i="7"/>
  <c r="AC1411" i="7"/>
  <c r="AB1411" i="7"/>
  <c r="AA1411" i="7"/>
  <c r="AG1411" i="7" s="1"/>
  <c r="P1411" i="7"/>
  <c r="O1411" i="7"/>
  <c r="AF2389" i="7"/>
  <c r="AE2389" i="7"/>
  <c r="AD2389" i="7"/>
  <c r="AC2389" i="7"/>
  <c r="AB2389" i="7"/>
  <c r="AA2389" i="7"/>
  <c r="AG2389" i="7" s="1"/>
  <c r="P2389" i="7"/>
  <c r="O2389" i="7"/>
  <c r="AF1600" i="7"/>
  <c r="AE1600" i="7"/>
  <c r="AD1600" i="7"/>
  <c r="AC1600" i="7"/>
  <c r="AB1600" i="7"/>
  <c r="AA1600" i="7"/>
  <c r="AG1600" i="7" s="1"/>
  <c r="P1600" i="7"/>
  <c r="O1600" i="7"/>
  <c r="AF4203" i="7"/>
  <c r="AE4203" i="7"/>
  <c r="AD4203" i="7"/>
  <c r="AC4203" i="7"/>
  <c r="AB4203" i="7"/>
  <c r="AA4203" i="7"/>
  <c r="AG4203" i="7" s="1"/>
  <c r="P4203" i="7"/>
  <c r="O4203" i="7"/>
  <c r="AF1914" i="7"/>
  <c r="AE1914" i="7"/>
  <c r="AD1914" i="7"/>
  <c r="AC1914" i="7"/>
  <c r="AB1914" i="7"/>
  <c r="AA1914" i="7"/>
  <c r="P1914" i="7"/>
  <c r="O1914" i="7"/>
  <c r="AF2304" i="7"/>
  <c r="AE2304" i="7"/>
  <c r="AD2304" i="7"/>
  <c r="AC2304" i="7"/>
  <c r="AB2304" i="7"/>
  <c r="AA2304" i="7"/>
  <c r="AG2304" i="7" s="1"/>
  <c r="P2304" i="7"/>
  <c r="O2304" i="7"/>
  <c r="AF2175" i="7"/>
  <c r="AE2175" i="7"/>
  <c r="AD2175" i="7"/>
  <c r="AC2175" i="7"/>
  <c r="AB2175" i="7"/>
  <c r="AA2175" i="7"/>
  <c r="AG2175" i="7" s="1"/>
  <c r="P2175" i="7"/>
  <c r="O2175" i="7"/>
  <c r="AF2410" i="7"/>
  <c r="AE2410" i="7"/>
  <c r="AD2410" i="7"/>
  <c r="AC2410" i="7"/>
  <c r="AB2410" i="7"/>
  <c r="AA2410" i="7"/>
  <c r="AG2410" i="7" s="1"/>
  <c r="P2410" i="7"/>
  <c r="O2410" i="7"/>
  <c r="AF1489" i="7"/>
  <c r="AE1489" i="7"/>
  <c r="AD1489" i="7"/>
  <c r="AC1489" i="7"/>
  <c r="AB1489" i="7"/>
  <c r="AA1489" i="7"/>
  <c r="AG1489" i="7" s="1"/>
  <c r="P1489" i="7"/>
  <c r="O1489" i="7"/>
  <c r="AF1079" i="7"/>
  <c r="AE1079" i="7"/>
  <c r="AD1079" i="7"/>
  <c r="AC1079" i="7"/>
  <c r="AB1079" i="7"/>
  <c r="AA1079" i="7"/>
  <c r="AG1079" i="7" s="1"/>
  <c r="P1079" i="7"/>
  <c r="O1079" i="7"/>
  <c r="AF1711" i="7"/>
  <c r="AE1711" i="7"/>
  <c r="AD1711" i="7"/>
  <c r="AC1711" i="7"/>
  <c r="AB1711" i="7"/>
  <c r="AA1711" i="7"/>
  <c r="AG1711" i="7" s="1"/>
  <c r="P1711" i="7"/>
  <c r="O1711" i="7"/>
  <c r="AF1405" i="7"/>
  <c r="AE1405" i="7"/>
  <c r="AD1405" i="7"/>
  <c r="AC1405" i="7"/>
  <c r="AB1405" i="7"/>
  <c r="AA1405" i="7"/>
  <c r="AG1405" i="7" s="1"/>
  <c r="P1405" i="7"/>
  <c r="O1405" i="7"/>
  <c r="AF4202" i="7"/>
  <c r="AE4202" i="7"/>
  <c r="AD4202" i="7"/>
  <c r="AC4202" i="7"/>
  <c r="AB4202" i="7"/>
  <c r="AA4202" i="7"/>
  <c r="AG4202" i="7" s="1"/>
  <c r="P4202" i="7"/>
  <c r="O4202" i="7"/>
  <c r="AF4201" i="7"/>
  <c r="AE4201" i="7"/>
  <c r="AD4201" i="7"/>
  <c r="AC4201" i="7"/>
  <c r="AB4201" i="7"/>
  <c r="AA4201" i="7"/>
  <c r="AG4201" i="7" s="1"/>
  <c r="P4201" i="7"/>
  <c r="O4201" i="7"/>
  <c r="AF4200" i="7"/>
  <c r="AE4200" i="7"/>
  <c r="AD4200" i="7"/>
  <c r="AC4200" i="7"/>
  <c r="AB4200" i="7"/>
  <c r="AA4200" i="7"/>
  <c r="P4200" i="7"/>
  <c r="O4200" i="7"/>
  <c r="AF4199" i="7"/>
  <c r="AE4199" i="7"/>
  <c r="AD4199" i="7"/>
  <c r="AC4199" i="7"/>
  <c r="AB4199" i="7"/>
  <c r="AA4199" i="7"/>
  <c r="AG4199" i="7" s="1"/>
  <c r="P4199" i="7"/>
  <c r="O4199" i="7"/>
  <c r="AF4198" i="7"/>
  <c r="AE4198" i="7"/>
  <c r="AD4198" i="7"/>
  <c r="AC4198" i="7"/>
  <c r="AB4198" i="7"/>
  <c r="AA4198" i="7"/>
  <c r="AG4198" i="7" s="1"/>
  <c r="P4198" i="7"/>
  <c r="O4198" i="7"/>
  <c r="AF4197" i="7"/>
  <c r="AE4197" i="7"/>
  <c r="AD4197" i="7"/>
  <c r="AC4197" i="7"/>
  <c r="AB4197" i="7"/>
  <c r="AA4197" i="7"/>
  <c r="AG4197" i="7" s="1"/>
  <c r="P4197" i="7"/>
  <c r="O4197" i="7"/>
  <c r="AF736" i="7"/>
  <c r="AE736" i="7"/>
  <c r="AD736" i="7"/>
  <c r="AC736" i="7"/>
  <c r="AB736" i="7"/>
  <c r="AA736" i="7"/>
  <c r="AG736" i="7" s="1"/>
  <c r="P736" i="7"/>
  <c r="O736" i="7"/>
  <c r="AF377" i="7"/>
  <c r="AE377" i="7"/>
  <c r="AD377" i="7"/>
  <c r="AC377" i="7"/>
  <c r="AB377" i="7"/>
  <c r="AA377" i="7"/>
  <c r="P377" i="7"/>
  <c r="O377" i="7"/>
  <c r="AF642" i="7"/>
  <c r="AE642" i="7"/>
  <c r="AD642" i="7"/>
  <c r="AC642" i="7"/>
  <c r="AB642" i="7"/>
  <c r="AA642" i="7"/>
  <c r="AG642" i="7" s="1"/>
  <c r="P642" i="7"/>
  <c r="O642" i="7"/>
  <c r="AF625" i="7"/>
  <c r="AE625" i="7"/>
  <c r="AD625" i="7"/>
  <c r="AC625" i="7"/>
  <c r="AB625" i="7"/>
  <c r="AA625" i="7"/>
  <c r="AG625" i="7" s="1"/>
  <c r="P625" i="7"/>
  <c r="O625" i="7"/>
  <c r="AF402" i="7"/>
  <c r="AE402" i="7"/>
  <c r="AD402" i="7"/>
  <c r="AC402" i="7"/>
  <c r="AB402" i="7"/>
  <c r="AA402" i="7"/>
  <c r="AG402" i="7" s="1"/>
  <c r="P402" i="7"/>
  <c r="O402" i="7"/>
  <c r="AF538" i="7"/>
  <c r="AE538" i="7"/>
  <c r="AD538" i="7"/>
  <c r="AC538" i="7"/>
  <c r="AB538" i="7"/>
  <c r="AA538" i="7"/>
  <c r="AG538" i="7" s="1"/>
  <c r="P538" i="7"/>
  <c r="O538" i="7"/>
  <c r="AF474" i="7"/>
  <c r="AE474" i="7"/>
  <c r="AD474" i="7"/>
  <c r="AC474" i="7"/>
  <c r="AB474" i="7"/>
  <c r="AA474" i="7"/>
  <c r="AG474" i="7" s="1"/>
  <c r="P474" i="7"/>
  <c r="O474" i="7"/>
  <c r="AF322" i="7"/>
  <c r="AE322" i="7"/>
  <c r="AD322" i="7"/>
  <c r="AC322" i="7"/>
  <c r="AB322" i="7"/>
  <c r="AA322" i="7"/>
  <c r="AG322" i="7" s="1"/>
  <c r="P322" i="7"/>
  <c r="O322" i="7"/>
  <c r="AF366" i="7"/>
  <c r="AE366" i="7"/>
  <c r="AD366" i="7"/>
  <c r="AC366" i="7"/>
  <c r="AB366" i="7"/>
  <c r="AA366" i="7"/>
  <c r="AG366" i="7" s="1"/>
  <c r="P366" i="7"/>
  <c r="O366" i="7"/>
  <c r="AF1363" i="7"/>
  <c r="AE1363" i="7"/>
  <c r="AD1363" i="7"/>
  <c r="AC1363" i="7"/>
  <c r="AB1363" i="7"/>
  <c r="AA1363" i="7"/>
  <c r="AG1363" i="7" s="1"/>
  <c r="P1363" i="7"/>
  <c r="O1363" i="7"/>
  <c r="AF351" i="7"/>
  <c r="AE351" i="7"/>
  <c r="AD351" i="7"/>
  <c r="AC351" i="7"/>
  <c r="AB351" i="7"/>
  <c r="AA351" i="7"/>
  <c r="AG351" i="7" s="1"/>
  <c r="P351" i="7"/>
  <c r="O351" i="7"/>
  <c r="AF4196" i="7"/>
  <c r="AE4196" i="7"/>
  <c r="AD4196" i="7"/>
  <c r="AC4196" i="7"/>
  <c r="AB4196" i="7"/>
  <c r="AA4196" i="7"/>
  <c r="AG4196" i="7" s="1"/>
  <c r="P4196" i="7"/>
  <c r="O4196" i="7"/>
  <c r="AF4195" i="7"/>
  <c r="AE4195" i="7"/>
  <c r="AD4195" i="7"/>
  <c r="AC4195" i="7"/>
  <c r="AB4195" i="7"/>
  <c r="AA4195" i="7"/>
  <c r="AG4195" i="7" s="1"/>
  <c r="P4195" i="7"/>
  <c r="O4195" i="7"/>
  <c r="AF4194" i="7"/>
  <c r="AE4194" i="7"/>
  <c r="AD4194" i="7"/>
  <c r="AC4194" i="7"/>
  <c r="AB4194" i="7"/>
  <c r="AA4194" i="7"/>
  <c r="AG4194" i="7" s="1"/>
  <c r="P4194" i="7"/>
  <c r="O4194" i="7"/>
  <c r="AF4193" i="7"/>
  <c r="AE4193" i="7"/>
  <c r="AD4193" i="7"/>
  <c r="AC4193" i="7"/>
  <c r="AB4193" i="7"/>
  <c r="AA4193" i="7"/>
  <c r="P4193" i="7"/>
  <c r="O4193" i="7"/>
  <c r="AF4192" i="7"/>
  <c r="AE4192" i="7"/>
  <c r="AD4192" i="7"/>
  <c r="AC4192" i="7"/>
  <c r="AB4192" i="7"/>
  <c r="AA4192" i="7"/>
  <c r="AG4192" i="7" s="1"/>
  <c r="P4192" i="7"/>
  <c r="O4192" i="7"/>
  <c r="AF4191" i="7"/>
  <c r="AE4191" i="7"/>
  <c r="AD4191" i="7"/>
  <c r="AC4191" i="7"/>
  <c r="AB4191" i="7"/>
  <c r="AA4191" i="7"/>
  <c r="AG4191" i="7" s="1"/>
  <c r="P4191" i="7"/>
  <c r="O4191" i="7"/>
  <c r="AF4190" i="7"/>
  <c r="AE4190" i="7"/>
  <c r="AD4190" i="7"/>
  <c r="AC4190" i="7"/>
  <c r="AB4190" i="7"/>
  <c r="AA4190" i="7"/>
  <c r="AG4190" i="7" s="1"/>
  <c r="P4190" i="7"/>
  <c r="O4190" i="7"/>
  <c r="AF4189" i="7"/>
  <c r="AE4189" i="7"/>
  <c r="AD4189" i="7"/>
  <c r="AC4189" i="7"/>
  <c r="AB4189" i="7"/>
  <c r="AA4189" i="7"/>
  <c r="AG4189" i="7" s="1"/>
  <c r="P4189" i="7"/>
  <c r="O4189" i="7"/>
  <c r="AF649" i="7"/>
  <c r="AE649" i="7"/>
  <c r="AD649" i="7"/>
  <c r="AC649" i="7"/>
  <c r="AB649" i="7"/>
  <c r="AA649" i="7"/>
  <c r="AG649" i="7" s="1"/>
  <c r="P649" i="7"/>
  <c r="O649" i="7"/>
  <c r="AF19" i="7"/>
  <c r="AE19" i="7"/>
  <c r="AD19" i="7"/>
  <c r="AC19" i="7"/>
  <c r="AB19" i="7"/>
  <c r="AA19" i="7"/>
  <c r="AG19" i="7" s="1"/>
  <c r="P19" i="7"/>
  <c r="O19" i="7"/>
  <c r="AF438" i="7"/>
  <c r="AE438" i="7"/>
  <c r="AD438" i="7"/>
  <c r="AC438" i="7"/>
  <c r="AB438" i="7"/>
  <c r="AA438" i="7"/>
  <c r="P438" i="7"/>
  <c r="O438" i="7"/>
  <c r="AF516" i="7"/>
  <c r="AE516" i="7"/>
  <c r="AD516" i="7"/>
  <c r="AC516" i="7"/>
  <c r="AB516" i="7"/>
  <c r="AA516" i="7"/>
  <c r="AG516" i="7" s="1"/>
  <c r="P516" i="7"/>
  <c r="O516" i="7"/>
  <c r="AF365" i="7"/>
  <c r="AE365" i="7"/>
  <c r="AD365" i="7"/>
  <c r="AC365" i="7"/>
  <c r="AB365" i="7"/>
  <c r="AA365" i="7"/>
  <c r="P365" i="7"/>
  <c r="O365" i="7"/>
  <c r="AF28" i="7"/>
  <c r="AE28" i="7"/>
  <c r="AD28" i="7"/>
  <c r="AC28" i="7"/>
  <c r="AB28" i="7"/>
  <c r="AA28" i="7"/>
  <c r="AG28" i="7" s="1"/>
  <c r="P28" i="7"/>
  <c r="O28" i="7"/>
  <c r="AF219" i="7"/>
  <c r="AE219" i="7"/>
  <c r="AD219" i="7"/>
  <c r="AC219" i="7"/>
  <c r="AB219" i="7"/>
  <c r="AA219" i="7"/>
  <c r="AG219" i="7" s="1"/>
  <c r="P219" i="7"/>
  <c r="O219" i="7"/>
  <c r="AF1101" i="7"/>
  <c r="AE1101" i="7"/>
  <c r="AD1101" i="7"/>
  <c r="AC1101" i="7"/>
  <c r="AB1101" i="7"/>
  <c r="AA1101" i="7"/>
  <c r="AG1101" i="7" s="1"/>
  <c r="P1101" i="7"/>
  <c r="O1101" i="7"/>
  <c r="AF4188" i="7"/>
  <c r="AE4188" i="7"/>
  <c r="AD4188" i="7"/>
  <c r="AC4188" i="7"/>
  <c r="AB4188" i="7"/>
  <c r="AA4188" i="7"/>
  <c r="P4188" i="7"/>
  <c r="O4188" i="7"/>
  <c r="AF4187" i="7"/>
  <c r="AE4187" i="7"/>
  <c r="AD4187" i="7"/>
  <c r="AC4187" i="7"/>
  <c r="AB4187" i="7"/>
  <c r="AA4187" i="7"/>
  <c r="AG4187" i="7" s="1"/>
  <c r="P4187" i="7"/>
  <c r="O4187" i="7"/>
  <c r="AF4186" i="7"/>
  <c r="AE4186" i="7"/>
  <c r="AD4186" i="7"/>
  <c r="AC4186" i="7"/>
  <c r="AB4186" i="7"/>
  <c r="AA4186" i="7"/>
  <c r="AG4186" i="7" s="1"/>
  <c r="P4186" i="7"/>
  <c r="O4186" i="7"/>
  <c r="AF4185" i="7"/>
  <c r="AE4185" i="7"/>
  <c r="AD4185" i="7"/>
  <c r="AC4185" i="7"/>
  <c r="AB4185" i="7"/>
  <c r="AA4185" i="7"/>
  <c r="AG4185" i="7" s="1"/>
  <c r="P4185" i="7"/>
  <c r="O4185" i="7"/>
  <c r="AF4184" i="7"/>
  <c r="AE4184" i="7"/>
  <c r="AD4184" i="7"/>
  <c r="AC4184" i="7"/>
  <c r="AB4184" i="7"/>
  <c r="AA4184" i="7"/>
  <c r="P4184" i="7"/>
  <c r="O4184" i="7"/>
  <c r="AF4183" i="7"/>
  <c r="AE4183" i="7"/>
  <c r="AD4183" i="7"/>
  <c r="AC4183" i="7"/>
  <c r="AB4183" i="7"/>
  <c r="AA4183" i="7"/>
  <c r="AG4183" i="7" s="1"/>
  <c r="P4183" i="7"/>
  <c r="O4183" i="7"/>
  <c r="AF4182" i="7"/>
  <c r="AE4182" i="7"/>
  <c r="AD4182" i="7"/>
  <c r="AC4182" i="7"/>
  <c r="AB4182" i="7"/>
  <c r="AA4182" i="7"/>
  <c r="AG4182" i="7" s="1"/>
  <c r="P4182" i="7"/>
  <c r="O4182" i="7"/>
  <c r="AF4181" i="7"/>
  <c r="AE4181" i="7"/>
  <c r="AD4181" i="7"/>
  <c r="AC4181" i="7"/>
  <c r="AB4181" i="7"/>
  <c r="AA4181" i="7"/>
  <c r="P4181" i="7"/>
  <c r="O4181" i="7"/>
  <c r="AF4180" i="7"/>
  <c r="AE4180" i="7"/>
  <c r="AD4180" i="7"/>
  <c r="AC4180" i="7"/>
  <c r="AB4180" i="7"/>
  <c r="AA4180" i="7"/>
  <c r="P4180" i="7"/>
  <c r="O4180" i="7"/>
  <c r="AF4179" i="7"/>
  <c r="AE4179" i="7"/>
  <c r="AD4179" i="7"/>
  <c r="AC4179" i="7"/>
  <c r="AB4179" i="7"/>
  <c r="AA4179" i="7"/>
  <c r="AG4179" i="7" s="1"/>
  <c r="P4179" i="7"/>
  <c r="O4179" i="7"/>
  <c r="AF4178" i="7"/>
  <c r="AE4178" i="7"/>
  <c r="AD4178" i="7"/>
  <c r="AC4178" i="7"/>
  <c r="AB4178" i="7"/>
  <c r="AA4178" i="7"/>
  <c r="AG4178" i="7" s="1"/>
  <c r="P4178" i="7"/>
  <c r="O4178" i="7"/>
  <c r="AF286" i="7"/>
  <c r="AE286" i="7"/>
  <c r="AD286" i="7"/>
  <c r="AC286" i="7"/>
  <c r="AB286" i="7"/>
  <c r="AA286" i="7"/>
  <c r="AG286" i="7" s="1"/>
  <c r="P286" i="7"/>
  <c r="O286" i="7"/>
  <c r="AF720" i="7"/>
  <c r="AE720" i="7"/>
  <c r="AD720" i="7"/>
  <c r="AC720" i="7"/>
  <c r="AB720" i="7"/>
  <c r="AA720" i="7"/>
  <c r="AG720" i="7" s="1"/>
  <c r="P720" i="7"/>
  <c r="O720" i="7"/>
  <c r="AF4177" i="7"/>
  <c r="AE4177" i="7"/>
  <c r="AD4177" i="7"/>
  <c r="AC4177" i="7"/>
  <c r="AB4177" i="7"/>
  <c r="AA4177" i="7"/>
  <c r="AG4177" i="7" s="1"/>
  <c r="P4177" i="7"/>
  <c r="O4177" i="7"/>
  <c r="AF4176" i="7"/>
  <c r="AE4176" i="7"/>
  <c r="AD4176" i="7"/>
  <c r="AC4176" i="7"/>
  <c r="AB4176" i="7"/>
  <c r="AA4176" i="7"/>
  <c r="AG4176" i="7" s="1"/>
  <c r="P4176" i="7"/>
  <c r="O4176" i="7"/>
  <c r="AF4175" i="7"/>
  <c r="AE4175" i="7"/>
  <c r="AD4175" i="7"/>
  <c r="AC4175" i="7"/>
  <c r="AB4175" i="7"/>
  <c r="AA4175" i="7"/>
  <c r="AG4175" i="7" s="1"/>
  <c r="P4175" i="7"/>
  <c r="O4175" i="7"/>
  <c r="AF4174" i="7"/>
  <c r="AE4174" i="7"/>
  <c r="AD4174" i="7"/>
  <c r="AC4174" i="7"/>
  <c r="AB4174" i="7"/>
  <c r="AA4174" i="7"/>
  <c r="P4174" i="7"/>
  <c r="O4174" i="7"/>
  <c r="AF261" i="7"/>
  <c r="AE261" i="7"/>
  <c r="AD261" i="7"/>
  <c r="AC261" i="7"/>
  <c r="AB261" i="7"/>
  <c r="AA261" i="7"/>
  <c r="AG261" i="7" s="1"/>
  <c r="P261" i="7"/>
  <c r="O261" i="7"/>
  <c r="AF25" i="7"/>
  <c r="AE25" i="7"/>
  <c r="AD25" i="7"/>
  <c r="AC25" i="7"/>
  <c r="AB25" i="7"/>
  <c r="AA25" i="7"/>
  <c r="AG25" i="7" s="1"/>
  <c r="P25" i="7"/>
  <c r="O25" i="7"/>
  <c r="AF937" i="7"/>
  <c r="AE937" i="7"/>
  <c r="AD937" i="7"/>
  <c r="AC937" i="7"/>
  <c r="AB937" i="7"/>
  <c r="AA937" i="7"/>
  <c r="AG937" i="7" s="1"/>
  <c r="P937" i="7"/>
  <c r="O937" i="7"/>
  <c r="AF78" i="7"/>
  <c r="AE78" i="7"/>
  <c r="AD78" i="7"/>
  <c r="AC78" i="7"/>
  <c r="AB78" i="7"/>
  <c r="AA78" i="7"/>
  <c r="AG78" i="7" s="1"/>
  <c r="P78" i="7"/>
  <c r="O78" i="7"/>
  <c r="AF424" i="7"/>
  <c r="AE424" i="7"/>
  <c r="AD424" i="7"/>
  <c r="AC424" i="7"/>
  <c r="AB424" i="7"/>
  <c r="AA424" i="7"/>
  <c r="AG424" i="7" s="1"/>
  <c r="P424" i="7"/>
  <c r="O424" i="7"/>
  <c r="AF4173" i="7"/>
  <c r="AE4173" i="7"/>
  <c r="AD4173" i="7"/>
  <c r="AC4173" i="7"/>
  <c r="AB4173" i="7"/>
  <c r="AA4173" i="7"/>
  <c r="P4173" i="7"/>
  <c r="O4173" i="7"/>
  <c r="AF4172" i="7"/>
  <c r="AE4172" i="7"/>
  <c r="AD4172" i="7"/>
  <c r="AC4172" i="7"/>
  <c r="AB4172" i="7"/>
  <c r="AA4172" i="7"/>
  <c r="AG4172" i="7" s="1"/>
  <c r="P4172" i="7"/>
  <c r="O4172" i="7"/>
  <c r="AF4171" i="7"/>
  <c r="AE4171" i="7"/>
  <c r="AD4171" i="7"/>
  <c r="AC4171" i="7"/>
  <c r="AB4171" i="7"/>
  <c r="AA4171" i="7"/>
  <c r="AG4171" i="7" s="1"/>
  <c r="P4171" i="7"/>
  <c r="O4171" i="7"/>
  <c r="AF4170" i="7"/>
  <c r="AE4170" i="7"/>
  <c r="AD4170" i="7"/>
  <c r="AC4170" i="7"/>
  <c r="AB4170" i="7"/>
  <c r="AA4170" i="7"/>
  <c r="AG4170" i="7" s="1"/>
  <c r="P4170" i="7"/>
  <c r="O4170" i="7"/>
  <c r="AF4169" i="7"/>
  <c r="AE4169" i="7"/>
  <c r="AD4169" i="7"/>
  <c r="AC4169" i="7"/>
  <c r="AB4169" i="7"/>
  <c r="AA4169" i="7"/>
  <c r="AG4169" i="7" s="1"/>
  <c r="P4169" i="7"/>
  <c r="O4169" i="7"/>
  <c r="AF4168" i="7"/>
  <c r="AE4168" i="7"/>
  <c r="AD4168" i="7"/>
  <c r="AC4168" i="7"/>
  <c r="AB4168" i="7"/>
  <c r="AA4168" i="7"/>
  <c r="AG4168" i="7" s="1"/>
  <c r="P4168" i="7"/>
  <c r="O4168" i="7"/>
  <c r="AF4167" i="7"/>
  <c r="AE4167" i="7"/>
  <c r="AD4167" i="7"/>
  <c r="AC4167" i="7"/>
  <c r="AB4167" i="7"/>
  <c r="AA4167" i="7"/>
  <c r="AG4167" i="7" s="1"/>
  <c r="P4167" i="7"/>
  <c r="O4167" i="7"/>
  <c r="AF2376" i="7"/>
  <c r="AE2376" i="7"/>
  <c r="AD2376" i="7"/>
  <c r="AC2376" i="7"/>
  <c r="AB2376" i="7"/>
  <c r="AA2376" i="7"/>
  <c r="AG2376" i="7" s="1"/>
  <c r="P2376" i="7"/>
  <c r="O2376" i="7"/>
  <c r="AF2332" i="7"/>
  <c r="AE2332" i="7"/>
  <c r="AD2332" i="7"/>
  <c r="AC2332" i="7"/>
  <c r="AB2332" i="7"/>
  <c r="AA2332" i="7"/>
  <c r="AG2332" i="7" s="1"/>
  <c r="P2332" i="7"/>
  <c r="O2332" i="7"/>
  <c r="AF1849" i="7"/>
  <c r="AE1849" i="7"/>
  <c r="AD1849" i="7"/>
  <c r="AC1849" i="7"/>
  <c r="AB1849" i="7"/>
  <c r="AA1849" i="7"/>
  <c r="AG1849" i="7" s="1"/>
  <c r="P1849" i="7"/>
  <c r="O1849" i="7"/>
  <c r="AF1959" i="7"/>
  <c r="AE1959" i="7"/>
  <c r="AD1959" i="7"/>
  <c r="AC1959" i="7"/>
  <c r="AB1959" i="7"/>
  <c r="AA1959" i="7"/>
  <c r="AG1959" i="7" s="1"/>
  <c r="P1959" i="7"/>
  <c r="O1959" i="7"/>
  <c r="AF2331" i="7"/>
  <c r="AE2331" i="7"/>
  <c r="AD2331" i="7"/>
  <c r="AC2331" i="7"/>
  <c r="AB2331" i="7"/>
  <c r="AA2331" i="7"/>
  <c r="AG2331" i="7" s="1"/>
  <c r="P2331" i="7"/>
  <c r="O2331" i="7"/>
  <c r="AF4166" i="7"/>
  <c r="AE4166" i="7"/>
  <c r="AD4166" i="7"/>
  <c r="AC4166" i="7"/>
  <c r="AB4166" i="7"/>
  <c r="AA4166" i="7"/>
  <c r="AG4166" i="7" s="1"/>
  <c r="P4166" i="7"/>
  <c r="O4166" i="7"/>
  <c r="AF4165" i="7"/>
  <c r="AE4165" i="7"/>
  <c r="AD4165" i="7"/>
  <c r="AC4165" i="7"/>
  <c r="AB4165" i="7"/>
  <c r="AA4165" i="7"/>
  <c r="AG4165" i="7" s="1"/>
  <c r="P4165" i="7"/>
  <c r="O4165" i="7"/>
  <c r="AF4164" i="7"/>
  <c r="AE4164" i="7"/>
  <c r="AD4164" i="7"/>
  <c r="AC4164" i="7"/>
  <c r="AB4164" i="7"/>
  <c r="AA4164" i="7"/>
  <c r="AG4164" i="7" s="1"/>
  <c r="P4164" i="7"/>
  <c r="O4164" i="7"/>
  <c r="AF4163" i="7"/>
  <c r="AE4163" i="7"/>
  <c r="AD4163" i="7"/>
  <c r="AC4163" i="7"/>
  <c r="AB4163" i="7"/>
  <c r="AA4163" i="7"/>
  <c r="AG4163" i="7" s="1"/>
  <c r="P4163" i="7"/>
  <c r="O4163" i="7"/>
  <c r="AF4162" i="7"/>
  <c r="AE4162" i="7"/>
  <c r="AD4162" i="7"/>
  <c r="AC4162" i="7"/>
  <c r="AB4162" i="7"/>
  <c r="AA4162" i="7"/>
  <c r="AG4162" i="7" s="1"/>
  <c r="P4162" i="7"/>
  <c r="O4162" i="7"/>
  <c r="AF4161" i="7"/>
  <c r="AE4161" i="7"/>
  <c r="AD4161" i="7"/>
  <c r="AC4161" i="7"/>
  <c r="AB4161" i="7"/>
  <c r="AA4161" i="7"/>
  <c r="P4161" i="7"/>
  <c r="O4161" i="7"/>
  <c r="AF4160" i="7"/>
  <c r="AE4160" i="7"/>
  <c r="AD4160" i="7"/>
  <c r="AC4160" i="7"/>
  <c r="AB4160" i="7"/>
  <c r="AA4160" i="7"/>
  <c r="AG4160" i="7" s="1"/>
  <c r="P4160" i="7"/>
  <c r="O4160" i="7"/>
  <c r="AF4159" i="7"/>
  <c r="AE4159" i="7"/>
  <c r="AD4159" i="7"/>
  <c r="AC4159" i="7"/>
  <c r="AB4159" i="7"/>
  <c r="AA4159" i="7"/>
  <c r="AG4159" i="7" s="1"/>
  <c r="P4159" i="7"/>
  <c r="O4159" i="7"/>
  <c r="AF4158" i="7"/>
  <c r="AE4158" i="7"/>
  <c r="AD4158" i="7"/>
  <c r="AC4158" i="7"/>
  <c r="AB4158" i="7"/>
  <c r="AA4158" i="7"/>
  <c r="P4158" i="7"/>
  <c r="O4158" i="7"/>
  <c r="AF4157" i="7"/>
  <c r="AE4157" i="7"/>
  <c r="AD4157" i="7"/>
  <c r="AC4157" i="7"/>
  <c r="AB4157" i="7"/>
  <c r="AA4157" i="7"/>
  <c r="AG4157" i="7" s="1"/>
  <c r="P4157" i="7"/>
  <c r="O4157" i="7"/>
  <c r="AF4156" i="7"/>
  <c r="AE4156" i="7"/>
  <c r="AD4156" i="7"/>
  <c r="AC4156" i="7"/>
  <c r="AB4156" i="7"/>
  <c r="AA4156" i="7"/>
  <c r="AG4156" i="7" s="1"/>
  <c r="P4156" i="7"/>
  <c r="O4156" i="7"/>
  <c r="AF4155" i="7"/>
  <c r="AE4155" i="7"/>
  <c r="AD4155" i="7"/>
  <c r="AC4155" i="7"/>
  <c r="AB4155" i="7"/>
  <c r="AA4155" i="7"/>
  <c r="AG4155" i="7" s="1"/>
  <c r="P4155" i="7"/>
  <c r="O4155" i="7"/>
  <c r="AF4154" i="7"/>
  <c r="AE4154" i="7"/>
  <c r="AD4154" i="7"/>
  <c r="AC4154" i="7"/>
  <c r="AB4154" i="7"/>
  <c r="AA4154" i="7"/>
  <c r="P4154" i="7"/>
  <c r="O4154" i="7"/>
  <c r="AF4153" i="7"/>
  <c r="AE4153" i="7"/>
  <c r="AD4153" i="7"/>
  <c r="AC4153" i="7"/>
  <c r="AB4153" i="7"/>
  <c r="AA4153" i="7"/>
  <c r="P4153" i="7"/>
  <c r="O4153" i="7"/>
  <c r="AF4152" i="7"/>
  <c r="AE4152" i="7"/>
  <c r="AD4152" i="7"/>
  <c r="AC4152" i="7"/>
  <c r="AB4152" i="7"/>
  <c r="AA4152" i="7"/>
  <c r="P4152" i="7"/>
  <c r="O4152" i="7"/>
  <c r="AF4151" i="7"/>
  <c r="AE4151" i="7"/>
  <c r="AD4151" i="7"/>
  <c r="AC4151" i="7"/>
  <c r="AB4151" i="7"/>
  <c r="AA4151" i="7"/>
  <c r="P4151" i="7"/>
  <c r="O4151" i="7"/>
  <c r="AF1315" i="7"/>
  <c r="AE1315" i="7"/>
  <c r="AD1315" i="7"/>
  <c r="AC1315" i="7"/>
  <c r="AB1315" i="7"/>
  <c r="AA1315" i="7"/>
  <c r="AG1315" i="7" s="1"/>
  <c r="P1315" i="7"/>
  <c r="O1315" i="7"/>
  <c r="AF1172" i="7"/>
  <c r="AE1172" i="7"/>
  <c r="AD1172" i="7"/>
  <c r="AC1172" i="7"/>
  <c r="AB1172" i="7"/>
  <c r="AA1172" i="7"/>
  <c r="AG1172" i="7" s="1"/>
  <c r="P1172" i="7"/>
  <c r="O1172" i="7"/>
  <c r="AF656" i="7"/>
  <c r="AE656" i="7"/>
  <c r="AD656" i="7"/>
  <c r="AC656" i="7"/>
  <c r="AB656" i="7"/>
  <c r="AA656" i="7"/>
  <c r="P656" i="7"/>
  <c r="O656" i="7"/>
  <c r="AF114" i="7"/>
  <c r="AE114" i="7"/>
  <c r="AD114" i="7"/>
  <c r="AC114" i="7"/>
  <c r="AB114" i="7"/>
  <c r="AA114" i="7"/>
  <c r="P114" i="7"/>
  <c r="O114" i="7"/>
  <c r="AF222" i="7"/>
  <c r="AE222" i="7"/>
  <c r="AD222" i="7"/>
  <c r="AC222" i="7"/>
  <c r="AB222" i="7"/>
  <c r="AA222" i="7"/>
  <c r="P222" i="7"/>
  <c r="O222" i="7"/>
  <c r="AF1181" i="7"/>
  <c r="AE1181" i="7"/>
  <c r="AD1181" i="7"/>
  <c r="AC1181" i="7"/>
  <c r="AB1181" i="7"/>
  <c r="AA1181" i="7"/>
  <c r="AG1181" i="7" s="1"/>
  <c r="P1181" i="7"/>
  <c r="O1181" i="7"/>
  <c r="AF237" i="7"/>
  <c r="AE237" i="7"/>
  <c r="AD237" i="7"/>
  <c r="AC237" i="7"/>
  <c r="AB237" i="7"/>
  <c r="AA237" i="7"/>
  <c r="P237" i="7"/>
  <c r="O237" i="7"/>
  <c r="AF4150" i="7"/>
  <c r="AE4150" i="7"/>
  <c r="AD4150" i="7"/>
  <c r="AC4150" i="7"/>
  <c r="AB4150" i="7"/>
  <c r="AA4150" i="7"/>
  <c r="P4150" i="7"/>
  <c r="O4150" i="7"/>
  <c r="AF4149" i="7"/>
  <c r="AE4149" i="7"/>
  <c r="AD4149" i="7"/>
  <c r="AC4149" i="7"/>
  <c r="AB4149" i="7"/>
  <c r="AA4149" i="7"/>
  <c r="AG4149" i="7" s="1"/>
  <c r="P4149" i="7"/>
  <c r="O4149" i="7"/>
  <c r="AF4148" i="7"/>
  <c r="AE4148" i="7"/>
  <c r="AD4148" i="7"/>
  <c r="AC4148" i="7"/>
  <c r="AB4148" i="7"/>
  <c r="AA4148" i="7"/>
  <c r="P4148" i="7"/>
  <c r="O4148" i="7"/>
  <c r="AF4147" i="7"/>
  <c r="AE4147" i="7"/>
  <c r="AD4147" i="7"/>
  <c r="AC4147" i="7"/>
  <c r="AB4147" i="7"/>
  <c r="AA4147" i="7"/>
  <c r="AG4147" i="7" s="1"/>
  <c r="P4147" i="7"/>
  <c r="O4147" i="7"/>
  <c r="AF1247" i="7"/>
  <c r="AE1247" i="7"/>
  <c r="AD1247" i="7"/>
  <c r="AC1247" i="7"/>
  <c r="AB1247" i="7"/>
  <c r="AA1247" i="7"/>
  <c r="AG1247" i="7" s="1"/>
  <c r="P1247" i="7"/>
  <c r="O1247" i="7"/>
  <c r="AF1545" i="7"/>
  <c r="AE1545" i="7"/>
  <c r="AD1545" i="7"/>
  <c r="AC1545" i="7"/>
  <c r="AB1545" i="7"/>
  <c r="AA1545" i="7"/>
  <c r="P1545" i="7"/>
  <c r="O1545" i="7"/>
  <c r="AF676" i="7"/>
  <c r="AE676" i="7"/>
  <c r="AD676" i="7"/>
  <c r="AC676" i="7"/>
  <c r="AB676" i="7"/>
  <c r="AA676" i="7"/>
  <c r="AG676" i="7" s="1"/>
  <c r="P676" i="7"/>
  <c r="O676" i="7"/>
  <c r="AF35" i="7"/>
  <c r="AE35" i="7"/>
  <c r="AD35" i="7"/>
  <c r="AC35" i="7"/>
  <c r="AB35" i="7"/>
  <c r="AA35" i="7"/>
  <c r="P35" i="7"/>
  <c r="O35" i="7"/>
  <c r="AF168" i="7"/>
  <c r="AE168" i="7"/>
  <c r="AD168" i="7"/>
  <c r="AC168" i="7"/>
  <c r="AB168" i="7"/>
  <c r="AA168" i="7"/>
  <c r="AG168" i="7" s="1"/>
  <c r="P168" i="7"/>
  <c r="O168" i="7"/>
  <c r="AF799" i="7"/>
  <c r="AE799" i="7"/>
  <c r="AD799" i="7"/>
  <c r="AC799" i="7"/>
  <c r="AB799" i="7"/>
  <c r="AA799" i="7"/>
  <c r="P799" i="7"/>
  <c r="O799" i="7"/>
  <c r="AF198" i="7"/>
  <c r="AE198" i="7"/>
  <c r="AD198" i="7"/>
  <c r="AC198" i="7"/>
  <c r="AB198" i="7"/>
  <c r="AA198" i="7"/>
  <c r="AG198" i="7" s="1"/>
  <c r="P198" i="7"/>
  <c r="O198" i="7"/>
  <c r="AF1438" i="7"/>
  <c r="AE1438" i="7"/>
  <c r="AD1438" i="7"/>
  <c r="AC1438" i="7"/>
  <c r="AB1438" i="7"/>
  <c r="AA1438" i="7"/>
  <c r="AG1438" i="7" s="1"/>
  <c r="P1438" i="7"/>
  <c r="O1438" i="7"/>
  <c r="AF969" i="7"/>
  <c r="AE969" i="7"/>
  <c r="AD969" i="7"/>
  <c r="AC969" i="7"/>
  <c r="AB969" i="7"/>
  <c r="AA969" i="7"/>
  <c r="AG969" i="7" s="1"/>
  <c r="P969" i="7"/>
  <c r="O969" i="7"/>
  <c r="AF905" i="7"/>
  <c r="AE905" i="7"/>
  <c r="AD905" i="7"/>
  <c r="AC905" i="7"/>
  <c r="AB905" i="7"/>
  <c r="AA905" i="7"/>
  <c r="AG905" i="7" s="1"/>
  <c r="P905" i="7"/>
  <c r="O905" i="7"/>
  <c r="AF970" i="7"/>
  <c r="AE970" i="7"/>
  <c r="AD970" i="7"/>
  <c r="AC970" i="7"/>
  <c r="AB970" i="7"/>
  <c r="AA970" i="7"/>
  <c r="AG970" i="7" s="1"/>
  <c r="P970" i="7"/>
  <c r="O970" i="7"/>
  <c r="AF655" i="7"/>
  <c r="AE655" i="7"/>
  <c r="AD655" i="7"/>
  <c r="AC655" i="7"/>
  <c r="AB655" i="7"/>
  <c r="AA655" i="7"/>
  <c r="P655" i="7"/>
  <c r="O655" i="7"/>
  <c r="AF608" i="7"/>
  <c r="AE608" i="7"/>
  <c r="AD608" i="7"/>
  <c r="AC608" i="7"/>
  <c r="AB608" i="7"/>
  <c r="AA608" i="7"/>
  <c r="AG608" i="7" s="1"/>
  <c r="P608" i="7"/>
  <c r="O608" i="7"/>
  <c r="AF741" i="7"/>
  <c r="AE741" i="7"/>
  <c r="AD741" i="7"/>
  <c r="AC741" i="7"/>
  <c r="AB741" i="7"/>
  <c r="AA741" i="7"/>
  <c r="AG741" i="7" s="1"/>
  <c r="P741" i="7"/>
  <c r="O741" i="7"/>
  <c r="AF565" i="7"/>
  <c r="AE565" i="7"/>
  <c r="AD565" i="7"/>
  <c r="AC565" i="7"/>
  <c r="AB565" i="7"/>
  <c r="AA565" i="7"/>
  <c r="AG565" i="7" s="1"/>
  <c r="P565" i="7"/>
  <c r="O565" i="7"/>
  <c r="AF623" i="7"/>
  <c r="AE623" i="7"/>
  <c r="AD623" i="7"/>
  <c r="AC623" i="7"/>
  <c r="AB623" i="7"/>
  <c r="AA623" i="7"/>
  <c r="AG623" i="7" s="1"/>
  <c r="P623" i="7"/>
  <c r="O623" i="7"/>
  <c r="AF259" i="7"/>
  <c r="AE259" i="7"/>
  <c r="AD259" i="7"/>
  <c r="AC259" i="7"/>
  <c r="AB259" i="7"/>
  <c r="AA259" i="7"/>
  <c r="AG259" i="7" s="1"/>
  <c r="P259" i="7"/>
  <c r="O259" i="7"/>
  <c r="AF129" i="7"/>
  <c r="AE129" i="7"/>
  <c r="AD129" i="7"/>
  <c r="AC129" i="7"/>
  <c r="AB129" i="7"/>
  <c r="AA129" i="7"/>
  <c r="AG129" i="7" s="1"/>
  <c r="P129" i="7"/>
  <c r="O129" i="7"/>
  <c r="AF281" i="7"/>
  <c r="AE281" i="7"/>
  <c r="AD281" i="7"/>
  <c r="AC281" i="7"/>
  <c r="AB281" i="7"/>
  <c r="AA281" i="7"/>
  <c r="AG281" i="7" s="1"/>
  <c r="P281" i="7"/>
  <c r="O281" i="7"/>
  <c r="AF97" i="7"/>
  <c r="AE97" i="7"/>
  <c r="AD97" i="7"/>
  <c r="AC97" i="7"/>
  <c r="AB97" i="7"/>
  <c r="AA97" i="7"/>
  <c r="AG97" i="7" s="1"/>
  <c r="P97" i="7"/>
  <c r="O97" i="7"/>
  <c r="AF159" i="7"/>
  <c r="AE159" i="7"/>
  <c r="AD159" i="7"/>
  <c r="AC159" i="7"/>
  <c r="AB159" i="7"/>
  <c r="AA159" i="7"/>
  <c r="AG159" i="7" s="1"/>
  <c r="P159" i="7"/>
  <c r="O159" i="7"/>
  <c r="AF444" i="7"/>
  <c r="AE444" i="7"/>
  <c r="AD444" i="7"/>
  <c r="AC444" i="7"/>
  <c r="AB444" i="7"/>
  <c r="AA444" i="7"/>
  <c r="AG444" i="7" s="1"/>
  <c r="P444" i="7"/>
  <c r="O444" i="7"/>
  <c r="AF4146" i="7"/>
  <c r="AE4146" i="7"/>
  <c r="AD4146" i="7"/>
  <c r="AC4146" i="7"/>
  <c r="AB4146" i="7"/>
  <c r="AA4146" i="7"/>
  <c r="AG4146" i="7" s="1"/>
  <c r="P4146" i="7"/>
  <c r="O4146" i="7"/>
  <c r="AF309" i="7"/>
  <c r="AE309" i="7"/>
  <c r="AD309" i="7"/>
  <c r="AC309" i="7"/>
  <c r="AB309" i="7"/>
  <c r="AA309" i="7"/>
  <c r="AG309" i="7" s="1"/>
  <c r="P309" i="7"/>
  <c r="O309" i="7"/>
  <c r="AF4145" i="7"/>
  <c r="AE4145" i="7"/>
  <c r="AD4145" i="7"/>
  <c r="AC4145" i="7"/>
  <c r="AB4145" i="7"/>
  <c r="AA4145" i="7"/>
  <c r="AG4145" i="7" s="1"/>
  <c r="P4145" i="7"/>
  <c r="O4145" i="7"/>
  <c r="AF4144" i="7"/>
  <c r="AE4144" i="7"/>
  <c r="AD4144" i="7"/>
  <c r="AC4144" i="7"/>
  <c r="AB4144" i="7"/>
  <c r="AA4144" i="7"/>
  <c r="AG4144" i="7" s="1"/>
  <c r="P4144" i="7"/>
  <c r="O4144" i="7"/>
  <c r="AF4143" i="7"/>
  <c r="AE4143" i="7"/>
  <c r="AD4143" i="7"/>
  <c r="AC4143" i="7"/>
  <c r="AB4143" i="7"/>
  <c r="AA4143" i="7"/>
  <c r="AG4143" i="7" s="1"/>
  <c r="P4143" i="7"/>
  <c r="O4143" i="7"/>
  <c r="AF4142" i="7"/>
  <c r="AE4142" i="7"/>
  <c r="AD4142" i="7"/>
  <c r="AC4142" i="7"/>
  <c r="AB4142" i="7"/>
  <c r="AA4142" i="7"/>
  <c r="AG4142" i="7" s="1"/>
  <c r="P4142" i="7"/>
  <c r="O4142" i="7"/>
  <c r="AF4141" i="7"/>
  <c r="AE4141" i="7"/>
  <c r="AD4141" i="7"/>
  <c r="AC4141" i="7"/>
  <c r="AB4141" i="7"/>
  <c r="AA4141" i="7"/>
  <c r="AG4141" i="7" s="1"/>
  <c r="P4141" i="7"/>
  <c r="O4141" i="7"/>
  <c r="AF4140" i="7"/>
  <c r="AE4140" i="7"/>
  <c r="AD4140" i="7"/>
  <c r="AC4140" i="7"/>
  <c r="AB4140" i="7"/>
  <c r="AA4140" i="7"/>
  <c r="AG4140" i="7" s="1"/>
  <c r="P4140" i="7"/>
  <c r="O4140" i="7"/>
  <c r="AF4139" i="7"/>
  <c r="AE4139" i="7"/>
  <c r="AD4139" i="7"/>
  <c r="AC4139" i="7"/>
  <c r="AB4139" i="7"/>
  <c r="AA4139" i="7"/>
  <c r="AG4139" i="7" s="1"/>
  <c r="P4139" i="7"/>
  <c r="O4139" i="7"/>
  <c r="AF4138" i="7"/>
  <c r="AE4138" i="7"/>
  <c r="AD4138" i="7"/>
  <c r="AC4138" i="7"/>
  <c r="AB4138" i="7"/>
  <c r="AA4138" i="7"/>
  <c r="AG4138" i="7" s="1"/>
  <c r="P4138" i="7"/>
  <c r="O4138" i="7"/>
  <c r="AF4137" i="7"/>
  <c r="AE4137" i="7"/>
  <c r="AD4137" i="7"/>
  <c r="AC4137" i="7"/>
  <c r="AB4137" i="7"/>
  <c r="AA4137" i="7"/>
  <c r="AG4137" i="7" s="1"/>
  <c r="P4137" i="7"/>
  <c r="O4137" i="7"/>
  <c r="AF4136" i="7"/>
  <c r="AE4136" i="7"/>
  <c r="AD4136" i="7"/>
  <c r="AC4136" i="7"/>
  <c r="AB4136" i="7"/>
  <c r="AA4136" i="7"/>
  <c r="AG4136" i="7" s="1"/>
  <c r="P4136" i="7"/>
  <c r="O4136" i="7"/>
  <c r="AF4135" i="7"/>
  <c r="AE4135" i="7"/>
  <c r="AD4135" i="7"/>
  <c r="AC4135" i="7"/>
  <c r="AB4135" i="7"/>
  <c r="AA4135" i="7"/>
  <c r="AG4135" i="7" s="1"/>
  <c r="P4135" i="7"/>
  <c r="O4135" i="7"/>
  <c r="AF4134" i="7"/>
  <c r="AE4134" i="7"/>
  <c r="AD4134" i="7"/>
  <c r="AC4134" i="7"/>
  <c r="AB4134" i="7"/>
  <c r="AA4134" i="7"/>
  <c r="AG4134" i="7" s="1"/>
  <c r="P4134" i="7"/>
  <c r="O4134" i="7"/>
  <c r="AF4133" i="7"/>
  <c r="AE4133" i="7"/>
  <c r="AD4133" i="7"/>
  <c r="AC4133" i="7"/>
  <c r="AB4133" i="7"/>
  <c r="AA4133" i="7"/>
  <c r="AG4133" i="7" s="1"/>
  <c r="P4133" i="7"/>
  <c r="O4133" i="7"/>
  <c r="AF4132" i="7"/>
  <c r="AE4132" i="7"/>
  <c r="AD4132" i="7"/>
  <c r="AC4132" i="7"/>
  <c r="AB4132" i="7"/>
  <c r="AA4132" i="7"/>
  <c r="AG4132" i="7" s="1"/>
  <c r="P4132" i="7"/>
  <c r="O4132" i="7"/>
  <c r="AF4131" i="7"/>
  <c r="AE4131" i="7"/>
  <c r="AD4131" i="7"/>
  <c r="AC4131" i="7"/>
  <c r="AB4131" i="7"/>
  <c r="AA4131" i="7"/>
  <c r="AG4131" i="7" s="1"/>
  <c r="P4131" i="7"/>
  <c r="O4131" i="7"/>
  <c r="AF4130" i="7"/>
  <c r="AE4130" i="7"/>
  <c r="AD4130" i="7"/>
  <c r="AC4130" i="7"/>
  <c r="AB4130" i="7"/>
  <c r="AA4130" i="7"/>
  <c r="AG4130" i="7" s="1"/>
  <c r="P4130" i="7"/>
  <c r="O4130" i="7"/>
  <c r="AF4129" i="7"/>
  <c r="AE4129" i="7"/>
  <c r="AD4129" i="7"/>
  <c r="AC4129" i="7"/>
  <c r="AB4129" i="7"/>
  <c r="AA4129" i="7"/>
  <c r="AG4129" i="7" s="1"/>
  <c r="P4129" i="7"/>
  <c r="O4129" i="7"/>
  <c r="AF2454" i="7"/>
  <c r="AE2454" i="7"/>
  <c r="AD2454" i="7"/>
  <c r="AC2454" i="7"/>
  <c r="AB2454" i="7"/>
  <c r="AA2454" i="7"/>
  <c r="AG2454" i="7" s="1"/>
  <c r="P2454" i="7"/>
  <c r="O2454" i="7"/>
  <c r="AF2011" i="7"/>
  <c r="AE2011" i="7"/>
  <c r="AD2011" i="7"/>
  <c r="AC2011" i="7"/>
  <c r="AB2011" i="7"/>
  <c r="AA2011" i="7"/>
  <c r="AG2011" i="7" s="1"/>
  <c r="P2011" i="7"/>
  <c r="O2011" i="7"/>
  <c r="AF2250" i="7"/>
  <c r="AE2250" i="7"/>
  <c r="AD2250" i="7"/>
  <c r="AC2250" i="7"/>
  <c r="AB2250" i="7"/>
  <c r="AA2250" i="7"/>
  <c r="AG2250" i="7" s="1"/>
  <c r="P2250" i="7"/>
  <c r="O2250" i="7"/>
  <c r="AF2195" i="7"/>
  <c r="AE2195" i="7"/>
  <c r="AD2195" i="7"/>
  <c r="AC2195" i="7"/>
  <c r="AB2195" i="7"/>
  <c r="AA2195" i="7"/>
  <c r="AG2195" i="7" s="1"/>
  <c r="P2195" i="7"/>
  <c r="O2195" i="7"/>
  <c r="AF4128" i="7"/>
  <c r="AE4128" i="7"/>
  <c r="AD4128" i="7"/>
  <c r="AC4128" i="7"/>
  <c r="AB4128" i="7"/>
  <c r="AA4128" i="7"/>
  <c r="AG4128" i="7" s="1"/>
  <c r="P4128" i="7"/>
  <c r="O4128" i="7"/>
  <c r="AF2288" i="7"/>
  <c r="AE2288" i="7"/>
  <c r="AD2288" i="7"/>
  <c r="AC2288" i="7"/>
  <c r="AB2288" i="7"/>
  <c r="AA2288" i="7"/>
  <c r="AG2288" i="7" s="1"/>
  <c r="P2288" i="7"/>
  <c r="O2288" i="7"/>
  <c r="AF2323" i="7"/>
  <c r="AE2323" i="7"/>
  <c r="AD2323" i="7"/>
  <c r="AC2323" i="7"/>
  <c r="AB2323" i="7"/>
  <c r="AA2323" i="7"/>
  <c r="AG2323" i="7" s="1"/>
  <c r="P2323" i="7"/>
  <c r="O2323" i="7"/>
  <c r="AF2920" i="7"/>
  <c r="AE2920" i="7"/>
  <c r="AD2920" i="7"/>
  <c r="AC2920" i="7"/>
  <c r="AB2920" i="7"/>
  <c r="AA2920" i="7"/>
  <c r="AG2920" i="7" s="1"/>
  <c r="P2920" i="7"/>
  <c r="O2920" i="7"/>
  <c r="AF2409" i="7"/>
  <c r="AE2409" i="7"/>
  <c r="AD2409" i="7"/>
  <c r="AC2409" i="7"/>
  <c r="AB2409" i="7"/>
  <c r="AA2409" i="7"/>
  <c r="AG2409" i="7" s="1"/>
  <c r="P2409" i="7"/>
  <c r="O2409" i="7"/>
  <c r="AF2453" i="7"/>
  <c r="AE2453" i="7"/>
  <c r="AD2453" i="7"/>
  <c r="AC2453" i="7"/>
  <c r="AB2453" i="7"/>
  <c r="AA2453" i="7"/>
  <c r="AG2453" i="7" s="1"/>
  <c r="P2453" i="7"/>
  <c r="O2453" i="7"/>
  <c r="AF2299" i="7"/>
  <c r="AE2299" i="7"/>
  <c r="AD2299" i="7"/>
  <c r="AC2299" i="7"/>
  <c r="AB2299" i="7"/>
  <c r="AA2299" i="7"/>
  <c r="AG2299" i="7" s="1"/>
  <c r="P2299" i="7"/>
  <c r="O2299" i="7"/>
  <c r="AF4127" i="7"/>
  <c r="AE4127" i="7"/>
  <c r="AD4127" i="7"/>
  <c r="AC4127" i="7"/>
  <c r="AB4127" i="7"/>
  <c r="AA4127" i="7"/>
  <c r="AG4127" i="7" s="1"/>
  <c r="P4127" i="7"/>
  <c r="O4127" i="7"/>
  <c r="AF4126" i="7"/>
  <c r="AE4126" i="7"/>
  <c r="AD4126" i="7"/>
  <c r="AC4126" i="7"/>
  <c r="AB4126" i="7"/>
  <c r="AA4126" i="7"/>
  <c r="AG4126" i="7" s="1"/>
  <c r="P4126" i="7"/>
  <c r="O4126" i="7"/>
  <c r="AF4125" i="7"/>
  <c r="AE4125" i="7"/>
  <c r="AD4125" i="7"/>
  <c r="AC4125" i="7"/>
  <c r="AB4125" i="7"/>
  <c r="AA4125" i="7"/>
  <c r="AG4125" i="7" s="1"/>
  <c r="P4125" i="7"/>
  <c r="O4125" i="7"/>
  <c r="AF4124" i="7"/>
  <c r="AE4124" i="7"/>
  <c r="AD4124" i="7"/>
  <c r="AC4124" i="7"/>
  <c r="AB4124" i="7"/>
  <c r="AA4124" i="7"/>
  <c r="AG4124" i="7" s="1"/>
  <c r="P4124" i="7"/>
  <c r="O4124" i="7"/>
  <c r="AF4123" i="7"/>
  <c r="AE4123" i="7"/>
  <c r="AD4123" i="7"/>
  <c r="AC4123" i="7"/>
  <c r="AB4123" i="7"/>
  <c r="AA4123" i="7"/>
  <c r="AG4123" i="7" s="1"/>
  <c r="P4123" i="7"/>
  <c r="O4123" i="7"/>
  <c r="AF4122" i="7"/>
  <c r="AE4122" i="7"/>
  <c r="AD4122" i="7"/>
  <c r="AC4122" i="7"/>
  <c r="AB4122" i="7"/>
  <c r="AA4122" i="7"/>
  <c r="AG4122" i="7" s="1"/>
  <c r="P4122" i="7"/>
  <c r="O4122" i="7"/>
  <c r="AF4121" i="7"/>
  <c r="AE4121" i="7"/>
  <c r="AD4121" i="7"/>
  <c r="AC4121" i="7"/>
  <c r="AB4121" i="7"/>
  <c r="AA4121" i="7"/>
  <c r="AG4121" i="7" s="1"/>
  <c r="P4121" i="7"/>
  <c r="O4121" i="7"/>
  <c r="AF4120" i="7"/>
  <c r="AE4120" i="7"/>
  <c r="AD4120" i="7"/>
  <c r="AC4120" i="7"/>
  <c r="AB4120" i="7"/>
  <c r="AA4120" i="7"/>
  <c r="AG4120" i="7" s="1"/>
  <c r="P4120" i="7"/>
  <c r="O4120" i="7"/>
  <c r="AF4119" i="7"/>
  <c r="AE4119" i="7"/>
  <c r="AD4119" i="7"/>
  <c r="AC4119" i="7"/>
  <c r="AB4119" i="7"/>
  <c r="AA4119" i="7"/>
  <c r="AG4119" i="7" s="1"/>
  <c r="P4119" i="7"/>
  <c r="O4119" i="7"/>
  <c r="AF2152" i="7"/>
  <c r="AE2152" i="7"/>
  <c r="AD2152" i="7"/>
  <c r="AC2152" i="7"/>
  <c r="AB2152" i="7"/>
  <c r="AA2152" i="7"/>
  <c r="AG2152" i="7" s="1"/>
  <c r="P2152" i="7"/>
  <c r="O2152" i="7"/>
  <c r="AF1279" i="7"/>
  <c r="AE1279" i="7"/>
  <c r="AD1279" i="7"/>
  <c r="AC1279" i="7"/>
  <c r="AB1279" i="7"/>
  <c r="AA1279" i="7"/>
  <c r="AG1279" i="7" s="1"/>
  <c r="P1279" i="7"/>
  <c r="O1279" i="7"/>
  <c r="AF1432" i="7"/>
  <c r="AE1432" i="7"/>
  <c r="AD1432" i="7"/>
  <c r="AC1432" i="7"/>
  <c r="AB1432" i="7"/>
  <c r="AA1432" i="7"/>
  <c r="AG1432" i="7" s="1"/>
  <c r="P1432" i="7"/>
  <c r="O1432" i="7"/>
  <c r="AF911" i="7"/>
  <c r="AE911" i="7"/>
  <c r="AD911" i="7"/>
  <c r="AC911" i="7"/>
  <c r="AB911" i="7"/>
  <c r="AA911" i="7"/>
  <c r="AG911" i="7" s="1"/>
  <c r="P911" i="7"/>
  <c r="O911" i="7"/>
  <c r="AF1316" i="7"/>
  <c r="AE1316" i="7"/>
  <c r="AD1316" i="7"/>
  <c r="AC1316" i="7"/>
  <c r="AB1316" i="7"/>
  <c r="AA1316" i="7"/>
  <c r="AG1316" i="7" s="1"/>
  <c r="P1316" i="7"/>
  <c r="O1316" i="7"/>
  <c r="AF1087" i="7"/>
  <c r="AE1087" i="7"/>
  <c r="AD1087" i="7"/>
  <c r="AC1087" i="7"/>
  <c r="AB1087" i="7"/>
  <c r="AA1087" i="7"/>
  <c r="AG1087" i="7" s="1"/>
  <c r="P1087" i="7"/>
  <c r="O1087" i="7"/>
  <c r="AF4118" i="7"/>
  <c r="AE4118" i="7"/>
  <c r="AD4118" i="7"/>
  <c r="AC4118" i="7"/>
  <c r="AB4118" i="7"/>
  <c r="AA4118" i="7"/>
  <c r="AG4118" i="7" s="1"/>
  <c r="P4118" i="7"/>
  <c r="O4118" i="7"/>
  <c r="AF1121" i="7"/>
  <c r="AE1121" i="7"/>
  <c r="AD1121" i="7"/>
  <c r="AC1121" i="7"/>
  <c r="AB1121" i="7"/>
  <c r="AA1121" i="7"/>
  <c r="AG1121" i="7" s="1"/>
  <c r="P1121" i="7"/>
  <c r="O1121" i="7"/>
  <c r="AF1524" i="7"/>
  <c r="AE1524" i="7"/>
  <c r="AD1524" i="7"/>
  <c r="AC1524" i="7"/>
  <c r="AB1524" i="7"/>
  <c r="AA1524" i="7"/>
  <c r="AG1524" i="7" s="1"/>
  <c r="P1524" i="7"/>
  <c r="O1524" i="7"/>
  <c r="AF1702" i="7"/>
  <c r="AE1702" i="7"/>
  <c r="AD1702" i="7"/>
  <c r="AC1702" i="7"/>
  <c r="AB1702" i="7"/>
  <c r="AA1702" i="7"/>
  <c r="AG1702" i="7" s="1"/>
  <c r="P1702" i="7"/>
  <c r="O1702" i="7"/>
  <c r="AF719" i="7"/>
  <c r="AE719" i="7"/>
  <c r="AD719" i="7"/>
  <c r="AC719" i="7"/>
  <c r="AB719" i="7"/>
  <c r="AA719" i="7"/>
  <c r="AG719" i="7" s="1"/>
  <c r="P719" i="7"/>
  <c r="O719" i="7"/>
  <c r="AF495" i="7"/>
  <c r="AE495" i="7"/>
  <c r="AD495" i="7"/>
  <c r="AC495" i="7"/>
  <c r="AB495" i="7"/>
  <c r="AA495" i="7"/>
  <c r="AG495" i="7" s="1"/>
  <c r="P495" i="7"/>
  <c r="O495" i="7"/>
  <c r="AF828" i="7"/>
  <c r="AE828" i="7"/>
  <c r="AD828" i="7"/>
  <c r="AC828" i="7"/>
  <c r="AB828" i="7"/>
  <c r="AA828" i="7"/>
  <c r="AG828" i="7" s="1"/>
  <c r="P828" i="7"/>
  <c r="O828" i="7"/>
  <c r="AF912" i="7"/>
  <c r="AE912" i="7"/>
  <c r="AD912" i="7"/>
  <c r="AC912" i="7"/>
  <c r="AB912" i="7"/>
  <c r="AA912" i="7"/>
  <c r="AG912" i="7" s="1"/>
  <c r="P912" i="7"/>
  <c r="O912" i="7"/>
  <c r="AF4117" i="7"/>
  <c r="AE4117" i="7"/>
  <c r="AD4117" i="7"/>
  <c r="AC4117" i="7"/>
  <c r="AB4117" i="7"/>
  <c r="AA4117" i="7"/>
  <c r="AG4117" i="7" s="1"/>
  <c r="P4117" i="7"/>
  <c r="O4117" i="7"/>
  <c r="AF465" i="7"/>
  <c r="AE465" i="7"/>
  <c r="AD465" i="7"/>
  <c r="AC465" i="7"/>
  <c r="AB465" i="7"/>
  <c r="AA465" i="7"/>
  <c r="AG465" i="7" s="1"/>
  <c r="P465" i="7"/>
  <c r="O465" i="7"/>
  <c r="AF779" i="7"/>
  <c r="AE779" i="7"/>
  <c r="AD779" i="7"/>
  <c r="AC779" i="7"/>
  <c r="AB779" i="7"/>
  <c r="AA779" i="7"/>
  <c r="AG779" i="7" s="1"/>
  <c r="P779" i="7"/>
  <c r="O779" i="7"/>
  <c r="AF647" i="7"/>
  <c r="AE647" i="7"/>
  <c r="AD647" i="7"/>
  <c r="AC647" i="7"/>
  <c r="AB647" i="7"/>
  <c r="AA647" i="7"/>
  <c r="AG647" i="7" s="1"/>
  <c r="P647" i="7"/>
  <c r="O647" i="7"/>
  <c r="AF4116" i="7"/>
  <c r="AE4116" i="7"/>
  <c r="AD4116" i="7"/>
  <c r="AC4116" i="7"/>
  <c r="AB4116" i="7"/>
  <c r="AA4116" i="7"/>
  <c r="AG4116" i="7" s="1"/>
  <c r="P4116" i="7"/>
  <c r="O4116" i="7"/>
  <c r="AF4115" i="7"/>
  <c r="AE4115" i="7"/>
  <c r="AD4115" i="7"/>
  <c r="AC4115" i="7"/>
  <c r="AB4115" i="7"/>
  <c r="AA4115" i="7"/>
  <c r="AG4115" i="7" s="1"/>
  <c r="P4115" i="7"/>
  <c r="O4115" i="7"/>
  <c r="AF4114" i="7"/>
  <c r="AE4114" i="7"/>
  <c r="AD4114" i="7"/>
  <c r="AC4114" i="7"/>
  <c r="AB4114" i="7"/>
  <c r="AA4114" i="7"/>
  <c r="P4114" i="7"/>
  <c r="O4114" i="7"/>
  <c r="AF4113" i="7"/>
  <c r="AE4113" i="7"/>
  <c r="AD4113" i="7"/>
  <c r="AC4113" i="7"/>
  <c r="AB4113" i="7"/>
  <c r="AA4113" i="7"/>
  <c r="AG4113" i="7" s="1"/>
  <c r="P4113" i="7"/>
  <c r="O4113" i="7"/>
  <c r="AF4112" i="7"/>
  <c r="AE4112" i="7"/>
  <c r="AD4112" i="7"/>
  <c r="AC4112" i="7"/>
  <c r="AB4112" i="7"/>
  <c r="AA4112" i="7"/>
  <c r="AG4112" i="7" s="1"/>
  <c r="P4112" i="7"/>
  <c r="O4112" i="7"/>
  <c r="AF4111" i="7"/>
  <c r="AE4111" i="7"/>
  <c r="AD4111" i="7"/>
  <c r="AC4111" i="7"/>
  <c r="AB4111" i="7"/>
  <c r="AA4111" i="7"/>
  <c r="AG4111" i="7" s="1"/>
  <c r="P4111" i="7"/>
  <c r="O4111" i="7"/>
  <c r="AF4110" i="7"/>
  <c r="AE4110" i="7"/>
  <c r="AD4110" i="7"/>
  <c r="AC4110" i="7"/>
  <c r="AB4110" i="7"/>
  <c r="AA4110" i="7"/>
  <c r="AG4110" i="7" s="1"/>
  <c r="P4110" i="7"/>
  <c r="O4110" i="7"/>
  <c r="AF4109" i="7"/>
  <c r="AE4109" i="7"/>
  <c r="AD4109" i="7"/>
  <c r="AC4109" i="7"/>
  <c r="AB4109" i="7"/>
  <c r="AA4109" i="7"/>
  <c r="AG4109" i="7" s="1"/>
  <c r="P4109" i="7"/>
  <c r="O4109" i="7"/>
  <c r="AF4108" i="7"/>
  <c r="AE4108" i="7"/>
  <c r="AD4108" i="7"/>
  <c r="AC4108" i="7"/>
  <c r="AB4108" i="7"/>
  <c r="AA4108" i="7"/>
  <c r="AG4108" i="7" s="1"/>
  <c r="P4108" i="7"/>
  <c r="O4108" i="7"/>
  <c r="AF4107" i="7"/>
  <c r="AE4107" i="7"/>
  <c r="AD4107" i="7"/>
  <c r="AC4107" i="7"/>
  <c r="AB4107" i="7"/>
  <c r="AA4107" i="7"/>
  <c r="AG4107" i="7" s="1"/>
  <c r="P4107" i="7"/>
  <c r="O4107" i="7"/>
  <c r="AF4106" i="7"/>
  <c r="AE4106" i="7"/>
  <c r="AD4106" i="7"/>
  <c r="AC4106" i="7"/>
  <c r="AB4106" i="7"/>
  <c r="AA4106" i="7"/>
  <c r="AG4106" i="7" s="1"/>
  <c r="P4106" i="7"/>
  <c r="O4106" i="7"/>
  <c r="AF4105" i="7"/>
  <c r="AE4105" i="7"/>
  <c r="AD4105" i="7"/>
  <c r="AC4105" i="7"/>
  <c r="AB4105" i="7"/>
  <c r="AA4105" i="7"/>
  <c r="AG4105" i="7" s="1"/>
  <c r="P4105" i="7"/>
  <c r="O4105" i="7"/>
  <c r="AF4104" i="7"/>
  <c r="AE4104" i="7"/>
  <c r="AD4104" i="7"/>
  <c r="AC4104" i="7"/>
  <c r="AB4104" i="7"/>
  <c r="AA4104" i="7"/>
  <c r="AG4104" i="7" s="1"/>
  <c r="P4104" i="7"/>
  <c r="O4104" i="7"/>
  <c r="AF4103" i="7"/>
  <c r="AE4103" i="7"/>
  <c r="AD4103" i="7"/>
  <c r="AC4103" i="7"/>
  <c r="AB4103" i="7"/>
  <c r="AA4103" i="7"/>
  <c r="AG4103" i="7" s="1"/>
  <c r="P4103" i="7"/>
  <c r="O4103" i="7"/>
  <c r="AF4102" i="7"/>
  <c r="AE4102" i="7"/>
  <c r="AD4102" i="7"/>
  <c r="AC4102" i="7"/>
  <c r="AB4102" i="7"/>
  <c r="AA4102" i="7"/>
  <c r="AG4102" i="7" s="1"/>
  <c r="P4102" i="7"/>
  <c r="O4102" i="7"/>
  <c r="AF4101" i="7"/>
  <c r="AE4101" i="7"/>
  <c r="AD4101" i="7"/>
  <c r="AC4101" i="7"/>
  <c r="AB4101" i="7"/>
  <c r="AA4101" i="7"/>
  <c r="AG4101" i="7" s="1"/>
  <c r="P4101" i="7"/>
  <c r="O4101" i="7"/>
  <c r="AF4100" i="7"/>
  <c r="AE4100" i="7"/>
  <c r="AD4100" i="7"/>
  <c r="AC4100" i="7"/>
  <c r="AB4100" i="7"/>
  <c r="AA4100" i="7"/>
  <c r="AG4100" i="7" s="1"/>
  <c r="P4100" i="7"/>
  <c r="O4100" i="7"/>
  <c r="AF4099" i="7"/>
  <c r="AE4099" i="7"/>
  <c r="AD4099" i="7"/>
  <c r="AC4099" i="7"/>
  <c r="AB4099" i="7"/>
  <c r="AA4099" i="7"/>
  <c r="AG4099" i="7" s="1"/>
  <c r="P4099" i="7"/>
  <c r="O4099" i="7"/>
  <c r="AF4098" i="7"/>
  <c r="AE4098" i="7"/>
  <c r="AD4098" i="7"/>
  <c r="AC4098" i="7"/>
  <c r="AB4098" i="7"/>
  <c r="AA4098" i="7"/>
  <c r="AG4098" i="7" s="1"/>
  <c r="P4098" i="7"/>
  <c r="O4098" i="7"/>
  <c r="AF4097" i="7"/>
  <c r="AE4097" i="7"/>
  <c r="AD4097" i="7"/>
  <c r="AC4097" i="7"/>
  <c r="AB4097" i="7"/>
  <c r="AA4097" i="7"/>
  <c r="AG4097" i="7" s="1"/>
  <c r="P4097" i="7"/>
  <c r="O4097" i="7"/>
  <c r="AF4096" i="7"/>
  <c r="AE4096" i="7"/>
  <c r="AD4096" i="7"/>
  <c r="AC4096" i="7"/>
  <c r="AB4096" i="7"/>
  <c r="AA4096" i="7"/>
  <c r="AG4096" i="7" s="1"/>
  <c r="P4096" i="7"/>
  <c r="O4096" i="7"/>
  <c r="AF4095" i="7"/>
  <c r="AE4095" i="7"/>
  <c r="AD4095" i="7"/>
  <c r="AC4095" i="7"/>
  <c r="AB4095" i="7"/>
  <c r="AA4095" i="7"/>
  <c r="AG4095" i="7" s="1"/>
  <c r="P4095" i="7"/>
  <c r="O4095" i="7"/>
  <c r="AF4094" i="7"/>
  <c r="AE4094" i="7"/>
  <c r="AD4094" i="7"/>
  <c r="AC4094" i="7"/>
  <c r="AB4094" i="7"/>
  <c r="AA4094" i="7"/>
  <c r="AG4094" i="7" s="1"/>
  <c r="P4094" i="7"/>
  <c r="O4094" i="7"/>
  <c r="AF4093" i="7"/>
  <c r="AE4093" i="7"/>
  <c r="AD4093" i="7"/>
  <c r="AC4093" i="7"/>
  <c r="AB4093" i="7"/>
  <c r="AA4093" i="7"/>
  <c r="AG4093" i="7" s="1"/>
  <c r="P4093" i="7"/>
  <c r="O4093" i="7"/>
  <c r="AF4092" i="7"/>
  <c r="AE4092" i="7"/>
  <c r="AD4092" i="7"/>
  <c r="AC4092" i="7"/>
  <c r="AB4092" i="7"/>
  <c r="AA4092" i="7"/>
  <c r="AG4092" i="7" s="1"/>
  <c r="P4092" i="7"/>
  <c r="O4092" i="7"/>
  <c r="AF4091" i="7"/>
  <c r="AE4091" i="7"/>
  <c r="AD4091" i="7"/>
  <c r="AC4091" i="7"/>
  <c r="AB4091" i="7"/>
  <c r="AA4091" i="7"/>
  <c r="AG4091" i="7" s="1"/>
  <c r="P4091" i="7"/>
  <c r="O4091" i="7"/>
  <c r="AF4090" i="7"/>
  <c r="AE4090" i="7"/>
  <c r="AD4090" i="7"/>
  <c r="AC4090" i="7"/>
  <c r="AB4090" i="7"/>
  <c r="AA4090" i="7"/>
  <c r="AG4090" i="7" s="1"/>
  <c r="P4090" i="7"/>
  <c r="O4090" i="7"/>
  <c r="AF4089" i="7"/>
  <c r="AE4089" i="7"/>
  <c r="AD4089" i="7"/>
  <c r="AC4089" i="7"/>
  <c r="AB4089" i="7"/>
  <c r="AA4089" i="7"/>
  <c r="AG4089" i="7" s="1"/>
  <c r="P4089" i="7"/>
  <c r="O4089" i="7"/>
  <c r="AF4088" i="7"/>
  <c r="AE4088" i="7"/>
  <c r="AD4088" i="7"/>
  <c r="AC4088" i="7"/>
  <c r="AB4088" i="7"/>
  <c r="AA4088" i="7"/>
  <c r="AG4088" i="7" s="1"/>
  <c r="P4088" i="7"/>
  <c r="O4088" i="7"/>
  <c r="AF4087" i="7"/>
  <c r="AE4087" i="7"/>
  <c r="AD4087" i="7"/>
  <c r="AC4087" i="7"/>
  <c r="AB4087" i="7"/>
  <c r="AA4087" i="7"/>
  <c r="AG4087" i="7" s="1"/>
  <c r="P4087" i="7"/>
  <c r="O4087" i="7"/>
  <c r="AF4086" i="7"/>
  <c r="AE4086" i="7"/>
  <c r="AD4086" i="7"/>
  <c r="AC4086" i="7"/>
  <c r="AB4086" i="7"/>
  <c r="AA4086" i="7"/>
  <c r="AG4086" i="7" s="1"/>
  <c r="P4086" i="7"/>
  <c r="O4086" i="7"/>
  <c r="AF4085" i="7"/>
  <c r="AE4085" i="7"/>
  <c r="AD4085" i="7"/>
  <c r="AC4085" i="7"/>
  <c r="AB4085" i="7"/>
  <c r="AA4085" i="7"/>
  <c r="AG4085" i="7" s="1"/>
  <c r="P4085" i="7"/>
  <c r="O4085" i="7"/>
  <c r="AF4084" i="7"/>
  <c r="AE4084" i="7"/>
  <c r="AD4084" i="7"/>
  <c r="AC4084" i="7"/>
  <c r="AB4084" i="7"/>
  <c r="AA4084" i="7"/>
  <c r="AG4084" i="7" s="1"/>
  <c r="P4084" i="7"/>
  <c r="O4084" i="7"/>
  <c r="AF4083" i="7"/>
  <c r="AE4083" i="7"/>
  <c r="AD4083" i="7"/>
  <c r="AC4083" i="7"/>
  <c r="AB4083" i="7"/>
  <c r="AA4083" i="7"/>
  <c r="AG4083" i="7" s="1"/>
  <c r="P4083" i="7"/>
  <c r="O4083" i="7"/>
  <c r="AF1285" i="7"/>
  <c r="AE1285" i="7"/>
  <c r="AD1285" i="7"/>
  <c r="AC1285" i="7"/>
  <c r="AB1285" i="7"/>
  <c r="AA1285" i="7"/>
  <c r="AG1285" i="7" s="1"/>
  <c r="P1285" i="7"/>
  <c r="O1285" i="7"/>
  <c r="AF1048" i="7"/>
  <c r="AE1048" i="7"/>
  <c r="AD1048" i="7"/>
  <c r="AC1048" i="7"/>
  <c r="AB1048" i="7"/>
  <c r="AA1048" i="7"/>
  <c r="AG1048" i="7" s="1"/>
  <c r="P1048" i="7"/>
  <c r="O1048" i="7"/>
  <c r="AF1542" i="7"/>
  <c r="AE1542" i="7"/>
  <c r="AD1542" i="7"/>
  <c r="AC1542" i="7"/>
  <c r="AB1542" i="7"/>
  <c r="AA1542" i="7"/>
  <c r="AG1542" i="7" s="1"/>
  <c r="P1542" i="7"/>
  <c r="O1542" i="7"/>
  <c r="AF1644" i="7"/>
  <c r="AE1644" i="7"/>
  <c r="AD1644" i="7"/>
  <c r="AC1644" i="7"/>
  <c r="AB1644" i="7"/>
  <c r="AA1644" i="7"/>
  <c r="AG1644" i="7" s="1"/>
  <c r="P1644" i="7"/>
  <c r="O1644" i="7"/>
  <c r="AF1092" i="7"/>
  <c r="AE1092" i="7"/>
  <c r="AD1092" i="7"/>
  <c r="AC1092" i="7"/>
  <c r="AB1092" i="7"/>
  <c r="AA1092" i="7"/>
  <c r="AG1092" i="7" s="1"/>
  <c r="P1092" i="7"/>
  <c r="O1092" i="7"/>
  <c r="AF1368" i="7"/>
  <c r="AE1368" i="7"/>
  <c r="AD1368" i="7"/>
  <c r="AC1368" i="7"/>
  <c r="AB1368" i="7"/>
  <c r="AA1368" i="7"/>
  <c r="AG1368" i="7" s="1"/>
  <c r="P1368" i="7"/>
  <c r="O1368" i="7"/>
  <c r="AF2279" i="7"/>
  <c r="AE2279" i="7"/>
  <c r="AD2279" i="7"/>
  <c r="AC2279" i="7"/>
  <c r="AB2279" i="7"/>
  <c r="AA2279" i="7"/>
  <c r="AG2279" i="7" s="1"/>
  <c r="P2279" i="7"/>
  <c r="O2279" i="7"/>
  <c r="AF1566" i="7"/>
  <c r="AE1566" i="7"/>
  <c r="AD1566" i="7"/>
  <c r="AC1566" i="7"/>
  <c r="AB1566" i="7"/>
  <c r="AA1566" i="7"/>
  <c r="AG1566" i="7" s="1"/>
  <c r="P1566" i="7"/>
  <c r="O1566" i="7"/>
  <c r="AF1376" i="7"/>
  <c r="AE1376" i="7"/>
  <c r="AD1376" i="7"/>
  <c r="AC1376" i="7"/>
  <c r="AB1376" i="7"/>
  <c r="AA1376" i="7"/>
  <c r="AG1376" i="7" s="1"/>
  <c r="P1376" i="7"/>
  <c r="O1376" i="7"/>
  <c r="AF1628" i="7"/>
  <c r="AE1628" i="7"/>
  <c r="AD1628" i="7"/>
  <c r="AC1628" i="7"/>
  <c r="AB1628" i="7"/>
  <c r="AA1628" i="7"/>
  <c r="AG1628" i="7" s="1"/>
  <c r="P1628" i="7"/>
  <c r="O1628" i="7"/>
  <c r="AF4082" i="7"/>
  <c r="AE4082" i="7"/>
  <c r="AD4082" i="7"/>
  <c r="AC4082" i="7"/>
  <c r="AB4082" i="7"/>
  <c r="AA4082" i="7"/>
  <c r="AG4082" i="7" s="1"/>
  <c r="P4082" i="7"/>
  <c r="O4082" i="7"/>
  <c r="AF4081" i="7"/>
  <c r="AE4081" i="7"/>
  <c r="AD4081" i="7"/>
  <c r="AC4081" i="7"/>
  <c r="AB4081" i="7"/>
  <c r="AA4081" i="7"/>
  <c r="AG4081" i="7" s="1"/>
  <c r="P4081" i="7"/>
  <c r="O4081" i="7"/>
  <c r="AF4080" i="7"/>
  <c r="AE4080" i="7"/>
  <c r="AD4080" i="7"/>
  <c r="AC4080" i="7"/>
  <c r="AB4080" i="7"/>
  <c r="AA4080" i="7"/>
  <c r="AG4080" i="7" s="1"/>
  <c r="P4080" i="7"/>
  <c r="O4080" i="7"/>
  <c r="AF4079" i="7"/>
  <c r="AE4079" i="7"/>
  <c r="AD4079" i="7"/>
  <c r="AC4079" i="7"/>
  <c r="AB4079" i="7"/>
  <c r="AA4079" i="7"/>
  <c r="AG4079" i="7" s="1"/>
  <c r="P4079" i="7"/>
  <c r="O4079" i="7"/>
  <c r="AF4078" i="7"/>
  <c r="AE4078" i="7"/>
  <c r="AD4078" i="7"/>
  <c r="AC4078" i="7"/>
  <c r="AB4078" i="7"/>
  <c r="AA4078" i="7"/>
  <c r="AG4078" i="7" s="1"/>
  <c r="P4078" i="7"/>
  <c r="O4078" i="7"/>
  <c r="AF4077" i="7"/>
  <c r="AE4077" i="7"/>
  <c r="AD4077" i="7"/>
  <c r="AC4077" i="7"/>
  <c r="AB4077" i="7"/>
  <c r="AA4077" i="7"/>
  <c r="AG4077" i="7" s="1"/>
  <c r="P4077" i="7"/>
  <c r="O4077" i="7"/>
  <c r="AF4076" i="7"/>
  <c r="AE4076" i="7"/>
  <c r="AD4076" i="7"/>
  <c r="AC4076" i="7"/>
  <c r="AB4076" i="7"/>
  <c r="AA4076" i="7"/>
  <c r="AG4076" i="7" s="1"/>
  <c r="P4076" i="7"/>
  <c r="O4076" i="7"/>
  <c r="AF4075" i="7"/>
  <c r="AE4075" i="7"/>
  <c r="AD4075" i="7"/>
  <c r="AC4075" i="7"/>
  <c r="AB4075" i="7"/>
  <c r="AA4075" i="7"/>
  <c r="AG4075" i="7" s="1"/>
  <c r="P4075" i="7"/>
  <c r="O4075" i="7"/>
  <c r="AF4074" i="7"/>
  <c r="AE4074" i="7"/>
  <c r="AD4074" i="7"/>
  <c r="AC4074" i="7"/>
  <c r="AB4074" i="7"/>
  <c r="AA4074" i="7"/>
  <c r="AG4074" i="7" s="1"/>
  <c r="P4074" i="7"/>
  <c r="O4074" i="7"/>
  <c r="AF4073" i="7"/>
  <c r="AE4073" i="7"/>
  <c r="AD4073" i="7"/>
  <c r="AC4073" i="7"/>
  <c r="AB4073" i="7"/>
  <c r="AA4073" i="7"/>
  <c r="AG4073" i="7" s="1"/>
  <c r="P4073" i="7"/>
  <c r="O4073" i="7"/>
  <c r="AF4072" i="7"/>
  <c r="AE4072" i="7"/>
  <c r="AD4072" i="7"/>
  <c r="AC4072" i="7"/>
  <c r="AB4072" i="7"/>
  <c r="AA4072" i="7"/>
  <c r="AG4072" i="7" s="1"/>
  <c r="P4072" i="7"/>
  <c r="O4072" i="7"/>
  <c r="AF177" i="7"/>
  <c r="AE177" i="7"/>
  <c r="AD177" i="7"/>
  <c r="AC177" i="7"/>
  <c r="AB177" i="7"/>
  <c r="AA177" i="7"/>
  <c r="AG177" i="7" s="1"/>
  <c r="P177" i="7"/>
  <c r="O177" i="7"/>
  <c r="AF298" i="7"/>
  <c r="AE298" i="7"/>
  <c r="AD298" i="7"/>
  <c r="AC298" i="7"/>
  <c r="AB298" i="7"/>
  <c r="AA298" i="7"/>
  <c r="AG298" i="7" s="1"/>
  <c r="P298" i="7"/>
  <c r="O298" i="7"/>
  <c r="AF1184" i="7"/>
  <c r="AE1184" i="7"/>
  <c r="AD1184" i="7"/>
  <c r="AC1184" i="7"/>
  <c r="AB1184" i="7"/>
  <c r="AA1184" i="7"/>
  <c r="AG1184" i="7" s="1"/>
  <c r="P1184" i="7"/>
  <c r="O1184" i="7"/>
  <c r="AF332" i="7"/>
  <c r="AE332" i="7"/>
  <c r="AD332" i="7"/>
  <c r="AC332" i="7"/>
  <c r="AB332" i="7"/>
  <c r="AA332" i="7"/>
  <c r="AG332" i="7" s="1"/>
  <c r="P332" i="7"/>
  <c r="O332" i="7"/>
  <c r="AF686" i="7"/>
  <c r="AE686" i="7"/>
  <c r="AD686" i="7"/>
  <c r="AC686" i="7"/>
  <c r="AB686" i="7"/>
  <c r="AA686" i="7"/>
  <c r="AG686" i="7" s="1"/>
  <c r="P686" i="7"/>
  <c r="O686" i="7"/>
  <c r="AF316" i="7"/>
  <c r="AE316" i="7"/>
  <c r="AD316" i="7"/>
  <c r="AC316" i="7"/>
  <c r="AB316" i="7"/>
  <c r="AA316" i="7"/>
  <c r="AG316" i="7" s="1"/>
  <c r="P316" i="7"/>
  <c r="O316" i="7"/>
  <c r="AF975" i="7"/>
  <c r="AE975" i="7"/>
  <c r="AD975" i="7"/>
  <c r="AC975" i="7"/>
  <c r="AB975" i="7"/>
  <c r="AA975" i="7"/>
  <c r="AG975" i="7" s="1"/>
  <c r="P975" i="7"/>
  <c r="O975" i="7"/>
  <c r="AF110" i="7"/>
  <c r="AE110" i="7"/>
  <c r="AD110" i="7"/>
  <c r="AC110" i="7"/>
  <c r="AB110" i="7"/>
  <c r="AA110" i="7"/>
  <c r="AG110" i="7" s="1"/>
  <c r="P110" i="7"/>
  <c r="O110" i="7"/>
  <c r="AF273" i="7"/>
  <c r="AE273" i="7"/>
  <c r="AD273" i="7"/>
  <c r="AC273" i="7"/>
  <c r="AB273" i="7"/>
  <c r="AA273" i="7"/>
  <c r="AG273" i="7" s="1"/>
  <c r="P273" i="7"/>
  <c r="O273" i="7"/>
  <c r="AF667" i="7"/>
  <c r="AE667" i="7"/>
  <c r="AD667" i="7"/>
  <c r="AC667" i="7"/>
  <c r="AB667" i="7"/>
  <c r="AA667" i="7"/>
  <c r="AG667" i="7" s="1"/>
  <c r="P667" i="7"/>
  <c r="O667" i="7"/>
  <c r="AF307" i="7"/>
  <c r="AE307" i="7"/>
  <c r="AD307" i="7"/>
  <c r="AC307" i="7"/>
  <c r="AB307" i="7"/>
  <c r="AA307" i="7"/>
  <c r="AG307" i="7" s="1"/>
  <c r="P307" i="7"/>
  <c r="O307" i="7"/>
  <c r="AF659" i="7"/>
  <c r="AE659" i="7"/>
  <c r="AD659" i="7"/>
  <c r="AC659" i="7"/>
  <c r="AB659" i="7"/>
  <c r="AA659" i="7"/>
  <c r="AG659" i="7" s="1"/>
  <c r="P659" i="7"/>
  <c r="O659" i="7"/>
  <c r="AF677" i="7"/>
  <c r="AE677" i="7"/>
  <c r="AD677" i="7"/>
  <c r="AC677" i="7"/>
  <c r="AB677" i="7"/>
  <c r="AA677" i="7"/>
  <c r="AG677" i="7" s="1"/>
  <c r="P677" i="7"/>
  <c r="O677" i="7"/>
  <c r="AF463" i="7"/>
  <c r="AE463" i="7"/>
  <c r="AD463" i="7"/>
  <c r="AC463" i="7"/>
  <c r="AB463" i="7"/>
  <c r="AA463" i="7"/>
  <c r="AG463" i="7" s="1"/>
  <c r="P463" i="7"/>
  <c r="O463" i="7"/>
  <c r="AF2151" i="7"/>
  <c r="AE2151" i="7"/>
  <c r="AD2151" i="7"/>
  <c r="AC2151" i="7"/>
  <c r="AB2151" i="7"/>
  <c r="AA2151" i="7"/>
  <c r="AG2151" i="7" s="1"/>
  <c r="P2151" i="7"/>
  <c r="O2151" i="7"/>
  <c r="AF778" i="7"/>
  <c r="AE778" i="7"/>
  <c r="AD778" i="7"/>
  <c r="AC778" i="7"/>
  <c r="AB778" i="7"/>
  <c r="AA778" i="7"/>
  <c r="AG778" i="7" s="1"/>
  <c r="P778" i="7"/>
  <c r="O778" i="7"/>
  <c r="AF4071" i="7"/>
  <c r="AE4071" i="7"/>
  <c r="AD4071" i="7"/>
  <c r="AC4071" i="7"/>
  <c r="AB4071" i="7"/>
  <c r="AA4071" i="7"/>
  <c r="AG4071" i="7" s="1"/>
  <c r="P4071" i="7"/>
  <c r="O4071" i="7"/>
  <c r="AF258" i="7"/>
  <c r="AE258" i="7"/>
  <c r="AD258" i="7"/>
  <c r="AC258" i="7"/>
  <c r="AB258" i="7"/>
  <c r="AA258" i="7"/>
  <c r="AG258" i="7" s="1"/>
  <c r="P258" i="7"/>
  <c r="O258" i="7"/>
  <c r="AF794" i="7"/>
  <c r="AE794" i="7"/>
  <c r="AD794" i="7"/>
  <c r="AC794" i="7"/>
  <c r="AB794" i="7"/>
  <c r="AA794" i="7"/>
  <c r="AG794" i="7" s="1"/>
  <c r="P794" i="7"/>
  <c r="O794" i="7"/>
  <c r="AF1404" i="7"/>
  <c r="AE1404" i="7"/>
  <c r="AD1404" i="7"/>
  <c r="AC1404" i="7"/>
  <c r="AB1404" i="7"/>
  <c r="AA1404" i="7"/>
  <c r="AG1404" i="7" s="1"/>
  <c r="P1404" i="7"/>
  <c r="O1404" i="7"/>
  <c r="AF287" i="7"/>
  <c r="AE287" i="7"/>
  <c r="AD287" i="7"/>
  <c r="AC287" i="7"/>
  <c r="AB287" i="7"/>
  <c r="AA287" i="7"/>
  <c r="AG287" i="7" s="1"/>
  <c r="P287" i="7"/>
  <c r="O287" i="7"/>
  <c r="AF487" i="7"/>
  <c r="AE487" i="7"/>
  <c r="AD487" i="7"/>
  <c r="AC487" i="7"/>
  <c r="AB487" i="7"/>
  <c r="AA487" i="7"/>
  <c r="AG487" i="7" s="1"/>
  <c r="P487" i="7"/>
  <c r="O487" i="7"/>
  <c r="AF967" i="7"/>
  <c r="AE967" i="7"/>
  <c r="AD967" i="7"/>
  <c r="AC967" i="7"/>
  <c r="AB967" i="7"/>
  <c r="AA967" i="7"/>
  <c r="AG967" i="7" s="1"/>
  <c r="P967" i="7"/>
  <c r="O967" i="7"/>
  <c r="AF191" i="7"/>
  <c r="AE191" i="7"/>
  <c r="AD191" i="7"/>
  <c r="AC191" i="7"/>
  <c r="AB191" i="7"/>
  <c r="AA191" i="7"/>
  <c r="AG191" i="7" s="1"/>
  <c r="P191" i="7"/>
  <c r="O191" i="7"/>
  <c r="AF773" i="7"/>
  <c r="AE773" i="7"/>
  <c r="AD773" i="7"/>
  <c r="AC773" i="7"/>
  <c r="AB773" i="7"/>
  <c r="AA773" i="7"/>
  <c r="AG773" i="7" s="1"/>
  <c r="P773" i="7"/>
  <c r="O773" i="7"/>
  <c r="AF4070" i="7"/>
  <c r="AE4070" i="7"/>
  <c r="AD4070" i="7"/>
  <c r="AC4070" i="7"/>
  <c r="AB4070" i="7"/>
  <c r="AA4070" i="7"/>
  <c r="AG4070" i="7" s="1"/>
  <c r="P4070" i="7"/>
  <c r="O4070" i="7"/>
  <c r="AF4069" i="7"/>
  <c r="AE4069" i="7"/>
  <c r="AD4069" i="7"/>
  <c r="AC4069" i="7"/>
  <c r="AB4069" i="7"/>
  <c r="AA4069" i="7"/>
  <c r="AG4069" i="7" s="1"/>
  <c r="P4069" i="7"/>
  <c r="O4069" i="7"/>
  <c r="AF4068" i="7"/>
  <c r="AE4068" i="7"/>
  <c r="AD4068" i="7"/>
  <c r="AC4068" i="7"/>
  <c r="AB4068" i="7"/>
  <c r="AA4068" i="7"/>
  <c r="AG4068" i="7" s="1"/>
  <c r="P4068" i="7"/>
  <c r="O4068" i="7"/>
  <c r="AF4067" i="7"/>
  <c r="AE4067" i="7"/>
  <c r="AD4067" i="7"/>
  <c r="AC4067" i="7"/>
  <c r="AB4067" i="7"/>
  <c r="AA4067" i="7"/>
  <c r="AG4067" i="7" s="1"/>
  <c r="P4067" i="7"/>
  <c r="O4067" i="7"/>
  <c r="AF4066" i="7"/>
  <c r="AE4066" i="7"/>
  <c r="AD4066" i="7"/>
  <c r="AC4066" i="7"/>
  <c r="AB4066" i="7"/>
  <c r="AA4066" i="7"/>
  <c r="AG4066" i="7" s="1"/>
  <c r="P4066" i="7"/>
  <c r="O4066" i="7"/>
  <c r="AF4065" i="7"/>
  <c r="AE4065" i="7"/>
  <c r="AD4065" i="7"/>
  <c r="AC4065" i="7"/>
  <c r="AB4065" i="7"/>
  <c r="AA4065" i="7"/>
  <c r="AG4065" i="7" s="1"/>
  <c r="P4065" i="7"/>
  <c r="O4065" i="7"/>
  <c r="AF4064" i="7"/>
  <c r="AE4064" i="7"/>
  <c r="AD4064" i="7"/>
  <c r="AC4064" i="7"/>
  <c r="AB4064" i="7"/>
  <c r="AA4064" i="7"/>
  <c r="AG4064" i="7" s="1"/>
  <c r="P4064" i="7"/>
  <c r="O4064" i="7"/>
  <c r="AF4063" i="7"/>
  <c r="AE4063" i="7"/>
  <c r="AD4063" i="7"/>
  <c r="AC4063" i="7"/>
  <c r="AB4063" i="7"/>
  <c r="AA4063" i="7"/>
  <c r="AG4063" i="7" s="1"/>
  <c r="P4063" i="7"/>
  <c r="O4063" i="7"/>
  <c r="AF4062" i="7"/>
  <c r="AE4062" i="7"/>
  <c r="AD4062" i="7"/>
  <c r="AC4062" i="7"/>
  <c r="AB4062" i="7"/>
  <c r="AA4062" i="7"/>
  <c r="AG4062" i="7" s="1"/>
  <c r="P4062" i="7"/>
  <c r="O4062" i="7"/>
  <c r="AF4061" i="7"/>
  <c r="AE4061" i="7"/>
  <c r="AD4061" i="7"/>
  <c r="AC4061" i="7"/>
  <c r="AB4061" i="7"/>
  <c r="AA4061" i="7"/>
  <c r="AG4061" i="7" s="1"/>
  <c r="P4061" i="7"/>
  <c r="O4061" i="7"/>
  <c r="AF4060" i="7"/>
  <c r="AE4060" i="7"/>
  <c r="AD4060" i="7"/>
  <c r="AC4060" i="7"/>
  <c r="AB4060" i="7"/>
  <c r="AA4060" i="7"/>
  <c r="AG4060" i="7" s="1"/>
  <c r="P4060" i="7"/>
  <c r="O4060" i="7"/>
  <c r="AF4059" i="7"/>
  <c r="AE4059" i="7"/>
  <c r="AD4059" i="7"/>
  <c r="AC4059" i="7"/>
  <c r="AB4059" i="7"/>
  <c r="AA4059" i="7"/>
  <c r="AG4059" i="7" s="1"/>
  <c r="P4059" i="7"/>
  <c r="O4059" i="7"/>
  <c r="AF4058" i="7"/>
  <c r="AE4058" i="7"/>
  <c r="AD4058" i="7"/>
  <c r="AC4058" i="7"/>
  <c r="AB4058" i="7"/>
  <c r="AA4058" i="7"/>
  <c r="AG4058" i="7" s="1"/>
  <c r="P4058" i="7"/>
  <c r="O4058" i="7"/>
  <c r="AF4057" i="7"/>
  <c r="AE4057" i="7"/>
  <c r="AD4057" i="7"/>
  <c r="AC4057" i="7"/>
  <c r="AB4057" i="7"/>
  <c r="AA4057" i="7"/>
  <c r="AG4057" i="7" s="1"/>
  <c r="P4057" i="7"/>
  <c r="O4057" i="7"/>
  <c r="AF4056" i="7"/>
  <c r="AE4056" i="7"/>
  <c r="AD4056" i="7"/>
  <c r="AC4056" i="7"/>
  <c r="AB4056" i="7"/>
  <c r="AA4056" i="7"/>
  <c r="AG4056" i="7" s="1"/>
  <c r="P4056" i="7"/>
  <c r="O4056" i="7"/>
  <c r="AF4055" i="7"/>
  <c r="AE4055" i="7"/>
  <c r="AD4055" i="7"/>
  <c r="AC4055" i="7"/>
  <c r="AB4055" i="7"/>
  <c r="AA4055" i="7"/>
  <c r="AG4055" i="7" s="1"/>
  <c r="P4055" i="7"/>
  <c r="O4055" i="7"/>
  <c r="AF4054" i="7"/>
  <c r="AE4054" i="7"/>
  <c r="AD4054" i="7"/>
  <c r="AC4054" i="7"/>
  <c r="AB4054" i="7"/>
  <c r="AA4054" i="7"/>
  <c r="AG4054" i="7" s="1"/>
  <c r="P4054" i="7"/>
  <c r="O4054" i="7"/>
  <c r="AF4053" i="7"/>
  <c r="AE4053" i="7"/>
  <c r="AD4053" i="7"/>
  <c r="AC4053" i="7"/>
  <c r="AB4053" i="7"/>
  <c r="AA4053" i="7"/>
  <c r="AG4053" i="7" s="1"/>
  <c r="P4053" i="7"/>
  <c r="O4053" i="7"/>
  <c r="AF4052" i="7"/>
  <c r="AE4052" i="7"/>
  <c r="AD4052" i="7"/>
  <c r="AC4052" i="7"/>
  <c r="AB4052" i="7"/>
  <c r="AA4052" i="7"/>
  <c r="AG4052" i="7" s="1"/>
  <c r="P4052" i="7"/>
  <c r="O4052" i="7"/>
  <c r="AF4051" i="7"/>
  <c r="AE4051" i="7"/>
  <c r="AD4051" i="7"/>
  <c r="AC4051" i="7"/>
  <c r="AB4051" i="7"/>
  <c r="AA4051" i="7"/>
  <c r="AG4051" i="7" s="1"/>
  <c r="P4051" i="7"/>
  <c r="O4051" i="7"/>
  <c r="AF4050" i="7"/>
  <c r="AE4050" i="7"/>
  <c r="AD4050" i="7"/>
  <c r="AC4050" i="7"/>
  <c r="AB4050" i="7"/>
  <c r="AA4050" i="7"/>
  <c r="AG4050" i="7" s="1"/>
  <c r="P4050" i="7"/>
  <c r="O4050" i="7"/>
  <c r="AF4049" i="7"/>
  <c r="AE4049" i="7"/>
  <c r="AD4049" i="7"/>
  <c r="AC4049" i="7"/>
  <c r="AB4049" i="7"/>
  <c r="AA4049" i="7"/>
  <c r="AG4049" i="7" s="1"/>
  <c r="P4049" i="7"/>
  <c r="O4049" i="7"/>
  <c r="AF4048" i="7"/>
  <c r="AE4048" i="7"/>
  <c r="AD4048" i="7"/>
  <c r="AC4048" i="7"/>
  <c r="AB4048" i="7"/>
  <c r="AA4048" i="7"/>
  <c r="AG4048" i="7" s="1"/>
  <c r="P4048" i="7"/>
  <c r="O4048" i="7"/>
  <c r="AF4047" i="7"/>
  <c r="AE4047" i="7"/>
  <c r="AD4047" i="7"/>
  <c r="AC4047" i="7"/>
  <c r="AB4047" i="7"/>
  <c r="AA4047" i="7"/>
  <c r="AG4047" i="7" s="1"/>
  <c r="P4047" i="7"/>
  <c r="O4047" i="7"/>
  <c r="AF4046" i="7"/>
  <c r="AE4046" i="7"/>
  <c r="AD4046" i="7"/>
  <c r="AC4046" i="7"/>
  <c r="AB4046" i="7"/>
  <c r="AA4046" i="7"/>
  <c r="AG4046" i="7" s="1"/>
  <c r="P4046" i="7"/>
  <c r="O4046" i="7"/>
  <c r="AF4045" i="7"/>
  <c r="AE4045" i="7"/>
  <c r="AD4045" i="7"/>
  <c r="AC4045" i="7"/>
  <c r="AB4045" i="7"/>
  <c r="AA4045" i="7"/>
  <c r="AG4045" i="7" s="1"/>
  <c r="P4045" i="7"/>
  <c r="O4045" i="7"/>
  <c r="AF4044" i="7"/>
  <c r="AE4044" i="7"/>
  <c r="AD4044" i="7"/>
  <c r="AC4044" i="7"/>
  <c r="AB4044" i="7"/>
  <c r="AA4044" i="7"/>
  <c r="AG4044" i="7" s="1"/>
  <c r="P4044" i="7"/>
  <c r="O4044" i="7"/>
  <c r="AF4043" i="7"/>
  <c r="AE4043" i="7"/>
  <c r="AD4043" i="7"/>
  <c r="AC4043" i="7"/>
  <c r="AB4043" i="7"/>
  <c r="AA4043" i="7"/>
  <c r="AG4043" i="7" s="1"/>
  <c r="P4043" i="7"/>
  <c r="O4043" i="7"/>
  <c r="AF4042" i="7"/>
  <c r="AE4042" i="7"/>
  <c r="AD4042" i="7"/>
  <c r="AC4042" i="7"/>
  <c r="AB4042" i="7"/>
  <c r="AA4042" i="7"/>
  <c r="AG4042" i="7" s="1"/>
  <c r="P4042" i="7"/>
  <c r="O4042" i="7"/>
  <c r="AF4041" i="7"/>
  <c r="AE4041" i="7"/>
  <c r="AD4041" i="7"/>
  <c r="AC4041" i="7"/>
  <c r="AB4041" i="7"/>
  <c r="AA4041" i="7"/>
  <c r="AG4041" i="7" s="1"/>
  <c r="P4041" i="7"/>
  <c r="O4041" i="7"/>
  <c r="AF4040" i="7"/>
  <c r="AE4040" i="7"/>
  <c r="AD4040" i="7"/>
  <c r="AC4040" i="7"/>
  <c r="AB4040" i="7"/>
  <c r="AA4040" i="7"/>
  <c r="AG4040" i="7" s="1"/>
  <c r="P4040" i="7"/>
  <c r="O4040" i="7"/>
  <c r="AF4039" i="7"/>
  <c r="AE4039" i="7"/>
  <c r="AD4039" i="7"/>
  <c r="AC4039" i="7"/>
  <c r="AB4039" i="7"/>
  <c r="AA4039" i="7"/>
  <c r="AG4039" i="7" s="1"/>
  <c r="P4039" i="7"/>
  <c r="O4039" i="7"/>
  <c r="AF4038" i="7"/>
  <c r="AE4038" i="7"/>
  <c r="AD4038" i="7"/>
  <c r="AC4038" i="7"/>
  <c r="AB4038" i="7"/>
  <c r="AA4038" i="7"/>
  <c r="AG4038" i="7" s="1"/>
  <c r="P4038" i="7"/>
  <c r="O4038" i="7"/>
  <c r="AF4037" i="7"/>
  <c r="AE4037" i="7"/>
  <c r="AD4037" i="7"/>
  <c r="AC4037" i="7"/>
  <c r="AB4037" i="7"/>
  <c r="AA4037" i="7"/>
  <c r="AG4037" i="7" s="1"/>
  <c r="P4037" i="7"/>
  <c r="O4037" i="7"/>
  <c r="AF4036" i="7"/>
  <c r="AE4036" i="7"/>
  <c r="AD4036" i="7"/>
  <c r="AC4036" i="7"/>
  <c r="AB4036" i="7"/>
  <c r="AA4036" i="7"/>
  <c r="AG4036" i="7" s="1"/>
  <c r="P4036" i="7"/>
  <c r="O4036" i="7"/>
  <c r="AF4035" i="7"/>
  <c r="AE4035" i="7"/>
  <c r="AD4035" i="7"/>
  <c r="AC4035" i="7"/>
  <c r="AB4035" i="7"/>
  <c r="AA4035" i="7"/>
  <c r="AG4035" i="7" s="1"/>
  <c r="P4035" i="7"/>
  <c r="O4035" i="7"/>
  <c r="AF4034" i="7"/>
  <c r="AE4034" i="7"/>
  <c r="AD4034" i="7"/>
  <c r="AC4034" i="7"/>
  <c r="AB4034" i="7"/>
  <c r="AA4034" i="7"/>
  <c r="AG4034" i="7" s="1"/>
  <c r="P4034" i="7"/>
  <c r="O4034" i="7"/>
  <c r="AF4033" i="7"/>
  <c r="AE4033" i="7"/>
  <c r="AD4033" i="7"/>
  <c r="AC4033" i="7"/>
  <c r="AB4033" i="7"/>
  <c r="AA4033" i="7"/>
  <c r="AG4033" i="7" s="1"/>
  <c r="P4033" i="7"/>
  <c r="O4033" i="7"/>
  <c r="AF4032" i="7"/>
  <c r="AE4032" i="7"/>
  <c r="AD4032" i="7"/>
  <c r="AC4032" i="7"/>
  <c r="AB4032" i="7"/>
  <c r="AA4032" i="7"/>
  <c r="AG4032" i="7" s="1"/>
  <c r="P4032" i="7"/>
  <c r="O4032" i="7"/>
  <c r="AF4031" i="7"/>
  <c r="AE4031" i="7"/>
  <c r="AD4031" i="7"/>
  <c r="AC4031" i="7"/>
  <c r="AB4031" i="7"/>
  <c r="AA4031" i="7"/>
  <c r="AG4031" i="7" s="1"/>
  <c r="P4031" i="7"/>
  <c r="O4031" i="7"/>
  <c r="AF4030" i="7"/>
  <c r="AE4030" i="7"/>
  <c r="AD4030" i="7"/>
  <c r="AC4030" i="7"/>
  <c r="AB4030" i="7"/>
  <c r="AA4030" i="7"/>
  <c r="AG4030" i="7" s="1"/>
  <c r="P4030" i="7"/>
  <c r="O4030" i="7"/>
  <c r="AF4029" i="7"/>
  <c r="AE4029" i="7"/>
  <c r="AD4029" i="7"/>
  <c r="AC4029" i="7"/>
  <c r="AB4029" i="7"/>
  <c r="AA4029" i="7"/>
  <c r="AG4029" i="7" s="1"/>
  <c r="P4029" i="7"/>
  <c r="O4029" i="7"/>
  <c r="AF4028" i="7"/>
  <c r="AE4028" i="7"/>
  <c r="AD4028" i="7"/>
  <c r="AC4028" i="7"/>
  <c r="AB4028" i="7"/>
  <c r="AA4028" i="7"/>
  <c r="AG4028" i="7" s="1"/>
  <c r="P4028" i="7"/>
  <c r="O4028" i="7"/>
  <c r="AF4027" i="7"/>
  <c r="AE4027" i="7"/>
  <c r="AD4027" i="7"/>
  <c r="AC4027" i="7"/>
  <c r="AB4027" i="7"/>
  <c r="AA4027" i="7"/>
  <c r="AG4027" i="7" s="1"/>
  <c r="P4027" i="7"/>
  <c r="O4027" i="7"/>
  <c r="AF4026" i="7"/>
  <c r="AE4026" i="7"/>
  <c r="AD4026" i="7"/>
  <c r="AC4026" i="7"/>
  <c r="AB4026" i="7"/>
  <c r="AA4026" i="7"/>
  <c r="AG4026" i="7" s="1"/>
  <c r="P4026" i="7"/>
  <c r="O4026" i="7"/>
  <c r="AF4025" i="7"/>
  <c r="AE4025" i="7"/>
  <c r="AD4025" i="7"/>
  <c r="AC4025" i="7"/>
  <c r="AB4025" i="7"/>
  <c r="AA4025" i="7"/>
  <c r="AG4025" i="7" s="1"/>
  <c r="P4025" i="7"/>
  <c r="O4025" i="7"/>
  <c r="AF4024" i="7"/>
  <c r="AE4024" i="7"/>
  <c r="AD4024" i="7"/>
  <c r="AC4024" i="7"/>
  <c r="AB4024" i="7"/>
  <c r="AA4024" i="7"/>
  <c r="AG4024" i="7" s="1"/>
  <c r="P4024" i="7"/>
  <c r="O4024" i="7"/>
  <c r="AF4023" i="7"/>
  <c r="AE4023" i="7"/>
  <c r="AD4023" i="7"/>
  <c r="AC4023" i="7"/>
  <c r="AB4023" i="7"/>
  <c r="AA4023" i="7"/>
  <c r="AG4023" i="7" s="1"/>
  <c r="P4023" i="7"/>
  <c r="O4023" i="7"/>
  <c r="AF4022" i="7"/>
  <c r="AE4022" i="7"/>
  <c r="AD4022" i="7"/>
  <c r="AC4022" i="7"/>
  <c r="AB4022" i="7"/>
  <c r="AA4022" i="7"/>
  <c r="AG4022" i="7" s="1"/>
  <c r="P4022" i="7"/>
  <c r="O4022" i="7"/>
  <c r="AF4021" i="7"/>
  <c r="AE4021" i="7"/>
  <c r="AD4021" i="7"/>
  <c r="AC4021" i="7"/>
  <c r="AB4021" i="7"/>
  <c r="AA4021" i="7"/>
  <c r="AG4021" i="7" s="1"/>
  <c r="P4021" i="7"/>
  <c r="O4021" i="7"/>
  <c r="AF4020" i="7"/>
  <c r="AE4020" i="7"/>
  <c r="AD4020" i="7"/>
  <c r="AC4020" i="7"/>
  <c r="AB4020" i="7"/>
  <c r="AA4020" i="7"/>
  <c r="AG4020" i="7" s="1"/>
  <c r="P4020" i="7"/>
  <c r="O4020" i="7"/>
  <c r="AF4019" i="7"/>
  <c r="AE4019" i="7"/>
  <c r="AD4019" i="7"/>
  <c r="AC4019" i="7"/>
  <c r="AB4019" i="7"/>
  <c r="AA4019" i="7"/>
  <c r="AG4019" i="7" s="1"/>
  <c r="P4019" i="7"/>
  <c r="O4019" i="7"/>
  <c r="AF4018" i="7"/>
  <c r="AE4018" i="7"/>
  <c r="AD4018" i="7"/>
  <c r="AC4018" i="7"/>
  <c r="AB4018" i="7"/>
  <c r="AA4018" i="7"/>
  <c r="AG4018" i="7" s="1"/>
  <c r="P4018" i="7"/>
  <c r="O4018" i="7"/>
  <c r="AF4017" i="7"/>
  <c r="AE4017" i="7"/>
  <c r="AD4017" i="7"/>
  <c r="AC4017" i="7"/>
  <c r="AB4017" i="7"/>
  <c r="AA4017" i="7"/>
  <c r="AG4017" i="7" s="1"/>
  <c r="P4017" i="7"/>
  <c r="O4017" i="7"/>
  <c r="AF4016" i="7"/>
  <c r="AE4016" i="7"/>
  <c r="AD4016" i="7"/>
  <c r="AC4016" i="7"/>
  <c r="AB4016" i="7"/>
  <c r="AA4016" i="7"/>
  <c r="AG4016" i="7" s="1"/>
  <c r="P4016" i="7"/>
  <c r="O4016" i="7"/>
  <c r="AF4015" i="7"/>
  <c r="AE4015" i="7"/>
  <c r="AD4015" i="7"/>
  <c r="AC4015" i="7"/>
  <c r="AB4015" i="7"/>
  <c r="AA4015" i="7"/>
  <c r="AG4015" i="7" s="1"/>
  <c r="P4015" i="7"/>
  <c r="O4015" i="7"/>
  <c r="AF4014" i="7"/>
  <c r="AE4014" i="7"/>
  <c r="AD4014" i="7"/>
  <c r="AC4014" i="7"/>
  <c r="AB4014" i="7"/>
  <c r="AA4014" i="7"/>
  <c r="AG4014" i="7" s="1"/>
  <c r="P4014" i="7"/>
  <c r="O4014" i="7"/>
  <c r="AF4013" i="7"/>
  <c r="AE4013" i="7"/>
  <c r="AD4013" i="7"/>
  <c r="AC4013" i="7"/>
  <c r="AB4013" i="7"/>
  <c r="AA4013" i="7"/>
  <c r="AG4013" i="7" s="1"/>
  <c r="P4013" i="7"/>
  <c r="O4013" i="7"/>
  <c r="AF1846" i="7"/>
  <c r="AE1846" i="7"/>
  <c r="AD1846" i="7"/>
  <c r="AC1846" i="7"/>
  <c r="AB1846" i="7"/>
  <c r="AA1846" i="7"/>
  <c r="AG1846" i="7" s="1"/>
  <c r="P1846" i="7"/>
  <c r="O1846" i="7"/>
  <c r="AF4012" i="7"/>
  <c r="AE4012" i="7"/>
  <c r="AD4012" i="7"/>
  <c r="AC4012" i="7"/>
  <c r="AB4012" i="7"/>
  <c r="AA4012" i="7"/>
  <c r="AG4012" i="7" s="1"/>
  <c r="P4012" i="7"/>
  <c r="O4012" i="7"/>
  <c r="AF1611" i="7"/>
  <c r="AE1611" i="7"/>
  <c r="AD1611" i="7"/>
  <c r="AC1611" i="7"/>
  <c r="AB1611" i="7"/>
  <c r="AA1611" i="7"/>
  <c r="AG1611" i="7" s="1"/>
  <c r="P1611" i="7"/>
  <c r="O1611" i="7"/>
  <c r="AF4011" i="7"/>
  <c r="AE4011" i="7"/>
  <c r="AD4011" i="7"/>
  <c r="AC4011" i="7"/>
  <c r="AB4011" i="7"/>
  <c r="AA4011" i="7"/>
  <c r="AG4011" i="7" s="1"/>
  <c r="P4011" i="7"/>
  <c r="O4011" i="7"/>
  <c r="AF1238" i="7"/>
  <c r="AE1238" i="7"/>
  <c r="AD1238" i="7"/>
  <c r="AC1238" i="7"/>
  <c r="AB1238" i="7"/>
  <c r="AA1238" i="7"/>
  <c r="AG1238" i="7" s="1"/>
  <c r="P1238" i="7"/>
  <c r="O1238" i="7"/>
  <c r="AF1563" i="7"/>
  <c r="AE1563" i="7"/>
  <c r="AD1563" i="7"/>
  <c r="AC1563" i="7"/>
  <c r="AB1563" i="7"/>
  <c r="AA1563" i="7"/>
  <c r="AG1563" i="7" s="1"/>
  <c r="P1563" i="7"/>
  <c r="O1563" i="7"/>
  <c r="AF1572" i="7"/>
  <c r="AE1572" i="7"/>
  <c r="AD1572" i="7"/>
  <c r="AC1572" i="7"/>
  <c r="AB1572" i="7"/>
  <c r="AA1572" i="7"/>
  <c r="AG1572" i="7" s="1"/>
  <c r="P1572" i="7"/>
  <c r="O1572" i="7"/>
  <c r="AF4010" i="7"/>
  <c r="AE4010" i="7"/>
  <c r="AD4010" i="7"/>
  <c r="AC4010" i="7"/>
  <c r="AB4010" i="7"/>
  <c r="AA4010" i="7"/>
  <c r="AG4010" i="7" s="1"/>
  <c r="P4010" i="7"/>
  <c r="O4010" i="7"/>
  <c r="AF1679" i="7"/>
  <c r="AE1679" i="7"/>
  <c r="AD1679" i="7"/>
  <c r="AC1679" i="7"/>
  <c r="AB1679" i="7"/>
  <c r="AA1679" i="7"/>
  <c r="AG1679" i="7" s="1"/>
  <c r="P1679" i="7"/>
  <c r="O1679" i="7"/>
  <c r="AF4009" i="7"/>
  <c r="AE4009" i="7"/>
  <c r="AD4009" i="7"/>
  <c r="AC4009" i="7"/>
  <c r="AB4009" i="7"/>
  <c r="AA4009" i="7"/>
  <c r="AG4009" i="7" s="1"/>
  <c r="P4009" i="7"/>
  <c r="O4009" i="7"/>
  <c r="AF1532" i="7"/>
  <c r="AE1532" i="7"/>
  <c r="AD1532" i="7"/>
  <c r="AC1532" i="7"/>
  <c r="AB1532" i="7"/>
  <c r="AA1532" i="7"/>
  <c r="AG1532" i="7" s="1"/>
  <c r="P1532" i="7"/>
  <c r="O1532" i="7"/>
  <c r="AF1589" i="7"/>
  <c r="AE1589" i="7"/>
  <c r="AD1589" i="7"/>
  <c r="AC1589" i="7"/>
  <c r="AB1589" i="7"/>
  <c r="AA1589" i="7"/>
  <c r="AG1589" i="7" s="1"/>
  <c r="P1589" i="7"/>
  <c r="O1589" i="7"/>
  <c r="AF1110" i="7"/>
  <c r="AE1110" i="7"/>
  <c r="AD1110" i="7"/>
  <c r="AC1110" i="7"/>
  <c r="AB1110" i="7"/>
  <c r="AA1110" i="7"/>
  <c r="AG1110" i="7" s="1"/>
  <c r="P1110" i="7"/>
  <c r="O1110" i="7"/>
  <c r="AF4008" i="7"/>
  <c r="AE4008" i="7"/>
  <c r="AD4008" i="7"/>
  <c r="AC4008" i="7"/>
  <c r="AB4008" i="7"/>
  <c r="AA4008" i="7"/>
  <c r="AG4008" i="7" s="1"/>
  <c r="P4008" i="7"/>
  <c r="O4008" i="7"/>
  <c r="AF866" i="7"/>
  <c r="AE866" i="7"/>
  <c r="AD866" i="7"/>
  <c r="AC866" i="7"/>
  <c r="AB866" i="7"/>
  <c r="AA866" i="7"/>
  <c r="AG866" i="7" s="1"/>
  <c r="P866" i="7"/>
  <c r="O866" i="7"/>
  <c r="AF4007" i="7"/>
  <c r="AE4007" i="7"/>
  <c r="AD4007" i="7"/>
  <c r="AC4007" i="7"/>
  <c r="AB4007" i="7"/>
  <c r="AA4007" i="7"/>
  <c r="AG4007" i="7" s="1"/>
  <c r="P4007" i="7"/>
  <c r="O4007" i="7"/>
  <c r="AF927" i="7"/>
  <c r="AE927" i="7"/>
  <c r="AD927" i="7"/>
  <c r="AC927" i="7"/>
  <c r="AB927" i="7"/>
  <c r="AA927" i="7"/>
  <c r="AG927" i="7" s="1"/>
  <c r="P927" i="7"/>
  <c r="O927" i="7"/>
  <c r="AF1277" i="7"/>
  <c r="AE1277" i="7"/>
  <c r="AD1277" i="7"/>
  <c r="AC1277" i="7"/>
  <c r="AB1277" i="7"/>
  <c r="AA1277" i="7"/>
  <c r="AG1277" i="7" s="1"/>
  <c r="P1277" i="7"/>
  <c r="O1277" i="7"/>
  <c r="AF1313" i="7"/>
  <c r="AE1313" i="7"/>
  <c r="AD1313" i="7"/>
  <c r="AC1313" i="7"/>
  <c r="AB1313" i="7"/>
  <c r="AA1313" i="7"/>
  <c r="AG1313" i="7" s="1"/>
  <c r="P1313" i="7"/>
  <c r="O1313" i="7"/>
  <c r="AF4006" i="7"/>
  <c r="AE4006" i="7"/>
  <c r="AD4006" i="7"/>
  <c r="AC4006" i="7"/>
  <c r="AB4006" i="7"/>
  <c r="AA4006" i="7"/>
  <c r="AG4006" i="7" s="1"/>
  <c r="P4006" i="7"/>
  <c r="O4006" i="7"/>
  <c r="AF1453" i="7"/>
  <c r="AE1453" i="7"/>
  <c r="AD1453" i="7"/>
  <c r="AC1453" i="7"/>
  <c r="AB1453" i="7"/>
  <c r="AA1453" i="7"/>
  <c r="AG1453" i="7" s="1"/>
  <c r="P1453" i="7"/>
  <c r="O1453" i="7"/>
  <c r="AF4005" i="7"/>
  <c r="AE4005" i="7"/>
  <c r="AD4005" i="7"/>
  <c r="AC4005" i="7"/>
  <c r="AB4005" i="7"/>
  <c r="AA4005" i="7"/>
  <c r="AG4005" i="7" s="1"/>
  <c r="P4005" i="7"/>
  <c r="O4005" i="7"/>
  <c r="AF1162" i="7"/>
  <c r="AE1162" i="7"/>
  <c r="AD1162" i="7"/>
  <c r="AC1162" i="7"/>
  <c r="AB1162" i="7"/>
  <c r="AA1162" i="7"/>
  <c r="P1162" i="7"/>
  <c r="O1162" i="7"/>
  <c r="AF1256" i="7"/>
  <c r="AE1256" i="7"/>
  <c r="AD1256" i="7"/>
  <c r="AC1256" i="7"/>
  <c r="AB1256" i="7"/>
  <c r="AA1256" i="7"/>
  <c r="AG1256" i="7" s="1"/>
  <c r="P1256" i="7"/>
  <c r="O1256" i="7"/>
  <c r="AF893" i="7"/>
  <c r="AE893" i="7"/>
  <c r="AD893" i="7"/>
  <c r="AC893" i="7"/>
  <c r="AB893" i="7"/>
  <c r="AA893" i="7"/>
  <c r="AG893" i="7" s="1"/>
  <c r="P893" i="7"/>
  <c r="O893" i="7"/>
  <c r="AF4004" i="7"/>
  <c r="AE4004" i="7"/>
  <c r="AD4004" i="7"/>
  <c r="AC4004" i="7"/>
  <c r="AB4004" i="7"/>
  <c r="AA4004" i="7"/>
  <c r="AG4004" i="7" s="1"/>
  <c r="P4004" i="7"/>
  <c r="O4004" i="7"/>
  <c r="AF923" i="7"/>
  <c r="AE923" i="7"/>
  <c r="AD923" i="7"/>
  <c r="AC923" i="7"/>
  <c r="AB923" i="7"/>
  <c r="AA923" i="7"/>
  <c r="AG923" i="7" s="1"/>
  <c r="P923" i="7"/>
  <c r="O923" i="7"/>
  <c r="AF4003" i="7"/>
  <c r="AE4003" i="7"/>
  <c r="AD4003" i="7"/>
  <c r="AC4003" i="7"/>
  <c r="AB4003" i="7"/>
  <c r="AA4003" i="7"/>
  <c r="AG4003" i="7" s="1"/>
  <c r="P4003" i="7"/>
  <c r="O4003" i="7"/>
  <c r="AF636" i="7"/>
  <c r="AE636" i="7"/>
  <c r="AD636" i="7"/>
  <c r="AC636" i="7"/>
  <c r="AB636" i="7"/>
  <c r="AA636" i="7"/>
  <c r="AG636" i="7" s="1"/>
  <c r="P636" i="7"/>
  <c r="O636" i="7"/>
  <c r="AF1129" i="7"/>
  <c r="AE1129" i="7"/>
  <c r="AD1129" i="7"/>
  <c r="AC1129" i="7"/>
  <c r="AB1129" i="7"/>
  <c r="AA1129" i="7"/>
  <c r="AG1129" i="7" s="1"/>
  <c r="P1129" i="7"/>
  <c r="O1129" i="7"/>
  <c r="AF1701" i="7"/>
  <c r="AE1701" i="7"/>
  <c r="AD1701" i="7"/>
  <c r="AC1701" i="7"/>
  <c r="AB1701" i="7"/>
  <c r="AA1701" i="7"/>
  <c r="AG1701" i="7" s="1"/>
  <c r="P1701" i="7"/>
  <c r="O1701" i="7"/>
  <c r="AF1446" i="7"/>
  <c r="AE1446" i="7"/>
  <c r="AD1446" i="7"/>
  <c r="AC1446" i="7"/>
  <c r="AB1446" i="7"/>
  <c r="AA1446" i="7"/>
  <c r="AG1446" i="7" s="1"/>
  <c r="P1446" i="7"/>
  <c r="O1446" i="7"/>
  <c r="AF1798" i="7"/>
  <c r="AE1798" i="7"/>
  <c r="AD1798" i="7"/>
  <c r="AC1798" i="7"/>
  <c r="AB1798" i="7"/>
  <c r="AA1798" i="7"/>
  <c r="P1798" i="7"/>
  <c r="O1798" i="7"/>
  <c r="AF1514" i="7"/>
  <c r="AE1514" i="7"/>
  <c r="AD1514" i="7"/>
  <c r="AC1514" i="7"/>
  <c r="AB1514" i="7"/>
  <c r="AA1514" i="7"/>
  <c r="AG1514" i="7" s="1"/>
  <c r="P1514" i="7"/>
  <c r="O1514" i="7"/>
  <c r="AF1150" i="7"/>
  <c r="AE1150" i="7"/>
  <c r="AD1150" i="7"/>
  <c r="AC1150" i="7"/>
  <c r="AB1150" i="7"/>
  <c r="AA1150" i="7"/>
  <c r="AG1150" i="7" s="1"/>
  <c r="P1150" i="7"/>
  <c r="O1150" i="7"/>
  <c r="AF1463" i="7"/>
  <c r="AE1463" i="7"/>
  <c r="AD1463" i="7"/>
  <c r="AC1463" i="7"/>
  <c r="AB1463" i="7"/>
  <c r="AA1463" i="7"/>
  <c r="AG1463" i="7" s="1"/>
  <c r="P1463" i="7"/>
  <c r="O1463" i="7"/>
  <c r="AF1280" i="7"/>
  <c r="AE1280" i="7"/>
  <c r="AD1280" i="7"/>
  <c r="AC1280" i="7"/>
  <c r="AB1280" i="7"/>
  <c r="AA1280" i="7"/>
  <c r="AG1280" i="7" s="1"/>
  <c r="P1280" i="7"/>
  <c r="O1280" i="7"/>
  <c r="AF2919" i="7"/>
  <c r="AE2919" i="7"/>
  <c r="AD2919" i="7"/>
  <c r="AC2919" i="7"/>
  <c r="AB2919" i="7"/>
  <c r="AA2919" i="7"/>
  <c r="AG2919" i="7" s="1"/>
  <c r="P2919" i="7"/>
  <c r="O2919" i="7"/>
  <c r="AF2918" i="7"/>
  <c r="AE2918" i="7"/>
  <c r="AD2918" i="7"/>
  <c r="AC2918" i="7"/>
  <c r="AB2918" i="7"/>
  <c r="AA2918" i="7"/>
  <c r="AG2918" i="7" s="1"/>
  <c r="P2918" i="7"/>
  <c r="O2918" i="7"/>
  <c r="AF2917" i="7"/>
  <c r="AE2917" i="7"/>
  <c r="AD2917" i="7"/>
  <c r="AC2917" i="7"/>
  <c r="AB2917" i="7"/>
  <c r="AA2917" i="7"/>
  <c r="AG2917" i="7" s="1"/>
  <c r="P2917" i="7"/>
  <c r="O2917" i="7"/>
  <c r="AF2916" i="7"/>
  <c r="AE2916" i="7"/>
  <c r="AD2916" i="7"/>
  <c r="AC2916" i="7"/>
  <c r="AB2916" i="7"/>
  <c r="AA2916" i="7"/>
  <c r="AG2916" i="7" s="1"/>
  <c r="P2916" i="7"/>
  <c r="O2916" i="7"/>
  <c r="AF2915" i="7"/>
  <c r="AE2915" i="7"/>
  <c r="AD2915" i="7"/>
  <c r="AC2915" i="7"/>
  <c r="AB2915" i="7"/>
  <c r="AA2915" i="7"/>
  <c r="AG2915" i="7" s="1"/>
  <c r="P2915" i="7"/>
  <c r="O2915" i="7"/>
  <c r="AF2914" i="7"/>
  <c r="AE2914" i="7"/>
  <c r="AD2914" i="7"/>
  <c r="AC2914" i="7"/>
  <c r="AB2914" i="7"/>
  <c r="AA2914" i="7"/>
  <c r="AG2914" i="7" s="1"/>
  <c r="P2914" i="7"/>
  <c r="O2914" i="7"/>
  <c r="AF2913" i="7"/>
  <c r="AE2913" i="7"/>
  <c r="AD2913" i="7"/>
  <c r="AC2913" i="7"/>
  <c r="AB2913" i="7"/>
  <c r="AA2913" i="7"/>
  <c r="P2913" i="7"/>
  <c r="O2913" i="7"/>
  <c r="AF2912" i="7"/>
  <c r="AE2912" i="7"/>
  <c r="AD2912" i="7"/>
  <c r="AC2912" i="7"/>
  <c r="AB2912" i="7"/>
  <c r="AA2912" i="7"/>
  <c r="AG2912" i="7" s="1"/>
  <c r="P2912" i="7"/>
  <c r="O2912" i="7"/>
  <c r="AF2911" i="7"/>
  <c r="AE2911" i="7"/>
  <c r="AD2911" i="7"/>
  <c r="AC2911" i="7"/>
  <c r="AB2911" i="7"/>
  <c r="AA2911" i="7"/>
  <c r="AG2911" i="7" s="1"/>
  <c r="P2911" i="7"/>
  <c r="O2911" i="7"/>
  <c r="AF2910" i="7"/>
  <c r="AE2910" i="7"/>
  <c r="AD2910" i="7"/>
  <c r="AC2910" i="7"/>
  <c r="AB2910" i="7"/>
  <c r="AA2910" i="7"/>
  <c r="AG2910" i="7" s="1"/>
  <c r="P2910" i="7"/>
  <c r="O2910" i="7"/>
  <c r="AF2909" i="7"/>
  <c r="AE2909" i="7"/>
  <c r="AD2909" i="7"/>
  <c r="AC2909" i="7"/>
  <c r="AB2909" i="7"/>
  <c r="AA2909" i="7"/>
  <c r="AG2909" i="7" s="1"/>
  <c r="P2909" i="7"/>
  <c r="O2909" i="7"/>
  <c r="AF2908" i="7"/>
  <c r="AE2908" i="7"/>
  <c r="AD2908" i="7"/>
  <c r="AC2908" i="7"/>
  <c r="AB2908" i="7"/>
  <c r="AA2908" i="7"/>
  <c r="AG2908" i="7" s="1"/>
  <c r="P2908" i="7"/>
  <c r="O2908" i="7"/>
  <c r="AF2907" i="7"/>
  <c r="AE2907" i="7"/>
  <c r="AD2907" i="7"/>
  <c r="AC2907" i="7"/>
  <c r="AB2907" i="7"/>
  <c r="AA2907" i="7"/>
  <c r="AG2907" i="7" s="1"/>
  <c r="P2907" i="7"/>
  <c r="O2907" i="7"/>
  <c r="AF2906" i="7"/>
  <c r="AE2906" i="7"/>
  <c r="AD2906" i="7"/>
  <c r="AC2906" i="7"/>
  <c r="AB2906" i="7"/>
  <c r="AA2906" i="7"/>
  <c r="AG2906" i="7" s="1"/>
  <c r="P2906" i="7"/>
  <c r="O2906" i="7"/>
  <c r="AF2905" i="7"/>
  <c r="AE2905" i="7"/>
  <c r="AD2905" i="7"/>
  <c r="AC2905" i="7"/>
  <c r="AB2905" i="7"/>
  <c r="AA2905" i="7"/>
  <c r="AG2905" i="7" s="1"/>
  <c r="P2905" i="7"/>
  <c r="O2905" i="7"/>
  <c r="AF2904" i="7"/>
  <c r="AE2904" i="7"/>
  <c r="AD2904" i="7"/>
  <c r="AC2904" i="7"/>
  <c r="AB2904" i="7"/>
  <c r="AA2904" i="7"/>
  <c r="AG2904" i="7" s="1"/>
  <c r="P2904" i="7"/>
  <c r="O2904" i="7"/>
  <c r="AF2903" i="7"/>
  <c r="AE2903" i="7"/>
  <c r="AD2903" i="7"/>
  <c r="AC2903" i="7"/>
  <c r="AB2903" i="7"/>
  <c r="AA2903" i="7"/>
  <c r="AG2903" i="7" s="1"/>
  <c r="P2903" i="7"/>
  <c r="O2903" i="7"/>
  <c r="AF2902" i="7"/>
  <c r="AE2902" i="7"/>
  <c r="AD2902" i="7"/>
  <c r="AC2902" i="7"/>
  <c r="AB2902" i="7"/>
  <c r="AA2902" i="7"/>
  <c r="AG2902" i="7" s="1"/>
  <c r="P2902" i="7"/>
  <c r="O2902" i="7"/>
  <c r="AF4002" i="7"/>
  <c r="AE4002" i="7"/>
  <c r="AD4002" i="7"/>
  <c r="AC4002" i="7"/>
  <c r="AB4002" i="7"/>
  <c r="AA4002" i="7"/>
  <c r="AG4002" i="7" s="1"/>
  <c r="P4002" i="7"/>
  <c r="O4002" i="7"/>
  <c r="AF4001" i="7"/>
  <c r="AE4001" i="7"/>
  <c r="AD4001" i="7"/>
  <c r="AC4001" i="7"/>
  <c r="AB4001" i="7"/>
  <c r="AA4001" i="7"/>
  <c r="AG4001" i="7" s="1"/>
  <c r="P4001" i="7"/>
  <c r="O4001" i="7"/>
  <c r="AF1654" i="7"/>
  <c r="AE1654" i="7"/>
  <c r="AD1654" i="7"/>
  <c r="AC1654" i="7"/>
  <c r="AB1654" i="7"/>
  <c r="AA1654" i="7"/>
  <c r="AG1654" i="7" s="1"/>
  <c r="P1654" i="7"/>
  <c r="O1654" i="7"/>
  <c r="AF1292" i="7"/>
  <c r="AE1292" i="7"/>
  <c r="AD1292" i="7"/>
  <c r="AC1292" i="7"/>
  <c r="AB1292" i="7"/>
  <c r="AA1292" i="7"/>
  <c r="AG1292" i="7" s="1"/>
  <c r="P1292" i="7"/>
  <c r="O1292" i="7"/>
  <c r="AF1827" i="7"/>
  <c r="AE1827" i="7"/>
  <c r="AD1827" i="7"/>
  <c r="AC1827" i="7"/>
  <c r="AB1827" i="7"/>
  <c r="AA1827" i="7"/>
  <c r="AG1827" i="7" s="1"/>
  <c r="P1827" i="7"/>
  <c r="O1827" i="7"/>
  <c r="AF881" i="7"/>
  <c r="AE881" i="7"/>
  <c r="AD881" i="7"/>
  <c r="AC881" i="7"/>
  <c r="AB881" i="7"/>
  <c r="AA881" i="7"/>
  <c r="AG881" i="7" s="1"/>
  <c r="P881" i="7"/>
  <c r="O881" i="7"/>
  <c r="AF1276" i="7"/>
  <c r="AE1276" i="7"/>
  <c r="AD1276" i="7"/>
  <c r="AC1276" i="7"/>
  <c r="AB1276" i="7"/>
  <c r="AA1276" i="7"/>
  <c r="AG1276" i="7" s="1"/>
  <c r="P1276" i="7"/>
  <c r="O1276" i="7"/>
  <c r="AF1372" i="7"/>
  <c r="AE1372" i="7"/>
  <c r="AD1372" i="7"/>
  <c r="AC1372" i="7"/>
  <c r="AB1372" i="7"/>
  <c r="AA1372" i="7"/>
  <c r="AG1372" i="7" s="1"/>
  <c r="P1372" i="7"/>
  <c r="O1372" i="7"/>
  <c r="AF1352" i="7"/>
  <c r="AE1352" i="7"/>
  <c r="AD1352" i="7"/>
  <c r="AC1352" i="7"/>
  <c r="AB1352" i="7"/>
  <c r="AA1352" i="7"/>
  <c r="AG1352" i="7" s="1"/>
  <c r="P1352" i="7"/>
  <c r="O1352" i="7"/>
  <c r="AF4000" i="7"/>
  <c r="AE4000" i="7"/>
  <c r="AD4000" i="7"/>
  <c r="AC4000" i="7"/>
  <c r="AB4000" i="7"/>
  <c r="AA4000" i="7"/>
  <c r="AG4000" i="7" s="1"/>
  <c r="P4000" i="7"/>
  <c r="O4000" i="7"/>
  <c r="AF3999" i="7"/>
  <c r="AE3999" i="7"/>
  <c r="AD3999" i="7"/>
  <c r="AC3999" i="7"/>
  <c r="AB3999" i="7"/>
  <c r="AA3999" i="7"/>
  <c r="AG3999" i="7" s="1"/>
  <c r="P3999" i="7"/>
  <c r="O3999" i="7"/>
  <c r="AF1565" i="7"/>
  <c r="AE1565" i="7"/>
  <c r="AD1565" i="7"/>
  <c r="AC1565" i="7"/>
  <c r="AB1565" i="7"/>
  <c r="AA1565" i="7"/>
  <c r="AG1565" i="7" s="1"/>
  <c r="P1565" i="7"/>
  <c r="O1565" i="7"/>
  <c r="AF1587" i="7"/>
  <c r="AE1587" i="7"/>
  <c r="AD1587" i="7"/>
  <c r="AC1587" i="7"/>
  <c r="AB1587" i="7"/>
  <c r="AA1587" i="7"/>
  <c r="AG1587" i="7" s="1"/>
  <c r="P1587" i="7"/>
  <c r="O1587" i="7"/>
  <c r="AF2314" i="7"/>
  <c r="AE2314" i="7"/>
  <c r="AD2314" i="7"/>
  <c r="AC2314" i="7"/>
  <c r="AB2314" i="7"/>
  <c r="AA2314" i="7"/>
  <c r="AG2314" i="7" s="1"/>
  <c r="P2314" i="7"/>
  <c r="O2314" i="7"/>
  <c r="AF2022" i="7"/>
  <c r="AE2022" i="7"/>
  <c r="AD2022" i="7"/>
  <c r="AC2022" i="7"/>
  <c r="AB2022" i="7"/>
  <c r="AA2022" i="7"/>
  <c r="AG2022" i="7" s="1"/>
  <c r="P2022" i="7"/>
  <c r="O2022" i="7"/>
  <c r="AF2000" i="7"/>
  <c r="AE2000" i="7"/>
  <c r="AD2000" i="7"/>
  <c r="AC2000" i="7"/>
  <c r="AB2000" i="7"/>
  <c r="AA2000" i="7"/>
  <c r="AG2000" i="7" s="1"/>
  <c r="P2000" i="7"/>
  <c r="O2000" i="7"/>
  <c r="AF1061" i="7"/>
  <c r="AE1061" i="7"/>
  <c r="AD1061" i="7"/>
  <c r="AC1061" i="7"/>
  <c r="AB1061" i="7"/>
  <c r="AA1061" i="7"/>
  <c r="AG1061" i="7" s="1"/>
  <c r="P1061" i="7"/>
  <c r="O1061" i="7"/>
  <c r="AF1627" i="7"/>
  <c r="AE1627" i="7"/>
  <c r="AD1627" i="7"/>
  <c r="AC1627" i="7"/>
  <c r="AB1627" i="7"/>
  <c r="AA1627" i="7"/>
  <c r="AG1627" i="7" s="1"/>
  <c r="P1627" i="7"/>
  <c r="O1627" i="7"/>
  <c r="AF3998" i="7"/>
  <c r="AE3998" i="7"/>
  <c r="AD3998" i="7"/>
  <c r="AC3998" i="7"/>
  <c r="AB3998" i="7"/>
  <c r="AA3998" i="7"/>
  <c r="AG3998" i="7" s="1"/>
  <c r="P3998" i="7"/>
  <c r="O3998" i="7"/>
  <c r="AF3997" i="7"/>
  <c r="AE3997" i="7"/>
  <c r="AD3997" i="7"/>
  <c r="AC3997" i="7"/>
  <c r="AB3997" i="7"/>
  <c r="AA3997" i="7"/>
  <c r="AG3997" i="7" s="1"/>
  <c r="P3997" i="7"/>
  <c r="O3997" i="7"/>
  <c r="AF2068" i="7"/>
  <c r="AE2068" i="7"/>
  <c r="AD2068" i="7"/>
  <c r="AC2068" i="7"/>
  <c r="AB2068" i="7"/>
  <c r="AA2068" i="7"/>
  <c r="AG2068" i="7" s="1"/>
  <c r="P2068" i="7"/>
  <c r="O2068" i="7"/>
  <c r="AF1473" i="7"/>
  <c r="AE1473" i="7"/>
  <c r="AD1473" i="7"/>
  <c r="AC1473" i="7"/>
  <c r="AB1473" i="7"/>
  <c r="AA1473" i="7"/>
  <c r="AG1473" i="7" s="1"/>
  <c r="P1473" i="7"/>
  <c r="O1473" i="7"/>
  <c r="AF2236" i="7"/>
  <c r="AE2236" i="7"/>
  <c r="AD2236" i="7"/>
  <c r="AC2236" i="7"/>
  <c r="AB2236" i="7"/>
  <c r="AA2236" i="7"/>
  <c r="AG2236" i="7" s="1"/>
  <c r="P2236" i="7"/>
  <c r="O2236" i="7"/>
  <c r="AF1137" i="7"/>
  <c r="AE1137" i="7"/>
  <c r="AD1137" i="7"/>
  <c r="AC1137" i="7"/>
  <c r="AB1137" i="7"/>
  <c r="AA1137" i="7"/>
  <c r="AG1137" i="7" s="1"/>
  <c r="P1137" i="7"/>
  <c r="O1137" i="7"/>
  <c r="AF1689" i="7"/>
  <c r="AE1689" i="7"/>
  <c r="AD1689" i="7"/>
  <c r="AC1689" i="7"/>
  <c r="AB1689" i="7"/>
  <c r="AA1689" i="7"/>
  <c r="AG1689" i="7" s="1"/>
  <c r="P1689" i="7"/>
  <c r="O1689" i="7"/>
  <c r="AF1599" i="7"/>
  <c r="AE1599" i="7"/>
  <c r="AD1599" i="7"/>
  <c r="AC1599" i="7"/>
  <c r="AB1599" i="7"/>
  <c r="AA1599" i="7"/>
  <c r="AG1599" i="7" s="1"/>
  <c r="P1599" i="7"/>
  <c r="O1599" i="7"/>
  <c r="AF1962" i="7"/>
  <c r="AE1962" i="7"/>
  <c r="AD1962" i="7"/>
  <c r="AC1962" i="7"/>
  <c r="AB1962" i="7"/>
  <c r="AA1962" i="7"/>
  <c r="AG1962" i="7" s="1"/>
  <c r="P1962" i="7"/>
  <c r="O1962" i="7"/>
  <c r="AF2901" i="7"/>
  <c r="AE2901" i="7"/>
  <c r="AD2901" i="7"/>
  <c r="AC2901" i="7"/>
  <c r="AB2901" i="7"/>
  <c r="AA2901" i="7"/>
  <c r="AG2901" i="7" s="1"/>
  <c r="P2901" i="7"/>
  <c r="O2901" i="7"/>
  <c r="AF2900" i="7"/>
  <c r="AE2900" i="7"/>
  <c r="AD2900" i="7"/>
  <c r="AC2900" i="7"/>
  <c r="AB2900" i="7"/>
  <c r="AA2900" i="7"/>
  <c r="AG2900" i="7" s="1"/>
  <c r="P2900" i="7"/>
  <c r="O2900" i="7"/>
  <c r="AF2899" i="7"/>
  <c r="AE2899" i="7"/>
  <c r="AD2899" i="7"/>
  <c r="AC2899" i="7"/>
  <c r="AB2899" i="7"/>
  <c r="AA2899" i="7"/>
  <c r="AG2899" i="7" s="1"/>
  <c r="P2899" i="7"/>
  <c r="O2899" i="7"/>
  <c r="AF2898" i="7"/>
  <c r="AE2898" i="7"/>
  <c r="AD2898" i="7"/>
  <c r="AC2898" i="7"/>
  <c r="AB2898" i="7"/>
  <c r="AA2898" i="7"/>
  <c r="AG2898" i="7" s="1"/>
  <c r="P2898" i="7"/>
  <c r="O2898" i="7"/>
  <c r="AF3996" i="7"/>
  <c r="AE3996" i="7"/>
  <c r="AD3996" i="7"/>
  <c r="AC3996" i="7"/>
  <c r="AB3996" i="7"/>
  <c r="AA3996" i="7"/>
  <c r="AG3996" i="7" s="1"/>
  <c r="P3996" i="7"/>
  <c r="O3996" i="7"/>
  <c r="AF2897" i="7"/>
  <c r="AE2897" i="7"/>
  <c r="AD2897" i="7"/>
  <c r="AC2897" i="7"/>
  <c r="AB2897" i="7"/>
  <c r="AA2897" i="7"/>
  <c r="AG2897" i="7" s="1"/>
  <c r="P2897" i="7"/>
  <c r="O2897" i="7"/>
  <c r="AF2896" i="7"/>
  <c r="AE2896" i="7"/>
  <c r="AD2896" i="7"/>
  <c r="AC2896" i="7"/>
  <c r="AB2896" i="7"/>
  <c r="AA2896" i="7"/>
  <c r="AG2896" i="7" s="1"/>
  <c r="P2896" i="7"/>
  <c r="O2896" i="7"/>
  <c r="AF2895" i="7"/>
  <c r="AE2895" i="7"/>
  <c r="AD2895" i="7"/>
  <c r="AC2895" i="7"/>
  <c r="AB2895" i="7"/>
  <c r="AA2895" i="7"/>
  <c r="AG2895" i="7" s="1"/>
  <c r="P2895" i="7"/>
  <c r="O2895" i="7"/>
  <c r="AF2894" i="7"/>
  <c r="AE2894" i="7"/>
  <c r="AD2894" i="7"/>
  <c r="AC2894" i="7"/>
  <c r="AB2894" i="7"/>
  <c r="AA2894" i="7"/>
  <c r="AG2894" i="7" s="1"/>
  <c r="P2894" i="7"/>
  <c r="O2894" i="7"/>
  <c r="AF2893" i="7"/>
  <c r="AE2893" i="7"/>
  <c r="AD2893" i="7"/>
  <c r="AC2893" i="7"/>
  <c r="AB2893" i="7"/>
  <c r="AA2893" i="7"/>
  <c r="AG2893" i="7" s="1"/>
  <c r="P2893" i="7"/>
  <c r="O2893" i="7"/>
  <c r="AF2892" i="7"/>
  <c r="AE2892" i="7"/>
  <c r="AD2892" i="7"/>
  <c r="AC2892" i="7"/>
  <c r="AB2892" i="7"/>
  <c r="AA2892" i="7"/>
  <c r="AG2892" i="7" s="1"/>
  <c r="P2892" i="7"/>
  <c r="O2892" i="7"/>
  <c r="AF2891" i="7"/>
  <c r="AE2891" i="7"/>
  <c r="AD2891" i="7"/>
  <c r="AC2891" i="7"/>
  <c r="AB2891" i="7"/>
  <c r="AA2891" i="7"/>
  <c r="AG2891" i="7" s="1"/>
  <c r="P2891" i="7"/>
  <c r="O2891" i="7"/>
  <c r="AF2890" i="7"/>
  <c r="AE2890" i="7"/>
  <c r="AD2890" i="7"/>
  <c r="AC2890" i="7"/>
  <c r="AB2890" i="7"/>
  <c r="AA2890" i="7"/>
  <c r="AG2890" i="7" s="1"/>
  <c r="P2890" i="7"/>
  <c r="O2890" i="7"/>
  <c r="AF2889" i="7"/>
  <c r="AE2889" i="7"/>
  <c r="AD2889" i="7"/>
  <c r="AC2889" i="7"/>
  <c r="AB2889" i="7"/>
  <c r="AA2889" i="7"/>
  <c r="AG2889" i="7" s="1"/>
  <c r="P2889" i="7"/>
  <c r="O2889" i="7"/>
  <c r="AF3995" i="7"/>
  <c r="AE3995" i="7"/>
  <c r="AD3995" i="7"/>
  <c r="AC3995" i="7"/>
  <c r="AB3995" i="7"/>
  <c r="AA3995" i="7"/>
  <c r="AG3995" i="7" s="1"/>
  <c r="P3995" i="7"/>
  <c r="O3995" i="7"/>
  <c r="AF3994" i="7"/>
  <c r="AE3994" i="7"/>
  <c r="AD3994" i="7"/>
  <c r="AC3994" i="7"/>
  <c r="AB3994" i="7"/>
  <c r="AA3994" i="7"/>
  <c r="AG3994" i="7" s="1"/>
  <c r="P3994" i="7"/>
  <c r="O3994" i="7"/>
  <c r="AF3993" i="7"/>
  <c r="AE3993" i="7"/>
  <c r="AD3993" i="7"/>
  <c r="AC3993" i="7"/>
  <c r="AB3993" i="7"/>
  <c r="AA3993" i="7"/>
  <c r="AG3993" i="7" s="1"/>
  <c r="P3993" i="7"/>
  <c r="O3993" i="7"/>
  <c r="AF3992" i="7"/>
  <c r="AE3992" i="7"/>
  <c r="AD3992" i="7"/>
  <c r="AC3992" i="7"/>
  <c r="AB3992" i="7"/>
  <c r="AA3992" i="7"/>
  <c r="AG3992" i="7" s="1"/>
  <c r="P3992" i="7"/>
  <c r="O3992" i="7"/>
  <c r="AF3991" i="7"/>
  <c r="AE3991" i="7"/>
  <c r="AD3991" i="7"/>
  <c r="AC3991" i="7"/>
  <c r="AB3991" i="7"/>
  <c r="AA3991" i="7"/>
  <c r="AG3991" i="7" s="1"/>
  <c r="P3991" i="7"/>
  <c r="O3991" i="7"/>
  <c r="AF3990" i="7"/>
  <c r="AE3990" i="7"/>
  <c r="AD3990" i="7"/>
  <c r="AC3990" i="7"/>
  <c r="AB3990" i="7"/>
  <c r="AA3990" i="7"/>
  <c r="AG3990" i="7" s="1"/>
  <c r="P3990" i="7"/>
  <c r="O3990" i="7"/>
  <c r="AF1555" i="7"/>
  <c r="AE1555" i="7"/>
  <c r="AD1555" i="7"/>
  <c r="AC1555" i="7"/>
  <c r="AB1555" i="7"/>
  <c r="AA1555" i="7"/>
  <c r="AG1555" i="7" s="1"/>
  <c r="P1555" i="7"/>
  <c r="O1555" i="7"/>
  <c r="AF151" i="7"/>
  <c r="AE151" i="7"/>
  <c r="AD151" i="7"/>
  <c r="AC151" i="7"/>
  <c r="AB151" i="7"/>
  <c r="AA151" i="7"/>
  <c r="AG151" i="7" s="1"/>
  <c r="P151" i="7"/>
  <c r="O151" i="7"/>
  <c r="AF505" i="7"/>
  <c r="AE505" i="7"/>
  <c r="AD505" i="7"/>
  <c r="AC505" i="7"/>
  <c r="AB505" i="7"/>
  <c r="AA505" i="7"/>
  <c r="AG505" i="7" s="1"/>
  <c r="P505" i="7"/>
  <c r="O505" i="7"/>
  <c r="AF915" i="7"/>
  <c r="AE915" i="7"/>
  <c r="AD915" i="7"/>
  <c r="AC915" i="7"/>
  <c r="AB915" i="7"/>
  <c r="AA915" i="7"/>
  <c r="P915" i="7"/>
  <c r="O915" i="7"/>
  <c r="AF3989" i="7"/>
  <c r="AE3989" i="7"/>
  <c r="AD3989" i="7"/>
  <c r="AC3989" i="7"/>
  <c r="AB3989" i="7"/>
  <c r="AA3989" i="7"/>
  <c r="AG3989" i="7" s="1"/>
  <c r="P3989" i="7"/>
  <c r="O3989" i="7"/>
  <c r="AF1747" i="7"/>
  <c r="AE1747" i="7"/>
  <c r="AD1747" i="7"/>
  <c r="AC1747" i="7"/>
  <c r="AB1747" i="7"/>
  <c r="AA1747" i="7"/>
  <c r="AG1747" i="7" s="1"/>
  <c r="P1747" i="7"/>
  <c r="O1747" i="7"/>
  <c r="AF1004" i="7"/>
  <c r="AE1004" i="7"/>
  <c r="AD1004" i="7"/>
  <c r="AC1004" i="7"/>
  <c r="AB1004" i="7"/>
  <c r="AA1004" i="7"/>
  <c r="AG1004" i="7" s="1"/>
  <c r="P1004" i="7"/>
  <c r="O1004" i="7"/>
  <c r="AF3988" i="7"/>
  <c r="AE3988" i="7"/>
  <c r="AD3988" i="7"/>
  <c r="AC3988" i="7"/>
  <c r="AB3988" i="7"/>
  <c r="AA3988" i="7"/>
  <c r="AG3988" i="7" s="1"/>
  <c r="P3988" i="7"/>
  <c r="O3988" i="7"/>
  <c r="AF3987" i="7"/>
  <c r="AE3987" i="7"/>
  <c r="AD3987" i="7"/>
  <c r="AC3987" i="7"/>
  <c r="AB3987" i="7"/>
  <c r="AA3987" i="7"/>
  <c r="AG3987" i="7" s="1"/>
  <c r="P3987" i="7"/>
  <c r="O3987" i="7"/>
  <c r="AF3986" i="7"/>
  <c r="AE3986" i="7"/>
  <c r="AD3986" i="7"/>
  <c r="AC3986" i="7"/>
  <c r="AB3986" i="7"/>
  <c r="AA3986" i="7"/>
  <c r="AG3986" i="7" s="1"/>
  <c r="P3986" i="7"/>
  <c r="O3986" i="7"/>
  <c r="AF3985" i="7"/>
  <c r="AE3985" i="7"/>
  <c r="AD3985" i="7"/>
  <c r="AC3985" i="7"/>
  <c r="AB3985" i="7"/>
  <c r="AA3985" i="7"/>
  <c r="AG3985" i="7" s="1"/>
  <c r="P3985" i="7"/>
  <c r="O3985" i="7"/>
  <c r="AF3984" i="7"/>
  <c r="AE3984" i="7"/>
  <c r="AD3984" i="7"/>
  <c r="AC3984" i="7"/>
  <c r="AB3984" i="7"/>
  <c r="AA3984" i="7"/>
  <c r="AG3984" i="7" s="1"/>
  <c r="P3984" i="7"/>
  <c r="O3984" i="7"/>
  <c r="AF3983" i="7"/>
  <c r="AE3983" i="7"/>
  <c r="AD3983" i="7"/>
  <c r="AC3983" i="7"/>
  <c r="AB3983" i="7"/>
  <c r="AA3983" i="7"/>
  <c r="AG3983" i="7" s="1"/>
  <c r="P3983" i="7"/>
  <c r="O3983" i="7"/>
  <c r="AF3982" i="7"/>
  <c r="AE3982" i="7"/>
  <c r="AD3982" i="7"/>
  <c r="AC3982" i="7"/>
  <c r="AB3982" i="7"/>
  <c r="AA3982" i="7"/>
  <c r="AG3982" i="7" s="1"/>
  <c r="P3982" i="7"/>
  <c r="O3982" i="7"/>
  <c r="AF3981" i="7"/>
  <c r="AE3981" i="7"/>
  <c r="AD3981" i="7"/>
  <c r="AC3981" i="7"/>
  <c r="AB3981" i="7"/>
  <c r="AA3981" i="7"/>
  <c r="AG3981" i="7" s="1"/>
  <c r="P3981" i="7"/>
  <c r="O3981" i="7"/>
  <c r="AF3980" i="7"/>
  <c r="AE3980" i="7"/>
  <c r="AD3980" i="7"/>
  <c r="AC3980" i="7"/>
  <c r="AB3980" i="7"/>
  <c r="AA3980" i="7"/>
  <c r="AG3980" i="7" s="1"/>
  <c r="P3980" i="7"/>
  <c r="O3980" i="7"/>
  <c r="AF3979" i="7"/>
  <c r="AE3979" i="7"/>
  <c r="AD3979" i="7"/>
  <c r="AC3979" i="7"/>
  <c r="AB3979" i="7"/>
  <c r="AA3979" i="7"/>
  <c r="AG3979" i="7" s="1"/>
  <c r="P3979" i="7"/>
  <c r="O3979" i="7"/>
  <c r="AF3978" i="7"/>
  <c r="AE3978" i="7"/>
  <c r="AD3978" i="7"/>
  <c r="AC3978" i="7"/>
  <c r="AB3978" i="7"/>
  <c r="AA3978" i="7"/>
  <c r="AG3978" i="7" s="1"/>
  <c r="P3978" i="7"/>
  <c r="O3978" i="7"/>
  <c r="AF3977" i="7"/>
  <c r="AE3977" i="7"/>
  <c r="AD3977" i="7"/>
  <c r="AC3977" i="7"/>
  <c r="AB3977" i="7"/>
  <c r="AA3977" i="7"/>
  <c r="AG3977" i="7" s="1"/>
  <c r="P3977" i="7"/>
  <c r="O3977" i="7"/>
  <c r="AF3976" i="7"/>
  <c r="AE3976" i="7"/>
  <c r="AD3976" i="7"/>
  <c r="AC3976" i="7"/>
  <c r="AB3976" i="7"/>
  <c r="AA3976" i="7"/>
  <c r="AG3976" i="7" s="1"/>
  <c r="P3976" i="7"/>
  <c r="O3976" i="7"/>
  <c r="AF3975" i="7"/>
  <c r="AE3975" i="7"/>
  <c r="AD3975" i="7"/>
  <c r="AC3975" i="7"/>
  <c r="AB3975" i="7"/>
  <c r="AA3975" i="7"/>
  <c r="AG3975" i="7" s="1"/>
  <c r="P3975" i="7"/>
  <c r="O3975" i="7"/>
  <c r="AF3974" i="7"/>
  <c r="AE3974" i="7"/>
  <c r="AD3974" i="7"/>
  <c r="AC3974" i="7"/>
  <c r="AB3974" i="7"/>
  <c r="AA3974" i="7"/>
  <c r="AG3974" i="7" s="1"/>
  <c r="P3974" i="7"/>
  <c r="O3974" i="7"/>
  <c r="AF3973" i="7"/>
  <c r="AE3973" i="7"/>
  <c r="AD3973" i="7"/>
  <c r="AC3973" i="7"/>
  <c r="AB3973" i="7"/>
  <c r="AA3973" i="7"/>
  <c r="AG3973" i="7" s="1"/>
  <c r="P3973" i="7"/>
  <c r="O3973" i="7"/>
  <c r="AF3972" i="7"/>
  <c r="AE3972" i="7"/>
  <c r="AD3972" i="7"/>
  <c r="AC3972" i="7"/>
  <c r="AB3972" i="7"/>
  <c r="AA3972" i="7"/>
  <c r="AG3972" i="7" s="1"/>
  <c r="P3972" i="7"/>
  <c r="O3972" i="7"/>
  <c r="AF1736" i="7"/>
  <c r="AE1736" i="7"/>
  <c r="AD1736" i="7"/>
  <c r="AC1736" i="7"/>
  <c r="AB1736" i="7"/>
  <c r="AA1736" i="7"/>
  <c r="AG1736" i="7" s="1"/>
  <c r="P1736" i="7"/>
  <c r="O1736" i="7"/>
  <c r="AF590" i="7"/>
  <c r="AE590" i="7"/>
  <c r="AD590" i="7"/>
  <c r="AC590" i="7"/>
  <c r="AB590" i="7"/>
  <c r="AA590" i="7"/>
  <c r="AG590" i="7" s="1"/>
  <c r="P590" i="7"/>
  <c r="O590" i="7"/>
  <c r="AF1597" i="7"/>
  <c r="AE1597" i="7"/>
  <c r="AD1597" i="7"/>
  <c r="AC1597" i="7"/>
  <c r="AB1597" i="7"/>
  <c r="AA1597" i="7"/>
  <c r="AG1597" i="7" s="1"/>
  <c r="P1597" i="7"/>
  <c r="O1597" i="7"/>
  <c r="AF1977" i="7"/>
  <c r="AE1977" i="7"/>
  <c r="AD1977" i="7"/>
  <c r="AC1977" i="7"/>
  <c r="AB1977" i="7"/>
  <c r="AA1977" i="7"/>
  <c r="AG1977" i="7" s="1"/>
  <c r="P1977" i="7"/>
  <c r="O1977" i="7"/>
  <c r="AF1512" i="7"/>
  <c r="AE1512" i="7"/>
  <c r="AD1512" i="7"/>
  <c r="AC1512" i="7"/>
  <c r="AB1512" i="7"/>
  <c r="AA1512" i="7"/>
  <c r="AG1512" i="7" s="1"/>
  <c r="P1512" i="7"/>
  <c r="O1512" i="7"/>
  <c r="AF640" i="7"/>
  <c r="AE640" i="7"/>
  <c r="AD640" i="7"/>
  <c r="AC640" i="7"/>
  <c r="AB640" i="7"/>
  <c r="AA640" i="7"/>
  <c r="AG640" i="7" s="1"/>
  <c r="P640" i="7"/>
  <c r="O640" i="7"/>
  <c r="AF2888" i="7"/>
  <c r="AE2888" i="7"/>
  <c r="AD2888" i="7"/>
  <c r="AC2888" i="7"/>
  <c r="AB2888" i="7"/>
  <c r="AA2888" i="7"/>
  <c r="AG2888" i="7" s="1"/>
  <c r="P2888" i="7"/>
  <c r="O2888" i="7"/>
  <c r="AF1614" i="7"/>
  <c r="AE1614" i="7"/>
  <c r="AD1614" i="7"/>
  <c r="AC1614" i="7"/>
  <c r="AB1614" i="7"/>
  <c r="AA1614" i="7"/>
  <c r="AG1614" i="7" s="1"/>
  <c r="P1614" i="7"/>
  <c r="O1614" i="7"/>
  <c r="AF989" i="7"/>
  <c r="AE989" i="7"/>
  <c r="AD989" i="7"/>
  <c r="AC989" i="7"/>
  <c r="AB989" i="7"/>
  <c r="AA989" i="7"/>
  <c r="AG989" i="7" s="1"/>
  <c r="P989" i="7"/>
  <c r="O989" i="7"/>
  <c r="AF3971" i="7"/>
  <c r="AE3971" i="7"/>
  <c r="AD3971" i="7"/>
  <c r="AC3971" i="7"/>
  <c r="AB3971" i="7"/>
  <c r="AA3971" i="7"/>
  <c r="AG3971" i="7" s="1"/>
  <c r="P3971" i="7"/>
  <c r="O3971" i="7"/>
  <c r="AF3970" i="7"/>
  <c r="AE3970" i="7"/>
  <c r="AD3970" i="7"/>
  <c r="AC3970" i="7"/>
  <c r="AB3970" i="7"/>
  <c r="AA3970" i="7"/>
  <c r="AG3970" i="7" s="1"/>
  <c r="P3970" i="7"/>
  <c r="O3970" i="7"/>
  <c r="AF3969" i="7"/>
  <c r="AE3969" i="7"/>
  <c r="AD3969" i="7"/>
  <c r="AC3969" i="7"/>
  <c r="AB3969" i="7"/>
  <c r="AA3969" i="7"/>
  <c r="AG3969" i="7" s="1"/>
  <c r="P3969" i="7"/>
  <c r="O3969" i="7"/>
  <c r="AF3968" i="7"/>
  <c r="AE3968" i="7"/>
  <c r="AD3968" i="7"/>
  <c r="AC3968" i="7"/>
  <c r="AB3968" i="7"/>
  <c r="AA3968" i="7"/>
  <c r="AG3968" i="7" s="1"/>
  <c r="P3968" i="7"/>
  <c r="O3968" i="7"/>
  <c r="AF3967" i="7"/>
  <c r="AE3967" i="7"/>
  <c r="AD3967" i="7"/>
  <c r="AC3967" i="7"/>
  <c r="AB3967" i="7"/>
  <c r="AA3967" i="7"/>
  <c r="AG3967" i="7" s="1"/>
  <c r="P3967" i="7"/>
  <c r="O3967" i="7"/>
  <c r="AF3966" i="7"/>
  <c r="AE3966" i="7"/>
  <c r="AD3966" i="7"/>
  <c r="AC3966" i="7"/>
  <c r="AB3966" i="7"/>
  <c r="AA3966" i="7"/>
  <c r="AG3966" i="7" s="1"/>
  <c r="P3966" i="7"/>
  <c r="O3966" i="7"/>
  <c r="AF3965" i="7"/>
  <c r="AE3965" i="7"/>
  <c r="AD3965" i="7"/>
  <c r="AC3965" i="7"/>
  <c r="AB3965" i="7"/>
  <c r="AA3965" i="7"/>
  <c r="AG3965" i="7" s="1"/>
  <c r="P3965" i="7"/>
  <c r="O3965" i="7"/>
  <c r="AF3964" i="7"/>
  <c r="AE3964" i="7"/>
  <c r="AD3964" i="7"/>
  <c r="AC3964" i="7"/>
  <c r="AB3964" i="7"/>
  <c r="AA3964" i="7"/>
  <c r="AG3964" i="7" s="1"/>
  <c r="P3964" i="7"/>
  <c r="O3964" i="7"/>
  <c r="AF3963" i="7"/>
  <c r="AE3963" i="7"/>
  <c r="AD3963" i="7"/>
  <c r="AC3963" i="7"/>
  <c r="AB3963" i="7"/>
  <c r="AA3963" i="7"/>
  <c r="AG3963" i="7" s="1"/>
  <c r="P3963" i="7"/>
  <c r="O3963" i="7"/>
  <c r="AF3962" i="7"/>
  <c r="AE3962" i="7"/>
  <c r="AD3962" i="7"/>
  <c r="AC3962" i="7"/>
  <c r="AB3962" i="7"/>
  <c r="AA3962" i="7"/>
  <c r="AG3962" i="7" s="1"/>
  <c r="P3962" i="7"/>
  <c r="O3962" i="7"/>
  <c r="AF1541" i="7"/>
  <c r="AE1541" i="7"/>
  <c r="AD1541" i="7"/>
  <c r="AC1541" i="7"/>
  <c r="AB1541" i="7"/>
  <c r="AA1541" i="7"/>
  <c r="AG1541" i="7" s="1"/>
  <c r="P1541" i="7"/>
  <c r="O1541" i="7"/>
  <c r="AF349" i="7"/>
  <c r="AE349" i="7"/>
  <c r="AD349" i="7"/>
  <c r="AC349" i="7"/>
  <c r="AB349" i="7"/>
  <c r="AA349" i="7"/>
  <c r="AG349" i="7" s="1"/>
  <c r="P349" i="7"/>
  <c r="O349" i="7"/>
  <c r="AF694" i="7"/>
  <c r="AE694" i="7"/>
  <c r="AD694" i="7"/>
  <c r="AC694" i="7"/>
  <c r="AB694" i="7"/>
  <c r="AA694" i="7"/>
  <c r="AG694" i="7" s="1"/>
  <c r="P694" i="7"/>
  <c r="O694" i="7"/>
  <c r="AF396" i="7"/>
  <c r="AE396" i="7"/>
  <c r="AD396" i="7"/>
  <c r="AC396" i="7"/>
  <c r="AB396" i="7"/>
  <c r="AA396" i="7"/>
  <c r="AG396" i="7" s="1"/>
  <c r="P396" i="7"/>
  <c r="O396" i="7"/>
  <c r="AF511" i="7"/>
  <c r="AE511" i="7"/>
  <c r="AD511" i="7"/>
  <c r="AC511" i="7"/>
  <c r="AB511" i="7"/>
  <c r="AA511" i="7"/>
  <c r="AG511" i="7" s="1"/>
  <c r="P511" i="7"/>
  <c r="O511" i="7"/>
  <c r="AF334" i="7"/>
  <c r="AE334" i="7"/>
  <c r="AD334" i="7"/>
  <c r="AC334" i="7"/>
  <c r="AB334" i="7"/>
  <c r="AA334" i="7"/>
  <c r="AG334" i="7" s="1"/>
  <c r="P334" i="7"/>
  <c r="O334" i="7"/>
  <c r="AF215" i="7"/>
  <c r="AE215" i="7"/>
  <c r="AD215" i="7"/>
  <c r="AC215" i="7"/>
  <c r="AB215" i="7"/>
  <c r="AA215" i="7"/>
  <c r="AG215" i="7" s="1"/>
  <c r="P215" i="7"/>
  <c r="O215" i="7"/>
  <c r="AF3961" i="7"/>
  <c r="AE3961" i="7"/>
  <c r="AD3961" i="7"/>
  <c r="AC3961" i="7"/>
  <c r="AB3961" i="7"/>
  <c r="AA3961" i="7"/>
  <c r="AG3961" i="7" s="1"/>
  <c r="P3961" i="7"/>
  <c r="O3961" i="7"/>
  <c r="AF3960" i="7"/>
  <c r="AE3960" i="7"/>
  <c r="AD3960" i="7"/>
  <c r="AC3960" i="7"/>
  <c r="AB3960" i="7"/>
  <c r="AA3960" i="7"/>
  <c r="AG3960" i="7" s="1"/>
  <c r="P3960" i="7"/>
  <c r="O3960" i="7"/>
  <c r="AF3959" i="7"/>
  <c r="AE3959" i="7"/>
  <c r="AD3959" i="7"/>
  <c r="AC3959" i="7"/>
  <c r="AB3959" i="7"/>
  <c r="AA3959" i="7"/>
  <c r="AG3959" i="7" s="1"/>
  <c r="P3959" i="7"/>
  <c r="O3959" i="7"/>
  <c r="AF2284" i="7"/>
  <c r="AE2284" i="7"/>
  <c r="AD2284" i="7"/>
  <c r="AC2284" i="7"/>
  <c r="AB2284" i="7"/>
  <c r="AA2284" i="7"/>
  <c r="AG2284" i="7" s="1"/>
  <c r="P2284" i="7"/>
  <c r="O2284" i="7"/>
  <c r="AF2431" i="7"/>
  <c r="AE2431" i="7"/>
  <c r="AD2431" i="7"/>
  <c r="AC2431" i="7"/>
  <c r="AB2431" i="7"/>
  <c r="AA2431" i="7"/>
  <c r="AG2431" i="7" s="1"/>
  <c r="P2431" i="7"/>
  <c r="O2431" i="7"/>
  <c r="AF2026" i="7"/>
  <c r="AE2026" i="7"/>
  <c r="AD2026" i="7"/>
  <c r="AC2026" i="7"/>
  <c r="AB2026" i="7"/>
  <c r="AA2026" i="7"/>
  <c r="AG2026" i="7" s="1"/>
  <c r="P2026" i="7"/>
  <c r="O2026" i="7"/>
  <c r="AF2187" i="7"/>
  <c r="AE2187" i="7"/>
  <c r="AD2187" i="7"/>
  <c r="AC2187" i="7"/>
  <c r="AB2187" i="7"/>
  <c r="AA2187" i="7"/>
  <c r="AG2187" i="7" s="1"/>
  <c r="P2187" i="7"/>
  <c r="O2187" i="7"/>
  <c r="AF1026" i="7"/>
  <c r="AE1026" i="7"/>
  <c r="AD1026" i="7"/>
  <c r="AC1026" i="7"/>
  <c r="AB1026" i="7"/>
  <c r="AA1026" i="7"/>
  <c r="AG1026" i="7" s="1"/>
  <c r="P1026" i="7"/>
  <c r="O1026" i="7"/>
  <c r="AF2887" i="7"/>
  <c r="AE2887" i="7"/>
  <c r="AD2887" i="7"/>
  <c r="AC2887" i="7"/>
  <c r="AB2887" i="7"/>
  <c r="AA2887" i="7"/>
  <c r="AG2887" i="7" s="1"/>
  <c r="P2887" i="7"/>
  <c r="O2887" i="7"/>
  <c r="AF1462" i="7"/>
  <c r="AE1462" i="7"/>
  <c r="AD1462" i="7"/>
  <c r="AC1462" i="7"/>
  <c r="AB1462" i="7"/>
  <c r="AA1462" i="7"/>
  <c r="AG1462" i="7" s="1"/>
  <c r="P1462" i="7"/>
  <c r="O1462" i="7"/>
  <c r="AF3958" i="7"/>
  <c r="AE3958" i="7"/>
  <c r="AD3958" i="7"/>
  <c r="AC3958" i="7"/>
  <c r="AB3958" i="7"/>
  <c r="AA3958" i="7"/>
  <c r="AG3958" i="7" s="1"/>
  <c r="P3958" i="7"/>
  <c r="O3958" i="7"/>
  <c r="AF3957" i="7"/>
  <c r="AE3957" i="7"/>
  <c r="AD3957" i="7"/>
  <c r="AC3957" i="7"/>
  <c r="AB3957" i="7"/>
  <c r="AA3957" i="7"/>
  <c r="AG3957" i="7" s="1"/>
  <c r="P3957" i="7"/>
  <c r="O3957" i="7"/>
  <c r="AF3956" i="7"/>
  <c r="AE3956" i="7"/>
  <c r="AD3956" i="7"/>
  <c r="AC3956" i="7"/>
  <c r="AB3956" i="7"/>
  <c r="AA3956" i="7"/>
  <c r="AG3956" i="7" s="1"/>
  <c r="P3956" i="7"/>
  <c r="O3956" i="7"/>
  <c r="AF3955" i="7"/>
  <c r="AE3955" i="7"/>
  <c r="AD3955" i="7"/>
  <c r="AC3955" i="7"/>
  <c r="AB3955" i="7"/>
  <c r="AA3955" i="7"/>
  <c r="AG3955" i="7" s="1"/>
  <c r="P3955" i="7"/>
  <c r="O3955" i="7"/>
  <c r="AF2886" i="7"/>
  <c r="AE2886" i="7"/>
  <c r="AD2886" i="7"/>
  <c r="AC2886" i="7"/>
  <c r="AB2886" i="7"/>
  <c r="AA2886" i="7"/>
  <c r="AG2886" i="7" s="1"/>
  <c r="P2886" i="7"/>
  <c r="O2886" i="7"/>
  <c r="AF2403" i="7"/>
  <c r="AE2403" i="7"/>
  <c r="AD2403" i="7"/>
  <c r="AC2403" i="7"/>
  <c r="AB2403" i="7"/>
  <c r="AA2403" i="7"/>
  <c r="AG2403" i="7" s="1"/>
  <c r="P2403" i="7"/>
  <c r="O2403" i="7"/>
  <c r="AF2885" i="7"/>
  <c r="AE2885" i="7"/>
  <c r="AD2885" i="7"/>
  <c r="AC2885" i="7"/>
  <c r="AB2885" i="7"/>
  <c r="AA2885" i="7"/>
  <c r="AG2885" i="7" s="1"/>
  <c r="P2885" i="7"/>
  <c r="O2885" i="7"/>
  <c r="AF2884" i="7"/>
  <c r="AE2884" i="7"/>
  <c r="AD2884" i="7"/>
  <c r="AC2884" i="7"/>
  <c r="AB2884" i="7"/>
  <c r="AA2884" i="7"/>
  <c r="AG2884" i="7" s="1"/>
  <c r="P2884" i="7"/>
  <c r="O2884" i="7"/>
  <c r="AF318" i="7"/>
  <c r="AE318" i="7"/>
  <c r="AD318" i="7"/>
  <c r="AC318" i="7"/>
  <c r="AB318" i="7"/>
  <c r="AA318" i="7"/>
  <c r="AG318" i="7" s="1"/>
  <c r="P318" i="7"/>
  <c r="O318" i="7"/>
  <c r="AF1328" i="7"/>
  <c r="AE1328" i="7"/>
  <c r="AD1328" i="7"/>
  <c r="AC1328" i="7"/>
  <c r="AB1328" i="7"/>
  <c r="AA1328" i="7"/>
  <c r="AG1328" i="7" s="1"/>
  <c r="P1328" i="7"/>
  <c r="O1328" i="7"/>
  <c r="AF1559" i="7"/>
  <c r="AE1559" i="7"/>
  <c r="AD1559" i="7"/>
  <c r="AC1559" i="7"/>
  <c r="AB1559" i="7"/>
  <c r="AA1559" i="7"/>
  <c r="AG1559" i="7" s="1"/>
  <c r="P1559" i="7"/>
  <c r="O1559" i="7"/>
  <c r="AF3954" i="7"/>
  <c r="AE3954" i="7"/>
  <c r="AD3954" i="7"/>
  <c r="AC3954" i="7"/>
  <c r="AB3954" i="7"/>
  <c r="AA3954" i="7"/>
  <c r="AG3954" i="7" s="1"/>
  <c r="P3954" i="7"/>
  <c r="O3954" i="7"/>
  <c r="AF3953" i="7"/>
  <c r="AE3953" i="7"/>
  <c r="AD3953" i="7"/>
  <c r="AC3953" i="7"/>
  <c r="AB3953" i="7"/>
  <c r="AA3953" i="7"/>
  <c r="AG3953" i="7" s="1"/>
  <c r="P3953" i="7"/>
  <c r="O3953" i="7"/>
  <c r="AF3952" i="7"/>
  <c r="AE3952" i="7"/>
  <c r="AD3952" i="7"/>
  <c r="AC3952" i="7"/>
  <c r="AB3952" i="7"/>
  <c r="AA3952" i="7"/>
  <c r="AG3952" i="7" s="1"/>
  <c r="P3952" i="7"/>
  <c r="O3952" i="7"/>
  <c r="AF3951" i="7"/>
  <c r="AE3951" i="7"/>
  <c r="AD3951" i="7"/>
  <c r="AC3951" i="7"/>
  <c r="AB3951" i="7"/>
  <c r="AA3951" i="7"/>
  <c r="AG3951" i="7" s="1"/>
  <c r="P3951" i="7"/>
  <c r="O3951" i="7"/>
  <c r="AF3950" i="7"/>
  <c r="AE3950" i="7"/>
  <c r="AD3950" i="7"/>
  <c r="AC3950" i="7"/>
  <c r="AB3950" i="7"/>
  <c r="AA3950" i="7"/>
  <c r="AG3950" i="7" s="1"/>
  <c r="P3950" i="7"/>
  <c r="O3950" i="7"/>
  <c r="AF3949" i="7"/>
  <c r="AE3949" i="7"/>
  <c r="AD3949" i="7"/>
  <c r="AC3949" i="7"/>
  <c r="AB3949" i="7"/>
  <c r="AA3949" i="7"/>
  <c r="AG3949" i="7" s="1"/>
  <c r="P3949" i="7"/>
  <c r="O3949" i="7"/>
  <c r="AF3948" i="7"/>
  <c r="AE3948" i="7"/>
  <c r="AD3948" i="7"/>
  <c r="AC3948" i="7"/>
  <c r="AB3948" i="7"/>
  <c r="AA3948" i="7"/>
  <c r="AG3948" i="7" s="1"/>
  <c r="P3948" i="7"/>
  <c r="O3948" i="7"/>
  <c r="AF3947" i="7"/>
  <c r="AE3947" i="7"/>
  <c r="AD3947" i="7"/>
  <c r="AC3947" i="7"/>
  <c r="AB3947" i="7"/>
  <c r="AA3947" i="7"/>
  <c r="AG3947" i="7" s="1"/>
  <c r="P3947" i="7"/>
  <c r="O3947" i="7"/>
  <c r="AF3946" i="7"/>
  <c r="AE3946" i="7"/>
  <c r="AD3946" i="7"/>
  <c r="AC3946" i="7"/>
  <c r="AB3946" i="7"/>
  <c r="AA3946" i="7"/>
  <c r="AG3946" i="7" s="1"/>
  <c r="P3946" i="7"/>
  <c r="O3946" i="7"/>
  <c r="AF3945" i="7"/>
  <c r="AE3945" i="7"/>
  <c r="AD3945" i="7"/>
  <c r="AC3945" i="7"/>
  <c r="AB3945" i="7"/>
  <c r="AA3945" i="7"/>
  <c r="AG3945" i="7" s="1"/>
  <c r="P3945" i="7"/>
  <c r="O3945" i="7"/>
  <c r="AF3944" i="7"/>
  <c r="AE3944" i="7"/>
  <c r="AD3944" i="7"/>
  <c r="AC3944" i="7"/>
  <c r="AB3944" i="7"/>
  <c r="AA3944" i="7"/>
  <c r="AG3944" i="7" s="1"/>
  <c r="P3944" i="7"/>
  <c r="O3944" i="7"/>
  <c r="AF3943" i="7"/>
  <c r="AE3943" i="7"/>
  <c r="AD3943" i="7"/>
  <c r="AC3943" i="7"/>
  <c r="AB3943" i="7"/>
  <c r="AA3943" i="7"/>
  <c r="AG3943" i="7" s="1"/>
  <c r="P3943" i="7"/>
  <c r="O3943" i="7"/>
  <c r="AF3942" i="7"/>
  <c r="AE3942" i="7"/>
  <c r="AD3942" i="7"/>
  <c r="AC3942" i="7"/>
  <c r="AB3942" i="7"/>
  <c r="AA3942" i="7"/>
  <c r="AG3942" i="7" s="1"/>
  <c r="P3942" i="7"/>
  <c r="O3942" i="7"/>
  <c r="AF3941" i="7"/>
  <c r="AE3941" i="7"/>
  <c r="AD3941" i="7"/>
  <c r="AC3941" i="7"/>
  <c r="AB3941" i="7"/>
  <c r="AA3941" i="7"/>
  <c r="AG3941" i="7" s="1"/>
  <c r="P3941" i="7"/>
  <c r="O3941" i="7"/>
  <c r="AF3940" i="7"/>
  <c r="AE3940" i="7"/>
  <c r="AD3940" i="7"/>
  <c r="AC3940" i="7"/>
  <c r="AB3940" i="7"/>
  <c r="AA3940" i="7"/>
  <c r="AG3940" i="7" s="1"/>
  <c r="P3940" i="7"/>
  <c r="O3940" i="7"/>
  <c r="AF3939" i="7"/>
  <c r="AE3939" i="7"/>
  <c r="AD3939" i="7"/>
  <c r="AC3939" i="7"/>
  <c r="AB3939" i="7"/>
  <c r="AA3939" i="7"/>
  <c r="AG3939" i="7" s="1"/>
  <c r="P3939" i="7"/>
  <c r="O3939" i="7"/>
  <c r="AF3938" i="7"/>
  <c r="AE3938" i="7"/>
  <c r="AD3938" i="7"/>
  <c r="AC3938" i="7"/>
  <c r="AB3938" i="7"/>
  <c r="AA3938" i="7"/>
  <c r="AG3938" i="7" s="1"/>
  <c r="P3938" i="7"/>
  <c r="O3938" i="7"/>
  <c r="AF1089" i="7"/>
  <c r="AE1089" i="7"/>
  <c r="AD1089" i="7"/>
  <c r="AC1089" i="7"/>
  <c r="AB1089" i="7"/>
  <c r="AA1089" i="7"/>
  <c r="AG1089" i="7" s="1"/>
  <c r="P1089" i="7"/>
  <c r="O1089" i="7"/>
  <c r="AF746" i="7"/>
  <c r="AE746" i="7"/>
  <c r="AD746" i="7"/>
  <c r="AC746" i="7"/>
  <c r="AB746" i="7"/>
  <c r="AA746" i="7"/>
  <c r="AG746" i="7" s="1"/>
  <c r="P746" i="7"/>
  <c r="O746" i="7"/>
  <c r="AF2018" i="7"/>
  <c r="AE2018" i="7"/>
  <c r="AD2018" i="7"/>
  <c r="AC2018" i="7"/>
  <c r="AB2018" i="7"/>
  <c r="AA2018" i="7"/>
  <c r="AG2018" i="7" s="1"/>
  <c r="P2018" i="7"/>
  <c r="O2018" i="7"/>
  <c r="AF1410" i="7"/>
  <c r="AE1410" i="7"/>
  <c r="AD1410" i="7"/>
  <c r="AC1410" i="7"/>
  <c r="AB1410" i="7"/>
  <c r="AA1410" i="7"/>
  <c r="AG1410" i="7" s="1"/>
  <c r="P1410" i="7"/>
  <c r="O1410" i="7"/>
  <c r="AF1278" i="7"/>
  <c r="AE1278" i="7"/>
  <c r="AD1278" i="7"/>
  <c r="AC1278" i="7"/>
  <c r="AB1278" i="7"/>
  <c r="AA1278" i="7"/>
  <c r="AG1278" i="7" s="1"/>
  <c r="P1278" i="7"/>
  <c r="O1278" i="7"/>
  <c r="AF2118" i="7"/>
  <c r="AE2118" i="7"/>
  <c r="AD2118" i="7"/>
  <c r="AC2118" i="7"/>
  <c r="AB2118" i="7"/>
  <c r="AA2118" i="7"/>
  <c r="P2118" i="7"/>
  <c r="O2118" i="7"/>
  <c r="AF1153" i="7"/>
  <c r="AE1153" i="7"/>
  <c r="AD1153" i="7"/>
  <c r="AC1153" i="7"/>
  <c r="AB1153" i="7"/>
  <c r="AA1153" i="7"/>
  <c r="AG1153" i="7" s="1"/>
  <c r="P1153" i="7"/>
  <c r="O1153" i="7"/>
  <c r="AF1147" i="7"/>
  <c r="AE1147" i="7"/>
  <c r="AD1147" i="7"/>
  <c r="AC1147" i="7"/>
  <c r="AB1147" i="7"/>
  <c r="AA1147" i="7"/>
  <c r="AG1147" i="7" s="1"/>
  <c r="P1147" i="7"/>
  <c r="O1147" i="7"/>
  <c r="AF1864" i="7"/>
  <c r="AE1864" i="7"/>
  <c r="AD1864" i="7"/>
  <c r="AC1864" i="7"/>
  <c r="AB1864" i="7"/>
  <c r="AA1864" i="7"/>
  <c r="AG1864" i="7" s="1"/>
  <c r="P1864" i="7"/>
  <c r="O1864" i="7"/>
  <c r="AF1367" i="7"/>
  <c r="AE1367" i="7"/>
  <c r="AD1367" i="7"/>
  <c r="AC1367" i="7"/>
  <c r="AB1367" i="7"/>
  <c r="AA1367" i="7"/>
  <c r="AG1367" i="7" s="1"/>
  <c r="P1367" i="7"/>
  <c r="O1367" i="7"/>
  <c r="AF449" i="7"/>
  <c r="AE449" i="7"/>
  <c r="AD449" i="7"/>
  <c r="AC449" i="7"/>
  <c r="AB449" i="7"/>
  <c r="AA449" i="7"/>
  <c r="AG449" i="7" s="1"/>
  <c r="P449" i="7"/>
  <c r="O449" i="7"/>
  <c r="AF993" i="7"/>
  <c r="AE993" i="7"/>
  <c r="AD993" i="7"/>
  <c r="AC993" i="7"/>
  <c r="AB993" i="7"/>
  <c r="AA993" i="7"/>
  <c r="AG993" i="7" s="1"/>
  <c r="P993" i="7"/>
  <c r="O993" i="7"/>
  <c r="AF2014" i="7"/>
  <c r="AE2014" i="7"/>
  <c r="AD2014" i="7"/>
  <c r="AC2014" i="7"/>
  <c r="AB2014" i="7"/>
  <c r="AA2014" i="7"/>
  <c r="AG2014" i="7" s="1"/>
  <c r="P2014" i="7"/>
  <c r="O2014" i="7"/>
  <c r="AF1055" i="7"/>
  <c r="AE1055" i="7"/>
  <c r="AD1055" i="7"/>
  <c r="AC1055" i="7"/>
  <c r="AB1055" i="7"/>
  <c r="AA1055" i="7"/>
  <c r="AG1055" i="7" s="1"/>
  <c r="P1055" i="7"/>
  <c r="O1055" i="7"/>
  <c r="AF383" i="7"/>
  <c r="AE383" i="7"/>
  <c r="AD383" i="7"/>
  <c r="AC383" i="7"/>
  <c r="AB383" i="7"/>
  <c r="AA383" i="7"/>
  <c r="AG383" i="7" s="1"/>
  <c r="P383" i="7"/>
  <c r="O383" i="7"/>
  <c r="AF243" i="7"/>
  <c r="AE243" i="7"/>
  <c r="AD243" i="7"/>
  <c r="AC243" i="7"/>
  <c r="AB243" i="7"/>
  <c r="AA243" i="7"/>
  <c r="AG243" i="7" s="1"/>
  <c r="P243" i="7"/>
  <c r="O243" i="7"/>
  <c r="AF1636" i="7"/>
  <c r="AE1636" i="7"/>
  <c r="AD1636" i="7"/>
  <c r="AC1636" i="7"/>
  <c r="AB1636" i="7"/>
  <c r="AA1636" i="7"/>
  <c r="P1636" i="7"/>
  <c r="O1636" i="7"/>
  <c r="AF661" i="7"/>
  <c r="AE661" i="7"/>
  <c r="AD661" i="7"/>
  <c r="AC661" i="7"/>
  <c r="AB661" i="7"/>
  <c r="AA661" i="7"/>
  <c r="AG661" i="7" s="1"/>
  <c r="P661" i="7"/>
  <c r="O661" i="7"/>
  <c r="AF1073" i="7"/>
  <c r="AE1073" i="7"/>
  <c r="AD1073" i="7"/>
  <c r="AC1073" i="7"/>
  <c r="AB1073" i="7"/>
  <c r="AA1073" i="7"/>
  <c r="AG1073" i="7" s="1"/>
  <c r="P1073" i="7"/>
  <c r="O1073" i="7"/>
  <c r="AF1035" i="7"/>
  <c r="AE1035" i="7"/>
  <c r="AD1035" i="7"/>
  <c r="AC1035" i="7"/>
  <c r="AB1035" i="7"/>
  <c r="AA1035" i="7"/>
  <c r="AG1035" i="7" s="1"/>
  <c r="P1035" i="7"/>
  <c r="O1035" i="7"/>
  <c r="AF2044" i="7"/>
  <c r="AE2044" i="7"/>
  <c r="AD2044" i="7"/>
  <c r="AC2044" i="7"/>
  <c r="AB2044" i="7"/>
  <c r="AA2044" i="7"/>
  <c r="AG2044" i="7" s="1"/>
  <c r="P2044" i="7"/>
  <c r="O2044" i="7"/>
  <c r="AF1293" i="7"/>
  <c r="AE1293" i="7"/>
  <c r="AD1293" i="7"/>
  <c r="AC1293" i="7"/>
  <c r="AB1293" i="7"/>
  <c r="AA1293" i="7"/>
  <c r="AG1293" i="7" s="1"/>
  <c r="P1293" i="7"/>
  <c r="O1293" i="7"/>
  <c r="AF1289" i="7"/>
  <c r="AE1289" i="7"/>
  <c r="AD1289" i="7"/>
  <c r="AC1289" i="7"/>
  <c r="AB1289" i="7"/>
  <c r="AA1289" i="7"/>
  <c r="AG1289" i="7" s="1"/>
  <c r="P1289" i="7"/>
  <c r="O1289" i="7"/>
  <c r="AF1770" i="7"/>
  <c r="AE1770" i="7"/>
  <c r="AD1770" i="7"/>
  <c r="AC1770" i="7"/>
  <c r="AB1770" i="7"/>
  <c r="AA1770" i="7"/>
  <c r="AG1770" i="7" s="1"/>
  <c r="P1770" i="7"/>
  <c r="O1770" i="7"/>
  <c r="AF1324" i="7"/>
  <c r="AE1324" i="7"/>
  <c r="AD1324" i="7"/>
  <c r="AC1324" i="7"/>
  <c r="AB1324" i="7"/>
  <c r="AA1324" i="7"/>
  <c r="AG1324" i="7" s="1"/>
  <c r="P1324" i="7"/>
  <c r="O1324" i="7"/>
  <c r="AF1000" i="7"/>
  <c r="AE1000" i="7"/>
  <c r="AD1000" i="7"/>
  <c r="AC1000" i="7"/>
  <c r="AB1000" i="7"/>
  <c r="AA1000" i="7"/>
  <c r="AG1000" i="7" s="1"/>
  <c r="P1000" i="7"/>
  <c r="O1000" i="7"/>
  <c r="AF1670" i="7"/>
  <c r="AE1670" i="7"/>
  <c r="AD1670" i="7"/>
  <c r="AC1670" i="7"/>
  <c r="AB1670" i="7"/>
  <c r="AA1670" i="7"/>
  <c r="AG1670" i="7" s="1"/>
  <c r="P1670" i="7"/>
  <c r="O1670" i="7"/>
  <c r="AF1927" i="7"/>
  <c r="AE1927" i="7"/>
  <c r="AD1927" i="7"/>
  <c r="AC1927" i="7"/>
  <c r="AB1927" i="7"/>
  <c r="AA1927" i="7"/>
  <c r="AG1927" i="7" s="1"/>
  <c r="P1927" i="7"/>
  <c r="O1927" i="7"/>
  <c r="AF1965" i="7"/>
  <c r="AE1965" i="7"/>
  <c r="AD1965" i="7"/>
  <c r="AC1965" i="7"/>
  <c r="AB1965" i="7"/>
  <c r="AA1965" i="7"/>
  <c r="AG1965" i="7" s="1"/>
  <c r="P1965" i="7"/>
  <c r="O1965" i="7"/>
  <c r="AF1507" i="7"/>
  <c r="AE1507" i="7"/>
  <c r="AD1507" i="7"/>
  <c r="AC1507" i="7"/>
  <c r="AB1507" i="7"/>
  <c r="AA1507" i="7"/>
  <c r="AG1507" i="7" s="1"/>
  <c r="P1507" i="7"/>
  <c r="O1507" i="7"/>
  <c r="AF2399" i="7"/>
  <c r="AE2399" i="7"/>
  <c r="AD2399" i="7"/>
  <c r="AC2399" i="7"/>
  <c r="AB2399" i="7"/>
  <c r="AA2399" i="7"/>
  <c r="AG2399" i="7" s="1"/>
  <c r="P2399" i="7"/>
  <c r="O2399" i="7"/>
  <c r="AF1412" i="7"/>
  <c r="AE1412" i="7"/>
  <c r="AD1412" i="7"/>
  <c r="AC1412" i="7"/>
  <c r="AB1412" i="7"/>
  <c r="AA1412" i="7"/>
  <c r="AG1412" i="7" s="1"/>
  <c r="P1412" i="7"/>
  <c r="O1412" i="7"/>
  <c r="AF1826" i="7"/>
  <c r="AE1826" i="7"/>
  <c r="AD1826" i="7"/>
  <c r="AC1826" i="7"/>
  <c r="AB1826" i="7"/>
  <c r="AA1826" i="7"/>
  <c r="AG1826" i="7" s="1"/>
  <c r="P1826" i="7"/>
  <c r="O1826" i="7"/>
  <c r="AF2034" i="7"/>
  <c r="AE2034" i="7"/>
  <c r="AD2034" i="7"/>
  <c r="AC2034" i="7"/>
  <c r="AB2034" i="7"/>
  <c r="AA2034" i="7"/>
  <c r="AG2034" i="7" s="1"/>
  <c r="P2034" i="7"/>
  <c r="O2034" i="7"/>
  <c r="AF1168" i="7"/>
  <c r="AE1168" i="7"/>
  <c r="AD1168" i="7"/>
  <c r="AC1168" i="7"/>
  <c r="AB1168" i="7"/>
  <c r="AA1168" i="7"/>
  <c r="P1168" i="7"/>
  <c r="O1168" i="7"/>
  <c r="AF531" i="7"/>
  <c r="AE531" i="7"/>
  <c r="AD531" i="7"/>
  <c r="AC531" i="7"/>
  <c r="AB531" i="7"/>
  <c r="AA531" i="7"/>
  <c r="AG531" i="7" s="1"/>
  <c r="P531" i="7"/>
  <c r="O531" i="7"/>
  <c r="AF924" i="7"/>
  <c r="AE924" i="7"/>
  <c r="AD924" i="7"/>
  <c r="AC924" i="7"/>
  <c r="AB924" i="7"/>
  <c r="AA924" i="7"/>
  <c r="AG924" i="7" s="1"/>
  <c r="P924" i="7"/>
  <c r="O924" i="7"/>
  <c r="AF587" i="7"/>
  <c r="AE587" i="7"/>
  <c r="AD587" i="7"/>
  <c r="AC587" i="7"/>
  <c r="AB587" i="7"/>
  <c r="AA587" i="7"/>
  <c r="AG587" i="7" s="1"/>
  <c r="P587" i="7"/>
  <c r="O587" i="7"/>
  <c r="AF1421" i="7"/>
  <c r="AE1421" i="7"/>
  <c r="AD1421" i="7"/>
  <c r="AC1421" i="7"/>
  <c r="AB1421" i="7"/>
  <c r="AA1421" i="7"/>
  <c r="AG1421" i="7" s="1"/>
  <c r="P1421" i="7"/>
  <c r="O1421" i="7"/>
  <c r="AF442" i="7"/>
  <c r="AE442" i="7"/>
  <c r="AD442" i="7"/>
  <c r="AC442" i="7"/>
  <c r="AB442" i="7"/>
  <c r="AA442" i="7"/>
  <c r="AG442" i="7" s="1"/>
  <c r="P442" i="7"/>
  <c r="O442" i="7"/>
  <c r="AF846" i="7"/>
  <c r="AE846" i="7"/>
  <c r="AD846" i="7"/>
  <c r="AC846" i="7"/>
  <c r="AB846" i="7"/>
  <c r="AA846" i="7"/>
  <c r="AG846" i="7" s="1"/>
  <c r="P846" i="7"/>
  <c r="O846" i="7"/>
  <c r="AF183" i="7"/>
  <c r="AE183" i="7"/>
  <c r="AD183" i="7"/>
  <c r="AC183" i="7"/>
  <c r="AB183" i="7"/>
  <c r="AA183" i="7"/>
  <c r="AG183" i="7" s="1"/>
  <c r="P183" i="7"/>
  <c r="O183" i="7"/>
  <c r="AF1625" i="7"/>
  <c r="AE1625" i="7"/>
  <c r="AD1625" i="7"/>
  <c r="AC1625" i="7"/>
  <c r="AB1625" i="7"/>
  <c r="AA1625" i="7"/>
  <c r="AG1625" i="7" s="1"/>
  <c r="P1625" i="7"/>
  <c r="O1625" i="7"/>
  <c r="AF524" i="7"/>
  <c r="AE524" i="7"/>
  <c r="AD524" i="7"/>
  <c r="AC524" i="7"/>
  <c r="AB524" i="7"/>
  <c r="AA524" i="7"/>
  <c r="P524" i="7"/>
  <c r="O524" i="7"/>
  <c r="AF1637" i="7"/>
  <c r="AE1637" i="7"/>
  <c r="AD1637" i="7"/>
  <c r="AC1637" i="7"/>
  <c r="AB1637" i="7"/>
  <c r="AA1637" i="7"/>
  <c r="AG1637" i="7" s="1"/>
  <c r="P1637" i="7"/>
  <c r="O1637" i="7"/>
  <c r="AF520" i="7"/>
  <c r="AE520" i="7"/>
  <c r="AD520" i="7"/>
  <c r="AC520" i="7"/>
  <c r="AB520" i="7"/>
  <c r="AA520" i="7"/>
  <c r="AG520" i="7" s="1"/>
  <c r="P520" i="7"/>
  <c r="O520" i="7"/>
  <c r="AF3937" i="7"/>
  <c r="AE3937" i="7"/>
  <c r="AD3937" i="7"/>
  <c r="AC3937" i="7"/>
  <c r="AB3937" i="7"/>
  <c r="AA3937" i="7"/>
  <c r="AG3937" i="7" s="1"/>
  <c r="P3937" i="7"/>
  <c r="O3937" i="7"/>
  <c r="AF3936" i="7"/>
  <c r="AE3936" i="7"/>
  <c r="AD3936" i="7"/>
  <c r="AC3936" i="7"/>
  <c r="AB3936" i="7"/>
  <c r="AA3936" i="7"/>
  <c r="AG3936" i="7" s="1"/>
  <c r="P3936" i="7"/>
  <c r="O3936" i="7"/>
  <c r="AF3935" i="7"/>
  <c r="AE3935" i="7"/>
  <c r="AD3935" i="7"/>
  <c r="AC3935" i="7"/>
  <c r="AB3935" i="7"/>
  <c r="AA3935" i="7"/>
  <c r="P3935" i="7"/>
  <c r="O3935" i="7"/>
  <c r="AF1225" i="7"/>
  <c r="AE1225" i="7"/>
  <c r="AD1225" i="7"/>
  <c r="AC1225" i="7"/>
  <c r="AB1225" i="7"/>
  <c r="AA1225" i="7"/>
  <c r="AG1225" i="7" s="1"/>
  <c r="P1225" i="7"/>
  <c r="O1225" i="7"/>
  <c r="AF562" i="7"/>
  <c r="AE562" i="7"/>
  <c r="AD562" i="7"/>
  <c r="AC562" i="7"/>
  <c r="AB562" i="7"/>
  <c r="AA562" i="7"/>
  <c r="AG562" i="7" s="1"/>
  <c r="P562" i="7"/>
  <c r="O562" i="7"/>
  <c r="AF611" i="7"/>
  <c r="AE611" i="7"/>
  <c r="AD611" i="7"/>
  <c r="AC611" i="7"/>
  <c r="AB611" i="7"/>
  <c r="AA611" i="7"/>
  <c r="AG611" i="7" s="1"/>
  <c r="P611" i="7"/>
  <c r="O611" i="7"/>
  <c r="AF1986" i="7"/>
  <c r="AE1986" i="7"/>
  <c r="AD1986" i="7"/>
  <c r="AC1986" i="7"/>
  <c r="AB1986" i="7"/>
  <c r="AA1986" i="7"/>
  <c r="AG1986" i="7" s="1"/>
  <c r="P1986" i="7"/>
  <c r="O1986" i="7"/>
  <c r="AF666" i="7"/>
  <c r="AE666" i="7"/>
  <c r="AD666" i="7"/>
  <c r="AC666" i="7"/>
  <c r="AB666" i="7"/>
  <c r="AA666" i="7"/>
  <c r="AG666" i="7" s="1"/>
  <c r="P666" i="7"/>
  <c r="O666" i="7"/>
  <c r="AF637" i="7"/>
  <c r="AE637" i="7"/>
  <c r="AD637" i="7"/>
  <c r="AC637" i="7"/>
  <c r="AB637" i="7"/>
  <c r="AA637" i="7"/>
  <c r="AG637" i="7" s="1"/>
  <c r="P637" i="7"/>
  <c r="O637" i="7"/>
  <c r="AF1539" i="7"/>
  <c r="AE1539" i="7"/>
  <c r="AD1539" i="7"/>
  <c r="AC1539" i="7"/>
  <c r="AB1539" i="7"/>
  <c r="AA1539" i="7"/>
  <c r="AG1539" i="7" s="1"/>
  <c r="P1539" i="7"/>
  <c r="O1539" i="7"/>
  <c r="AF771" i="7"/>
  <c r="AE771" i="7"/>
  <c r="AD771" i="7"/>
  <c r="AC771" i="7"/>
  <c r="AB771" i="7"/>
  <c r="AA771" i="7"/>
  <c r="AG771" i="7" s="1"/>
  <c r="P771" i="7"/>
  <c r="O771" i="7"/>
  <c r="AF568" i="7"/>
  <c r="AE568" i="7"/>
  <c r="AD568" i="7"/>
  <c r="AC568" i="7"/>
  <c r="AB568" i="7"/>
  <c r="AA568" i="7"/>
  <c r="AG568" i="7" s="1"/>
  <c r="P568" i="7"/>
  <c r="O568" i="7"/>
  <c r="AF1144" i="7"/>
  <c r="AE1144" i="7"/>
  <c r="AD1144" i="7"/>
  <c r="AC1144" i="7"/>
  <c r="AB1144" i="7"/>
  <c r="AA1144" i="7"/>
  <c r="P1144" i="7"/>
  <c r="O1144" i="7"/>
  <c r="AF328" i="7"/>
  <c r="AE328" i="7"/>
  <c r="AD328" i="7"/>
  <c r="AC328" i="7"/>
  <c r="AB328" i="7"/>
  <c r="AA328" i="7"/>
  <c r="AG328" i="7" s="1"/>
  <c r="P328" i="7"/>
  <c r="O328" i="7"/>
  <c r="AF671" i="7"/>
  <c r="AE671" i="7"/>
  <c r="AD671" i="7"/>
  <c r="AC671" i="7"/>
  <c r="AB671" i="7"/>
  <c r="AA671" i="7"/>
  <c r="AG671" i="7" s="1"/>
  <c r="P671" i="7"/>
  <c r="O671" i="7"/>
  <c r="AF2364" i="7"/>
  <c r="AE2364" i="7"/>
  <c r="AD2364" i="7"/>
  <c r="AC2364" i="7"/>
  <c r="AB2364" i="7"/>
  <c r="AA2364" i="7"/>
  <c r="AG2364" i="7" s="1"/>
  <c r="P2364" i="7"/>
  <c r="O2364" i="7"/>
  <c r="AF589" i="7"/>
  <c r="AE589" i="7"/>
  <c r="AD589" i="7"/>
  <c r="AC589" i="7"/>
  <c r="AB589" i="7"/>
  <c r="AA589" i="7"/>
  <c r="AG589" i="7" s="1"/>
  <c r="P589" i="7"/>
  <c r="O589" i="7"/>
  <c r="AF631" i="7"/>
  <c r="AE631" i="7"/>
  <c r="AD631" i="7"/>
  <c r="AC631" i="7"/>
  <c r="AB631" i="7"/>
  <c r="AA631" i="7"/>
  <c r="AG631" i="7" s="1"/>
  <c r="P631" i="7"/>
  <c r="O631" i="7"/>
  <c r="AF880" i="7"/>
  <c r="AE880" i="7"/>
  <c r="AD880" i="7"/>
  <c r="AC880" i="7"/>
  <c r="AB880" i="7"/>
  <c r="AA880" i="7"/>
  <c r="AG880" i="7" s="1"/>
  <c r="P880" i="7"/>
  <c r="O880" i="7"/>
  <c r="AF180" i="7"/>
  <c r="AE180" i="7"/>
  <c r="AD180" i="7"/>
  <c r="AC180" i="7"/>
  <c r="AB180" i="7"/>
  <c r="AA180" i="7"/>
  <c r="P180" i="7"/>
  <c r="O180" i="7"/>
  <c r="AF325" i="7"/>
  <c r="AE325" i="7"/>
  <c r="AD325" i="7"/>
  <c r="AC325" i="7"/>
  <c r="AB325" i="7"/>
  <c r="AA325" i="7"/>
  <c r="AG325" i="7" s="1"/>
  <c r="P325" i="7"/>
  <c r="O325" i="7"/>
  <c r="AF2133" i="7"/>
  <c r="AE2133" i="7"/>
  <c r="AD2133" i="7"/>
  <c r="AC2133" i="7"/>
  <c r="AB2133" i="7"/>
  <c r="AA2133" i="7"/>
  <c r="AG2133" i="7" s="1"/>
  <c r="P2133" i="7"/>
  <c r="O2133" i="7"/>
  <c r="AF530" i="7"/>
  <c r="AE530" i="7"/>
  <c r="AD530" i="7"/>
  <c r="AC530" i="7"/>
  <c r="AB530" i="7"/>
  <c r="AA530" i="7"/>
  <c r="P530" i="7"/>
  <c r="O530" i="7"/>
  <c r="AF555" i="7"/>
  <c r="AE555" i="7"/>
  <c r="AD555" i="7"/>
  <c r="AC555" i="7"/>
  <c r="AB555" i="7"/>
  <c r="AA555" i="7"/>
  <c r="AG555" i="7" s="1"/>
  <c r="P555" i="7"/>
  <c r="O555" i="7"/>
  <c r="AF1818" i="7"/>
  <c r="AE1818" i="7"/>
  <c r="AD1818" i="7"/>
  <c r="AC1818" i="7"/>
  <c r="AB1818" i="7"/>
  <c r="AA1818" i="7"/>
  <c r="AG1818" i="7" s="1"/>
  <c r="P1818" i="7"/>
  <c r="O1818" i="7"/>
  <c r="AF480" i="7"/>
  <c r="AE480" i="7"/>
  <c r="AD480" i="7"/>
  <c r="AC480" i="7"/>
  <c r="AB480" i="7"/>
  <c r="AA480" i="7"/>
  <c r="AG480" i="7" s="1"/>
  <c r="P480" i="7"/>
  <c r="O480" i="7"/>
  <c r="AF491" i="7"/>
  <c r="AE491" i="7"/>
  <c r="AD491" i="7"/>
  <c r="AC491" i="7"/>
  <c r="AB491" i="7"/>
  <c r="AA491" i="7"/>
  <c r="AG491" i="7" s="1"/>
  <c r="P491" i="7"/>
  <c r="O491" i="7"/>
  <c r="AF3934" i="7"/>
  <c r="AE3934" i="7"/>
  <c r="AD3934" i="7"/>
  <c r="AC3934" i="7"/>
  <c r="AB3934" i="7"/>
  <c r="AA3934" i="7"/>
  <c r="P3934" i="7"/>
  <c r="O3934" i="7"/>
  <c r="AF3933" i="7"/>
  <c r="AE3933" i="7"/>
  <c r="AD3933" i="7"/>
  <c r="AC3933" i="7"/>
  <c r="AB3933" i="7"/>
  <c r="AA3933" i="7"/>
  <c r="AG3933" i="7" s="1"/>
  <c r="P3933" i="7"/>
  <c r="O3933" i="7"/>
  <c r="AF1286" i="7"/>
  <c r="AE1286" i="7"/>
  <c r="AD1286" i="7"/>
  <c r="AC1286" i="7"/>
  <c r="AB1286" i="7"/>
  <c r="AA1286" i="7"/>
  <c r="AG1286" i="7" s="1"/>
  <c r="P1286" i="7"/>
  <c r="O1286" i="7"/>
  <c r="AF1706" i="7"/>
  <c r="AE1706" i="7"/>
  <c r="AD1706" i="7"/>
  <c r="AC1706" i="7"/>
  <c r="AB1706" i="7"/>
  <c r="AA1706" i="7"/>
  <c r="AG1706" i="7" s="1"/>
  <c r="P1706" i="7"/>
  <c r="O1706" i="7"/>
  <c r="AF1423" i="7"/>
  <c r="AE1423" i="7"/>
  <c r="AD1423" i="7"/>
  <c r="AC1423" i="7"/>
  <c r="AB1423" i="7"/>
  <c r="AA1423" i="7"/>
  <c r="AG1423" i="7" s="1"/>
  <c r="P1423" i="7"/>
  <c r="O1423" i="7"/>
  <c r="AF355" i="7"/>
  <c r="AE355" i="7"/>
  <c r="AD355" i="7"/>
  <c r="AC355" i="7"/>
  <c r="AB355" i="7"/>
  <c r="AA355" i="7"/>
  <c r="AG355" i="7" s="1"/>
  <c r="P355" i="7"/>
  <c r="O355" i="7"/>
  <c r="AF132" i="7"/>
  <c r="AE132" i="7"/>
  <c r="AD132" i="7"/>
  <c r="AC132" i="7"/>
  <c r="AB132" i="7"/>
  <c r="AA132" i="7"/>
  <c r="P132" i="7"/>
  <c r="O132" i="7"/>
  <c r="AF342" i="7"/>
  <c r="AE342" i="7"/>
  <c r="AD342" i="7"/>
  <c r="AC342" i="7"/>
  <c r="AB342" i="7"/>
  <c r="AA342" i="7"/>
  <c r="P342" i="7"/>
  <c r="O342" i="7"/>
  <c r="AF1138" i="7"/>
  <c r="AE1138" i="7"/>
  <c r="AD1138" i="7"/>
  <c r="AC1138" i="7"/>
  <c r="AB1138" i="7"/>
  <c r="AA1138" i="7"/>
  <c r="AG1138" i="7" s="1"/>
  <c r="P1138" i="7"/>
  <c r="O1138" i="7"/>
  <c r="AF294" i="7"/>
  <c r="AE294" i="7"/>
  <c r="AD294" i="7"/>
  <c r="AC294" i="7"/>
  <c r="AB294" i="7"/>
  <c r="AA294" i="7"/>
  <c r="P294" i="7"/>
  <c r="O294" i="7"/>
  <c r="AF877" i="7"/>
  <c r="AE877" i="7"/>
  <c r="AD877" i="7"/>
  <c r="AC877" i="7"/>
  <c r="AB877" i="7"/>
  <c r="AA877" i="7"/>
  <c r="AG877" i="7" s="1"/>
  <c r="P877" i="7"/>
  <c r="O877" i="7"/>
  <c r="AF62" i="7"/>
  <c r="AE62" i="7"/>
  <c r="AD62" i="7"/>
  <c r="AC62" i="7"/>
  <c r="AB62" i="7"/>
  <c r="AA62" i="7"/>
  <c r="P62" i="7"/>
  <c r="O62" i="7"/>
  <c r="AF353" i="7"/>
  <c r="AE353" i="7"/>
  <c r="AD353" i="7"/>
  <c r="AC353" i="7"/>
  <c r="AB353" i="7"/>
  <c r="AA353" i="7"/>
  <c r="P353" i="7"/>
  <c r="O353" i="7"/>
  <c r="AF283" i="7"/>
  <c r="AE283" i="7"/>
  <c r="AD283" i="7"/>
  <c r="AC283" i="7"/>
  <c r="AB283" i="7"/>
  <c r="AA283" i="7"/>
  <c r="AG283" i="7" s="1"/>
  <c r="P283" i="7"/>
  <c r="O283" i="7"/>
  <c r="AF267" i="7"/>
  <c r="AE267" i="7"/>
  <c r="AD267" i="7"/>
  <c r="AC267" i="7"/>
  <c r="AB267" i="7"/>
  <c r="AA267" i="7"/>
  <c r="AG267" i="7" s="1"/>
  <c r="P267" i="7"/>
  <c r="O267" i="7"/>
  <c r="AF1245" i="7"/>
  <c r="AE1245" i="7"/>
  <c r="AD1245" i="7"/>
  <c r="AC1245" i="7"/>
  <c r="AB1245" i="7"/>
  <c r="AA1245" i="7"/>
  <c r="P1245" i="7"/>
  <c r="O1245" i="7"/>
  <c r="AF1604" i="7"/>
  <c r="AE1604" i="7"/>
  <c r="AD1604" i="7"/>
  <c r="AC1604" i="7"/>
  <c r="AB1604" i="7"/>
  <c r="AA1604" i="7"/>
  <c r="AG1604" i="7" s="1"/>
  <c r="P1604" i="7"/>
  <c r="O1604" i="7"/>
  <c r="AF1125" i="7"/>
  <c r="AE1125" i="7"/>
  <c r="AD1125" i="7"/>
  <c r="AC1125" i="7"/>
  <c r="AB1125" i="7"/>
  <c r="AA1125" i="7"/>
  <c r="AG1125" i="7" s="1"/>
  <c r="P1125" i="7"/>
  <c r="O1125" i="7"/>
  <c r="AF3932" i="7"/>
  <c r="AE3932" i="7"/>
  <c r="AD3932" i="7"/>
  <c r="AC3932" i="7"/>
  <c r="AB3932" i="7"/>
  <c r="AA3932" i="7"/>
  <c r="AG3932" i="7" s="1"/>
  <c r="P3932" i="7"/>
  <c r="O3932" i="7"/>
  <c r="AF182" i="7"/>
  <c r="AE182" i="7"/>
  <c r="AD182" i="7"/>
  <c r="AC182" i="7"/>
  <c r="AB182" i="7"/>
  <c r="AA182" i="7"/>
  <c r="AG182" i="7" s="1"/>
  <c r="P182" i="7"/>
  <c r="O182" i="7"/>
  <c r="AF119" i="7"/>
  <c r="AE119" i="7"/>
  <c r="AD119" i="7"/>
  <c r="AC119" i="7"/>
  <c r="AB119" i="7"/>
  <c r="AA119" i="7"/>
  <c r="AG119" i="7" s="1"/>
  <c r="P119" i="7"/>
  <c r="O119" i="7"/>
  <c r="AF179" i="7"/>
  <c r="AE179" i="7"/>
  <c r="AD179" i="7"/>
  <c r="AC179" i="7"/>
  <c r="AB179" i="7"/>
  <c r="AA179" i="7"/>
  <c r="AG179" i="7" s="1"/>
  <c r="P179" i="7"/>
  <c r="O179" i="7"/>
  <c r="AF152" i="7"/>
  <c r="AE152" i="7"/>
  <c r="AD152" i="7"/>
  <c r="AC152" i="7"/>
  <c r="AB152" i="7"/>
  <c r="AA152" i="7"/>
  <c r="AG152" i="7" s="1"/>
  <c r="P152" i="7"/>
  <c r="O152" i="7"/>
  <c r="AF203" i="7"/>
  <c r="AE203" i="7"/>
  <c r="AD203" i="7"/>
  <c r="AC203" i="7"/>
  <c r="AB203" i="7"/>
  <c r="AA203" i="7"/>
  <c r="P203" i="7"/>
  <c r="O203" i="7"/>
  <c r="AF135" i="7"/>
  <c r="AE135" i="7"/>
  <c r="AD135" i="7"/>
  <c r="AC135" i="7"/>
  <c r="AB135" i="7"/>
  <c r="AA135" i="7"/>
  <c r="AG135" i="7" s="1"/>
  <c r="P135" i="7"/>
  <c r="O135" i="7"/>
  <c r="AF147" i="7"/>
  <c r="AE147" i="7"/>
  <c r="AD147" i="7"/>
  <c r="AC147" i="7"/>
  <c r="AB147" i="7"/>
  <c r="AA147" i="7"/>
  <c r="P147" i="7"/>
  <c r="O147" i="7"/>
  <c r="AF34" i="7"/>
  <c r="AE34" i="7"/>
  <c r="AD34" i="7"/>
  <c r="AC34" i="7"/>
  <c r="AB34" i="7"/>
  <c r="AA34" i="7"/>
  <c r="AG34" i="7" s="1"/>
  <c r="P34" i="7"/>
  <c r="O34" i="7"/>
  <c r="AF3931" i="7"/>
  <c r="AE3931" i="7"/>
  <c r="AD3931" i="7"/>
  <c r="AC3931" i="7"/>
  <c r="AB3931" i="7"/>
  <c r="AA3931" i="7"/>
  <c r="P3931" i="7"/>
  <c r="O3931" i="7"/>
  <c r="AF3930" i="7"/>
  <c r="AE3930" i="7"/>
  <c r="AD3930" i="7"/>
  <c r="AC3930" i="7"/>
  <c r="AB3930" i="7"/>
  <c r="AA3930" i="7"/>
  <c r="P3930" i="7"/>
  <c r="O3930" i="7"/>
  <c r="AF833" i="7"/>
  <c r="AE833" i="7"/>
  <c r="AD833" i="7"/>
  <c r="AC833" i="7"/>
  <c r="AB833" i="7"/>
  <c r="AA833" i="7"/>
  <c r="AG833" i="7" s="1"/>
  <c r="P833" i="7"/>
  <c r="O833" i="7"/>
  <c r="AF745" i="7"/>
  <c r="AE745" i="7"/>
  <c r="AD745" i="7"/>
  <c r="AC745" i="7"/>
  <c r="AB745" i="7"/>
  <c r="AA745" i="7"/>
  <c r="P745" i="7"/>
  <c r="O745" i="7"/>
  <c r="AF1624" i="7"/>
  <c r="AE1624" i="7"/>
  <c r="AD1624" i="7"/>
  <c r="AC1624" i="7"/>
  <c r="AB1624" i="7"/>
  <c r="AA1624" i="7"/>
  <c r="AG1624" i="7" s="1"/>
  <c r="P1624" i="7"/>
  <c r="O1624" i="7"/>
  <c r="AF213" i="7"/>
  <c r="AE213" i="7"/>
  <c r="AD213" i="7"/>
  <c r="AC213" i="7"/>
  <c r="AB213" i="7"/>
  <c r="AA213" i="7"/>
  <c r="AG213" i="7" s="1"/>
  <c r="P213" i="7"/>
  <c r="O213" i="7"/>
  <c r="AF1091" i="7"/>
  <c r="AE1091" i="7"/>
  <c r="AD1091" i="7"/>
  <c r="AC1091" i="7"/>
  <c r="AB1091" i="7"/>
  <c r="AA1091" i="7"/>
  <c r="AG1091" i="7" s="1"/>
  <c r="P1091" i="7"/>
  <c r="O1091" i="7"/>
  <c r="AF691" i="7"/>
  <c r="AE691" i="7"/>
  <c r="AD691" i="7"/>
  <c r="AC691" i="7"/>
  <c r="AB691" i="7"/>
  <c r="AA691" i="7"/>
  <c r="AG691" i="7" s="1"/>
  <c r="P691" i="7"/>
  <c r="O691" i="7"/>
  <c r="AF1979" i="7"/>
  <c r="AE1979" i="7"/>
  <c r="AD1979" i="7"/>
  <c r="AC1979" i="7"/>
  <c r="AB1979" i="7"/>
  <c r="AA1979" i="7"/>
  <c r="AG1979" i="7" s="1"/>
  <c r="P1979" i="7"/>
  <c r="O1979" i="7"/>
  <c r="AF1281" i="7"/>
  <c r="AE1281" i="7"/>
  <c r="AD1281" i="7"/>
  <c r="AC1281" i="7"/>
  <c r="AB1281" i="7"/>
  <c r="AA1281" i="7"/>
  <c r="AG1281" i="7" s="1"/>
  <c r="P1281" i="7"/>
  <c r="O1281" i="7"/>
  <c r="AF1633" i="7"/>
  <c r="AE1633" i="7"/>
  <c r="AD1633" i="7"/>
  <c r="AC1633" i="7"/>
  <c r="AB1633" i="7"/>
  <c r="AA1633" i="7"/>
  <c r="AG1633" i="7" s="1"/>
  <c r="P1633" i="7"/>
  <c r="O1633" i="7"/>
  <c r="AF1635" i="7"/>
  <c r="AE1635" i="7"/>
  <c r="AD1635" i="7"/>
  <c r="AC1635" i="7"/>
  <c r="AB1635" i="7"/>
  <c r="AA1635" i="7"/>
  <c r="AG1635" i="7" s="1"/>
  <c r="P1635" i="7"/>
  <c r="O1635" i="7"/>
  <c r="AF839" i="7"/>
  <c r="AE839" i="7"/>
  <c r="AD839" i="7"/>
  <c r="AC839" i="7"/>
  <c r="AB839" i="7"/>
  <c r="AA839" i="7"/>
  <c r="AG839" i="7" s="1"/>
  <c r="P839" i="7"/>
  <c r="O839" i="7"/>
  <c r="AF1366" i="7"/>
  <c r="AE1366" i="7"/>
  <c r="AD1366" i="7"/>
  <c r="AC1366" i="7"/>
  <c r="AB1366" i="7"/>
  <c r="AA1366" i="7"/>
  <c r="AG1366" i="7" s="1"/>
  <c r="P1366" i="7"/>
  <c r="O1366" i="7"/>
  <c r="AF1140" i="7"/>
  <c r="AE1140" i="7"/>
  <c r="AD1140" i="7"/>
  <c r="AC1140" i="7"/>
  <c r="AB1140" i="7"/>
  <c r="AA1140" i="7"/>
  <c r="AG1140" i="7" s="1"/>
  <c r="P1140" i="7"/>
  <c r="O1140" i="7"/>
  <c r="AF961" i="7"/>
  <c r="AE961" i="7"/>
  <c r="AD961" i="7"/>
  <c r="AC961" i="7"/>
  <c r="AB961" i="7"/>
  <c r="AA961" i="7"/>
  <c r="AG961" i="7" s="1"/>
  <c r="P961" i="7"/>
  <c r="O961" i="7"/>
  <c r="AF1299" i="7"/>
  <c r="AE1299" i="7"/>
  <c r="AD1299" i="7"/>
  <c r="AC1299" i="7"/>
  <c r="AB1299" i="7"/>
  <c r="AA1299" i="7"/>
  <c r="AG1299" i="7" s="1"/>
  <c r="P1299" i="7"/>
  <c r="O1299" i="7"/>
  <c r="AF1045" i="7"/>
  <c r="AE1045" i="7"/>
  <c r="AD1045" i="7"/>
  <c r="AC1045" i="7"/>
  <c r="AB1045" i="7"/>
  <c r="AA1045" i="7"/>
  <c r="AG1045" i="7" s="1"/>
  <c r="P1045" i="7"/>
  <c r="O1045" i="7"/>
  <c r="AF1255" i="7"/>
  <c r="AE1255" i="7"/>
  <c r="AD1255" i="7"/>
  <c r="AC1255" i="7"/>
  <c r="AB1255" i="7"/>
  <c r="AA1255" i="7"/>
  <c r="AG1255" i="7" s="1"/>
  <c r="P1255" i="7"/>
  <c r="O1255" i="7"/>
  <c r="AF775" i="7"/>
  <c r="AE775" i="7"/>
  <c r="AD775" i="7"/>
  <c r="AC775" i="7"/>
  <c r="AB775" i="7"/>
  <c r="AA775" i="7"/>
  <c r="AG775" i="7" s="1"/>
  <c r="P775" i="7"/>
  <c r="O775" i="7"/>
  <c r="AF3929" i="7"/>
  <c r="AE3929" i="7"/>
  <c r="AD3929" i="7"/>
  <c r="AC3929" i="7"/>
  <c r="AB3929" i="7"/>
  <c r="AA3929" i="7"/>
  <c r="AG3929" i="7" s="1"/>
  <c r="P3929" i="7"/>
  <c r="O3929" i="7"/>
  <c r="AF1182" i="7"/>
  <c r="AE1182" i="7"/>
  <c r="AD1182" i="7"/>
  <c r="AC1182" i="7"/>
  <c r="AB1182" i="7"/>
  <c r="AA1182" i="7"/>
  <c r="AG1182" i="7" s="1"/>
  <c r="P1182" i="7"/>
  <c r="O1182" i="7"/>
  <c r="AF3928" i="7"/>
  <c r="AE3928" i="7"/>
  <c r="AD3928" i="7"/>
  <c r="AC3928" i="7"/>
  <c r="AB3928" i="7"/>
  <c r="AA3928" i="7"/>
  <c r="AG3928" i="7" s="1"/>
  <c r="P3928" i="7"/>
  <c r="O3928" i="7"/>
  <c r="AF3927" i="7"/>
  <c r="AE3927" i="7"/>
  <c r="AD3927" i="7"/>
  <c r="AC3927" i="7"/>
  <c r="AB3927" i="7"/>
  <c r="AA3927" i="7"/>
  <c r="P3927" i="7"/>
  <c r="O3927" i="7"/>
  <c r="AF1393" i="7"/>
  <c r="AE1393" i="7"/>
  <c r="AD1393" i="7"/>
  <c r="AC1393" i="7"/>
  <c r="AB1393" i="7"/>
  <c r="AA1393" i="7"/>
  <c r="P1393" i="7"/>
  <c r="O1393" i="7"/>
  <c r="AF299" i="7"/>
  <c r="AE299" i="7"/>
  <c r="AD299" i="7"/>
  <c r="AC299" i="7"/>
  <c r="AB299" i="7"/>
  <c r="AA299" i="7"/>
  <c r="P299" i="7"/>
  <c r="O299" i="7"/>
  <c r="AF445" i="7"/>
  <c r="AE445" i="7"/>
  <c r="AD445" i="7"/>
  <c r="AC445" i="7"/>
  <c r="AB445" i="7"/>
  <c r="AA445" i="7"/>
  <c r="P445" i="7"/>
  <c r="O445" i="7"/>
  <c r="AF1075" i="7"/>
  <c r="AE1075" i="7"/>
  <c r="AD1075" i="7"/>
  <c r="AC1075" i="7"/>
  <c r="AB1075" i="7"/>
  <c r="AA1075" i="7"/>
  <c r="P1075" i="7"/>
  <c r="O1075" i="7"/>
  <c r="AF763" i="7"/>
  <c r="AE763" i="7"/>
  <c r="AD763" i="7"/>
  <c r="AC763" i="7"/>
  <c r="AB763" i="7"/>
  <c r="AA763" i="7"/>
  <c r="P763" i="7"/>
  <c r="O763" i="7"/>
  <c r="AF196" i="7"/>
  <c r="AE196" i="7"/>
  <c r="AD196" i="7"/>
  <c r="AC196" i="7"/>
  <c r="AB196" i="7"/>
  <c r="AA196" i="7"/>
  <c r="P196" i="7"/>
  <c r="O196" i="7"/>
  <c r="AF209" i="7"/>
  <c r="AE209" i="7"/>
  <c r="AD209" i="7"/>
  <c r="AC209" i="7"/>
  <c r="AB209" i="7"/>
  <c r="AA209" i="7"/>
  <c r="P209" i="7"/>
  <c r="O209" i="7"/>
  <c r="AF1223" i="7"/>
  <c r="AE1223" i="7"/>
  <c r="AD1223" i="7"/>
  <c r="AC1223" i="7"/>
  <c r="AB1223" i="7"/>
  <c r="AA1223" i="7"/>
  <c r="AG1223" i="7" s="1"/>
  <c r="P1223" i="7"/>
  <c r="O1223" i="7"/>
  <c r="AF29" i="7"/>
  <c r="AE29" i="7"/>
  <c r="AD29" i="7"/>
  <c r="AC29" i="7"/>
  <c r="AB29" i="7"/>
  <c r="AA29" i="7"/>
  <c r="AG29" i="7" s="1"/>
  <c r="P29" i="7"/>
  <c r="O29" i="7"/>
  <c r="AF443" i="7"/>
  <c r="AE443" i="7"/>
  <c r="AD443" i="7"/>
  <c r="AC443" i="7"/>
  <c r="AB443" i="7"/>
  <c r="AA443" i="7"/>
  <c r="AG443" i="7" s="1"/>
  <c r="P443" i="7"/>
  <c r="O443" i="7"/>
  <c r="AF657" i="7"/>
  <c r="AE657" i="7"/>
  <c r="AD657" i="7"/>
  <c r="AC657" i="7"/>
  <c r="AB657" i="7"/>
  <c r="AA657" i="7"/>
  <c r="P657" i="7"/>
  <c r="O657" i="7"/>
  <c r="AF319" i="7"/>
  <c r="AE319" i="7"/>
  <c r="AD319" i="7"/>
  <c r="AC319" i="7"/>
  <c r="AB319" i="7"/>
  <c r="AA319" i="7"/>
  <c r="AG319" i="7" s="1"/>
  <c r="P319" i="7"/>
  <c r="O319" i="7"/>
  <c r="AF270" i="7"/>
  <c r="AE270" i="7"/>
  <c r="AD270" i="7"/>
  <c r="AC270" i="7"/>
  <c r="AB270" i="7"/>
  <c r="AA270" i="7"/>
  <c r="AG270" i="7" s="1"/>
  <c r="P270" i="7"/>
  <c r="O270" i="7"/>
  <c r="AF3926" i="7"/>
  <c r="AE3926" i="7"/>
  <c r="AD3926" i="7"/>
  <c r="AC3926" i="7"/>
  <c r="AB3926" i="7"/>
  <c r="AA3926" i="7"/>
  <c r="AG3926" i="7" s="1"/>
  <c r="P3926" i="7"/>
  <c r="O3926" i="7"/>
  <c r="AF3925" i="7"/>
  <c r="AE3925" i="7"/>
  <c r="AD3925" i="7"/>
  <c r="AC3925" i="7"/>
  <c r="AB3925" i="7"/>
  <c r="AA3925" i="7"/>
  <c r="AG3925" i="7" s="1"/>
  <c r="P3925" i="7"/>
  <c r="O3925" i="7"/>
  <c r="AF3924" i="7"/>
  <c r="AE3924" i="7"/>
  <c r="AD3924" i="7"/>
  <c r="AC3924" i="7"/>
  <c r="AB3924" i="7"/>
  <c r="AA3924" i="7"/>
  <c r="P3924" i="7"/>
  <c r="O3924" i="7"/>
  <c r="AF1100" i="7"/>
  <c r="AE1100" i="7"/>
  <c r="AD1100" i="7"/>
  <c r="AC1100" i="7"/>
  <c r="AB1100" i="7"/>
  <c r="AA1100" i="7"/>
  <c r="AG1100" i="7" s="1"/>
  <c r="P1100" i="7"/>
  <c r="O1100" i="7"/>
  <c r="AF3923" i="7"/>
  <c r="AE3923" i="7"/>
  <c r="AD3923" i="7"/>
  <c r="AC3923" i="7"/>
  <c r="AB3923" i="7"/>
  <c r="AA3923" i="7"/>
  <c r="AG3923" i="7" s="1"/>
  <c r="P3923" i="7"/>
  <c r="O3923" i="7"/>
  <c r="AF3922" i="7"/>
  <c r="AE3922" i="7"/>
  <c r="AD3922" i="7"/>
  <c r="AC3922" i="7"/>
  <c r="AB3922" i="7"/>
  <c r="AA3922" i="7"/>
  <c r="P3922" i="7"/>
  <c r="O3922" i="7"/>
  <c r="AF3921" i="7"/>
  <c r="AE3921" i="7"/>
  <c r="AD3921" i="7"/>
  <c r="AC3921" i="7"/>
  <c r="AB3921" i="7"/>
  <c r="AA3921" i="7"/>
  <c r="AG3921" i="7" s="1"/>
  <c r="P3921" i="7"/>
  <c r="O3921" i="7"/>
  <c r="AF3920" i="7"/>
  <c r="AE3920" i="7"/>
  <c r="AD3920" i="7"/>
  <c r="AC3920" i="7"/>
  <c r="AB3920" i="7"/>
  <c r="AA3920" i="7"/>
  <c r="P3920" i="7"/>
  <c r="O3920" i="7"/>
  <c r="AF3919" i="7"/>
  <c r="AE3919" i="7"/>
  <c r="AD3919" i="7"/>
  <c r="AC3919" i="7"/>
  <c r="AB3919" i="7"/>
  <c r="AA3919" i="7"/>
  <c r="AG3919" i="7" s="1"/>
  <c r="P3919" i="7"/>
  <c r="O3919" i="7"/>
  <c r="AF3918" i="7"/>
  <c r="AE3918" i="7"/>
  <c r="AD3918" i="7"/>
  <c r="AC3918" i="7"/>
  <c r="AB3918" i="7"/>
  <c r="AA3918" i="7"/>
  <c r="AG3918" i="7" s="1"/>
  <c r="P3918" i="7"/>
  <c r="O3918" i="7"/>
  <c r="AF3917" i="7"/>
  <c r="AE3917" i="7"/>
  <c r="AD3917" i="7"/>
  <c r="AC3917" i="7"/>
  <c r="AB3917" i="7"/>
  <c r="AA3917" i="7"/>
  <c r="AG3917" i="7" s="1"/>
  <c r="P3917" i="7"/>
  <c r="O3917" i="7"/>
  <c r="AF3916" i="7"/>
  <c r="AE3916" i="7"/>
  <c r="AD3916" i="7"/>
  <c r="AC3916" i="7"/>
  <c r="AB3916" i="7"/>
  <c r="AA3916" i="7"/>
  <c r="P3916" i="7"/>
  <c r="O3916" i="7"/>
  <c r="AF2883" i="7"/>
  <c r="AE2883" i="7"/>
  <c r="AD2883" i="7"/>
  <c r="AC2883" i="7"/>
  <c r="AB2883" i="7"/>
  <c r="AA2883" i="7"/>
  <c r="AG2883" i="7" s="1"/>
  <c r="P2883" i="7"/>
  <c r="O2883" i="7"/>
  <c r="AF2882" i="7"/>
  <c r="AE2882" i="7"/>
  <c r="AD2882" i="7"/>
  <c r="AC2882" i="7"/>
  <c r="AB2882" i="7"/>
  <c r="AA2882" i="7"/>
  <c r="AG2882" i="7" s="1"/>
  <c r="P2882" i="7"/>
  <c r="O2882" i="7"/>
  <c r="AF2881" i="7"/>
  <c r="AE2881" i="7"/>
  <c r="AD2881" i="7"/>
  <c r="AC2881" i="7"/>
  <c r="AB2881" i="7"/>
  <c r="AA2881" i="7"/>
  <c r="AG2881" i="7" s="1"/>
  <c r="P2881" i="7"/>
  <c r="O2881" i="7"/>
  <c r="AF2880" i="7"/>
  <c r="AE2880" i="7"/>
  <c r="AD2880" i="7"/>
  <c r="AC2880" i="7"/>
  <c r="AB2880" i="7"/>
  <c r="AA2880" i="7"/>
  <c r="AG2880" i="7" s="1"/>
  <c r="P2880" i="7"/>
  <c r="O2880" i="7"/>
  <c r="AF2879" i="7"/>
  <c r="AE2879" i="7"/>
  <c r="AD2879" i="7"/>
  <c r="AC2879" i="7"/>
  <c r="AB2879" i="7"/>
  <c r="AA2879" i="7"/>
  <c r="AG2879" i="7" s="1"/>
  <c r="P2879" i="7"/>
  <c r="O2879" i="7"/>
  <c r="AF2878" i="7"/>
  <c r="AE2878" i="7"/>
  <c r="AD2878" i="7"/>
  <c r="AC2878" i="7"/>
  <c r="AB2878" i="7"/>
  <c r="AA2878" i="7"/>
  <c r="AG2878" i="7" s="1"/>
  <c r="P2878" i="7"/>
  <c r="O2878" i="7"/>
  <c r="AF2877" i="7"/>
  <c r="AE2877" i="7"/>
  <c r="AD2877" i="7"/>
  <c r="AC2877" i="7"/>
  <c r="AB2877" i="7"/>
  <c r="AA2877" i="7"/>
  <c r="AG2877" i="7" s="1"/>
  <c r="P2877" i="7"/>
  <c r="O2877" i="7"/>
  <c r="AF2876" i="7"/>
  <c r="AE2876" i="7"/>
  <c r="AD2876" i="7"/>
  <c r="AC2876" i="7"/>
  <c r="AB2876" i="7"/>
  <c r="AA2876" i="7"/>
  <c r="AG2876" i="7" s="1"/>
  <c r="P2876" i="7"/>
  <c r="O2876" i="7"/>
  <c r="AF2875" i="7"/>
  <c r="AE2875" i="7"/>
  <c r="AD2875" i="7"/>
  <c r="AC2875" i="7"/>
  <c r="AB2875" i="7"/>
  <c r="AA2875" i="7"/>
  <c r="AG2875" i="7" s="1"/>
  <c r="P2875" i="7"/>
  <c r="O2875" i="7"/>
  <c r="AF2874" i="7"/>
  <c r="AE2874" i="7"/>
  <c r="AD2874" i="7"/>
  <c r="AC2874" i="7"/>
  <c r="AB2874" i="7"/>
  <c r="AA2874" i="7"/>
  <c r="AG2874" i="7" s="1"/>
  <c r="P2874" i="7"/>
  <c r="O2874" i="7"/>
  <c r="AF2873" i="7"/>
  <c r="AE2873" i="7"/>
  <c r="AD2873" i="7"/>
  <c r="AC2873" i="7"/>
  <c r="AB2873" i="7"/>
  <c r="AA2873" i="7"/>
  <c r="AG2873" i="7" s="1"/>
  <c r="P2873" i="7"/>
  <c r="O2873" i="7"/>
  <c r="AF2872" i="7"/>
  <c r="AE2872" i="7"/>
  <c r="AD2872" i="7"/>
  <c r="AC2872" i="7"/>
  <c r="AB2872" i="7"/>
  <c r="AA2872" i="7"/>
  <c r="AG2872" i="7" s="1"/>
  <c r="P2872" i="7"/>
  <c r="O2872" i="7"/>
  <c r="AF2871" i="7"/>
  <c r="AE2871" i="7"/>
  <c r="AD2871" i="7"/>
  <c r="AC2871" i="7"/>
  <c r="AB2871" i="7"/>
  <c r="AA2871" i="7"/>
  <c r="AG2871" i="7" s="1"/>
  <c r="P2871" i="7"/>
  <c r="O2871" i="7"/>
  <c r="AF2870" i="7"/>
  <c r="AE2870" i="7"/>
  <c r="AD2870" i="7"/>
  <c r="AC2870" i="7"/>
  <c r="AB2870" i="7"/>
  <c r="AA2870" i="7"/>
  <c r="AG2870" i="7" s="1"/>
  <c r="P2870" i="7"/>
  <c r="O2870" i="7"/>
  <c r="AF2869" i="7"/>
  <c r="AE2869" i="7"/>
  <c r="AD2869" i="7"/>
  <c r="AC2869" i="7"/>
  <c r="AB2869" i="7"/>
  <c r="AA2869" i="7"/>
  <c r="P2869" i="7"/>
  <c r="O2869" i="7"/>
  <c r="AF3915" i="7"/>
  <c r="AE3915" i="7"/>
  <c r="AD3915" i="7"/>
  <c r="AC3915" i="7"/>
  <c r="AB3915" i="7"/>
  <c r="AA3915" i="7"/>
  <c r="AG3915" i="7" s="1"/>
  <c r="P3915" i="7"/>
  <c r="O3915" i="7"/>
  <c r="AF3914" i="7"/>
  <c r="AE3914" i="7"/>
  <c r="AD3914" i="7"/>
  <c r="AC3914" i="7"/>
  <c r="AB3914" i="7"/>
  <c r="AA3914" i="7"/>
  <c r="AG3914" i="7" s="1"/>
  <c r="P3914" i="7"/>
  <c r="O3914" i="7"/>
  <c r="AF3913" i="7"/>
  <c r="AE3913" i="7"/>
  <c r="AD3913" i="7"/>
  <c r="AC3913" i="7"/>
  <c r="AB3913" i="7"/>
  <c r="AA3913" i="7"/>
  <c r="AG3913" i="7" s="1"/>
  <c r="P3913" i="7"/>
  <c r="O3913" i="7"/>
  <c r="AF3912" i="7"/>
  <c r="AE3912" i="7"/>
  <c r="AD3912" i="7"/>
  <c r="AC3912" i="7"/>
  <c r="AB3912" i="7"/>
  <c r="AA3912" i="7"/>
  <c r="AG3912" i="7" s="1"/>
  <c r="P3912" i="7"/>
  <c r="O3912" i="7"/>
  <c r="AF3911" i="7"/>
  <c r="AE3911" i="7"/>
  <c r="AD3911" i="7"/>
  <c r="AC3911" i="7"/>
  <c r="AB3911" i="7"/>
  <c r="AA3911" i="7"/>
  <c r="P3911" i="7"/>
  <c r="O3911" i="7"/>
  <c r="AF3910" i="7"/>
  <c r="AE3910" i="7"/>
  <c r="AD3910" i="7"/>
  <c r="AC3910" i="7"/>
  <c r="AB3910" i="7"/>
  <c r="AA3910" i="7"/>
  <c r="AG3910" i="7" s="1"/>
  <c r="P3910" i="7"/>
  <c r="O3910" i="7"/>
  <c r="AF1151" i="7"/>
  <c r="AE1151" i="7"/>
  <c r="AD1151" i="7"/>
  <c r="AC1151" i="7"/>
  <c r="AB1151" i="7"/>
  <c r="AA1151" i="7"/>
  <c r="AG1151" i="7" s="1"/>
  <c r="P1151" i="7"/>
  <c r="O1151" i="7"/>
  <c r="AF641" i="7"/>
  <c r="AE641" i="7"/>
  <c r="AD641" i="7"/>
  <c r="AC641" i="7"/>
  <c r="AB641" i="7"/>
  <c r="AA641" i="7"/>
  <c r="AG641" i="7" s="1"/>
  <c r="P641" i="7"/>
  <c r="O641" i="7"/>
  <c r="AF1192" i="7"/>
  <c r="AE1192" i="7"/>
  <c r="AD1192" i="7"/>
  <c r="AC1192" i="7"/>
  <c r="AB1192" i="7"/>
  <c r="AA1192" i="7"/>
  <c r="AG1192" i="7" s="1"/>
  <c r="P1192" i="7"/>
  <c r="O1192" i="7"/>
  <c r="AF909" i="7"/>
  <c r="AE909" i="7"/>
  <c r="AD909" i="7"/>
  <c r="AC909" i="7"/>
  <c r="AB909" i="7"/>
  <c r="AA909" i="7"/>
  <c r="AG909" i="7" s="1"/>
  <c r="P909" i="7"/>
  <c r="O909" i="7"/>
  <c r="AF2330" i="7"/>
  <c r="AE2330" i="7"/>
  <c r="AD2330" i="7"/>
  <c r="AC2330" i="7"/>
  <c r="AB2330" i="7"/>
  <c r="AA2330" i="7"/>
  <c r="AG2330" i="7" s="1"/>
  <c r="P2330" i="7"/>
  <c r="O2330" i="7"/>
  <c r="AF1860" i="7"/>
  <c r="AE1860" i="7"/>
  <c r="AD1860" i="7"/>
  <c r="AC1860" i="7"/>
  <c r="AB1860" i="7"/>
  <c r="AA1860" i="7"/>
  <c r="AG1860" i="7" s="1"/>
  <c r="P1860" i="7"/>
  <c r="O1860" i="7"/>
  <c r="AF1983" i="7"/>
  <c r="AE1983" i="7"/>
  <c r="AD1983" i="7"/>
  <c r="AC1983" i="7"/>
  <c r="AB1983" i="7"/>
  <c r="AA1983" i="7"/>
  <c r="AG1983" i="7" s="1"/>
  <c r="P1983" i="7"/>
  <c r="O1983" i="7"/>
  <c r="AF1649" i="7"/>
  <c r="AE1649" i="7"/>
  <c r="AD1649" i="7"/>
  <c r="AC1649" i="7"/>
  <c r="AB1649" i="7"/>
  <c r="AA1649" i="7"/>
  <c r="AG1649" i="7" s="1"/>
  <c r="P1649" i="7"/>
  <c r="O1649" i="7"/>
  <c r="AF1673" i="7"/>
  <c r="AE1673" i="7"/>
  <c r="AD1673" i="7"/>
  <c r="AC1673" i="7"/>
  <c r="AB1673" i="7"/>
  <c r="AA1673" i="7"/>
  <c r="AG1673" i="7" s="1"/>
  <c r="P1673" i="7"/>
  <c r="O1673" i="7"/>
  <c r="AF991" i="7"/>
  <c r="AE991" i="7"/>
  <c r="AD991" i="7"/>
  <c r="AC991" i="7"/>
  <c r="AB991" i="7"/>
  <c r="AA991" i="7"/>
  <c r="AG991" i="7" s="1"/>
  <c r="P991" i="7"/>
  <c r="O991" i="7"/>
  <c r="AF1558" i="7"/>
  <c r="AE1558" i="7"/>
  <c r="AD1558" i="7"/>
  <c r="AC1558" i="7"/>
  <c r="AB1558" i="7"/>
  <c r="AA1558" i="7"/>
  <c r="AG1558" i="7" s="1"/>
  <c r="P1558" i="7"/>
  <c r="O1558" i="7"/>
  <c r="AF1603" i="7"/>
  <c r="AE1603" i="7"/>
  <c r="AD1603" i="7"/>
  <c r="AC1603" i="7"/>
  <c r="AB1603" i="7"/>
  <c r="AA1603" i="7"/>
  <c r="AG1603" i="7" s="1"/>
  <c r="P1603" i="7"/>
  <c r="O1603" i="7"/>
  <c r="AF1355" i="7"/>
  <c r="AE1355" i="7"/>
  <c r="AD1355" i="7"/>
  <c r="AC1355" i="7"/>
  <c r="AB1355" i="7"/>
  <c r="AA1355" i="7"/>
  <c r="AG1355" i="7" s="1"/>
  <c r="P1355" i="7"/>
  <c r="O1355" i="7"/>
  <c r="AF1050" i="7"/>
  <c r="AE1050" i="7"/>
  <c r="AD1050" i="7"/>
  <c r="AC1050" i="7"/>
  <c r="AB1050" i="7"/>
  <c r="AA1050" i="7"/>
  <c r="AG1050" i="7" s="1"/>
  <c r="P1050" i="7"/>
  <c r="O1050" i="7"/>
  <c r="AF1630" i="7"/>
  <c r="AE1630" i="7"/>
  <c r="AD1630" i="7"/>
  <c r="AC1630" i="7"/>
  <c r="AB1630" i="7"/>
  <c r="AA1630" i="7"/>
  <c r="AG1630" i="7" s="1"/>
  <c r="P1630" i="7"/>
  <c r="O1630" i="7"/>
  <c r="AF878" i="7"/>
  <c r="AE878" i="7"/>
  <c r="AD878" i="7"/>
  <c r="AC878" i="7"/>
  <c r="AB878" i="7"/>
  <c r="AA878" i="7"/>
  <c r="AG878" i="7" s="1"/>
  <c r="P878" i="7"/>
  <c r="O878" i="7"/>
  <c r="AF2235" i="7"/>
  <c r="AE2235" i="7"/>
  <c r="AD2235" i="7"/>
  <c r="AC2235" i="7"/>
  <c r="AB2235" i="7"/>
  <c r="AA2235" i="7"/>
  <c r="AG2235" i="7" s="1"/>
  <c r="P2235" i="7"/>
  <c r="O2235" i="7"/>
  <c r="AF2067" i="7"/>
  <c r="AE2067" i="7"/>
  <c r="AD2067" i="7"/>
  <c r="AC2067" i="7"/>
  <c r="AB2067" i="7"/>
  <c r="AA2067" i="7"/>
  <c r="AG2067" i="7" s="1"/>
  <c r="P2067" i="7"/>
  <c r="O2067" i="7"/>
  <c r="AF1417" i="7"/>
  <c r="AE1417" i="7"/>
  <c r="AD1417" i="7"/>
  <c r="AC1417" i="7"/>
  <c r="AB1417" i="7"/>
  <c r="AA1417" i="7"/>
  <c r="AG1417" i="7" s="1"/>
  <c r="P1417" i="7"/>
  <c r="O1417" i="7"/>
  <c r="AF1207" i="7"/>
  <c r="AE1207" i="7"/>
  <c r="AD1207" i="7"/>
  <c r="AC1207" i="7"/>
  <c r="AB1207" i="7"/>
  <c r="AA1207" i="7"/>
  <c r="AG1207" i="7" s="1"/>
  <c r="P1207" i="7"/>
  <c r="O1207" i="7"/>
  <c r="AF1928" i="7"/>
  <c r="AE1928" i="7"/>
  <c r="AD1928" i="7"/>
  <c r="AC1928" i="7"/>
  <c r="AB1928" i="7"/>
  <c r="AA1928" i="7"/>
  <c r="AG1928" i="7" s="1"/>
  <c r="P1928" i="7"/>
  <c r="O1928" i="7"/>
  <c r="AF3909" i="7"/>
  <c r="AE3909" i="7"/>
  <c r="AD3909" i="7"/>
  <c r="AC3909" i="7"/>
  <c r="AB3909" i="7"/>
  <c r="AA3909" i="7"/>
  <c r="AG3909" i="7" s="1"/>
  <c r="P3909" i="7"/>
  <c r="O3909" i="7"/>
  <c r="AF3908" i="7"/>
  <c r="AE3908" i="7"/>
  <c r="AD3908" i="7"/>
  <c r="AC3908" i="7"/>
  <c r="AB3908" i="7"/>
  <c r="AA3908" i="7"/>
  <c r="AG3908" i="7" s="1"/>
  <c r="P3908" i="7"/>
  <c r="O3908" i="7"/>
  <c r="AF3907" i="7"/>
  <c r="AE3907" i="7"/>
  <c r="AD3907" i="7"/>
  <c r="AC3907" i="7"/>
  <c r="AB3907" i="7"/>
  <c r="AA3907" i="7"/>
  <c r="AG3907" i="7" s="1"/>
  <c r="P3907" i="7"/>
  <c r="O3907" i="7"/>
  <c r="AF3906" i="7"/>
  <c r="AE3906" i="7"/>
  <c r="AD3906" i="7"/>
  <c r="AC3906" i="7"/>
  <c r="AB3906" i="7"/>
  <c r="AA3906" i="7"/>
  <c r="AG3906" i="7" s="1"/>
  <c r="P3906" i="7"/>
  <c r="O3906" i="7"/>
  <c r="AF1576" i="7"/>
  <c r="AE1576" i="7"/>
  <c r="AD1576" i="7"/>
  <c r="AC1576" i="7"/>
  <c r="AB1576" i="7"/>
  <c r="AA1576" i="7"/>
  <c r="AG1576" i="7" s="1"/>
  <c r="P1576" i="7"/>
  <c r="O1576" i="7"/>
  <c r="AF1330" i="7"/>
  <c r="AE1330" i="7"/>
  <c r="AD1330" i="7"/>
  <c r="AC1330" i="7"/>
  <c r="AB1330" i="7"/>
  <c r="AA1330" i="7"/>
  <c r="AG1330" i="7" s="1"/>
  <c r="P1330" i="7"/>
  <c r="O1330" i="7"/>
  <c r="AF1776" i="7"/>
  <c r="AE1776" i="7"/>
  <c r="AD1776" i="7"/>
  <c r="AC1776" i="7"/>
  <c r="AB1776" i="7"/>
  <c r="AA1776" i="7"/>
  <c r="AG1776" i="7" s="1"/>
  <c r="P1776" i="7"/>
  <c r="O1776" i="7"/>
  <c r="AF1596" i="7"/>
  <c r="AE1596" i="7"/>
  <c r="AD1596" i="7"/>
  <c r="AC1596" i="7"/>
  <c r="AB1596" i="7"/>
  <c r="AA1596" i="7"/>
  <c r="AG1596" i="7" s="1"/>
  <c r="P1596" i="7"/>
  <c r="O1596" i="7"/>
  <c r="AF1995" i="7"/>
  <c r="AE1995" i="7"/>
  <c r="AD1995" i="7"/>
  <c r="AC1995" i="7"/>
  <c r="AB1995" i="7"/>
  <c r="AA1995" i="7"/>
  <c r="AG1995" i="7" s="1"/>
  <c r="P1995" i="7"/>
  <c r="O1995" i="7"/>
  <c r="AF2071" i="7"/>
  <c r="AE2071" i="7"/>
  <c r="AD2071" i="7"/>
  <c r="AC2071" i="7"/>
  <c r="AB2071" i="7"/>
  <c r="AA2071" i="7"/>
  <c r="AG2071" i="7" s="1"/>
  <c r="P2071" i="7"/>
  <c r="O2071" i="7"/>
  <c r="AF514" i="7"/>
  <c r="AE514" i="7"/>
  <c r="AD514" i="7"/>
  <c r="AC514" i="7"/>
  <c r="AB514" i="7"/>
  <c r="AA514" i="7"/>
  <c r="AG514" i="7" s="1"/>
  <c r="P514" i="7"/>
  <c r="O514" i="7"/>
  <c r="AF1643" i="7"/>
  <c r="AE1643" i="7"/>
  <c r="AD1643" i="7"/>
  <c r="AC1643" i="7"/>
  <c r="AB1643" i="7"/>
  <c r="AA1643" i="7"/>
  <c r="AG1643" i="7" s="1"/>
  <c r="P1643" i="7"/>
  <c r="O1643" i="7"/>
  <c r="AF1742" i="7"/>
  <c r="AE1742" i="7"/>
  <c r="AD1742" i="7"/>
  <c r="AC1742" i="7"/>
  <c r="AB1742" i="7"/>
  <c r="AA1742" i="7"/>
  <c r="AG1742" i="7" s="1"/>
  <c r="P1742" i="7"/>
  <c r="O1742" i="7"/>
  <c r="AF1895" i="7"/>
  <c r="AE1895" i="7"/>
  <c r="AD1895" i="7"/>
  <c r="AC1895" i="7"/>
  <c r="AB1895" i="7"/>
  <c r="AA1895" i="7"/>
  <c r="AG1895" i="7" s="1"/>
  <c r="P1895" i="7"/>
  <c r="O1895" i="7"/>
  <c r="AF1615" i="7"/>
  <c r="AE1615" i="7"/>
  <c r="AD1615" i="7"/>
  <c r="AC1615" i="7"/>
  <c r="AB1615" i="7"/>
  <c r="AA1615" i="7"/>
  <c r="AG1615" i="7" s="1"/>
  <c r="P1615" i="7"/>
  <c r="O1615" i="7"/>
  <c r="AF2430" i="7"/>
  <c r="AE2430" i="7"/>
  <c r="AD2430" i="7"/>
  <c r="AC2430" i="7"/>
  <c r="AB2430" i="7"/>
  <c r="AA2430" i="7"/>
  <c r="AG2430" i="7" s="1"/>
  <c r="P2430" i="7"/>
  <c r="O2430" i="7"/>
  <c r="AF1065" i="7"/>
  <c r="AE1065" i="7"/>
  <c r="AD1065" i="7"/>
  <c r="AC1065" i="7"/>
  <c r="AB1065" i="7"/>
  <c r="AA1065" i="7"/>
  <c r="AG1065" i="7" s="1"/>
  <c r="P1065" i="7"/>
  <c r="O1065" i="7"/>
  <c r="AF1751" i="7"/>
  <c r="AE1751" i="7"/>
  <c r="AD1751" i="7"/>
  <c r="AC1751" i="7"/>
  <c r="AB1751" i="7"/>
  <c r="AA1751" i="7"/>
  <c r="AG1751" i="7" s="1"/>
  <c r="P1751" i="7"/>
  <c r="O1751" i="7"/>
  <c r="AF964" i="7"/>
  <c r="AE964" i="7"/>
  <c r="AD964" i="7"/>
  <c r="AC964" i="7"/>
  <c r="AB964" i="7"/>
  <c r="AA964" i="7"/>
  <c r="AG964" i="7" s="1"/>
  <c r="P964" i="7"/>
  <c r="O964" i="7"/>
  <c r="AF1947" i="7"/>
  <c r="AE1947" i="7"/>
  <c r="AD1947" i="7"/>
  <c r="AC1947" i="7"/>
  <c r="AB1947" i="7"/>
  <c r="AA1947" i="7"/>
  <c r="AG1947" i="7" s="1"/>
  <c r="P1947" i="7"/>
  <c r="O1947" i="7"/>
  <c r="AF3905" i="7"/>
  <c r="AE3905" i="7"/>
  <c r="AD3905" i="7"/>
  <c r="AC3905" i="7"/>
  <c r="AB3905" i="7"/>
  <c r="AA3905" i="7"/>
  <c r="AG3905" i="7" s="1"/>
  <c r="P3905" i="7"/>
  <c r="O3905" i="7"/>
  <c r="AF3904" i="7"/>
  <c r="AE3904" i="7"/>
  <c r="AD3904" i="7"/>
  <c r="AC3904" i="7"/>
  <c r="AB3904" i="7"/>
  <c r="AA3904" i="7"/>
  <c r="AG3904" i="7" s="1"/>
  <c r="P3904" i="7"/>
  <c r="O3904" i="7"/>
  <c r="AF2421" i="7"/>
  <c r="AE2421" i="7"/>
  <c r="AD2421" i="7"/>
  <c r="AC2421" i="7"/>
  <c r="AB2421" i="7"/>
  <c r="AA2421" i="7"/>
  <c r="AG2421" i="7" s="1"/>
  <c r="P2421" i="7"/>
  <c r="O2421" i="7"/>
  <c r="AF820" i="7"/>
  <c r="AE820" i="7"/>
  <c r="AD820" i="7"/>
  <c r="AC820" i="7"/>
  <c r="AB820" i="7"/>
  <c r="AA820" i="7"/>
  <c r="AG820" i="7" s="1"/>
  <c r="P820" i="7"/>
  <c r="O820" i="7"/>
  <c r="AF1733" i="7"/>
  <c r="AE1733" i="7"/>
  <c r="AD1733" i="7"/>
  <c r="AC1733" i="7"/>
  <c r="AB1733" i="7"/>
  <c r="AA1733" i="7"/>
  <c r="AG1733" i="7" s="1"/>
  <c r="P1733" i="7"/>
  <c r="O1733" i="7"/>
  <c r="AF1218" i="7"/>
  <c r="AE1218" i="7"/>
  <c r="AD1218" i="7"/>
  <c r="AC1218" i="7"/>
  <c r="AB1218" i="7"/>
  <c r="AA1218" i="7"/>
  <c r="AG1218" i="7" s="1"/>
  <c r="P1218" i="7"/>
  <c r="O1218" i="7"/>
  <c r="AF653" i="7"/>
  <c r="AE653" i="7"/>
  <c r="AD653" i="7"/>
  <c r="AC653" i="7"/>
  <c r="AB653" i="7"/>
  <c r="AA653" i="7"/>
  <c r="AG653" i="7" s="1"/>
  <c r="P653" i="7"/>
  <c r="O653" i="7"/>
  <c r="AF1639" i="7"/>
  <c r="AE1639" i="7"/>
  <c r="AD1639" i="7"/>
  <c r="AC1639" i="7"/>
  <c r="AB1639" i="7"/>
  <c r="AA1639" i="7"/>
  <c r="AG1639" i="7" s="1"/>
  <c r="P1639" i="7"/>
  <c r="O1639" i="7"/>
  <c r="AF758" i="7"/>
  <c r="AE758" i="7"/>
  <c r="AD758" i="7"/>
  <c r="AC758" i="7"/>
  <c r="AB758" i="7"/>
  <c r="AA758" i="7"/>
  <c r="AG758" i="7" s="1"/>
  <c r="P758" i="7"/>
  <c r="O758" i="7"/>
  <c r="AF1427" i="7"/>
  <c r="AE1427" i="7"/>
  <c r="AD1427" i="7"/>
  <c r="AC1427" i="7"/>
  <c r="AB1427" i="7"/>
  <c r="AA1427" i="7"/>
  <c r="AG1427" i="7" s="1"/>
  <c r="P1427" i="7"/>
  <c r="O1427" i="7"/>
  <c r="AF2230" i="7"/>
  <c r="AE2230" i="7"/>
  <c r="AD2230" i="7"/>
  <c r="AC2230" i="7"/>
  <c r="AB2230" i="7"/>
  <c r="AA2230" i="7"/>
  <c r="AG2230" i="7" s="1"/>
  <c r="P2230" i="7"/>
  <c r="O2230" i="7"/>
  <c r="AF1215" i="7"/>
  <c r="AE1215" i="7"/>
  <c r="AD1215" i="7"/>
  <c r="AC1215" i="7"/>
  <c r="AB1215" i="7"/>
  <c r="AA1215" i="7"/>
  <c r="AG1215" i="7" s="1"/>
  <c r="P1215" i="7"/>
  <c r="O1215" i="7"/>
  <c r="AF1440" i="7"/>
  <c r="AE1440" i="7"/>
  <c r="AD1440" i="7"/>
  <c r="AC1440" i="7"/>
  <c r="AB1440" i="7"/>
  <c r="AA1440" i="7"/>
  <c r="AG1440" i="7" s="1"/>
  <c r="P1440" i="7"/>
  <c r="O1440" i="7"/>
  <c r="AF1757" i="7"/>
  <c r="AE1757" i="7"/>
  <c r="AD1757" i="7"/>
  <c r="AC1757" i="7"/>
  <c r="AB1757" i="7"/>
  <c r="AA1757" i="7"/>
  <c r="AG1757" i="7" s="1"/>
  <c r="P1757" i="7"/>
  <c r="O1757" i="7"/>
  <c r="AF1391" i="7"/>
  <c r="AE1391" i="7"/>
  <c r="AD1391" i="7"/>
  <c r="AC1391" i="7"/>
  <c r="AB1391" i="7"/>
  <c r="AA1391" i="7"/>
  <c r="AG1391" i="7" s="1"/>
  <c r="P1391" i="7"/>
  <c r="O1391" i="7"/>
  <c r="AF3903" i="7"/>
  <c r="AE3903" i="7"/>
  <c r="AD3903" i="7"/>
  <c r="AC3903" i="7"/>
  <c r="AB3903" i="7"/>
  <c r="AA3903" i="7"/>
  <c r="AG3903" i="7" s="1"/>
  <c r="P3903" i="7"/>
  <c r="O3903" i="7"/>
  <c r="AF1888" i="7"/>
  <c r="AE1888" i="7"/>
  <c r="AD1888" i="7"/>
  <c r="AC1888" i="7"/>
  <c r="AB1888" i="7"/>
  <c r="AA1888" i="7"/>
  <c r="AG1888" i="7" s="1"/>
  <c r="P1888" i="7"/>
  <c r="O1888" i="7"/>
  <c r="AF1876" i="7"/>
  <c r="AE1876" i="7"/>
  <c r="AD1876" i="7"/>
  <c r="AC1876" i="7"/>
  <c r="AB1876" i="7"/>
  <c r="AA1876" i="7"/>
  <c r="AG1876" i="7" s="1"/>
  <c r="P1876" i="7"/>
  <c r="O1876" i="7"/>
  <c r="AF2110" i="7"/>
  <c r="AE2110" i="7"/>
  <c r="AD2110" i="7"/>
  <c r="AC2110" i="7"/>
  <c r="AB2110" i="7"/>
  <c r="AA2110" i="7"/>
  <c r="AG2110" i="7" s="1"/>
  <c r="P2110" i="7"/>
  <c r="O2110" i="7"/>
  <c r="AF2278" i="7"/>
  <c r="AE2278" i="7"/>
  <c r="AD2278" i="7"/>
  <c r="AC2278" i="7"/>
  <c r="AB2278" i="7"/>
  <c r="AA2278" i="7"/>
  <c r="AG2278" i="7" s="1"/>
  <c r="P2278" i="7"/>
  <c r="O2278" i="7"/>
  <c r="AF3902" i="7"/>
  <c r="AE3902" i="7"/>
  <c r="AD3902" i="7"/>
  <c r="AC3902" i="7"/>
  <c r="AB3902" i="7"/>
  <c r="AA3902" i="7"/>
  <c r="AG3902" i="7" s="1"/>
  <c r="P3902" i="7"/>
  <c r="O3902" i="7"/>
  <c r="AF3901" i="7"/>
  <c r="AE3901" i="7"/>
  <c r="AD3901" i="7"/>
  <c r="AC3901" i="7"/>
  <c r="AB3901" i="7"/>
  <c r="AA3901" i="7"/>
  <c r="AG3901" i="7" s="1"/>
  <c r="P3901" i="7"/>
  <c r="O3901" i="7"/>
  <c r="AF3900" i="7"/>
  <c r="AE3900" i="7"/>
  <c r="AD3900" i="7"/>
  <c r="AC3900" i="7"/>
  <c r="AB3900" i="7"/>
  <c r="AA3900" i="7"/>
  <c r="AG3900" i="7" s="1"/>
  <c r="P3900" i="7"/>
  <c r="O3900" i="7"/>
  <c r="AF3899" i="7"/>
  <c r="AE3899" i="7"/>
  <c r="AD3899" i="7"/>
  <c r="AC3899" i="7"/>
  <c r="AB3899" i="7"/>
  <c r="AA3899" i="7"/>
  <c r="AG3899" i="7" s="1"/>
  <c r="P3899" i="7"/>
  <c r="O3899" i="7"/>
  <c r="AF3898" i="7"/>
  <c r="AE3898" i="7"/>
  <c r="AD3898" i="7"/>
  <c r="AC3898" i="7"/>
  <c r="AB3898" i="7"/>
  <c r="AA3898" i="7"/>
  <c r="AG3898" i="7" s="1"/>
  <c r="P3898" i="7"/>
  <c r="O3898" i="7"/>
  <c r="AF1350" i="7"/>
  <c r="AE1350" i="7"/>
  <c r="AD1350" i="7"/>
  <c r="AC1350" i="7"/>
  <c r="AB1350" i="7"/>
  <c r="AA1350" i="7"/>
  <c r="AG1350" i="7" s="1"/>
  <c r="P1350" i="7"/>
  <c r="O1350" i="7"/>
  <c r="AF3897" i="7"/>
  <c r="AE3897" i="7"/>
  <c r="AD3897" i="7"/>
  <c r="AC3897" i="7"/>
  <c r="AB3897" i="7"/>
  <c r="AA3897" i="7"/>
  <c r="AG3897" i="7" s="1"/>
  <c r="P3897" i="7"/>
  <c r="O3897" i="7"/>
  <c r="AF2082" i="7"/>
  <c r="AE2082" i="7"/>
  <c r="AD2082" i="7"/>
  <c r="AC2082" i="7"/>
  <c r="AB2082" i="7"/>
  <c r="AA2082" i="7"/>
  <c r="AG2082" i="7" s="1"/>
  <c r="P2082" i="7"/>
  <c r="O2082" i="7"/>
  <c r="AF1869" i="7"/>
  <c r="AE1869" i="7"/>
  <c r="AD1869" i="7"/>
  <c r="AC1869" i="7"/>
  <c r="AB1869" i="7"/>
  <c r="AA1869" i="7"/>
  <c r="AG1869" i="7" s="1"/>
  <c r="P1869" i="7"/>
  <c r="O1869" i="7"/>
  <c r="AF1389" i="7"/>
  <c r="AE1389" i="7"/>
  <c r="AD1389" i="7"/>
  <c r="AC1389" i="7"/>
  <c r="AB1389" i="7"/>
  <c r="AA1389" i="7"/>
  <c r="AG1389" i="7" s="1"/>
  <c r="P1389" i="7"/>
  <c r="O1389" i="7"/>
  <c r="AF685" i="7"/>
  <c r="AE685" i="7"/>
  <c r="AD685" i="7"/>
  <c r="AC685" i="7"/>
  <c r="AB685" i="7"/>
  <c r="AA685" i="7"/>
  <c r="AG685" i="7" s="1"/>
  <c r="P685" i="7"/>
  <c r="O685" i="7"/>
  <c r="AF1544" i="7"/>
  <c r="AE1544" i="7"/>
  <c r="AD1544" i="7"/>
  <c r="AC1544" i="7"/>
  <c r="AB1544" i="7"/>
  <c r="AA1544" i="7"/>
  <c r="AG1544" i="7" s="1"/>
  <c r="P1544" i="7"/>
  <c r="O1544" i="7"/>
  <c r="AF1458" i="7"/>
  <c r="AE1458" i="7"/>
  <c r="AD1458" i="7"/>
  <c r="AC1458" i="7"/>
  <c r="AB1458" i="7"/>
  <c r="AA1458" i="7"/>
  <c r="AG1458" i="7" s="1"/>
  <c r="P1458" i="7"/>
  <c r="O1458" i="7"/>
  <c r="AF1295" i="7"/>
  <c r="AE1295" i="7"/>
  <c r="AD1295" i="7"/>
  <c r="AC1295" i="7"/>
  <c r="AB1295" i="7"/>
  <c r="AA1295" i="7"/>
  <c r="AG1295" i="7" s="1"/>
  <c r="P1295" i="7"/>
  <c r="O1295" i="7"/>
  <c r="AF2441" i="7"/>
  <c r="AE2441" i="7"/>
  <c r="AD2441" i="7"/>
  <c r="AC2441" i="7"/>
  <c r="AB2441" i="7"/>
  <c r="AA2441" i="7"/>
  <c r="AG2441" i="7" s="1"/>
  <c r="P2441" i="7"/>
  <c r="O2441" i="7"/>
  <c r="AF3896" i="7"/>
  <c r="AE3896" i="7"/>
  <c r="AD3896" i="7"/>
  <c r="AC3896" i="7"/>
  <c r="AB3896" i="7"/>
  <c r="AA3896" i="7"/>
  <c r="AG3896" i="7" s="1"/>
  <c r="P3896" i="7"/>
  <c r="O3896" i="7"/>
  <c r="AF3895" i="7"/>
  <c r="AE3895" i="7"/>
  <c r="AD3895" i="7"/>
  <c r="AC3895" i="7"/>
  <c r="AB3895" i="7"/>
  <c r="AA3895" i="7"/>
  <c r="AG3895" i="7" s="1"/>
  <c r="P3895" i="7"/>
  <c r="O3895" i="7"/>
  <c r="AF3894" i="7"/>
  <c r="AE3894" i="7"/>
  <c r="AD3894" i="7"/>
  <c r="AC3894" i="7"/>
  <c r="AB3894" i="7"/>
  <c r="AA3894" i="7"/>
  <c r="AG3894" i="7" s="1"/>
  <c r="P3894" i="7"/>
  <c r="O3894" i="7"/>
  <c r="AF3893" i="7"/>
  <c r="AE3893" i="7"/>
  <c r="AD3893" i="7"/>
  <c r="AC3893" i="7"/>
  <c r="AB3893" i="7"/>
  <c r="AA3893" i="7"/>
  <c r="AG3893" i="7" s="1"/>
  <c r="P3893" i="7"/>
  <c r="O3893" i="7"/>
  <c r="AF3892" i="7"/>
  <c r="AE3892" i="7"/>
  <c r="AD3892" i="7"/>
  <c r="AC3892" i="7"/>
  <c r="AB3892" i="7"/>
  <c r="AA3892" i="7"/>
  <c r="AG3892" i="7" s="1"/>
  <c r="P3892" i="7"/>
  <c r="O3892" i="7"/>
  <c r="AF3891" i="7"/>
  <c r="AE3891" i="7"/>
  <c r="AD3891" i="7"/>
  <c r="AC3891" i="7"/>
  <c r="AB3891" i="7"/>
  <c r="AA3891" i="7"/>
  <c r="AG3891" i="7" s="1"/>
  <c r="P3891" i="7"/>
  <c r="O3891" i="7"/>
  <c r="AF3890" i="7"/>
  <c r="AE3890" i="7"/>
  <c r="AD3890" i="7"/>
  <c r="AC3890" i="7"/>
  <c r="AB3890" i="7"/>
  <c r="AA3890" i="7"/>
  <c r="AG3890" i="7" s="1"/>
  <c r="P3890" i="7"/>
  <c r="O3890" i="7"/>
  <c r="AF1060" i="7"/>
  <c r="AE1060" i="7"/>
  <c r="AD1060" i="7"/>
  <c r="AC1060" i="7"/>
  <c r="AB1060" i="7"/>
  <c r="AA1060" i="7"/>
  <c r="AG1060" i="7" s="1"/>
  <c r="P1060" i="7"/>
  <c r="O1060" i="7"/>
  <c r="AF1620" i="7"/>
  <c r="AE1620" i="7"/>
  <c r="AD1620" i="7"/>
  <c r="AC1620" i="7"/>
  <c r="AB1620" i="7"/>
  <c r="AA1620" i="7"/>
  <c r="AG1620" i="7" s="1"/>
  <c r="P1620" i="7"/>
  <c r="O1620" i="7"/>
  <c r="AF867" i="7"/>
  <c r="AE867" i="7"/>
  <c r="AD867" i="7"/>
  <c r="AC867" i="7"/>
  <c r="AB867" i="7"/>
  <c r="AA867" i="7"/>
  <c r="AG867" i="7" s="1"/>
  <c r="P867" i="7"/>
  <c r="O867" i="7"/>
  <c r="AF447" i="7"/>
  <c r="AE447" i="7"/>
  <c r="AD447" i="7"/>
  <c r="AC447" i="7"/>
  <c r="AB447" i="7"/>
  <c r="AA447" i="7"/>
  <c r="AG447" i="7" s="1"/>
  <c r="P447" i="7"/>
  <c r="O447" i="7"/>
  <c r="AF2460" i="7"/>
  <c r="AE2460" i="7"/>
  <c r="AD2460" i="7"/>
  <c r="AC2460" i="7"/>
  <c r="AB2460" i="7"/>
  <c r="AA2460" i="7"/>
  <c r="AG2460" i="7" s="1"/>
  <c r="P2460" i="7"/>
  <c r="O2460" i="7"/>
  <c r="AF1306" i="7"/>
  <c r="AE1306" i="7"/>
  <c r="AD1306" i="7"/>
  <c r="AC1306" i="7"/>
  <c r="AB1306" i="7"/>
  <c r="AA1306" i="7"/>
  <c r="AG1306" i="7" s="1"/>
  <c r="P1306" i="7"/>
  <c r="O1306" i="7"/>
  <c r="AF52" i="7"/>
  <c r="AE52" i="7"/>
  <c r="AD52" i="7"/>
  <c r="AC52" i="7"/>
  <c r="AB52" i="7"/>
  <c r="AA52" i="7"/>
  <c r="AG52" i="7" s="1"/>
  <c r="P52" i="7"/>
  <c r="O52" i="7"/>
  <c r="AF826" i="7"/>
  <c r="AE826" i="7"/>
  <c r="AD826" i="7"/>
  <c r="AC826" i="7"/>
  <c r="AB826" i="7"/>
  <c r="AA826" i="7"/>
  <c r="AG826" i="7" s="1"/>
  <c r="P826" i="7"/>
  <c r="O826" i="7"/>
  <c r="AF107" i="7"/>
  <c r="AE107" i="7"/>
  <c r="AD107" i="7"/>
  <c r="AC107" i="7"/>
  <c r="AB107" i="7"/>
  <c r="AA107" i="7"/>
  <c r="AG107" i="7" s="1"/>
  <c r="P107" i="7"/>
  <c r="O107" i="7"/>
  <c r="AF253" i="7"/>
  <c r="AE253" i="7"/>
  <c r="AD253" i="7"/>
  <c r="AC253" i="7"/>
  <c r="AB253" i="7"/>
  <c r="AA253" i="7"/>
  <c r="AG253" i="7" s="1"/>
  <c r="P253" i="7"/>
  <c r="O253" i="7"/>
  <c r="AF702" i="7"/>
  <c r="AE702" i="7"/>
  <c r="AD702" i="7"/>
  <c r="AC702" i="7"/>
  <c r="AB702" i="7"/>
  <c r="AA702" i="7"/>
  <c r="AG702" i="7" s="1"/>
  <c r="P702" i="7"/>
  <c r="O702" i="7"/>
  <c r="AF539" i="7"/>
  <c r="AE539" i="7"/>
  <c r="AD539" i="7"/>
  <c r="AC539" i="7"/>
  <c r="AB539" i="7"/>
  <c r="AA539" i="7"/>
  <c r="AG539" i="7" s="1"/>
  <c r="P539" i="7"/>
  <c r="O539" i="7"/>
  <c r="AF2019" i="7"/>
  <c r="AE2019" i="7"/>
  <c r="AD2019" i="7"/>
  <c r="AC2019" i="7"/>
  <c r="AB2019" i="7"/>
  <c r="AA2019" i="7"/>
  <c r="AG2019" i="7" s="1"/>
  <c r="P2019" i="7"/>
  <c r="O2019" i="7"/>
  <c r="AF1243" i="7"/>
  <c r="AE1243" i="7"/>
  <c r="AD1243" i="7"/>
  <c r="AC1243" i="7"/>
  <c r="AB1243" i="7"/>
  <c r="AA1243" i="7"/>
  <c r="AG1243" i="7" s="1"/>
  <c r="P1243" i="7"/>
  <c r="O1243" i="7"/>
  <c r="AF1062" i="7"/>
  <c r="AE1062" i="7"/>
  <c r="AD1062" i="7"/>
  <c r="AC1062" i="7"/>
  <c r="AB1062" i="7"/>
  <c r="AA1062" i="7"/>
  <c r="AG1062" i="7" s="1"/>
  <c r="P1062" i="7"/>
  <c r="O1062" i="7"/>
  <c r="AF1920" i="7"/>
  <c r="AE1920" i="7"/>
  <c r="AD1920" i="7"/>
  <c r="AC1920" i="7"/>
  <c r="AB1920" i="7"/>
  <c r="AA1920" i="7"/>
  <c r="AG1920" i="7" s="1"/>
  <c r="P1920" i="7"/>
  <c r="O1920" i="7"/>
  <c r="AF3889" i="7"/>
  <c r="AE3889" i="7"/>
  <c r="AD3889" i="7"/>
  <c r="AC3889" i="7"/>
  <c r="AB3889" i="7"/>
  <c r="AA3889" i="7"/>
  <c r="AG3889" i="7" s="1"/>
  <c r="P3889" i="7"/>
  <c r="O3889" i="7"/>
  <c r="AF807" i="7"/>
  <c r="AE807" i="7"/>
  <c r="AD807" i="7"/>
  <c r="AC807" i="7"/>
  <c r="AB807" i="7"/>
  <c r="AA807" i="7"/>
  <c r="AG807" i="7" s="1"/>
  <c r="P807" i="7"/>
  <c r="O807" i="7"/>
  <c r="AF831" i="7"/>
  <c r="AE831" i="7"/>
  <c r="AD831" i="7"/>
  <c r="AC831" i="7"/>
  <c r="AB831" i="7"/>
  <c r="AA831" i="7"/>
  <c r="AG831" i="7" s="1"/>
  <c r="P831" i="7"/>
  <c r="O831" i="7"/>
  <c r="AF3888" i="7"/>
  <c r="AE3888" i="7"/>
  <c r="AD3888" i="7"/>
  <c r="AC3888" i="7"/>
  <c r="AB3888" i="7"/>
  <c r="AA3888" i="7"/>
  <c r="AG3888" i="7" s="1"/>
  <c r="P3888" i="7"/>
  <c r="O3888" i="7"/>
  <c r="AF1533" i="7"/>
  <c r="AE1533" i="7"/>
  <c r="AD1533" i="7"/>
  <c r="AC1533" i="7"/>
  <c r="AB1533" i="7"/>
  <c r="AA1533" i="7"/>
  <c r="AG1533" i="7" s="1"/>
  <c r="P1533" i="7"/>
  <c r="O1533" i="7"/>
  <c r="AF10" i="7"/>
  <c r="AE10" i="7"/>
  <c r="AD10" i="7"/>
  <c r="AC10" i="7"/>
  <c r="AB10" i="7"/>
  <c r="AA10" i="7"/>
  <c r="AG10" i="7" s="1"/>
  <c r="P10" i="7"/>
  <c r="O10" i="7"/>
  <c r="AF126" i="7"/>
  <c r="AE126" i="7"/>
  <c r="AD126" i="7"/>
  <c r="AC126" i="7"/>
  <c r="AB126" i="7"/>
  <c r="AA126" i="7"/>
  <c r="AG126" i="7" s="1"/>
  <c r="P126" i="7"/>
  <c r="O126" i="7"/>
  <c r="AF903" i="7"/>
  <c r="AE903" i="7"/>
  <c r="AD903" i="7"/>
  <c r="AC903" i="7"/>
  <c r="AB903" i="7"/>
  <c r="AA903" i="7"/>
  <c r="AG903" i="7" s="1"/>
  <c r="P903" i="7"/>
  <c r="O903" i="7"/>
  <c r="AF1041" i="7"/>
  <c r="AE1041" i="7"/>
  <c r="AD1041" i="7"/>
  <c r="AC1041" i="7"/>
  <c r="AB1041" i="7"/>
  <c r="AA1041" i="7"/>
  <c r="AG1041" i="7" s="1"/>
  <c r="P1041" i="7"/>
  <c r="O1041" i="7"/>
  <c r="AF3887" i="7"/>
  <c r="AE3887" i="7"/>
  <c r="AD3887" i="7"/>
  <c r="AC3887" i="7"/>
  <c r="AB3887" i="7"/>
  <c r="AA3887" i="7"/>
  <c r="AG3887" i="7" s="1"/>
  <c r="P3887" i="7"/>
  <c r="O3887" i="7"/>
  <c r="AF3886" i="7"/>
  <c r="AE3886" i="7"/>
  <c r="AD3886" i="7"/>
  <c r="AC3886" i="7"/>
  <c r="AB3886" i="7"/>
  <c r="AA3886" i="7"/>
  <c r="AG3886" i="7" s="1"/>
  <c r="P3886" i="7"/>
  <c r="O3886" i="7"/>
  <c r="AF1452" i="7"/>
  <c r="AE1452" i="7"/>
  <c r="AD1452" i="7"/>
  <c r="AC1452" i="7"/>
  <c r="AB1452" i="7"/>
  <c r="AA1452" i="7"/>
  <c r="AG1452" i="7" s="1"/>
  <c r="P1452" i="7"/>
  <c r="O1452" i="7"/>
  <c r="AF158" i="7"/>
  <c r="AE158" i="7"/>
  <c r="AD158" i="7"/>
  <c r="AC158" i="7"/>
  <c r="AB158" i="7"/>
  <c r="AA158" i="7"/>
  <c r="AG158" i="7" s="1"/>
  <c r="P158" i="7"/>
  <c r="O158" i="7"/>
  <c r="AF3885" i="7"/>
  <c r="AE3885" i="7"/>
  <c r="AD3885" i="7"/>
  <c r="AC3885" i="7"/>
  <c r="AB3885" i="7"/>
  <c r="AA3885" i="7"/>
  <c r="AG3885" i="7" s="1"/>
  <c r="P3885" i="7"/>
  <c r="O3885" i="7"/>
  <c r="AF3884" i="7"/>
  <c r="AE3884" i="7"/>
  <c r="AD3884" i="7"/>
  <c r="AC3884" i="7"/>
  <c r="AB3884" i="7"/>
  <c r="AA3884" i="7"/>
  <c r="AG3884" i="7" s="1"/>
  <c r="P3884" i="7"/>
  <c r="O3884" i="7"/>
  <c r="AF797" i="7"/>
  <c r="AE797" i="7"/>
  <c r="AD797" i="7"/>
  <c r="AC797" i="7"/>
  <c r="AB797" i="7"/>
  <c r="AA797" i="7"/>
  <c r="AG797" i="7" s="1"/>
  <c r="P797" i="7"/>
  <c r="O797" i="7"/>
  <c r="AF811" i="7"/>
  <c r="AE811" i="7"/>
  <c r="AD811" i="7"/>
  <c r="AC811" i="7"/>
  <c r="AB811" i="7"/>
  <c r="AA811" i="7"/>
  <c r="AG811" i="7" s="1"/>
  <c r="P811" i="7"/>
  <c r="O811" i="7"/>
  <c r="AF3883" i="7"/>
  <c r="AE3883" i="7"/>
  <c r="AD3883" i="7"/>
  <c r="AC3883" i="7"/>
  <c r="AB3883" i="7"/>
  <c r="AA3883" i="7"/>
  <c r="AG3883" i="7" s="1"/>
  <c r="P3883" i="7"/>
  <c r="O3883" i="7"/>
  <c r="AF3882" i="7"/>
  <c r="AE3882" i="7"/>
  <c r="AD3882" i="7"/>
  <c r="AC3882" i="7"/>
  <c r="AB3882" i="7"/>
  <c r="AA3882" i="7"/>
  <c r="AG3882" i="7" s="1"/>
  <c r="P3882" i="7"/>
  <c r="O3882" i="7"/>
  <c r="AF201" i="7"/>
  <c r="AE201" i="7"/>
  <c r="AD201" i="7"/>
  <c r="AC201" i="7"/>
  <c r="AB201" i="7"/>
  <c r="AA201" i="7"/>
  <c r="AG201" i="7" s="1"/>
  <c r="P201" i="7"/>
  <c r="O201" i="7"/>
  <c r="AF1296" i="7"/>
  <c r="AE1296" i="7"/>
  <c r="AD1296" i="7"/>
  <c r="AC1296" i="7"/>
  <c r="AB1296" i="7"/>
  <c r="AA1296" i="7"/>
  <c r="AG1296" i="7" s="1"/>
  <c r="P1296" i="7"/>
  <c r="O1296" i="7"/>
  <c r="AF652" i="7"/>
  <c r="AE652" i="7"/>
  <c r="AD652" i="7"/>
  <c r="AC652" i="7"/>
  <c r="AB652" i="7"/>
  <c r="AA652" i="7"/>
  <c r="AG652" i="7" s="1"/>
  <c r="P652" i="7"/>
  <c r="O652" i="7"/>
  <c r="AF916" i="7"/>
  <c r="AE916" i="7"/>
  <c r="AD916" i="7"/>
  <c r="AC916" i="7"/>
  <c r="AB916" i="7"/>
  <c r="AA916" i="7"/>
  <c r="AG916" i="7" s="1"/>
  <c r="P916" i="7"/>
  <c r="O916" i="7"/>
  <c r="AF1677" i="7"/>
  <c r="AE1677" i="7"/>
  <c r="AD1677" i="7"/>
  <c r="AC1677" i="7"/>
  <c r="AB1677" i="7"/>
  <c r="AA1677" i="7"/>
  <c r="AG1677" i="7" s="1"/>
  <c r="P1677" i="7"/>
  <c r="O1677" i="7"/>
  <c r="AF1235" i="7"/>
  <c r="AE1235" i="7"/>
  <c r="AD1235" i="7"/>
  <c r="AC1235" i="7"/>
  <c r="AB1235" i="7"/>
  <c r="AA1235" i="7"/>
  <c r="AG1235" i="7" s="1"/>
  <c r="P1235" i="7"/>
  <c r="O1235" i="7"/>
  <c r="AF704" i="7"/>
  <c r="AE704" i="7"/>
  <c r="AD704" i="7"/>
  <c r="AC704" i="7"/>
  <c r="AB704" i="7"/>
  <c r="AA704" i="7"/>
  <c r="AG704" i="7" s="1"/>
  <c r="P704" i="7"/>
  <c r="O704" i="7"/>
  <c r="AF3881" i="7"/>
  <c r="AE3881" i="7"/>
  <c r="AD3881" i="7"/>
  <c r="AC3881" i="7"/>
  <c r="AB3881" i="7"/>
  <c r="AA3881" i="7"/>
  <c r="AG3881" i="7" s="1"/>
  <c r="P3881" i="7"/>
  <c r="O3881" i="7"/>
  <c r="AF3880" i="7"/>
  <c r="AE3880" i="7"/>
  <c r="AD3880" i="7"/>
  <c r="AC3880" i="7"/>
  <c r="AB3880" i="7"/>
  <c r="AA3880" i="7"/>
  <c r="AG3880" i="7" s="1"/>
  <c r="P3880" i="7"/>
  <c r="O3880" i="7"/>
  <c r="AF3879" i="7"/>
  <c r="AE3879" i="7"/>
  <c r="AD3879" i="7"/>
  <c r="AC3879" i="7"/>
  <c r="AB3879" i="7"/>
  <c r="AA3879" i="7"/>
  <c r="AG3879" i="7" s="1"/>
  <c r="P3879" i="7"/>
  <c r="O3879" i="7"/>
  <c r="AF1096" i="7"/>
  <c r="AE1096" i="7"/>
  <c r="AD1096" i="7"/>
  <c r="AC1096" i="7"/>
  <c r="AB1096" i="7"/>
  <c r="AA1096" i="7"/>
  <c r="AG1096" i="7" s="1"/>
  <c r="P1096" i="7"/>
  <c r="O1096" i="7"/>
  <c r="AF56" i="7"/>
  <c r="AE56" i="7"/>
  <c r="AD56" i="7"/>
  <c r="AC56" i="7"/>
  <c r="AB56" i="7"/>
  <c r="AA56" i="7"/>
  <c r="AG56" i="7" s="1"/>
  <c r="P56" i="7"/>
  <c r="O56" i="7"/>
  <c r="AF769" i="7"/>
  <c r="AE769" i="7"/>
  <c r="AD769" i="7"/>
  <c r="AC769" i="7"/>
  <c r="AB769" i="7"/>
  <c r="AA769" i="7"/>
  <c r="AG769" i="7" s="1"/>
  <c r="P769" i="7"/>
  <c r="O769" i="7"/>
  <c r="AF786" i="7"/>
  <c r="AE786" i="7"/>
  <c r="AD786" i="7"/>
  <c r="AC786" i="7"/>
  <c r="AB786" i="7"/>
  <c r="AA786" i="7"/>
  <c r="AG786" i="7" s="1"/>
  <c r="P786" i="7"/>
  <c r="O786" i="7"/>
  <c r="AF569" i="7"/>
  <c r="AE569" i="7"/>
  <c r="AD569" i="7"/>
  <c r="AC569" i="7"/>
  <c r="AB569" i="7"/>
  <c r="AA569" i="7"/>
  <c r="AG569" i="7" s="1"/>
  <c r="P569" i="7"/>
  <c r="O569" i="7"/>
  <c r="AF133" i="7"/>
  <c r="AE133" i="7"/>
  <c r="AD133" i="7"/>
  <c r="AC133" i="7"/>
  <c r="AB133" i="7"/>
  <c r="AA133" i="7"/>
  <c r="AG133" i="7" s="1"/>
  <c r="P133" i="7"/>
  <c r="O133" i="7"/>
  <c r="AF853" i="7"/>
  <c r="AE853" i="7"/>
  <c r="AD853" i="7"/>
  <c r="AC853" i="7"/>
  <c r="AB853" i="7"/>
  <c r="AA853" i="7"/>
  <c r="AG853" i="7" s="1"/>
  <c r="P853" i="7"/>
  <c r="O853" i="7"/>
  <c r="AF2186" i="7"/>
  <c r="AE2186" i="7"/>
  <c r="AD2186" i="7"/>
  <c r="AC2186" i="7"/>
  <c r="AB2186" i="7"/>
  <c r="AA2186" i="7"/>
  <c r="AG2186" i="7" s="1"/>
  <c r="P2186" i="7"/>
  <c r="O2186" i="7"/>
  <c r="AF584" i="7"/>
  <c r="AE584" i="7"/>
  <c r="AD584" i="7"/>
  <c r="AC584" i="7"/>
  <c r="AB584" i="7"/>
  <c r="AA584" i="7"/>
  <c r="AG584" i="7" s="1"/>
  <c r="P584" i="7"/>
  <c r="O584" i="7"/>
  <c r="AF3878" i="7"/>
  <c r="AE3878" i="7"/>
  <c r="AD3878" i="7"/>
  <c r="AC3878" i="7"/>
  <c r="AB3878" i="7"/>
  <c r="AA3878" i="7"/>
  <c r="AG3878" i="7" s="1"/>
  <c r="P3878" i="7"/>
  <c r="O3878" i="7"/>
  <c r="AF3877" i="7"/>
  <c r="AE3877" i="7"/>
  <c r="AD3877" i="7"/>
  <c r="AC3877" i="7"/>
  <c r="AB3877" i="7"/>
  <c r="AA3877" i="7"/>
  <c r="AG3877" i="7" s="1"/>
  <c r="P3877" i="7"/>
  <c r="O3877" i="7"/>
  <c r="AF503" i="7"/>
  <c r="AE503" i="7"/>
  <c r="AD503" i="7"/>
  <c r="AC503" i="7"/>
  <c r="AB503" i="7"/>
  <c r="AA503" i="7"/>
  <c r="AG503" i="7" s="1"/>
  <c r="P503" i="7"/>
  <c r="O503" i="7"/>
  <c r="AF781" i="7"/>
  <c r="AE781" i="7"/>
  <c r="AD781" i="7"/>
  <c r="AC781" i="7"/>
  <c r="AB781" i="7"/>
  <c r="AA781" i="7"/>
  <c r="AG781" i="7" s="1"/>
  <c r="P781" i="7"/>
  <c r="O781" i="7"/>
  <c r="AF1246" i="7"/>
  <c r="AE1246" i="7"/>
  <c r="AD1246" i="7"/>
  <c r="AC1246" i="7"/>
  <c r="AB1246" i="7"/>
  <c r="AA1246" i="7"/>
  <c r="AG1246" i="7" s="1"/>
  <c r="P1246" i="7"/>
  <c r="O1246" i="7"/>
  <c r="AF304" i="7"/>
  <c r="AE304" i="7"/>
  <c r="AD304" i="7"/>
  <c r="AC304" i="7"/>
  <c r="AB304" i="7"/>
  <c r="AA304" i="7"/>
  <c r="AG304" i="7" s="1"/>
  <c r="P304" i="7"/>
  <c r="O304" i="7"/>
  <c r="AF730" i="7"/>
  <c r="AE730" i="7"/>
  <c r="AD730" i="7"/>
  <c r="AC730" i="7"/>
  <c r="AB730" i="7"/>
  <c r="AA730" i="7"/>
  <c r="AG730" i="7" s="1"/>
  <c r="P730" i="7"/>
  <c r="O730" i="7"/>
  <c r="AF819" i="7"/>
  <c r="AE819" i="7"/>
  <c r="AD819" i="7"/>
  <c r="AC819" i="7"/>
  <c r="AB819" i="7"/>
  <c r="AA819" i="7"/>
  <c r="AG819" i="7" s="1"/>
  <c r="P819" i="7"/>
  <c r="O819" i="7"/>
  <c r="AF200" i="7"/>
  <c r="AE200" i="7"/>
  <c r="AD200" i="7"/>
  <c r="AC200" i="7"/>
  <c r="AB200" i="7"/>
  <c r="AA200" i="7"/>
  <c r="AG200" i="7" s="1"/>
  <c r="P200" i="7"/>
  <c r="O200" i="7"/>
  <c r="AF1695" i="7"/>
  <c r="AE1695" i="7"/>
  <c r="AD1695" i="7"/>
  <c r="AC1695" i="7"/>
  <c r="AB1695" i="7"/>
  <c r="AA1695" i="7"/>
  <c r="AG1695" i="7" s="1"/>
  <c r="P1695" i="7"/>
  <c r="O1695" i="7"/>
  <c r="AF3876" i="7"/>
  <c r="AE3876" i="7"/>
  <c r="AD3876" i="7"/>
  <c r="AC3876" i="7"/>
  <c r="AB3876" i="7"/>
  <c r="AA3876" i="7"/>
  <c r="AG3876" i="7" s="1"/>
  <c r="P3876" i="7"/>
  <c r="O3876" i="7"/>
  <c r="AF3875" i="7"/>
  <c r="AE3875" i="7"/>
  <c r="AD3875" i="7"/>
  <c r="AC3875" i="7"/>
  <c r="AB3875" i="7"/>
  <c r="AA3875" i="7"/>
  <c r="AG3875" i="7" s="1"/>
  <c r="P3875" i="7"/>
  <c r="O3875" i="7"/>
  <c r="AF999" i="7"/>
  <c r="AE999" i="7"/>
  <c r="AD999" i="7"/>
  <c r="AC999" i="7"/>
  <c r="AB999" i="7"/>
  <c r="AA999" i="7"/>
  <c r="AG999" i="7" s="1"/>
  <c r="P999" i="7"/>
  <c r="O999" i="7"/>
  <c r="AF1954" i="7"/>
  <c r="AE1954" i="7"/>
  <c r="AD1954" i="7"/>
  <c r="AC1954" i="7"/>
  <c r="AB1954" i="7"/>
  <c r="AA1954" i="7"/>
  <c r="AG1954" i="7" s="1"/>
  <c r="P1954" i="7"/>
  <c r="O1954" i="7"/>
  <c r="AF1873" i="7"/>
  <c r="AE1873" i="7"/>
  <c r="AD1873" i="7"/>
  <c r="AC1873" i="7"/>
  <c r="AB1873" i="7"/>
  <c r="AA1873" i="7"/>
  <c r="AG1873" i="7" s="1"/>
  <c r="P1873" i="7"/>
  <c r="O1873" i="7"/>
  <c r="AF698" i="7"/>
  <c r="AE698" i="7"/>
  <c r="AD698" i="7"/>
  <c r="AC698" i="7"/>
  <c r="AB698" i="7"/>
  <c r="AA698" i="7"/>
  <c r="AG698" i="7" s="1"/>
  <c r="P698" i="7"/>
  <c r="O698" i="7"/>
  <c r="AF1480" i="7"/>
  <c r="AE1480" i="7"/>
  <c r="AD1480" i="7"/>
  <c r="AC1480" i="7"/>
  <c r="AB1480" i="7"/>
  <c r="AA1480" i="7"/>
  <c r="AG1480" i="7" s="1"/>
  <c r="P1480" i="7"/>
  <c r="O1480" i="7"/>
  <c r="AF1227" i="7"/>
  <c r="AE1227" i="7"/>
  <c r="AD1227" i="7"/>
  <c r="AC1227" i="7"/>
  <c r="AB1227" i="7"/>
  <c r="AA1227" i="7"/>
  <c r="AG1227" i="7" s="1"/>
  <c r="P1227" i="7"/>
  <c r="O1227" i="7"/>
  <c r="AF683" i="7"/>
  <c r="AE683" i="7"/>
  <c r="AD683" i="7"/>
  <c r="AC683" i="7"/>
  <c r="AB683" i="7"/>
  <c r="AA683" i="7"/>
  <c r="P683" i="7"/>
  <c r="O683" i="7"/>
  <c r="AF2375" i="7"/>
  <c r="AE2375" i="7"/>
  <c r="AD2375" i="7"/>
  <c r="AC2375" i="7"/>
  <c r="AB2375" i="7"/>
  <c r="AA2375" i="7"/>
  <c r="AG2375" i="7" s="1"/>
  <c r="P2375" i="7"/>
  <c r="O2375" i="7"/>
  <c r="AF3874" i="7"/>
  <c r="AE3874" i="7"/>
  <c r="AD3874" i="7"/>
  <c r="AC3874" i="7"/>
  <c r="AB3874" i="7"/>
  <c r="AA3874" i="7"/>
  <c r="AG3874" i="7" s="1"/>
  <c r="P3874" i="7"/>
  <c r="O3874" i="7"/>
  <c r="AF3873" i="7"/>
  <c r="AE3873" i="7"/>
  <c r="AD3873" i="7"/>
  <c r="AC3873" i="7"/>
  <c r="AB3873" i="7"/>
  <c r="AA3873" i="7"/>
  <c r="AG3873" i="7" s="1"/>
  <c r="P3873" i="7"/>
  <c r="O3873" i="7"/>
  <c r="AF1201" i="7"/>
  <c r="AE1201" i="7"/>
  <c r="AD1201" i="7"/>
  <c r="AC1201" i="7"/>
  <c r="AB1201" i="7"/>
  <c r="AA1201" i="7"/>
  <c r="AG1201" i="7" s="1"/>
  <c r="P1201" i="7"/>
  <c r="O1201" i="7"/>
  <c r="AF1343" i="7"/>
  <c r="AE1343" i="7"/>
  <c r="AD1343" i="7"/>
  <c r="AC1343" i="7"/>
  <c r="AB1343" i="7"/>
  <c r="AA1343" i="7"/>
  <c r="AG1343" i="7" s="1"/>
  <c r="P1343" i="7"/>
  <c r="O1343" i="7"/>
  <c r="AF1825" i="7"/>
  <c r="AE1825" i="7"/>
  <c r="AD1825" i="7"/>
  <c r="AC1825" i="7"/>
  <c r="AB1825" i="7"/>
  <c r="AA1825" i="7"/>
  <c r="AG1825" i="7" s="1"/>
  <c r="P1825" i="7"/>
  <c r="O1825" i="7"/>
  <c r="AF1425" i="7"/>
  <c r="AE1425" i="7"/>
  <c r="AD1425" i="7"/>
  <c r="AC1425" i="7"/>
  <c r="AB1425" i="7"/>
  <c r="AA1425" i="7"/>
  <c r="AG1425" i="7" s="1"/>
  <c r="P1425" i="7"/>
  <c r="O1425" i="7"/>
  <c r="AF1112" i="7"/>
  <c r="AE1112" i="7"/>
  <c r="AD1112" i="7"/>
  <c r="AC1112" i="7"/>
  <c r="AB1112" i="7"/>
  <c r="AA1112" i="7"/>
  <c r="AG1112" i="7" s="1"/>
  <c r="P1112" i="7"/>
  <c r="O1112" i="7"/>
  <c r="AF654" i="7"/>
  <c r="AE654" i="7"/>
  <c r="AD654" i="7"/>
  <c r="AC654" i="7"/>
  <c r="AB654" i="7"/>
  <c r="AA654" i="7"/>
  <c r="AG654" i="7" s="1"/>
  <c r="P654" i="7"/>
  <c r="O654" i="7"/>
  <c r="AF1088" i="7"/>
  <c r="AE1088" i="7"/>
  <c r="AD1088" i="7"/>
  <c r="AC1088" i="7"/>
  <c r="AB1088" i="7"/>
  <c r="AA1088" i="7"/>
  <c r="AG1088" i="7" s="1"/>
  <c r="P1088" i="7"/>
  <c r="O1088" i="7"/>
  <c r="AF1803" i="7"/>
  <c r="AE1803" i="7"/>
  <c r="AD1803" i="7"/>
  <c r="AC1803" i="7"/>
  <c r="AB1803" i="7"/>
  <c r="AA1803" i="7"/>
  <c r="AG1803" i="7" s="1"/>
  <c r="P1803" i="7"/>
  <c r="O1803" i="7"/>
  <c r="AF3872" i="7"/>
  <c r="AE3872" i="7"/>
  <c r="AD3872" i="7"/>
  <c r="AC3872" i="7"/>
  <c r="AB3872" i="7"/>
  <c r="AA3872" i="7"/>
  <c r="AG3872" i="7" s="1"/>
  <c r="P3872" i="7"/>
  <c r="O3872" i="7"/>
  <c r="AF3871" i="7"/>
  <c r="AE3871" i="7"/>
  <c r="AD3871" i="7"/>
  <c r="AC3871" i="7"/>
  <c r="AB3871" i="7"/>
  <c r="AA3871" i="7"/>
  <c r="AG3871" i="7" s="1"/>
  <c r="P3871" i="7"/>
  <c r="O3871" i="7"/>
  <c r="AF3870" i="7"/>
  <c r="AE3870" i="7"/>
  <c r="AD3870" i="7"/>
  <c r="AC3870" i="7"/>
  <c r="AB3870" i="7"/>
  <c r="AA3870" i="7"/>
  <c r="AG3870" i="7" s="1"/>
  <c r="P3870" i="7"/>
  <c r="O3870" i="7"/>
  <c r="AF3869" i="7"/>
  <c r="AE3869" i="7"/>
  <c r="AD3869" i="7"/>
  <c r="AC3869" i="7"/>
  <c r="AB3869" i="7"/>
  <c r="AA3869" i="7"/>
  <c r="AG3869" i="7" s="1"/>
  <c r="P3869" i="7"/>
  <c r="O3869" i="7"/>
  <c r="AF3868" i="7"/>
  <c r="AE3868" i="7"/>
  <c r="AD3868" i="7"/>
  <c r="AC3868" i="7"/>
  <c r="AB3868" i="7"/>
  <c r="AA3868" i="7"/>
  <c r="AG3868" i="7" s="1"/>
  <c r="P3868" i="7"/>
  <c r="O3868" i="7"/>
  <c r="AF3867" i="7"/>
  <c r="AE3867" i="7"/>
  <c r="AD3867" i="7"/>
  <c r="AC3867" i="7"/>
  <c r="AB3867" i="7"/>
  <c r="AA3867" i="7"/>
  <c r="AG3867" i="7" s="1"/>
  <c r="P3867" i="7"/>
  <c r="O3867" i="7"/>
  <c r="AF1765" i="7"/>
  <c r="AE1765" i="7"/>
  <c r="AD1765" i="7"/>
  <c r="AC1765" i="7"/>
  <c r="AB1765" i="7"/>
  <c r="AA1765" i="7"/>
  <c r="AG1765" i="7" s="1"/>
  <c r="P1765" i="7"/>
  <c r="O1765" i="7"/>
  <c r="AF1848" i="7"/>
  <c r="AE1848" i="7"/>
  <c r="AD1848" i="7"/>
  <c r="AC1848" i="7"/>
  <c r="AB1848" i="7"/>
  <c r="AA1848" i="7"/>
  <c r="AG1848" i="7" s="1"/>
  <c r="P1848" i="7"/>
  <c r="O1848" i="7"/>
  <c r="AF1491" i="7"/>
  <c r="AE1491" i="7"/>
  <c r="AD1491" i="7"/>
  <c r="AC1491" i="7"/>
  <c r="AB1491" i="7"/>
  <c r="AA1491" i="7"/>
  <c r="AG1491" i="7" s="1"/>
  <c r="P1491" i="7"/>
  <c r="O1491" i="7"/>
  <c r="AF3866" i="7"/>
  <c r="AE3866" i="7"/>
  <c r="AD3866" i="7"/>
  <c r="AC3866" i="7"/>
  <c r="AB3866" i="7"/>
  <c r="AA3866" i="7"/>
  <c r="AG3866" i="7" s="1"/>
  <c r="P3866" i="7"/>
  <c r="O3866" i="7"/>
  <c r="AF3865" i="7"/>
  <c r="AE3865" i="7"/>
  <c r="AD3865" i="7"/>
  <c r="AC3865" i="7"/>
  <c r="AB3865" i="7"/>
  <c r="AA3865" i="7"/>
  <c r="AG3865" i="7" s="1"/>
  <c r="P3865" i="7"/>
  <c r="O3865" i="7"/>
  <c r="AF3864" i="7"/>
  <c r="AE3864" i="7"/>
  <c r="AD3864" i="7"/>
  <c r="AC3864" i="7"/>
  <c r="AB3864" i="7"/>
  <c r="AA3864" i="7"/>
  <c r="AG3864" i="7" s="1"/>
  <c r="P3864" i="7"/>
  <c r="O3864" i="7"/>
  <c r="AF3863" i="7"/>
  <c r="AE3863" i="7"/>
  <c r="AD3863" i="7"/>
  <c r="AC3863" i="7"/>
  <c r="AB3863" i="7"/>
  <c r="AA3863" i="7"/>
  <c r="AG3863" i="7" s="1"/>
  <c r="P3863" i="7"/>
  <c r="O3863" i="7"/>
  <c r="AF3862" i="7"/>
  <c r="AE3862" i="7"/>
  <c r="AD3862" i="7"/>
  <c r="AC3862" i="7"/>
  <c r="AB3862" i="7"/>
  <c r="AA3862" i="7"/>
  <c r="AG3862" i="7" s="1"/>
  <c r="P3862" i="7"/>
  <c r="O3862" i="7"/>
  <c r="AF3861" i="7"/>
  <c r="AE3861" i="7"/>
  <c r="AD3861" i="7"/>
  <c r="AC3861" i="7"/>
  <c r="AB3861" i="7"/>
  <c r="AA3861" i="7"/>
  <c r="AG3861" i="7" s="1"/>
  <c r="P3861" i="7"/>
  <c r="O3861" i="7"/>
  <c r="AF3860" i="7"/>
  <c r="AE3860" i="7"/>
  <c r="AD3860" i="7"/>
  <c r="AC3860" i="7"/>
  <c r="AB3860" i="7"/>
  <c r="AA3860" i="7"/>
  <c r="AG3860" i="7" s="1"/>
  <c r="P3860" i="7"/>
  <c r="O3860" i="7"/>
  <c r="AF3859" i="7"/>
  <c r="AE3859" i="7"/>
  <c r="AD3859" i="7"/>
  <c r="AC3859" i="7"/>
  <c r="AB3859" i="7"/>
  <c r="AA3859" i="7"/>
  <c r="AG3859" i="7" s="1"/>
  <c r="P3859" i="7"/>
  <c r="O3859" i="7"/>
  <c r="AF3858" i="7"/>
  <c r="AE3858" i="7"/>
  <c r="AD3858" i="7"/>
  <c r="AC3858" i="7"/>
  <c r="AB3858" i="7"/>
  <c r="AA3858" i="7"/>
  <c r="AG3858" i="7" s="1"/>
  <c r="P3858" i="7"/>
  <c r="O3858" i="7"/>
  <c r="AF3857" i="7"/>
  <c r="AE3857" i="7"/>
  <c r="AD3857" i="7"/>
  <c r="AC3857" i="7"/>
  <c r="AB3857" i="7"/>
  <c r="AA3857" i="7"/>
  <c r="AG3857" i="7" s="1"/>
  <c r="P3857" i="7"/>
  <c r="O3857" i="7"/>
  <c r="AF3856" i="7"/>
  <c r="AE3856" i="7"/>
  <c r="AD3856" i="7"/>
  <c r="AC3856" i="7"/>
  <c r="AB3856" i="7"/>
  <c r="AA3856" i="7"/>
  <c r="AG3856" i="7" s="1"/>
  <c r="P3856" i="7"/>
  <c r="O3856" i="7"/>
  <c r="AF3855" i="7"/>
  <c r="AE3855" i="7"/>
  <c r="AD3855" i="7"/>
  <c r="AC3855" i="7"/>
  <c r="AB3855" i="7"/>
  <c r="AA3855" i="7"/>
  <c r="AG3855" i="7" s="1"/>
  <c r="P3855" i="7"/>
  <c r="O3855" i="7"/>
  <c r="AF3854" i="7"/>
  <c r="AE3854" i="7"/>
  <c r="AD3854" i="7"/>
  <c r="AC3854" i="7"/>
  <c r="AB3854" i="7"/>
  <c r="AA3854" i="7"/>
  <c r="AG3854" i="7" s="1"/>
  <c r="P3854" i="7"/>
  <c r="O3854" i="7"/>
  <c r="AF3853" i="7"/>
  <c r="AE3853" i="7"/>
  <c r="AD3853" i="7"/>
  <c r="AC3853" i="7"/>
  <c r="AB3853" i="7"/>
  <c r="AA3853" i="7"/>
  <c r="AG3853" i="7" s="1"/>
  <c r="P3853" i="7"/>
  <c r="O3853" i="7"/>
  <c r="AF3852" i="7"/>
  <c r="AE3852" i="7"/>
  <c r="AD3852" i="7"/>
  <c r="AC3852" i="7"/>
  <c r="AB3852" i="7"/>
  <c r="AA3852" i="7"/>
  <c r="AG3852" i="7" s="1"/>
  <c r="P3852" i="7"/>
  <c r="O3852" i="7"/>
  <c r="AF3851" i="7"/>
  <c r="AE3851" i="7"/>
  <c r="AD3851" i="7"/>
  <c r="AC3851" i="7"/>
  <c r="AB3851" i="7"/>
  <c r="AA3851" i="7"/>
  <c r="AG3851" i="7" s="1"/>
  <c r="P3851" i="7"/>
  <c r="O3851" i="7"/>
  <c r="AF3850" i="7"/>
  <c r="AE3850" i="7"/>
  <c r="AD3850" i="7"/>
  <c r="AC3850" i="7"/>
  <c r="AB3850" i="7"/>
  <c r="AA3850" i="7"/>
  <c r="AG3850" i="7" s="1"/>
  <c r="P3850" i="7"/>
  <c r="O3850" i="7"/>
  <c r="AF3849" i="7"/>
  <c r="AE3849" i="7"/>
  <c r="AD3849" i="7"/>
  <c r="AC3849" i="7"/>
  <c r="AB3849" i="7"/>
  <c r="AA3849" i="7"/>
  <c r="AG3849" i="7" s="1"/>
  <c r="P3849" i="7"/>
  <c r="O3849" i="7"/>
  <c r="AF3848" i="7"/>
  <c r="AE3848" i="7"/>
  <c r="AD3848" i="7"/>
  <c r="AC3848" i="7"/>
  <c r="AB3848" i="7"/>
  <c r="AA3848" i="7"/>
  <c r="AG3848" i="7" s="1"/>
  <c r="P3848" i="7"/>
  <c r="O3848" i="7"/>
  <c r="AF3847" i="7"/>
  <c r="AE3847" i="7"/>
  <c r="AD3847" i="7"/>
  <c r="AC3847" i="7"/>
  <c r="AB3847" i="7"/>
  <c r="AA3847" i="7"/>
  <c r="AG3847" i="7" s="1"/>
  <c r="P3847" i="7"/>
  <c r="O3847" i="7"/>
  <c r="AF3846" i="7"/>
  <c r="AE3846" i="7"/>
  <c r="AD3846" i="7"/>
  <c r="AC3846" i="7"/>
  <c r="AB3846" i="7"/>
  <c r="AA3846" i="7"/>
  <c r="AG3846" i="7" s="1"/>
  <c r="P3846" i="7"/>
  <c r="O3846" i="7"/>
  <c r="AF2868" i="7"/>
  <c r="AE2868" i="7"/>
  <c r="AD2868" i="7"/>
  <c r="AC2868" i="7"/>
  <c r="AB2868" i="7"/>
  <c r="AA2868" i="7"/>
  <c r="AG2868" i="7" s="1"/>
  <c r="P2868" i="7"/>
  <c r="O2868" i="7"/>
  <c r="AF2867" i="7"/>
  <c r="AE2867" i="7"/>
  <c r="AD2867" i="7"/>
  <c r="AC2867" i="7"/>
  <c r="AB2867" i="7"/>
  <c r="AA2867" i="7"/>
  <c r="AG2867" i="7" s="1"/>
  <c r="P2867" i="7"/>
  <c r="O2867" i="7"/>
  <c r="AF2866" i="7"/>
  <c r="AE2866" i="7"/>
  <c r="AD2866" i="7"/>
  <c r="AC2866" i="7"/>
  <c r="AB2866" i="7"/>
  <c r="AA2866" i="7"/>
  <c r="AG2866" i="7" s="1"/>
  <c r="P2866" i="7"/>
  <c r="O2866" i="7"/>
  <c r="AF2865" i="7"/>
  <c r="AE2865" i="7"/>
  <c r="AD2865" i="7"/>
  <c r="AC2865" i="7"/>
  <c r="AB2865" i="7"/>
  <c r="AA2865" i="7"/>
  <c r="AG2865" i="7" s="1"/>
  <c r="P2865" i="7"/>
  <c r="O2865" i="7"/>
  <c r="AF2864" i="7"/>
  <c r="AE2864" i="7"/>
  <c r="AD2864" i="7"/>
  <c r="AC2864" i="7"/>
  <c r="AB2864" i="7"/>
  <c r="AA2864" i="7"/>
  <c r="AG2864" i="7" s="1"/>
  <c r="P2864" i="7"/>
  <c r="O2864" i="7"/>
  <c r="AF2863" i="7"/>
  <c r="AE2863" i="7"/>
  <c r="AD2863" i="7"/>
  <c r="AC2863" i="7"/>
  <c r="AB2863" i="7"/>
  <c r="AA2863" i="7"/>
  <c r="AG2863" i="7" s="1"/>
  <c r="P2863" i="7"/>
  <c r="O2863" i="7"/>
  <c r="AF2862" i="7"/>
  <c r="AE2862" i="7"/>
  <c r="AD2862" i="7"/>
  <c r="AC2862" i="7"/>
  <c r="AB2862" i="7"/>
  <c r="AA2862" i="7"/>
  <c r="AG2862" i="7" s="1"/>
  <c r="P2862" i="7"/>
  <c r="O2862" i="7"/>
  <c r="AF1769" i="7"/>
  <c r="AE1769" i="7"/>
  <c r="AD1769" i="7"/>
  <c r="AC1769" i="7"/>
  <c r="AB1769" i="7"/>
  <c r="AA1769" i="7"/>
  <c r="AG1769" i="7" s="1"/>
  <c r="P1769" i="7"/>
  <c r="O1769" i="7"/>
  <c r="AF962" i="7"/>
  <c r="AE962" i="7"/>
  <c r="AD962" i="7"/>
  <c r="AC962" i="7"/>
  <c r="AB962" i="7"/>
  <c r="AA962" i="7"/>
  <c r="AG962" i="7" s="1"/>
  <c r="P962" i="7"/>
  <c r="O962" i="7"/>
  <c r="AF1052" i="7"/>
  <c r="AE1052" i="7"/>
  <c r="AD1052" i="7"/>
  <c r="AC1052" i="7"/>
  <c r="AB1052" i="7"/>
  <c r="AA1052" i="7"/>
  <c r="AG1052" i="7" s="1"/>
  <c r="P1052" i="7"/>
  <c r="O1052" i="7"/>
  <c r="AF1018" i="7"/>
  <c r="AE1018" i="7"/>
  <c r="AD1018" i="7"/>
  <c r="AC1018" i="7"/>
  <c r="AB1018" i="7"/>
  <c r="AA1018" i="7"/>
  <c r="AG1018" i="7" s="1"/>
  <c r="P1018" i="7"/>
  <c r="O1018" i="7"/>
  <c r="AF3845" i="7"/>
  <c r="AE3845" i="7"/>
  <c r="AD3845" i="7"/>
  <c r="AC3845" i="7"/>
  <c r="AB3845" i="7"/>
  <c r="AA3845" i="7"/>
  <c r="AG3845" i="7" s="1"/>
  <c r="P3845" i="7"/>
  <c r="O3845" i="7"/>
  <c r="AF454" i="7"/>
  <c r="AE454" i="7"/>
  <c r="AD454" i="7"/>
  <c r="AC454" i="7"/>
  <c r="AB454" i="7"/>
  <c r="AA454" i="7"/>
  <c r="AG454" i="7" s="1"/>
  <c r="P454" i="7"/>
  <c r="O454" i="7"/>
  <c r="AF1371" i="7"/>
  <c r="AE1371" i="7"/>
  <c r="AD1371" i="7"/>
  <c r="AC1371" i="7"/>
  <c r="AB1371" i="7"/>
  <c r="AA1371" i="7"/>
  <c r="AG1371" i="7" s="1"/>
  <c r="P1371" i="7"/>
  <c r="O1371" i="7"/>
  <c r="AF544" i="7"/>
  <c r="AE544" i="7"/>
  <c r="AD544" i="7"/>
  <c r="AC544" i="7"/>
  <c r="AB544" i="7"/>
  <c r="AA544" i="7"/>
  <c r="AG544" i="7" s="1"/>
  <c r="P544" i="7"/>
  <c r="O544" i="7"/>
  <c r="AF899" i="7"/>
  <c r="AE899" i="7"/>
  <c r="AD899" i="7"/>
  <c r="AC899" i="7"/>
  <c r="AB899" i="7"/>
  <c r="AA899" i="7"/>
  <c r="AG899" i="7" s="1"/>
  <c r="P899" i="7"/>
  <c r="O899" i="7"/>
  <c r="AF26" i="7"/>
  <c r="AE26" i="7"/>
  <c r="AD26" i="7"/>
  <c r="AC26" i="7"/>
  <c r="AB26" i="7"/>
  <c r="AA26" i="7"/>
  <c r="AG26" i="7" s="1"/>
  <c r="P26" i="7"/>
  <c r="O26" i="7"/>
  <c r="AF205" i="7"/>
  <c r="AE205" i="7"/>
  <c r="AD205" i="7"/>
  <c r="AC205" i="7"/>
  <c r="AB205" i="7"/>
  <c r="AA205" i="7"/>
  <c r="AG205" i="7" s="1"/>
  <c r="P205" i="7"/>
  <c r="O205" i="7"/>
  <c r="AF774" i="7"/>
  <c r="AE774" i="7"/>
  <c r="AD774" i="7"/>
  <c r="AC774" i="7"/>
  <c r="AB774" i="7"/>
  <c r="AA774" i="7"/>
  <c r="AG774" i="7" s="1"/>
  <c r="P774" i="7"/>
  <c r="O774" i="7"/>
  <c r="AF138" i="7"/>
  <c r="AE138" i="7"/>
  <c r="AD138" i="7"/>
  <c r="AC138" i="7"/>
  <c r="AB138" i="7"/>
  <c r="AA138" i="7"/>
  <c r="AG138" i="7" s="1"/>
  <c r="P138" i="7"/>
  <c r="O138" i="7"/>
  <c r="AF3844" i="7"/>
  <c r="AE3844" i="7"/>
  <c r="AD3844" i="7"/>
  <c r="AC3844" i="7"/>
  <c r="AB3844" i="7"/>
  <c r="AA3844" i="7"/>
  <c r="AG3844" i="7" s="1"/>
  <c r="P3844" i="7"/>
  <c r="O3844" i="7"/>
  <c r="AF123" i="7"/>
  <c r="AE123" i="7"/>
  <c r="AD123" i="7"/>
  <c r="AC123" i="7"/>
  <c r="AB123" i="7"/>
  <c r="AA123" i="7"/>
  <c r="AG123" i="7" s="1"/>
  <c r="P123" i="7"/>
  <c r="O123" i="7"/>
  <c r="AF972" i="7"/>
  <c r="AE972" i="7"/>
  <c r="AD972" i="7"/>
  <c r="AC972" i="7"/>
  <c r="AB972" i="7"/>
  <c r="AA972" i="7"/>
  <c r="AG972" i="7" s="1"/>
  <c r="P972" i="7"/>
  <c r="O972" i="7"/>
  <c r="AF154" i="7"/>
  <c r="AE154" i="7"/>
  <c r="AD154" i="7"/>
  <c r="AC154" i="7"/>
  <c r="AB154" i="7"/>
  <c r="AA154" i="7"/>
  <c r="AG154" i="7" s="1"/>
  <c r="P154" i="7"/>
  <c r="O154" i="7"/>
  <c r="AF3843" i="7"/>
  <c r="AE3843" i="7"/>
  <c r="AD3843" i="7"/>
  <c r="AC3843" i="7"/>
  <c r="AB3843" i="7"/>
  <c r="AA3843" i="7"/>
  <c r="AG3843" i="7" s="1"/>
  <c r="P3843" i="7"/>
  <c r="O3843" i="7"/>
  <c r="AF3842" i="7"/>
  <c r="AE3842" i="7"/>
  <c r="AD3842" i="7"/>
  <c r="AC3842" i="7"/>
  <c r="AB3842" i="7"/>
  <c r="AA3842" i="7"/>
  <c r="AG3842" i="7" s="1"/>
  <c r="P3842" i="7"/>
  <c r="O3842" i="7"/>
  <c r="AF3841" i="7"/>
  <c r="AE3841" i="7"/>
  <c r="AD3841" i="7"/>
  <c r="AC3841" i="7"/>
  <c r="AB3841" i="7"/>
  <c r="AA3841" i="7"/>
  <c r="AG3841" i="7" s="1"/>
  <c r="P3841" i="7"/>
  <c r="O3841" i="7"/>
  <c r="AF3840" i="7"/>
  <c r="AE3840" i="7"/>
  <c r="AD3840" i="7"/>
  <c r="AC3840" i="7"/>
  <c r="AB3840" i="7"/>
  <c r="AA3840" i="7"/>
  <c r="AG3840" i="7" s="1"/>
  <c r="P3840" i="7"/>
  <c r="O3840" i="7"/>
  <c r="AF3839" i="7"/>
  <c r="AE3839" i="7"/>
  <c r="AD3839" i="7"/>
  <c r="AC3839" i="7"/>
  <c r="AB3839" i="7"/>
  <c r="AA3839" i="7"/>
  <c r="AG3839" i="7" s="1"/>
  <c r="P3839" i="7"/>
  <c r="O3839" i="7"/>
  <c r="AF1835" i="7"/>
  <c r="AE1835" i="7"/>
  <c r="AD1835" i="7"/>
  <c r="AC1835" i="7"/>
  <c r="AB1835" i="7"/>
  <c r="AA1835" i="7"/>
  <c r="AG1835" i="7" s="1"/>
  <c r="P1835" i="7"/>
  <c r="O1835" i="7"/>
  <c r="AF919" i="7"/>
  <c r="AE919" i="7"/>
  <c r="AD919" i="7"/>
  <c r="AC919" i="7"/>
  <c r="AB919" i="7"/>
  <c r="AA919" i="7"/>
  <c r="AG919" i="7" s="1"/>
  <c r="P919" i="7"/>
  <c r="O919" i="7"/>
  <c r="AF1554" i="7"/>
  <c r="AE1554" i="7"/>
  <c r="AD1554" i="7"/>
  <c r="AC1554" i="7"/>
  <c r="AB1554" i="7"/>
  <c r="AA1554" i="7"/>
  <c r="AG1554" i="7" s="1"/>
  <c r="P1554" i="7"/>
  <c r="O1554" i="7"/>
  <c r="AF1260" i="7"/>
  <c r="AE1260" i="7"/>
  <c r="AD1260" i="7"/>
  <c r="AC1260" i="7"/>
  <c r="AB1260" i="7"/>
  <c r="AA1260" i="7"/>
  <c r="AG1260" i="7" s="1"/>
  <c r="P1260" i="7"/>
  <c r="O1260" i="7"/>
  <c r="AF879" i="7"/>
  <c r="AE879" i="7"/>
  <c r="AD879" i="7"/>
  <c r="AC879" i="7"/>
  <c r="AB879" i="7"/>
  <c r="AA879" i="7"/>
  <c r="AG879" i="7" s="1"/>
  <c r="P879" i="7"/>
  <c r="O879" i="7"/>
  <c r="AF1084" i="7"/>
  <c r="AE1084" i="7"/>
  <c r="AD1084" i="7"/>
  <c r="AC1084" i="7"/>
  <c r="AB1084" i="7"/>
  <c r="AA1084" i="7"/>
  <c r="AG1084" i="7" s="1"/>
  <c r="P1084" i="7"/>
  <c r="O1084" i="7"/>
  <c r="AF1756" i="7"/>
  <c r="AE1756" i="7"/>
  <c r="AD1756" i="7"/>
  <c r="AC1756" i="7"/>
  <c r="AB1756" i="7"/>
  <c r="AA1756" i="7"/>
  <c r="AG1756" i="7" s="1"/>
  <c r="P1756" i="7"/>
  <c r="O1756" i="7"/>
  <c r="AF1661" i="7"/>
  <c r="AE1661" i="7"/>
  <c r="AD1661" i="7"/>
  <c r="AC1661" i="7"/>
  <c r="AB1661" i="7"/>
  <c r="AA1661" i="7"/>
  <c r="AG1661" i="7" s="1"/>
  <c r="P1661" i="7"/>
  <c r="O1661" i="7"/>
  <c r="AF1114" i="7"/>
  <c r="AE1114" i="7"/>
  <c r="AD1114" i="7"/>
  <c r="AC1114" i="7"/>
  <c r="AB1114" i="7"/>
  <c r="AA1114" i="7"/>
  <c r="AG1114" i="7" s="1"/>
  <c r="P1114" i="7"/>
  <c r="O1114" i="7"/>
  <c r="AF3838" i="7"/>
  <c r="AE3838" i="7"/>
  <c r="AD3838" i="7"/>
  <c r="AC3838" i="7"/>
  <c r="AB3838" i="7"/>
  <c r="AA3838" i="7"/>
  <c r="P3838" i="7"/>
  <c r="O3838" i="7"/>
  <c r="AF3837" i="7"/>
  <c r="AE3837" i="7"/>
  <c r="AD3837" i="7"/>
  <c r="AC3837" i="7"/>
  <c r="AB3837" i="7"/>
  <c r="AA3837" i="7"/>
  <c r="AG3837" i="7" s="1"/>
  <c r="P3837" i="7"/>
  <c r="O3837" i="7"/>
  <c r="AF3836" i="7"/>
  <c r="AE3836" i="7"/>
  <c r="AD3836" i="7"/>
  <c r="AC3836" i="7"/>
  <c r="AB3836" i="7"/>
  <c r="AA3836" i="7"/>
  <c r="AG3836" i="7" s="1"/>
  <c r="P3836" i="7"/>
  <c r="O3836" i="7"/>
  <c r="AF920" i="7"/>
  <c r="AE920" i="7"/>
  <c r="AD920" i="7"/>
  <c r="AC920" i="7"/>
  <c r="AB920" i="7"/>
  <c r="AA920" i="7"/>
  <c r="AG920" i="7" s="1"/>
  <c r="P920" i="7"/>
  <c r="O920" i="7"/>
  <c r="AF3835" i="7"/>
  <c r="AE3835" i="7"/>
  <c r="AD3835" i="7"/>
  <c r="AC3835" i="7"/>
  <c r="AB3835" i="7"/>
  <c r="AA3835" i="7"/>
  <c r="AG3835" i="7" s="1"/>
  <c r="P3835" i="7"/>
  <c r="O3835" i="7"/>
  <c r="AF3834" i="7"/>
  <c r="AE3834" i="7"/>
  <c r="AD3834" i="7"/>
  <c r="AC3834" i="7"/>
  <c r="AB3834" i="7"/>
  <c r="AA3834" i="7"/>
  <c r="AG3834" i="7" s="1"/>
  <c r="P3834" i="7"/>
  <c r="O3834" i="7"/>
  <c r="AF1373" i="7"/>
  <c r="AE1373" i="7"/>
  <c r="AD1373" i="7"/>
  <c r="AC1373" i="7"/>
  <c r="AB1373" i="7"/>
  <c r="AA1373" i="7"/>
  <c r="AG1373" i="7" s="1"/>
  <c r="P1373" i="7"/>
  <c r="O1373" i="7"/>
  <c r="AF658" i="7"/>
  <c r="AE658" i="7"/>
  <c r="AD658" i="7"/>
  <c r="AC658" i="7"/>
  <c r="AB658" i="7"/>
  <c r="AA658" i="7"/>
  <c r="AG658" i="7" s="1"/>
  <c r="P658" i="7"/>
  <c r="O658" i="7"/>
  <c r="AF405" i="7"/>
  <c r="AE405" i="7"/>
  <c r="AD405" i="7"/>
  <c r="AC405" i="7"/>
  <c r="AB405" i="7"/>
  <c r="AA405" i="7"/>
  <c r="AG405" i="7" s="1"/>
  <c r="P405" i="7"/>
  <c r="O405" i="7"/>
  <c r="AF1177" i="7"/>
  <c r="AE1177" i="7"/>
  <c r="AD1177" i="7"/>
  <c r="AC1177" i="7"/>
  <c r="AB1177" i="7"/>
  <c r="AA1177" i="7"/>
  <c r="AG1177" i="7" s="1"/>
  <c r="P1177" i="7"/>
  <c r="O1177" i="7"/>
  <c r="AF729" i="7"/>
  <c r="AE729" i="7"/>
  <c r="AD729" i="7"/>
  <c r="AC729" i="7"/>
  <c r="AB729" i="7"/>
  <c r="AA729" i="7"/>
  <c r="AG729" i="7" s="1"/>
  <c r="P729" i="7"/>
  <c r="O729" i="7"/>
  <c r="AF1064" i="7"/>
  <c r="AE1064" i="7"/>
  <c r="AD1064" i="7"/>
  <c r="AC1064" i="7"/>
  <c r="AB1064" i="7"/>
  <c r="AA1064" i="7"/>
  <c r="AG1064" i="7" s="1"/>
  <c r="P1064" i="7"/>
  <c r="O1064" i="7"/>
  <c r="AF1845" i="7"/>
  <c r="AE1845" i="7"/>
  <c r="AD1845" i="7"/>
  <c r="AC1845" i="7"/>
  <c r="AB1845" i="7"/>
  <c r="AA1845" i="7"/>
  <c r="AG1845" i="7" s="1"/>
  <c r="P1845" i="7"/>
  <c r="O1845" i="7"/>
  <c r="AF3833" i="7"/>
  <c r="AE3833" i="7"/>
  <c r="AD3833" i="7"/>
  <c r="AC3833" i="7"/>
  <c r="AB3833" i="7"/>
  <c r="AA3833" i="7"/>
  <c r="AG3833" i="7" s="1"/>
  <c r="P3833" i="7"/>
  <c r="O3833" i="7"/>
  <c r="AF3832" i="7"/>
  <c r="AE3832" i="7"/>
  <c r="AD3832" i="7"/>
  <c r="AC3832" i="7"/>
  <c r="AB3832" i="7"/>
  <c r="AA3832" i="7"/>
  <c r="AG3832" i="7" s="1"/>
  <c r="P3832" i="7"/>
  <c r="O3832" i="7"/>
  <c r="AF3831" i="7"/>
  <c r="AE3831" i="7"/>
  <c r="AD3831" i="7"/>
  <c r="AC3831" i="7"/>
  <c r="AB3831" i="7"/>
  <c r="AA3831" i="7"/>
  <c r="AG3831" i="7" s="1"/>
  <c r="P3831" i="7"/>
  <c r="O3831" i="7"/>
  <c r="AF3830" i="7"/>
  <c r="AE3830" i="7"/>
  <c r="AD3830" i="7"/>
  <c r="AC3830" i="7"/>
  <c r="AB3830" i="7"/>
  <c r="AA3830" i="7"/>
  <c r="AG3830" i="7" s="1"/>
  <c r="P3830" i="7"/>
  <c r="O3830" i="7"/>
  <c r="AF3829" i="7"/>
  <c r="AE3829" i="7"/>
  <c r="AD3829" i="7"/>
  <c r="AC3829" i="7"/>
  <c r="AB3829" i="7"/>
  <c r="AA3829" i="7"/>
  <c r="AG3829" i="7" s="1"/>
  <c r="P3829" i="7"/>
  <c r="O3829" i="7"/>
  <c r="AF3828" i="7"/>
  <c r="AE3828" i="7"/>
  <c r="AD3828" i="7"/>
  <c r="AC3828" i="7"/>
  <c r="AB3828" i="7"/>
  <c r="AA3828" i="7"/>
  <c r="AG3828" i="7" s="1"/>
  <c r="P3828" i="7"/>
  <c r="O3828" i="7"/>
  <c r="AF3827" i="7"/>
  <c r="AE3827" i="7"/>
  <c r="AD3827" i="7"/>
  <c r="AC3827" i="7"/>
  <c r="AB3827" i="7"/>
  <c r="AA3827" i="7"/>
  <c r="AG3827" i="7" s="1"/>
  <c r="P3827" i="7"/>
  <c r="O3827" i="7"/>
  <c r="AF3826" i="7"/>
  <c r="AE3826" i="7"/>
  <c r="AD3826" i="7"/>
  <c r="AC3826" i="7"/>
  <c r="AB3826" i="7"/>
  <c r="AA3826" i="7"/>
  <c r="AG3826" i="7" s="1"/>
  <c r="P3826" i="7"/>
  <c r="O3826" i="7"/>
  <c r="AF3825" i="7"/>
  <c r="AE3825" i="7"/>
  <c r="AD3825" i="7"/>
  <c r="AC3825" i="7"/>
  <c r="AB3825" i="7"/>
  <c r="AA3825" i="7"/>
  <c r="AG3825" i="7" s="1"/>
  <c r="P3825" i="7"/>
  <c r="O3825" i="7"/>
  <c r="AF3824" i="7"/>
  <c r="AE3824" i="7"/>
  <c r="AD3824" i="7"/>
  <c r="AC3824" i="7"/>
  <c r="AB3824" i="7"/>
  <c r="AA3824" i="7"/>
  <c r="AG3824" i="7" s="1"/>
  <c r="P3824" i="7"/>
  <c r="O3824" i="7"/>
  <c r="AF3823" i="7"/>
  <c r="AE3823" i="7"/>
  <c r="AD3823" i="7"/>
  <c r="AC3823" i="7"/>
  <c r="AB3823" i="7"/>
  <c r="AA3823" i="7"/>
  <c r="AG3823" i="7" s="1"/>
  <c r="P3823" i="7"/>
  <c r="O3823" i="7"/>
  <c r="AF3822" i="7"/>
  <c r="AE3822" i="7"/>
  <c r="AD3822" i="7"/>
  <c r="AC3822" i="7"/>
  <c r="AB3822" i="7"/>
  <c r="AA3822" i="7"/>
  <c r="AG3822" i="7" s="1"/>
  <c r="P3822" i="7"/>
  <c r="O3822" i="7"/>
  <c r="AF3821" i="7"/>
  <c r="AE3821" i="7"/>
  <c r="AD3821" i="7"/>
  <c r="AC3821" i="7"/>
  <c r="AB3821" i="7"/>
  <c r="AA3821" i="7"/>
  <c r="AG3821" i="7" s="1"/>
  <c r="P3821" i="7"/>
  <c r="O3821" i="7"/>
  <c r="AF3820" i="7"/>
  <c r="AE3820" i="7"/>
  <c r="AD3820" i="7"/>
  <c r="AC3820" i="7"/>
  <c r="AB3820" i="7"/>
  <c r="AA3820" i="7"/>
  <c r="AG3820" i="7" s="1"/>
  <c r="P3820" i="7"/>
  <c r="O3820" i="7"/>
  <c r="AF3819" i="7"/>
  <c r="AE3819" i="7"/>
  <c r="AD3819" i="7"/>
  <c r="AC3819" i="7"/>
  <c r="AB3819" i="7"/>
  <c r="AA3819" i="7"/>
  <c r="AG3819" i="7" s="1"/>
  <c r="P3819" i="7"/>
  <c r="O3819" i="7"/>
  <c r="AF3818" i="7"/>
  <c r="AE3818" i="7"/>
  <c r="AD3818" i="7"/>
  <c r="AC3818" i="7"/>
  <c r="AB3818" i="7"/>
  <c r="AA3818" i="7"/>
  <c r="AG3818" i="7" s="1"/>
  <c r="P3818" i="7"/>
  <c r="O3818" i="7"/>
  <c r="AF3817" i="7"/>
  <c r="AE3817" i="7"/>
  <c r="AD3817" i="7"/>
  <c r="AC3817" i="7"/>
  <c r="AB3817" i="7"/>
  <c r="AA3817" i="7"/>
  <c r="AG3817" i="7" s="1"/>
  <c r="P3817" i="7"/>
  <c r="O3817" i="7"/>
  <c r="AF3816" i="7"/>
  <c r="AE3816" i="7"/>
  <c r="AD3816" i="7"/>
  <c r="AC3816" i="7"/>
  <c r="AB3816" i="7"/>
  <c r="AA3816" i="7"/>
  <c r="AG3816" i="7" s="1"/>
  <c r="P3816" i="7"/>
  <c r="O3816" i="7"/>
  <c r="AF3815" i="7"/>
  <c r="AE3815" i="7"/>
  <c r="AD3815" i="7"/>
  <c r="AC3815" i="7"/>
  <c r="AB3815" i="7"/>
  <c r="AA3815" i="7"/>
  <c r="AG3815" i="7" s="1"/>
  <c r="P3815" i="7"/>
  <c r="O3815" i="7"/>
  <c r="AF3814" i="7"/>
  <c r="AE3814" i="7"/>
  <c r="AD3814" i="7"/>
  <c r="AC3814" i="7"/>
  <c r="AB3814" i="7"/>
  <c r="AA3814" i="7"/>
  <c r="AG3814" i="7" s="1"/>
  <c r="P3814" i="7"/>
  <c r="O3814" i="7"/>
  <c r="AF3813" i="7"/>
  <c r="AE3813" i="7"/>
  <c r="AD3813" i="7"/>
  <c r="AC3813" i="7"/>
  <c r="AB3813" i="7"/>
  <c r="AA3813" i="7"/>
  <c r="AG3813" i="7" s="1"/>
  <c r="P3813" i="7"/>
  <c r="O3813" i="7"/>
  <c r="AF3812" i="7"/>
  <c r="AE3812" i="7"/>
  <c r="AD3812" i="7"/>
  <c r="AC3812" i="7"/>
  <c r="AB3812" i="7"/>
  <c r="AA3812" i="7"/>
  <c r="P3812" i="7"/>
  <c r="O3812" i="7"/>
  <c r="AF3811" i="7"/>
  <c r="AE3811" i="7"/>
  <c r="AD3811" i="7"/>
  <c r="AC3811" i="7"/>
  <c r="AB3811" i="7"/>
  <c r="AA3811" i="7"/>
  <c r="AG3811" i="7" s="1"/>
  <c r="P3811" i="7"/>
  <c r="O3811" i="7"/>
  <c r="AF3810" i="7"/>
  <c r="AE3810" i="7"/>
  <c r="AD3810" i="7"/>
  <c r="AC3810" i="7"/>
  <c r="AB3810" i="7"/>
  <c r="AA3810" i="7"/>
  <c r="AG3810" i="7" s="1"/>
  <c r="P3810" i="7"/>
  <c r="O3810" i="7"/>
  <c r="AF3809" i="7"/>
  <c r="AE3809" i="7"/>
  <c r="AD3809" i="7"/>
  <c r="AC3809" i="7"/>
  <c r="AB3809" i="7"/>
  <c r="AA3809" i="7"/>
  <c r="AG3809" i="7" s="1"/>
  <c r="P3809" i="7"/>
  <c r="O3809" i="7"/>
  <c r="AF3808" i="7"/>
  <c r="AE3808" i="7"/>
  <c r="AD3808" i="7"/>
  <c r="AC3808" i="7"/>
  <c r="AB3808" i="7"/>
  <c r="AA3808" i="7"/>
  <c r="AG3808" i="7" s="1"/>
  <c r="P3808" i="7"/>
  <c r="O3808" i="7"/>
  <c r="AF3807" i="7"/>
  <c r="AE3807" i="7"/>
  <c r="AD3807" i="7"/>
  <c r="AC3807" i="7"/>
  <c r="AB3807" i="7"/>
  <c r="AA3807" i="7"/>
  <c r="AG3807" i="7" s="1"/>
  <c r="P3807" i="7"/>
  <c r="O3807" i="7"/>
  <c r="AF3806" i="7"/>
  <c r="AE3806" i="7"/>
  <c r="AD3806" i="7"/>
  <c r="AC3806" i="7"/>
  <c r="AB3806" i="7"/>
  <c r="AA3806" i="7"/>
  <c r="P3806" i="7"/>
  <c r="O3806" i="7"/>
  <c r="AF3805" i="7"/>
  <c r="AE3805" i="7"/>
  <c r="AD3805" i="7"/>
  <c r="AC3805" i="7"/>
  <c r="AB3805" i="7"/>
  <c r="AA3805" i="7"/>
  <c r="AG3805" i="7" s="1"/>
  <c r="P3805" i="7"/>
  <c r="O3805" i="7"/>
  <c r="AF3804" i="7"/>
  <c r="AE3804" i="7"/>
  <c r="AD3804" i="7"/>
  <c r="AC3804" i="7"/>
  <c r="AB3804" i="7"/>
  <c r="AA3804" i="7"/>
  <c r="AG3804" i="7" s="1"/>
  <c r="P3804" i="7"/>
  <c r="O3804" i="7"/>
  <c r="AF3803" i="7"/>
  <c r="AE3803" i="7"/>
  <c r="AD3803" i="7"/>
  <c r="AC3803" i="7"/>
  <c r="AB3803" i="7"/>
  <c r="AA3803" i="7"/>
  <c r="AG3803" i="7" s="1"/>
  <c r="P3803" i="7"/>
  <c r="O3803" i="7"/>
  <c r="AF3802" i="7"/>
  <c r="AE3802" i="7"/>
  <c r="AD3802" i="7"/>
  <c r="AC3802" i="7"/>
  <c r="AB3802" i="7"/>
  <c r="AA3802" i="7"/>
  <c r="AG3802" i="7" s="1"/>
  <c r="P3802" i="7"/>
  <c r="O3802" i="7"/>
  <c r="AF3801" i="7"/>
  <c r="AE3801" i="7"/>
  <c r="AD3801" i="7"/>
  <c r="AC3801" i="7"/>
  <c r="AB3801" i="7"/>
  <c r="AA3801" i="7"/>
  <c r="AG3801" i="7" s="1"/>
  <c r="P3801" i="7"/>
  <c r="O3801" i="7"/>
  <c r="AF3800" i="7"/>
  <c r="AE3800" i="7"/>
  <c r="AD3800" i="7"/>
  <c r="AC3800" i="7"/>
  <c r="AB3800" i="7"/>
  <c r="AA3800" i="7"/>
  <c r="AG3800" i="7" s="1"/>
  <c r="P3800" i="7"/>
  <c r="O3800" i="7"/>
  <c r="AF3799" i="7"/>
  <c r="AE3799" i="7"/>
  <c r="AD3799" i="7"/>
  <c r="AC3799" i="7"/>
  <c r="AB3799" i="7"/>
  <c r="AA3799" i="7"/>
  <c r="AG3799" i="7" s="1"/>
  <c r="P3799" i="7"/>
  <c r="O3799" i="7"/>
  <c r="AF3798" i="7"/>
  <c r="AE3798" i="7"/>
  <c r="AD3798" i="7"/>
  <c r="AC3798" i="7"/>
  <c r="AB3798" i="7"/>
  <c r="AA3798" i="7"/>
  <c r="AG3798" i="7" s="1"/>
  <c r="P3798" i="7"/>
  <c r="O3798" i="7"/>
  <c r="AF3797" i="7"/>
  <c r="AE3797" i="7"/>
  <c r="AD3797" i="7"/>
  <c r="AC3797" i="7"/>
  <c r="AB3797" i="7"/>
  <c r="AA3797" i="7"/>
  <c r="AG3797" i="7" s="1"/>
  <c r="P3797" i="7"/>
  <c r="O3797" i="7"/>
  <c r="AF3796" i="7"/>
  <c r="AE3796" i="7"/>
  <c r="AD3796" i="7"/>
  <c r="AC3796" i="7"/>
  <c r="AB3796" i="7"/>
  <c r="AA3796" i="7"/>
  <c r="AG3796" i="7" s="1"/>
  <c r="P3796" i="7"/>
  <c r="O3796" i="7"/>
  <c r="AF3795" i="7"/>
  <c r="AE3795" i="7"/>
  <c r="AD3795" i="7"/>
  <c r="AC3795" i="7"/>
  <c r="AB3795" i="7"/>
  <c r="AA3795" i="7"/>
  <c r="AG3795" i="7" s="1"/>
  <c r="P3795" i="7"/>
  <c r="O3795" i="7"/>
  <c r="AF3794" i="7"/>
  <c r="AE3794" i="7"/>
  <c r="AD3794" i="7"/>
  <c r="AC3794" i="7"/>
  <c r="AB3794" i="7"/>
  <c r="AA3794" i="7"/>
  <c r="AG3794" i="7" s="1"/>
  <c r="P3794" i="7"/>
  <c r="O3794" i="7"/>
  <c r="AF3793" i="7"/>
  <c r="AE3793" i="7"/>
  <c r="AD3793" i="7"/>
  <c r="AC3793" i="7"/>
  <c r="AB3793" i="7"/>
  <c r="AA3793" i="7"/>
  <c r="AG3793" i="7" s="1"/>
  <c r="P3793" i="7"/>
  <c r="O3793" i="7"/>
  <c r="AF3792" i="7"/>
  <c r="AE3792" i="7"/>
  <c r="AD3792" i="7"/>
  <c r="AC3792" i="7"/>
  <c r="AB3792" i="7"/>
  <c r="AA3792" i="7"/>
  <c r="AG3792" i="7" s="1"/>
  <c r="P3792" i="7"/>
  <c r="O3792" i="7"/>
  <c r="AF3791" i="7"/>
  <c r="AE3791" i="7"/>
  <c r="AD3791" i="7"/>
  <c r="AC3791" i="7"/>
  <c r="AB3791" i="7"/>
  <c r="AA3791" i="7"/>
  <c r="AG3791" i="7" s="1"/>
  <c r="P3791" i="7"/>
  <c r="O3791" i="7"/>
  <c r="AF3790" i="7"/>
  <c r="AE3790" i="7"/>
  <c r="AD3790" i="7"/>
  <c r="AC3790" i="7"/>
  <c r="AB3790" i="7"/>
  <c r="AA3790" i="7"/>
  <c r="AG3790" i="7" s="1"/>
  <c r="P3790" i="7"/>
  <c r="O3790" i="7"/>
  <c r="AF2368" i="7"/>
  <c r="AE2368" i="7"/>
  <c r="AD2368" i="7"/>
  <c r="AC2368" i="7"/>
  <c r="AB2368" i="7"/>
  <c r="AA2368" i="7"/>
  <c r="AG2368" i="7" s="1"/>
  <c r="P2368" i="7"/>
  <c r="O2368" i="7"/>
  <c r="AF1976" i="7"/>
  <c r="AE1976" i="7"/>
  <c r="AD1976" i="7"/>
  <c r="AC1976" i="7"/>
  <c r="AB1976" i="7"/>
  <c r="AA1976" i="7"/>
  <c r="AG1976" i="7" s="1"/>
  <c r="P1976" i="7"/>
  <c r="O1976" i="7"/>
  <c r="AF940" i="7"/>
  <c r="AE940" i="7"/>
  <c r="AD940" i="7"/>
  <c r="AC940" i="7"/>
  <c r="AB940" i="7"/>
  <c r="AA940" i="7"/>
  <c r="AG940" i="7" s="1"/>
  <c r="P940" i="7"/>
  <c r="O940" i="7"/>
  <c r="AF1727" i="7"/>
  <c r="AE1727" i="7"/>
  <c r="AD1727" i="7"/>
  <c r="AC1727" i="7"/>
  <c r="AB1727" i="7"/>
  <c r="AA1727" i="7"/>
  <c r="AG1727" i="7" s="1"/>
  <c r="P1727" i="7"/>
  <c r="O1727" i="7"/>
  <c r="AF1495" i="7"/>
  <c r="AE1495" i="7"/>
  <c r="AD1495" i="7"/>
  <c r="AC1495" i="7"/>
  <c r="AB1495" i="7"/>
  <c r="AA1495" i="7"/>
  <c r="AG1495" i="7" s="1"/>
  <c r="P1495" i="7"/>
  <c r="O1495" i="7"/>
  <c r="AF1553" i="7"/>
  <c r="AE1553" i="7"/>
  <c r="AD1553" i="7"/>
  <c r="AC1553" i="7"/>
  <c r="AB1553" i="7"/>
  <c r="AA1553" i="7"/>
  <c r="AG1553" i="7" s="1"/>
  <c r="P1553" i="7"/>
  <c r="O1553" i="7"/>
  <c r="AF1540" i="7"/>
  <c r="AE1540" i="7"/>
  <c r="AD1540" i="7"/>
  <c r="AC1540" i="7"/>
  <c r="AB1540" i="7"/>
  <c r="AA1540" i="7"/>
  <c r="AG1540" i="7" s="1"/>
  <c r="P1540" i="7"/>
  <c r="O1540" i="7"/>
  <c r="AF1178" i="7"/>
  <c r="AE1178" i="7"/>
  <c r="AD1178" i="7"/>
  <c r="AC1178" i="7"/>
  <c r="AB1178" i="7"/>
  <c r="AA1178" i="7"/>
  <c r="AG1178" i="7" s="1"/>
  <c r="P1178" i="7"/>
  <c r="O1178" i="7"/>
  <c r="AF1401" i="7"/>
  <c r="AE1401" i="7"/>
  <c r="AD1401" i="7"/>
  <c r="AC1401" i="7"/>
  <c r="AB1401" i="7"/>
  <c r="AA1401" i="7"/>
  <c r="AG1401" i="7" s="1"/>
  <c r="P1401" i="7"/>
  <c r="O1401" i="7"/>
  <c r="AF1267" i="7"/>
  <c r="AE1267" i="7"/>
  <c r="AD1267" i="7"/>
  <c r="AC1267" i="7"/>
  <c r="AB1267" i="7"/>
  <c r="AA1267" i="7"/>
  <c r="AG1267" i="7" s="1"/>
  <c r="P1267" i="7"/>
  <c r="O1267" i="7"/>
  <c r="AF764" i="7"/>
  <c r="AE764" i="7"/>
  <c r="AD764" i="7"/>
  <c r="AC764" i="7"/>
  <c r="AB764" i="7"/>
  <c r="AA764" i="7"/>
  <c r="AG764" i="7" s="1"/>
  <c r="P764" i="7"/>
  <c r="O764" i="7"/>
  <c r="AF2163" i="7"/>
  <c r="AE2163" i="7"/>
  <c r="AD2163" i="7"/>
  <c r="AC2163" i="7"/>
  <c r="AB2163" i="7"/>
  <c r="AA2163" i="7"/>
  <c r="AG2163" i="7" s="1"/>
  <c r="P2163" i="7"/>
  <c r="O2163" i="7"/>
  <c r="AF1171" i="7"/>
  <c r="AE1171" i="7"/>
  <c r="AD1171" i="7"/>
  <c r="AC1171" i="7"/>
  <c r="AB1171" i="7"/>
  <c r="AA1171" i="7"/>
  <c r="AG1171" i="7" s="1"/>
  <c r="P1171" i="7"/>
  <c r="O1171" i="7"/>
  <c r="AF693" i="7"/>
  <c r="AE693" i="7"/>
  <c r="AD693" i="7"/>
  <c r="AC693" i="7"/>
  <c r="AB693" i="7"/>
  <c r="AA693" i="7"/>
  <c r="AG693" i="7" s="1"/>
  <c r="P693" i="7"/>
  <c r="O693" i="7"/>
  <c r="AF1946" i="7"/>
  <c r="AE1946" i="7"/>
  <c r="AD1946" i="7"/>
  <c r="AC1946" i="7"/>
  <c r="AB1946" i="7"/>
  <c r="AA1946" i="7"/>
  <c r="AG1946" i="7" s="1"/>
  <c r="P1946" i="7"/>
  <c r="O1946" i="7"/>
  <c r="AF744" i="7"/>
  <c r="AE744" i="7"/>
  <c r="AD744" i="7"/>
  <c r="AC744" i="7"/>
  <c r="AB744" i="7"/>
  <c r="AA744" i="7"/>
  <c r="AG744" i="7" s="1"/>
  <c r="P744" i="7"/>
  <c r="O744" i="7"/>
  <c r="AF1119" i="7"/>
  <c r="AE1119" i="7"/>
  <c r="AD1119" i="7"/>
  <c r="AC1119" i="7"/>
  <c r="AB1119" i="7"/>
  <c r="AA1119" i="7"/>
  <c r="AG1119" i="7" s="1"/>
  <c r="P1119" i="7"/>
  <c r="O1119" i="7"/>
  <c r="AF1130" i="7"/>
  <c r="AE1130" i="7"/>
  <c r="AD1130" i="7"/>
  <c r="AC1130" i="7"/>
  <c r="AB1130" i="7"/>
  <c r="AA1130" i="7"/>
  <c r="AG1130" i="7" s="1"/>
  <c r="P1130" i="7"/>
  <c r="O1130" i="7"/>
  <c r="AF1472" i="7"/>
  <c r="AE1472" i="7"/>
  <c r="AD1472" i="7"/>
  <c r="AC1472" i="7"/>
  <c r="AB1472" i="7"/>
  <c r="AA1472" i="7"/>
  <c r="AG1472" i="7" s="1"/>
  <c r="P1472" i="7"/>
  <c r="O1472" i="7"/>
  <c r="AF149" i="7"/>
  <c r="AE149" i="7"/>
  <c r="AD149" i="7"/>
  <c r="AC149" i="7"/>
  <c r="AB149" i="7"/>
  <c r="AA149" i="7"/>
  <c r="AG149" i="7" s="1"/>
  <c r="P149" i="7"/>
  <c r="O149" i="7"/>
  <c r="AF994" i="7"/>
  <c r="AE994" i="7"/>
  <c r="AD994" i="7"/>
  <c r="AC994" i="7"/>
  <c r="AB994" i="7"/>
  <c r="AA994" i="7"/>
  <c r="AG994" i="7" s="1"/>
  <c r="P994" i="7"/>
  <c r="O994" i="7"/>
  <c r="AF865" i="7"/>
  <c r="AE865" i="7"/>
  <c r="AD865" i="7"/>
  <c r="AC865" i="7"/>
  <c r="AB865" i="7"/>
  <c r="AA865" i="7"/>
  <c r="AG865" i="7" s="1"/>
  <c r="P865" i="7"/>
  <c r="O865" i="7"/>
  <c r="AF65" i="7"/>
  <c r="AE65" i="7"/>
  <c r="AD65" i="7"/>
  <c r="AC65" i="7"/>
  <c r="AB65" i="7"/>
  <c r="AA65" i="7"/>
  <c r="AG65" i="7" s="1"/>
  <c r="P65" i="7"/>
  <c r="O65" i="7"/>
  <c r="AF2861" i="7"/>
  <c r="AE2861" i="7"/>
  <c r="AD2861" i="7"/>
  <c r="AC2861" i="7"/>
  <c r="AB2861" i="7"/>
  <c r="AA2861" i="7"/>
  <c r="AG2861" i="7" s="1"/>
  <c r="P2861" i="7"/>
  <c r="O2861" i="7"/>
  <c r="AF2860" i="7"/>
  <c r="AE2860" i="7"/>
  <c r="AD2860" i="7"/>
  <c r="AC2860" i="7"/>
  <c r="AB2860" i="7"/>
  <c r="AA2860" i="7"/>
  <c r="AG2860" i="7" s="1"/>
  <c r="P2860" i="7"/>
  <c r="O2860" i="7"/>
  <c r="AF2859" i="7"/>
  <c r="AE2859" i="7"/>
  <c r="AD2859" i="7"/>
  <c r="AC2859" i="7"/>
  <c r="AB2859" i="7"/>
  <c r="AA2859" i="7"/>
  <c r="AG2859" i="7" s="1"/>
  <c r="P2859" i="7"/>
  <c r="O2859" i="7"/>
  <c r="AF2858" i="7"/>
  <c r="AE2858" i="7"/>
  <c r="AD2858" i="7"/>
  <c r="AC2858" i="7"/>
  <c r="AB2858" i="7"/>
  <c r="AA2858" i="7"/>
  <c r="AG2858" i="7" s="1"/>
  <c r="P2858" i="7"/>
  <c r="O2858" i="7"/>
  <c r="AF2857" i="7"/>
  <c r="AE2857" i="7"/>
  <c r="AD2857" i="7"/>
  <c r="AC2857" i="7"/>
  <c r="AB2857" i="7"/>
  <c r="AA2857" i="7"/>
  <c r="AG2857" i="7" s="1"/>
  <c r="P2857" i="7"/>
  <c r="O2857" i="7"/>
  <c r="AF2856" i="7"/>
  <c r="AE2856" i="7"/>
  <c r="AD2856" i="7"/>
  <c r="AC2856" i="7"/>
  <c r="AB2856" i="7"/>
  <c r="AA2856" i="7"/>
  <c r="AG2856" i="7" s="1"/>
  <c r="P2856" i="7"/>
  <c r="O2856" i="7"/>
  <c r="AF2855" i="7"/>
  <c r="AE2855" i="7"/>
  <c r="AD2855" i="7"/>
  <c r="AC2855" i="7"/>
  <c r="AB2855" i="7"/>
  <c r="AA2855" i="7"/>
  <c r="AG2855" i="7" s="1"/>
  <c r="P2855" i="7"/>
  <c r="O2855" i="7"/>
  <c r="AF2854" i="7"/>
  <c r="AE2854" i="7"/>
  <c r="AD2854" i="7"/>
  <c r="AC2854" i="7"/>
  <c r="AB2854" i="7"/>
  <c r="AA2854" i="7"/>
  <c r="AG2854" i="7" s="1"/>
  <c r="P2854" i="7"/>
  <c r="O2854" i="7"/>
  <c r="AF2853" i="7"/>
  <c r="AE2853" i="7"/>
  <c r="AD2853" i="7"/>
  <c r="AC2853" i="7"/>
  <c r="AB2853" i="7"/>
  <c r="AA2853" i="7"/>
  <c r="AG2853" i="7" s="1"/>
  <c r="P2853" i="7"/>
  <c r="O2853" i="7"/>
  <c r="AF3789" i="7"/>
  <c r="AE3789" i="7"/>
  <c r="AD3789" i="7"/>
  <c r="AC3789" i="7"/>
  <c r="AB3789" i="7"/>
  <c r="AA3789" i="7"/>
  <c r="AG3789" i="7" s="1"/>
  <c r="P3789" i="7"/>
  <c r="O3789" i="7"/>
  <c r="AF3788" i="7"/>
  <c r="AE3788" i="7"/>
  <c r="AD3788" i="7"/>
  <c r="AC3788" i="7"/>
  <c r="AB3788" i="7"/>
  <c r="AA3788" i="7"/>
  <c r="AG3788" i="7" s="1"/>
  <c r="P3788" i="7"/>
  <c r="O3788" i="7"/>
  <c r="AF3787" i="7"/>
  <c r="AE3787" i="7"/>
  <c r="AD3787" i="7"/>
  <c r="AC3787" i="7"/>
  <c r="AB3787" i="7"/>
  <c r="AA3787" i="7"/>
  <c r="P3787" i="7"/>
  <c r="O3787" i="7"/>
  <c r="AF3786" i="7"/>
  <c r="AE3786" i="7"/>
  <c r="AD3786" i="7"/>
  <c r="AC3786" i="7"/>
  <c r="AB3786" i="7"/>
  <c r="AA3786" i="7"/>
  <c r="P3786" i="7"/>
  <c r="O3786" i="7"/>
  <c r="AF3785" i="7"/>
  <c r="AE3785" i="7"/>
  <c r="AD3785" i="7"/>
  <c r="AC3785" i="7"/>
  <c r="AB3785" i="7"/>
  <c r="AA3785" i="7"/>
  <c r="AG3785" i="7" s="1"/>
  <c r="P3785" i="7"/>
  <c r="O3785" i="7"/>
  <c r="AF3784" i="7"/>
  <c r="AE3784" i="7"/>
  <c r="AD3784" i="7"/>
  <c r="AC3784" i="7"/>
  <c r="AB3784" i="7"/>
  <c r="AA3784" i="7"/>
  <c r="AG3784" i="7" s="1"/>
  <c r="P3784" i="7"/>
  <c r="O3784" i="7"/>
  <c r="AF3783" i="7"/>
  <c r="AE3783" i="7"/>
  <c r="AD3783" i="7"/>
  <c r="AC3783" i="7"/>
  <c r="AB3783" i="7"/>
  <c r="AA3783" i="7"/>
  <c r="P3783" i="7"/>
  <c r="O3783" i="7"/>
  <c r="AF3782" i="7"/>
  <c r="AE3782" i="7"/>
  <c r="AD3782" i="7"/>
  <c r="AC3782" i="7"/>
  <c r="AB3782" i="7"/>
  <c r="AA3782" i="7"/>
  <c r="AG3782" i="7" s="1"/>
  <c r="P3782" i="7"/>
  <c r="O3782" i="7"/>
  <c r="AF3781" i="7"/>
  <c r="AE3781" i="7"/>
  <c r="AD3781" i="7"/>
  <c r="AC3781" i="7"/>
  <c r="AB3781" i="7"/>
  <c r="AA3781" i="7"/>
  <c r="AG3781" i="7" s="1"/>
  <c r="P3781" i="7"/>
  <c r="O3781" i="7"/>
  <c r="AF3780" i="7"/>
  <c r="AE3780" i="7"/>
  <c r="AD3780" i="7"/>
  <c r="AC3780" i="7"/>
  <c r="AB3780" i="7"/>
  <c r="AA3780" i="7"/>
  <c r="AG3780" i="7" s="1"/>
  <c r="P3780" i="7"/>
  <c r="O3780" i="7"/>
  <c r="AF3779" i="7"/>
  <c r="AE3779" i="7"/>
  <c r="AD3779" i="7"/>
  <c r="AC3779" i="7"/>
  <c r="AB3779" i="7"/>
  <c r="AA3779" i="7"/>
  <c r="AG3779" i="7" s="1"/>
  <c r="P3779" i="7"/>
  <c r="O3779" i="7"/>
  <c r="AF3778" i="7"/>
  <c r="AE3778" i="7"/>
  <c r="AD3778" i="7"/>
  <c r="AC3778" i="7"/>
  <c r="AB3778" i="7"/>
  <c r="AA3778" i="7"/>
  <c r="AG3778" i="7" s="1"/>
  <c r="P3778" i="7"/>
  <c r="O3778" i="7"/>
  <c r="AF3777" i="7"/>
  <c r="AE3777" i="7"/>
  <c r="AD3777" i="7"/>
  <c r="AC3777" i="7"/>
  <c r="AB3777" i="7"/>
  <c r="AA3777" i="7"/>
  <c r="AG3777" i="7" s="1"/>
  <c r="P3777" i="7"/>
  <c r="O3777" i="7"/>
  <c r="AF3776" i="7"/>
  <c r="AE3776" i="7"/>
  <c r="AD3776" i="7"/>
  <c r="AC3776" i="7"/>
  <c r="AB3776" i="7"/>
  <c r="AA3776" i="7"/>
  <c r="AG3776" i="7" s="1"/>
  <c r="P3776" i="7"/>
  <c r="O3776" i="7"/>
  <c r="AF3775" i="7"/>
  <c r="AE3775" i="7"/>
  <c r="AD3775" i="7"/>
  <c r="AC3775" i="7"/>
  <c r="AB3775" i="7"/>
  <c r="AA3775" i="7"/>
  <c r="AG3775" i="7" s="1"/>
  <c r="P3775" i="7"/>
  <c r="O3775" i="7"/>
  <c r="AF3774" i="7"/>
  <c r="AE3774" i="7"/>
  <c r="AD3774" i="7"/>
  <c r="AC3774" i="7"/>
  <c r="AB3774" i="7"/>
  <c r="AA3774" i="7"/>
  <c r="AG3774" i="7" s="1"/>
  <c r="P3774" i="7"/>
  <c r="O3774" i="7"/>
  <c r="AF3773" i="7"/>
  <c r="AE3773" i="7"/>
  <c r="AD3773" i="7"/>
  <c r="AC3773" i="7"/>
  <c r="AB3773" i="7"/>
  <c r="AA3773" i="7"/>
  <c r="AG3773" i="7" s="1"/>
  <c r="P3773" i="7"/>
  <c r="O3773" i="7"/>
  <c r="AF3772" i="7"/>
  <c r="AE3772" i="7"/>
  <c r="AD3772" i="7"/>
  <c r="AC3772" i="7"/>
  <c r="AB3772" i="7"/>
  <c r="AA3772" i="7"/>
  <c r="AG3772" i="7" s="1"/>
  <c r="P3772" i="7"/>
  <c r="O3772" i="7"/>
  <c r="AF3771" i="7"/>
  <c r="AE3771" i="7"/>
  <c r="AD3771" i="7"/>
  <c r="AC3771" i="7"/>
  <c r="AB3771" i="7"/>
  <c r="AA3771" i="7"/>
  <c r="AG3771" i="7" s="1"/>
  <c r="P3771" i="7"/>
  <c r="O3771" i="7"/>
  <c r="AF3770" i="7"/>
  <c r="AE3770" i="7"/>
  <c r="AD3770" i="7"/>
  <c r="AC3770" i="7"/>
  <c r="AB3770" i="7"/>
  <c r="AA3770" i="7"/>
  <c r="AG3770" i="7" s="1"/>
  <c r="P3770" i="7"/>
  <c r="O3770" i="7"/>
  <c r="AF3769" i="7"/>
  <c r="AE3769" i="7"/>
  <c r="AD3769" i="7"/>
  <c r="AC3769" i="7"/>
  <c r="AB3769" i="7"/>
  <c r="AA3769" i="7"/>
  <c r="AG3769" i="7" s="1"/>
  <c r="P3769" i="7"/>
  <c r="O3769" i="7"/>
  <c r="AF3768" i="7"/>
  <c r="AE3768" i="7"/>
  <c r="AD3768" i="7"/>
  <c r="AC3768" i="7"/>
  <c r="AB3768" i="7"/>
  <c r="AA3768" i="7"/>
  <c r="AG3768" i="7" s="1"/>
  <c r="P3768" i="7"/>
  <c r="O3768" i="7"/>
  <c r="AF3767" i="7"/>
  <c r="AE3767" i="7"/>
  <c r="AD3767" i="7"/>
  <c r="AC3767" i="7"/>
  <c r="AB3767" i="7"/>
  <c r="AA3767" i="7"/>
  <c r="AG3767" i="7" s="1"/>
  <c r="P3767" i="7"/>
  <c r="O3767" i="7"/>
  <c r="AF3766" i="7"/>
  <c r="AE3766" i="7"/>
  <c r="AD3766" i="7"/>
  <c r="AC3766" i="7"/>
  <c r="AB3766" i="7"/>
  <c r="AA3766" i="7"/>
  <c r="AG3766" i="7" s="1"/>
  <c r="P3766" i="7"/>
  <c r="O3766" i="7"/>
  <c r="AF3765" i="7"/>
  <c r="AE3765" i="7"/>
  <c r="AD3765" i="7"/>
  <c r="AC3765" i="7"/>
  <c r="AB3765" i="7"/>
  <c r="AA3765" i="7"/>
  <c r="AG3765" i="7" s="1"/>
  <c r="P3765" i="7"/>
  <c r="O3765" i="7"/>
  <c r="AF3764" i="7"/>
  <c r="AE3764" i="7"/>
  <c r="AD3764" i="7"/>
  <c r="AC3764" i="7"/>
  <c r="AB3764" i="7"/>
  <c r="AA3764" i="7"/>
  <c r="AG3764" i="7" s="1"/>
  <c r="P3764" i="7"/>
  <c r="O3764" i="7"/>
  <c r="AF3763" i="7"/>
  <c r="AE3763" i="7"/>
  <c r="AD3763" i="7"/>
  <c r="AC3763" i="7"/>
  <c r="AB3763" i="7"/>
  <c r="AA3763" i="7"/>
  <c r="AG3763" i="7" s="1"/>
  <c r="P3763" i="7"/>
  <c r="O3763" i="7"/>
  <c r="AF3762" i="7"/>
  <c r="AE3762" i="7"/>
  <c r="AD3762" i="7"/>
  <c r="AC3762" i="7"/>
  <c r="AB3762" i="7"/>
  <c r="AA3762" i="7"/>
  <c r="AG3762" i="7" s="1"/>
  <c r="P3762" i="7"/>
  <c r="O3762" i="7"/>
  <c r="AF3761" i="7"/>
  <c r="AE3761" i="7"/>
  <c r="AD3761" i="7"/>
  <c r="AC3761" i="7"/>
  <c r="AB3761" i="7"/>
  <c r="AA3761" i="7"/>
  <c r="AG3761" i="7" s="1"/>
  <c r="P3761" i="7"/>
  <c r="O3761" i="7"/>
  <c r="AF939" i="7"/>
  <c r="AE939" i="7"/>
  <c r="AD939" i="7"/>
  <c r="AC939" i="7"/>
  <c r="AB939" i="7"/>
  <c r="AA939" i="7"/>
  <c r="P939" i="7"/>
  <c r="O939" i="7"/>
  <c r="AF515" i="7"/>
  <c r="AE515" i="7"/>
  <c r="AD515" i="7"/>
  <c r="AC515" i="7"/>
  <c r="AB515" i="7"/>
  <c r="AA515" i="7"/>
  <c r="AG515" i="7" s="1"/>
  <c r="P515" i="7"/>
  <c r="O515" i="7"/>
  <c r="AF341" i="7"/>
  <c r="AE341" i="7"/>
  <c r="AD341" i="7"/>
  <c r="AC341" i="7"/>
  <c r="AB341" i="7"/>
  <c r="AA341" i="7"/>
  <c r="AG341" i="7" s="1"/>
  <c r="P341" i="7"/>
  <c r="O341" i="7"/>
  <c r="AF324" i="7"/>
  <c r="AE324" i="7"/>
  <c r="AD324" i="7"/>
  <c r="AC324" i="7"/>
  <c r="AB324" i="7"/>
  <c r="AA324" i="7"/>
  <c r="AG324" i="7" s="1"/>
  <c r="P324" i="7"/>
  <c r="O324" i="7"/>
  <c r="AF462" i="7"/>
  <c r="AE462" i="7"/>
  <c r="AD462" i="7"/>
  <c r="AC462" i="7"/>
  <c r="AB462" i="7"/>
  <c r="AA462" i="7"/>
  <c r="AG462" i="7" s="1"/>
  <c r="P462" i="7"/>
  <c r="O462" i="7"/>
  <c r="AF536" i="7"/>
  <c r="AE536" i="7"/>
  <c r="AD536" i="7"/>
  <c r="AC536" i="7"/>
  <c r="AB536" i="7"/>
  <c r="AA536" i="7"/>
  <c r="AG536" i="7" s="1"/>
  <c r="P536" i="7"/>
  <c r="O536" i="7"/>
  <c r="AF437" i="7"/>
  <c r="AE437" i="7"/>
  <c r="AD437" i="7"/>
  <c r="AC437" i="7"/>
  <c r="AB437" i="7"/>
  <c r="AA437" i="7"/>
  <c r="AG437" i="7" s="1"/>
  <c r="P437" i="7"/>
  <c r="O437" i="7"/>
  <c r="AF404" i="7"/>
  <c r="AE404" i="7"/>
  <c r="AD404" i="7"/>
  <c r="AC404" i="7"/>
  <c r="AB404" i="7"/>
  <c r="AA404" i="7"/>
  <c r="AG404" i="7" s="1"/>
  <c r="P404" i="7"/>
  <c r="O404" i="7"/>
  <c r="AF1619" i="7"/>
  <c r="AE1619" i="7"/>
  <c r="AD1619" i="7"/>
  <c r="AC1619" i="7"/>
  <c r="AB1619" i="7"/>
  <c r="AA1619" i="7"/>
  <c r="AG1619" i="7" s="1"/>
  <c r="P1619" i="7"/>
  <c r="O1619" i="7"/>
  <c r="AF448" i="7"/>
  <c r="AE448" i="7"/>
  <c r="AD448" i="7"/>
  <c r="AC448" i="7"/>
  <c r="AB448" i="7"/>
  <c r="AA448" i="7"/>
  <c r="AG448" i="7" s="1"/>
  <c r="P448" i="7"/>
  <c r="O448" i="7"/>
  <c r="AF207" i="7"/>
  <c r="AE207" i="7"/>
  <c r="AD207" i="7"/>
  <c r="AC207" i="7"/>
  <c r="AB207" i="7"/>
  <c r="AA207" i="7"/>
  <c r="AG207" i="7" s="1"/>
  <c r="P207" i="7"/>
  <c r="O207" i="7"/>
  <c r="AF175" i="7"/>
  <c r="AE175" i="7"/>
  <c r="AD175" i="7"/>
  <c r="AC175" i="7"/>
  <c r="AB175" i="7"/>
  <c r="AA175" i="7"/>
  <c r="AG175" i="7" s="1"/>
  <c r="P175" i="7"/>
  <c r="O175" i="7"/>
  <c r="AF1040" i="7"/>
  <c r="AE1040" i="7"/>
  <c r="AD1040" i="7"/>
  <c r="AC1040" i="7"/>
  <c r="AB1040" i="7"/>
  <c r="AA1040" i="7"/>
  <c r="AG1040" i="7" s="1"/>
  <c r="P1040" i="7"/>
  <c r="O1040" i="7"/>
  <c r="AF464" i="7"/>
  <c r="AE464" i="7"/>
  <c r="AD464" i="7"/>
  <c r="AC464" i="7"/>
  <c r="AB464" i="7"/>
  <c r="AA464" i="7"/>
  <c r="AG464" i="7" s="1"/>
  <c r="P464" i="7"/>
  <c r="O464" i="7"/>
  <c r="AF363" i="7"/>
  <c r="AE363" i="7"/>
  <c r="AD363" i="7"/>
  <c r="AC363" i="7"/>
  <c r="AB363" i="7"/>
  <c r="AA363" i="7"/>
  <c r="AG363" i="7" s="1"/>
  <c r="P363" i="7"/>
  <c r="O363" i="7"/>
  <c r="AF362" i="7"/>
  <c r="AE362" i="7"/>
  <c r="AD362" i="7"/>
  <c r="AC362" i="7"/>
  <c r="AB362" i="7"/>
  <c r="AA362" i="7"/>
  <c r="AG362" i="7" s="1"/>
  <c r="P362" i="7"/>
  <c r="O362" i="7"/>
  <c r="AF3760" i="7"/>
  <c r="AE3760" i="7"/>
  <c r="AD3760" i="7"/>
  <c r="AC3760" i="7"/>
  <c r="AB3760" i="7"/>
  <c r="AA3760" i="7"/>
  <c r="AG3760" i="7" s="1"/>
  <c r="P3760" i="7"/>
  <c r="O3760" i="7"/>
  <c r="AF3759" i="7"/>
  <c r="AE3759" i="7"/>
  <c r="AD3759" i="7"/>
  <c r="AC3759" i="7"/>
  <c r="AB3759" i="7"/>
  <c r="AA3759" i="7"/>
  <c r="AG3759" i="7" s="1"/>
  <c r="P3759" i="7"/>
  <c r="O3759" i="7"/>
  <c r="AF3758" i="7"/>
  <c r="AE3758" i="7"/>
  <c r="AD3758" i="7"/>
  <c r="AC3758" i="7"/>
  <c r="AB3758" i="7"/>
  <c r="AA3758" i="7"/>
  <c r="P3758" i="7"/>
  <c r="O3758" i="7"/>
  <c r="AF3757" i="7"/>
  <c r="AE3757" i="7"/>
  <c r="AD3757" i="7"/>
  <c r="AC3757" i="7"/>
  <c r="AB3757" i="7"/>
  <c r="AA3757" i="7"/>
  <c r="P3757" i="7"/>
  <c r="O3757" i="7"/>
  <c r="AF190" i="7"/>
  <c r="AE190" i="7"/>
  <c r="AD190" i="7"/>
  <c r="AC190" i="7"/>
  <c r="AB190" i="7"/>
  <c r="AA190" i="7"/>
  <c r="AG190" i="7" s="1"/>
  <c r="P190" i="7"/>
  <c r="O190" i="7"/>
  <c r="AF3756" i="7"/>
  <c r="AE3756" i="7"/>
  <c r="AD3756" i="7"/>
  <c r="AC3756" i="7"/>
  <c r="AB3756" i="7"/>
  <c r="AA3756" i="7"/>
  <c r="P3756" i="7"/>
  <c r="O3756" i="7"/>
  <c r="AF3755" i="7"/>
  <c r="AE3755" i="7"/>
  <c r="AD3755" i="7"/>
  <c r="AC3755" i="7"/>
  <c r="AB3755" i="7"/>
  <c r="AA3755" i="7"/>
  <c r="AG3755" i="7" s="1"/>
  <c r="P3755" i="7"/>
  <c r="O3755" i="7"/>
  <c r="AF3754" i="7"/>
  <c r="AE3754" i="7"/>
  <c r="AD3754" i="7"/>
  <c r="AC3754" i="7"/>
  <c r="AB3754" i="7"/>
  <c r="AA3754" i="7"/>
  <c r="AG3754" i="7" s="1"/>
  <c r="P3754" i="7"/>
  <c r="O3754" i="7"/>
  <c r="AF386" i="7"/>
  <c r="AE386" i="7"/>
  <c r="AD386" i="7"/>
  <c r="AC386" i="7"/>
  <c r="AB386" i="7"/>
  <c r="AA386" i="7"/>
  <c r="AG386" i="7" s="1"/>
  <c r="P386" i="7"/>
  <c r="O386" i="7"/>
  <c r="AF1813" i="7"/>
  <c r="AE1813" i="7"/>
  <c r="AD1813" i="7"/>
  <c r="AC1813" i="7"/>
  <c r="AB1813" i="7"/>
  <c r="AA1813" i="7"/>
  <c r="AG1813" i="7" s="1"/>
  <c r="P1813" i="7"/>
  <c r="O1813" i="7"/>
  <c r="AF86" i="7"/>
  <c r="AE86" i="7"/>
  <c r="AD86" i="7"/>
  <c r="AC86" i="7"/>
  <c r="AB86" i="7"/>
  <c r="AA86" i="7"/>
  <c r="AG86" i="7" s="1"/>
  <c r="P86" i="7"/>
  <c r="O86" i="7"/>
  <c r="AF320" i="7"/>
  <c r="AE320" i="7"/>
  <c r="AD320" i="7"/>
  <c r="AC320" i="7"/>
  <c r="AB320" i="7"/>
  <c r="AA320" i="7"/>
  <c r="AG320" i="7" s="1"/>
  <c r="P320" i="7"/>
  <c r="O320" i="7"/>
  <c r="AF734" i="7"/>
  <c r="AE734" i="7"/>
  <c r="AD734" i="7"/>
  <c r="AC734" i="7"/>
  <c r="AB734" i="7"/>
  <c r="AA734" i="7"/>
  <c r="AG734" i="7" s="1"/>
  <c r="P734" i="7"/>
  <c r="O734" i="7"/>
  <c r="AF3753" i="7"/>
  <c r="AE3753" i="7"/>
  <c r="AD3753" i="7"/>
  <c r="AC3753" i="7"/>
  <c r="AB3753" i="7"/>
  <c r="AA3753" i="7"/>
  <c r="P3753" i="7"/>
  <c r="O3753" i="7"/>
  <c r="AF3752" i="7"/>
  <c r="AE3752" i="7"/>
  <c r="AD3752" i="7"/>
  <c r="AC3752" i="7"/>
  <c r="AB3752" i="7"/>
  <c r="AA3752" i="7"/>
  <c r="AG3752" i="7" s="1"/>
  <c r="P3752" i="7"/>
  <c r="O3752" i="7"/>
  <c r="AF3751" i="7"/>
  <c r="AE3751" i="7"/>
  <c r="AD3751" i="7"/>
  <c r="AC3751" i="7"/>
  <c r="AB3751" i="7"/>
  <c r="AA3751" i="7"/>
  <c r="P3751" i="7"/>
  <c r="O3751" i="7"/>
  <c r="AF1464" i="7"/>
  <c r="AE1464" i="7"/>
  <c r="AD1464" i="7"/>
  <c r="AC1464" i="7"/>
  <c r="AB1464" i="7"/>
  <c r="AA1464" i="7"/>
  <c r="AG1464" i="7" s="1"/>
  <c r="P1464" i="7"/>
  <c r="O1464" i="7"/>
  <c r="AF3750" i="7"/>
  <c r="AE3750" i="7"/>
  <c r="AD3750" i="7"/>
  <c r="AC3750" i="7"/>
  <c r="AB3750" i="7"/>
  <c r="AA3750" i="7"/>
  <c r="AG3750" i="7" s="1"/>
  <c r="P3750" i="7"/>
  <c r="O3750" i="7"/>
  <c r="AF3749" i="7"/>
  <c r="AE3749" i="7"/>
  <c r="AD3749" i="7"/>
  <c r="AC3749" i="7"/>
  <c r="AB3749" i="7"/>
  <c r="AA3749" i="7"/>
  <c r="AG3749" i="7" s="1"/>
  <c r="P3749" i="7"/>
  <c r="O3749" i="7"/>
  <c r="AF130" i="7"/>
  <c r="AE130" i="7"/>
  <c r="AD130" i="7"/>
  <c r="AC130" i="7"/>
  <c r="AB130" i="7"/>
  <c r="AA130" i="7"/>
  <c r="AG130" i="7" s="1"/>
  <c r="P130" i="7"/>
  <c r="O130" i="7"/>
  <c r="AF1520" i="7"/>
  <c r="AE1520" i="7"/>
  <c r="AD1520" i="7"/>
  <c r="AC1520" i="7"/>
  <c r="AB1520" i="7"/>
  <c r="AA1520" i="7"/>
  <c r="AG1520" i="7" s="1"/>
  <c r="P1520" i="7"/>
  <c r="O1520" i="7"/>
  <c r="AF1653" i="7"/>
  <c r="AE1653" i="7"/>
  <c r="AD1653" i="7"/>
  <c r="AC1653" i="7"/>
  <c r="AB1653" i="7"/>
  <c r="AA1653" i="7"/>
  <c r="AG1653" i="7" s="1"/>
  <c r="P1653" i="7"/>
  <c r="O1653" i="7"/>
  <c r="AF364" i="7"/>
  <c r="AE364" i="7"/>
  <c r="AD364" i="7"/>
  <c r="AC364" i="7"/>
  <c r="AB364" i="7"/>
  <c r="AA364" i="7"/>
  <c r="AG364" i="7" s="1"/>
  <c r="P364" i="7"/>
  <c r="O364" i="7"/>
  <c r="AF1680" i="7"/>
  <c r="AE1680" i="7"/>
  <c r="AD1680" i="7"/>
  <c r="AC1680" i="7"/>
  <c r="AB1680" i="7"/>
  <c r="AA1680" i="7"/>
  <c r="AG1680" i="7" s="1"/>
  <c r="P1680" i="7"/>
  <c r="O1680" i="7"/>
  <c r="AF466" i="7"/>
  <c r="AE466" i="7"/>
  <c r="AD466" i="7"/>
  <c r="AC466" i="7"/>
  <c r="AB466" i="7"/>
  <c r="AA466" i="7"/>
  <c r="AG466" i="7" s="1"/>
  <c r="P466" i="7"/>
  <c r="O466" i="7"/>
  <c r="AF1924" i="7"/>
  <c r="AE1924" i="7"/>
  <c r="AD1924" i="7"/>
  <c r="AC1924" i="7"/>
  <c r="AB1924" i="7"/>
  <c r="AA1924" i="7"/>
  <c r="AG1924" i="7" s="1"/>
  <c r="P1924" i="7"/>
  <c r="O1924" i="7"/>
  <c r="AF950" i="7"/>
  <c r="AE950" i="7"/>
  <c r="AD950" i="7"/>
  <c r="AC950" i="7"/>
  <c r="AB950" i="7"/>
  <c r="AA950" i="7"/>
  <c r="AG950" i="7" s="1"/>
  <c r="P950" i="7"/>
  <c r="O950" i="7"/>
  <c r="AF619" i="7"/>
  <c r="AE619" i="7"/>
  <c r="AD619" i="7"/>
  <c r="AC619" i="7"/>
  <c r="AB619" i="7"/>
  <c r="AA619" i="7"/>
  <c r="AG619" i="7" s="1"/>
  <c r="P619" i="7"/>
  <c r="O619" i="7"/>
  <c r="AF841" i="7"/>
  <c r="AE841" i="7"/>
  <c r="AD841" i="7"/>
  <c r="AC841" i="7"/>
  <c r="AB841" i="7"/>
  <c r="AA841" i="7"/>
  <c r="AG841" i="7" s="1"/>
  <c r="P841" i="7"/>
  <c r="O841" i="7"/>
  <c r="AF1206" i="7"/>
  <c r="AE1206" i="7"/>
  <c r="AD1206" i="7"/>
  <c r="AC1206" i="7"/>
  <c r="AB1206" i="7"/>
  <c r="AA1206" i="7"/>
  <c r="AG1206" i="7" s="1"/>
  <c r="P1206" i="7"/>
  <c r="O1206" i="7"/>
  <c r="AF1086" i="7"/>
  <c r="AE1086" i="7"/>
  <c r="AD1086" i="7"/>
  <c r="AC1086" i="7"/>
  <c r="AB1086" i="7"/>
  <c r="AA1086" i="7"/>
  <c r="AG1086" i="7" s="1"/>
  <c r="P1086" i="7"/>
  <c r="O1086" i="7"/>
  <c r="AF664" i="7"/>
  <c r="AE664" i="7"/>
  <c r="AD664" i="7"/>
  <c r="AC664" i="7"/>
  <c r="AB664" i="7"/>
  <c r="AA664" i="7"/>
  <c r="AG664" i="7" s="1"/>
  <c r="P664" i="7"/>
  <c r="O664" i="7"/>
  <c r="AF1361" i="7"/>
  <c r="AE1361" i="7"/>
  <c r="AD1361" i="7"/>
  <c r="AC1361" i="7"/>
  <c r="AB1361" i="7"/>
  <c r="AA1361" i="7"/>
  <c r="AG1361" i="7" s="1"/>
  <c r="P1361" i="7"/>
  <c r="O1361" i="7"/>
  <c r="AF814" i="7"/>
  <c r="AE814" i="7"/>
  <c r="AD814" i="7"/>
  <c r="AC814" i="7"/>
  <c r="AB814" i="7"/>
  <c r="AA814" i="7"/>
  <c r="AG814" i="7" s="1"/>
  <c r="P814" i="7"/>
  <c r="O814" i="7"/>
  <c r="AF3748" i="7"/>
  <c r="AE3748" i="7"/>
  <c r="AD3748" i="7"/>
  <c r="AC3748" i="7"/>
  <c r="AB3748" i="7"/>
  <c r="AA3748" i="7"/>
  <c r="AG3748" i="7" s="1"/>
  <c r="P3748" i="7"/>
  <c r="O3748" i="7"/>
  <c r="AF3747" i="7"/>
  <c r="AE3747" i="7"/>
  <c r="AD3747" i="7"/>
  <c r="AC3747" i="7"/>
  <c r="AB3747" i="7"/>
  <c r="AA3747" i="7"/>
  <c r="AG3747" i="7" s="1"/>
  <c r="P3747" i="7"/>
  <c r="O3747" i="7"/>
  <c r="AF3746" i="7"/>
  <c r="AE3746" i="7"/>
  <c r="AD3746" i="7"/>
  <c r="AC3746" i="7"/>
  <c r="AB3746" i="7"/>
  <c r="AA3746" i="7"/>
  <c r="AG3746" i="7" s="1"/>
  <c r="P3746" i="7"/>
  <c r="O3746" i="7"/>
  <c r="AF3745" i="7"/>
  <c r="AE3745" i="7"/>
  <c r="AD3745" i="7"/>
  <c r="AC3745" i="7"/>
  <c r="AB3745" i="7"/>
  <c r="AA3745" i="7"/>
  <c r="P3745" i="7"/>
  <c r="O3745" i="7"/>
  <c r="AF3744" i="7"/>
  <c r="AE3744" i="7"/>
  <c r="AD3744" i="7"/>
  <c r="AC3744" i="7"/>
  <c r="AB3744" i="7"/>
  <c r="AA3744" i="7"/>
  <c r="AG3744" i="7" s="1"/>
  <c r="P3744" i="7"/>
  <c r="O3744" i="7"/>
  <c r="AF3743" i="7"/>
  <c r="AE3743" i="7"/>
  <c r="AD3743" i="7"/>
  <c r="AC3743" i="7"/>
  <c r="AB3743" i="7"/>
  <c r="AA3743" i="7"/>
  <c r="P3743" i="7"/>
  <c r="O3743" i="7"/>
  <c r="AF3742" i="7"/>
  <c r="AE3742" i="7"/>
  <c r="AD3742" i="7"/>
  <c r="AC3742" i="7"/>
  <c r="AB3742" i="7"/>
  <c r="AA3742" i="7"/>
  <c r="AG3742" i="7" s="1"/>
  <c r="P3742" i="7"/>
  <c r="O3742" i="7"/>
  <c r="AF1109" i="7"/>
  <c r="AE1109" i="7"/>
  <c r="AD1109" i="7"/>
  <c r="AC1109" i="7"/>
  <c r="AB1109" i="7"/>
  <c r="AA1109" i="7"/>
  <c r="AG1109" i="7" s="1"/>
  <c r="P1109" i="7"/>
  <c r="O1109" i="7"/>
  <c r="AF922" i="7"/>
  <c r="AE922" i="7"/>
  <c r="AD922" i="7"/>
  <c r="AC922" i="7"/>
  <c r="AB922" i="7"/>
  <c r="AA922" i="7"/>
  <c r="AG922" i="7" s="1"/>
  <c r="P922" i="7"/>
  <c r="O922" i="7"/>
  <c r="AF3741" i="7"/>
  <c r="AE3741" i="7"/>
  <c r="AD3741" i="7"/>
  <c r="AC3741" i="7"/>
  <c r="AB3741" i="7"/>
  <c r="AA3741" i="7"/>
  <c r="P3741" i="7"/>
  <c r="O3741" i="7"/>
  <c r="AF3740" i="7"/>
  <c r="AE3740" i="7"/>
  <c r="AD3740" i="7"/>
  <c r="AC3740" i="7"/>
  <c r="AB3740" i="7"/>
  <c r="AA3740" i="7"/>
  <c r="AG3740" i="7" s="1"/>
  <c r="P3740" i="7"/>
  <c r="O3740" i="7"/>
  <c r="AF3739" i="7"/>
  <c r="AE3739" i="7"/>
  <c r="AD3739" i="7"/>
  <c r="AC3739" i="7"/>
  <c r="AB3739" i="7"/>
  <c r="AA3739" i="7"/>
  <c r="P3739" i="7"/>
  <c r="O3739" i="7"/>
  <c r="AF3738" i="7"/>
  <c r="AE3738" i="7"/>
  <c r="AD3738" i="7"/>
  <c r="AC3738" i="7"/>
  <c r="AB3738" i="7"/>
  <c r="AA3738" i="7"/>
  <c r="AG3738" i="7" s="1"/>
  <c r="P3738" i="7"/>
  <c r="O3738" i="7"/>
  <c r="AF942" i="7"/>
  <c r="AE942" i="7"/>
  <c r="AD942" i="7"/>
  <c r="AC942" i="7"/>
  <c r="AB942" i="7"/>
  <c r="AA942" i="7"/>
  <c r="AG942" i="7" s="1"/>
  <c r="P942" i="7"/>
  <c r="O942" i="7"/>
  <c r="AF3737" i="7"/>
  <c r="AE3737" i="7"/>
  <c r="AD3737" i="7"/>
  <c r="AC3737" i="7"/>
  <c r="AB3737" i="7"/>
  <c r="AA3737" i="7"/>
  <c r="AG3737" i="7" s="1"/>
  <c r="P3737" i="7"/>
  <c r="O3737" i="7"/>
  <c r="AF3736" i="7"/>
  <c r="AE3736" i="7"/>
  <c r="AD3736" i="7"/>
  <c r="AC3736" i="7"/>
  <c r="AB3736" i="7"/>
  <c r="AA3736" i="7"/>
  <c r="P3736" i="7"/>
  <c r="O3736" i="7"/>
  <c r="AF3735" i="7"/>
  <c r="AE3735" i="7"/>
  <c r="AD3735" i="7"/>
  <c r="AC3735" i="7"/>
  <c r="AB3735" i="7"/>
  <c r="AA3735" i="7"/>
  <c r="AG3735" i="7" s="1"/>
  <c r="P3735" i="7"/>
  <c r="O3735" i="7"/>
  <c r="AF3734" i="7"/>
  <c r="AE3734" i="7"/>
  <c r="AD3734" i="7"/>
  <c r="AC3734" i="7"/>
  <c r="AB3734" i="7"/>
  <c r="AA3734" i="7"/>
  <c r="AG3734" i="7" s="1"/>
  <c r="P3734" i="7"/>
  <c r="O3734" i="7"/>
  <c r="AF3733" i="7"/>
  <c r="AE3733" i="7"/>
  <c r="AD3733" i="7"/>
  <c r="AC3733" i="7"/>
  <c r="AB3733" i="7"/>
  <c r="AA3733" i="7"/>
  <c r="AG3733" i="7" s="1"/>
  <c r="P3733" i="7"/>
  <c r="O3733" i="7"/>
  <c r="AF3732" i="7"/>
  <c r="AE3732" i="7"/>
  <c r="AD3732" i="7"/>
  <c r="AC3732" i="7"/>
  <c r="AB3732" i="7"/>
  <c r="AA3732" i="7"/>
  <c r="AG3732" i="7" s="1"/>
  <c r="P3732" i="7"/>
  <c r="O3732" i="7"/>
  <c r="AF3731" i="7"/>
  <c r="AE3731" i="7"/>
  <c r="AD3731" i="7"/>
  <c r="AC3731" i="7"/>
  <c r="AB3731" i="7"/>
  <c r="AA3731" i="7"/>
  <c r="AG3731" i="7" s="1"/>
  <c r="P3731" i="7"/>
  <c r="O3731" i="7"/>
  <c r="AF3730" i="7"/>
  <c r="AE3730" i="7"/>
  <c r="AD3730" i="7"/>
  <c r="AC3730" i="7"/>
  <c r="AB3730" i="7"/>
  <c r="AA3730" i="7"/>
  <c r="AG3730" i="7" s="1"/>
  <c r="P3730" i="7"/>
  <c r="O3730" i="7"/>
  <c r="AF3729" i="7"/>
  <c r="AE3729" i="7"/>
  <c r="AD3729" i="7"/>
  <c r="AC3729" i="7"/>
  <c r="AB3729" i="7"/>
  <c r="AA3729" i="7"/>
  <c r="P3729" i="7"/>
  <c r="O3729" i="7"/>
  <c r="AF3728" i="7"/>
  <c r="AE3728" i="7"/>
  <c r="AD3728" i="7"/>
  <c r="AC3728" i="7"/>
  <c r="AB3728" i="7"/>
  <c r="AA3728" i="7"/>
  <c r="AG3728" i="7" s="1"/>
  <c r="P3728" i="7"/>
  <c r="O3728" i="7"/>
  <c r="AF3727" i="7"/>
  <c r="AE3727" i="7"/>
  <c r="AD3727" i="7"/>
  <c r="AC3727" i="7"/>
  <c r="AB3727" i="7"/>
  <c r="AA3727" i="7"/>
  <c r="AG3727" i="7" s="1"/>
  <c r="P3727" i="7"/>
  <c r="O3727" i="7"/>
  <c r="AF849" i="7"/>
  <c r="AE849" i="7"/>
  <c r="AD849" i="7"/>
  <c r="AC849" i="7"/>
  <c r="AB849" i="7"/>
  <c r="AA849" i="7"/>
  <c r="P849" i="7"/>
  <c r="O849" i="7"/>
  <c r="AF580" i="7"/>
  <c r="AE580" i="7"/>
  <c r="AD580" i="7"/>
  <c r="AC580" i="7"/>
  <c r="AB580" i="7"/>
  <c r="AA580" i="7"/>
  <c r="P580" i="7"/>
  <c r="O580" i="7"/>
  <c r="AF502" i="7"/>
  <c r="AE502" i="7"/>
  <c r="AD502" i="7"/>
  <c r="AC502" i="7"/>
  <c r="AB502" i="7"/>
  <c r="AA502" i="7"/>
  <c r="AG502" i="7" s="1"/>
  <c r="P502" i="7"/>
  <c r="O502" i="7"/>
  <c r="AF3726" i="7"/>
  <c r="AE3726" i="7"/>
  <c r="AD3726" i="7"/>
  <c r="AC3726" i="7"/>
  <c r="AB3726" i="7"/>
  <c r="AA3726" i="7"/>
  <c r="AG3726" i="7" s="1"/>
  <c r="P3726" i="7"/>
  <c r="O3726" i="7"/>
  <c r="AF3725" i="7"/>
  <c r="AE3725" i="7"/>
  <c r="AD3725" i="7"/>
  <c r="AC3725" i="7"/>
  <c r="AB3725" i="7"/>
  <c r="AA3725" i="7"/>
  <c r="P3725" i="7"/>
  <c r="O3725" i="7"/>
  <c r="AF3724" i="7"/>
  <c r="AE3724" i="7"/>
  <c r="AD3724" i="7"/>
  <c r="AC3724" i="7"/>
  <c r="AB3724" i="7"/>
  <c r="AA3724" i="7"/>
  <c r="P3724" i="7"/>
  <c r="O3724" i="7"/>
  <c r="AF3723" i="7"/>
  <c r="AE3723" i="7"/>
  <c r="AD3723" i="7"/>
  <c r="AC3723" i="7"/>
  <c r="AB3723" i="7"/>
  <c r="AA3723" i="7"/>
  <c r="AG3723" i="7" s="1"/>
  <c r="P3723" i="7"/>
  <c r="O3723" i="7"/>
  <c r="AF669" i="7"/>
  <c r="AE669" i="7"/>
  <c r="AD669" i="7"/>
  <c r="AC669" i="7"/>
  <c r="AB669" i="7"/>
  <c r="AA669" i="7"/>
  <c r="AG669" i="7" s="1"/>
  <c r="P669" i="7"/>
  <c r="O669" i="7"/>
  <c r="AF3722" i="7"/>
  <c r="AE3722" i="7"/>
  <c r="AD3722" i="7"/>
  <c r="AC3722" i="7"/>
  <c r="AB3722" i="7"/>
  <c r="AA3722" i="7"/>
  <c r="AG3722" i="7" s="1"/>
  <c r="P3722" i="7"/>
  <c r="O3722" i="7"/>
  <c r="AF868" i="7"/>
  <c r="AE868" i="7"/>
  <c r="AD868" i="7"/>
  <c r="AC868" i="7"/>
  <c r="AB868" i="7"/>
  <c r="AA868" i="7"/>
  <c r="P868" i="7"/>
  <c r="O868" i="7"/>
  <c r="AF384" i="7"/>
  <c r="AE384" i="7"/>
  <c r="AD384" i="7"/>
  <c r="AC384" i="7"/>
  <c r="AB384" i="7"/>
  <c r="AA384" i="7"/>
  <c r="AG384" i="7" s="1"/>
  <c r="P384" i="7"/>
  <c r="O384" i="7"/>
  <c r="AF549" i="7"/>
  <c r="AE549" i="7"/>
  <c r="AD549" i="7"/>
  <c r="AC549" i="7"/>
  <c r="AB549" i="7"/>
  <c r="AA549" i="7"/>
  <c r="P549" i="7"/>
  <c r="O549" i="7"/>
  <c r="AF139" i="7"/>
  <c r="AE139" i="7"/>
  <c r="AD139" i="7"/>
  <c r="AC139" i="7"/>
  <c r="AB139" i="7"/>
  <c r="AA139" i="7"/>
  <c r="AG139" i="7" s="1"/>
  <c r="P139" i="7"/>
  <c r="O139" i="7"/>
  <c r="AF432" i="7"/>
  <c r="AE432" i="7"/>
  <c r="AD432" i="7"/>
  <c r="AC432" i="7"/>
  <c r="AB432" i="7"/>
  <c r="AA432" i="7"/>
  <c r="P432" i="7"/>
  <c r="O432" i="7"/>
  <c r="AF497" i="7"/>
  <c r="AE497" i="7"/>
  <c r="AD497" i="7"/>
  <c r="AC497" i="7"/>
  <c r="AB497" i="7"/>
  <c r="AA497" i="7"/>
  <c r="AG497" i="7" s="1"/>
  <c r="P497" i="7"/>
  <c r="O497" i="7"/>
  <c r="AF3721" i="7"/>
  <c r="AE3721" i="7"/>
  <c r="AD3721" i="7"/>
  <c r="AC3721" i="7"/>
  <c r="AB3721" i="7"/>
  <c r="AA3721" i="7"/>
  <c r="AG3721" i="7" s="1"/>
  <c r="P3721" i="7"/>
  <c r="O3721" i="7"/>
  <c r="AF3720" i="7"/>
  <c r="AE3720" i="7"/>
  <c r="AD3720" i="7"/>
  <c r="AC3720" i="7"/>
  <c r="AB3720" i="7"/>
  <c r="AA3720" i="7"/>
  <c r="P3720" i="7"/>
  <c r="O3720" i="7"/>
  <c r="AF3719" i="7"/>
  <c r="AE3719" i="7"/>
  <c r="AD3719" i="7"/>
  <c r="AC3719" i="7"/>
  <c r="AB3719" i="7"/>
  <c r="AA3719" i="7"/>
  <c r="AG3719" i="7" s="1"/>
  <c r="P3719" i="7"/>
  <c r="O3719" i="7"/>
  <c r="AF3718" i="7"/>
  <c r="AE3718" i="7"/>
  <c r="AD3718" i="7"/>
  <c r="AC3718" i="7"/>
  <c r="AB3718" i="7"/>
  <c r="AA3718" i="7"/>
  <c r="AG3718" i="7" s="1"/>
  <c r="P3718" i="7"/>
  <c r="O3718" i="7"/>
  <c r="AF3717" i="7"/>
  <c r="AE3717" i="7"/>
  <c r="AD3717" i="7"/>
  <c r="AC3717" i="7"/>
  <c r="AB3717" i="7"/>
  <c r="AA3717" i="7"/>
  <c r="AG3717" i="7" s="1"/>
  <c r="P3717" i="7"/>
  <c r="O3717" i="7"/>
  <c r="AF3716" i="7"/>
  <c r="AE3716" i="7"/>
  <c r="AD3716" i="7"/>
  <c r="AC3716" i="7"/>
  <c r="AB3716" i="7"/>
  <c r="AA3716" i="7"/>
  <c r="AG3716" i="7" s="1"/>
  <c r="P3716" i="7"/>
  <c r="O3716" i="7"/>
  <c r="AF3715" i="7"/>
  <c r="AE3715" i="7"/>
  <c r="AD3715" i="7"/>
  <c r="AC3715" i="7"/>
  <c r="AB3715" i="7"/>
  <c r="AA3715" i="7"/>
  <c r="P3715" i="7"/>
  <c r="O3715" i="7"/>
  <c r="AF3714" i="7"/>
  <c r="AE3714" i="7"/>
  <c r="AD3714" i="7"/>
  <c r="AC3714" i="7"/>
  <c r="AB3714" i="7"/>
  <c r="AA3714" i="7"/>
  <c r="AG3714" i="7" s="1"/>
  <c r="P3714" i="7"/>
  <c r="O3714" i="7"/>
  <c r="AF3713" i="7"/>
  <c r="AE3713" i="7"/>
  <c r="AD3713" i="7"/>
  <c r="AC3713" i="7"/>
  <c r="AB3713" i="7"/>
  <c r="AA3713" i="7"/>
  <c r="P3713" i="7"/>
  <c r="O3713" i="7"/>
  <c r="AF3712" i="7"/>
  <c r="AE3712" i="7"/>
  <c r="AD3712" i="7"/>
  <c r="AC3712" i="7"/>
  <c r="AB3712" i="7"/>
  <c r="AA3712" i="7"/>
  <c r="AG3712" i="7" s="1"/>
  <c r="P3712" i="7"/>
  <c r="O3712" i="7"/>
  <c r="AF3711" i="7"/>
  <c r="AE3711" i="7"/>
  <c r="AD3711" i="7"/>
  <c r="AC3711" i="7"/>
  <c r="AB3711" i="7"/>
  <c r="AA3711" i="7"/>
  <c r="AG3711" i="7" s="1"/>
  <c r="P3711" i="7"/>
  <c r="O3711" i="7"/>
  <c r="AF3710" i="7"/>
  <c r="AE3710" i="7"/>
  <c r="AD3710" i="7"/>
  <c r="AC3710" i="7"/>
  <c r="AB3710" i="7"/>
  <c r="AA3710" i="7"/>
  <c r="AG3710" i="7" s="1"/>
  <c r="P3710" i="7"/>
  <c r="O3710" i="7"/>
  <c r="AF3709" i="7"/>
  <c r="AE3709" i="7"/>
  <c r="AD3709" i="7"/>
  <c r="AC3709" i="7"/>
  <c r="AB3709" i="7"/>
  <c r="AA3709" i="7"/>
  <c r="AG3709" i="7" s="1"/>
  <c r="P3709" i="7"/>
  <c r="O3709" i="7"/>
  <c r="AF3708" i="7"/>
  <c r="AE3708" i="7"/>
  <c r="AD3708" i="7"/>
  <c r="AC3708" i="7"/>
  <c r="AB3708" i="7"/>
  <c r="AA3708" i="7"/>
  <c r="AG3708" i="7" s="1"/>
  <c r="P3708" i="7"/>
  <c r="O3708" i="7"/>
  <c r="AF3707" i="7"/>
  <c r="AE3707" i="7"/>
  <c r="AD3707" i="7"/>
  <c r="AC3707" i="7"/>
  <c r="AB3707" i="7"/>
  <c r="AA3707" i="7"/>
  <c r="AG3707" i="7" s="1"/>
  <c r="P3707" i="7"/>
  <c r="O3707" i="7"/>
  <c r="AF3706" i="7"/>
  <c r="AE3706" i="7"/>
  <c r="AD3706" i="7"/>
  <c r="AC3706" i="7"/>
  <c r="AB3706" i="7"/>
  <c r="AA3706" i="7"/>
  <c r="AG3706" i="7" s="1"/>
  <c r="P3706" i="7"/>
  <c r="O3706" i="7"/>
  <c r="AF3705" i="7"/>
  <c r="AE3705" i="7"/>
  <c r="AD3705" i="7"/>
  <c r="AC3705" i="7"/>
  <c r="AB3705" i="7"/>
  <c r="AA3705" i="7"/>
  <c r="AG3705" i="7" s="1"/>
  <c r="P3705" i="7"/>
  <c r="O3705" i="7"/>
  <c r="AF3704" i="7"/>
  <c r="AE3704" i="7"/>
  <c r="AD3704" i="7"/>
  <c r="AC3704" i="7"/>
  <c r="AB3704" i="7"/>
  <c r="AA3704" i="7"/>
  <c r="AG3704" i="7" s="1"/>
  <c r="P3704" i="7"/>
  <c r="O3704" i="7"/>
  <c r="AF3703" i="7"/>
  <c r="AE3703" i="7"/>
  <c r="AD3703" i="7"/>
  <c r="AC3703" i="7"/>
  <c r="AB3703" i="7"/>
  <c r="AA3703" i="7"/>
  <c r="AG3703" i="7" s="1"/>
  <c r="P3703" i="7"/>
  <c r="O3703" i="7"/>
  <c r="AF3702" i="7"/>
  <c r="AE3702" i="7"/>
  <c r="AD3702" i="7"/>
  <c r="AC3702" i="7"/>
  <c r="AB3702" i="7"/>
  <c r="AA3702" i="7"/>
  <c r="AG3702" i="7" s="1"/>
  <c r="P3702" i="7"/>
  <c r="O3702" i="7"/>
  <c r="AF3701" i="7"/>
  <c r="AE3701" i="7"/>
  <c r="AD3701" i="7"/>
  <c r="AC3701" i="7"/>
  <c r="AB3701" i="7"/>
  <c r="AA3701" i="7"/>
  <c r="AG3701" i="7" s="1"/>
  <c r="P3701" i="7"/>
  <c r="O3701" i="7"/>
  <c r="AF3700" i="7"/>
  <c r="AE3700" i="7"/>
  <c r="AD3700" i="7"/>
  <c r="AC3700" i="7"/>
  <c r="AB3700" i="7"/>
  <c r="AA3700" i="7"/>
  <c r="AG3700" i="7" s="1"/>
  <c r="P3700" i="7"/>
  <c r="O3700" i="7"/>
  <c r="AF3699" i="7"/>
  <c r="AE3699" i="7"/>
  <c r="AD3699" i="7"/>
  <c r="AC3699" i="7"/>
  <c r="AB3699" i="7"/>
  <c r="AA3699" i="7"/>
  <c r="AG3699" i="7" s="1"/>
  <c r="P3699" i="7"/>
  <c r="O3699" i="7"/>
  <c r="AF3698" i="7"/>
  <c r="AE3698" i="7"/>
  <c r="AD3698" i="7"/>
  <c r="AC3698" i="7"/>
  <c r="AB3698" i="7"/>
  <c r="AA3698" i="7"/>
  <c r="AG3698" i="7" s="1"/>
  <c r="P3698" i="7"/>
  <c r="O3698" i="7"/>
  <c r="AF2141" i="7"/>
  <c r="AE2141" i="7"/>
  <c r="AD2141" i="7"/>
  <c r="AC2141" i="7"/>
  <c r="AB2141" i="7"/>
  <c r="AA2141" i="7"/>
  <c r="AG2141" i="7" s="1"/>
  <c r="P2141" i="7"/>
  <c r="O2141" i="7"/>
  <c r="AF1395" i="7"/>
  <c r="AE1395" i="7"/>
  <c r="AD1395" i="7"/>
  <c r="AC1395" i="7"/>
  <c r="AB1395" i="7"/>
  <c r="AA1395" i="7"/>
  <c r="AG1395" i="7" s="1"/>
  <c r="P1395" i="7"/>
  <c r="O1395" i="7"/>
  <c r="AF1958" i="7"/>
  <c r="AE1958" i="7"/>
  <c r="AD1958" i="7"/>
  <c r="AC1958" i="7"/>
  <c r="AB1958" i="7"/>
  <c r="AA1958" i="7"/>
  <c r="AG1958" i="7" s="1"/>
  <c r="P1958" i="7"/>
  <c r="O1958" i="7"/>
  <c r="AF1893" i="7"/>
  <c r="AE1893" i="7"/>
  <c r="AD1893" i="7"/>
  <c r="AC1893" i="7"/>
  <c r="AB1893" i="7"/>
  <c r="AA1893" i="7"/>
  <c r="AG1893" i="7" s="1"/>
  <c r="P1893" i="7"/>
  <c r="O1893" i="7"/>
  <c r="AF681" i="7"/>
  <c r="AE681" i="7"/>
  <c r="AD681" i="7"/>
  <c r="AC681" i="7"/>
  <c r="AB681" i="7"/>
  <c r="AA681" i="7"/>
  <c r="AG681" i="7" s="1"/>
  <c r="P681" i="7"/>
  <c r="O681" i="7"/>
  <c r="AF1902" i="7"/>
  <c r="AE1902" i="7"/>
  <c r="AD1902" i="7"/>
  <c r="AC1902" i="7"/>
  <c r="AB1902" i="7"/>
  <c r="AA1902" i="7"/>
  <c r="AG1902" i="7" s="1"/>
  <c r="P1902" i="7"/>
  <c r="O1902" i="7"/>
  <c r="AF954" i="7"/>
  <c r="AE954" i="7"/>
  <c r="AD954" i="7"/>
  <c r="AC954" i="7"/>
  <c r="AB954" i="7"/>
  <c r="AA954" i="7"/>
  <c r="AG954" i="7" s="1"/>
  <c r="P954" i="7"/>
  <c r="O954" i="7"/>
  <c r="AF3697" i="7"/>
  <c r="AE3697" i="7"/>
  <c r="AD3697" i="7"/>
  <c r="AC3697" i="7"/>
  <c r="AB3697" i="7"/>
  <c r="AA3697" i="7"/>
  <c r="AG3697" i="7" s="1"/>
  <c r="P3697" i="7"/>
  <c r="O3697" i="7"/>
  <c r="AF2008" i="7"/>
  <c r="AE2008" i="7"/>
  <c r="AD2008" i="7"/>
  <c r="AC2008" i="7"/>
  <c r="AB2008" i="7"/>
  <c r="AA2008" i="7"/>
  <c r="P2008" i="7"/>
  <c r="O2008" i="7"/>
  <c r="AF300" i="7"/>
  <c r="AE300" i="7"/>
  <c r="AD300" i="7"/>
  <c r="AC300" i="7"/>
  <c r="AB300" i="7"/>
  <c r="AA300" i="7"/>
  <c r="P300" i="7"/>
  <c r="O300" i="7"/>
  <c r="AF234" i="7"/>
  <c r="AE234" i="7"/>
  <c r="AD234" i="7"/>
  <c r="AC234" i="7"/>
  <c r="AB234" i="7"/>
  <c r="AA234" i="7"/>
  <c r="AG234" i="7" s="1"/>
  <c r="P234" i="7"/>
  <c r="O234" i="7"/>
  <c r="AF1831" i="7"/>
  <c r="AE1831" i="7"/>
  <c r="AD1831" i="7"/>
  <c r="AC1831" i="7"/>
  <c r="AB1831" i="7"/>
  <c r="AA1831" i="7"/>
  <c r="AG1831" i="7" s="1"/>
  <c r="P1831" i="7"/>
  <c r="O1831" i="7"/>
  <c r="AF2277" i="7"/>
  <c r="AE2277" i="7"/>
  <c r="AD2277" i="7"/>
  <c r="AC2277" i="7"/>
  <c r="AB2277" i="7"/>
  <c r="AA2277" i="7"/>
  <c r="AG2277" i="7" s="1"/>
  <c r="P2277" i="7"/>
  <c r="O2277" i="7"/>
  <c r="AF493" i="7"/>
  <c r="AE493" i="7"/>
  <c r="AD493" i="7"/>
  <c r="AC493" i="7"/>
  <c r="AB493" i="7"/>
  <c r="AA493" i="7"/>
  <c r="AG493" i="7" s="1"/>
  <c r="P493" i="7"/>
  <c r="O493" i="7"/>
  <c r="AF1528" i="7"/>
  <c r="AE1528" i="7"/>
  <c r="AD1528" i="7"/>
  <c r="AC1528" i="7"/>
  <c r="AB1528" i="7"/>
  <c r="AA1528" i="7"/>
  <c r="AG1528" i="7" s="1"/>
  <c r="P1528" i="7"/>
  <c r="O1528" i="7"/>
  <c r="AF260" i="7"/>
  <c r="AE260" i="7"/>
  <c r="AD260" i="7"/>
  <c r="AC260" i="7"/>
  <c r="AB260" i="7"/>
  <c r="AA260" i="7"/>
  <c r="AG260" i="7" s="1"/>
  <c r="P260" i="7"/>
  <c r="O260" i="7"/>
  <c r="AF3696" i="7"/>
  <c r="AE3696" i="7"/>
  <c r="AD3696" i="7"/>
  <c r="AC3696" i="7"/>
  <c r="AB3696" i="7"/>
  <c r="AA3696" i="7"/>
  <c r="AG3696" i="7" s="1"/>
  <c r="P3696" i="7"/>
  <c r="O3696" i="7"/>
  <c r="AF3695" i="7"/>
  <c r="AE3695" i="7"/>
  <c r="AD3695" i="7"/>
  <c r="AC3695" i="7"/>
  <c r="AB3695" i="7"/>
  <c r="AA3695" i="7"/>
  <c r="AG3695" i="7" s="1"/>
  <c r="P3695" i="7"/>
  <c r="O3695" i="7"/>
  <c r="AF3694" i="7"/>
  <c r="AE3694" i="7"/>
  <c r="AD3694" i="7"/>
  <c r="AC3694" i="7"/>
  <c r="AB3694" i="7"/>
  <c r="AA3694" i="7"/>
  <c r="AG3694" i="7" s="1"/>
  <c r="P3694" i="7"/>
  <c r="O3694" i="7"/>
  <c r="AF3693" i="7"/>
  <c r="AE3693" i="7"/>
  <c r="AD3693" i="7"/>
  <c r="AC3693" i="7"/>
  <c r="AB3693" i="7"/>
  <c r="AA3693" i="7"/>
  <c r="AG3693" i="7" s="1"/>
  <c r="P3693" i="7"/>
  <c r="O3693" i="7"/>
  <c r="AF789" i="7"/>
  <c r="AE789" i="7"/>
  <c r="AD789" i="7"/>
  <c r="AC789" i="7"/>
  <c r="AB789" i="7"/>
  <c r="AA789" i="7"/>
  <c r="AG789" i="7" s="1"/>
  <c r="P789" i="7"/>
  <c r="O789" i="7"/>
  <c r="AF806" i="7"/>
  <c r="AE806" i="7"/>
  <c r="AD806" i="7"/>
  <c r="AC806" i="7"/>
  <c r="AB806" i="7"/>
  <c r="AA806" i="7"/>
  <c r="AG806" i="7" s="1"/>
  <c r="P806" i="7"/>
  <c r="O806" i="7"/>
  <c r="AF3692" i="7"/>
  <c r="AE3692" i="7"/>
  <c r="AD3692" i="7"/>
  <c r="AC3692" i="7"/>
  <c r="AB3692" i="7"/>
  <c r="AA3692" i="7"/>
  <c r="AG3692" i="7" s="1"/>
  <c r="P3692" i="7"/>
  <c r="O3692" i="7"/>
  <c r="AF3691" i="7"/>
  <c r="AE3691" i="7"/>
  <c r="AD3691" i="7"/>
  <c r="AC3691" i="7"/>
  <c r="AB3691" i="7"/>
  <c r="AA3691" i="7"/>
  <c r="AG3691" i="7" s="1"/>
  <c r="P3691" i="7"/>
  <c r="O3691" i="7"/>
  <c r="AF1097" i="7"/>
  <c r="AE1097" i="7"/>
  <c r="AD1097" i="7"/>
  <c r="AC1097" i="7"/>
  <c r="AB1097" i="7"/>
  <c r="AA1097" i="7"/>
  <c r="AG1097" i="7" s="1"/>
  <c r="P1097" i="7"/>
  <c r="O1097" i="7"/>
  <c r="AF869" i="7"/>
  <c r="AE869" i="7"/>
  <c r="AD869" i="7"/>
  <c r="AC869" i="7"/>
  <c r="AB869" i="7"/>
  <c r="AA869" i="7"/>
  <c r="AG869" i="7" s="1"/>
  <c r="P869" i="7"/>
  <c r="O869" i="7"/>
  <c r="AF272" i="7"/>
  <c r="AE272" i="7"/>
  <c r="AD272" i="7"/>
  <c r="AC272" i="7"/>
  <c r="AB272" i="7"/>
  <c r="AA272" i="7"/>
  <c r="AG272" i="7" s="1"/>
  <c r="P272" i="7"/>
  <c r="O272" i="7"/>
  <c r="AF796" i="7"/>
  <c r="AE796" i="7"/>
  <c r="AD796" i="7"/>
  <c r="AC796" i="7"/>
  <c r="AB796" i="7"/>
  <c r="AA796" i="7"/>
  <c r="AG796" i="7" s="1"/>
  <c r="P796" i="7"/>
  <c r="O796" i="7"/>
  <c r="AF1236" i="7"/>
  <c r="AE1236" i="7"/>
  <c r="AD1236" i="7"/>
  <c r="AC1236" i="7"/>
  <c r="AB1236" i="7"/>
  <c r="AA1236" i="7"/>
  <c r="AG1236" i="7" s="1"/>
  <c r="P1236" i="7"/>
  <c r="O1236" i="7"/>
  <c r="AF326" i="7"/>
  <c r="AE326" i="7"/>
  <c r="AD326" i="7"/>
  <c r="AC326" i="7"/>
  <c r="AB326" i="7"/>
  <c r="AA326" i="7"/>
  <c r="AG326" i="7" s="1"/>
  <c r="P326" i="7"/>
  <c r="O326" i="7"/>
  <c r="AF1856" i="7"/>
  <c r="AE1856" i="7"/>
  <c r="AD1856" i="7"/>
  <c r="AC1856" i="7"/>
  <c r="AB1856" i="7"/>
  <c r="AA1856" i="7"/>
  <c r="AG1856" i="7" s="1"/>
  <c r="P1856" i="7"/>
  <c r="O1856" i="7"/>
  <c r="AF3690" i="7"/>
  <c r="AE3690" i="7"/>
  <c r="AD3690" i="7"/>
  <c r="AC3690" i="7"/>
  <c r="AB3690" i="7"/>
  <c r="AA3690" i="7"/>
  <c r="AG3690" i="7" s="1"/>
  <c r="P3690" i="7"/>
  <c r="O3690" i="7"/>
  <c r="AF1522" i="7"/>
  <c r="AE1522" i="7"/>
  <c r="AD1522" i="7"/>
  <c r="AC1522" i="7"/>
  <c r="AB1522" i="7"/>
  <c r="AA1522" i="7"/>
  <c r="AG1522" i="7" s="1"/>
  <c r="P1522" i="7"/>
  <c r="O1522" i="7"/>
  <c r="AF88" i="7"/>
  <c r="AE88" i="7"/>
  <c r="AD88" i="7"/>
  <c r="AC88" i="7"/>
  <c r="AB88" i="7"/>
  <c r="AA88" i="7"/>
  <c r="AG88" i="7" s="1"/>
  <c r="P88" i="7"/>
  <c r="O88" i="7"/>
  <c r="AF1746" i="7"/>
  <c r="AE1746" i="7"/>
  <c r="AD1746" i="7"/>
  <c r="AC1746" i="7"/>
  <c r="AB1746" i="7"/>
  <c r="AA1746" i="7"/>
  <c r="AG1746" i="7" s="1"/>
  <c r="P1746" i="7"/>
  <c r="O1746" i="7"/>
  <c r="AF1253" i="7"/>
  <c r="AE1253" i="7"/>
  <c r="AD1253" i="7"/>
  <c r="AC1253" i="7"/>
  <c r="AB1253" i="7"/>
  <c r="AA1253" i="7"/>
  <c r="P1253" i="7"/>
  <c r="O1253" i="7"/>
  <c r="AF1790" i="7"/>
  <c r="AE1790" i="7"/>
  <c r="AD1790" i="7"/>
  <c r="AC1790" i="7"/>
  <c r="AB1790" i="7"/>
  <c r="AA1790" i="7"/>
  <c r="AG1790" i="7" s="1"/>
  <c r="P1790" i="7"/>
  <c r="O1790" i="7"/>
  <c r="AF1380" i="7"/>
  <c r="AE1380" i="7"/>
  <c r="AD1380" i="7"/>
  <c r="AC1380" i="7"/>
  <c r="AB1380" i="7"/>
  <c r="AA1380" i="7"/>
  <c r="P1380" i="7"/>
  <c r="O1380" i="7"/>
  <c r="AF3689" i="7"/>
  <c r="AE3689" i="7"/>
  <c r="AD3689" i="7"/>
  <c r="AC3689" i="7"/>
  <c r="AB3689" i="7"/>
  <c r="AA3689" i="7"/>
  <c r="AG3689" i="7" s="1"/>
  <c r="P3689" i="7"/>
  <c r="O3689" i="7"/>
  <c r="AF3688" i="7"/>
  <c r="AE3688" i="7"/>
  <c r="AD3688" i="7"/>
  <c r="AC3688" i="7"/>
  <c r="AB3688" i="7"/>
  <c r="AA3688" i="7"/>
  <c r="AG3688" i="7" s="1"/>
  <c r="P3688" i="7"/>
  <c r="O3688" i="7"/>
  <c r="AF3687" i="7"/>
  <c r="AE3687" i="7"/>
  <c r="AD3687" i="7"/>
  <c r="AC3687" i="7"/>
  <c r="AB3687" i="7"/>
  <c r="AA3687" i="7"/>
  <c r="P3687" i="7"/>
  <c r="O3687" i="7"/>
  <c r="AF1738" i="7"/>
  <c r="AE1738" i="7"/>
  <c r="AD1738" i="7"/>
  <c r="AC1738" i="7"/>
  <c r="AB1738" i="7"/>
  <c r="AA1738" i="7"/>
  <c r="AG1738" i="7" s="1"/>
  <c r="P1738" i="7"/>
  <c r="O1738" i="7"/>
  <c r="AF1331" i="7"/>
  <c r="AE1331" i="7"/>
  <c r="AD1331" i="7"/>
  <c r="AC1331" i="7"/>
  <c r="AB1331" i="7"/>
  <c r="AA1331" i="7"/>
  <c r="P1331" i="7"/>
  <c r="O1331" i="7"/>
  <c r="AF2132" i="7"/>
  <c r="AE2132" i="7"/>
  <c r="AD2132" i="7"/>
  <c r="AC2132" i="7"/>
  <c r="AB2132" i="7"/>
  <c r="AA2132" i="7"/>
  <c r="AG2132" i="7" s="1"/>
  <c r="P2132" i="7"/>
  <c r="O2132" i="7"/>
  <c r="AF959" i="7"/>
  <c r="AE959" i="7"/>
  <c r="AD959" i="7"/>
  <c r="AC959" i="7"/>
  <c r="AB959" i="7"/>
  <c r="AA959" i="7"/>
  <c r="AG959" i="7" s="1"/>
  <c r="P959" i="7"/>
  <c r="O959" i="7"/>
  <c r="AF1194" i="7"/>
  <c r="AE1194" i="7"/>
  <c r="AD1194" i="7"/>
  <c r="AC1194" i="7"/>
  <c r="AB1194" i="7"/>
  <c r="AA1194" i="7"/>
  <c r="AG1194" i="7" s="1"/>
  <c r="P1194" i="7"/>
  <c r="O1194" i="7"/>
  <c r="AF1857" i="7"/>
  <c r="AE1857" i="7"/>
  <c r="AD1857" i="7"/>
  <c r="AC1857" i="7"/>
  <c r="AB1857" i="7"/>
  <c r="AA1857" i="7"/>
  <c r="AG1857" i="7" s="1"/>
  <c r="P1857" i="7"/>
  <c r="O1857" i="7"/>
  <c r="AF1982" i="7"/>
  <c r="AE1982" i="7"/>
  <c r="AD1982" i="7"/>
  <c r="AC1982" i="7"/>
  <c r="AB1982" i="7"/>
  <c r="AA1982" i="7"/>
  <c r="AG1982" i="7" s="1"/>
  <c r="P1982" i="7"/>
  <c r="O1982" i="7"/>
  <c r="AF421" i="7"/>
  <c r="AE421" i="7"/>
  <c r="AD421" i="7"/>
  <c r="AC421" i="7"/>
  <c r="AB421" i="7"/>
  <c r="AA421" i="7"/>
  <c r="P421" i="7"/>
  <c r="O421" i="7"/>
  <c r="AF1117" i="7"/>
  <c r="AE1117" i="7"/>
  <c r="AD1117" i="7"/>
  <c r="AC1117" i="7"/>
  <c r="AB1117" i="7"/>
  <c r="AA1117" i="7"/>
  <c r="AG1117" i="7" s="1"/>
  <c r="P1117" i="7"/>
  <c r="O1117" i="7"/>
  <c r="AF1042" i="7"/>
  <c r="AE1042" i="7"/>
  <c r="AD1042" i="7"/>
  <c r="AC1042" i="7"/>
  <c r="AB1042" i="7"/>
  <c r="AA1042" i="7"/>
  <c r="AG1042" i="7" s="1"/>
  <c r="P1042" i="7"/>
  <c r="O1042" i="7"/>
  <c r="AF344" i="7"/>
  <c r="AE344" i="7"/>
  <c r="AD344" i="7"/>
  <c r="AC344" i="7"/>
  <c r="AB344" i="7"/>
  <c r="AA344" i="7"/>
  <c r="AG344" i="7" s="1"/>
  <c r="P344" i="7"/>
  <c r="O344" i="7"/>
  <c r="AF885" i="7"/>
  <c r="AE885" i="7"/>
  <c r="AD885" i="7"/>
  <c r="AC885" i="7"/>
  <c r="AB885" i="7"/>
  <c r="AA885" i="7"/>
  <c r="AG885" i="7" s="1"/>
  <c r="P885" i="7"/>
  <c r="O885" i="7"/>
  <c r="AF593" i="7"/>
  <c r="AE593" i="7"/>
  <c r="AD593" i="7"/>
  <c r="AC593" i="7"/>
  <c r="AB593" i="7"/>
  <c r="AA593" i="7"/>
  <c r="P593" i="7"/>
  <c r="O593" i="7"/>
  <c r="AF750" i="7"/>
  <c r="AE750" i="7"/>
  <c r="AD750" i="7"/>
  <c r="AC750" i="7"/>
  <c r="AB750" i="7"/>
  <c r="AA750" i="7"/>
  <c r="AG750" i="7" s="1"/>
  <c r="P750" i="7"/>
  <c r="O750" i="7"/>
  <c r="AF1327" i="7"/>
  <c r="AE1327" i="7"/>
  <c r="AD1327" i="7"/>
  <c r="AC1327" i="7"/>
  <c r="AB1327" i="7"/>
  <c r="AA1327" i="7"/>
  <c r="AG1327" i="7" s="1"/>
  <c r="P1327" i="7"/>
  <c r="O1327" i="7"/>
  <c r="AF50" i="7"/>
  <c r="AE50" i="7"/>
  <c r="AD50" i="7"/>
  <c r="AC50" i="7"/>
  <c r="AB50" i="7"/>
  <c r="AA50" i="7"/>
  <c r="AG50" i="7" s="1"/>
  <c r="P50" i="7"/>
  <c r="O50" i="7"/>
  <c r="AF394" i="7"/>
  <c r="AE394" i="7"/>
  <c r="AD394" i="7"/>
  <c r="AC394" i="7"/>
  <c r="AB394" i="7"/>
  <c r="AA394" i="7"/>
  <c r="AG394" i="7" s="1"/>
  <c r="P394" i="7"/>
  <c r="O394" i="7"/>
  <c r="AF798" i="7"/>
  <c r="AE798" i="7"/>
  <c r="AD798" i="7"/>
  <c r="AC798" i="7"/>
  <c r="AB798" i="7"/>
  <c r="AA798" i="7"/>
  <c r="AG798" i="7" s="1"/>
  <c r="P798" i="7"/>
  <c r="O798" i="7"/>
  <c r="AF236" i="7"/>
  <c r="AE236" i="7"/>
  <c r="AD236" i="7"/>
  <c r="AC236" i="7"/>
  <c r="AB236" i="7"/>
  <c r="AA236" i="7"/>
  <c r="P236" i="7"/>
  <c r="O236" i="7"/>
  <c r="AF347" i="7"/>
  <c r="AE347" i="7"/>
  <c r="AD347" i="7"/>
  <c r="AC347" i="7"/>
  <c r="AB347" i="7"/>
  <c r="AA347" i="7"/>
  <c r="P347" i="7"/>
  <c r="O347" i="7"/>
  <c r="AF248" i="7"/>
  <c r="AE248" i="7"/>
  <c r="AD248" i="7"/>
  <c r="AC248" i="7"/>
  <c r="AB248" i="7"/>
  <c r="AA248" i="7"/>
  <c r="AG248" i="7" s="1"/>
  <c r="P248" i="7"/>
  <c r="O248" i="7"/>
  <c r="AF433" i="7"/>
  <c r="AE433" i="7"/>
  <c r="AD433" i="7"/>
  <c r="AC433" i="7"/>
  <c r="AB433" i="7"/>
  <c r="AA433" i="7"/>
  <c r="AG433" i="7" s="1"/>
  <c r="P433" i="7"/>
  <c r="O433" i="7"/>
  <c r="AF3686" i="7"/>
  <c r="AE3686" i="7"/>
  <c r="AD3686" i="7"/>
  <c r="AC3686" i="7"/>
  <c r="AB3686" i="7"/>
  <c r="AA3686" i="7"/>
  <c r="AG3686" i="7" s="1"/>
  <c r="P3686" i="7"/>
  <c r="O3686" i="7"/>
  <c r="AF684" i="7"/>
  <c r="AE684" i="7"/>
  <c r="AD684" i="7"/>
  <c r="AC684" i="7"/>
  <c r="AB684" i="7"/>
  <c r="AA684" i="7"/>
  <c r="AG684" i="7" s="1"/>
  <c r="P684" i="7"/>
  <c r="O684" i="7"/>
  <c r="AF582" i="7"/>
  <c r="AE582" i="7"/>
  <c r="AD582" i="7"/>
  <c r="AC582" i="7"/>
  <c r="AB582" i="7"/>
  <c r="AA582" i="7"/>
  <c r="AG582" i="7" s="1"/>
  <c r="P582" i="7"/>
  <c r="O582" i="7"/>
  <c r="AF757" i="7"/>
  <c r="AE757" i="7"/>
  <c r="AD757" i="7"/>
  <c r="AC757" i="7"/>
  <c r="AB757" i="7"/>
  <c r="AA757" i="7"/>
  <c r="AG757" i="7" s="1"/>
  <c r="P757" i="7"/>
  <c r="O757" i="7"/>
  <c r="AF3685" i="7"/>
  <c r="AE3685" i="7"/>
  <c r="AD3685" i="7"/>
  <c r="AC3685" i="7"/>
  <c r="AB3685" i="7"/>
  <c r="AA3685" i="7"/>
  <c r="P3685" i="7"/>
  <c r="O3685" i="7"/>
  <c r="AF509" i="7"/>
  <c r="AE509" i="7"/>
  <c r="AD509" i="7"/>
  <c r="AC509" i="7"/>
  <c r="AB509" i="7"/>
  <c r="AA509" i="7"/>
  <c r="P509" i="7"/>
  <c r="O509" i="7"/>
  <c r="AF862" i="7"/>
  <c r="AE862" i="7"/>
  <c r="AD862" i="7"/>
  <c r="AC862" i="7"/>
  <c r="AB862" i="7"/>
  <c r="AA862" i="7"/>
  <c r="AG862" i="7" s="1"/>
  <c r="P862" i="7"/>
  <c r="O862" i="7"/>
  <c r="AF800" i="7"/>
  <c r="AE800" i="7"/>
  <c r="AD800" i="7"/>
  <c r="AC800" i="7"/>
  <c r="AB800" i="7"/>
  <c r="AA800" i="7"/>
  <c r="P800" i="7"/>
  <c r="O800" i="7"/>
  <c r="AF518" i="7"/>
  <c r="AE518" i="7"/>
  <c r="AD518" i="7"/>
  <c r="AC518" i="7"/>
  <c r="AB518" i="7"/>
  <c r="AA518" i="7"/>
  <c r="AG518" i="7" s="1"/>
  <c r="P518" i="7"/>
  <c r="O518" i="7"/>
  <c r="AF348" i="7"/>
  <c r="AE348" i="7"/>
  <c r="AD348" i="7"/>
  <c r="AC348" i="7"/>
  <c r="AB348" i="7"/>
  <c r="AA348" i="7"/>
  <c r="AG348" i="7" s="1"/>
  <c r="P348" i="7"/>
  <c r="O348" i="7"/>
  <c r="AF3684" i="7"/>
  <c r="AE3684" i="7"/>
  <c r="AD3684" i="7"/>
  <c r="AC3684" i="7"/>
  <c r="AB3684" i="7"/>
  <c r="AA3684" i="7"/>
  <c r="P3684" i="7"/>
  <c r="O3684" i="7"/>
  <c r="AF3683" i="7"/>
  <c r="AE3683" i="7"/>
  <c r="AD3683" i="7"/>
  <c r="AC3683" i="7"/>
  <c r="AB3683" i="7"/>
  <c r="AA3683" i="7"/>
  <c r="AG3683" i="7" s="1"/>
  <c r="P3683" i="7"/>
  <c r="O3683" i="7"/>
  <c r="AF3682" i="7"/>
  <c r="AE3682" i="7"/>
  <c r="AD3682" i="7"/>
  <c r="AC3682" i="7"/>
  <c r="AB3682" i="7"/>
  <c r="AA3682" i="7"/>
  <c r="AG3682" i="7" s="1"/>
  <c r="P3682" i="7"/>
  <c r="O3682" i="7"/>
  <c r="AF3681" i="7"/>
  <c r="AE3681" i="7"/>
  <c r="AD3681" i="7"/>
  <c r="AC3681" i="7"/>
  <c r="AB3681" i="7"/>
  <c r="AA3681" i="7"/>
  <c r="P3681" i="7"/>
  <c r="O3681" i="7"/>
  <c r="AF1240" i="7"/>
  <c r="AE1240" i="7"/>
  <c r="AD1240" i="7"/>
  <c r="AC1240" i="7"/>
  <c r="AB1240" i="7"/>
  <c r="AA1240" i="7"/>
  <c r="AG1240" i="7" s="1"/>
  <c r="P1240" i="7"/>
  <c r="O1240" i="7"/>
  <c r="AF1755" i="7"/>
  <c r="AE1755" i="7"/>
  <c r="AD1755" i="7"/>
  <c r="AC1755" i="7"/>
  <c r="AB1755" i="7"/>
  <c r="AA1755" i="7"/>
  <c r="AG1755" i="7" s="1"/>
  <c r="P1755" i="7"/>
  <c r="O1755" i="7"/>
  <c r="AF3680" i="7"/>
  <c r="AE3680" i="7"/>
  <c r="AD3680" i="7"/>
  <c r="AC3680" i="7"/>
  <c r="AB3680" i="7"/>
  <c r="AA3680" i="7"/>
  <c r="AG3680" i="7" s="1"/>
  <c r="P3680" i="7"/>
  <c r="O3680" i="7"/>
  <c r="AF945" i="7"/>
  <c r="AE945" i="7"/>
  <c r="AD945" i="7"/>
  <c r="AC945" i="7"/>
  <c r="AB945" i="7"/>
  <c r="AA945" i="7"/>
  <c r="AG945" i="7" s="1"/>
  <c r="P945" i="7"/>
  <c r="O945" i="7"/>
  <c r="AF1300" i="7"/>
  <c r="AE1300" i="7"/>
  <c r="AD1300" i="7"/>
  <c r="AC1300" i="7"/>
  <c r="AB1300" i="7"/>
  <c r="AA1300" i="7"/>
  <c r="AG1300" i="7" s="1"/>
  <c r="P1300" i="7"/>
  <c r="O1300" i="7"/>
  <c r="AF3679" i="7"/>
  <c r="AE3679" i="7"/>
  <c r="AD3679" i="7"/>
  <c r="AC3679" i="7"/>
  <c r="AB3679" i="7"/>
  <c r="AA3679" i="7"/>
  <c r="P3679" i="7"/>
  <c r="O3679" i="7"/>
  <c r="AF3678" i="7"/>
  <c r="AE3678" i="7"/>
  <c r="AD3678" i="7"/>
  <c r="AC3678" i="7"/>
  <c r="AB3678" i="7"/>
  <c r="AA3678" i="7"/>
  <c r="AG3678" i="7" s="1"/>
  <c r="P3678" i="7"/>
  <c r="O3678" i="7"/>
  <c r="AF3677" i="7"/>
  <c r="AE3677" i="7"/>
  <c r="AD3677" i="7"/>
  <c r="AC3677" i="7"/>
  <c r="AB3677" i="7"/>
  <c r="AA3677" i="7"/>
  <c r="P3677" i="7"/>
  <c r="O3677" i="7"/>
  <c r="AF3676" i="7"/>
  <c r="AE3676" i="7"/>
  <c r="AD3676" i="7"/>
  <c r="AC3676" i="7"/>
  <c r="AB3676" i="7"/>
  <c r="AA3676" i="7"/>
  <c r="AG3676" i="7" s="1"/>
  <c r="P3676" i="7"/>
  <c r="O3676" i="7"/>
  <c r="AF3675" i="7"/>
  <c r="AE3675" i="7"/>
  <c r="AD3675" i="7"/>
  <c r="AC3675" i="7"/>
  <c r="AB3675" i="7"/>
  <c r="AA3675" i="7"/>
  <c r="AG3675" i="7" s="1"/>
  <c r="P3675" i="7"/>
  <c r="O3675" i="7"/>
  <c r="AF3674" i="7"/>
  <c r="AE3674" i="7"/>
  <c r="AD3674" i="7"/>
  <c r="AC3674" i="7"/>
  <c r="AB3674" i="7"/>
  <c r="AA3674" i="7"/>
  <c r="AG3674" i="7" s="1"/>
  <c r="P3674" i="7"/>
  <c r="O3674" i="7"/>
  <c r="AF3673" i="7"/>
  <c r="AE3673" i="7"/>
  <c r="AD3673" i="7"/>
  <c r="AC3673" i="7"/>
  <c r="AB3673" i="7"/>
  <c r="AA3673" i="7"/>
  <c r="P3673" i="7"/>
  <c r="O3673" i="7"/>
  <c r="AF3672" i="7"/>
  <c r="AE3672" i="7"/>
  <c r="AD3672" i="7"/>
  <c r="AC3672" i="7"/>
  <c r="AB3672" i="7"/>
  <c r="AA3672" i="7"/>
  <c r="AG3672" i="7" s="1"/>
  <c r="P3672" i="7"/>
  <c r="O3672" i="7"/>
  <c r="AF3671" i="7"/>
  <c r="AE3671" i="7"/>
  <c r="AD3671" i="7"/>
  <c r="AC3671" i="7"/>
  <c r="AB3671" i="7"/>
  <c r="AA3671" i="7"/>
  <c r="P3671" i="7"/>
  <c r="O3671" i="7"/>
  <c r="AF3670" i="7"/>
  <c r="AE3670" i="7"/>
  <c r="AD3670" i="7"/>
  <c r="AC3670" i="7"/>
  <c r="AB3670" i="7"/>
  <c r="AA3670" i="7"/>
  <c r="P3670" i="7"/>
  <c r="O3670" i="7"/>
  <c r="AF3669" i="7"/>
  <c r="AE3669" i="7"/>
  <c r="AD3669" i="7"/>
  <c r="AC3669" i="7"/>
  <c r="AB3669" i="7"/>
  <c r="AA3669" i="7"/>
  <c r="P3669" i="7"/>
  <c r="O3669" i="7"/>
  <c r="AF3668" i="7"/>
  <c r="AE3668" i="7"/>
  <c r="AD3668" i="7"/>
  <c r="AC3668" i="7"/>
  <c r="AB3668" i="7"/>
  <c r="AA3668" i="7"/>
  <c r="P3668" i="7"/>
  <c r="O3668" i="7"/>
  <c r="AF3667" i="7"/>
  <c r="AE3667" i="7"/>
  <c r="AD3667" i="7"/>
  <c r="AC3667" i="7"/>
  <c r="AB3667" i="7"/>
  <c r="AA3667" i="7"/>
  <c r="P3667" i="7"/>
  <c r="O3667" i="7"/>
  <c r="AF3666" i="7"/>
  <c r="AE3666" i="7"/>
  <c r="AD3666" i="7"/>
  <c r="AC3666" i="7"/>
  <c r="AB3666" i="7"/>
  <c r="AA3666" i="7"/>
  <c r="P3666" i="7"/>
  <c r="O3666" i="7"/>
  <c r="AF3665" i="7"/>
  <c r="AE3665" i="7"/>
  <c r="AD3665" i="7"/>
  <c r="AC3665" i="7"/>
  <c r="AB3665" i="7"/>
  <c r="AA3665" i="7"/>
  <c r="P3665" i="7"/>
  <c r="O3665" i="7"/>
  <c r="AF3664" i="7"/>
  <c r="AE3664" i="7"/>
  <c r="AD3664" i="7"/>
  <c r="AC3664" i="7"/>
  <c r="AB3664" i="7"/>
  <c r="AA3664" i="7"/>
  <c r="P3664" i="7"/>
  <c r="O3664" i="7"/>
  <c r="AF3663" i="7"/>
  <c r="AE3663" i="7"/>
  <c r="AD3663" i="7"/>
  <c r="AC3663" i="7"/>
  <c r="AB3663" i="7"/>
  <c r="AA3663" i="7"/>
  <c r="AG3663" i="7" s="1"/>
  <c r="P3663" i="7"/>
  <c r="O3663" i="7"/>
  <c r="AF3662" i="7"/>
  <c r="AE3662" i="7"/>
  <c r="AD3662" i="7"/>
  <c r="AC3662" i="7"/>
  <c r="AB3662" i="7"/>
  <c r="AA3662" i="7"/>
  <c r="AG3662" i="7" s="1"/>
  <c r="P3662" i="7"/>
  <c r="O3662" i="7"/>
  <c r="AF3661" i="7"/>
  <c r="AE3661" i="7"/>
  <c r="AD3661" i="7"/>
  <c r="AC3661" i="7"/>
  <c r="AB3661" i="7"/>
  <c r="AA3661" i="7"/>
  <c r="P3661" i="7"/>
  <c r="O3661" i="7"/>
  <c r="AF3660" i="7"/>
  <c r="AE3660" i="7"/>
  <c r="AD3660" i="7"/>
  <c r="AC3660" i="7"/>
  <c r="AB3660" i="7"/>
  <c r="AA3660" i="7"/>
  <c r="P3660" i="7"/>
  <c r="O3660" i="7"/>
  <c r="AF3659" i="7"/>
  <c r="AE3659" i="7"/>
  <c r="AD3659" i="7"/>
  <c r="AC3659" i="7"/>
  <c r="AB3659" i="7"/>
  <c r="AA3659" i="7"/>
  <c r="P3659" i="7"/>
  <c r="O3659" i="7"/>
  <c r="AF3658" i="7"/>
  <c r="AE3658" i="7"/>
  <c r="AD3658" i="7"/>
  <c r="AC3658" i="7"/>
  <c r="AB3658" i="7"/>
  <c r="AA3658" i="7"/>
  <c r="P3658" i="7"/>
  <c r="O3658" i="7"/>
  <c r="AF3657" i="7"/>
  <c r="AE3657" i="7"/>
  <c r="AD3657" i="7"/>
  <c r="AC3657" i="7"/>
  <c r="AB3657" i="7"/>
  <c r="AA3657" i="7"/>
  <c r="P3657" i="7"/>
  <c r="O3657" i="7"/>
  <c r="AF3656" i="7"/>
  <c r="AE3656" i="7"/>
  <c r="AD3656" i="7"/>
  <c r="AC3656" i="7"/>
  <c r="AB3656" i="7"/>
  <c r="AA3656" i="7"/>
  <c r="P3656" i="7"/>
  <c r="O3656" i="7"/>
  <c r="AF3655" i="7"/>
  <c r="AE3655" i="7"/>
  <c r="AD3655" i="7"/>
  <c r="AC3655" i="7"/>
  <c r="AB3655" i="7"/>
  <c r="AA3655" i="7"/>
  <c r="AG3655" i="7" s="1"/>
  <c r="P3655" i="7"/>
  <c r="O3655" i="7"/>
  <c r="AF3654" i="7"/>
  <c r="AE3654" i="7"/>
  <c r="AD3654" i="7"/>
  <c r="AC3654" i="7"/>
  <c r="AB3654" i="7"/>
  <c r="AA3654" i="7"/>
  <c r="P3654" i="7"/>
  <c r="O3654" i="7"/>
  <c r="AF3653" i="7"/>
  <c r="AE3653" i="7"/>
  <c r="AD3653" i="7"/>
  <c r="AC3653" i="7"/>
  <c r="AB3653" i="7"/>
  <c r="AA3653" i="7"/>
  <c r="P3653" i="7"/>
  <c r="O3653" i="7"/>
  <c r="AF3652" i="7"/>
  <c r="AE3652" i="7"/>
  <c r="AD3652" i="7"/>
  <c r="AC3652" i="7"/>
  <c r="AB3652" i="7"/>
  <c r="AA3652" i="7"/>
  <c r="AG3652" i="7" s="1"/>
  <c r="P3652" i="7"/>
  <c r="O3652" i="7"/>
  <c r="AF3651" i="7"/>
  <c r="AE3651" i="7"/>
  <c r="AD3651" i="7"/>
  <c r="AC3651" i="7"/>
  <c r="AB3651" i="7"/>
  <c r="AA3651" i="7"/>
  <c r="P3651" i="7"/>
  <c r="O3651" i="7"/>
  <c r="AF3650" i="7"/>
  <c r="AE3650" i="7"/>
  <c r="AD3650" i="7"/>
  <c r="AC3650" i="7"/>
  <c r="AB3650" i="7"/>
  <c r="AA3650" i="7"/>
  <c r="AG3650" i="7" s="1"/>
  <c r="P3650" i="7"/>
  <c r="O3650" i="7"/>
  <c r="AF3649" i="7"/>
  <c r="AE3649" i="7"/>
  <c r="AD3649" i="7"/>
  <c r="AC3649" i="7"/>
  <c r="AB3649" i="7"/>
  <c r="AA3649" i="7"/>
  <c r="P3649" i="7"/>
  <c r="O3649" i="7"/>
  <c r="AF3648" i="7"/>
  <c r="AE3648" i="7"/>
  <c r="AD3648" i="7"/>
  <c r="AC3648" i="7"/>
  <c r="AB3648" i="7"/>
  <c r="AA3648" i="7"/>
  <c r="AG3648" i="7" s="1"/>
  <c r="P3648" i="7"/>
  <c r="O3648" i="7"/>
  <c r="AF3647" i="7"/>
  <c r="AE3647" i="7"/>
  <c r="AD3647" i="7"/>
  <c r="AC3647" i="7"/>
  <c r="AB3647" i="7"/>
  <c r="AA3647" i="7"/>
  <c r="AG3647" i="7" s="1"/>
  <c r="P3647" i="7"/>
  <c r="O3647" i="7"/>
  <c r="AF1369" i="7"/>
  <c r="AE1369" i="7"/>
  <c r="AD1369" i="7"/>
  <c r="AC1369" i="7"/>
  <c r="AB1369" i="7"/>
  <c r="AA1369" i="7"/>
  <c r="AG1369" i="7" s="1"/>
  <c r="P1369" i="7"/>
  <c r="O1369" i="7"/>
  <c r="AF3646" i="7"/>
  <c r="AE3646" i="7"/>
  <c r="AD3646" i="7"/>
  <c r="AC3646" i="7"/>
  <c r="AB3646" i="7"/>
  <c r="AA3646" i="7"/>
  <c r="P3646" i="7"/>
  <c r="O3646" i="7"/>
  <c r="AF513" i="7"/>
  <c r="AE513" i="7"/>
  <c r="AD513" i="7"/>
  <c r="AC513" i="7"/>
  <c r="AB513" i="7"/>
  <c r="AA513" i="7"/>
  <c r="AG513" i="7" s="1"/>
  <c r="P513" i="7"/>
  <c r="O513" i="7"/>
  <c r="AF558" i="7"/>
  <c r="AE558" i="7"/>
  <c r="AD558" i="7"/>
  <c r="AC558" i="7"/>
  <c r="AB558" i="7"/>
  <c r="AA558" i="7"/>
  <c r="AG558" i="7" s="1"/>
  <c r="P558" i="7"/>
  <c r="O558" i="7"/>
  <c r="AF1034" i="7"/>
  <c r="AE1034" i="7"/>
  <c r="AD1034" i="7"/>
  <c r="AC1034" i="7"/>
  <c r="AB1034" i="7"/>
  <c r="AA1034" i="7"/>
  <c r="AG1034" i="7" s="1"/>
  <c r="P1034" i="7"/>
  <c r="O1034" i="7"/>
  <c r="AF863" i="7"/>
  <c r="AE863" i="7"/>
  <c r="AD863" i="7"/>
  <c r="AC863" i="7"/>
  <c r="AB863" i="7"/>
  <c r="AA863" i="7"/>
  <c r="AG863" i="7" s="1"/>
  <c r="P863" i="7"/>
  <c r="O863" i="7"/>
  <c r="AF2249" i="7"/>
  <c r="AE2249" i="7"/>
  <c r="AD2249" i="7"/>
  <c r="AC2249" i="7"/>
  <c r="AB2249" i="7"/>
  <c r="AA2249" i="7"/>
  <c r="P2249" i="7"/>
  <c r="O2249" i="7"/>
  <c r="AF715" i="7"/>
  <c r="AE715" i="7"/>
  <c r="AD715" i="7"/>
  <c r="AC715" i="7"/>
  <c r="AB715" i="7"/>
  <c r="AA715" i="7"/>
  <c r="AG715" i="7" s="1"/>
  <c r="P715" i="7"/>
  <c r="O715" i="7"/>
  <c r="AF543" i="7"/>
  <c r="AE543" i="7"/>
  <c r="AD543" i="7"/>
  <c r="AC543" i="7"/>
  <c r="AB543" i="7"/>
  <c r="AA543" i="7"/>
  <c r="AG543" i="7" s="1"/>
  <c r="P543" i="7"/>
  <c r="O543" i="7"/>
  <c r="AF1017" i="7"/>
  <c r="AE1017" i="7"/>
  <c r="AD1017" i="7"/>
  <c r="AC1017" i="7"/>
  <c r="AB1017" i="7"/>
  <c r="AA1017" i="7"/>
  <c r="AG1017" i="7" s="1"/>
  <c r="P1017" i="7"/>
  <c r="O1017" i="7"/>
  <c r="AF3645" i="7"/>
  <c r="AE3645" i="7"/>
  <c r="AD3645" i="7"/>
  <c r="AC3645" i="7"/>
  <c r="AB3645" i="7"/>
  <c r="AA3645" i="7"/>
  <c r="AG3645" i="7" s="1"/>
  <c r="P3645" i="7"/>
  <c r="O3645" i="7"/>
  <c r="AF3644" i="7"/>
  <c r="AE3644" i="7"/>
  <c r="AD3644" i="7"/>
  <c r="AC3644" i="7"/>
  <c r="AB3644" i="7"/>
  <c r="AA3644" i="7"/>
  <c r="AG3644" i="7" s="1"/>
  <c r="P3644" i="7"/>
  <c r="O3644" i="7"/>
  <c r="AF3643" i="7"/>
  <c r="AE3643" i="7"/>
  <c r="AD3643" i="7"/>
  <c r="AC3643" i="7"/>
  <c r="AB3643" i="7"/>
  <c r="AA3643" i="7"/>
  <c r="P3643" i="7"/>
  <c r="O3643" i="7"/>
  <c r="AF1607" i="7"/>
  <c r="AE1607" i="7"/>
  <c r="AD1607" i="7"/>
  <c r="AC1607" i="7"/>
  <c r="AB1607" i="7"/>
  <c r="AA1607" i="7"/>
  <c r="AG1607" i="7" s="1"/>
  <c r="P1607" i="7"/>
  <c r="O1607" i="7"/>
  <c r="AF632" i="7"/>
  <c r="AE632" i="7"/>
  <c r="AD632" i="7"/>
  <c r="AC632" i="7"/>
  <c r="AB632" i="7"/>
  <c r="AA632" i="7"/>
  <c r="AG632" i="7" s="1"/>
  <c r="P632" i="7"/>
  <c r="O632" i="7"/>
  <c r="AF577" i="7"/>
  <c r="AE577" i="7"/>
  <c r="AD577" i="7"/>
  <c r="AC577" i="7"/>
  <c r="AB577" i="7"/>
  <c r="AA577" i="7"/>
  <c r="AG577" i="7" s="1"/>
  <c r="P577" i="7"/>
  <c r="O577" i="7"/>
  <c r="AF227" i="7"/>
  <c r="AE227" i="7"/>
  <c r="AD227" i="7"/>
  <c r="AC227" i="7"/>
  <c r="AB227" i="7"/>
  <c r="AA227" i="7"/>
  <c r="AG227" i="7" s="1"/>
  <c r="P227" i="7"/>
  <c r="O227" i="7"/>
  <c r="AF232" i="7"/>
  <c r="AE232" i="7"/>
  <c r="AD232" i="7"/>
  <c r="AC232" i="7"/>
  <c r="AB232" i="7"/>
  <c r="AA232" i="7"/>
  <c r="AG232" i="7" s="1"/>
  <c r="P232" i="7"/>
  <c r="O232" i="7"/>
  <c r="AF1297" i="7"/>
  <c r="AE1297" i="7"/>
  <c r="AD1297" i="7"/>
  <c r="AC1297" i="7"/>
  <c r="AB1297" i="7"/>
  <c r="AA1297" i="7"/>
  <c r="AG1297" i="7" s="1"/>
  <c r="P1297" i="7"/>
  <c r="O1297" i="7"/>
  <c r="AF220" i="7"/>
  <c r="AE220" i="7"/>
  <c r="AD220" i="7"/>
  <c r="AC220" i="7"/>
  <c r="AB220" i="7"/>
  <c r="AA220" i="7"/>
  <c r="AG220" i="7" s="1"/>
  <c r="P220" i="7"/>
  <c r="O220" i="7"/>
  <c r="AF3642" i="7"/>
  <c r="AE3642" i="7"/>
  <c r="AD3642" i="7"/>
  <c r="AC3642" i="7"/>
  <c r="AB3642" i="7"/>
  <c r="AA3642" i="7"/>
  <c r="P3642" i="7"/>
  <c r="O3642" i="7"/>
  <c r="AF3641" i="7"/>
  <c r="AE3641" i="7"/>
  <c r="AD3641" i="7"/>
  <c r="AC3641" i="7"/>
  <c r="AB3641" i="7"/>
  <c r="AA3641" i="7"/>
  <c r="P3641" i="7"/>
  <c r="O3641" i="7"/>
  <c r="AF3640" i="7"/>
  <c r="AE3640" i="7"/>
  <c r="AD3640" i="7"/>
  <c r="AC3640" i="7"/>
  <c r="AB3640" i="7"/>
  <c r="AA3640" i="7"/>
  <c r="AG3640" i="7" s="1"/>
  <c r="P3640" i="7"/>
  <c r="O3640" i="7"/>
  <c r="AF3639" i="7"/>
  <c r="AE3639" i="7"/>
  <c r="AD3639" i="7"/>
  <c r="AC3639" i="7"/>
  <c r="AB3639" i="7"/>
  <c r="AA3639" i="7"/>
  <c r="P3639" i="7"/>
  <c r="O3639" i="7"/>
  <c r="AF1610" i="7"/>
  <c r="AE1610" i="7"/>
  <c r="AD1610" i="7"/>
  <c r="AC1610" i="7"/>
  <c r="AB1610" i="7"/>
  <c r="AA1610" i="7"/>
  <c r="P1610" i="7"/>
  <c r="O1610" i="7"/>
  <c r="AF597" i="7"/>
  <c r="AE597" i="7"/>
  <c r="AD597" i="7"/>
  <c r="AC597" i="7"/>
  <c r="AB597" i="7"/>
  <c r="AA597" i="7"/>
  <c r="AG597" i="7" s="1"/>
  <c r="P597" i="7"/>
  <c r="O597" i="7"/>
  <c r="AF441" i="7"/>
  <c r="AE441" i="7"/>
  <c r="AD441" i="7"/>
  <c r="AC441" i="7"/>
  <c r="AB441" i="7"/>
  <c r="AA441" i="7"/>
  <c r="AG441" i="7" s="1"/>
  <c r="P441" i="7"/>
  <c r="O441" i="7"/>
  <c r="AF117" i="7"/>
  <c r="AE117" i="7"/>
  <c r="AD117" i="7"/>
  <c r="AC117" i="7"/>
  <c r="AB117" i="7"/>
  <c r="AA117" i="7"/>
  <c r="AG117" i="7" s="1"/>
  <c r="P117" i="7"/>
  <c r="O117" i="7"/>
  <c r="AF116" i="7"/>
  <c r="AE116" i="7"/>
  <c r="AD116" i="7"/>
  <c r="AC116" i="7"/>
  <c r="AB116" i="7"/>
  <c r="AA116" i="7"/>
  <c r="AG116" i="7" s="1"/>
  <c r="P116" i="7"/>
  <c r="O116" i="7"/>
  <c r="AF986" i="7"/>
  <c r="AE986" i="7"/>
  <c r="AD986" i="7"/>
  <c r="AC986" i="7"/>
  <c r="AB986" i="7"/>
  <c r="AA986" i="7"/>
  <c r="AG986" i="7" s="1"/>
  <c r="P986" i="7"/>
  <c r="O986" i="7"/>
  <c r="AF137" i="7"/>
  <c r="AE137" i="7"/>
  <c r="AD137" i="7"/>
  <c r="AC137" i="7"/>
  <c r="AB137" i="7"/>
  <c r="AA137" i="7"/>
  <c r="AG137" i="7" s="1"/>
  <c r="P137" i="7"/>
  <c r="O137" i="7"/>
  <c r="AF390" i="7"/>
  <c r="AE390" i="7"/>
  <c r="AD390" i="7"/>
  <c r="AC390" i="7"/>
  <c r="AB390" i="7"/>
  <c r="AA390" i="7"/>
  <c r="AG390" i="7" s="1"/>
  <c r="P390" i="7"/>
  <c r="O390" i="7"/>
  <c r="AF3638" i="7"/>
  <c r="AE3638" i="7"/>
  <c r="AD3638" i="7"/>
  <c r="AC3638" i="7"/>
  <c r="AB3638" i="7"/>
  <c r="AA3638" i="7"/>
  <c r="AG3638" i="7" s="1"/>
  <c r="P3638" i="7"/>
  <c r="O3638" i="7"/>
  <c r="AF3637" i="7"/>
  <c r="AE3637" i="7"/>
  <c r="AD3637" i="7"/>
  <c r="AC3637" i="7"/>
  <c r="AB3637" i="7"/>
  <c r="AA3637" i="7"/>
  <c r="P3637" i="7"/>
  <c r="O3637" i="7"/>
  <c r="AF3636" i="7"/>
  <c r="AE3636" i="7"/>
  <c r="AD3636" i="7"/>
  <c r="AC3636" i="7"/>
  <c r="AB3636" i="7"/>
  <c r="AA3636" i="7"/>
  <c r="P3636" i="7"/>
  <c r="O3636" i="7"/>
  <c r="AF3635" i="7"/>
  <c r="AE3635" i="7"/>
  <c r="AD3635" i="7"/>
  <c r="AC3635" i="7"/>
  <c r="AB3635" i="7"/>
  <c r="AA3635" i="7"/>
  <c r="P3635" i="7"/>
  <c r="O3635" i="7"/>
  <c r="AF3634" i="7"/>
  <c r="AE3634" i="7"/>
  <c r="AD3634" i="7"/>
  <c r="AC3634" i="7"/>
  <c r="AB3634" i="7"/>
  <c r="AA3634" i="7"/>
  <c r="P3634" i="7"/>
  <c r="O3634" i="7"/>
  <c r="AF3633" i="7"/>
  <c r="AE3633" i="7"/>
  <c r="AD3633" i="7"/>
  <c r="AC3633" i="7"/>
  <c r="AB3633" i="7"/>
  <c r="AA3633" i="7"/>
  <c r="AG3633" i="7" s="1"/>
  <c r="P3633" i="7"/>
  <c r="O3633" i="7"/>
  <c r="AF3632" i="7"/>
  <c r="AE3632" i="7"/>
  <c r="AD3632" i="7"/>
  <c r="AC3632" i="7"/>
  <c r="AB3632" i="7"/>
  <c r="AA3632" i="7"/>
  <c r="AG3632" i="7" s="1"/>
  <c r="P3632" i="7"/>
  <c r="O3632" i="7"/>
  <c r="AF3631" i="7"/>
  <c r="AE3631" i="7"/>
  <c r="AD3631" i="7"/>
  <c r="AC3631" i="7"/>
  <c r="AB3631" i="7"/>
  <c r="AA3631" i="7"/>
  <c r="P3631" i="7"/>
  <c r="O3631" i="7"/>
  <c r="AF3630" i="7"/>
  <c r="AE3630" i="7"/>
  <c r="AD3630" i="7"/>
  <c r="AC3630" i="7"/>
  <c r="AB3630" i="7"/>
  <c r="AA3630" i="7"/>
  <c r="P3630" i="7"/>
  <c r="O3630" i="7"/>
  <c r="AF3629" i="7"/>
  <c r="AE3629" i="7"/>
  <c r="AD3629" i="7"/>
  <c r="AC3629" i="7"/>
  <c r="AB3629" i="7"/>
  <c r="AA3629" i="7"/>
  <c r="P3629" i="7"/>
  <c r="O3629" i="7"/>
  <c r="AF3628" i="7"/>
  <c r="AE3628" i="7"/>
  <c r="AD3628" i="7"/>
  <c r="AC3628" i="7"/>
  <c r="AB3628" i="7"/>
  <c r="AA3628" i="7"/>
  <c r="P3628" i="7"/>
  <c r="O3628" i="7"/>
  <c r="AF3627" i="7"/>
  <c r="AE3627" i="7"/>
  <c r="AD3627" i="7"/>
  <c r="AC3627" i="7"/>
  <c r="AB3627" i="7"/>
  <c r="AA3627" i="7"/>
  <c r="AG3627" i="7" s="1"/>
  <c r="P3627" i="7"/>
  <c r="O3627" i="7"/>
  <c r="AF3626" i="7"/>
  <c r="AE3626" i="7"/>
  <c r="AD3626" i="7"/>
  <c r="AC3626" i="7"/>
  <c r="AB3626" i="7"/>
  <c r="AA3626" i="7"/>
  <c r="P3626" i="7"/>
  <c r="O3626" i="7"/>
  <c r="AF3625" i="7"/>
  <c r="AE3625" i="7"/>
  <c r="AD3625" i="7"/>
  <c r="AC3625" i="7"/>
  <c r="AB3625" i="7"/>
  <c r="AA3625" i="7"/>
  <c r="P3625" i="7"/>
  <c r="O3625" i="7"/>
  <c r="AF3624" i="7"/>
  <c r="AE3624" i="7"/>
  <c r="AD3624" i="7"/>
  <c r="AC3624" i="7"/>
  <c r="AB3624" i="7"/>
  <c r="AA3624" i="7"/>
  <c r="AG3624" i="7" s="1"/>
  <c r="P3624" i="7"/>
  <c r="O3624" i="7"/>
  <c r="AF3623" i="7"/>
  <c r="AE3623" i="7"/>
  <c r="AD3623" i="7"/>
  <c r="AC3623" i="7"/>
  <c r="AB3623" i="7"/>
  <c r="AA3623" i="7"/>
  <c r="P3623" i="7"/>
  <c r="O3623" i="7"/>
  <c r="AF125" i="7"/>
  <c r="AE125" i="7"/>
  <c r="AD125" i="7"/>
  <c r="AC125" i="7"/>
  <c r="AB125" i="7"/>
  <c r="AA125" i="7"/>
  <c r="AG125" i="7" s="1"/>
  <c r="P125" i="7"/>
  <c r="O125" i="7"/>
  <c r="AF164" i="7"/>
  <c r="AE164" i="7"/>
  <c r="AD164" i="7"/>
  <c r="AC164" i="7"/>
  <c r="AB164" i="7"/>
  <c r="AA164" i="7"/>
  <c r="AG164" i="7" s="1"/>
  <c r="P164" i="7"/>
  <c r="O164" i="7"/>
  <c r="AF264" i="7"/>
  <c r="AE264" i="7"/>
  <c r="AD264" i="7"/>
  <c r="AC264" i="7"/>
  <c r="AB264" i="7"/>
  <c r="AA264" i="7"/>
  <c r="AG264" i="7" s="1"/>
  <c r="P264" i="7"/>
  <c r="O264" i="7"/>
  <c r="AF297" i="7"/>
  <c r="AE297" i="7"/>
  <c r="AD297" i="7"/>
  <c r="AC297" i="7"/>
  <c r="AB297" i="7"/>
  <c r="AA297" i="7"/>
  <c r="AG297" i="7" s="1"/>
  <c r="P297" i="7"/>
  <c r="O297" i="7"/>
  <c r="AF225" i="7"/>
  <c r="AE225" i="7"/>
  <c r="AD225" i="7"/>
  <c r="AC225" i="7"/>
  <c r="AB225" i="7"/>
  <c r="AA225" i="7"/>
  <c r="AG225" i="7" s="1"/>
  <c r="P225" i="7"/>
  <c r="O225" i="7"/>
  <c r="AF100" i="7"/>
  <c r="AE100" i="7"/>
  <c r="AD100" i="7"/>
  <c r="AC100" i="7"/>
  <c r="AB100" i="7"/>
  <c r="AA100" i="7"/>
  <c r="AG100" i="7" s="1"/>
  <c r="P100" i="7"/>
  <c r="O100" i="7"/>
  <c r="AF415" i="7"/>
  <c r="AE415" i="7"/>
  <c r="AD415" i="7"/>
  <c r="AC415" i="7"/>
  <c r="AB415" i="7"/>
  <c r="AA415" i="7"/>
  <c r="P415" i="7"/>
  <c r="O415" i="7"/>
  <c r="AF162" i="7"/>
  <c r="AE162" i="7"/>
  <c r="AD162" i="7"/>
  <c r="AC162" i="7"/>
  <c r="AB162" i="7"/>
  <c r="AA162" i="7"/>
  <c r="AG162" i="7" s="1"/>
  <c r="P162" i="7"/>
  <c r="O162" i="7"/>
  <c r="AF226" i="7"/>
  <c r="AE226" i="7"/>
  <c r="AD226" i="7"/>
  <c r="AC226" i="7"/>
  <c r="AB226" i="7"/>
  <c r="AA226" i="7"/>
  <c r="P226" i="7"/>
  <c r="O226" i="7"/>
  <c r="AF3622" i="7"/>
  <c r="AE3622" i="7"/>
  <c r="AD3622" i="7"/>
  <c r="AC3622" i="7"/>
  <c r="AB3622" i="7"/>
  <c r="AA3622" i="7"/>
  <c r="AG3622" i="7" s="1"/>
  <c r="P3622" i="7"/>
  <c r="O3622" i="7"/>
  <c r="AF3621" i="7"/>
  <c r="AE3621" i="7"/>
  <c r="AD3621" i="7"/>
  <c r="AC3621" i="7"/>
  <c r="AB3621" i="7"/>
  <c r="AA3621" i="7"/>
  <c r="AG3621" i="7" s="1"/>
  <c r="P3621" i="7"/>
  <c r="O3621" i="7"/>
  <c r="AF3620" i="7"/>
  <c r="AE3620" i="7"/>
  <c r="AD3620" i="7"/>
  <c r="AC3620" i="7"/>
  <c r="AB3620" i="7"/>
  <c r="AA3620" i="7"/>
  <c r="AG3620" i="7" s="1"/>
  <c r="P3620" i="7"/>
  <c r="O3620" i="7"/>
  <c r="AF3619" i="7"/>
  <c r="AE3619" i="7"/>
  <c r="AD3619" i="7"/>
  <c r="AC3619" i="7"/>
  <c r="AB3619" i="7"/>
  <c r="AA3619" i="7"/>
  <c r="P3619" i="7"/>
  <c r="O3619" i="7"/>
  <c r="AF3618" i="7"/>
  <c r="AE3618" i="7"/>
  <c r="AD3618" i="7"/>
  <c r="AC3618" i="7"/>
  <c r="AB3618" i="7"/>
  <c r="AA3618" i="7"/>
  <c r="P3618" i="7"/>
  <c r="O3618" i="7"/>
  <c r="AF3617" i="7"/>
  <c r="AE3617" i="7"/>
  <c r="AD3617" i="7"/>
  <c r="AC3617" i="7"/>
  <c r="AB3617" i="7"/>
  <c r="AA3617" i="7"/>
  <c r="P3617" i="7"/>
  <c r="O3617" i="7"/>
  <c r="AF3616" i="7"/>
  <c r="AE3616" i="7"/>
  <c r="AD3616" i="7"/>
  <c r="AC3616" i="7"/>
  <c r="AB3616" i="7"/>
  <c r="AA3616" i="7"/>
  <c r="P3616" i="7"/>
  <c r="O3616" i="7"/>
  <c r="AF3615" i="7"/>
  <c r="AE3615" i="7"/>
  <c r="AD3615" i="7"/>
  <c r="AC3615" i="7"/>
  <c r="AB3615" i="7"/>
  <c r="AA3615" i="7"/>
  <c r="P3615" i="7"/>
  <c r="O3615" i="7"/>
  <c r="AF3614" i="7"/>
  <c r="AE3614" i="7"/>
  <c r="AD3614" i="7"/>
  <c r="AC3614" i="7"/>
  <c r="AB3614" i="7"/>
  <c r="AA3614" i="7"/>
  <c r="AG3614" i="7" s="1"/>
  <c r="P3614" i="7"/>
  <c r="O3614" i="7"/>
  <c r="AF3613" i="7"/>
  <c r="AE3613" i="7"/>
  <c r="AD3613" i="7"/>
  <c r="AC3613" i="7"/>
  <c r="AB3613" i="7"/>
  <c r="AA3613" i="7"/>
  <c r="AG3613" i="7" s="1"/>
  <c r="P3613" i="7"/>
  <c r="O3613" i="7"/>
  <c r="AF3612" i="7"/>
  <c r="AE3612" i="7"/>
  <c r="AD3612" i="7"/>
  <c r="AC3612" i="7"/>
  <c r="AB3612" i="7"/>
  <c r="AA3612" i="7"/>
  <c r="AG3612" i="7" s="1"/>
  <c r="P3612" i="7"/>
  <c r="O3612" i="7"/>
  <c r="AF3611" i="7"/>
  <c r="AE3611" i="7"/>
  <c r="AD3611" i="7"/>
  <c r="AC3611" i="7"/>
  <c r="AB3611" i="7"/>
  <c r="AA3611" i="7"/>
  <c r="AG3611" i="7" s="1"/>
  <c r="P3611" i="7"/>
  <c r="O3611" i="7"/>
  <c r="AF3610" i="7"/>
  <c r="AE3610" i="7"/>
  <c r="AD3610" i="7"/>
  <c r="AC3610" i="7"/>
  <c r="AB3610" i="7"/>
  <c r="AA3610" i="7"/>
  <c r="P3610" i="7"/>
  <c r="O3610" i="7"/>
  <c r="AF3609" i="7"/>
  <c r="AE3609" i="7"/>
  <c r="AD3609" i="7"/>
  <c r="AC3609" i="7"/>
  <c r="AB3609" i="7"/>
  <c r="AA3609" i="7"/>
  <c r="P3609" i="7"/>
  <c r="O3609" i="7"/>
  <c r="AF3608" i="7"/>
  <c r="AE3608" i="7"/>
  <c r="AD3608" i="7"/>
  <c r="AC3608" i="7"/>
  <c r="AB3608" i="7"/>
  <c r="AA3608" i="7"/>
  <c r="P3608" i="7"/>
  <c r="O3608" i="7"/>
  <c r="AF3607" i="7"/>
  <c r="AE3607" i="7"/>
  <c r="AD3607" i="7"/>
  <c r="AC3607" i="7"/>
  <c r="AB3607" i="7"/>
  <c r="AA3607" i="7"/>
  <c r="AG3607" i="7" s="1"/>
  <c r="P3607" i="7"/>
  <c r="O3607" i="7"/>
  <c r="AF3606" i="7"/>
  <c r="AE3606" i="7"/>
  <c r="AD3606" i="7"/>
  <c r="AC3606" i="7"/>
  <c r="AB3606" i="7"/>
  <c r="AA3606" i="7"/>
  <c r="P3606" i="7"/>
  <c r="O3606" i="7"/>
  <c r="AF3605" i="7"/>
  <c r="AE3605" i="7"/>
  <c r="AD3605" i="7"/>
  <c r="AC3605" i="7"/>
  <c r="AB3605" i="7"/>
  <c r="AA3605" i="7"/>
  <c r="P3605" i="7"/>
  <c r="O3605" i="7"/>
  <c r="AF1844" i="7"/>
  <c r="AE1844" i="7"/>
  <c r="AD1844" i="7"/>
  <c r="AC1844" i="7"/>
  <c r="AB1844" i="7"/>
  <c r="AA1844" i="7"/>
  <c r="P1844" i="7"/>
  <c r="O1844" i="7"/>
  <c r="AF621" i="7"/>
  <c r="AE621" i="7"/>
  <c r="AD621" i="7"/>
  <c r="AC621" i="7"/>
  <c r="AB621" i="7"/>
  <c r="AA621" i="7"/>
  <c r="P621" i="7"/>
  <c r="O621" i="7"/>
  <c r="AF1830" i="7"/>
  <c r="AE1830" i="7"/>
  <c r="AD1830" i="7"/>
  <c r="AC1830" i="7"/>
  <c r="AB1830" i="7"/>
  <c r="AA1830" i="7"/>
  <c r="AG1830" i="7" s="1"/>
  <c r="P1830" i="7"/>
  <c r="O1830" i="7"/>
  <c r="AF2206" i="7"/>
  <c r="AE2206" i="7"/>
  <c r="AD2206" i="7"/>
  <c r="AC2206" i="7"/>
  <c r="AB2206" i="7"/>
  <c r="AA2206" i="7"/>
  <c r="AG2206" i="7" s="1"/>
  <c r="P2206" i="7"/>
  <c r="O2206" i="7"/>
  <c r="AF1975" i="7"/>
  <c r="AE1975" i="7"/>
  <c r="AD1975" i="7"/>
  <c r="AC1975" i="7"/>
  <c r="AB1975" i="7"/>
  <c r="AA1975" i="7"/>
  <c r="P1975" i="7"/>
  <c r="O1975" i="7"/>
  <c r="AF856" i="7"/>
  <c r="AE856" i="7"/>
  <c r="AD856" i="7"/>
  <c r="AC856" i="7"/>
  <c r="AB856" i="7"/>
  <c r="AA856" i="7"/>
  <c r="AG856" i="7" s="1"/>
  <c r="P856" i="7"/>
  <c r="O856" i="7"/>
  <c r="AF1176" i="7"/>
  <c r="AE1176" i="7"/>
  <c r="AD1176" i="7"/>
  <c r="AC1176" i="7"/>
  <c r="AB1176" i="7"/>
  <c r="AA1176" i="7"/>
  <c r="AG1176" i="7" s="1"/>
  <c r="P1176" i="7"/>
  <c r="O1176" i="7"/>
  <c r="AF2852" i="7"/>
  <c r="AE2852" i="7"/>
  <c r="AD2852" i="7"/>
  <c r="AC2852" i="7"/>
  <c r="AB2852" i="7"/>
  <c r="AA2852" i="7"/>
  <c r="P2852" i="7"/>
  <c r="O2852" i="7"/>
  <c r="AF2189" i="7"/>
  <c r="AE2189" i="7"/>
  <c r="AD2189" i="7"/>
  <c r="AC2189" i="7"/>
  <c r="AB2189" i="7"/>
  <c r="AA2189" i="7"/>
  <c r="AG2189" i="7" s="1"/>
  <c r="P2189" i="7"/>
  <c r="O2189" i="7"/>
  <c r="AF953" i="7"/>
  <c r="AE953" i="7"/>
  <c r="AD953" i="7"/>
  <c r="AC953" i="7"/>
  <c r="AB953" i="7"/>
  <c r="AA953" i="7"/>
  <c r="AG953" i="7" s="1"/>
  <c r="P953" i="7"/>
  <c r="O953" i="7"/>
  <c r="AF379" i="7"/>
  <c r="AE379" i="7"/>
  <c r="AD379" i="7"/>
  <c r="AC379" i="7"/>
  <c r="AB379" i="7"/>
  <c r="AA379" i="7"/>
  <c r="AG379" i="7" s="1"/>
  <c r="P379" i="7"/>
  <c r="O379" i="7"/>
  <c r="AF289" i="7"/>
  <c r="AE289" i="7"/>
  <c r="AD289" i="7"/>
  <c r="AC289" i="7"/>
  <c r="AB289" i="7"/>
  <c r="AA289" i="7"/>
  <c r="AG289" i="7" s="1"/>
  <c r="P289" i="7"/>
  <c r="O289" i="7"/>
  <c r="AF1072" i="7"/>
  <c r="AE1072" i="7"/>
  <c r="AD1072" i="7"/>
  <c r="AC1072" i="7"/>
  <c r="AB1072" i="7"/>
  <c r="AA1072" i="7"/>
  <c r="AG1072" i="7" s="1"/>
  <c r="P1072" i="7"/>
  <c r="O1072" i="7"/>
  <c r="AF984" i="7"/>
  <c r="AE984" i="7"/>
  <c r="AD984" i="7"/>
  <c r="AC984" i="7"/>
  <c r="AB984" i="7"/>
  <c r="AA984" i="7"/>
  <c r="AG984" i="7" s="1"/>
  <c r="P984" i="7"/>
  <c r="O984" i="7"/>
  <c r="AF673" i="7"/>
  <c r="AE673" i="7"/>
  <c r="AD673" i="7"/>
  <c r="AC673" i="7"/>
  <c r="AB673" i="7"/>
  <c r="AA673" i="7"/>
  <c r="AG673" i="7" s="1"/>
  <c r="P673" i="7"/>
  <c r="O673" i="7"/>
  <c r="AF80" i="7"/>
  <c r="AE80" i="7"/>
  <c r="AD80" i="7"/>
  <c r="AC80" i="7"/>
  <c r="AB80" i="7"/>
  <c r="AA80" i="7"/>
  <c r="AG80" i="7" s="1"/>
  <c r="P80" i="7"/>
  <c r="O80" i="7"/>
  <c r="AF455" i="7"/>
  <c r="AE455" i="7"/>
  <c r="AD455" i="7"/>
  <c r="AC455" i="7"/>
  <c r="AB455" i="7"/>
  <c r="AA455" i="7"/>
  <c r="AG455" i="7" s="1"/>
  <c r="P455" i="7"/>
  <c r="O455" i="7"/>
  <c r="AF2104" i="7"/>
  <c r="AE2104" i="7"/>
  <c r="AD2104" i="7"/>
  <c r="AC2104" i="7"/>
  <c r="AB2104" i="7"/>
  <c r="AA2104" i="7"/>
  <c r="AG2104" i="7" s="1"/>
  <c r="P2104" i="7"/>
  <c r="O2104" i="7"/>
  <c r="AF601" i="7"/>
  <c r="AE601" i="7"/>
  <c r="AD601" i="7"/>
  <c r="AC601" i="7"/>
  <c r="AB601" i="7"/>
  <c r="AA601" i="7"/>
  <c r="AG601" i="7" s="1"/>
  <c r="P601" i="7"/>
  <c r="O601" i="7"/>
  <c r="AF276" i="7"/>
  <c r="AE276" i="7"/>
  <c r="AD276" i="7"/>
  <c r="AC276" i="7"/>
  <c r="AB276" i="7"/>
  <c r="AA276" i="7"/>
  <c r="AG276" i="7" s="1"/>
  <c r="P276" i="7"/>
  <c r="O276" i="7"/>
  <c r="AF3604" i="7"/>
  <c r="AE3604" i="7"/>
  <c r="AD3604" i="7"/>
  <c r="AC3604" i="7"/>
  <c r="AB3604" i="7"/>
  <c r="AA3604" i="7"/>
  <c r="AG3604" i="7" s="1"/>
  <c r="P3604" i="7"/>
  <c r="O3604" i="7"/>
  <c r="AF3603" i="7"/>
  <c r="AE3603" i="7"/>
  <c r="AD3603" i="7"/>
  <c r="AC3603" i="7"/>
  <c r="AB3603" i="7"/>
  <c r="AA3603" i="7"/>
  <c r="AG3603" i="7" s="1"/>
  <c r="P3603" i="7"/>
  <c r="O3603" i="7"/>
  <c r="AF3602" i="7"/>
  <c r="AE3602" i="7"/>
  <c r="AD3602" i="7"/>
  <c r="AC3602" i="7"/>
  <c r="AB3602" i="7"/>
  <c r="AA3602" i="7"/>
  <c r="AG3602" i="7" s="1"/>
  <c r="P3602" i="7"/>
  <c r="O3602" i="7"/>
  <c r="AF3601" i="7"/>
  <c r="AE3601" i="7"/>
  <c r="AD3601" i="7"/>
  <c r="AC3601" i="7"/>
  <c r="AB3601" i="7"/>
  <c r="AA3601" i="7"/>
  <c r="P3601" i="7"/>
  <c r="O3601" i="7"/>
  <c r="AF3600" i="7"/>
  <c r="AE3600" i="7"/>
  <c r="AD3600" i="7"/>
  <c r="AC3600" i="7"/>
  <c r="AB3600" i="7"/>
  <c r="AA3600" i="7"/>
  <c r="P3600" i="7"/>
  <c r="O3600" i="7"/>
  <c r="AF3599" i="7"/>
  <c r="AE3599" i="7"/>
  <c r="AD3599" i="7"/>
  <c r="AC3599" i="7"/>
  <c r="AB3599" i="7"/>
  <c r="AA3599" i="7"/>
  <c r="AG3599" i="7" s="1"/>
  <c r="P3599" i="7"/>
  <c r="O3599" i="7"/>
  <c r="AF3598" i="7"/>
  <c r="AE3598" i="7"/>
  <c r="AD3598" i="7"/>
  <c r="AC3598" i="7"/>
  <c r="AB3598" i="7"/>
  <c r="AA3598" i="7"/>
  <c r="AG3598" i="7" s="1"/>
  <c r="P3598" i="7"/>
  <c r="O3598" i="7"/>
  <c r="AF3597" i="7"/>
  <c r="AE3597" i="7"/>
  <c r="AD3597" i="7"/>
  <c r="AC3597" i="7"/>
  <c r="AB3597" i="7"/>
  <c r="AA3597" i="7"/>
  <c r="P3597" i="7"/>
  <c r="O3597" i="7"/>
  <c r="AF3596" i="7"/>
  <c r="AE3596" i="7"/>
  <c r="AD3596" i="7"/>
  <c r="AC3596" i="7"/>
  <c r="AB3596" i="7"/>
  <c r="AA3596" i="7"/>
  <c r="AG3596" i="7" s="1"/>
  <c r="P3596" i="7"/>
  <c r="O3596" i="7"/>
  <c r="AF3595" i="7"/>
  <c r="AE3595" i="7"/>
  <c r="AD3595" i="7"/>
  <c r="AC3595" i="7"/>
  <c r="AB3595" i="7"/>
  <c r="AA3595" i="7"/>
  <c r="P3595" i="7"/>
  <c r="O3595" i="7"/>
  <c r="AF3594" i="7"/>
  <c r="AE3594" i="7"/>
  <c r="AD3594" i="7"/>
  <c r="AC3594" i="7"/>
  <c r="AB3594" i="7"/>
  <c r="AA3594" i="7"/>
  <c r="AG3594" i="7" s="1"/>
  <c r="P3594" i="7"/>
  <c r="O3594" i="7"/>
  <c r="AF934" i="7"/>
  <c r="AE934" i="7"/>
  <c r="AD934" i="7"/>
  <c r="AC934" i="7"/>
  <c r="AB934" i="7"/>
  <c r="AA934" i="7"/>
  <c r="AG934" i="7" s="1"/>
  <c r="P934" i="7"/>
  <c r="O934" i="7"/>
  <c r="AF699" i="7"/>
  <c r="AE699" i="7"/>
  <c r="AD699" i="7"/>
  <c r="AC699" i="7"/>
  <c r="AB699" i="7"/>
  <c r="AA699" i="7"/>
  <c r="AG699" i="7" s="1"/>
  <c r="P699" i="7"/>
  <c r="O699" i="7"/>
  <c r="AF2293" i="7"/>
  <c r="AE2293" i="7"/>
  <c r="AD2293" i="7"/>
  <c r="AC2293" i="7"/>
  <c r="AB2293" i="7"/>
  <c r="AA2293" i="7"/>
  <c r="AG2293" i="7" s="1"/>
  <c r="P2293" i="7"/>
  <c r="O2293" i="7"/>
  <c r="AF3593" i="7"/>
  <c r="AE3593" i="7"/>
  <c r="AD3593" i="7"/>
  <c r="AC3593" i="7"/>
  <c r="AB3593" i="7"/>
  <c r="AA3593" i="7"/>
  <c r="P3593" i="7"/>
  <c r="O3593" i="7"/>
  <c r="AF1314" i="7"/>
  <c r="AE1314" i="7"/>
  <c r="AD1314" i="7"/>
  <c r="AC1314" i="7"/>
  <c r="AB1314" i="7"/>
  <c r="AA1314" i="7"/>
  <c r="AG1314" i="7" s="1"/>
  <c r="P1314" i="7"/>
  <c r="O1314" i="7"/>
  <c r="AF1071" i="7"/>
  <c r="AE1071" i="7"/>
  <c r="AD1071" i="7"/>
  <c r="AC1071" i="7"/>
  <c r="AB1071" i="7"/>
  <c r="AA1071" i="7"/>
  <c r="AG1071" i="7" s="1"/>
  <c r="P1071" i="7"/>
  <c r="O1071" i="7"/>
  <c r="AF1217" i="7"/>
  <c r="AE1217" i="7"/>
  <c r="AD1217" i="7"/>
  <c r="AC1217" i="7"/>
  <c r="AB1217" i="7"/>
  <c r="AA1217" i="7"/>
  <c r="P1217" i="7"/>
  <c r="O1217" i="7"/>
  <c r="AF3592" i="7"/>
  <c r="AE3592" i="7"/>
  <c r="AD3592" i="7"/>
  <c r="AC3592" i="7"/>
  <c r="AB3592" i="7"/>
  <c r="AA3592" i="7"/>
  <c r="AG3592" i="7" s="1"/>
  <c r="P3592" i="7"/>
  <c r="O3592" i="7"/>
  <c r="AF3591" i="7"/>
  <c r="AE3591" i="7"/>
  <c r="AD3591" i="7"/>
  <c r="AC3591" i="7"/>
  <c r="AB3591" i="7"/>
  <c r="AA3591" i="7"/>
  <c r="P3591" i="7"/>
  <c r="O3591" i="7"/>
  <c r="AF560" i="7"/>
  <c r="AE560" i="7"/>
  <c r="AD560" i="7"/>
  <c r="AC560" i="7"/>
  <c r="AB560" i="7"/>
  <c r="AA560" i="7"/>
  <c r="AG560" i="7" s="1"/>
  <c r="P560" i="7"/>
  <c r="O560" i="7"/>
  <c r="AF244" i="7"/>
  <c r="AE244" i="7"/>
  <c r="AD244" i="7"/>
  <c r="AC244" i="7"/>
  <c r="AB244" i="7"/>
  <c r="AA244" i="7"/>
  <c r="AG244" i="7" s="1"/>
  <c r="P244" i="7"/>
  <c r="O244" i="7"/>
  <c r="AF1358" i="7"/>
  <c r="AE1358" i="7"/>
  <c r="AD1358" i="7"/>
  <c r="AC1358" i="7"/>
  <c r="AB1358" i="7"/>
  <c r="AA1358" i="7"/>
  <c r="AG1358" i="7" s="1"/>
  <c r="P1358" i="7"/>
  <c r="O1358" i="7"/>
  <c r="AF1197" i="7"/>
  <c r="AE1197" i="7"/>
  <c r="AD1197" i="7"/>
  <c r="AC1197" i="7"/>
  <c r="AB1197" i="7"/>
  <c r="AA1197" i="7"/>
  <c r="P1197" i="7"/>
  <c r="O1197" i="7"/>
  <c r="AF646" i="7"/>
  <c r="AE646" i="7"/>
  <c r="AD646" i="7"/>
  <c r="AC646" i="7"/>
  <c r="AB646" i="7"/>
  <c r="AA646" i="7"/>
  <c r="AG646" i="7" s="1"/>
  <c r="P646" i="7"/>
  <c r="O646" i="7"/>
  <c r="AF489" i="7"/>
  <c r="AE489" i="7"/>
  <c r="AD489" i="7"/>
  <c r="AC489" i="7"/>
  <c r="AB489" i="7"/>
  <c r="AA489" i="7"/>
  <c r="AG489" i="7" s="1"/>
  <c r="P489" i="7"/>
  <c r="O489" i="7"/>
  <c r="AF1535" i="7"/>
  <c r="AE1535" i="7"/>
  <c r="AD1535" i="7"/>
  <c r="AC1535" i="7"/>
  <c r="AB1535" i="7"/>
  <c r="AA1535" i="7"/>
  <c r="AG1535" i="7" s="1"/>
  <c r="P1535" i="7"/>
  <c r="O1535" i="7"/>
  <c r="AF3590" i="7"/>
  <c r="AE3590" i="7"/>
  <c r="AD3590" i="7"/>
  <c r="AC3590" i="7"/>
  <c r="AB3590" i="7"/>
  <c r="AA3590" i="7"/>
  <c r="AG3590" i="7" s="1"/>
  <c r="P3590" i="7"/>
  <c r="O3590" i="7"/>
  <c r="AF545" i="7"/>
  <c r="AE545" i="7"/>
  <c r="AD545" i="7"/>
  <c r="AC545" i="7"/>
  <c r="AB545" i="7"/>
  <c r="AA545" i="7"/>
  <c r="AG545" i="7" s="1"/>
  <c r="P545" i="7"/>
  <c r="O545" i="7"/>
  <c r="AF371" i="7"/>
  <c r="AE371" i="7"/>
  <c r="AD371" i="7"/>
  <c r="AC371" i="7"/>
  <c r="AB371" i="7"/>
  <c r="AA371" i="7"/>
  <c r="AG371" i="7" s="1"/>
  <c r="P371" i="7"/>
  <c r="O371" i="7"/>
  <c r="AF1067" i="7"/>
  <c r="AE1067" i="7"/>
  <c r="AD1067" i="7"/>
  <c r="AC1067" i="7"/>
  <c r="AB1067" i="7"/>
  <c r="AA1067" i="7"/>
  <c r="AG1067" i="7" s="1"/>
  <c r="P1067" i="7"/>
  <c r="O1067" i="7"/>
  <c r="AF1994" i="7"/>
  <c r="AE1994" i="7"/>
  <c r="AD1994" i="7"/>
  <c r="AC1994" i="7"/>
  <c r="AB1994" i="7"/>
  <c r="AA1994" i="7"/>
  <c r="AG1994" i="7" s="1"/>
  <c r="P1994" i="7"/>
  <c r="O1994" i="7"/>
  <c r="AF1021" i="7"/>
  <c r="AE1021" i="7"/>
  <c r="AD1021" i="7"/>
  <c r="AC1021" i="7"/>
  <c r="AB1021" i="7"/>
  <c r="AA1021" i="7"/>
  <c r="AG1021" i="7" s="1"/>
  <c r="P1021" i="7"/>
  <c r="O1021" i="7"/>
  <c r="AF1479" i="7"/>
  <c r="AE1479" i="7"/>
  <c r="AD1479" i="7"/>
  <c r="AC1479" i="7"/>
  <c r="AB1479" i="7"/>
  <c r="AA1479" i="7"/>
  <c r="AG1479" i="7" s="1"/>
  <c r="P1479" i="7"/>
  <c r="O1479" i="7"/>
  <c r="AF944" i="7"/>
  <c r="AE944" i="7"/>
  <c r="AD944" i="7"/>
  <c r="AC944" i="7"/>
  <c r="AB944" i="7"/>
  <c r="AA944" i="7"/>
  <c r="AG944" i="7" s="1"/>
  <c r="P944" i="7"/>
  <c r="O944" i="7"/>
  <c r="AF2020" i="7"/>
  <c r="AE2020" i="7"/>
  <c r="AD2020" i="7"/>
  <c r="AC2020" i="7"/>
  <c r="AB2020" i="7"/>
  <c r="AA2020" i="7"/>
  <c r="AG2020" i="7" s="1"/>
  <c r="P2020" i="7"/>
  <c r="O2020" i="7"/>
  <c r="AF3589" i="7"/>
  <c r="AE3589" i="7"/>
  <c r="AD3589" i="7"/>
  <c r="AC3589" i="7"/>
  <c r="AB3589" i="7"/>
  <c r="AA3589" i="7"/>
  <c r="AG3589" i="7" s="1"/>
  <c r="P3589" i="7"/>
  <c r="O3589" i="7"/>
  <c r="AF3588" i="7"/>
  <c r="AE3588" i="7"/>
  <c r="AD3588" i="7"/>
  <c r="AC3588" i="7"/>
  <c r="AB3588" i="7"/>
  <c r="AA3588" i="7"/>
  <c r="AG3588" i="7" s="1"/>
  <c r="P3588" i="7"/>
  <c r="O3588" i="7"/>
  <c r="AF960" i="7"/>
  <c r="AE960" i="7"/>
  <c r="AD960" i="7"/>
  <c r="AC960" i="7"/>
  <c r="AB960" i="7"/>
  <c r="AA960" i="7"/>
  <c r="P960" i="7"/>
  <c r="O960" i="7"/>
  <c r="AF1196" i="7"/>
  <c r="AE1196" i="7"/>
  <c r="AD1196" i="7"/>
  <c r="AC1196" i="7"/>
  <c r="AB1196" i="7"/>
  <c r="AA1196" i="7"/>
  <c r="P1196" i="7"/>
  <c r="O1196" i="7"/>
  <c r="AF2056" i="7"/>
  <c r="AE2056" i="7"/>
  <c r="AD2056" i="7"/>
  <c r="AC2056" i="7"/>
  <c r="AB2056" i="7"/>
  <c r="AA2056" i="7"/>
  <c r="AG2056" i="7" s="1"/>
  <c r="P2056" i="7"/>
  <c r="O2056" i="7"/>
  <c r="AF1797" i="7"/>
  <c r="AE1797" i="7"/>
  <c r="AD1797" i="7"/>
  <c r="AC1797" i="7"/>
  <c r="AB1797" i="7"/>
  <c r="AA1797" i="7"/>
  <c r="P1797" i="7"/>
  <c r="O1797" i="7"/>
  <c r="AF1950" i="7"/>
  <c r="AE1950" i="7"/>
  <c r="AD1950" i="7"/>
  <c r="AC1950" i="7"/>
  <c r="AB1950" i="7"/>
  <c r="AA1950" i="7"/>
  <c r="P1950" i="7"/>
  <c r="O1950" i="7"/>
  <c r="AF1195" i="7"/>
  <c r="AE1195" i="7"/>
  <c r="AD1195" i="7"/>
  <c r="AC1195" i="7"/>
  <c r="AB1195" i="7"/>
  <c r="AA1195" i="7"/>
  <c r="AG1195" i="7" s="1"/>
  <c r="P1195" i="7"/>
  <c r="O1195" i="7"/>
  <c r="AF1449" i="7"/>
  <c r="AE1449" i="7"/>
  <c r="AD1449" i="7"/>
  <c r="AC1449" i="7"/>
  <c r="AB1449" i="7"/>
  <c r="AA1449" i="7"/>
  <c r="AG1449" i="7" s="1"/>
  <c r="P1449" i="7"/>
  <c r="O1449" i="7"/>
  <c r="AF3587" i="7"/>
  <c r="AE3587" i="7"/>
  <c r="AD3587" i="7"/>
  <c r="AC3587" i="7"/>
  <c r="AB3587" i="7"/>
  <c r="AA3587" i="7"/>
  <c r="AG3587" i="7" s="1"/>
  <c r="P3587" i="7"/>
  <c r="O3587" i="7"/>
  <c r="AF3586" i="7"/>
  <c r="AE3586" i="7"/>
  <c r="AD3586" i="7"/>
  <c r="AC3586" i="7"/>
  <c r="AB3586" i="7"/>
  <c r="AA3586" i="7"/>
  <c r="P3586" i="7"/>
  <c r="O3586" i="7"/>
  <c r="AF3585" i="7"/>
  <c r="AE3585" i="7"/>
  <c r="AD3585" i="7"/>
  <c r="AC3585" i="7"/>
  <c r="AB3585" i="7"/>
  <c r="AA3585" i="7"/>
  <c r="P3585" i="7"/>
  <c r="O3585" i="7"/>
  <c r="AF3584" i="7"/>
  <c r="AE3584" i="7"/>
  <c r="AD3584" i="7"/>
  <c r="AC3584" i="7"/>
  <c r="AB3584" i="7"/>
  <c r="AA3584" i="7"/>
  <c r="P3584" i="7"/>
  <c r="O3584" i="7"/>
  <c r="AF3583" i="7"/>
  <c r="AE3583" i="7"/>
  <c r="AD3583" i="7"/>
  <c r="AC3583" i="7"/>
  <c r="AB3583" i="7"/>
  <c r="AA3583" i="7"/>
  <c r="AG3583" i="7" s="1"/>
  <c r="P3583" i="7"/>
  <c r="O3583" i="7"/>
  <c r="AF3582" i="7"/>
  <c r="AE3582" i="7"/>
  <c r="AD3582" i="7"/>
  <c r="AC3582" i="7"/>
  <c r="AB3582" i="7"/>
  <c r="AA3582" i="7"/>
  <c r="P3582" i="7"/>
  <c r="O3582" i="7"/>
  <c r="AF3581" i="7"/>
  <c r="AE3581" i="7"/>
  <c r="AD3581" i="7"/>
  <c r="AC3581" i="7"/>
  <c r="AB3581" i="7"/>
  <c r="AA3581" i="7"/>
  <c r="P3581" i="7"/>
  <c r="O3581" i="7"/>
  <c r="AF3580" i="7"/>
  <c r="AE3580" i="7"/>
  <c r="AD3580" i="7"/>
  <c r="AC3580" i="7"/>
  <c r="AB3580" i="7"/>
  <c r="AA3580" i="7"/>
  <c r="P3580" i="7"/>
  <c r="O3580" i="7"/>
  <c r="AF3579" i="7"/>
  <c r="AE3579" i="7"/>
  <c r="AD3579" i="7"/>
  <c r="AC3579" i="7"/>
  <c r="AB3579" i="7"/>
  <c r="AA3579" i="7"/>
  <c r="P3579" i="7"/>
  <c r="O3579" i="7"/>
  <c r="AF3578" i="7"/>
  <c r="AE3578" i="7"/>
  <c r="AD3578" i="7"/>
  <c r="AC3578" i="7"/>
  <c r="AB3578" i="7"/>
  <c r="AA3578" i="7"/>
  <c r="AG3578" i="7" s="1"/>
  <c r="P3578" i="7"/>
  <c r="O3578" i="7"/>
  <c r="AF3577" i="7"/>
  <c r="AE3577" i="7"/>
  <c r="AD3577" i="7"/>
  <c r="AC3577" i="7"/>
  <c r="AB3577" i="7"/>
  <c r="AA3577" i="7"/>
  <c r="P3577" i="7"/>
  <c r="O3577" i="7"/>
  <c r="AF3576" i="7"/>
  <c r="AE3576" i="7"/>
  <c r="AD3576" i="7"/>
  <c r="AC3576" i="7"/>
  <c r="AB3576" i="7"/>
  <c r="AA3576" i="7"/>
  <c r="P3576" i="7"/>
  <c r="O3576" i="7"/>
  <c r="AF3575" i="7"/>
  <c r="AE3575" i="7"/>
  <c r="AD3575" i="7"/>
  <c r="AC3575" i="7"/>
  <c r="AB3575" i="7"/>
  <c r="AA3575" i="7"/>
  <c r="AG3575" i="7" s="1"/>
  <c r="P3575" i="7"/>
  <c r="O3575" i="7"/>
  <c r="AF3574" i="7"/>
  <c r="AE3574" i="7"/>
  <c r="AD3574" i="7"/>
  <c r="AC3574" i="7"/>
  <c r="AB3574" i="7"/>
  <c r="AA3574" i="7"/>
  <c r="AG3574" i="7" s="1"/>
  <c r="P3574" i="7"/>
  <c r="O3574" i="7"/>
  <c r="AF3573" i="7"/>
  <c r="AE3573" i="7"/>
  <c r="AD3573" i="7"/>
  <c r="AC3573" i="7"/>
  <c r="AB3573" i="7"/>
  <c r="AA3573" i="7"/>
  <c r="P3573" i="7"/>
  <c r="O3573" i="7"/>
  <c r="AF3572" i="7"/>
  <c r="AE3572" i="7"/>
  <c r="AD3572" i="7"/>
  <c r="AC3572" i="7"/>
  <c r="AB3572" i="7"/>
  <c r="AA3572" i="7"/>
  <c r="AG3572" i="7" s="1"/>
  <c r="P3572" i="7"/>
  <c r="O3572" i="7"/>
  <c r="AF3571" i="7"/>
  <c r="AE3571" i="7"/>
  <c r="AD3571" i="7"/>
  <c r="AC3571" i="7"/>
  <c r="AB3571" i="7"/>
  <c r="AA3571" i="7"/>
  <c r="AG3571" i="7" s="1"/>
  <c r="P3571" i="7"/>
  <c r="O3571" i="7"/>
  <c r="AF3570" i="7"/>
  <c r="AE3570" i="7"/>
  <c r="AD3570" i="7"/>
  <c r="AC3570" i="7"/>
  <c r="AB3570" i="7"/>
  <c r="AA3570" i="7"/>
  <c r="AG3570" i="7" s="1"/>
  <c r="P3570" i="7"/>
  <c r="O3570" i="7"/>
  <c r="AF3569" i="7"/>
  <c r="AE3569" i="7"/>
  <c r="AD3569" i="7"/>
  <c r="AC3569" i="7"/>
  <c r="AB3569" i="7"/>
  <c r="AA3569" i="7"/>
  <c r="P3569" i="7"/>
  <c r="O3569" i="7"/>
  <c r="AF3568" i="7"/>
  <c r="AE3568" i="7"/>
  <c r="AD3568" i="7"/>
  <c r="AC3568" i="7"/>
  <c r="AB3568" i="7"/>
  <c r="AA3568" i="7"/>
  <c r="AG3568" i="7" s="1"/>
  <c r="P3568" i="7"/>
  <c r="O3568" i="7"/>
  <c r="AF3567" i="7"/>
  <c r="AE3567" i="7"/>
  <c r="AD3567" i="7"/>
  <c r="AC3567" i="7"/>
  <c r="AB3567" i="7"/>
  <c r="AA3567" i="7"/>
  <c r="P3567" i="7"/>
  <c r="O3567" i="7"/>
  <c r="AF3566" i="7"/>
  <c r="AE3566" i="7"/>
  <c r="AD3566" i="7"/>
  <c r="AC3566" i="7"/>
  <c r="AB3566" i="7"/>
  <c r="AA3566" i="7"/>
  <c r="AG3566" i="7" s="1"/>
  <c r="P3566" i="7"/>
  <c r="O3566" i="7"/>
  <c r="AF3565" i="7"/>
  <c r="AE3565" i="7"/>
  <c r="AD3565" i="7"/>
  <c r="AC3565" i="7"/>
  <c r="AB3565" i="7"/>
  <c r="AA3565" i="7"/>
  <c r="P3565" i="7"/>
  <c r="O3565" i="7"/>
  <c r="AF3564" i="7"/>
  <c r="AE3564" i="7"/>
  <c r="AD3564" i="7"/>
  <c r="AC3564" i="7"/>
  <c r="AB3564" i="7"/>
  <c r="AA3564" i="7"/>
  <c r="P3564" i="7"/>
  <c r="O3564" i="7"/>
  <c r="AF3563" i="7"/>
  <c r="AE3563" i="7"/>
  <c r="AD3563" i="7"/>
  <c r="AC3563" i="7"/>
  <c r="AB3563" i="7"/>
  <c r="AA3563" i="7"/>
  <c r="AG3563" i="7" s="1"/>
  <c r="P3563" i="7"/>
  <c r="O3563" i="7"/>
  <c r="AF3562" i="7"/>
  <c r="AE3562" i="7"/>
  <c r="AD3562" i="7"/>
  <c r="AC3562" i="7"/>
  <c r="AB3562" i="7"/>
  <c r="AA3562" i="7"/>
  <c r="AG3562" i="7" s="1"/>
  <c r="P3562" i="7"/>
  <c r="O3562" i="7"/>
  <c r="AF3561" i="7"/>
  <c r="AE3561" i="7"/>
  <c r="AD3561" i="7"/>
  <c r="AC3561" i="7"/>
  <c r="AB3561" i="7"/>
  <c r="AA3561" i="7"/>
  <c r="P3561" i="7"/>
  <c r="O3561" i="7"/>
  <c r="AF3560" i="7"/>
  <c r="AE3560" i="7"/>
  <c r="AD3560" i="7"/>
  <c r="AC3560" i="7"/>
  <c r="AB3560" i="7"/>
  <c r="AA3560" i="7"/>
  <c r="AG3560" i="7" s="1"/>
  <c r="P3560" i="7"/>
  <c r="O3560" i="7"/>
  <c r="AF3559" i="7"/>
  <c r="AE3559" i="7"/>
  <c r="AD3559" i="7"/>
  <c r="AC3559" i="7"/>
  <c r="AB3559" i="7"/>
  <c r="AA3559" i="7"/>
  <c r="P3559" i="7"/>
  <c r="O3559" i="7"/>
  <c r="AF3558" i="7"/>
  <c r="AE3558" i="7"/>
  <c r="AD3558" i="7"/>
  <c r="AC3558" i="7"/>
  <c r="AB3558" i="7"/>
  <c r="AA3558" i="7"/>
  <c r="AG3558" i="7" s="1"/>
  <c r="P3558" i="7"/>
  <c r="O3558" i="7"/>
  <c r="AF3557" i="7"/>
  <c r="AE3557" i="7"/>
  <c r="AD3557" i="7"/>
  <c r="AC3557" i="7"/>
  <c r="AB3557" i="7"/>
  <c r="AA3557" i="7"/>
  <c r="AG3557" i="7" s="1"/>
  <c r="P3557" i="7"/>
  <c r="O3557" i="7"/>
  <c r="AF3556" i="7"/>
  <c r="AE3556" i="7"/>
  <c r="AD3556" i="7"/>
  <c r="AC3556" i="7"/>
  <c r="AB3556" i="7"/>
  <c r="AA3556" i="7"/>
  <c r="AG3556" i="7" s="1"/>
  <c r="P3556" i="7"/>
  <c r="O3556" i="7"/>
  <c r="AF2420" i="7"/>
  <c r="AE2420" i="7"/>
  <c r="AD2420" i="7"/>
  <c r="AC2420" i="7"/>
  <c r="AB2420" i="7"/>
  <c r="AA2420" i="7"/>
  <c r="AG2420" i="7" s="1"/>
  <c r="P2420" i="7"/>
  <c r="O2420" i="7"/>
  <c r="AF1999" i="7"/>
  <c r="AE1999" i="7"/>
  <c r="AD1999" i="7"/>
  <c r="AC1999" i="7"/>
  <c r="AB1999" i="7"/>
  <c r="AA1999" i="7"/>
  <c r="AG1999" i="7" s="1"/>
  <c r="P1999" i="7"/>
  <c r="O1999" i="7"/>
  <c r="AF2211" i="7"/>
  <c r="AE2211" i="7"/>
  <c r="AD2211" i="7"/>
  <c r="AC2211" i="7"/>
  <c r="AB2211" i="7"/>
  <c r="AA2211" i="7"/>
  <c r="AG2211" i="7" s="1"/>
  <c r="P2211" i="7"/>
  <c r="O2211" i="7"/>
  <c r="AF2395" i="7"/>
  <c r="AE2395" i="7"/>
  <c r="AD2395" i="7"/>
  <c r="AC2395" i="7"/>
  <c r="AB2395" i="7"/>
  <c r="AA2395" i="7"/>
  <c r="AG2395" i="7" s="1"/>
  <c r="P2395" i="7"/>
  <c r="O2395" i="7"/>
  <c r="AF2344" i="7"/>
  <c r="AE2344" i="7"/>
  <c r="AD2344" i="7"/>
  <c r="AC2344" i="7"/>
  <c r="AB2344" i="7"/>
  <c r="AA2344" i="7"/>
  <c r="AG2344" i="7" s="1"/>
  <c r="P2344" i="7"/>
  <c r="O2344" i="7"/>
  <c r="AF3555" i="7"/>
  <c r="AE3555" i="7"/>
  <c r="AD3555" i="7"/>
  <c r="AC3555" i="7"/>
  <c r="AB3555" i="7"/>
  <c r="AA3555" i="7"/>
  <c r="AG3555" i="7" s="1"/>
  <c r="P3555" i="7"/>
  <c r="O3555" i="7"/>
  <c r="AF2374" i="7"/>
  <c r="AE2374" i="7"/>
  <c r="AD2374" i="7"/>
  <c r="AC2374" i="7"/>
  <c r="AB2374" i="7"/>
  <c r="AA2374" i="7"/>
  <c r="AG2374" i="7" s="1"/>
  <c r="P2374" i="7"/>
  <c r="O2374" i="7"/>
  <c r="AF918" i="7"/>
  <c r="AE918" i="7"/>
  <c r="AD918" i="7"/>
  <c r="AC918" i="7"/>
  <c r="AB918" i="7"/>
  <c r="AA918" i="7"/>
  <c r="AG918" i="7" s="1"/>
  <c r="P918" i="7"/>
  <c r="O918" i="7"/>
  <c r="AF706" i="7"/>
  <c r="AE706" i="7"/>
  <c r="AD706" i="7"/>
  <c r="AC706" i="7"/>
  <c r="AB706" i="7"/>
  <c r="AA706" i="7"/>
  <c r="AG706" i="7" s="1"/>
  <c r="P706" i="7"/>
  <c r="O706" i="7"/>
  <c r="AF430" i="7"/>
  <c r="AE430" i="7"/>
  <c r="AD430" i="7"/>
  <c r="AC430" i="7"/>
  <c r="AB430" i="7"/>
  <c r="AA430" i="7"/>
  <c r="AG430" i="7" s="1"/>
  <c r="P430" i="7"/>
  <c r="O430" i="7"/>
  <c r="AF395" i="7"/>
  <c r="AE395" i="7"/>
  <c r="AD395" i="7"/>
  <c r="AC395" i="7"/>
  <c r="AB395" i="7"/>
  <c r="AA395" i="7"/>
  <c r="AG395" i="7" s="1"/>
  <c r="P395" i="7"/>
  <c r="O395" i="7"/>
  <c r="AF594" i="7"/>
  <c r="AE594" i="7"/>
  <c r="AD594" i="7"/>
  <c r="AC594" i="7"/>
  <c r="AB594" i="7"/>
  <c r="AA594" i="7"/>
  <c r="AG594" i="7" s="1"/>
  <c r="P594" i="7"/>
  <c r="O594" i="7"/>
  <c r="AF1795" i="7"/>
  <c r="AE1795" i="7"/>
  <c r="AD1795" i="7"/>
  <c r="AC1795" i="7"/>
  <c r="AB1795" i="7"/>
  <c r="AA1795" i="7"/>
  <c r="AG1795" i="7" s="1"/>
  <c r="P1795" i="7"/>
  <c r="O1795" i="7"/>
  <c r="AF329" i="7"/>
  <c r="AE329" i="7"/>
  <c r="AD329" i="7"/>
  <c r="AC329" i="7"/>
  <c r="AB329" i="7"/>
  <c r="AA329" i="7"/>
  <c r="AG329" i="7" s="1"/>
  <c r="P329" i="7"/>
  <c r="O329" i="7"/>
  <c r="AF3554" i="7"/>
  <c r="AE3554" i="7"/>
  <c r="AD3554" i="7"/>
  <c r="AC3554" i="7"/>
  <c r="AB3554" i="7"/>
  <c r="AA3554" i="7"/>
  <c r="P3554" i="7"/>
  <c r="O3554" i="7"/>
  <c r="AF3553" i="7"/>
  <c r="AE3553" i="7"/>
  <c r="AD3553" i="7"/>
  <c r="AC3553" i="7"/>
  <c r="AB3553" i="7"/>
  <c r="AA3553" i="7"/>
  <c r="P3553" i="7"/>
  <c r="O3553" i="7"/>
  <c r="AF3552" i="7"/>
  <c r="AE3552" i="7"/>
  <c r="AD3552" i="7"/>
  <c r="AC3552" i="7"/>
  <c r="AB3552" i="7"/>
  <c r="AA3552" i="7"/>
  <c r="AG3552" i="7" s="1"/>
  <c r="P3552" i="7"/>
  <c r="O3552" i="7"/>
  <c r="AF3551" i="7"/>
  <c r="AE3551" i="7"/>
  <c r="AD3551" i="7"/>
  <c r="AC3551" i="7"/>
  <c r="AB3551" i="7"/>
  <c r="AA3551" i="7"/>
  <c r="P3551" i="7"/>
  <c r="O3551" i="7"/>
  <c r="AF3550" i="7"/>
  <c r="AE3550" i="7"/>
  <c r="AD3550" i="7"/>
  <c r="AC3550" i="7"/>
  <c r="AB3550" i="7"/>
  <c r="AA3550" i="7"/>
  <c r="P3550" i="7"/>
  <c r="O3550" i="7"/>
  <c r="AF3549" i="7"/>
  <c r="AE3549" i="7"/>
  <c r="AD3549" i="7"/>
  <c r="AC3549" i="7"/>
  <c r="AB3549" i="7"/>
  <c r="AA3549" i="7"/>
  <c r="P3549" i="7"/>
  <c r="O3549" i="7"/>
  <c r="AF407" i="7"/>
  <c r="AE407" i="7"/>
  <c r="AD407" i="7"/>
  <c r="AC407" i="7"/>
  <c r="AB407" i="7"/>
  <c r="AA407" i="7"/>
  <c r="AG407" i="7" s="1"/>
  <c r="P407" i="7"/>
  <c r="O407" i="7"/>
  <c r="AF588" i="7"/>
  <c r="AE588" i="7"/>
  <c r="AD588" i="7"/>
  <c r="AC588" i="7"/>
  <c r="AB588" i="7"/>
  <c r="AA588" i="7"/>
  <c r="AG588" i="7" s="1"/>
  <c r="P588" i="7"/>
  <c r="O588" i="7"/>
  <c r="AF3548" i="7"/>
  <c r="AE3548" i="7"/>
  <c r="AD3548" i="7"/>
  <c r="AC3548" i="7"/>
  <c r="AB3548" i="7"/>
  <c r="AA3548" i="7"/>
  <c r="P3548" i="7"/>
  <c r="O3548" i="7"/>
  <c r="AF3547" i="7"/>
  <c r="AE3547" i="7"/>
  <c r="AD3547" i="7"/>
  <c r="AC3547" i="7"/>
  <c r="AB3547" i="7"/>
  <c r="AA3547" i="7"/>
  <c r="AG3547" i="7" s="1"/>
  <c r="P3547" i="7"/>
  <c r="O3547" i="7"/>
  <c r="AF478" i="7"/>
  <c r="AE478" i="7"/>
  <c r="AD478" i="7"/>
  <c r="AC478" i="7"/>
  <c r="AB478" i="7"/>
  <c r="AA478" i="7"/>
  <c r="AG478" i="7" s="1"/>
  <c r="P478" i="7"/>
  <c r="O478" i="7"/>
  <c r="AF228" i="7"/>
  <c r="AE228" i="7"/>
  <c r="AD228" i="7"/>
  <c r="AC228" i="7"/>
  <c r="AB228" i="7"/>
  <c r="AA228" i="7"/>
  <c r="AG228" i="7" s="1"/>
  <c r="P228" i="7"/>
  <c r="O228" i="7"/>
  <c r="AF121" i="7"/>
  <c r="AE121" i="7"/>
  <c r="AD121" i="7"/>
  <c r="AC121" i="7"/>
  <c r="AB121" i="7"/>
  <c r="AA121" i="7"/>
  <c r="AG121" i="7" s="1"/>
  <c r="P121" i="7"/>
  <c r="O121" i="7"/>
  <c r="AF291" i="7"/>
  <c r="AE291" i="7"/>
  <c r="AD291" i="7"/>
  <c r="AC291" i="7"/>
  <c r="AB291" i="7"/>
  <c r="AA291" i="7"/>
  <c r="P291" i="7"/>
  <c r="O291" i="7"/>
  <c r="AF79" i="7"/>
  <c r="AE79" i="7"/>
  <c r="AD79" i="7"/>
  <c r="AC79" i="7"/>
  <c r="AB79" i="7"/>
  <c r="AA79" i="7"/>
  <c r="AG79" i="7" s="1"/>
  <c r="P79" i="7"/>
  <c r="O79" i="7"/>
  <c r="AF1237" i="7"/>
  <c r="AE1237" i="7"/>
  <c r="AD1237" i="7"/>
  <c r="AC1237" i="7"/>
  <c r="AB1237" i="7"/>
  <c r="AA1237" i="7"/>
  <c r="AG1237" i="7" s="1"/>
  <c r="P1237" i="7"/>
  <c r="O1237" i="7"/>
  <c r="AF483" i="7"/>
  <c r="AE483" i="7"/>
  <c r="AD483" i="7"/>
  <c r="AC483" i="7"/>
  <c r="AB483" i="7"/>
  <c r="AA483" i="7"/>
  <c r="AG483" i="7" s="1"/>
  <c r="P483" i="7"/>
  <c r="O483" i="7"/>
  <c r="AF358" i="7"/>
  <c r="AE358" i="7"/>
  <c r="AD358" i="7"/>
  <c r="AC358" i="7"/>
  <c r="AB358" i="7"/>
  <c r="AA358" i="7"/>
  <c r="P358" i="7"/>
  <c r="O358" i="7"/>
  <c r="AF142" i="7"/>
  <c r="AE142" i="7"/>
  <c r="AD142" i="7"/>
  <c r="AC142" i="7"/>
  <c r="AB142" i="7"/>
  <c r="AA142" i="7"/>
  <c r="AG142" i="7" s="1"/>
  <c r="P142" i="7"/>
  <c r="O142" i="7"/>
  <c r="AF461" i="7"/>
  <c r="AE461" i="7"/>
  <c r="AD461" i="7"/>
  <c r="AC461" i="7"/>
  <c r="AB461" i="7"/>
  <c r="AA461" i="7"/>
  <c r="P461" i="7"/>
  <c r="O461" i="7"/>
  <c r="AF3546" i="7"/>
  <c r="AE3546" i="7"/>
  <c r="AD3546" i="7"/>
  <c r="AC3546" i="7"/>
  <c r="AB3546" i="7"/>
  <c r="AA3546" i="7"/>
  <c r="AG3546" i="7" s="1"/>
  <c r="P3546" i="7"/>
  <c r="O3546" i="7"/>
  <c r="AF832" i="7"/>
  <c r="AE832" i="7"/>
  <c r="AD832" i="7"/>
  <c r="AC832" i="7"/>
  <c r="AB832" i="7"/>
  <c r="AA832" i="7"/>
  <c r="AG832" i="7" s="1"/>
  <c r="P832" i="7"/>
  <c r="O832" i="7"/>
  <c r="AF429" i="7"/>
  <c r="AE429" i="7"/>
  <c r="AD429" i="7"/>
  <c r="AC429" i="7"/>
  <c r="AB429" i="7"/>
  <c r="AA429" i="7"/>
  <c r="AG429" i="7" s="1"/>
  <c r="P429" i="7"/>
  <c r="O429" i="7"/>
  <c r="AF670" i="7"/>
  <c r="AE670" i="7"/>
  <c r="AD670" i="7"/>
  <c r="AC670" i="7"/>
  <c r="AB670" i="7"/>
  <c r="AA670" i="7"/>
  <c r="AG670" i="7" s="1"/>
  <c r="P670" i="7"/>
  <c r="O670" i="7"/>
  <c r="AF3545" i="7"/>
  <c r="AE3545" i="7"/>
  <c r="AD3545" i="7"/>
  <c r="AC3545" i="7"/>
  <c r="AB3545" i="7"/>
  <c r="AA3545" i="7"/>
  <c r="AG3545" i="7" s="1"/>
  <c r="P3545" i="7"/>
  <c r="O3545" i="7"/>
  <c r="AF3544" i="7"/>
  <c r="AE3544" i="7"/>
  <c r="AD3544" i="7"/>
  <c r="AC3544" i="7"/>
  <c r="AB3544" i="7"/>
  <c r="AA3544" i="7"/>
  <c r="P3544" i="7"/>
  <c r="O3544" i="7"/>
  <c r="AF3543" i="7"/>
  <c r="AE3543" i="7"/>
  <c r="AD3543" i="7"/>
  <c r="AC3543" i="7"/>
  <c r="AB3543" i="7"/>
  <c r="AA3543" i="7"/>
  <c r="P3543" i="7"/>
  <c r="O3543" i="7"/>
  <c r="AF3542" i="7"/>
  <c r="AE3542" i="7"/>
  <c r="AD3542" i="7"/>
  <c r="AC3542" i="7"/>
  <c r="AB3542" i="7"/>
  <c r="AA3542" i="7"/>
  <c r="AG3542" i="7" s="1"/>
  <c r="P3542" i="7"/>
  <c r="O3542" i="7"/>
  <c r="AF3541" i="7"/>
  <c r="AE3541" i="7"/>
  <c r="AD3541" i="7"/>
  <c r="AC3541" i="7"/>
  <c r="AB3541" i="7"/>
  <c r="AA3541" i="7"/>
  <c r="AG3541" i="7" s="1"/>
  <c r="P3541" i="7"/>
  <c r="O3541" i="7"/>
  <c r="AF3540" i="7"/>
  <c r="AE3540" i="7"/>
  <c r="AD3540" i="7"/>
  <c r="AC3540" i="7"/>
  <c r="AB3540" i="7"/>
  <c r="AA3540" i="7"/>
  <c r="AG3540" i="7" s="1"/>
  <c r="P3540" i="7"/>
  <c r="O3540" i="7"/>
  <c r="AF3539" i="7"/>
  <c r="AE3539" i="7"/>
  <c r="AD3539" i="7"/>
  <c r="AC3539" i="7"/>
  <c r="AB3539" i="7"/>
  <c r="AA3539" i="7"/>
  <c r="P3539" i="7"/>
  <c r="O3539" i="7"/>
  <c r="AF3538" i="7"/>
  <c r="AE3538" i="7"/>
  <c r="AD3538" i="7"/>
  <c r="AC3538" i="7"/>
  <c r="AB3538" i="7"/>
  <c r="AA3538" i="7"/>
  <c r="AG3538" i="7" s="1"/>
  <c r="P3538" i="7"/>
  <c r="O3538" i="7"/>
  <c r="AF3537" i="7"/>
  <c r="AE3537" i="7"/>
  <c r="AD3537" i="7"/>
  <c r="AC3537" i="7"/>
  <c r="AB3537" i="7"/>
  <c r="AA3537" i="7"/>
  <c r="P3537" i="7"/>
  <c r="O3537" i="7"/>
  <c r="AF3536" i="7"/>
  <c r="AE3536" i="7"/>
  <c r="AD3536" i="7"/>
  <c r="AC3536" i="7"/>
  <c r="AB3536" i="7"/>
  <c r="AA3536" i="7"/>
  <c r="P3536" i="7"/>
  <c r="O3536" i="7"/>
  <c r="AF3535" i="7"/>
  <c r="AE3535" i="7"/>
  <c r="AD3535" i="7"/>
  <c r="AC3535" i="7"/>
  <c r="AB3535" i="7"/>
  <c r="AA3535" i="7"/>
  <c r="P3535" i="7"/>
  <c r="O3535" i="7"/>
  <c r="AF3534" i="7"/>
  <c r="AE3534" i="7"/>
  <c r="AD3534" i="7"/>
  <c r="AC3534" i="7"/>
  <c r="AB3534" i="7"/>
  <c r="AA3534" i="7"/>
  <c r="AG3534" i="7" s="1"/>
  <c r="P3534" i="7"/>
  <c r="O3534" i="7"/>
  <c r="AF3533" i="7"/>
  <c r="AE3533" i="7"/>
  <c r="AD3533" i="7"/>
  <c r="AC3533" i="7"/>
  <c r="AB3533" i="7"/>
  <c r="AA3533" i="7"/>
  <c r="AG3533" i="7" s="1"/>
  <c r="P3533" i="7"/>
  <c r="O3533" i="7"/>
  <c r="AF3532" i="7"/>
  <c r="AE3532" i="7"/>
  <c r="AD3532" i="7"/>
  <c r="AC3532" i="7"/>
  <c r="AB3532" i="7"/>
  <c r="AA3532" i="7"/>
  <c r="AG3532" i="7" s="1"/>
  <c r="P3532" i="7"/>
  <c r="O3532" i="7"/>
  <c r="AF3531" i="7"/>
  <c r="AE3531" i="7"/>
  <c r="AD3531" i="7"/>
  <c r="AC3531" i="7"/>
  <c r="AB3531" i="7"/>
  <c r="AA3531" i="7"/>
  <c r="AG3531" i="7" s="1"/>
  <c r="P3531" i="7"/>
  <c r="O3531" i="7"/>
  <c r="AF3530" i="7"/>
  <c r="AE3530" i="7"/>
  <c r="AD3530" i="7"/>
  <c r="AC3530" i="7"/>
  <c r="AB3530" i="7"/>
  <c r="AA3530" i="7"/>
  <c r="AG3530" i="7" s="1"/>
  <c r="P3530" i="7"/>
  <c r="O3530" i="7"/>
  <c r="AF3529" i="7"/>
  <c r="AE3529" i="7"/>
  <c r="AD3529" i="7"/>
  <c r="AC3529" i="7"/>
  <c r="AB3529" i="7"/>
  <c r="AA3529" i="7"/>
  <c r="P3529" i="7"/>
  <c r="O3529" i="7"/>
  <c r="AF3528" i="7"/>
  <c r="AE3528" i="7"/>
  <c r="AD3528" i="7"/>
  <c r="AC3528" i="7"/>
  <c r="AB3528" i="7"/>
  <c r="AA3528" i="7"/>
  <c r="P3528" i="7"/>
  <c r="O3528" i="7"/>
  <c r="AF3527" i="7"/>
  <c r="AE3527" i="7"/>
  <c r="AD3527" i="7"/>
  <c r="AC3527" i="7"/>
  <c r="AB3527" i="7"/>
  <c r="AA3527" i="7"/>
  <c r="P3527" i="7"/>
  <c r="O3527" i="7"/>
  <c r="AF3526" i="7"/>
  <c r="AE3526" i="7"/>
  <c r="AD3526" i="7"/>
  <c r="AC3526" i="7"/>
  <c r="AB3526" i="7"/>
  <c r="AA3526" i="7"/>
  <c r="P3526" i="7"/>
  <c r="O3526" i="7"/>
  <c r="AF3525" i="7"/>
  <c r="AE3525" i="7"/>
  <c r="AD3525" i="7"/>
  <c r="AC3525" i="7"/>
  <c r="AB3525" i="7"/>
  <c r="AA3525" i="7"/>
  <c r="P3525" i="7"/>
  <c r="O3525" i="7"/>
  <c r="AF3524" i="7"/>
  <c r="AE3524" i="7"/>
  <c r="AD3524" i="7"/>
  <c r="AC3524" i="7"/>
  <c r="AB3524" i="7"/>
  <c r="AA3524" i="7"/>
  <c r="P3524" i="7"/>
  <c r="O3524" i="7"/>
  <c r="AF3523" i="7"/>
  <c r="AE3523" i="7"/>
  <c r="AD3523" i="7"/>
  <c r="AC3523" i="7"/>
  <c r="AB3523" i="7"/>
  <c r="AA3523" i="7"/>
  <c r="AG3523" i="7" s="1"/>
  <c r="P3523" i="7"/>
  <c r="O3523" i="7"/>
  <c r="AF3522" i="7"/>
  <c r="AE3522" i="7"/>
  <c r="AD3522" i="7"/>
  <c r="AC3522" i="7"/>
  <c r="AB3522" i="7"/>
  <c r="AA3522" i="7"/>
  <c r="P3522" i="7"/>
  <c r="O3522" i="7"/>
  <c r="AF3521" i="7"/>
  <c r="AE3521" i="7"/>
  <c r="AD3521" i="7"/>
  <c r="AC3521" i="7"/>
  <c r="AB3521" i="7"/>
  <c r="AA3521" i="7"/>
  <c r="P3521" i="7"/>
  <c r="O3521" i="7"/>
  <c r="AF3520" i="7"/>
  <c r="AE3520" i="7"/>
  <c r="AD3520" i="7"/>
  <c r="AC3520" i="7"/>
  <c r="AB3520" i="7"/>
  <c r="AA3520" i="7"/>
  <c r="P3520" i="7"/>
  <c r="O3520" i="7"/>
  <c r="AF3519" i="7"/>
  <c r="AE3519" i="7"/>
  <c r="AD3519" i="7"/>
  <c r="AC3519" i="7"/>
  <c r="AB3519" i="7"/>
  <c r="AA3519" i="7"/>
  <c r="P3519" i="7"/>
  <c r="O3519" i="7"/>
  <c r="AF3518" i="7"/>
  <c r="AE3518" i="7"/>
  <c r="AD3518" i="7"/>
  <c r="AC3518" i="7"/>
  <c r="AB3518" i="7"/>
  <c r="AA3518" i="7"/>
  <c r="P3518" i="7"/>
  <c r="O3518" i="7"/>
  <c r="AF3517" i="7"/>
  <c r="AE3517" i="7"/>
  <c r="AD3517" i="7"/>
  <c r="AC3517" i="7"/>
  <c r="AB3517" i="7"/>
  <c r="AA3517" i="7"/>
  <c r="P3517" i="7"/>
  <c r="O3517" i="7"/>
  <c r="AF3516" i="7"/>
  <c r="AE3516" i="7"/>
  <c r="AD3516" i="7"/>
  <c r="AC3516" i="7"/>
  <c r="AB3516" i="7"/>
  <c r="AA3516" i="7"/>
  <c r="AG3516" i="7" s="1"/>
  <c r="P3516" i="7"/>
  <c r="O3516" i="7"/>
  <c r="AF3515" i="7"/>
  <c r="AE3515" i="7"/>
  <c r="AD3515" i="7"/>
  <c r="AC3515" i="7"/>
  <c r="AB3515" i="7"/>
  <c r="AA3515" i="7"/>
  <c r="P3515" i="7"/>
  <c r="O3515" i="7"/>
  <c r="AF3514" i="7"/>
  <c r="AE3514" i="7"/>
  <c r="AD3514" i="7"/>
  <c r="AC3514" i="7"/>
  <c r="AB3514" i="7"/>
  <c r="AA3514" i="7"/>
  <c r="P3514" i="7"/>
  <c r="O3514" i="7"/>
  <c r="AF3513" i="7"/>
  <c r="AE3513" i="7"/>
  <c r="AD3513" i="7"/>
  <c r="AC3513" i="7"/>
  <c r="AB3513" i="7"/>
  <c r="AA3513" i="7"/>
  <c r="P3513" i="7"/>
  <c r="O3513" i="7"/>
  <c r="AF3512" i="7"/>
  <c r="AE3512" i="7"/>
  <c r="AD3512" i="7"/>
  <c r="AC3512" i="7"/>
  <c r="AB3512" i="7"/>
  <c r="AA3512" i="7"/>
  <c r="AG3512" i="7" s="1"/>
  <c r="P3512" i="7"/>
  <c r="O3512" i="7"/>
  <c r="AF3511" i="7"/>
  <c r="AE3511" i="7"/>
  <c r="AD3511" i="7"/>
  <c r="AC3511" i="7"/>
  <c r="AB3511" i="7"/>
  <c r="AA3511" i="7"/>
  <c r="AG3511" i="7" s="1"/>
  <c r="P3511" i="7"/>
  <c r="O3511" i="7"/>
  <c r="AF3510" i="7"/>
  <c r="AE3510" i="7"/>
  <c r="AD3510" i="7"/>
  <c r="AC3510" i="7"/>
  <c r="AB3510" i="7"/>
  <c r="AA3510" i="7"/>
  <c r="AG3510" i="7" s="1"/>
  <c r="P3510" i="7"/>
  <c r="O3510" i="7"/>
  <c r="AF3509" i="7"/>
  <c r="AE3509" i="7"/>
  <c r="AD3509" i="7"/>
  <c r="AC3509" i="7"/>
  <c r="AB3509" i="7"/>
  <c r="AA3509" i="7"/>
  <c r="AG3509" i="7" s="1"/>
  <c r="P3509" i="7"/>
  <c r="O3509" i="7"/>
  <c r="AF3508" i="7"/>
  <c r="AE3508" i="7"/>
  <c r="AD3508" i="7"/>
  <c r="AC3508" i="7"/>
  <c r="AB3508" i="7"/>
  <c r="AA3508" i="7"/>
  <c r="AG3508" i="7" s="1"/>
  <c r="P3508" i="7"/>
  <c r="O3508" i="7"/>
  <c r="AF3507" i="7"/>
  <c r="AE3507" i="7"/>
  <c r="AD3507" i="7"/>
  <c r="AC3507" i="7"/>
  <c r="AB3507" i="7"/>
  <c r="AA3507" i="7"/>
  <c r="AG3507" i="7" s="1"/>
  <c r="P3507" i="7"/>
  <c r="O3507" i="7"/>
  <c r="AF3506" i="7"/>
  <c r="AE3506" i="7"/>
  <c r="AD3506" i="7"/>
  <c r="AC3506" i="7"/>
  <c r="AB3506" i="7"/>
  <c r="AA3506" i="7"/>
  <c r="AG3506" i="7" s="1"/>
  <c r="P3506" i="7"/>
  <c r="O3506" i="7"/>
  <c r="AF3505" i="7"/>
  <c r="AE3505" i="7"/>
  <c r="AD3505" i="7"/>
  <c r="AC3505" i="7"/>
  <c r="AB3505" i="7"/>
  <c r="AA3505" i="7"/>
  <c r="AG3505" i="7" s="1"/>
  <c r="P3505" i="7"/>
  <c r="O3505" i="7"/>
  <c r="AF3504" i="7"/>
  <c r="AE3504" i="7"/>
  <c r="AD3504" i="7"/>
  <c r="AC3504" i="7"/>
  <c r="AB3504" i="7"/>
  <c r="AA3504" i="7"/>
  <c r="P3504" i="7"/>
  <c r="O3504" i="7"/>
  <c r="AF3503" i="7"/>
  <c r="AE3503" i="7"/>
  <c r="AD3503" i="7"/>
  <c r="AC3503" i="7"/>
  <c r="AB3503" i="7"/>
  <c r="AA3503" i="7"/>
  <c r="AG3503" i="7" s="1"/>
  <c r="P3503" i="7"/>
  <c r="O3503" i="7"/>
  <c r="AF3502" i="7"/>
  <c r="AE3502" i="7"/>
  <c r="AD3502" i="7"/>
  <c r="AC3502" i="7"/>
  <c r="AB3502" i="7"/>
  <c r="AA3502" i="7"/>
  <c r="AG3502" i="7" s="1"/>
  <c r="P3502" i="7"/>
  <c r="O3502" i="7"/>
  <c r="AF3501" i="7"/>
  <c r="AE3501" i="7"/>
  <c r="AD3501" i="7"/>
  <c r="AC3501" i="7"/>
  <c r="AB3501" i="7"/>
  <c r="AA3501" i="7"/>
  <c r="AG3501" i="7" s="1"/>
  <c r="P3501" i="7"/>
  <c r="O3501" i="7"/>
  <c r="AF3500" i="7"/>
  <c r="AE3500" i="7"/>
  <c r="AD3500" i="7"/>
  <c r="AC3500" i="7"/>
  <c r="AB3500" i="7"/>
  <c r="AA3500" i="7"/>
  <c r="P3500" i="7"/>
  <c r="O3500" i="7"/>
  <c r="AF3499" i="7"/>
  <c r="AE3499" i="7"/>
  <c r="AD3499" i="7"/>
  <c r="AC3499" i="7"/>
  <c r="AB3499" i="7"/>
  <c r="AA3499" i="7"/>
  <c r="AG3499" i="7" s="1"/>
  <c r="P3499" i="7"/>
  <c r="O3499" i="7"/>
  <c r="AF3498" i="7"/>
  <c r="AE3498" i="7"/>
  <c r="AD3498" i="7"/>
  <c r="AC3498" i="7"/>
  <c r="AB3498" i="7"/>
  <c r="AA3498" i="7"/>
  <c r="AG3498" i="7" s="1"/>
  <c r="P3498" i="7"/>
  <c r="O3498" i="7"/>
  <c r="AF3497" i="7"/>
  <c r="AE3497" i="7"/>
  <c r="AD3497" i="7"/>
  <c r="AC3497" i="7"/>
  <c r="AB3497" i="7"/>
  <c r="AA3497" i="7"/>
  <c r="AG3497" i="7" s="1"/>
  <c r="P3497" i="7"/>
  <c r="O3497" i="7"/>
  <c r="AF3496" i="7"/>
  <c r="AE3496" i="7"/>
  <c r="AD3496" i="7"/>
  <c r="AC3496" i="7"/>
  <c r="AB3496" i="7"/>
  <c r="AA3496" i="7"/>
  <c r="AG3496" i="7" s="1"/>
  <c r="P3496" i="7"/>
  <c r="O3496" i="7"/>
  <c r="AF3495" i="7"/>
  <c r="AE3495" i="7"/>
  <c r="AD3495" i="7"/>
  <c r="AC3495" i="7"/>
  <c r="AB3495" i="7"/>
  <c r="AA3495" i="7"/>
  <c r="AG3495" i="7" s="1"/>
  <c r="P3495" i="7"/>
  <c r="O3495" i="7"/>
  <c r="AF3494" i="7"/>
  <c r="AE3494" i="7"/>
  <c r="AD3494" i="7"/>
  <c r="AC3494" i="7"/>
  <c r="AB3494" i="7"/>
  <c r="AA3494" i="7"/>
  <c r="AG3494" i="7" s="1"/>
  <c r="P3494" i="7"/>
  <c r="O3494" i="7"/>
  <c r="AF3493" i="7"/>
  <c r="AE3493" i="7"/>
  <c r="AD3493" i="7"/>
  <c r="AC3493" i="7"/>
  <c r="AB3493" i="7"/>
  <c r="AA3493" i="7"/>
  <c r="AG3493" i="7" s="1"/>
  <c r="P3493" i="7"/>
  <c r="O3493" i="7"/>
  <c r="AF3492" i="7"/>
  <c r="AE3492" i="7"/>
  <c r="AD3492" i="7"/>
  <c r="AC3492" i="7"/>
  <c r="AB3492" i="7"/>
  <c r="AA3492" i="7"/>
  <c r="AG3492" i="7" s="1"/>
  <c r="P3492" i="7"/>
  <c r="O3492" i="7"/>
  <c r="AF98" i="7"/>
  <c r="AE98" i="7"/>
  <c r="AD98" i="7"/>
  <c r="AC98" i="7"/>
  <c r="AB98" i="7"/>
  <c r="AA98" i="7"/>
  <c r="AG98" i="7" s="1"/>
  <c r="P98" i="7"/>
  <c r="O98" i="7"/>
  <c r="AF3491" i="7"/>
  <c r="AE3491" i="7"/>
  <c r="AD3491" i="7"/>
  <c r="AC3491" i="7"/>
  <c r="AB3491" i="7"/>
  <c r="AA3491" i="7"/>
  <c r="P3491" i="7"/>
  <c r="O3491" i="7"/>
  <c r="AF3490" i="7"/>
  <c r="AE3490" i="7"/>
  <c r="AD3490" i="7"/>
  <c r="AC3490" i="7"/>
  <c r="AB3490" i="7"/>
  <c r="AA3490" i="7"/>
  <c r="AG3490" i="7" s="1"/>
  <c r="P3490" i="7"/>
  <c r="O3490" i="7"/>
  <c r="AF3489" i="7"/>
  <c r="AE3489" i="7"/>
  <c r="AD3489" i="7"/>
  <c r="AC3489" i="7"/>
  <c r="AB3489" i="7"/>
  <c r="AA3489" i="7"/>
  <c r="P3489" i="7"/>
  <c r="O3489" i="7"/>
  <c r="AF339" i="7"/>
  <c r="AE339" i="7"/>
  <c r="AD339" i="7"/>
  <c r="AC339" i="7"/>
  <c r="AB339" i="7"/>
  <c r="AA339" i="7"/>
  <c r="AG339" i="7" s="1"/>
  <c r="P339" i="7"/>
  <c r="O339" i="7"/>
  <c r="AF1985" i="7"/>
  <c r="AE1985" i="7"/>
  <c r="AD1985" i="7"/>
  <c r="AC1985" i="7"/>
  <c r="AB1985" i="7"/>
  <c r="AA1985" i="7"/>
  <c r="AG1985" i="7" s="1"/>
  <c r="P1985" i="7"/>
  <c r="O1985" i="7"/>
  <c r="AF3488" i="7"/>
  <c r="AE3488" i="7"/>
  <c r="AD3488" i="7"/>
  <c r="AC3488" i="7"/>
  <c r="AB3488" i="7"/>
  <c r="AA3488" i="7"/>
  <c r="AG3488" i="7" s="1"/>
  <c r="P3488" i="7"/>
  <c r="O3488" i="7"/>
  <c r="AF3487" i="7"/>
  <c r="AE3487" i="7"/>
  <c r="AD3487" i="7"/>
  <c r="AC3487" i="7"/>
  <c r="AB3487" i="7"/>
  <c r="AA3487" i="7"/>
  <c r="P3487" i="7"/>
  <c r="O3487" i="7"/>
  <c r="AF3486" i="7"/>
  <c r="AE3486" i="7"/>
  <c r="AD3486" i="7"/>
  <c r="AC3486" i="7"/>
  <c r="AB3486" i="7"/>
  <c r="AA3486" i="7"/>
  <c r="AG3486" i="7" s="1"/>
  <c r="P3486" i="7"/>
  <c r="O3486" i="7"/>
  <c r="AF284" i="7"/>
  <c r="AE284" i="7"/>
  <c r="AD284" i="7"/>
  <c r="AC284" i="7"/>
  <c r="AB284" i="7"/>
  <c r="AA284" i="7"/>
  <c r="AG284" i="7" s="1"/>
  <c r="P284" i="7"/>
  <c r="O284" i="7"/>
  <c r="AF346" i="7"/>
  <c r="AE346" i="7"/>
  <c r="AD346" i="7"/>
  <c r="AC346" i="7"/>
  <c r="AB346" i="7"/>
  <c r="AA346" i="7"/>
  <c r="AG346" i="7" s="1"/>
  <c r="P346" i="7"/>
  <c r="O346" i="7"/>
  <c r="AF852" i="7"/>
  <c r="AE852" i="7"/>
  <c r="AD852" i="7"/>
  <c r="AC852" i="7"/>
  <c r="AB852" i="7"/>
  <c r="AA852" i="7"/>
  <c r="AG852" i="7" s="1"/>
  <c r="P852" i="7"/>
  <c r="O852" i="7"/>
  <c r="AF2038" i="7"/>
  <c r="AE2038" i="7"/>
  <c r="AD2038" i="7"/>
  <c r="AC2038" i="7"/>
  <c r="AB2038" i="7"/>
  <c r="AA2038" i="7"/>
  <c r="AG2038" i="7" s="1"/>
  <c r="P2038" i="7"/>
  <c r="O2038" i="7"/>
  <c r="AF160" i="7"/>
  <c r="AE160" i="7"/>
  <c r="AD160" i="7"/>
  <c r="AC160" i="7"/>
  <c r="AB160" i="7"/>
  <c r="AA160" i="7"/>
  <c r="AG160" i="7" s="1"/>
  <c r="P160" i="7"/>
  <c r="O160" i="7"/>
  <c r="AF1648" i="7"/>
  <c r="AE1648" i="7"/>
  <c r="AD1648" i="7"/>
  <c r="AC1648" i="7"/>
  <c r="AB1648" i="7"/>
  <c r="AA1648" i="7"/>
  <c r="AG1648" i="7" s="1"/>
  <c r="P1648" i="7"/>
  <c r="O1648" i="7"/>
  <c r="AF3485" i="7"/>
  <c r="AE3485" i="7"/>
  <c r="AD3485" i="7"/>
  <c r="AC3485" i="7"/>
  <c r="AB3485" i="7"/>
  <c r="AA3485" i="7"/>
  <c r="AG3485" i="7" s="1"/>
  <c r="P3485" i="7"/>
  <c r="O3485" i="7"/>
  <c r="AF3484" i="7"/>
  <c r="AE3484" i="7"/>
  <c r="AD3484" i="7"/>
  <c r="AC3484" i="7"/>
  <c r="AB3484" i="7"/>
  <c r="AA3484" i="7"/>
  <c r="P3484" i="7"/>
  <c r="O3484" i="7"/>
  <c r="AF3483" i="7"/>
  <c r="AE3483" i="7"/>
  <c r="AD3483" i="7"/>
  <c r="AC3483" i="7"/>
  <c r="AB3483" i="7"/>
  <c r="AA3483" i="7"/>
  <c r="AG3483" i="7" s="1"/>
  <c r="P3483" i="7"/>
  <c r="O3483" i="7"/>
  <c r="AF3482" i="7"/>
  <c r="AE3482" i="7"/>
  <c r="AD3482" i="7"/>
  <c r="AC3482" i="7"/>
  <c r="AB3482" i="7"/>
  <c r="AA3482" i="7"/>
  <c r="AG3482" i="7" s="1"/>
  <c r="P3482" i="7"/>
  <c r="O3482" i="7"/>
  <c r="AF3481" i="7"/>
  <c r="AE3481" i="7"/>
  <c r="AD3481" i="7"/>
  <c r="AC3481" i="7"/>
  <c r="AB3481" i="7"/>
  <c r="AA3481" i="7"/>
  <c r="P3481" i="7"/>
  <c r="O3481" i="7"/>
  <c r="AF3480" i="7"/>
  <c r="AE3480" i="7"/>
  <c r="AD3480" i="7"/>
  <c r="AC3480" i="7"/>
  <c r="AB3480" i="7"/>
  <c r="AA3480" i="7"/>
  <c r="P3480" i="7"/>
  <c r="O3480" i="7"/>
  <c r="AF3479" i="7"/>
  <c r="AE3479" i="7"/>
  <c r="AD3479" i="7"/>
  <c r="AC3479" i="7"/>
  <c r="AB3479" i="7"/>
  <c r="AA3479" i="7"/>
  <c r="P3479" i="7"/>
  <c r="O3479" i="7"/>
  <c r="AF3478" i="7"/>
  <c r="AE3478" i="7"/>
  <c r="AD3478" i="7"/>
  <c r="AC3478" i="7"/>
  <c r="AB3478" i="7"/>
  <c r="AA3478" i="7"/>
  <c r="AG3478" i="7" s="1"/>
  <c r="P3478" i="7"/>
  <c r="O3478" i="7"/>
  <c r="AF3477" i="7"/>
  <c r="AE3477" i="7"/>
  <c r="AD3477" i="7"/>
  <c r="AC3477" i="7"/>
  <c r="AB3477" i="7"/>
  <c r="AA3477" i="7"/>
  <c r="P3477" i="7"/>
  <c r="O3477" i="7"/>
  <c r="AF3476" i="7"/>
  <c r="AE3476" i="7"/>
  <c r="AD3476" i="7"/>
  <c r="AC3476" i="7"/>
  <c r="AB3476" i="7"/>
  <c r="AA3476" i="7"/>
  <c r="AG3476" i="7" s="1"/>
  <c r="P3476" i="7"/>
  <c r="O3476" i="7"/>
  <c r="AF3475" i="7"/>
  <c r="AE3475" i="7"/>
  <c r="AD3475" i="7"/>
  <c r="AC3475" i="7"/>
  <c r="AB3475" i="7"/>
  <c r="AA3475" i="7"/>
  <c r="P3475" i="7"/>
  <c r="O3475" i="7"/>
  <c r="AF3474" i="7"/>
  <c r="AE3474" i="7"/>
  <c r="AD3474" i="7"/>
  <c r="AC3474" i="7"/>
  <c r="AB3474" i="7"/>
  <c r="AA3474" i="7"/>
  <c r="AG3474" i="7" s="1"/>
  <c r="P3474" i="7"/>
  <c r="O3474" i="7"/>
  <c r="AF3473" i="7"/>
  <c r="AE3473" i="7"/>
  <c r="AD3473" i="7"/>
  <c r="AC3473" i="7"/>
  <c r="AB3473" i="7"/>
  <c r="AA3473" i="7"/>
  <c r="AG3473" i="7" s="1"/>
  <c r="P3473" i="7"/>
  <c r="O3473" i="7"/>
  <c r="AF3472" i="7"/>
  <c r="AE3472" i="7"/>
  <c r="AD3472" i="7"/>
  <c r="AC3472" i="7"/>
  <c r="AB3472" i="7"/>
  <c r="AA3472" i="7"/>
  <c r="P3472" i="7"/>
  <c r="O3472" i="7"/>
  <c r="AF3471" i="7"/>
  <c r="AE3471" i="7"/>
  <c r="AD3471" i="7"/>
  <c r="AC3471" i="7"/>
  <c r="AB3471" i="7"/>
  <c r="AA3471" i="7"/>
  <c r="AG3471" i="7" s="1"/>
  <c r="P3471" i="7"/>
  <c r="O3471" i="7"/>
  <c r="AF3470" i="7"/>
  <c r="AE3470" i="7"/>
  <c r="AD3470" i="7"/>
  <c r="AC3470" i="7"/>
  <c r="AB3470" i="7"/>
  <c r="AA3470" i="7"/>
  <c r="AG3470" i="7" s="1"/>
  <c r="P3470" i="7"/>
  <c r="O3470" i="7"/>
  <c r="AF3469" i="7"/>
  <c r="AE3469" i="7"/>
  <c r="AD3469" i="7"/>
  <c r="AC3469" i="7"/>
  <c r="AB3469" i="7"/>
  <c r="AA3469" i="7"/>
  <c r="P3469" i="7"/>
  <c r="O3469" i="7"/>
  <c r="AF3468" i="7"/>
  <c r="AE3468" i="7"/>
  <c r="AD3468" i="7"/>
  <c r="AC3468" i="7"/>
  <c r="AB3468" i="7"/>
  <c r="AA3468" i="7"/>
  <c r="AG3468" i="7" s="1"/>
  <c r="P3468" i="7"/>
  <c r="O3468" i="7"/>
  <c r="AF3467" i="7"/>
  <c r="AE3467" i="7"/>
  <c r="AD3467" i="7"/>
  <c r="AC3467" i="7"/>
  <c r="AB3467" i="7"/>
  <c r="AA3467" i="7"/>
  <c r="AG3467" i="7" s="1"/>
  <c r="P3467" i="7"/>
  <c r="O3467" i="7"/>
  <c r="AF3466" i="7"/>
  <c r="AE3466" i="7"/>
  <c r="AD3466" i="7"/>
  <c r="AC3466" i="7"/>
  <c r="AB3466" i="7"/>
  <c r="AA3466" i="7"/>
  <c r="AG3466" i="7" s="1"/>
  <c r="P3466" i="7"/>
  <c r="O3466" i="7"/>
  <c r="AF3465" i="7"/>
  <c r="AE3465" i="7"/>
  <c r="AD3465" i="7"/>
  <c r="AC3465" i="7"/>
  <c r="AB3465" i="7"/>
  <c r="AA3465" i="7"/>
  <c r="P3465" i="7"/>
  <c r="O3465" i="7"/>
  <c r="AF3464" i="7"/>
  <c r="AE3464" i="7"/>
  <c r="AD3464" i="7"/>
  <c r="AC3464" i="7"/>
  <c r="AB3464" i="7"/>
  <c r="AA3464" i="7"/>
  <c r="P3464" i="7"/>
  <c r="O3464" i="7"/>
  <c r="AF3463" i="7"/>
  <c r="AE3463" i="7"/>
  <c r="AD3463" i="7"/>
  <c r="AC3463" i="7"/>
  <c r="AB3463" i="7"/>
  <c r="AA3463" i="7"/>
  <c r="AG3463" i="7" s="1"/>
  <c r="P3463" i="7"/>
  <c r="O3463" i="7"/>
  <c r="AF3462" i="7"/>
  <c r="AE3462" i="7"/>
  <c r="AD3462" i="7"/>
  <c r="AC3462" i="7"/>
  <c r="AB3462" i="7"/>
  <c r="AA3462" i="7"/>
  <c r="P3462" i="7"/>
  <c r="O3462" i="7"/>
  <c r="AF3461" i="7"/>
  <c r="AE3461" i="7"/>
  <c r="AD3461" i="7"/>
  <c r="AC3461" i="7"/>
  <c r="AB3461" i="7"/>
  <c r="AA3461" i="7"/>
  <c r="AG3461" i="7" s="1"/>
  <c r="P3461" i="7"/>
  <c r="O3461" i="7"/>
  <c r="AF3460" i="7"/>
  <c r="AE3460" i="7"/>
  <c r="AD3460" i="7"/>
  <c r="AC3460" i="7"/>
  <c r="AB3460" i="7"/>
  <c r="AA3460" i="7"/>
  <c r="P3460" i="7"/>
  <c r="O3460" i="7"/>
  <c r="AF1036" i="7"/>
  <c r="AE1036" i="7"/>
  <c r="AD1036" i="7"/>
  <c r="AC1036" i="7"/>
  <c r="AB1036" i="7"/>
  <c r="AA1036" i="7"/>
  <c r="AG1036" i="7" s="1"/>
  <c r="P1036" i="7"/>
  <c r="O1036" i="7"/>
  <c r="AF1220" i="7"/>
  <c r="AE1220" i="7"/>
  <c r="AD1220" i="7"/>
  <c r="AC1220" i="7"/>
  <c r="AB1220" i="7"/>
  <c r="AA1220" i="7"/>
  <c r="AG1220" i="7" s="1"/>
  <c r="P1220" i="7"/>
  <c r="O1220" i="7"/>
  <c r="AF1068" i="7"/>
  <c r="AE1068" i="7"/>
  <c r="AD1068" i="7"/>
  <c r="AC1068" i="7"/>
  <c r="AB1068" i="7"/>
  <c r="AA1068" i="7"/>
  <c r="P1068" i="7"/>
  <c r="O1068" i="7"/>
  <c r="AF490" i="7"/>
  <c r="AE490" i="7"/>
  <c r="AD490" i="7"/>
  <c r="AC490" i="7"/>
  <c r="AB490" i="7"/>
  <c r="AA490" i="7"/>
  <c r="P490" i="7"/>
  <c r="O490" i="7"/>
  <c r="AF1629" i="7"/>
  <c r="AE1629" i="7"/>
  <c r="AD1629" i="7"/>
  <c r="AC1629" i="7"/>
  <c r="AB1629" i="7"/>
  <c r="AA1629" i="7"/>
  <c r="AG1629" i="7" s="1"/>
  <c r="P1629" i="7"/>
  <c r="O1629" i="7"/>
  <c r="AF1674" i="7"/>
  <c r="AE1674" i="7"/>
  <c r="AD1674" i="7"/>
  <c r="AC1674" i="7"/>
  <c r="AB1674" i="7"/>
  <c r="AA1674" i="7"/>
  <c r="AG1674" i="7" s="1"/>
  <c r="P1674" i="7"/>
  <c r="O1674" i="7"/>
  <c r="AF1537" i="7"/>
  <c r="AE1537" i="7"/>
  <c r="AD1537" i="7"/>
  <c r="AC1537" i="7"/>
  <c r="AB1537" i="7"/>
  <c r="AA1537" i="7"/>
  <c r="P1537" i="7"/>
  <c r="O1537" i="7"/>
  <c r="AF1561" i="7"/>
  <c r="AE1561" i="7"/>
  <c r="AD1561" i="7"/>
  <c r="AC1561" i="7"/>
  <c r="AB1561" i="7"/>
  <c r="AA1561" i="7"/>
  <c r="P1561" i="7"/>
  <c r="O1561" i="7"/>
  <c r="AF74" i="7"/>
  <c r="AE74" i="7"/>
  <c r="AD74" i="7"/>
  <c r="AC74" i="7"/>
  <c r="AB74" i="7"/>
  <c r="AA74" i="7"/>
  <c r="AG74" i="7" s="1"/>
  <c r="P74" i="7"/>
  <c r="O74" i="7"/>
  <c r="AF517" i="7"/>
  <c r="AE517" i="7"/>
  <c r="AD517" i="7"/>
  <c r="AC517" i="7"/>
  <c r="AB517" i="7"/>
  <c r="AA517" i="7"/>
  <c r="AG517" i="7" s="1"/>
  <c r="P517" i="7"/>
  <c r="O517" i="7"/>
  <c r="AF423" i="7"/>
  <c r="AE423" i="7"/>
  <c r="AD423" i="7"/>
  <c r="AC423" i="7"/>
  <c r="AB423" i="7"/>
  <c r="AA423" i="7"/>
  <c r="AG423" i="7" s="1"/>
  <c r="P423" i="7"/>
  <c r="O423" i="7"/>
  <c r="AF1057" i="7"/>
  <c r="AE1057" i="7"/>
  <c r="AD1057" i="7"/>
  <c r="AC1057" i="7"/>
  <c r="AB1057" i="7"/>
  <c r="AA1057" i="7"/>
  <c r="AG1057" i="7" s="1"/>
  <c r="P1057" i="7"/>
  <c r="O1057" i="7"/>
  <c r="AF930" i="7"/>
  <c r="AE930" i="7"/>
  <c r="AD930" i="7"/>
  <c r="AC930" i="7"/>
  <c r="AB930" i="7"/>
  <c r="AA930" i="7"/>
  <c r="AG930" i="7" s="1"/>
  <c r="P930" i="7"/>
  <c r="O930" i="7"/>
  <c r="AF772" i="7"/>
  <c r="AE772" i="7"/>
  <c r="AD772" i="7"/>
  <c r="AC772" i="7"/>
  <c r="AB772" i="7"/>
  <c r="AA772" i="7"/>
  <c r="AG772" i="7" s="1"/>
  <c r="P772" i="7"/>
  <c r="O772" i="7"/>
  <c r="AF1008" i="7"/>
  <c r="AE1008" i="7"/>
  <c r="AD1008" i="7"/>
  <c r="AC1008" i="7"/>
  <c r="AB1008" i="7"/>
  <c r="AA1008" i="7"/>
  <c r="AG1008" i="7" s="1"/>
  <c r="P1008" i="7"/>
  <c r="O1008" i="7"/>
  <c r="AF871" i="7"/>
  <c r="AE871" i="7"/>
  <c r="AD871" i="7"/>
  <c r="AC871" i="7"/>
  <c r="AB871" i="7"/>
  <c r="AA871" i="7"/>
  <c r="AG871" i="7" s="1"/>
  <c r="P871" i="7"/>
  <c r="O871" i="7"/>
  <c r="AF230" i="7"/>
  <c r="AE230" i="7"/>
  <c r="AD230" i="7"/>
  <c r="AC230" i="7"/>
  <c r="AB230" i="7"/>
  <c r="AA230" i="7"/>
  <c r="AG230" i="7" s="1"/>
  <c r="P230" i="7"/>
  <c r="O230" i="7"/>
  <c r="AF412" i="7"/>
  <c r="AE412" i="7"/>
  <c r="AD412" i="7"/>
  <c r="AC412" i="7"/>
  <c r="AB412" i="7"/>
  <c r="AA412" i="7"/>
  <c r="AG412" i="7" s="1"/>
  <c r="P412" i="7"/>
  <c r="O412" i="7"/>
  <c r="AF574" i="7"/>
  <c r="AE574" i="7"/>
  <c r="AD574" i="7"/>
  <c r="AC574" i="7"/>
  <c r="AB574" i="7"/>
  <c r="AA574" i="7"/>
  <c r="AG574" i="7" s="1"/>
  <c r="P574" i="7"/>
  <c r="O574" i="7"/>
  <c r="AF416" i="7"/>
  <c r="AE416" i="7"/>
  <c r="AD416" i="7"/>
  <c r="AC416" i="7"/>
  <c r="AB416" i="7"/>
  <c r="AA416" i="7"/>
  <c r="AG416" i="7" s="1"/>
  <c r="P416" i="7"/>
  <c r="O416" i="7"/>
  <c r="AF167" i="7"/>
  <c r="AE167" i="7"/>
  <c r="AD167" i="7"/>
  <c r="AC167" i="7"/>
  <c r="AB167" i="7"/>
  <c r="AA167" i="7"/>
  <c r="AG167" i="7" s="1"/>
  <c r="P167" i="7"/>
  <c r="O167" i="7"/>
  <c r="AF1745" i="7"/>
  <c r="AE1745" i="7"/>
  <c r="AD1745" i="7"/>
  <c r="AC1745" i="7"/>
  <c r="AB1745" i="7"/>
  <c r="AA1745" i="7"/>
  <c r="AG1745" i="7" s="1"/>
  <c r="P1745" i="7"/>
  <c r="O1745" i="7"/>
  <c r="AF93" i="7"/>
  <c r="AE93" i="7"/>
  <c r="AD93" i="7"/>
  <c r="AC93" i="7"/>
  <c r="AB93" i="7"/>
  <c r="AA93" i="7"/>
  <c r="AG93" i="7" s="1"/>
  <c r="P93" i="7"/>
  <c r="O93" i="7"/>
  <c r="AF38" i="7"/>
  <c r="AE38" i="7"/>
  <c r="AD38" i="7"/>
  <c r="AC38" i="7"/>
  <c r="AB38" i="7"/>
  <c r="AA38" i="7"/>
  <c r="AG38" i="7" s="1"/>
  <c r="P38" i="7"/>
  <c r="O38" i="7"/>
  <c r="AF3459" i="7"/>
  <c r="AE3459" i="7"/>
  <c r="AD3459" i="7"/>
  <c r="AC3459" i="7"/>
  <c r="AB3459" i="7"/>
  <c r="AA3459" i="7"/>
  <c r="AG3459" i="7" s="1"/>
  <c r="P3459" i="7"/>
  <c r="O3459" i="7"/>
  <c r="AF3458" i="7"/>
  <c r="AE3458" i="7"/>
  <c r="AD3458" i="7"/>
  <c r="AC3458" i="7"/>
  <c r="AB3458" i="7"/>
  <c r="AA3458" i="7"/>
  <c r="P3458" i="7"/>
  <c r="O3458" i="7"/>
  <c r="AF3457" i="7"/>
  <c r="AE3457" i="7"/>
  <c r="AD3457" i="7"/>
  <c r="AC3457" i="7"/>
  <c r="AB3457" i="7"/>
  <c r="AA3457" i="7"/>
  <c r="P3457" i="7"/>
  <c r="O3457" i="7"/>
  <c r="AF838" i="7"/>
  <c r="AE838" i="7"/>
  <c r="AD838" i="7"/>
  <c r="AC838" i="7"/>
  <c r="AB838" i="7"/>
  <c r="AA838" i="7"/>
  <c r="AG838" i="7" s="1"/>
  <c r="P838" i="7"/>
  <c r="O838" i="7"/>
  <c r="AF6" i="7"/>
  <c r="AE6" i="7"/>
  <c r="AD6" i="7"/>
  <c r="AC6" i="7"/>
  <c r="AB6" i="7"/>
  <c r="AA6" i="7"/>
  <c r="AG6" i="7" s="1"/>
  <c r="P6" i="7"/>
  <c r="O6" i="7"/>
  <c r="AF15" i="7"/>
  <c r="AE15" i="7"/>
  <c r="AD15" i="7"/>
  <c r="AC15" i="7"/>
  <c r="AB15" i="7"/>
  <c r="AA15" i="7"/>
  <c r="AG15" i="7" s="1"/>
  <c r="P15" i="7"/>
  <c r="O15" i="7"/>
  <c r="AF752" i="7"/>
  <c r="AE752" i="7"/>
  <c r="AD752" i="7"/>
  <c r="AC752" i="7"/>
  <c r="AB752" i="7"/>
  <c r="AA752" i="7"/>
  <c r="AG752" i="7" s="1"/>
  <c r="P752" i="7"/>
  <c r="O752" i="7"/>
  <c r="AF352" i="7"/>
  <c r="AE352" i="7"/>
  <c r="AD352" i="7"/>
  <c r="AC352" i="7"/>
  <c r="AB352" i="7"/>
  <c r="AA352" i="7"/>
  <c r="AG352" i="7" s="1"/>
  <c r="P352" i="7"/>
  <c r="O352" i="7"/>
  <c r="AF2" i="7"/>
  <c r="AE2" i="7"/>
  <c r="AD2" i="7"/>
  <c r="AC2" i="7"/>
  <c r="AB2" i="7"/>
  <c r="AA2" i="7"/>
  <c r="AG2" i="7" s="1"/>
  <c r="P2" i="7"/>
  <c r="O2" i="7"/>
  <c r="AF3456" i="7"/>
  <c r="AE3456" i="7"/>
  <c r="AD3456" i="7"/>
  <c r="AC3456" i="7"/>
  <c r="AB3456" i="7"/>
  <c r="AA3456" i="7"/>
  <c r="P3456" i="7"/>
  <c r="O3456" i="7"/>
  <c r="AF3455" i="7"/>
  <c r="AE3455" i="7"/>
  <c r="AD3455" i="7"/>
  <c r="AC3455" i="7"/>
  <c r="AB3455" i="7"/>
  <c r="AA3455" i="7"/>
  <c r="AG3455" i="7" s="1"/>
  <c r="P3455" i="7"/>
  <c r="O3455" i="7"/>
  <c r="AF3454" i="7"/>
  <c r="AE3454" i="7"/>
  <c r="AD3454" i="7"/>
  <c r="AC3454" i="7"/>
  <c r="AB3454" i="7"/>
  <c r="AA3454" i="7"/>
  <c r="P3454" i="7"/>
  <c r="O3454" i="7"/>
  <c r="AF3453" i="7"/>
  <c r="AE3453" i="7"/>
  <c r="AD3453" i="7"/>
  <c r="AC3453" i="7"/>
  <c r="AB3453" i="7"/>
  <c r="AA3453" i="7"/>
  <c r="P3453" i="7"/>
  <c r="O3453" i="7"/>
  <c r="AF3452" i="7"/>
  <c r="AE3452" i="7"/>
  <c r="AD3452" i="7"/>
  <c r="AC3452" i="7"/>
  <c r="AB3452" i="7"/>
  <c r="AA3452" i="7"/>
  <c r="AG3452" i="7" s="1"/>
  <c r="P3452" i="7"/>
  <c r="O3452" i="7"/>
  <c r="AF1142" i="7"/>
  <c r="AE1142" i="7"/>
  <c r="AD1142" i="7"/>
  <c r="AC1142" i="7"/>
  <c r="AB1142" i="7"/>
  <c r="AA1142" i="7"/>
  <c r="AG1142" i="7" s="1"/>
  <c r="P1142" i="7"/>
  <c r="O1142" i="7"/>
  <c r="AF1210" i="7"/>
  <c r="AE1210" i="7"/>
  <c r="AD1210" i="7"/>
  <c r="AC1210" i="7"/>
  <c r="AB1210" i="7"/>
  <c r="AA1210" i="7"/>
  <c r="AG1210" i="7" s="1"/>
  <c r="P1210" i="7"/>
  <c r="O1210" i="7"/>
  <c r="AF604" i="7"/>
  <c r="AE604" i="7"/>
  <c r="AD604" i="7"/>
  <c r="AC604" i="7"/>
  <c r="AB604" i="7"/>
  <c r="AA604" i="7"/>
  <c r="AG604" i="7" s="1"/>
  <c r="P604" i="7"/>
  <c r="O604" i="7"/>
  <c r="AF703" i="7"/>
  <c r="AE703" i="7"/>
  <c r="AD703" i="7"/>
  <c r="AC703" i="7"/>
  <c r="AB703" i="7"/>
  <c r="AA703" i="7"/>
  <c r="AG703" i="7" s="1"/>
  <c r="P703" i="7"/>
  <c r="O703" i="7"/>
  <c r="AF249" i="7"/>
  <c r="AE249" i="7"/>
  <c r="AD249" i="7"/>
  <c r="AC249" i="7"/>
  <c r="AB249" i="7"/>
  <c r="AA249" i="7"/>
  <c r="AG249" i="7" s="1"/>
  <c r="P249" i="7"/>
  <c r="O249" i="7"/>
  <c r="AF206" i="7"/>
  <c r="AE206" i="7"/>
  <c r="AD206" i="7"/>
  <c r="AC206" i="7"/>
  <c r="AB206" i="7"/>
  <c r="AA206" i="7"/>
  <c r="AG206" i="7" s="1"/>
  <c r="P206" i="7"/>
  <c r="O206" i="7"/>
  <c r="AF27" i="7"/>
  <c r="AE27" i="7"/>
  <c r="AD27" i="7"/>
  <c r="AC27" i="7"/>
  <c r="AB27" i="7"/>
  <c r="AA27" i="7"/>
  <c r="AG27" i="7" s="1"/>
  <c r="P27" i="7"/>
  <c r="O27" i="7"/>
  <c r="AF223" i="7"/>
  <c r="AE223" i="7"/>
  <c r="AD223" i="7"/>
  <c r="AC223" i="7"/>
  <c r="AB223" i="7"/>
  <c r="AA223" i="7"/>
  <c r="AG223" i="7" s="1"/>
  <c r="P223" i="7"/>
  <c r="O223" i="7"/>
  <c r="AF8" i="7"/>
  <c r="AE8" i="7"/>
  <c r="AD8" i="7"/>
  <c r="AC8" i="7"/>
  <c r="AB8" i="7"/>
  <c r="AA8" i="7"/>
  <c r="P8" i="7"/>
  <c r="O8" i="7"/>
  <c r="AF3" i="7"/>
  <c r="AE3" i="7"/>
  <c r="AD3" i="7"/>
  <c r="AC3" i="7"/>
  <c r="AB3" i="7"/>
  <c r="AA3" i="7"/>
  <c r="AG3" i="7" s="1"/>
  <c r="P3" i="7"/>
  <c r="O3" i="7"/>
  <c r="AF64" i="7"/>
  <c r="AE64" i="7"/>
  <c r="AD64" i="7"/>
  <c r="AC64" i="7"/>
  <c r="AB64" i="7"/>
  <c r="AA64" i="7"/>
  <c r="AG64" i="7" s="1"/>
  <c r="P64" i="7"/>
  <c r="O64" i="7"/>
  <c r="AF12" i="7"/>
  <c r="AE12" i="7"/>
  <c r="AD12" i="7"/>
  <c r="AC12" i="7"/>
  <c r="AB12" i="7"/>
  <c r="AA12" i="7"/>
  <c r="AG12" i="7" s="1"/>
  <c r="P12" i="7"/>
  <c r="O12" i="7"/>
  <c r="AF460" i="7"/>
  <c r="AE460" i="7"/>
  <c r="AD460" i="7"/>
  <c r="AC460" i="7"/>
  <c r="AB460" i="7"/>
  <c r="AA460" i="7"/>
  <c r="AG460" i="7" s="1"/>
  <c r="P460" i="7"/>
  <c r="O460" i="7"/>
  <c r="AF894" i="7"/>
  <c r="AE894" i="7"/>
  <c r="AD894" i="7"/>
  <c r="AC894" i="7"/>
  <c r="AB894" i="7"/>
  <c r="AA894" i="7"/>
  <c r="AG894" i="7" s="1"/>
  <c r="P894" i="7"/>
  <c r="O894" i="7"/>
  <c r="AF99" i="7"/>
  <c r="AE99" i="7"/>
  <c r="AD99" i="7"/>
  <c r="AC99" i="7"/>
  <c r="AB99" i="7"/>
  <c r="AA99" i="7"/>
  <c r="AG99" i="7" s="1"/>
  <c r="P99" i="7"/>
  <c r="O99" i="7"/>
  <c r="AF857" i="7"/>
  <c r="AE857" i="7"/>
  <c r="AD857" i="7"/>
  <c r="AC857" i="7"/>
  <c r="AB857" i="7"/>
  <c r="AA857" i="7"/>
  <c r="AG857" i="7" s="1"/>
  <c r="P857" i="7"/>
  <c r="O857" i="7"/>
  <c r="AF7" i="7"/>
  <c r="AE7" i="7"/>
  <c r="AD7" i="7"/>
  <c r="AC7" i="7"/>
  <c r="AB7" i="7"/>
  <c r="AA7" i="7"/>
  <c r="AG7" i="7" s="1"/>
  <c r="P7" i="7"/>
  <c r="O7" i="7"/>
  <c r="AF238" i="7"/>
  <c r="AE238" i="7"/>
  <c r="AD238" i="7"/>
  <c r="AC238" i="7"/>
  <c r="AB238" i="7"/>
  <c r="AA238" i="7"/>
  <c r="AG238" i="7" s="1"/>
  <c r="P238" i="7"/>
  <c r="O238" i="7"/>
  <c r="AF13" i="7"/>
  <c r="AE13" i="7"/>
  <c r="AD13" i="7"/>
  <c r="AC13" i="7"/>
  <c r="AB13" i="7"/>
  <c r="AA13" i="7"/>
  <c r="AG13" i="7" s="1"/>
  <c r="P13" i="7"/>
  <c r="O13" i="7"/>
  <c r="AF3451" i="7"/>
  <c r="AE3451" i="7"/>
  <c r="AD3451" i="7"/>
  <c r="AC3451" i="7"/>
  <c r="AB3451" i="7"/>
  <c r="AA3451" i="7"/>
  <c r="AG3451" i="7" s="1"/>
  <c r="P3451" i="7"/>
  <c r="O3451" i="7"/>
  <c r="AF3450" i="7"/>
  <c r="AE3450" i="7"/>
  <c r="AD3450" i="7"/>
  <c r="AC3450" i="7"/>
  <c r="AB3450" i="7"/>
  <c r="AA3450" i="7"/>
  <c r="P3450" i="7"/>
  <c r="O3450" i="7"/>
  <c r="AF3449" i="7"/>
  <c r="AE3449" i="7"/>
  <c r="AD3449" i="7"/>
  <c r="AC3449" i="7"/>
  <c r="AB3449" i="7"/>
  <c r="AA3449" i="7"/>
  <c r="AG3449" i="7" s="1"/>
  <c r="P3449" i="7"/>
  <c r="O3449" i="7"/>
  <c r="AF3448" i="7"/>
  <c r="AE3448" i="7"/>
  <c r="AD3448" i="7"/>
  <c r="AC3448" i="7"/>
  <c r="AB3448" i="7"/>
  <c r="AA3448" i="7"/>
  <c r="AG3448" i="7" s="1"/>
  <c r="P3448" i="7"/>
  <c r="O3448" i="7"/>
  <c r="AF3447" i="7"/>
  <c r="AE3447" i="7"/>
  <c r="AD3447" i="7"/>
  <c r="AC3447" i="7"/>
  <c r="AB3447" i="7"/>
  <c r="AA3447" i="7"/>
  <c r="AG3447" i="7" s="1"/>
  <c r="P3447" i="7"/>
  <c r="O3447" i="7"/>
  <c r="AF3446" i="7"/>
  <c r="AE3446" i="7"/>
  <c r="AD3446" i="7"/>
  <c r="AC3446" i="7"/>
  <c r="AB3446" i="7"/>
  <c r="AA3446" i="7"/>
  <c r="P3446" i="7"/>
  <c r="O3446" i="7"/>
  <c r="AF3445" i="7"/>
  <c r="AE3445" i="7"/>
  <c r="AD3445" i="7"/>
  <c r="AC3445" i="7"/>
  <c r="AB3445" i="7"/>
  <c r="AA3445" i="7"/>
  <c r="AG3445" i="7" s="1"/>
  <c r="P3445" i="7"/>
  <c r="O3445" i="7"/>
  <c r="AF3444" i="7"/>
  <c r="AE3444" i="7"/>
  <c r="AD3444" i="7"/>
  <c r="AC3444" i="7"/>
  <c r="AB3444" i="7"/>
  <c r="AA3444" i="7"/>
  <c r="P3444" i="7"/>
  <c r="O3444" i="7"/>
  <c r="AF3443" i="7"/>
  <c r="AE3443" i="7"/>
  <c r="AD3443" i="7"/>
  <c r="AC3443" i="7"/>
  <c r="AB3443" i="7"/>
  <c r="AA3443" i="7"/>
  <c r="AG3443" i="7" s="1"/>
  <c r="P3443" i="7"/>
  <c r="O3443" i="7"/>
  <c r="AF3442" i="7"/>
  <c r="AE3442" i="7"/>
  <c r="AD3442" i="7"/>
  <c r="AC3442" i="7"/>
  <c r="AB3442" i="7"/>
  <c r="AA3442" i="7"/>
  <c r="P3442" i="7"/>
  <c r="O3442" i="7"/>
  <c r="AF3441" i="7"/>
  <c r="AE3441" i="7"/>
  <c r="AD3441" i="7"/>
  <c r="AC3441" i="7"/>
  <c r="AB3441" i="7"/>
  <c r="AA3441" i="7"/>
  <c r="AG3441" i="7" s="1"/>
  <c r="P3441" i="7"/>
  <c r="O3441" i="7"/>
  <c r="AF3440" i="7"/>
  <c r="AE3440" i="7"/>
  <c r="AD3440" i="7"/>
  <c r="AC3440" i="7"/>
  <c r="AB3440" i="7"/>
  <c r="AA3440" i="7"/>
  <c r="P3440" i="7"/>
  <c r="O3440" i="7"/>
  <c r="AF3439" i="7"/>
  <c r="AE3439" i="7"/>
  <c r="AD3439" i="7"/>
  <c r="AC3439" i="7"/>
  <c r="AB3439" i="7"/>
  <c r="AA3439" i="7"/>
  <c r="AG3439" i="7" s="1"/>
  <c r="P3439" i="7"/>
  <c r="O3439" i="7"/>
  <c r="AF3438" i="7"/>
  <c r="AE3438" i="7"/>
  <c r="AD3438" i="7"/>
  <c r="AC3438" i="7"/>
  <c r="AB3438" i="7"/>
  <c r="AA3438" i="7"/>
  <c r="AG3438" i="7" s="1"/>
  <c r="P3438" i="7"/>
  <c r="O3438" i="7"/>
  <c r="AF817" i="7"/>
  <c r="AE817" i="7"/>
  <c r="AD817" i="7"/>
  <c r="AC817" i="7"/>
  <c r="AB817" i="7"/>
  <c r="AA817" i="7"/>
  <c r="AG817" i="7" s="1"/>
  <c r="P817" i="7"/>
  <c r="O817" i="7"/>
  <c r="AF115" i="7"/>
  <c r="AE115" i="7"/>
  <c r="AD115" i="7"/>
  <c r="AC115" i="7"/>
  <c r="AB115" i="7"/>
  <c r="AA115" i="7"/>
  <c r="AG115" i="7" s="1"/>
  <c r="P115" i="7"/>
  <c r="O115" i="7"/>
  <c r="AF889" i="7"/>
  <c r="AE889" i="7"/>
  <c r="AD889" i="7"/>
  <c r="AC889" i="7"/>
  <c r="AB889" i="7"/>
  <c r="AA889" i="7"/>
  <c r="P889" i="7"/>
  <c r="O889" i="7"/>
  <c r="AF968" i="7"/>
  <c r="AE968" i="7"/>
  <c r="AD968" i="7"/>
  <c r="AC968" i="7"/>
  <c r="AB968" i="7"/>
  <c r="AA968" i="7"/>
  <c r="AG968" i="7" s="1"/>
  <c r="P968" i="7"/>
  <c r="O968" i="7"/>
  <c r="AF295" i="7"/>
  <c r="AE295" i="7"/>
  <c r="AD295" i="7"/>
  <c r="AC295" i="7"/>
  <c r="AB295" i="7"/>
  <c r="AA295" i="7"/>
  <c r="AG295" i="7" s="1"/>
  <c r="P295" i="7"/>
  <c r="O295" i="7"/>
  <c r="AF1234" i="7"/>
  <c r="AE1234" i="7"/>
  <c r="AD1234" i="7"/>
  <c r="AC1234" i="7"/>
  <c r="AB1234" i="7"/>
  <c r="AA1234" i="7"/>
  <c r="AG1234" i="7" s="1"/>
  <c r="P1234" i="7"/>
  <c r="O1234" i="7"/>
  <c r="AF1346" i="7"/>
  <c r="AE1346" i="7"/>
  <c r="AD1346" i="7"/>
  <c r="AC1346" i="7"/>
  <c r="AB1346" i="7"/>
  <c r="AA1346" i="7"/>
  <c r="AG1346" i="7" s="1"/>
  <c r="P1346" i="7"/>
  <c r="O1346" i="7"/>
  <c r="AF337" i="7"/>
  <c r="AE337" i="7"/>
  <c r="AD337" i="7"/>
  <c r="AC337" i="7"/>
  <c r="AB337" i="7"/>
  <c r="AA337" i="7"/>
  <c r="AG337" i="7" s="1"/>
  <c r="P337" i="7"/>
  <c r="O337" i="7"/>
  <c r="AF1113" i="7"/>
  <c r="AE1113" i="7"/>
  <c r="AD1113" i="7"/>
  <c r="AC1113" i="7"/>
  <c r="AB1113" i="7"/>
  <c r="AA1113" i="7"/>
  <c r="AG1113" i="7" s="1"/>
  <c r="P1113" i="7"/>
  <c r="O1113" i="7"/>
  <c r="AF356" i="7"/>
  <c r="AE356" i="7"/>
  <c r="AD356" i="7"/>
  <c r="AC356" i="7"/>
  <c r="AB356" i="7"/>
  <c r="AA356" i="7"/>
  <c r="P356" i="7"/>
  <c r="O356" i="7"/>
  <c r="AF1536" i="7"/>
  <c r="AE1536" i="7"/>
  <c r="AD1536" i="7"/>
  <c r="AC1536" i="7"/>
  <c r="AB1536" i="7"/>
  <c r="AA1536" i="7"/>
  <c r="AG1536" i="7" s="1"/>
  <c r="P1536" i="7"/>
  <c r="O1536" i="7"/>
  <c r="AF1484" i="7"/>
  <c r="AE1484" i="7"/>
  <c r="AD1484" i="7"/>
  <c r="AC1484" i="7"/>
  <c r="AB1484" i="7"/>
  <c r="AA1484" i="7"/>
  <c r="AG1484" i="7" s="1"/>
  <c r="P1484" i="7"/>
  <c r="O1484" i="7"/>
  <c r="AF1716" i="7"/>
  <c r="AE1716" i="7"/>
  <c r="AD1716" i="7"/>
  <c r="AC1716" i="7"/>
  <c r="AB1716" i="7"/>
  <c r="AA1716" i="7"/>
  <c r="AG1716" i="7" s="1"/>
  <c r="P1716" i="7"/>
  <c r="O1716" i="7"/>
  <c r="AF1407" i="7"/>
  <c r="AE1407" i="7"/>
  <c r="AD1407" i="7"/>
  <c r="AC1407" i="7"/>
  <c r="AB1407" i="7"/>
  <c r="AA1407" i="7"/>
  <c r="AG1407" i="7" s="1"/>
  <c r="P1407" i="7"/>
  <c r="O1407" i="7"/>
  <c r="AF1892" i="7"/>
  <c r="AE1892" i="7"/>
  <c r="AD1892" i="7"/>
  <c r="AC1892" i="7"/>
  <c r="AB1892" i="7"/>
  <c r="AA1892" i="7"/>
  <c r="AG1892" i="7" s="1"/>
  <c r="P1892" i="7"/>
  <c r="O1892" i="7"/>
  <c r="AF947" i="7"/>
  <c r="AE947" i="7"/>
  <c r="AD947" i="7"/>
  <c r="AC947" i="7"/>
  <c r="AB947" i="7"/>
  <c r="AA947" i="7"/>
  <c r="AG947" i="7" s="1"/>
  <c r="P947" i="7"/>
  <c r="O947" i="7"/>
  <c r="AF176" i="7"/>
  <c r="AE176" i="7"/>
  <c r="AD176" i="7"/>
  <c r="AC176" i="7"/>
  <c r="AB176" i="7"/>
  <c r="AA176" i="7"/>
  <c r="AG176" i="7" s="1"/>
  <c r="P176" i="7"/>
  <c r="O176" i="7"/>
  <c r="AF1066" i="7"/>
  <c r="AE1066" i="7"/>
  <c r="AD1066" i="7"/>
  <c r="AC1066" i="7"/>
  <c r="AB1066" i="7"/>
  <c r="AA1066" i="7"/>
  <c r="AG1066" i="7" s="1"/>
  <c r="P1066" i="7"/>
  <c r="O1066" i="7"/>
  <c r="AF660" i="7"/>
  <c r="AE660" i="7"/>
  <c r="AD660" i="7"/>
  <c r="AC660" i="7"/>
  <c r="AB660" i="7"/>
  <c r="AA660" i="7"/>
  <c r="AG660" i="7" s="1"/>
  <c r="P660" i="7"/>
  <c r="O660" i="7"/>
  <c r="AF170" i="7"/>
  <c r="AE170" i="7"/>
  <c r="AD170" i="7"/>
  <c r="AC170" i="7"/>
  <c r="AB170" i="7"/>
  <c r="AA170" i="7"/>
  <c r="AG170" i="7" s="1"/>
  <c r="P170" i="7"/>
  <c r="O170" i="7"/>
  <c r="AF897" i="7"/>
  <c r="AE897" i="7"/>
  <c r="AD897" i="7"/>
  <c r="AC897" i="7"/>
  <c r="AB897" i="7"/>
  <c r="AA897" i="7"/>
  <c r="AG897" i="7" s="1"/>
  <c r="P897" i="7"/>
  <c r="O897" i="7"/>
  <c r="AF1204" i="7"/>
  <c r="AE1204" i="7"/>
  <c r="AD1204" i="7"/>
  <c r="AC1204" i="7"/>
  <c r="AB1204" i="7"/>
  <c r="AA1204" i="7"/>
  <c r="AG1204" i="7" s="1"/>
  <c r="P1204" i="7"/>
  <c r="O1204" i="7"/>
  <c r="AF613" i="7"/>
  <c r="AE613" i="7"/>
  <c r="AD613" i="7"/>
  <c r="AC613" i="7"/>
  <c r="AB613" i="7"/>
  <c r="AA613" i="7"/>
  <c r="AG613" i="7" s="1"/>
  <c r="P613" i="7"/>
  <c r="O613" i="7"/>
  <c r="AF357" i="7"/>
  <c r="AE357" i="7"/>
  <c r="AD357" i="7"/>
  <c r="AC357" i="7"/>
  <c r="AB357" i="7"/>
  <c r="AA357" i="7"/>
  <c r="AG357" i="7" s="1"/>
  <c r="P357" i="7"/>
  <c r="O357" i="7"/>
  <c r="AF987" i="7"/>
  <c r="AE987" i="7"/>
  <c r="AD987" i="7"/>
  <c r="AC987" i="7"/>
  <c r="AB987" i="7"/>
  <c r="AA987" i="7"/>
  <c r="AG987" i="7" s="1"/>
  <c r="P987" i="7"/>
  <c r="O987" i="7"/>
  <c r="AF485" i="7"/>
  <c r="AE485" i="7"/>
  <c r="AD485" i="7"/>
  <c r="AC485" i="7"/>
  <c r="AB485" i="7"/>
  <c r="AA485" i="7"/>
  <c r="AG485" i="7" s="1"/>
  <c r="P485" i="7"/>
  <c r="O485" i="7"/>
  <c r="AF788" i="7"/>
  <c r="AE788" i="7"/>
  <c r="AD788" i="7"/>
  <c r="AC788" i="7"/>
  <c r="AB788" i="7"/>
  <c r="AA788" i="7"/>
  <c r="AG788" i="7" s="1"/>
  <c r="P788" i="7"/>
  <c r="O788" i="7"/>
  <c r="AF36" i="7"/>
  <c r="AE36" i="7"/>
  <c r="AD36" i="7"/>
  <c r="AC36" i="7"/>
  <c r="AB36" i="7"/>
  <c r="AA36" i="7"/>
  <c r="AG36" i="7" s="1"/>
  <c r="P36" i="7"/>
  <c r="O36" i="7"/>
  <c r="AF941" i="7"/>
  <c r="AE941" i="7"/>
  <c r="AD941" i="7"/>
  <c r="AC941" i="7"/>
  <c r="AB941" i="7"/>
  <c r="AA941" i="7"/>
  <c r="AG941" i="7" s="1"/>
  <c r="P941" i="7"/>
  <c r="O941" i="7"/>
  <c r="AF202" i="7"/>
  <c r="AE202" i="7"/>
  <c r="AD202" i="7"/>
  <c r="AC202" i="7"/>
  <c r="AB202" i="7"/>
  <c r="AA202" i="7"/>
  <c r="AG202" i="7" s="1"/>
  <c r="P202" i="7"/>
  <c r="O202" i="7"/>
  <c r="AF1244" i="7"/>
  <c r="AE1244" i="7"/>
  <c r="AD1244" i="7"/>
  <c r="AC1244" i="7"/>
  <c r="AB1244" i="7"/>
  <c r="AA1244" i="7"/>
  <c r="P1244" i="7"/>
  <c r="O1244" i="7"/>
  <c r="AF739" i="7"/>
  <c r="AE739" i="7"/>
  <c r="AD739" i="7"/>
  <c r="AC739" i="7"/>
  <c r="AB739" i="7"/>
  <c r="AA739" i="7"/>
  <c r="AG739" i="7" s="1"/>
  <c r="P739" i="7"/>
  <c r="O739" i="7"/>
  <c r="AF1810" i="7"/>
  <c r="AE1810" i="7"/>
  <c r="AD1810" i="7"/>
  <c r="AC1810" i="7"/>
  <c r="AB1810" i="7"/>
  <c r="AA1810" i="7"/>
  <c r="AG1810" i="7" s="1"/>
  <c r="P1810" i="7"/>
  <c r="O1810" i="7"/>
  <c r="AF3437" i="7"/>
  <c r="AE3437" i="7"/>
  <c r="AD3437" i="7"/>
  <c r="AC3437" i="7"/>
  <c r="AB3437" i="7"/>
  <c r="AA3437" i="7"/>
  <c r="AG3437" i="7" s="1"/>
  <c r="P3437" i="7"/>
  <c r="O3437" i="7"/>
  <c r="AF3436" i="7"/>
  <c r="AE3436" i="7"/>
  <c r="AD3436" i="7"/>
  <c r="AC3436" i="7"/>
  <c r="AB3436" i="7"/>
  <c r="AA3436" i="7"/>
  <c r="AG3436" i="7" s="1"/>
  <c r="P3436" i="7"/>
  <c r="O3436" i="7"/>
  <c r="AF3435" i="7"/>
  <c r="AE3435" i="7"/>
  <c r="AD3435" i="7"/>
  <c r="AC3435" i="7"/>
  <c r="AB3435" i="7"/>
  <c r="AA3435" i="7"/>
  <c r="AG3435" i="7" s="1"/>
  <c r="P3435" i="7"/>
  <c r="O3435" i="7"/>
  <c r="AF3434" i="7"/>
  <c r="AE3434" i="7"/>
  <c r="AD3434" i="7"/>
  <c r="AC3434" i="7"/>
  <c r="AB3434" i="7"/>
  <c r="AA3434" i="7"/>
  <c r="AG3434" i="7" s="1"/>
  <c r="P3434" i="7"/>
  <c r="O3434" i="7"/>
  <c r="AF3433" i="7"/>
  <c r="AE3433" i="7"/>
  <c r="AD3433" i="7"/>
  <c r="AC3433" i="7"/>
  <c r="AB3433" i="7"/>
  <c r="AA3433" i="7"/>
  <c r="P3433" i="7"/>
  <c r="O3433" i="7"/>
  <c r="AF3432" i="7"/>
  <c r="AE3432" i="7"/>
  <c r="AD3432" i="7"/>
  <c r="AC3432" i="7"/>
  <c r="AB3432" i="7"/>
  <c r="AA3432" i="7"/>
  <c r="P3432" i="7"/>
  <c r="O3432" i="7"/>
  <c r="AF3431" i="7"/>
  <c r="AE3431" i="7"/>
  <c r="AD3431" i="7"/>
  <c r="AC3431" i="7"/>
  <c r="AB3431" i="7"/>
  <c r="AA3431" i="7"/>
  <c r="P3431" i="7"/>
  <c r="O3431" i="7"/>
  <c r="AF3430" i="7"/>
  <c r="AE3430" i="7"/>
  <c r="AD3430" i="7"/>
  <c r="AC3430" i="7"/>
  <c r="AB3430" i="7"/>
  <c r="AA3430" i="7"/>
  <c r="AG3430" i="7" s="1"/>
  <c r="P3430" i="7"/>
  <c r="O3430" i="7"/>
  <c r="AF3429" i="7"/>
  <c r="AE3429" i="7"/>
  <c r="AD3429" i="7"/>
  <c r="AC3429" i="7"/>
  <c r="AB3429" i="7"/>
  <c r="AA3429" i="7"/>
  <c r="P3429" i="7"/>
  <c r="O3429" i="7"/>
  <c r="AF3428" i="7"/>
  <c r="AE3428" i="7"/>
  <c r="AD3428" i="7"/>
  <c r="AC3428" i="7"/>
  <c r="AB3428" i="7"/>
  <c r="AA3428" i="7"/>
  <c r="P3428" i="7"/>
  <c r="O3428" i="7"/>
  <c r="AF3427" i="7"/>
  <c r="AE3427" i="7"/>
  <c r="AD3427" i="7"/>
  <c r="AC3427" i="7"/>
  <c r="AB3427" i="7"/>
  <c r="AA3427" i="7"/>
  <c r="AG3427" i="7" s="1"/>
  <c r="P3427" i="7"/>
  <c r="O3427" i="7"/>
  <c r="AF3426" i="7"/>
  <c r="AE3426" i="7"/>
  <c r="AD3426" i="7"/>
  <c r="AC3426" i="7"/>
  <c r="AB3426" i="7"/>
  <c r="AA3426" i="7"/>
  <c r="AG3426" i="7" s="1"/>
  <c r="P3426" i="7"/>
  <c r="O3426" i="7"/>
  <c r="AF3425" i="7"/>
  <c r="AE3425" i="7"/>
  <c r="AD3425" i="7"/>
  <c r="AC3425" i="7"/>
  <c r="AB3425" i="7"/>
  <c r="AA3425" i="7"/>
  <c r="P3425" i="7"/>
  <c r="O3425" i="7"/>
  <c r="AF3424" i="7"/>
  <c r="AE3424" i="7"/>
  <c r="AD3424" i="7"/>
  <c r="AC3424" i="7"/>
  <c r="AB3424" i="7"/>
  <c r="AA3424" i="7"/>
  <c r="AG3424" i="7" s="1"/>
  <c r="P3424" i="7"/>
  <c r="O3424" i="7"/>
  <c r="AF3423" i="7"/>
  <c r="AE3423" i="7"/>
  <c r="AD3423" i="7"/>
  <c r="AC3423" i="7"/>
  <c r="AB3423" i="7"/>
  <c r="AA3423" i="7"/>
  <c r="AG3423" i="7" s="1"/>
  <c r="P3423" i="7"/>
  <c r="O3423" i="7"/>
  <c r="AF3422" i="7"/>
  <c r="AE3422" i="7"/>
  <c r="AD3422" i="7"/>
  <c r="AC3422" i="7"/>
  <c r="AB3422" i="7"/>
  <c r="AA3422" i="7"/>
  <c r="AG3422" i="7" s="1"/>
  <c r="P3422" i="7"/>
  <c r="O3422" i="7"/>
  <c r="AF3421" i="7"/>
  <c r="AE3421" i="7"/>
  <c r="AD3421" i="7"/>
  <c r="AC3421" i="7"/>
  <c r="AB3421" i="7"/>
  <c r="AA3421" i="7"/>
  <c r="AG3421" i="7" s="1"/>
  <c r="P3421" i="7"/>
  <c r="O3421" i="7"/>
  <c r="AF3420" i="7"/>
  <c r="AE3420" i="7"/>
  <c r="AD3420" i="7"/>
  <c r="AC3420" i="7"/>
  <c r="AB3420" i="7"/>
  <c r="AA3420" i="7"/>
  <c r="AG3420" i="7" s="1"/>
  <c r="P3420" i="7"/>
  <c r="O3420" i="7"/>
  <c r="AF3419" i="7"/>
  <c r="AE3419" i="7"/>
  <c r="AD3419" i="7"/>
  <c r="AC3419" i="7"/>
  <c r="AB3419" i="7"/>
  <c r="AA3419" i="7"/>
  <c r="AG3419" i="7" s="1"/>
  <c r="P3419" i="7"/>
  <c r="O3419" i="7"/>
  <c r="AF3418" i="7"/>
  <c r="AE3418" i="7"/>
  <c r="AD3418" i="7"/>
  <c r="AC3418" i="7"/>
  <c r="AB3418" i="7"/>
  <c r="AA3418" i="7"/>
  <c r="AG3418" i="7" s="1"/>
  <c r="P3418" i="7"/>
  <c r="O3418" i="7"/>
  <c r="AF3417" i="7"/>
  <c r="AE3417" i="7"/>
  <c r="AD3417" i="7"/>
  <c r="AC3417" i="7"/>
  <c r="AB3417" i="7"/>
  <c r="AA3417" i="7"/>
  <c r="AG3417" i="7" s="1"/>
  <c r="P3417" i="7"/>
  <c r="O3417" i="7"/>
  <c r="AF3416" i="7"/>
  <c r="AE3416" i="7"/>
  <c r="AD3416" i="7"/>
  <c r="AC3416" i="7"/>
  <c r="AB3416" i="7"/>
  <c r="AA3416" i="7"/>
  <c r="AG3416" i="7" s="1"/>
  <c r="P3416" i="7"/>
  <c r="O3416" i="7"/>
  <c r="AF3415" i="7"/>
  <c r="AE3415" i="7"/>
  <c r="AD3415" i="7"/>
  <c r="AC3415" i="7"/>
  <c r="AB3415" i="7"/>
  <c r="AA3415" i="7"/>
  <c r="AG3415" i="7" s="1"/>
  <c r="P3415" i="7"/>
  <c r="O3415" i="7"/>
  <c r="AF3414" i="7"/>
  <c r="AE3414" i="7"/>
  <c r="AD3414" i="7"/>
  <c r="AC3414" i="7"/>
  <c r="AB3414" i="7"/>
  <c r="AA3414" i="7"/>
  <c r="AG3414" i="7" s="1"/>
  <c r="P3414" i="7"/>
  <c r="O3414" i="7"/>
  <c r="AF3413" i="7"/>
  <c r="AE3413" i="7"/>
  <c r="AD3413" i="7"/>
  <c r="AC3413" i="7"/>
  <c r="AB3413" i="7"/>
  <c r="AA3413" i="7"/>
  <c r="AG3413" i="7" s="1"/>
  <c r="P3413" i="7"/>
  <c r="O3413" i="7"/>
  <c r="AF3412" i="7"/>
  <c r="AE3412" i="7"/>
  <c r="AD3412" i="7"/>
  <c r="AC3412" i="7"/>
  <c r="AB3412" i="7"/>
  <c r="AA3412" i="7"/>
  <c r="AG3412" i="7" s="1"/>
  <c r="P3412" i="7"/>
  <c r="O3412" i="7"/>
  <c r="AF208" i="7"/>
  <c r="AE208" i="7"/>
  <c r="AD208" i="7"/>
  <c r="AC208" i="7"/>
  <c r="AB208" i="7"/>
  <c r="AA208" i="7"/>
  <c r="AG208" i="7" s="1"/>
  <c r="P208" i="7"/>
  <c r="O208" i="7"/>
  <c r="AF118" i="7"/>
  <c r="AE118" i="7"/>
  <c r="AD118" i="7"/>
  <c r="AC118" i="7"/>
  <c r="AB118" i="7"/>
  <c r="AA118" i="7"/>
  <c r="AG118" i="7" s="1"/>
  <c r="P118" i="7"/>
  <c r="O118" i="7"/>
  <c r="AF473" i="7"/>
  <c r="AE473" i="7"/>
  <c r="AD473" i="7"/>
  <c r="AC473" i="7"/>
  <c r="AB473" i="7"/>
  <c r="AA473" i="7"/>
  <c r="AG473" i="7" s="1"/>
  <c r="P473" i="7"/>
  <c r="O473" i="7"/>
  <c r="AF376" i="7"/>
  <c r="AE376" i="7"/>
  <c r="AD376" i="7"/>
  <c r="AC376" i="7"/>
  <c r="AB376" i="7"/>
  <c r="AA376" i="7"/>
  <c r="AG376" i="7" s="1"/>
  <c r="P376" i="7"/>
  <c r="O376" i="7"/>
  <c r="AF663" i="7"/>
  <c r="AE663" i="7"/>
  <c r="AD663" i="7"/>
  <c r="AC663" i="7"/>
  <c r="AB663" i="7"/>
  <c r="AA663" i="7"/>
  <c r="AG663" i="7" s="1"/>
  <c r="P663" i="7"/>
  <c r="O663" i="7"/>
  <c r="AF398" i="7"/>
  <c r="AE398" i="7"/>
  <c r="AD398" i="7"/>
  <c r="AC398" i="7"/>
  <c r="AB398" i="7"/>
  <c r="AA398" i="7"/>
  <c r="AG398" i="7" s="1"/>
  <c r="P398" i="7"/>
  <c r="O398" i="7"/>
  <c r="AF269" i="7"/>
  <c r="AE269" i="7"/>
  <c r="AD269" i="7"/>
  <c r="AC269" i="7"/>
  <c r="AB269" i="7"/>
  <c r="AA269" i="7"/>
  <c r="P269" i="7"/>
  <c r="O269" i="7"/>
  <c r="AF467" i="7"/>
  <c r="AE467" i="7"/>
  <c r="AD467" i="7"/>
  <c r="AC467" i="7"/>
  <c r="AB467" i="7"/>
  <c r="AA467" i="7"/>
  <c r="AG467" i="7" s="1"/>
  <c r="P467" i="7"/>
  <c r="O467" i="7"/>
  <c r="AF77" i="7"/>
  <c r="AE77" i="7"/>
  <c r="AD77" i="7"/>
  <c r="AC77" i="7"/>
  <c r="AB77" i="7"/>
  <c r="AA77" i="7"/>
  <c r="AG77" i="7" s="1"/>
  <c r="P77" i="7"/>
  <c r="O77" i="7"/>
  <c r="AF61" i="7"/>
  <c r="AE61" i="7"/>
  <c r="AD61" i="7"/>
  <c r="AC61" i="7"/>
  <c r="AB61" i="7"/>
  <c r="AA61" i="7"/>
  <c r="AG61" i="7" s="1"/>
  <c r="P61" i="7"/>
  <c r="O61" i="7"/>
  <c r="AF3411" i="7"/>
  <c r="AE3411" i="7"/>
  <c r="AD3411" i="7"/>
  <c r="AC3411" i="7"/>
  <c r="AB3411" i="7"/>
  <c r="AA3411" i="7"/>
  <c r="P3411" i="7"/>
  <c r="O3411" i="7"/>
  <c r="AF3410" i="7"/>
  <c r="AE3410" i="7"/>
  <c r="AD3410" i="7"/>
  <c r="AC3410" i="7"/>
  <c r="AB3410" i="7"/>
  <c r="AA3410" i="7"/>
  <c r="AG3410" i="7" s="1"/>
  <c r="P3410" i="7"/>
  <c r="O3410" i="7"/>
  <c r="AF3409" i="7"/>
  <c r="AE3409" i="7"/>
  <c r="AD3409" i="7"/>
  <c r="AC3409" i="7"/>
  <c r="AB3409" i="7"/>
  <c r="AA3409" i="7"/>
  <c r="AG3409" i="7" s="1"/>
  <c r="P3409" i="7"/>
  <c r="O3409" i="7"/>
  <c r="AF3408" i="7"/>
  <c r="AE3408" i="7"/>
  <c r="AD3408" i="7"/>
  <c r="AC3408" i="7"/>
  <c r="AB3408" i="7"/>
  <c r="AA3408" i="7"/>
  <c r="AG3408" i="7" s="1"/>
  <c r="P3408" i="7"/>
  <c r="O3408" i="7"/>
  <c r="AF3407" i="7"/>
  <c r="AE3407" i="7"/>
  <c r="AD3407" i="7"/>
  <c r="AC3407" i="7"/>
  <c r="AB3407" i="7"/>
  <c r="AA3407" i="7"/>
  <c r="P3407" i="7"/>
  <c r="O3407" i="7"/>
  <c r="AF3406" i="7"/>
  <c r="AE3406" i="7"/>
  <c r="AD3406" i="7"/>
  <c r="AC3406" i="7"/>
  <c r="AB3406" i="7"/>
  <c r="AA3406" i="7"/>
  <c r="P3406" i="7"/>
  <c r="O3406" i="7"/>
  <c r="AF3405" i="7"/>
  <c r="AE3405" i="7"/>
  <c r="AD3405" i="7"/>
  <c r="AC3405" i="7"/>
  <c r="AB3405" i="7"/>
  <c r="AA3405" i="7"/>
  <c r="P3405" i="7"/>
  <c r="O3405" i="7"/>
  <c r="AF3404" i="7"/>
  <c r="AE3404" i="7"/>
  <c r="AD3404" i="7"/>
  <c r="AC3404" i="7"/>
  <c r="AB3404" i="7"/>
  <c r="AA3404" i="7"/>
  <c r="AG3404" i="7" s="1"/>
  <c r="P3404" i="7"/>
  <c r="O3404" i="7"/>
  <c r="AF3403" i="7"/>
  <c r="AE3403" i="7"/>
  <c r="AD3403" i="7"/>
  <c r="AC3403" i="7"/>
  <c r="AB3403" i="7"/>
  <c r="AA3403" i="7"/>
  <c r="P3403" i="7"/>
  <c r="O3403" i="7"/>
  <c r="AF3402" i="7"/>
  <c r="AE3402" i="7"/>
  <c r="AD3402" i="7"/>
  <c r="AC3402" i="7"/>
  <c r="AB3402" i="7"/>
  <c r="AA3402" i="7"/>
  <c r="P3402" i="7"/>
  <c r="O3402" i="7"/>
  <c r="AF3401" i="7"/>
  <c r="AE3401" i="7"/>
  <c r="AD3401" i="7"/>
  <c r="AC3401" i="7"/>
  <c r="AB3401" i="7"/>
  <c r="AA3401" i="7"/>
  <c r="AG3401" i="7" s="1"/>
  <c r="P3401" i="7"/>
  <c r="O3401" i="7"/>
  <c r="AF3400" i="7"/>
  <c r="AE3400" i="7"/>
  <c r="AD3400" i="7"/>
  <c r="AC3400" i="7"/>
  <c r="AB3400" i="7"/>
  <c r="AA3400" i="7"/>
  <c r="AG3400" i="7" s="1"/>
  <c r="P3400" i="7"/>
  <c r="O3400" i="7"/>
  <c r="AF3399" i="7"/>
  <c r="AE3399" i="7"/>
  <c r="AD3399" i="7"/>
  <c r="AC3399" i="7"/>
  <c r="AB3399" i="7"/>
  <c r="AA3399" i="7"/>
  <c r="AG3399" i="7" s="1"/>
  <c r="P3399" i="7"/>
  <c r="O3399" i="7"/>
  <c r="AF3398" i="7"/>
  <c r="AE3398" i="7"/>
  <c r="AD3398" i="7"/>
  <c r="AC3398" i="7"/>
  <c r="AB3398" i="7"/>
  <c r="AA3398" i="7"/>
  <c r="AG3398" i="7" s="1"/>
  <c r="P3398" i="7"/>
  <c r="O3398" i="7"/>
  <c r="AF3397" i="7"/>
  <c r="AE3397" i="7"/>
  <c r="AD3397" i="7"/>
  <c r="AC3397" i="7"/>
  <c r="AB3397" i="7"/>
  <c r="AA3397" i="7"/>
  <c r="P3397" i="7"/>
  <c r="O3397" i="7"/>
  <c r="AF3396" i="7"/>
  <c r="AE3396" i="7"/>
  <c r="AD3396" i="7"/>
  <c r="AC3396" i="7"/>
  <c r="AB3396" i="7"/>
  <c r="AA3396" i="7"/>
  <c r="P3396" i="7"/>
  <c r="O3396" i="7"/>
  <c r="AF3395" i="7"/>
  <c r="AE3395" i="7"/>
  <c r="AD3395" i="7"/>
  <c r="AC3395" i="7"/>
  <c r="AB3395" i="7"/>
  <c r="AA3395" i="7"/>
  <c r="AG3395" i="7" s="1"/>
  <c r="P3395" i="7"/>
  <c r="O3395" i="7"/>
  <c r="AF3394" i="7"/>
  <c r="AE3394" i="7"/>
  <c r="AD3394" i="7"/>
  <c r="AC3394" i="7"/>
  <c r="AB3394" i="7"/>
  <c r="AA3394" i="7"/>
  <c r="P3394" i="7"/>
  <c r="O3394" i="7"/>
  <c r="AF3393" i="7"/>
  <c r="AE3393" i="7"/>
  <c r="AD3393" i="7"/>
  <c r="AC3393" i="7"/>
  <c r="AB3393" i="7"/>
  <c r="AA3393" i="7"/>
  <c r="P3393" i="7"/>
  <c r="O3393" i="7"/>
  <c r="AF3392" i="7"/>
  <c r="AE3392" i="7"/>
  <c r="AD3392" i="7"/>
  <c r="AC3392" i="7"/>
  <c r="AB3392" i="7"/>
  <c r="AA3392" i="7"/>
  <c r="P3392" i="7"/>
  <c r="O3392" i="7"/>
  <c r="AF3391" i="7"/>
  <c r="AE3391" i="7"/>
  <c r="AD3391" i="7"/>
  <c r="AC3391" i="7"/>
  <c r="AB3391" i="7"/>
  <c r="AA3391" i="7"/>
  <c r="AG3391" i="7" s="1"/>
  <c r="P3391" i="7"/>
  <c r="O3391" i="7"/>
  <c r="AF3390" i="7"/>
  <c r="AE3390" i="7"/>
  <c r="AD3390" i="7"/>
  <c r="AC3390" i="7"/>
  <c r="AB3390" i="7"/>
  <c r="AA3390" i="7"/>
  <c r="AG3390" i="7" s="1"/>
  <c r="P3390" i="7"/>
  <c r="O3390" i="7"/>
  <c r="AF3389" i="7"/>
  <c r="AE3389" i="7"/>
  <c r="AD3389" i="7"/>
  <c r="AC3389" i="7"/>
  <c r="AB3389" i="7"/>
  <c r="AA3389" i="7"/>
  <c r="P3389" i="7"/>
  <c r="O3389" i="7"/>
  <c r="AF3388" i="7"/>
  <c r="AE3388" i="7"/>
  <c r="AD3388" i="7"/>
  <c r="AC3388" i="7"/>
  <c r="AB3388" i="7"/>
  <c r="AA3388" i="7"/>
  <c r="AG3388" i="7" s="1"/>
  <c r="P3388" i="7"/>
  <c r="O3388" i="7"/>
  <c r="AF3387" i="7"/>
  <c r="AE3387" i="7"/>
  <c r="AD3387" i="7"/>
  <c r="AC3387" i="7"/>
  <c r="AB3387" i="7"/>
  <c r="AA3387" i="7"/>
  <c r="AG3387" i="7" s="1"/>
  <c r="P3387" i="7"/>
  <c r="O3387" i="7"/>
  <c r="AF3386" i="7"/>
  <c r="AE3386" i="7"/>
  <c r="AD3386" i="7"/>
  <c r="AC3386" i="7"/>
  <c r="AB3386" i="7"/>
  <c r="AA3386" i="7"/>
  <c r="AG3386" i="7" s="1"/>
  <c r="P3386" i="7"/>
  <c r="O3386" i="7"/>
  <c r="AF3385" i="7"/>
  <c r="AE3385" i="7"/>
  <c r="AD3385" i="7"/>
  <c r="AC3385" i="7"/>
  <c r="AB3385" i="7"/>
  <c r="AA3385" i="7"/>
  <c r="P3385" i="7"/>
  <c r="O3385" i="7"/>
  <c r="AF3384" i="7"/>
  <c r="AE3384" i="7"/>
  <c r="AD3384" i="7"/>
  <c r="AC3384" i="7"/>
  <c r="AB3384" i="7"/>
  <c r="AA3384" i="7"/>
  <c r="AG3384" i="7" s="1"/>
  <c r="P3384" i="7"/>
  <c r="O3384" i="7"/>
  <c r="AF3383" i="7"/>
  <c r="AE3383" i="7"/>
  <c r="AD3383" i="7"/>
  <c r="AC3383" i="7"/>
  <c r="AB3383" i="7"/>
  <c r="AA3383" i="7"/>
  <c r="AG3383" i="7" s="1"/>
  <c r="P3383" i="7"/>
  <c r="O3383" i="7"/>
  <c r="AF3382" i="7"/>
  <c r="AE3382" i="7"/>
  <c r="AD3382" i="7"/>
  <c r="AC3382" i="7"/>
  <c r="AB3382" i="7"/>
  <c r="AA3382" i="7"/>
  <c r="AG3382" i="7" s="1"/>
  <c r="P3382" i="7"/>
  <c r="O3382" i="7"/>
  <c r="AF3381" i="7"/>
  <c r="AE3381" i="7"/>
  <c r="AD3381" i="7"/>
  <c r="AC3381" i="7"/>
  <c r="AB3381" i="7"/>
  <c r="AA3381" i="7"/>
  <c r="AG3381" i="7" s="1"/>
  <c r="P3381" i="7"/>
  <c r="O3381" i="7"/>
  <c r="AF3380" i="7"/>
  <c r="AE3380" i="7"/>
  <c r="AD3380" i="7"/>
  <c r="AC3380" i="7"/>
  <c r="AB3380" i="7"/>
  <c r="AA3380" i="7"/>
  <c r="P3380" i="7"/>
  <c r="O3380" i="7"/>
  <c r="AF3379" i="7"/>
  <c r="AE3379" i="7"/>
  <c r="AD3379" i="7"/>
  <c r="AC3379" i="7"/>
  <c r="AB3379" i="7"/>
  <c r="AA3379" i="7"/>
  <c r="P3379" i="7"/>
  <c r="O3379" i="7"/>
  <c r="AF3378" i="7"/>
  <c r="AE3378" i="7"/>
  <c r="AD3378" i="7"/>
  <c r="AC3378" i="7"/>
  <c r="AB3378" i="7"/>
  <c r="AA3378" i="7"/>
  <c r="P3378" i="7"/>
  <c r="O3378" i="7"/>
  <c r="AF3377" i="7"/>
  <c r="AE3377" i="7"/>
  <c r="AD3377" i="7"/>
  <c r="AC3377" i="7"/>
  <c r="AB3377" i="7"/>
  <c r="AA3377" i="7"/>
  <c r="P3377" i="7"/>
  <c r="O3377" i="7"/>
  <c r="AF3376" i="7"/>
  <c r="AE3376" i="7"/>
  <c r="AD3376" i="7"/>
  <c r="AC3376" i="7"/>
  <c r="AB3376" i="7"/>
  <c r="AA3376" i="7"/>
  <c r="AG3376" i="7" s="1"/>
  <c r="P3376" i="7"/>
  <c r="O3376" i="7"/>
  <c r="AF3375" i="7"/>
  <c r="AE3375" i="7"/>
  <c r="AD3375" i="7"/>
  <c r="AC3375" i="7"/>
  <c r="AB3375" i="7"/>
  <c r="AA3375" i="7"/>
  <c r="AG3375" i="7" s="1"/>
  <c r="P3375" i="7"/>
  <c r="O3375" i="7"/>
  <c r="AF3374" i="7"/>
  <c r="AE3374" i="7"/>
  <c r="AD3374" i="7"/>
  <c r="AC3374" i="7"/>
  <c r="AB3374" i="7"/>
  <c r="AA3374" i="7"/>
  <c r="P3374" i="7"/>
  <c r="O3374" i="7"/>
  <c r="AF3373" i="7"/>
  <c r="AE3373" i="7"/>
  <c r="AD3373" i="7"/>
  <c r="AC3373" i="7"/>
  <c r="AB3373" i="7"/>
  <c r="AA3373" i="7"/>
  <c r="P3373" i="7"/>
  <c r="O3373" i="7"/>
  <c r="AF3372" i="7"/>
  <c r="AE3372" i="7"/>
  <c r="AD3372" i="7"/>
  <c r="AC3372" i="7"/>
  <c r="AB3372" i="7"/>
  <c r="AA3372" i="7"/>
  <c r="AG3372" i="7" s="1"/>
  <c r="P3372" i="7"/>
  <c r="O3372" i="7"/>
  <c r="AF1552" i="7"/>
  <c r="AE1552" i="7"/>
  <c r="AD1552" i="7"/>
  <c r="AC1552" i="7"/>
  <c r="AB1552" i="7"/>
  <c r="AA1552" i="7"/>
  <c r="AG1552" i="7" s="1"/>
  <c r="P1552" i="7"/>
  <c r="O1552" i="7"/>
  <c r="AF1394" i="7"/>
  <c r="AE1394" i="7"/>
  <c r="AD1394" i="7"/>
  <c r="AC1394" i="7"/>
  <c r="AB1394" i="7"/>
  <c r="AA1394" i="7"/>
  <c r="AG1394" i="7" s="1"/>
  <c r="P1394" i="7"/>
  <c r="O1394" i="7"/>
  <c r="AF434" i="7"/>
  <c r="AE434" i="7"/>
  <c r="AD434" i="7"/>
  <c r="AC434" i="7"/>
  <c r="AB434" i="7"/>
  <c r="AA434" i="7"/>
  <c r="AG434" i="7" s="1"/>
  <c r="P434" i="7"/>
  <c r="O434" i="7"/>
  <c r="AF854" i="7"/>
  <c r="AE854" i="7"/>
  <c r="AD854" i="7"/>
  <c r="AC854" i="7"/>
  <c r="AB854" i="7"/>
  <c r="AA854" i="7"/>
  <c r="AG854" i="7" s="1"/>
  <c r="P854" i="7"/>
  <c r="O854" i="7"/>
  <c r="AF534" i="7"/>
  <c r="AE534" i="7"/>
  <c r="AD534" i="7"/>
  <c r="AC534" i="7"/>
  <c r="AB534" i="7"/>
  <c r="AA534" i="7"/>
  <c r="AG534" i="7" s="1"/>
  <c r="P534" i="7"/>
  <c r="O534" i="7"/>
  <c r="AF600" i="7"/>
  <c r="AE600" i="7"/>
  <c r="AD600" i="7"/>
  <c r="AC600" i="7"/>
  <c r="AB600" i="7"/>
  <c r="AA600" i="7"/>
  <c r="P600" i="7"/>
  <c r="O600" i="7"/>
  <c r="AF3371" i="7"/>
  <c r="AE3371" i="7"/>
  <c r="AD3371" i="7"/>
  <c r="AC3371" i="7"/>
  <c r="AB3371" i="7"/>
  <c r="AA3371" i="7"/>
  <c r="AG3371" i="7" s="1"/>
  <c r="P3371" i="7"/>
  <c r="O3371" i="7"/>
  <c r="AF3370" i="7"/>
  <c r="AE3370" i="7"/>
  <c r="AD3370" i="7"/>
  <c r="AC3370" i="7"/>
  <c r="AB3370" i="7"/>
  <c r="AA3370" i="7"/>
  <c r="P3370" i="7"/>
  <c r="O3370" i="7"/>
  <c r="AF3369" i="7"/>
  <c r="AE3369" i="7"/>
  <c r="AD3369" i="7"/>
  <c r="AC3369" i="7"/>
  <c r="AB3369" i="7"/>
  <c r="AA3369" i="7"/>
  <c r="AG3369" i="7" s="1"/>
  <c r="P3369" i="7"/>
  <c r="O3369" i="7"/>
  <c r="AF3368" i="7"/>
  <c r="AE3368" i="7"/>
  <c r="AD3368" i="7"/>
  <c r="AC3368" i="7"/>
  <c r="AB3368" i="7"/>
  <c r="AA3368" i="7"/>
  <c r="AG3368" i="7" s="1"/>
  <c r="P3368" i="7"/>
  <c r="O3368" i="7"/>
  <c r="AF3367" i="7"/>
  <c r="AE3367" i="7"/>
  <c r="AD3367" i="7"/>
  <c r="AC3367" i="7"/>
  <c r="AB3367" i="7"/>
  <c r="AA3367" i="7"/>
  <c r="P3367" i="7"/>
  <c r="O3367" i="7"/>
  <c r="AF651" i="7"/>
  <c r="AE651" i="7"/>
  <c r="AD651" i="7"/>
  <c r="AC651" i="7"/>
  <c r="AB651" i="7"/>
  <c r="AA651" i="7"/>
  <c r="P651" i="7"/>
  <c r="O651" i="7"/>
  <c r="AF1118" i="7"/>
  <c r="AE1118" i="7"/>
  <c r="AD1118" i="7"/>
  <c r="AC1118" i="7"/>
  <c r="AB1118" i="7"/>
  <c r="AA1118" i="7"/>
  <c r="AG1118" i="7" s="1"/>
  <c r="P1118" i="7"/>
  <c r="O1118" i="7"/>
  <c r="AF1108" i="7"/>
  <c r="AE1108" i="7"/>
  <c r="AD1108" i="7"/>
  <c r="AC1108" i="7"/>
  <c r="AB1108" i="7"/>
  <c r="AA1108" i="7"/>
  <c r="AG1108" i="7" s="1"/>
  <c r="P1108" i="7"/>
  <c r="O1108" i="7"/>
  <c r="AF546" i="7"/>
  <c r="AE546" i="7"/>
  <c r="AD546" i="7"/>
  <c r="AC546" i="7"/>
  <c r="AB546" i="7"/>
  <c r="AA546" i="7"/>
  <c r="AG546" i="7" s="1"/>
  <c r="P546" i="7"/>
  <c r="O546" i="7"/>
  <c r="AF42" i="7"/>
  <c r="AE42" i="7"/>
  <c r="AD42" i="7"/>
  <c r="AC42" i="7"/>
  <c r="AB42" i="7"/>
  <c r="AA42" i="7"/>
  <c r="AG42" i="7" s="1"/>
  <c r="P42" i="7"/>
  <c r="O42" i="7"/>
  <c r="AF696" i="7"/>
  <c r="AE696" i="7"/>
  <c r="AD696" i="7"/>
  <c r="AC696" i="7"/>
  <c r="AB696" i="7"/>
  <c r="AA696" i="7"/>
  <c r="AG696" i="7" s="1"/>
  <c r="P696" i="7"/>
  <c r="O696" i="7"/>
  <c r="AF143" i="7"/>
  <c r="AE143" i="7"/>
  <c r="AD143" i="7"/>
  <c r="AC143" i="7"/>
  <c r="AB143" i="7"/>
  <c r="AA143" i="7"/>
  <c r="AG143" i="7" s="1"/>
  <c r="P143" i="7"/>
  <c r="O143" i="7"/>
  <c r="AF308" i="7"/>
  <c r="AE308" i="7"/>
  <c r="AD308" i="7"/>
  <c r="AC308" i="7"/>
  <c r="AB308" i="7"/>
  <c r="AA308" i="7"/>
  <c r="AG308" i="7" s="1"/>
  <c r="P308" i="7"/>
  <c r="O308" i="7"/>
  <c r="AF92" i="7"/>
  <c r="AE92" i="7"/>
  <c r="AD92" i="7"/>
  <c r="AC92" i="7"/>
  <c r="AB92" i="7"/>
  <c r="AA92" i="7"/>
  <c r="AG92" i="7" s="1"/>
  <c r="P92" i="7"/>
  <c r="O92" i="7"/>
  <c r="AF321" i="7"/>
  <c r="AE321" i="7"/>
  <c r="AD321" i="7"/>
  <c r="AC321" i="7"/>
  <c r="AB321" i="7"/>
  <c r="AA321" i="7"/>
  <c r="AG321" i="7" s="1"/>
  <c r="P321" i="7"/>
  <c r="O321" i="7"/>
  <c r="AF146" i="7"/>
  <c r="AE146" i="7"/>
  <c r="AD146" i="7"/>
  <c r="AC146" i="7"/>
  <c r="AB146" i="7"/>
  <c r="AA146" i="7"/>
  <c r="AG146" i="7" s="1"/>
  <c r="P146" i="7"/>
  <c r="O146" i="7"/>
  <c r="AF875" i="7"/>
  <c r="AE875" i="7"/>
  <c r="AD875" i="7"/>
  <c r="AC875" i="7"/>
  <c r="AB875" i="7"/>
  <c r="AA875" i="7"/>
  <c r="AG875" i="7" s="1"/>
  <c r="P875" i="7"/>
  <c r="O875" i="7"/>
  <c r="AF87" i="7"/>
  <c r="AE87" i="7"/>
  <c r="AD87" i="7"/>
  <c r="AC87" i="7"/>
  <c r="AB87" i="7"/>
  <c r="AA87" i="7"/>
  <c r="P87" i="7"/>
  <c r="O87" i="7"/>
  <c r="AF112" i="7"/>
  <c r="AE112" i="7"/>
  <c r="AD112" i="7"/>
  <c r="AC112" i="7"/>
  <c r="AB112" i="7"/>
  <c r="AA112" i="7"/>
  <c r="AG112" i="7" s="1"/>
  <c r="P112" i="7"/>
  <c r="O112" i="7"/>
  <c r="AF380" i="7"/>
  <c r="AE380" i="7"/>
  <c r="AD380" i="7"/>
  <c r="AC380" i="7"/>
  <c r="AB380" i="7"/>
  <c r="AA380" i="7"/>
  <c r="AG380" i="7" s="1"/>
  <c r="P380" i="7"/>
  <c r="O380" i="7"/>
  <c r="AF428" i="7"/>
  <c r="AE428" i="7"/>
  <c r="AD428" i="7"/>
  <c r="AC428" i="7"/>
  <c r="AB428" i="7"/>
  <c r="AA428" i="7"/>
  <c r="P428" i="7"/>
  <c r="O428" i="7"/>
  <c r="AF166" i="7"/>
  <c r="AE166" i="7"/>
  <c r="AD166" i="7"/>
  <c r="AC166" i="7"/>
  <c r="AB166" i="7"/>
  <c r="AA166" i="7"/>
  <c r="AG166" i="7" s="1"/>
  <c r="P166" i="7"/>
  <c r="O166" i="7"/>
  <c r="AF246" i="7"/>
  <c r="AE246" i="7"/>
  <c r="AD246" i="7"/>
  <c r="AC246" i="7"/>
  <c r="AB246" i="7"/>
  <c r="AA246" i="7"/>
  <c r="P246" i="7"/>
  <c r="O246" i="7"/>
  <c r="AF5" i="7"/>
  <c r="AE5" i="7"/>
  <c r="AD5" i="7"/>
  <c r="AC5" i="7"/>
  <c r="AB5" i="7"/>
  <c r="AA5" i="7"/>
  <c r="AG5" i="7" s="1"/>
  <c r="P5" i="7"/>
  <c r="O5" i="7"/>
  <c r="AF235" i="7"/>
  <c r="AE235" i="7"/>
  <c r="AD235" i="7"/>
  <c r="AC235" i="7"/>
  <c r="AB235" i="7"/>
  <c r="AA235" i="7"/>
  <c r="AG235" i="7" s="1"/>
  <c r="P235" i="7"/>
  <c r="O235" i="7"/>
  <c r="AF85" i="7"/>
  <c r="AE85" i="7"/>
  <c r="AD85" i="7"/>
  <c r="AC85" i="7"/>
  <c r="AB85" i="7"/>
  <c r="AA85" i="7"/>
  <c r="AG85" i="7" s="1"/>
  <c r="P85" i="7"/>
  <c r="O85" i="7"/>
  <c r="AF51" i="7"/>
  <c r="AE51" i="7"/>
  <c r="AD51" i="7"/>
  <c r="AC51" i="7"/>
  <c r="AB51" i="7"/>
  <c r="AA51" i="7"/>
  <c r="P51" i="7"/>
  <c r="O51" i="7"/>
  <c r="AF4" i="7"/>
  <c r="AE4" i="7"/>
  <c r="AD4" i="7"/>
  <c r="AC4" i="7"/>
  <c r="AB4" i="7"/>
  <c r="AA4" i="7"/>
  <c r="P4" i="7"/>
  <c r="O4" i="7"/>
  <c r="AF104" i="7"/>
  <c r="AE104" i="7"/>
  <c r="AD104" i="7"/>
  <c r="AC104" i="7"/>
  <c r="AB104" i="7"/>
  <c r="AA104" i="7"/>
  <c r="AG104" i="7" s="1"/>
  <c r="P104" i="7"/>
  <c r="O104" i="7"/>
  <c r="AF11" i="7"/>
  <c r="AE11" i="7"/>
  <c r="AD11" i="7"/>
  <c r="AC11" i="7"/>
  <c r="AB11" i="7"/>
  <c r="AA11" i="7"/>
  <c r="AG11" i="7" s="1"/>
  <c r="P11" i="7"/>
  <c r="O11" i="7"/>
  <c r="AF929" i="7"/>
  <c r="AE929" i="7"/>
  <c r="AD929" i="7"/>
  <c r="AC929" i="7"/>
  <c r="AB929" i="7"/>
  <c r="AA929" i="7"/>
  <c r="AG929" i="7" s="1"/>
  <c r="P929" i="7"/>
  <c r="O929" i="7"/>
  <c r="AF30" i="7"/>
  <c r="AE30" i="7"/>
  <c r="AD30" i="7"/>
  <c r="AC30" i="7"/>
  <c r="AB30" i="7"/>
  <c r="AA30" i="7"/>
  <c r="P30" i="7"/>
  <c r="O30" i="7"/>
  <c r="AF37" i="7"/>
  <c r="AE37" i="7"/>
  <c r="AD37" i="7"/>
  <c r="AC37" i="7"/>
  <c r="AB37" i="7"/>
  <c r="AA37" i="7"/>
  <c r="AG37" i="7" s="1"/>
  <c r="P37" i="7"/>
  <c r="O37" i="7"/>
  <c r="AF3366" i="7"/>
  <c r="AE3366" i="7"/>
  <c r="AD3366" i="7"/>
  <c r="AC3366" i="7"/>
  <c r="AB3366" i="7"/>
  <c r="AA3366" i="7"/>
  <c r="AG3366" i="7" s="1"/>
  <c r="P3366" i="7"/>
  <c r="O3366" i="7"/>
  <c r="AF3365" i="7"/>
  <c r="AE3365" i="7"/>
  <c r="AD3365" i="7"/>
  <c r="AC3365" i="7"/>
  <c r="AB3365" i="7"/>
  <c r="AA3365" i="7"/>
  <c r="P3365" i="7"/>
  <c r="O3365" i="7"/>
  <c r="AF2013" i="7"/>
  <c r="AE2013" i="7"/>
  <c r="AD2013" i="7"/>
  <c r="AC2013" i="7"/>
  <c r="AB2013" i="7"/>
  <c r="AA2013" i="7"/>
  <c r="AG2013" i="7" s="1"/>
  <c r="P2013" i="7"/>
  <c r="O2013" i="7"/>
  <c r="AF2137" i="7"/>
  <c r="AE2137" i="7"/>
  <c r="AD2137" i="7"/>
  <c r="AC2137" i="7"/>
  <c r="AB2137" i="7"/>
  <c r="AA2137" i="7"/>
  <c r="P2137" i="7"/>
  <c r="O2137" i="7"/>
  <c r="AF1907" i="7"/>
  <c r="AE1907" i="7"/>
  <c r="AD1907" i="7"/>
  <c r="AC1907" i="7"/>
  <c r="AB1907" i="7"/>
  <c r="AA1907" i="7"/>
  <c r="AG1907" i="7" s="1"/>
  <c r="P1907" i="7"/>
  <c r="O1907" i="7"/>
  <c r="AF1938" i="7"/>
  <c r="AE1938" i="7"/>
  <c r="AD1938" i="7"/>
  <c r="AC1938" i="7"/>
  <c r="AB1938" i="7"/>
  <c r="AA1938" i="7"/>
  <c r="AG1938" i="7" s="1"/>
  <c r="P1938" i="7"/>
  <c r="O1938" i="7"/>
  <c r="AF2095" i="7"/>
  <c r="AE2095" i="7"/>
  <c r="AD2095" i="7"/>
  <c r="AC2095" i="7"/>
  <c r="AB2095" i="7"/>
  <c r="AA2095" i="7"/>
  <c r="AG2095" i="7" s="1"/>
  <c r="P2095" i="7"/>
  <c r="O2095" i="7"/>
  <c r="AF2033" i="7"/>
  <c r="AE2033" i="7"/>
  <c r="AD2033" i="7"/>
  <c r="AC2033" i="7"/>
  <c r="AB2033" i="7"/>
  <c r="AA2033" i="7"/>
  <c r="AG2033" i="7" s="1"/>
  <c r="P2033" i="7"/>
  <c r="O2033" i="7"/>
  <c r="AF2363" i="7"/>
  <c r="AE2363" i="7"/>
  <c r="AD2363" i="7"/>
  <c r="AC2363" i="7"/>
  <c r="AB2363" i="7"/>
  <c r="AA2363" i="7"/>
  <c r="AG2363" i="7" s="1"/>
  <c r="P2363" i="7"/>
  <c r="O2363" i="7"/>
  <c r="AF2131" i="7"/>
  <c r="AE2131" i="7"/>
  <c r="AD2131" i="7"/>
  <c r="AC2131" i="7"/>
  <c r="AB2131" i="7"/>
  <c r="AA2131" i="7"/>
  <c r="AG2131" i="7" s="1"/>
  <c r="P2131" i="7"/>
  <c r="O2131" i="7"/>
  <c r="AF2098" i="7"/>
  <c r="AE2098" i="7"/>
  <c r="AD2098" i="7"/>
  <c r="AC2098" i="7"/>
  <c r="AB2098" i="7"/>
  <c r="AA2098" i="7"/>
  <c r="AG2098" i="7" s="1"/>
  <c r="P2098" i="7"/>
  <c r="O2098" i="7"/>
  <c r="AF3364" i="7"/>
  <c r="AE3364" i="7"/>
  <c r="AD3364" i="7"/>
  <c r="AC3364" i="7"/>
  <c r="AB3364" i="7"/>
  <c r="AA3364" i="7"/>
  <c r="AG3364" i="7" s="1"/>
  <c r="P3364" i="7"/>
  <c r="O3364" i="7"/>
  <c r="AF1523" i="7"/>
  <c r="AE1523" i="7"/>
  <c r="AD1523" i="7"/>
  <c r="AC1523" i="7"/>
  <c r="AB1523" i="7"/>
  <c r="AA1523" i="7"/>
  <c r="AG1523" i="7" s="1"/>
  <c r="P1523" i="7"/>
  <c r="O1523" i="7"/>
  <c r="AF1715" i="7"/>
  <c r="AE1715" i="7"/>
  <c r="AD1715" i="7"/>
  <c r="AC1715" i="7"/>
  <c r="AB1715" i="7"/>
  <c r="AA1715" i="7"/>
  <c r="AG1715" i="7" s="1"/>
  <c r="P1715" i="7"/>
  <c r="O1715" i="7"/>
  <c r="AF1419" i="7"/>
  <c r="AE1419" i="7"/>
  <c r="AD1419" i="7"/>
  <c r="AC1419" i="7"/>
  <c r="AB1419" i="7"/>
  <c r="AA1419" i="7"/>
  <c r="AG1419" i="7" s="1"/>
  <c r="P1419" i="7"/>
  <c r="O1419" i="7"/>
  <c r="AF2012" i="7"/>
  <c r="AE2012" i="7"/>
  <c r="AD2012" i="7"/>
  <c r="AC2012" i="7"/>
  <c r="AB2012" i="7"/>
  <c r="AA2012" i="7"/>
  <c r="P2012" i="7"/>
  <c r="O2012" i="7"/>
  <c r="AF1913" i="7"/>
  <c r="AE1913" i="7"/>
  <c r="AD1913" i="7"/>
  <c r="AC1913" i="7"/>
  <c r="AB1913" i="7"/>
  <c r="AA1913" i="7"/>
  <c r="P1913" i="7"/>
  <c r="O1913" i="7"/>
  <c r="AF1548" i="7"/>
  <c r="AE1548" i="7"/>
  <c r="AD1548" i="7"/>
  <c r="AC1548" i="7"/>
  <c r="AB1548" i="7"/>
  <c r="AA1548" i="7"/>
  <c r="AG1548" i="7" s="1"/>
  <c r="P1548" i="7"/>
  <c r="O1548" i="7"/>
  <c r="AF2185" i="7"/>
  <c r="AE2185" i="7"/>
  <c r="AD2185" i="7"/>
  <c r="AC2185" i="7"/>
  <c r="AB2185" i="7"/>
  <c r="AA2185" i="7"/>
  <c r="AG2185" i="7" s="1"/>
  <c r="P2185" i="7"/>
  <c r="O2185" i="7"/>
  <c r="AF1988" i="7"/>
  <c r="AE1988" i="7"/>
  <c r="AD1988" i="7"/>
  <c r="AC1988" i="7"/>
  <c r="AB1988" i="7"/>
  <c r="AA1988" i="7"/>
  <c r="AG1988" i="7" s="1"/>
  <c r="P1988" i="7"/>
  <c r="O1988" i="7"/>
  <c r="AF2313" i="7"/>
  <c r="AE2313" i="7"/>
  <c r="AD2313" i="7"/>
  <c r="AC2313" i="7"/>
  <c r="AB2313" i="7"/>
  <c r="AA2313" i="7"/>
  <c r="P2313" i="7"/>
  <c r="O2313" i="7"/>
  <c r="AF1527" i="7"/>
  <c r="AE1527" i="7"/>
  <c r="AD1527" i="7"/>
  <c r="AC1527" i="7"/>
  <c r="AB1527" i="7"/>
  <c r="AA1527" i="7"/>
  <c r="AG1527" i="7" s="1"/>
  <c r="P1527" i="7"/>
  <c r="O1527" i="7"/>
  <c r="AF1820" i="7"/>
  <c r="AE1820" i="7"/>
  <c r="AD1820" i="7"/>
  <c r="AC1820" i="7"/>
  <c r="AB1820" i="7"/>
  <c r="AA1820" i="7"/>
  <c r="AG1820" i="7" s="1"/>
  <c r="P1820" i="7"/>
  <c r="O1820" i="7"/>
  <c r="AF1562" i="7"/>
  <c r="AE1562" i="7"/>
  <c r="AD1562" i="7"/>
  <c r="AC1562" i="7"/>
  <c r="AB1562" i="7"/>
  <c r="AA1562" i="7"/>
  <c r="AG1562" i="7" s="1"/>
  <c r="P1562" i="7"/>
  <c r="O1562" i="7"/>
  <c r="AF1593" i="7"/>
  <c r="AE1593" i="7"/>
  <c r="AD1593" i="7"/>
  <c r="AC1593" i="7"/>
  <c r="AB1593" i="7"/>
  <c r="AA1593" i="7"/>
  <c r="AG1593" i="7" s="1"/>
  <c r="P1593" i="7"/>
  <c r="O1593" i="7"/>
  <c r="AF2037" i="7"/>
  <c r="AE2037" i="7"/>
  <c r="AD2037" i="7"/>
  <c r="AC2037" i="7"/>
  <c r="AB2037" i="7"/>
  <c r="AA2037" i="7"/>
  <c r="AG2037" i="7" s="1"/>
  <c r="P2037" i="7"/>
  <c r="O2037" i="7"/>
  <c r="AF1250" i="7"/>
  <c r="AE1250" i="7"/>
  <c r="AD1250" i="7"/>
  <c r="AC1250" i="7"/>
  <c r="AB1250" i="7"/>
  <c r="AA1250" i="7"/>
  <c r="AG1250" i="7" s="1"/>
  <c r="P1250" i="7"/>
  <c r="O1250" i="7"/>
  <c r="AF1120" i="7"/>
  <c r="AE1120" i="7"/>
  <c r="AD1120" i="7"/>
  <c r="AC1120" i="7"/>
  <c r="AB1120" i="7"/>
  <c r="AA1120" i="7"/>
  <c r="AG1120" i="7" s="1"/>
  <c r="P1120" i="7"/>
  <c r="O1120" i="7"/>
  <c r="AF3363" i="7"/>
  <c r="AE3363" i="7"/>
  <c r="AD3363" i="7"/>
  <c r="AC3363" i="7"/>
  <c r="AB3363" i="7"/>
  <c r="AA3363" i="7"/>
  <c r="AG3363" i="7" s="1"/>
  <c r="P3363" i="7"/>
  <c r="O3363" i="7"/>
  <c r="AF3362" i="7"/>
  <c r="AE3362" i="7"/>
  <c r="AD3362" i="7"/>
  <c r="AC3362" i="7"/>
  <c r="AB3362" i="7"/>
  <c r="AA3362" i="7"/>
  <c r="AG3362" i="7" s="1"/>
  <c r="P3362" i="7"/>
  <c r="O3362" i="7"/>
  <c r="AF2851" i="7"/>
  <c r="AE2851" i="7"/>
  <c r="AD2851" i="7"/>
  <c r="AC2851" i="7"/>
  <c r="AB2851" i="7"/>
  <c r="AA2851" i="7"/>
  <c r="P2851" i="7"/>
  <c r="O2851" i="7"/>
  <c r="AF2388" i="7"/>
  <c r="AE2388" i="7"/>
  <c r="AD2388" i="7"/>
  <c r="AC2388" i="7"/>
  <c r="AB2388" i="7"/>
  <c r="AA2388" i="7"/>
  <c r="AG2388" i="7" s="1"/>
  <c r="P2388" i="7"/>
  <c r="O2388" i="7"/>
  <c r="AF2200" i="7"/>
  <c r="AE2200" i="7"/>
  <c r="AD2200" i="7"/>
  <c r="AC2200" i="7"/>
  <c r="AB2200" i="7"/>
  <c r="AA2200" i="7"/>
  <c r="AG2200" i="7" s="1"/>
  <c r="P2200" i="7"/>
  <c r="O2200" i="7"/>
  <c r="AF3361" i="7"/>
  <c r="AE3361" i="7"/>
  <c r="AD3361" i="7"/>
  <c r="AC3361" i="7"/>
  <c r="AB3361" i="7"/>
  <c r="AA3361" i="7"/>
  <c r="AG3361" i="7" s="1"/>
  <c r="P3361" i="7"/>
  <c r="O3361" i="7"/>
  <c r="AF3360" i="7"/>
  <c r="AE3360" i="7"/>
  <c r="AD3360" i="7"/>
  <c r="AC3360" i="7"/>
  <c r="AB3360" i="7"/>
  <c r="AA3360" i="7"/>
  <c r="P3360" i="7"/>
  <c r="O3360" i="7"/>
  <c r="AF2850" i="7"/>
  <c r="AE2850" i="7"/>
  <c r="AD2850" i="7"/>
  <c r="AC2850" i="7"/>
  <c r="AB2850" i="7"/>
  <c r="AA2850" i="7"/>
  <c r="AG2850" i="7" s="1"/>
  <c r="P2850" i="7"/>
  <c r="O2850" i="7"/>
  <c r="AF3359" i="7"/>
  <c r="AE3359" i="7"/>
  <c r="AD3359" i="7"/>
  <c r="AC3359" i="7"/>
  <c r="AB3359" i="7"/>
  <c r="AA3359" i="7"/>
  <c r="P3359" i="7"/>
  <c r="O3359" i="7"/>
  <c r="AF3358" i="7"/>
  <c r="AE3358" i="7"/>
  <c r="AD3358" i="7"/>
  <c r="AC3358" i="7"/>
  <c r="AB3358" i="7"/>
  <c r="AA3358" i="7"/>
  <c r="AG3358" i="7" s="1"/>
  <c r="P3358" i="7"/>
  <c r="O3358" i="7"/>
  <c r="AF2150" i="7"/>
  <c r="AE2150" i="7"/>
  <c r="AD2150" i="7"/>
  <c r="AC2150" i="7"/>
  <c r="AB2150" i="7"/>
  <c r="AA2150" i="7"/>
  <c r="AG2150" i="7" s="1"/>
  <c r="P2150" i="7"/>
  <c r="O2150" i="7"/>
  <c r="AF2216" i="7"/>
  <c r="AE2216" i="7"/>
  <c r="AD2216" i="7"/>
  <c r="AC2216" i="7"/>
  <c r="AB2216" i="7"/>
  <c r="AA2216" i="7"/>
  <c r="AG2216" i="7" s="1"/>
  <c r="P2216" i="7"/>
  <c r="O2216" i="7"/>
  <c r="AF1833" i="7"/>
  <c r="AE1833" i="7"/>
  <c r="AD1833" i="7"/>
  <c r="AC1833" i="7"/>
  <c r="AB1833" i="7"/>
  <c r="AA1833" i="7"/>
  <c r="AG1833" i="7" s="1"/>
  <c r="P1833" i="7"/>
  <c r="O1833" i="7"/>
  <c r="AF2065" i="7"/>
  <c r="AE2065" i="7"/>
  <c r="AD2065" i="7"/>
  <c r="AC2065" i="7"/>
  <c r="AB2065" i="7"/>
  <c r="AA2065" i="7"/>
  <c r="AG2065" i="7" s="1"/>
  <c r="P2065" i="7"/>
  <c r="O2065" i="7"/>
  <c r="AF2362" i="7"/>
  <c r="AE2362" i="7"/>
  <c r="AD2362" i="7"/>
  <c r="AC2362" i="7"/>
  <c r="AB2362" i="7"/>
  <c r="AA2362" i="7"/>
  <c r="AG2362" i="7" s="1"/>
  <c r="P2362" i="7"/>
  <c r="O2362" i="7"/>
  <c r="AF2090" i="7"/>
  <c r="AE2090" i="7"/>
  <c r="AD2090" i="7"/>
  <c r="AC2090" i="7"/>
  <c r="AB2090" i="7"/>
  <c r="AA2090" i="7"/>
  <c r="AG2090" i="7" s="1"/>
  <c r="P2090" i="7"/>
  <c r="O2090" i="7"/>
  <c r="AF1802" i="7"/>
  <c r="AE1802" i="7"/>
  <c r="AD1802" i="7"/>
  <c r="AC1802" i="7"/>
  <c r="AB1802" i="7"/>
  <c r="AA1802" i="7"/>
  <c r="AG1802" i="7" s="1"/>
  <c r="P1802" i="7"/>
  <c r="O1802" i="7"/>
  <c r="AF1676" i="7"/>
  <c r="AE1676" i="7"/>
  <c r="AD1676" i="7"/>
  <c r="AC1676" i="7"/>
  <c r="AB1676" i="7"/>
  <c r="AA1676" i="7"/>
  <c r="AG1676" i="7" s="1"/>
  <c r="P1676" i="7"/>
  <c r="O1676" i="7"/>
  <c r="AF1789" i="7"/>
  <c r="AE1789" i="7"/>
  <c r="AD1789" i="7"/>
  <c r="AC1789" i="7"/>
  <c r="AB1789" i="7"/>
  <c r="AA1789" i="7"/>
  <c r="AG1789" i="7" s="1"/>
  <c r="P1789" i="7"/>
  <c r="O1789" i="7"/>
  <c r="AF1618" i="7"/>
  <c r="AE1618" i="7"/>
  <c r="AD1618" i="7"/>
  <c r="AC1618" i="7"/>
  <c r="AB1618" i="7"/>
  <c r="AA1618" i="7"/>
  <c r="AG1618" i="7" s="1"/>
  <c r="P1618" i="7"/>
  <c r="O1618" i="7"/>
  <c r="AF2055" i="7"/>
  <c r="AE2055" i="7"/>
  <c r="AD2055" i="7"/>
  <c r="AC2055" i="7"/>
  <c r="AB2055" i="7"/>
  <c r="AA2055" i="7"/>
  <c r="AG2055" i="7" s="1"/>
  <c r="P2055" i="7"/>
  <c r="O2055" i="7"/>
  <c r="AF2194" i="7"/>
  <c r="AE2194" i="7"/>
  <c r="AD2194" i="7"/>
  <c r="AC2194" i="7"/>
  <c r="AB2194" i="7"/>
  <c r="AA2194" i="7"/>
  <c r="AG2194" i="7" s="1"/>
  <c r="P2194" i="7"/>
  <c r="O2194" i="7"/>
  <c r="AF2184" i="7"/>
  <c r="AE2184" i="7"/>
  <c r="AD2184" i="7"/>
  <c r="AC2184" i="7"/>
  <c r="AB2184" i="7"/>
  <c r="AA2184" i="7"/>
  <c r="AG2184" i="7" s="1"/>
  <c r="P2184" i="7"/>
  <c r="O2184" i="7"/>
  <c r="AF2242" i="7"/>
  <c r="AE2242" i="7"/>
  <c r="AD2242" i="7"/>
  <c r="AC2242" i="7"/>
  <c r="AB2242" i="7"/>
  <c r="AA2242" i="7"/>
  <c r="AG2242" i="7" s="1"/>
  <c r="P2242" i="7"/>
  <c r="O2242" i="7"/>
  <c r="AF2356" i="7"/>
  <c r="AE2356" i="7"/>
  <c r="AD2356" i="7"/>
  <c r="AC2356" i="7"/>
  <c r="AB2356" i="7"/>
  <c r="AA2356" i="7"/>
  <c r="AG2356" i="7" s="1"/>
  <c r="P2356" i="7"/>
  <c r="O2356" i="7"/>
  <c r="AF3357" i="7"/>
  <c r="AE3357" i="7"/>
  <c r="AD3357" i="7"/>
  <c r="AC3357" i="7"/>
  <c r="AB3357" i="7"/>
  <c r="AA3357" i="7"/>
  <c r="AG3357" i="7" s="1"/>
  <c r="P3357" i="7"/>
  <c r="O3357" i="7"/>
  <c r="AF2205" i="7"/>
  <c r="AE2205" i="7"/>
  <c r="AD2205" i="7"/>
  <c r="AC2205" i="7"/>
  <c r="AB2205" i="7"/>
  <c r="AA2205" i="7"/>
  <c r="AG2205" i="7" s="1"/>
  <c r="P2205" i="7"/>
  <c r="O2205" i="7"/>
  <c r="AF1697" i="7"/>
  <c r="AE1697" i="7"/>
  <c r="AD1697" i="7"/>
  <c r="AC1697" i="7"/>
  <c r="AB1697" i="7"/>
  <c r="AA1697" i="7"/>
  <c r="AG1697" i="7" s="1"/>
  <c r="P1697" i="7"/>
  <c r="O1697" i="7"/>
  <c r="AF1451" i="7"/>
  <c r="AE1451" i="7"/>
  <c r="AD1451" i="7"/>
  <c r="AC1451" i="7"/>
  <c r="AB1451" i="7"/>
  <c r="AA1451" i="7"/>
  <c r="AG1451" i="7" s="1"/>
  <c r="P1451" i="7"/>
  <c r="O1451" i="7"/>
  <c r="AF1492" i="7"/>
  <c r="AE1492" i="7"/>
  <c r="AD1492" i="7"/>
  <c r="AC1492" i="7"/>
  <c r="AB1492" i="7"/>
  <c r="AA1492" i="7"/>
  <c r="AG1492" i="7" s="1"/>
  <c r="P1492" i="7"/>
  <c r="O1492" i="7"/>
  <c r="AF1298" i="7"/>
  <c r="AE1298" i="7"/>
  <c r="AD1298" i="7"/>
  <c r="AC1298" i="7"/>
  <c r="AB1298" i="7"/>
  <c r="AA1298" i="7"/>
  <c r="AG1298" i="7" s="1"/>
  <c r="P1298" i="7"/>
  <c r="O1298" i="7"/>
  <c r="AF1998" i="7"/>
  <c r="AE1998" i="7"/>
  <c r="AD1998" i="7"/>
  <c r="AC1998" i="7"/>
  <c r="AB1998" i="7"/>
  <c r="AA1998" i="7"/>
  <c r="AG1998" i="7" s="1"/>
  <c r="P1998" i="7"/>
  <c r="O1998" i="7"/>
  <c r="AF1642" i="7"/>
  <c r="AE1642" i="7"/>
  <c r="AD1642" i="7"/>
  <c r="AC1642" i="7"/>
  <c r="AB1642" i="7"/>
  <c r="AA1642" i="7"/>
  <c r="AG1642" i="7" s="1"/>
  <c r="P1642" i="7"/>
  <c r="O1642" i="7"/>
  <c r="AF1538" i="7"/>
  <c r="AE1538" i="7"/>
  <c r="AD1538" i="7"/>
  <c r="AC1538" i="7"/>
  <c r="AB1538" i="7"/>
  <c r="AA1538" i="7"/>
  <c r="AG1538" i="7" s="1"/>
  <c r="P1538" i="7"/>
  <c r="O1538" i="7"/>
  <c r="AF1779" i="7"/>
  <c r="AE1779" i="7"/>
  <c r="AD1779" i="7"/>
  <c r="AC1779" i="7"/>
  <c r="AB1779" i="7"/>
  <c r="AA1779" i="7"/>
  <c r="AG1779" i="7" s="1"/>
  <c r="P1779" i="7"/>
  <c r="O1779" i="7"/>
  <c r="AF1606" i="7"/>
  <c r="AE1606" i="7"/>
  <c r="AD1606" i="7"/>
  <c r="AC1606" i="7"/>
  <c r="AB1606" i="7"/>
  <c r="AA1606" i="7"/>
  <c r="AG1606" i="7" s="1"/>
  <c r="P1606" i="7"/>
  <c r="O1606" i="7"/>
  <c r="AF3356" i="7"/>
  <c r="AE3356" i="7"/>
  <c r="AD3356" i="7"/>
  <c r="AC3356" i="7"/>
  <c r="AB3356" i="7"/>
  <c r="AA3356" i="7"/>
  <c r="P3356" i="7"/>
  <c r="O3356" i="7"/>
  <c r="AF3355" i="7"/>
  <c r="AE3355" i="7"/>
  <c r="AD3355" i="7"/>
  <c r="AC3355" i="7"/>
  <c r="AB3355" i="7"/>
  <c r="AA3355" i="7"/>
  <c r="AG3355" i="7" s="1"/>
  <c r="P3355" i="7"/>
  <c r="O3355" i="7"/>
  <c r="AF2025" i="7"/>
  <c r="AE2025" i="7"/>
  <c r="AD2025" i="7"/>
  <c r="AC2025" i="7"/>
  <c r="AB2025" i="7"/>
  <c r="AA2025" i="7"/>
  <c r="AG2025" i="7" s="1"/>
  <c r="P2025" i="7"/>
  <c r="O2025" i="7"/>
  <c r="AF1842" i="7"/>
  <c r="AE1842" i="7"/>
  <c r="AD1842" i="7"/>
  <c r="AC1842" i="7"/>
  <c r="AB1842" i="7"/>
  <c r="AA1842" i="7"/>
  <c r="AG1842" i="7" s="1"/>
  <c r="P1842" i="7"/>
  <c r="O1842" i="7"/>
  <c r="AF2162" i="7"/>
  <c r="AE2162" i="7"/>
  <c r="AD2162" i="7"/>
  <c r="AC2162" i="7"/>
  <c r="AB2162" i="7"/>
  <c r="AA2162" i="7"/>
  <c r="AG2162" i="7" s="1"/>
  <c r="P2162" i="7"/>
  <c r="O2162" i="7"/>
  <c r="AF776" i="7"/>
  <c r="AE776" i="7"/>
  <c r="AD776" i="7"/>
  <c r="AC776" i="7"/>
  <c r="AB776" i="7"/>
  <c r="AA776" i="7"/>
  <c r="AG776" i="7" s="1"/>
  <c r="P776" i="7"/>
  <c r="O776" i="7"/>
  <c r="AF2064" i="7"/>
  <c r="AE2064" i="7"/>
  <c r="AD2064" i="7"/>
  <c r="AC2064" i="7"/>
  <c r="AB2064" i="7"/>
  <c r="AA2064" i="7"/>
  <c r="P2064" i="7"/>
  <c r="O2064" i="7"/>
  <c r="AF1494" i="7"/>
  <c r="AE1494" i="7"/>
  <c r="AD1494" i="7"/>
  <c r="AC1494" i="7"/>
  <c r="AB1494" i="7"/>
  <c r="AA1494" i="7"/>
  <c r="AG1494" i="7" s="1"/>
  <c r="P1494" i="7"/>
  <c r="O1494" i="7"/>
  <c r="AF3354" i="7"/>
  <c r="AE3354" i="7"/>
  <c r="AD3354" i="7"/>
  <c r="AC3354" i="7"/>
  <c r="AB3354" i="7"/>
  <c r="AA3354" i="7"/>
  <c r="P3354" i="7"/>
  <c r="O3354" i="7"/>
  <c r="AF3353" i="7"/>
  <c r="AE3353" i="7"/>
  <c r="AD3353" i="7"/>
  <c r="AC3353" i="7"/>
  <c r="AB3353" i="7"/>
  <c r="AA3353" i="7"/>
  <c r="AG3353" i="7" s="1"/>
  <c r="P3353" i="7"/>
  <c r="O3353" i="7"/>
  <c r="AF2849" i="7"/>
  <c r="AE2849" i="7"/>
  <c r="AD2849" i="7"/>
  <c r="AC2849" i="7"/>
  <c r="AB2849" i="7"/>
  <c r="AA2849" i="7"/>
  <c r="AG2849" i="7" s="1"/>
  <c r="P2849" i="7"/>
  <c r="O2849" i="7"/>
  <c r="AF2848" i="7"/>
  <c r="AE2848" i="7"/>
  <c r="AD2848" i="7"/>
  <c r="AC2848" i="7"/>
  <c r="AB2848" i="7"/>
  <c r="AA2848" i="7"/>
  <c r="AG2848" i="7" s="1"/>
  <c r="P2848" i="7"/>
  <c r="O2848" i="7"/>
  <c r="AF3352" i="7"/>
  <c r="AE3352" i="7"/>
  <c r="AD3352" i="7"/>
  <c r="AC3352" i="7"/>
  <c r="AB3352" i="7"/>
  <c r="AA3352" i="7"/>
  <c r="AG3352" i="7" s="1"/>
  <c r="P3352" i="7"/>
  <c r="O3352" i="7"/>
  <c r="AF2847" i="7"/>
  <c r="AE2847" i="7"/>
  <c r="AD2847" i="7"/>
  <c r="AC2847" i="7"/>
  <c r="AB2847" i="7"/>
  <c r="AA2847" i="7"/>
  <c r="AG2847" i="7" s="1"/>
  <c r="P2847" i="7"/>
  <c r="O2847" i="7"/>
  <c r="AF2846" i="7"/>
  <c r="AE2846" i="7"/>
  <c r="AD2846" i="7"/>
  <c r="AC2846" i="7"/>
  <c r="AB2846" i="7"/>
  <c r="AA2846" i="7"/>
  <c r="AG2846" i="7" s="1"/>
  <c r="P2846" i="7"/>
  <c r="O2846" i="7"/>
  <c r="AF3351" i="7"/>
  <c r="AE3351" i="7"/>
  <c r="AD3351" i="7"/>
  <c r="AC3351" i="7"/>
  <c r="AB3351" i="7"/>
  <c r="AA3351" i="7"/>
  <c r="AG3351" i="7" s="1"/>
  <c r="P3351" i="7"/>
  <c r="O3351" i="7"/>
  <c r="AF3350" i="7"/>
  <c r="AE3350" i="7"/>
  <c r="AD3350" i="7"/>
  <c r="AC3350" i="7"/>
  <c r="AB3350" i="7"/>
  <c r="AA3350" i="7"/>
  <c r="P3350" i="7"/>
  <c r="O3350" i="7"/>
  <c r="AF3349" i="7"/>
  <c r="AE3349" i="7"/>
  <c r="AD3349" i="7"/>
  <c r="AC3349" i="7"/>
  <c r="AB3349" i="7"/>
  <c r="AA3349" i="7"/>
  <c r="P3349" i="7"/>
  <c r="O3349" i="7"/>
  <c r="AF3348" i="7"/>
  <c r="AE3348" i="7"/>
  <c r="AD3348" i="7"/>
  <c r="AC3348" i="7"/>
  <c r="AB3348" i="7"/>
  <c r="AA3348" i="7"/>
  <c r="P3348" i="7"/>
  <c r="O3348" i="7"/>
  <c r="AF3347" i="7"/>
  <c r="AE3347" i="7"/>
  <c r="AD3347" i="7"/>
  <c r="AC3347" i="7"/>
  <c r="AB3347" i="7"/>
  <c r="AA3347" i="7"/>
  <c r="P3347" i="7"/>
  <c r="O3347" i="7"/>
  <c r="AF2845" i="7"/>
  <c r="AE2845" i="7"/>
  <c r="AD2845" i="7"/>
  <c r="AC2845" i="7"/>
  <c r="AB2845" i="7"/>
  <c r="AA2845" i="7"/>
  <c r="AG2845" i="7" s="1"/>
  <c r="P2845" i="7"/>
  <c r="O2845" i="7"/>
  <c r="AF2844" i="7"/>
  <c r="AE2844" i="7"/>
  <c r="AD2844" i="7"/>
  <c r="AC2844" i="7"/>
  <c r="AB2844" i="7"/>
  <c r="AA2844" i="7"/>
  <c r="AG2844" i="7" s="1"/>
  <c r="P2844" i="7"/>
  <c r="O2844" i="7"/>
  <c r="AF2843" i="7"/>
  <c r="AE2843" i="7"/>
  <c r="AD2843" i="7"/>
  <c r="AC2843" i="7"/>
  <c r="AB2843" i="7"/>
  <c r="AA2843" i="7"/>
  <c r="AG2843" i="7" s="1"/>
  <c r="P2843" i="7"/>
  <c r="O2843" i="7"/>
  <c r="AF3346" i="7"/>
  <c r="AE3346" i="7"/>
  <c r="AD3346" i="7"/>
  <c r="AC3346" i="7"/>
  <c r="AB3346" i="7"/>
  <c r="AA3346" i="7"/>
  <c r="AG3346" i="7" s="1"/>
  <c r="P3346" i="7"/>
  <c r="O3346" i="7"/>
  <c r="AF2842" i="7"/>
  <c r="AE2842" i="7"/>
  <c r="AD2842" i="7"/>
  <c r="AC2842" i="7"/>
  <c r="AB2842" i="7"/>
  <c r="AA2842" i="7"/>
  <c r="AG2842" i="7" s="1"/>
  <c r="P2842" i="7"/>
  <c r="O2842" i="7"/>
  <c r="AF3345" i="7"/>
  <c r="AE3345" i="7"/>
  <c r="AD3345" i="7"/>
  <c r="AC3345" i="7"/>
  <c r="AB3345" i="7"/>
  <c r="AA3345" i="7"/>
  <c r="AG3345" i="7" s="1"/>
  <c r="P3345" i="7"/>
  <c r="O3345" i="7"/>
  <c r="AF3344" i="7"/>
  <c r="AE3344" i="7"/>
  <c r="AD3344" i="7"/>
  <c r="AC3344" i="7"/>
  <c r="AB3344" i="7"/>
  <c r="AA3344" i="7"/>
  <c r="AG3344" i="7" s="1"/>
  <c r="P3344" i="7"/>
  <c r="O3344" i="7"/>
  <c r="AF2229" i="7"/>
  <c r="AE2229" i="7"/>
  <c r="AD2229" i="7"/>
  <c r="AC2229" i="7"/>
  <c r="AB2229" i="7"/>
  <c r="AA2229" i="7"/>
  <c r="P2229" i="7"/>
  <c r="O2229" i="7"/>
  <c r="AF2464" i="7"/>
  <c r="AE2464" i="7"/>
  <c r="AD2464" i="7"/>
  <c r="AC2464" i="7"/>
  <c r="AB2464" i="7"/>
  <c r="AA2464" i="7"/>
  <c r="P2464" i="7"/>
  <c r="O2464" i="7"/>
  <c r="AF2307" i="7"/>
  <c r="AE2307" i="7"/>
  <c r="AD2307" i="7"/>
  <c r="AC2307" i="7"/>
  <c r="AB2307" i="7"/>
  <c r="AA2307" i="7"/>
  <c r="AG2307" i="7" s="1"/>
  <c r="P2307" i="7"/>
  <c r="O2307" i="7"/>
  <c r="AF3343" i="7"/>
  <c r="AE3343" i="7"/>
  <c r="AD3343" i="7"/>
  <c r="AC3343" i="7"/>
  <c r="AB3343" i="7"/>
  <c r="AA3343" i="7"/>
  <c r="AG3343" i="7" s="1"/>
  <c r="P3343" i="7"/>
  <c r="O3343" i="7"/>
  <c r="AF3342" i="7"/>
  <c r="AE3342" i="7"/>
  <c r="AD3342" i="7"/>
  <c r="AC3342" i="7"/>
  <c r="AB3342" i="7"/>
  <c r="AA3342" i="7"/>
  <c r="P3342" i="7"/>
  <c r="O3342" i="7"/>
  <c r="AF2841" i="7"/>
  <c r="AE2841" i="7"/>
  <c r="AD2841" i="7"/>
  <c r="AC2841" i="7"/>
  <c r="AB2841" i="7"/>
  <c r="AA2841" i="7"/>
  <c r="AG2841" i="7" s="1"/>
  <c r="P2841" i="7"/>
  <c r="O2841" i="7"/>
  <c r="AF2840" i="7"/>
  <c r="AE2840" i="7"/>
  <c r="AD2840" i="7"/>
  <c r="AC2840" i="7"/>
  <c r="AB2840" i="7"/>
  <c r="AA2840" i="7"/>
  <c r="AG2840" i="7" s="1"/>
  <c r="P2840" i="7"/>
  <c r="O2840" i="7"/>
  <c r="AF2839" i="7"/>
  <c r="AE2839" i="7"/>
  <c r="AD2839" i="7"/>
  <c r="AC2839" i="7"/>
  <c r="AB2839" i="7"/>
  <c r="AA2839" i="7"/>
  <c r="P2839" i="7"/>
  <c r="O2839" i="7"/>
  <c r="AF2109" i="7"/>
  <c r="AE2109" i="7"/>
  <c r="AD2109" i="7"/>
  <c r="AC2109" i="7"/>
  <c r="AB2109" i="7"/>
  <c r="AA2109" i="7"/>
  <c r="AG2109" i="7" s="1"/>
  <c r="P2109" i="7"/>
  <c r="O2109" i="7"/>
  <c r="AF3341" i="7"/>
  <c r="AE3341" i="7"/>
  <c r="AD3341" i="7"/>
  <c r="AC3341" i="7"/>
  <c r="AB3341" i="7"/>
  <c r="AA3341" i="7"/>
  <c r="P3341" i="7"/>
  <c r="O3341" i="7"/>
  <c r="AF1890" i="7"/>
  <c r="AE1890" i="7"/>
  <c r="AD1890" i="7"/>
  <c r="AC1890" i="7"/>
  <c r="AB1890" i="7"/>
  <c r="AA1890" i="7"/>
  <c r="AG1890" i="7" s="1"/>
  <c r="P1890" i="7"/>
  <c r="O1890" i="7"/>
  <c r="AF1754" i="7"/>
  <c r="AE1754" i="7"/>
  <c r="AD1754" i="7"/>
  <c r="AC1754" i="7"/>
  <c r="AB1754" i="7"/>
  <c r="AA1754" i="7"/>
  <c r="AG1754" i="7" s="1"/>
  <c r="P1754" i="7"/>
  <c r="O1754" i="7"/>
  <c r="AF1710" i="7"/>
  <c r="AE1710" i="7"/>
  <c r="AD1710" i="7"/>
  <c r="AC1710" i="7"/>
  <c r="AB1710" i="7"/>
  <c r="AA1710" i="7"/>
  <c r="AG1710" i="7" s="1"/>
  <c r="P1710" i="7"/>
  <c r="O1710" i="7"/>
  <c r="AF3340" i="7"/>
  <c r="AE3340" i="7"/>
  <c r="AD3340" i="7"/>
  <c r="AC3340" i="7"/>
  <c r="AB3340" i="7"/>
  <c r="AA3340" i="7"/>
  <c r="P3340" i="7"/>
  <c r="O3340" i="7"/>
  <c r="AF3339" i="7"/>
  <c r="AE3339" i="7"/>
  <c r="AD3339" i="7"/>
  <c r="AC3339" i="7"/>
  <c r="AB3339" i="7"/>
  <c r="AA3339" i="7"/>
  <c r="P3339" i="7"/>
  <c r="O3339" i="7"/>
  <c r="AF705" i="7"/>
  <c r="AE705" i="7"/>
  <c r="AD705" i="7"/>
  <c r="AC705" i="7"/>
  <c r="AB705" i="7"/>
  <c r="AA705" i="7"/>
  <c r="AG705" i="7" s="1"/>
  <c r="P705" i="7"/>
  <c r="O705" i="7"/>
  <c r="AF1418" i="7"/>
  <c r="AE1418" i="7"/>
  <c r="AD1418" i="7"/>
  <c r="AC1418" i="7"/>
  <c r="AB1418" i="7"/>
  <c r="AA1418" i="7"/>
  <c r="AG1418" i="7" s="1"/>
  <c r="P1418" i="7"/>
  <c r="O1418" i="7"/>
  <c r="AF1365" i="7"/>
  <c r="AE1365" i="7"/>
  <c r="AD1365" i="7"/>
  <c r="AC1365" i="7"/>
  <c r="AB1365" i="7"/>
  <c r="AA1365" i="7"/>
  <c r="AG1365" i="7" s="1"/>
  <c r="P1365" i="7"/>
  <c r="O1365" i="7"/>
  <c r="AF707" i="7"/>
  <c r="AE707" i="7"/>
  <c r="AD707" i="7"/>
  <c r="AC707" i="7"/>
  <c r="AB707" i="7"/>
  <c r="AA707" i="7"/>
  <c r="AG707" i="7" s="1"/>
  <c r="P707" i="7"/>
  <c r="O707" i="7"/>
  <c r="AF1726" i="7"/>
  <c r="AE1726" i="7"/>
  <c r="AD1726" i="7"/>
  <c r="AC1726" i="7"/>
  <c r="AB1726" i="7"/>
  <c r="AA1726" i="7"/>
  <c r="AG1726" i="7" s="1"/>
  <c r="P1726" i="7"/>
  <c r="O1726" i="7"/>
  <c r="AF1762" i="7"/>
  <c r="AE1762" i="7"/>
  <c r="AD1762" i="7"/>
  <c r="AC1762" i="7"/>
  <c r="AB1762" i="7"/>
  <c r="AA1762" i="7"/>
  <c r="AG1762" i="7" s="1"/>
  <c r="P1762" i="7"/>
  <c r="O1762" i="7"/>
  <c r="AF3338" i="7"/>
  <c r="AE3338" i="7"/>
  <c r="AD3338" i="7"/>
  <c r="AC3338" i="7"/>
  <c r="AB3338" i="7"/>
  <c r="AA3338" i="7"/>
  <c r="AG3338" i="7" s="1"/>
  <c r="P3338" i="7"/>
  <c r="O3338" i="7"/>
  <c r="AF3337" i="7"/>
  <c r="AE3337" i="7"/>
  <c r="AD3337" i="7"/>
  <c r="AC3337" i="7"/>
  <c r="AB3337" i="7"/>
  <c r="AA3337" i="7"/>
  <c r="P3337" i="7"/>
  <c r="O3337" i="7"/>
  <c r="AF3336" i="7"/>
  <c r="AE3336" i="7"/>
  <c r="AD3336" i="7"/>
  <c r="AC3336" i="7"/>
  <c r="AB3336" i="7"/>
  <c r="AA3336" i="7"/>
  <c r="AG3336" i="7" s="1"/>
  <c r="P3336" i="7"/>
  <c r="O3336" i="7"/>
  <c r="AF3335" i="7"/>
  <c r="AE3335" i="7"/>
  <c r="AD3335" i="7"/>
  <c r="AC3335" i="7"/>
  <c r="AB3335" i="7"/>
  <c r="AA3335" i="7"/>
  <c r="P3335" i="7"/>
  <c r="O3335" i="7"/>
  <c r="AF3334" i="7"/>
  <c r="AE3334" i="7"/>
  <c r="AD3334" i="7"/>
  <c r="AC3334" i="7"/>
  <c r="AB3334" i="7"/>
  <c r="AA3334" i="7"/>
  <c r="P3334" i="7"/>
  <c r="O3334" i="7"/>
  <c r="AF3333" i="7"/>
  <c r="AE3333" i="7"/>
  <c r="AD3333" i="7"/>
  <c r="AC3333" i="7"/>
  <c r="AB3333" i="7"/>
  <c r="AA3333" i="7"/>
  <c r="P3333" i="7"/>
  <c r="O3333" i="7"/>
  <c r="AF3332" i="7"/>
  <c r="AE3332" i="7"/>
  <c r="AD3332" i="7"/>
  <c r="AC3332" i="7"/>
  <c r="AB3332" i="7"/>
  <c r="AA3332" i="7"/>
  <c r="AG3332" i="7" s="1"/>
  <c r="P3332" i="7"/>
  <c r="O3332" i="7"/>
  <c r="AF3331" i="7"/>
  <c r="AE3331" i="7"/>
  <c r="AD3331" i="7"/>
  <c r="AC3331" i="7"/>
  <c r="AB3331" i="7"/>
  <c r="AA3331" i="7"/>
  <c r="P3331" i="7"/>
  <c r="O3331" i="7"/>
  <c r="AF3330" i="7"/>
  <c r="AE3330" i="7"/>
  <c r="AD3330" i="7"/>
  <c r="AC3330" i="7"/>
  <c r="AB3330" i="7"/>
  <c r="AA3330" i="7"/>
  <c r="AG3330" i="7" s="1"/>
  <c r="P3330" i="7"/>
  <c r="O3330" i="7"/>
  <c r="AF3329" i="7"/>
  <c r="AE3329" i="7"/>
  <c r="AD3329" i="7"/>
  <c r="AC3329" i="7"/>
  <c r="AB3329" i="7"/>
  <c r="AA3329" i="7"/>
  <c r="P3329" i="7"/>
  <c r="O3329" i="7"/>
  <c r="AF3328" i="7"/>
  <c r="AE3328" i="7"/>
  <c r="AD3328" i="7"/>
  <c r="AC3328" i="7"/>
  <c r="AB3328" i="7"/>
  <c r="AA3328" i="7"/>
  <c r="P3328" i="7"/>
  <c r="O3328" i="7"/>
  <c r="AF419" i="7"/>
  <c r="AE419" i="7"/>
  <c r="AD419" i="7"/>
  <c r="AC419" i="7"/>
  <c r="AB419" i="7"/>
  <c r="AA419" i="7"/>
  <c r="AG419" i="7" s="1"/>
  <c r="P419" i="7"/>
  <c r="O419" i="7"/>
  <c r="AF829" i="7"/>
  <c r="AE829" i="7"/>
  <c r="AD829" i="7"/>
  <c r="AC829" i="7"/>
  <c r="AB829" i="7"/>
  <c r="AA829" i="7"/>
  <c r="AG829" i="7" s="1"/>
  <c r="P829" i="7"/>
  <c r="O829" i="7"/>
  <c r="AF1725" i="7"/>
  <c r="AE1725" i="7"/>
  <c r="AD1725" i="7"/>
  <c r="AC1725" i="7"/>
  <c r="AB1725" i="7"/>
  <c r="AA1725" i="7"/>
  <c r="P1725" i="7"/>
  <c r="O1725" i="7"/>
  <c r="AF3327" i="7"/>
  <c r="AE3327" i="7"/>
  <c r="AD3327" i="7"/>
  <c r="AC3327" i="7"/>
  <c r="AB3327" i="7"/>
  <c r="AA3327" i="7"/>
  <c r="AG3327" i="7" s="1"/>
  <c r="P3327" i="7"/>
  <c r="O3327" i="7"/>
  <c r="AF3326" i="7"/>
  <c r="AE3326" i="7"/>
  <c r="AD3326" i="7"/>
  <c r="AC3326" i="7"/>
  <c r="AB3326" i="7"/>
  <c r="AA3326" i="7"/>
  <c r="P3326" i="7"/>
  <c r="O3326" i="7"/>
  <c r="AF3325" i="7"/>
  <c r="AE3325" i="7"/>
  <c r="AD3325" i="7"/>
  <c r="AC3325" i="7"/>
  <c r="AB3325" i="7"/>
  <c r="AA3325" i="7"/>
  <c r="P3325" i="7"/>
  <c r="O3325" i="7"/>
  <c r="AF3324" i="7"/>
  <c r="AE3324" i="7"/>
  <c r="AD3324" i="7"/>
  <c r="AC3324" i="7"/>
  <c r="AB3324" i="7"/>
  <c r="AA3324" i="7"/>
  <c r="AG3324" i="7" s="1"/>
  <c r="P3324" i="7"/>
  <c r="O3324" i="7"/>
  <c r="AF3323" i="7"/>
  <c r="AE3323" i="7"/>
  <c r="AD3323" i="7"/>
  <c r="AC3323" i="7"/>
  <c r="AB3323" i="7"/>
  <c r="AA3323" i="7"/>
  <c r="P3323" i="7"/>
  <c r="O3323" i="7"/>
  <c r="AF3322" i="7"/>
  <c r="AE3322" i="7"/>
  <c r="AD3322" i="7"/>
  <c r="AC3322" i="7"/>
  <c r="AB3322" i="7"/>
  <c r="AA3322" i="7"/>
  <c r="P3322" i="7"/>
  <c r="O3322" i="7"/>
  <c r="AF3321" i="7"/>
  <c r="AE3321" i="7"/>
  <c r="AD3321" i="7"/>
  <c r="AC3321" i="7"/>
  <c r="AB3321" i="7"/>
  <c r="AA3321" i="7"/>
  <c r="AG3321" i="7" s="1"/>
  <c r="P3321" i="7"/>
  <c r="O3321" i="7"/>
  <c r="AF3320" i="7"/>
  <c r="AE3320" i="7"/>
  <c r="AD3320" i="7"/>
  <c r="AC3320" i="7"/>
  <c r="AB3320" i="7"/>
  <c r="AA3320" i="7"/>
  <c r="P3320" i="7"/>
  <c r="O3320" i="7"/>
  <c r="AF3319" i="7"/>
  <c r="AE3319" i="7"/>
  <c r="AD3319" i="7"/>
  <c r="AC3319" i="7"/>
  <c r="AB3319" i="7"/>
  <c r="AA3319" i="7"/>
  <c r="AG3319" i="7" s="1"/>
  <c r="P3319" i="7"/>
  <c r="O3319" i="7"/>
  <c r="AF1239" i="7"/>
  <c r="AE1239" i="7"/>
  <c r="AD1239" i="7"/>
  <c r="AC1239" i="7"/>
  <c r="AB1239" i="7"/>
  <c r="AA1239" i="7"/>
  <c r="AG1239" i="7" s="1"/>
  <c r="P1239" i="7"/>
  <c r="O1239" i="7"/>
  <c r="AF388" i="7"/>
  <c r="AE388" i="7"/>
  <c r="AD388" i="7"/>
  <c r="AC388" i="7"/>
  <c r="AB388" i="7"/>
  <c r="AA388" i="7"/>
  <c r="AG388" i="7" s="1"/>
  <c r="P388" i="7"/>
  <c r="O388" i="7"/>
  <c r="AF737" i="7"/>
  <c r="AE737" i="7"/>
  <c r="AD737" i="7"/>
  <c r="AC737" i="7"/>
  <c r="AB737" i="7"/>
  <c r="AA737" i="7"/>
  <c r="AG737" i="7" s="1"/>
  <c r="P737" i="7"/>
  <c r="O737" i="7"/>
  <c r="AF372" i="7"/>
  <c r="AE372" i="7"/>
  <c r="AD372" i="7"/>
  <c r="AC372" i="7"/>
  <c r="AB372" i="7"/>
  <c r="AA372" i="7"/>
  <c r="P372" i="7"/>
  <c r="O372" i="7"/>
  <c r="AF535" i="7"/>
  <c r="AE535" i="7"/>
  <c r="AD535" i="7"/>
  <c r="AC535" i="7"/>
  <c r="AB535" i="7"/>
  <c r="AA535" i="7"/>
  <c r="AG535" i="7" s="1"/>
  <c r="P535" i="7"/>
  <c r="O535" i="7"/>
  <c r="AF688" i="7"/>
  <c r="AE688" i="7"/>
  <c r="AD688" i="7"/>
  <c r="AC688" i="7"/>
  <c r="AB688" i="7"/>
  <c r="AA688" i="7"/>
  <c r="AG688" i="7" s="1"/>
  <c r="P688" i="7"/>
  <c r="O688" i="7"/>
  <c r="AF1424" i="7"/>
  <c r="AE1424" i="7"/>
  <c r="AD1424" i="7"/>
  <c r="AC1424" i="7"/>
  <c r="AB1424" i="7"/>
  <c r="AA1424" i="7"/>
  <c r="AG1424" i="7" s="1"/>
  <c r="P1424" i="7"/>
  <c r="O1424" i="7"/>
  <c r="AF471" i="7"/>
  <c r="AE471" i="7"/>
  <c r="AD471" i="7"/>
  <c r="AC471" i="7"/>
  <c r="AB471" i="7"/>
  <c r="AA471" i="7"/>
  <c r="AG471" i="7" s="1"/>
  <c r="P471" i="7"/>
  <c r="O471" i="7"/>
  <c r="AF561" i="7"/>
  <c r="AE561" i="7"/>
  <c r="AD561" i="7"/>
  <c r="AC561" i="7"/>
  <c r="AB561" i="7"/>
  <c r="AA561" i="7"/>
  <c r="AG561" i="7" s="1"/>
  <c r="P561" i="7"/>
  <c r="O561" i="7"/>
  <c r="AF2838" i="7"/>
  <c r="AE2838" i="7"/>
  <c r="AD2838" i="7"/>
  <c r="AC2838" i="7"/>
  <c r="AB2838" i="7"/>
  <c r="AA2838" i="7"/>
  <c r="AG2838" i="7" s="1"/>
  <c r="P2838" i="7"/>
  <c r="O2838" i="7"/>
  <c r="AF2837" i="7"/>
  <c r="AE2837" i="7"/>
  <c r="AD2837" i="7"/>
  <c r="AC2837" i="7"/>
  <c r="AB2837" i="7"/>
  <c r="AA2837" i="7"/>
  <c r="AG2837" i="7" s="1"/>
  <c r="P2837" i="7"/>
  <c r="O2837" i="7"/>
  <c r="AF2836" i="7"/>
  <c r="AE2836" i="7"/>
  <c r="AD2836" i="7"/>
  <c r="AC2836" i="7"/>
  <c r="AB2836" i="7"/>
  <c r="AA2836" i="7"/>
  <c r="AG2836" i="7" s="1"/>
  <c r="P2836" i="7"/>
  <c r="O2836" i="7"/>
  <c r="AF2835" i="7"/>
  <c r="AE2835" i="7"/>
  <c r="AD2835" i="7"/>
  <c r="AC2835" i="7"/>
  <c r="AB2835" i="7"/>
  <c r="AA2835" i="7"/>
  <c r="AG2835" i="7" s="1"/>
  <c r="P2835" i="7"/>
  <c r="O2835" i="7"/>
  <c r="AF2834" i="7"/>
  <c r="AE2834" i="7"/>
  <c r="AD2834" i="7"/>
  <c r="AC2834" i="7"/>
  <c r="AB2834" i="7"/>
  <c r="AA2834" i="7"/>
  <c r="AG2834" i="7" s="1"/>
  <c r="P2834" i="7"/>
  <c r="O2834" i="7"/>
  <c r="AF780" i="7"/>
  <c r="AE780" i="7"/>
  <c r="AD780" i="7"/>
  <c r="AC780" i="7"/>
  <c r="AB780" i="7"/>
  <c r="AA780" i="7"/>
  <c r="AG780" i="7" s="1"/>
  <c r="P780" i="7"/>
  <c r="O780" i="7"/>
  <c r="AF679" i="7"/>
  <c r="AE679" i="7"/>
  <c r="AD679" i="7"/>
  <c r="AC679" i="7"/>
  <c r="AB679" i="7"/>
  <c r="AA679" i="7"/>
  <c r="AG679" i="7" s="1"/>
  <c r="P679" i="7"/>
  <c r="O679" i="7"/>
  <c r="AF1656" i="7"/>
  <c r="AE1656" i="7"/>
  <c r="AD1656" i="7"/>
  <c r="AC1656" i="7"/>
  <c r="AB1656" i="7"/>
  <c r="AA1656" i="7"/>
  <c r="AG1656" i="7" s="1"/>
  <c r="P1656" i="7"/>
  <c r="O1656" i="7"/>
  <c r="AF1128" i="7"/>
  <c r="AE1128" i="7"/>
  <c r="AD1128" i="7"/>
  <c r="AC1128" i="7"/>
  <c r="AB1128" i="7"/>
  <c r="AA1128" i="7"/>
  <c r="AG1128" i="7" s="1"/>
  <c r="P1128" i="7"/>
  <c r="O1128" i="7"/>
  <c r="AF1388" i="7"/>
  <c r="AE1388" i="7"/>
  <c r="AD1388" i="7"/>
  <c r="AC1388" i="7"/>
  <c r="AB1388" i="7"/>
  <c r="AA1388" i="7"/>
  <c r="AG1388" i="7" s="1"/>
  <c r="P1388" i="7"/>
  <c r="O1388" i="7"/>
  <c r="AF928" i="7"/>
  <c r="AE928" i="7"/>
  <c r="AD928" i="7"/>
  <c r="AC928" i="7"/>
  <c r="AB928" i="7"/>
  <c r="AA928" i="7"/>
  <c r="AG928" i="7" s="1"/>
  <c r="P928" i="7"/>
  <c r="O928" i="7"/>
  <c r="AF554" i="7"/>
  <c r="AE554" i="7"/>
  <c r="AD554" i="7"/>
  <c r="AC554" i="7"/>
  <c r="AB554" i="7"/>
  <c r="AA554" i="7"/>
  <c r="AG554" i="7" s="1"/>
  <c r="P554" i="7"/>
  <c r="O554" i="7"/>
  <c r="AF1224" i="7"/>
  <c r="AE1224" i="7"/>
  <c r="AD1224" i="7"/>
  <c r="AC1224" i="7"/>
  <c r="AB1224" i="7"/>
  <c r="AA1224" i="7"/>
  <c r="AG1224" i="7" s="1"/>
  <c r="P1224" i="7"/>
  <c r="O1224" i="7"/>
  <c r="AF1580" i="7"/>
  <c r="AE1580" i="7"/>
  <c r="AD1580" i="7"/>
  <c r="AC1580" i="7"/>
  <c r="AB1580" i="7"/>
  <c r="AA1580" i="7"/>
  <c r="AG1580" i="7" s="1"/>
  <c r="P1580" i="7"/>
  <c r="O1580" i="7"/>
  <c r="AF743" i="7"/>
  <c r="AE743" i="7"/>
  <c r="AD743" i="7"/>
  <c r="AC743" i="7"/>
  <c r="AB743" i="7"/>
  <c r="AA743" i="7"/>
  <c r="AG743" i="7" s="1"/>
  <c r="P743" i="7"/>
  <c r="O743" i="7"/>
  <c r="AF468" i="7"/>
  <c r="AE468" i="7"/>
  <c r="AD468" i="7"/>
  <c r="AC468" i="7"/>
  <c r="AB468" i="7"/>
  <c r="AA468" i="7"/>
  <c r="AG468" i="7" s="1"/>
  <c r="P468" i="7"/>
  <c r="O468" i="7"/>
  <c r="AF285" i="7"/>
  <c r="AE285" i="7"/>
  <c r="AD285" i="7"/>
  <c r="AC285" i="7"/>
  <c r="AB285" i="7"/>
  <c r="AA285" i="7"/>
  <c r="AG285" i="7" s="1"/>
  <c r="P285" i="7"/>
  <c r="O285" i="7"/>
  <c r="AF592" i="7"/>
  <c r="AE592" i="7"/>
  <c r="AD592" i="7"/>
  <c r="AC592" i="7"/>
  <c r="AB592" i="7"/>
  <c r="AA592" i="7"/>
  <c r="AG592" i="7" s="1"/>
  <c r="P592" i="7"/>
  <c r="O592" i="7"/>
  <c r="AF3318" i="7"/>
  <c r="AE3318" i="7"/>
  <c r="AD3318" i="7"/>
  <c r="AC3318" i="7"/>
  <c r="AB3318" i="7"/>
  <c r="AA3318" i="7"/>
  <c r="P3318" i="7"/>
  <c r="O3318" i="7"/>
  <c r="AF553" i="7"/>
  <c r="AE553" i="7"/>
  <c r="AD553" i="7"/>
  <c r="AC553" i="7"/>
  <c r="AB553" i="7"/>
  <c r="AA553" i="7"/>
  <c r="AG553" i="7" s="1"/>
  <c r="P553" i="7"/>
  <c r="O553" i="7"/>
  <c r="AF187" i="7"/>
  <c r="AE187" i="7"/>
  <c r="AD187" i="7"/>
  <c r="AC187" i="7"/>
  <c r="AB187" i="7"/>
  <c r="AA187" i="7"/>
  <c r="AG187" i="7" s="1"/>
  <c r="P187" i="7"/>
  <c r="O187" i="7"/>
  <c r="AF425" i="7"/>
  <c r="AE425" i="7"/>
  <c r="AD425" i="7"/>
  <c r="AC425" i="7"/>
  <c r="AB425" i="7"/>
  <c r="AA425" i="7"/>
  <c r="AG425" i="7" s="1"/>
  <c r="P425" i="7"/>
  <c r="O425" i="7"/>
  <c r="AF3317" i="7"/>
  <c r="AE3317" i="7"/>
  <c r="AD3317" i="7"/>
  <c r="AC3317" i="7"/>
  <c r="AB3317" i="7"/>
  <c r="AA3317" i="7"/>
  <c r="P3317" i="7"/>
  <c r="O3317" i="7"/>
  <c r="AF3316" i="7"/>
  <c r="AE3316" i="7"/>
  <c r="AD3316" i="7"/>
  <c r="AC3316" i="7"/>
  <c r="AB3316" i="7"/>
  <c r="AA3316" i="7"/>
  <c r="P3316" i="7"/>
  <c r="O3316" i="7"/>
  <c r="AF3315" i="7"/>
  <c r="AE3315" i="7"/>
  <c r="AD3315" i="7"/>
  <c r="AC3315" i="7"/>
  <c r="AB3315" i="7"/>
  <c r="AA3315" i="7"/>
  <c r="AG3315" i="7" s="1"/>
  <c r="P3315" i="7"/>
  <c r="O3315" i="7"/>
  <c r="AF3314" i="7"/>
  <c r="AE3314" i="7"/>
  <c r="AD3314" i="7"/>
  <c r="AC3314" i="7"/>
  <c r="AB3314" i="7"/>
  <c r="AA3314" i="7"/>
  <c r="P3314" i="7"/>
  <c r="O3314" i="7"/>
  <c r="AF3313" i="7"/>
  <c r="AE3313" i="7"/>
  <c r="AD3313" i="7"/>
  <c r="AC3313" i="7"/>
  <c r="AB3313" i="7"/>
  <c r="AA3313" i="7"/>
  <c r="P3313" i="7"/>
  <c r="O3313" i="7"/>
  <c r="AF3312" i="7"/>
  <c r="AE3312" i="7"/>
  <c r="AD3312" i="7"/>
  <c r="AC3312" i="7"/>
  <c r="AB3312" i="7"/>
  <c r="AA3312" i="7"/>
  <c r="AG3312" i="7" s="1"/>
  <c r="P3312" i="7"/>
  <c r="O3312" i="7"/>
  <c r="AF3311" i="7"/>
  <c r="AE3311" i="7"/>
  <c r="AD3311" i="7"/>
  <c r="AC3311" i="7"/>
  <c r="AB3311" i="7"/>
  <c r="AA3311" i="7"/>
  <c r="P3311" i="7"/>
  <c r="O3311" i="7"/>
  <c r="AF3310" i="7"/>
  <c r="AE3310" i="7"/>
  <c r="AD3310" i="7"/>
  <c r="AC3310" i="7"/>
  <c r="AB3310" i="7"/>
  <c r="AA3310" i="7"/>
  <c r="P3310" i="7"/>
  <c r="O3310" i="7"/>
  <c r="AF1923" i="7"/>
  <c r="AE1923" i="7"/>
  <c r="AD1923" i="7"/>
  <c r="AC1923" i="7"/>
  <c r="AB1923" i="7"/>
  <c r="AA1923" i="7"/>
  <c r="AG1923" i="7" s="1"/>
  <c r="P1923" i="7"/>
  <c r="O1923" i="7"/>
  <c r="AF1242" i="7"/>
  <c r="AE1242" i="7"/>
  <c r="AD1242" i="7"/>
  <c r="AC1242" i="7"/>
  <c r="AB1242" i="7"/>
  <c r="AA1242" i="7"/>
  <c r="AG1242" i="7" s="1"/>
  <c r="P1242" i="7"/>
  <c r="O1242" i="7"/>
  <c r="AF1993" i="7"/>
  <c r="AE1993" i="7"/>
  <c r="AD1993" i="7"/>
  <c r="AC1993" i="7"/>
  <c r="AB1993" i="7"/>
  <c r="AA1993" i="7"/>
  <c r="AG1993" i="7" s="1"/>
  <c r="P1993" i="7"/>
  <c r="O1993" i="7"/>
  <c r="AF1518" i="7"/>
  <c r="AE1518" i="7"/>
  <c r="AD1518" i="7"/>
  <c r="AC1518" i="7"/>
  <c r="AB1518" i="7"/>
  <c r="AA1518" i="7"/>
  <c r="AG1518" i="7" s="1"/>
  <c r="P1518" i="7"/>
  <c r="O1518" i="7"/>
  <c r="AF966" i="7"/>
  <c r="AE966" i="7"/>
  <c r="AD966" i="7"/>
  <c r="AC966" i="7"/>
  <c r="AB966" i="7"/>
  <c r="AA966" i="7"/>
  <c r="AG966" i="7" s="1"/>
  <c r="P966" i="7"/>
  <c r="O966" i="7"/>
  <c r="AF1439" i="7"/>
  <c r="AE1439" i="7"/>
  <c r="AD1439" i="7"/>
  <c r="AC1439" i="7"/>
  <c r="AB1439" i="7"/>
  <c r="AA1439" i="7"/>
  <c r="AG1439" i="7" s="1"/>
  <c r="P1439" i="7"/>
  <c r="O1439" i="7"/>
  <c r="AF1320" i="7"/>
  <c r="AE1320" i="7"/>
  <c r="AD1320" i="7"/>
  <c r="AC1320" i="7"/>
  <c r="AB1320" i="7"/>
  <c r="AA1320" i="7"/>
  <c r="AG1320" i="7" s="1"/>
  <c r="P1320" i="7"/>
  <c r="O1320" i="7"/>
  <c r="AF1460" i="7"/>
  <c r="AE1460" i="7"/>
  <c r="AD1460" i="7"/>
  <c r="AC1460" i="7"/>
  <c r="AB1460" i="7"/>
  <c r="AA1460" i="7"/>
  <c r="AG1460" i="7" s="1"/>
  <c r="P1460" i="7"/>
  <c r="O1460" i="7"/>
  <c r="AF2833" i="7"/>
  <c r="AE2833" i="7"/>
  <c r="AD2833" i="7"/>
  <c r="AC2833" i="7"/>
  <c r="AB2833" i="7"/>
  <c r="AA2833" i="7"/>
  <c r="AG2833" i="7" s="1"/>
  <c r="P2833" i="7"/>
  <c r="O2833" i="7"/>
  <c r="AF2832" i="7"/>
  <c r="AE2832" i="7"/>
  <c r="AD2832" i="7"/>
  <c r="AC2832" i="7"/>
  <c r="AB2832" i="7"/>
  <c r="AA2832" i="7"/>
  <c r="AG2832" i="7" s="1"/>
  <c r="P2832" i="7"/>
  <c r="O2832" i="7"/>
  <c r="AF2831" i="7"/>
  <c r="AE2831" i="7"/>
  <c r="AD2831" i="7"/>
  <c r="AC2831" i="7"/>
  <c r="AB2831" i="7"/>
  <c r="AA2831" i="7"/>
  <c r="AG2831" i="7" s="1"/>
  <c r="P2831" i="7"/>
  <c r="O2831" i="7"/>
  <c r="AF3309" i="7"/>
  <c r="AE3309" i="7"/>
  <c r="AD3309" i="7"/>
  <c r="AC3309" i="7"/>
  <c r="AB3309" i="7"/>
  <c r="AA3309" i="7"/>
  <c r="P3309" i="7"/>
  <c r="O3309" i="7"/>
  <c r="AF2830" i="7"/>
  <c r="AE2830" i="7"/>
  <c r="AD2830" i="7"/>
  <c r="AC2830" i="7"/>
  <c r="AB2830" i="7"/>
  <c r="AA2830" i="7"/>
  <c r="AG2830" i="7" s="1"/>
  <c r="P2830" i="7"/>
  <c r="O2830" i="7"/>
  <c r="AF2829" i="7"/>
  <c r="AE2829" i="7"/>
  <c r="AD2829" i="7"/>
  <c r="AC2829" i="7"/>
  <c r="AB2829" i="7"/>
  <c r="AA2829" i="7"/>
  <c r="AG2829" i="7" s="1"/>
  <c r="P2829" i="7"/>
  <c r="O2829" i="7"/>
  <c r="AF2828" i="7"/>
  <c r="AE2828" i="7"/>
  <c r="AD2828" i="7"/>
  <c r="AC2828" i="7"/>
  <c r="AB2828" i="7"/>
  <c r="AA2828" i="7"/>
  <c r="AG2828" i="7" s="1"/>
  <c r="P2828" i="7"/>
  <c r="O2828" i="7"/>
  <c r="AF2827" i="7"/>
  <c r="AE2827" i="7"/>
  <c r="AD2827" i="7"/>
  <c r="AC2827" i="7"/>
  <c r="AB2827" i="7"/>
  <c r="AA2827" i="7"/>
  <c r="AG2827" i="7" s="1"/>
  <c r="P2827" i="7"/>
  <c r="O2827" i="7"/>
  <c r="AF2826" i="7"/>
  <c r="AE2826" i="7"/>
  <c r="AD2826" i="7"/>
  <c r="AC2826" i="7"/>
  <c r="AB2826" i="7"/>
  <c r="AA2826" i="7"/>
  <c r="AG2826" i="7" s="1"/>
  <c r="P2826" i="7"/>
  <c r="O2826" i="7"/>
  <c r="AF2825" i="7"/>
  <c r="AE2825" i="7"/>
  <c r="AD2825" i="7"/>
  <c r="AC2825" i="7"/>
  <c r="AB2825" i="7"/>
  <c r="AA2825" i="7"/>
  <c r="P2825" i="7"/>
  <c r="O2825" i="7"/>
  <c r="AF2824" i="7"/>
  <c r="AE2824" i="7"/>
  <c r="AD2824" i="7"/>
  <c r="AC2824" i="7"/>
  <c r="AB2824" i="7"/>
  <c r="AA2824" i="7"/>
  <c r="AG2824" i="7" s="1"/>
  <c r="P2824" i="7"/>
  <c r="O2824" i="7"/>
  <c r="AF2823" i="7"/>
  <c r="AE2823" i="7"/>
  <c r="AD2823" i="7"/>
  <c r="AC2823" i="7"/>
  <c r="AB2823" i="7"/>
  <c r="AA2823" i="7"/>
  <c r="AG2823" i="7" s="1"/>
  <c r="P2823" i="7"/>
  <c r="O2823" i="7"/>
  <c r="AF2822" i="7"/>
  <c r="AE2822" i="7"/>
  <c r="AD2822" i="7"/>
  <c r="AC2822" i="7"/>
  <c r="AB2822" i="7"/>
  <c r="AA2822" i="7"/>
  <c r="AG2822" i="7" s="1"/>
  <c r="P2822" i="7"/>
  <c r="O2822" i="7"/>
  <c r="AF2821" i="7"/>
  <c r="AE2821" i="7"/>
  <c r="AD2821" i="7"/>
  <c r="AC2821" i="7"/>
  <c r="AB2821" i="7"/>
  <c r="AA2821" i="7"/>
  <c r="AG2821" i="7" s="1"/>
  <c r="P2821" i="7"/>
  <c r="O2821" i="7"/>
  <c r="AF2820" i="7"/>
  <c r="AE2820" i="7"/>
  <c r="AD2820" i="7"/>
  <c r="AC2820" i="7"/>
  <c r="AB2820" i="7"/>
  <c r="AA2820" i="7"/>
  <c r="AG2820" i="7" s="1"/>
  <c r="P2820" i="7"/>
  <c r="O2820" i="7"/>
  <c r="AF2819" i="7"/>
  <c r="AE2819" i="7"/>
  <c r="AD2819" i="7"/>
  <c r="AC2819" i="7"/>
  <c r="AB2819" i="7"/>
  <c r="AA2819" i="7"/>
  <c r="AG2819" i="7" s="1"/>
  <c r="P2819" i="7"/>
  <c r="O2819" i="7"/>
  <c r="AF2818" i="7"/>
  <c r="AE2818" i="7"/>
  <c r="AD2818" i="7"/>
  <c r="AC2818" i="7"/>
  <c r="AB2818" i="7"/>
  <c r="AA2818" i="7"/>
  <c r="AG2818" i="7" s="1"/>
  <c r="P2818" i="7"/>
  <c r="O2818" i="7"/>
  <c r="AF2817" i="7"/>
  <c r="AE2817" i="7"/>
  <c r="AD2817" i="7"/>
  <c r="AC2817" i="7"/>
  <c r="AB2817" i="7"/>
  <c r="AA2817" i="7"/>
  <c r="AG2817" i="7" s="1"/>
  <c r="P2817" i="7"/>
  <c r="O2817" i="7"/>
  <c r="AF2816" i="7"/>
  <c r="AE2816" i="7"/>
  <c r="AD2816" i="7"/>
  <c r="AC2816" i="7"/>
  <c r="AB2816" i="7"/>
  <c r="AA2816" i="7"/>
  <c r="AG2816" i="7" s="1"/>
  <c r="P2816" i="7"/>
  <c r="O2816" i="7"/>
  <c r="AF2815" i="7"/>
  <c r="AE2815" i="7"/>
  <c r="AD2815" i="7"/>
  <c r="AC2815" i="7"/>
  <c r="AB2815" i="7"/>
  <c r="AA2815" i="7"/>
  <c r="AG2815" i="7" s="1"/>
  <c r="P2815" i="7"/>
  <c r="O2815" i="7"/>
  <c r="AF2814" i="7"/>
  <c r="AE2814" i="7"/>
  <c r="AD2814" i="7"/>
  <c r="AC2814" i="7"/>
  <c r="AB2814" i="7"/>
  <c r="AA2814" i="7"/>
  <c r="AG2814" i="7" s="1"/>
  <c r="P2814" i="7"/>
  <c r="O2814" i="7"/>
  <c r="AF2813" i="7"/>
  <c r="AE2813" i="7"/>
  <c r="AD2813" i="7"/>
  <c r="AC2813" i="7"/>
  <c r="AB2813" i="7"/>
  <c r="AA2813" i="7"/>
  <c r="AG2813" i="7" s="1"/>
  <c r="P2813" i="7"/>
  <c r="O2813" i="7"/>
  <c r="AF2812" i="7"/>
  <c r="AE2812" i="7"/>
  <c r="AD2812" i="7"/>
  <c r="AC2812" i="7"/>
  <c r="AB2812" i="7"/>
  <c r="AA2812" i="7"/>
  <c r="P2812" i="7"/>
  <c r="O2812" i="7"/>
  <c r="AF2811" i="7"/>
  <c r="AE2811" i="7"/>
  <c r="AD2811" i="7"/>
  <c r="AC2811" i="7"/>
  <c r="AB2811" i="7"/>
  <c r="AA2811" i="7"/>
  <c r="AG2811" i="7" s="1"/>
  <c r="P2811" i="7"/>
  <c r="O2811" i="7"/>
  <c r="AF2810" i="7"/>
  <c r="AE2810" i="7"/>
  <c r="AD2810" i="7"/>
  <c r="AC2810" i="7"/>
  <c r="AB2810" i="7"/>
  <c r="AA2810" i="7"/>
  <c r="P2810" i="7"/>
  <c r="O2810" i="7"/>
  <c r="AF2809" i="7"/>
  <c r="AE2809" i="7"/>
  <c r="AD2809" i="7"/>
  <c r="AC2809" i="7"/>
  <c r="AB2809" i="7"/>
  <c r="AA2809" i="7"/>
  <c r="AG2809" i="7" s="1"/>
  <c r="P2809" i="7"/>
  <c r="O2809" i="7"/>
  <c r="AF2808" i="7"/>
  <c r="AE2808" i="7"/>
  <c r="AD2808" i="7"/>
  <c r="AC2808" i="7"/>
  <c r="AB2808" i="7"/>
  <c r="AA2808" i="7"/>
  <c r="P2808" i="7"/>
  <c r="O2808" i="7"/>
  <c r="AF2807" i="7"/>
  <c r="AE2807" i="7"/>
  <c r="AD2807" i="7"/>
  <c r="AC2807" i="7"/>
  <c r="AB2807" i="7"/>
  <c r="AA2807" i="7"/>
  <c r="AG2807" i="7" s="1"/>
  <c r="P2807" i="7"/>
  <c r="O2807" i="7"/>
  <c r="AF2806" i="7"/>
  <c r="AE2806" i="7"/>
  <c r="AD2806" i="7"/>
  <c r="AC2806" i="7"/>
  <c r="AB2806" i="7"/>
  <c r="AA2806" i="7"/>
  <c r="P2806" i="7"/>
  <c r="O2806" i="7"/>
  <c r="AF2805" i="7"/>
  <c r="AE2805" i="7"/>
  <c r="AD2805" i="7"/>
  <c r="AC2805" i="7"/>
  <c r="AB2805" i="7"/>
  <c r="AA2805" i="7"/>
  <c r="AG2805" i="7" s="1"/>
  <c r="P2805" i="7"/>
  <c r="O2805" i="7"/>
  <c r="AF2804" i="7"/>
  <c r="AE2804" i="7"/>
  <c r="AD2804" i="7"/>
  <c r="AC2804" i="7"/>
  <c r="AB2804" i="7"/>
  <c r="AA2804" i="7"/>
  <c r="AG2804" i="7" s="1"/>
  <c r="P2804" i="7"/>
  <c r="O2804" i="7"/>
  <c r="AF2803" i="7"/>
  <c r="AE2803" i="7"/>
  <c r="AD2803" i="7"/>
  <c r="AC2803" i="7"/>
  <c r="AB2803" i="7"/>
  <c r="AA2803" i="7"/>
  <c r="AG2803" i="7" s="1"/>
  <c r="P2803" i="7"/>
  <c r="O2803" i="7"/>
  <c r="AF2802" i="7"/>
  <c r="AE2802" i="7"/>
  <c r="AD2802" i="7"/>
  <c r="AC2802" i="7"/>
  <c r="AB2802" i="7"/>
  <c r="AA2802" i="7"/>
  <c r="AG2802" i="7" s="1"/>
  <c r="P2802" i="7"/>
  <c r="O2802" i="7"/>
  <c r="AF2801" i="7"/>
  <c r="AE2801" i="7"/>
  <c r="AD2801" i="7"/>
  <c r="AC2801" i="7"/>
  <c r="AB2801" i="7"/>
  <c r="AA2801" i="7"/>
  <c r="AG2801" i="7" s="1"/>
  <c r="P2801" i="7"/>
  <c r="O2801" i="7"/>
  <c r="AF2800" i="7"/>
  <c r="AE2800" i="7"/>
  <c r="AD2800" i="7"/>
  <c r="AC2800" i="7"/>
  <c r="AB2800" i="7"/>
  <c r="AA2800" i="7"/>
  <c r="AG2800" i="7" s="1"/>
  <c r="P2800" i="7"/>
  <c r="O2800" i="7"/>
  <c r="AF2799" i="7"/>
  <c r="AE2799" i="7"/>
  <c r="AD2799" i="7"/>
  <c r="AC2799" i="7"/>
  <c r="AB2799" i="7"/>
  <c r="AA2799" i="7"/>
  <c r="AG2799" i="7" s="1"/>
  <c r="P2799" i="7"/>
  <c r="O2799" i="7"/>
  <c r="AF2798" i="7"/>
  <c r="AE2798" i="7"/>
  <c r="AD2798" i="7"/>
  <c r="AC2798" i="7"/>
  <c r="AB2798" i="7"/>
  <c r="AA2798" i="7"/>
  <c r="AG2798" i="7" s="1"/>
  <c r="P2798" i="7"/>
  <c r="O2798" i="7"/>
  <c r="AF2797" i="7"/>
  <c r="AE2797" i="7"/>
  <c r="AD2797" i="7"/>
  <c r="AC2797" i="7"/>
  <c r="AB2797" i="7"/>
  <c r="AA2797" i="7"/>
  <c r="AG2797" i="7" s="1"/>
  <c r="P2797" i="7"/>
  <c r="O2797" i="7"/>
  <c r="AF2796" i="7"/>
  <c r="AE2796" i="7"/>
  <c r="AD2796" i="7"/>
  <c r="AC2796" i="7"/>
  <c r="AB2796" i="7"/>
  <c r="AA2796" i="7"/>
  <c r="P2796" i="7"/>
  <c r="O2796" i="7"/>
  <c r="AF2795" i="7"/>
  <c r="AE2795" i="7"/>
  <c r="AD2795" i="7"/>
  <c r="AC2795" i="7"/>
  <c r="AB2795" i="7"/>
  <c r="AA2795" i="7"/>
  <c r="P2795" i="7"/>
  <c r="O2795" i="7"/>
  <c r="AF2794" i="7"/>
  <c r="AE2794" i="7"/>
  <c r="AD2794" i="7"/>
  <c r="AC2794" i="7"/>
  <c r="AB2794" i="7"/>
  <c r="AA2794" i="7"/>
  <c r="AG2794" i="7" s="1"/>
  <c r="P2794" i="7"/>
  <c r="O2794" i="7"/>
  <c r="AF2793" i="7"/>
  <c r="AE2793" i="7"/>
  <c r="AD2793" i="7"/>
  <c r="AC2793" i="7"/>
  <c r="AB2793" i="7"/>
  <c r="AA2793" i="7"/>
  <c r="AG2793" i="7" s="1"/>
  <c r="P2793" i="7"/>
  <c r="O2793" i="7"/>
  <c r="AF2792" i="7"/>
  <c r="AE2792" i="7"/>
  <c r="AD2792" i="7"/>
  <c r="AC2792" i="7"/>
  <c r="AB2792" i="7"/>
  <c r="AA2792" i="7"/>
  <c r="AG2792" i="7" s="1"/>
  <c r="P2792" i="7"/>
  <c r="O2792" i="7"/>
  <c r="AF2791" i="7"/>
  <c r="AE2791" i="7"/>
  <c r="AD2791" i="7"/>
  <c r="AC2791" i="7"/>
  <c r="AB2791" i="7"/>
  <c r="AA2791" i="7"/>
  <c r="AG2791" i="7" s="1"/>
  <c r="P2791" i="7"/>
  <c r="O2791" i="7"/>
  <c r="AF2790" i="7"/>
  <c r="AE2790" i="7"/>
  <c r="AD2790" i="7"/>
  <c r="AC2790" i="7"/>
  <c r="AB2790" i="7"/>
  <c r="AA2790" i="7"/>
  <c r="AG2790" i="7" s="1"/>
  <c r="P2790" i="7"/>
  <c r="O2790" i="7"/>
  <c r="AF2789" i="7"/>
  <c r="AE2789" i="7"/>
  <c r="AD2789" i="7"/>
  <c r="AC2789" i="7"/>
  <c r="AB2789" i="7"/>
  <c r="AA2789" i="7"/>
  <c r="AG2789" i="7" s="1"/>
  <c r="P2789" i="7"/>
  <c r="O2789" i="7"/>
  <c r="AF2788" i="7"/>
  <c r="AE2788" i="7"/>
  <c r="AD2788" i="7"/>
  <c r="AC2788" i="7"/>
  <c r="AB2788" i="7"/>
  <c r="AA2788" i="7"/>
  <c r="AG2788" i="7" s="1"/>
  <c r="P2788" i="7"/>
  <c r="O2788" i="7"/>
  <c r="AF2787" i="7"/>
  <c r="AE2787" i="7"/>
  <c r="AD2787" i="7"/>
  <c r="AC2787" i="7"/>
  <c r="AB2787" i="7"/>
  <c r="AA2787" i="7"/>
  <c r="AG2787" i="7" s="1"/>
  <c r="P2787" i="7"/>
  <c r="O2787" i="7"/>
  <c r="AF2786" i="7"/>
  <c r="AE2786" i="7"/>
  <c r="AD2786" i="7"/>
  <c r="AC2786" i="7"/>
  <c r="AB2786" i="7"/>
  <c r="AA2786" i="7"/>
  <c r="P2786" i="7"/>
  <c r="O2786" i="7"/>
  <c r="AF2785" i="7"/>
  <c r="AE2785" i="7"/>
  <c r="AD2785" i="7"/>
  <c r="AC2785" i="7"/>
  <c r="AB2785" i="7"/>
  <c r="AA2785" i="7"/>
  <c r="AG2785" i="7" s="1"/>
  <c r="P2785" i="7"/>
  <c r="O2785" i="7"/>
  <c r="AF2784" i="7"/>
  <c r="AE2784" i="7"/>
  <c r="AD2784" i="7"/>
  <c r="AC2784" i="7"/>
  <c r="AB2784" i="7"/>
  <c r="AA2784" i="7"/>
  <c r="P2784" i="7"/>
  <c r="O2784" i="7"/>
  <c r="AF2783" i="7"/>
  <c r="AE2783" i="7"/>
  <c r="AD2783" i="7"/>
  <c r="AC2783" i="7"/>
  <c r="AB2783" i="7"/>
  <c r="AA2783" i="7"/>
  <c r="AG2783" i="7" s="1"/>
  <c r="P2783" i="7"/>
  <c r="O2783" i="7"/>
  <c r="AF2782" i="7"/>
  <c r="AE2782" i="7"/>
  <c r="AD2782" i="7"/>
  <c r="AC2782" i="7"/>
  <c r="AB2782" i="7"/>
  <c r="AA2782" i="7"/>
  <c r="AG2782" i="7" s="1"/>
  <c r="P2782" i="7"/>
  <c r="O2782" i="7"/>
  <c r="AF2781" i="7"/>
  <c r="AE2781" i="7"/>
  <c r="AD2781" i="7"/>
  <c r="AC2781" i="7"/>
  <c r="AB2781" i="7"/>
  <c r="AA2781" i="7"/>
  <c r="AG2781" i="7" s="1"/>
  <c r="P2781" i="7"/>
  <c r="O2781" i="7"/>
  <c r="AF2780" i="7"/>
  <c r="AE2780" i="7"/>
  <c r="AD2780" i="7"/>
  <c r="AC2780" i="7"/>
  <c r="AB2780" i="7"/>
  <c r="AA2780" i="7"/>
  <c r="AG2780" i="7" s="1"/>
  <c r="P2780" i="7"/>
  <c r="O2780" i="7"/>
  <c r="AF2779" i="7"/>
  <c r="AE2779" i="7"/>
  <c r="AD2779" i="7"/>
  <c r="AC2779" i="7"/>
  <c r="AB2779" i="7"/>
  <c r="AA2779" i="7"/>
  <c r="AG2779" i="7" s="1"/>
  <c r="P2779" i="7"/>
  <c r="O2779" i="7"/>
  <c r="AF2778" i="7"/>
  <c r="AE2778" i="7"/>
  <c r="AD2778" i="7"/>
  <c r="AC2778" i="7"/>
  <c r="AB2778" i="7"/>
  <c r="AA2778" i="7"/>
  <c r="P2778" i="7"/>
  <c r="O2778" i="7"/>
  <c r="AF2777" i="7"/>
  <c r="AE2777" i="7"/>
  <c r="AD2777" i="7"/>
  <c r="AC2777" i="7"/>
  <c r="AB2777" i="7"/>
  <c r="AA2777" i="7"/>
  <c r="AG2777" i="7" s="1"/>
  <c r="P2777" i="7"/>
  <c r="O2777" i="7"/>
  <c r="AF2776" i="7"/>
  <c r="AE2776" i="7"/>
  <c r="AD2776" i="7"/>
  <c r="AC2776" i="7"/>
  <c r="AB2776" i="7"/>
  <c r="AA2776" i="7"/>
  <c r="AG2776" i="7" s="1"/>
  <c r="P2776" i="7"/>
  <c r="O2776" i="7"/>
  <c r="AF2775" i="7"/>
  <c r="AE2775" i="7"/>
  <c r="AD2775" i="7"/>
  <c r="AC2775" i="7"/>
  <c r="AB2775" i="7"/>
  <c r="AA2775" i="7"/>
  <c r="AG2775" i="7" s="1"/>
  <c r="P2775" i="7"/>
  <c r="O2775" i="7"/>
  <c r="AF2774" i="7"/>
  <c r="AE2774" i="7"/>
  <c r="AD2774" i="7"/>
  <c r="AC2774" i="7"/>
  <c r="AB2774" i="7"/>
  <c r="AA2774" i="7"/>
  <c r="AG2774" i="7" s="1"/>
  <c r="P2774" i="7"/>
  <c r="O2774" i="7"/>
  <c r="AF2773" i="7"/>
  <c r="AE2773" i="7"/>
  <c r="AD2773" i="7"/>
  <c r="AC2773" i="7"/>
  <c r="AB2773" i="7"/>
  <c r="AA2773" i="7"/>
  <c r="AG2773" i="7" s="1"/>
  <c r="P2773" i="7"/>
  <c r="O2773" i="7"/>
  <c r="AF2772" i="7"/>
  <c r="AE2772" i="7"/>
  <c r="AD2772" i="7"/>
  <c r="AC2772" i="7"/>
  <c r="AB2772" i="7"/>
  <c r="AA2772" i="7"/>
  <c r="AG2772" i="7" s="1"/>
  <c r="P2772" i="7"/>
  <c r="O2772" i="7"/>
  <c r="AF2771" i="7"/>
  <c r="AE2771" i="7"/>
  <c r="AD2771" i="7"/>
  <c r="AC2771" i="7"/>
  <c r="AB2771" i="7"/>
  <c r="AA2771" i="7"/>
  <c r="AG2771" i="7" s="1"/>
  <c r="P2771" i="7"/>
  <c r="O2771" i="7"/>
  <c r="AF2770" i="7"/>
  <c r="AE2770" i="7"/>
  <c r="AD2770" i="7"/>
  <c r="AC2770" i="7"/>
  <c r="AB2770" i="7"/>
  <c r="AA2770" i="7"/>
  <c r="AG2770" i="7" s="1"/>
  <c r="P2770" i="7"/>
  <c r="O2770" i="7"/>
  <c r="AF2769" i="7"/>
  <c r="AE2769" i="7"/>
  <c r="AD2769" i="7"/>
  <c r="AC2769" i="7"/>
  <c r="AB2769" i="7"/>
  <c r="AA2769" i="7"/>
  <c r="AG2769" i="7" s="1"/>
  <c r="P2769" i="7"/>
  <c r="O2769" i="7"/>
  <c r="AF2768" i="7"/>
  <c r="AE2768" i="7"/>
  <c r="AD2768" i="7"/>
  <c r="AC2768" i="7"/>
  <c r="AB2768" i="7"/>
  <c r="AA2768" i="7"/>
  <c r="AG2768" i="7" s="1"/>
  <c r="P2768" i="7"/>
  <c r="O2768" i="7"/>
  <c r="AF2767" i="7"/>
  <c r="AE2767" i="7"/>
  <c r="AD2767" i="7"/>
  <c r="AC2767" i="7"/>
  <c r="AB2767" i="7"/>
  <c r="AA2767" i="7"/>
  <c r="AG2767" i="7" s="1"/>
  <c r="P2767" i="7"/>
  <c r="O2767" i="7"/>
  <c r="AF2766" i="7"/>
  <c r="AE2766" i="7"/>
  <c r="AD2766" i="7"/>
  <c r="AC2766" i="7"/>
  <c r="AB2766" i="7"/>
  <c r="AA2766" i="7"/>
  <c r="AG2766" i="7" s="1"/>
  <c r="P2766" i="7"/>
  <c r="O2766" i="7"/>
  <c r="AF2765" i="7"/>
  <c r="AE2765" i="7"/>
  <c r="AD2765" i="7"/>
  <c r="AC2765" i="7"/>
  <c r="AB2765" i="7"/>
  <c r="AA2765" i="7"/>
  <c r="AG2765" i="7" s="1"/>
  <c r="P2765" i="7"/>
  <c r="O2765" i="7"/>
  <c r="AF2764" i="7"/>
  <c r="AE2764" i="7"/>
  <c r="AD2764" i="7"/>
  <c r="AC2764" i="7"/>
  <c r="AB2764" i="7"/>
  <c r="AA2764" i="7"/>
  <c r="P2764" i="7"/>
  <c r="O2764" i="7"/>
  <c r="AF2763" i="7"/>
  <c r="AE2763" i="7"/>
  <c r="AD2763" i="7"/>
  <c r="AC2763" i="7"/>
  <c r="AB2763" i="7"/>
  <c r="AA2763" i="7"/>
  <c r="AG2763" i="7" s="1"/>
  <c r="P2763" i="7"/>
  <c r="O2763" i="7"/>
  <c r="AF2762" i="7"/>
  <c r="AE2762" i="7"/>
  <c r="AD2762" i="7"/>
  <c r="AC2762" i="7"/>
  <c r="AB2762" i="7"/>
  <c r="AA2762" i="7"/>
  <c r="AG2762" i="7" s="1"/>
  <c r="P2762" i="7"/>
  <c r="O2762" i="7"/>
  <c r="AF2761" i="7"/>
  <c r="AE2761" i="7"/>
  <c r="AD2761" i="7"/>
  <c r="AC2761" i="7"/>
  <c r="AB2761" i="7"/>
  <c r="AA2761" i="7"/>
  <c r="AG2761" i="7" s="1"/>
  <c r="P2761" i="7"/>
  <c r="O2761" i="7"/>
  <c r="AF2760" i="7"/>
  <c r="AE2760" i="7"/>
  <c r="AD2760" i="7"/>
  <c r="AC2760" i="7"/>
  <c r="AB2760" i="7"/>
  <c r="AA2760" i="7"/>
  <c r="AG2760" i="7" s="1"/>
  <c r="P2760" i="7"/>
  <c r="O2760" i="7"/>
  <c r="AF2759" i="7"/>
  <c r="AE2759" i="7"/>
  <c r="AD2759" i="7"/>
  <c r="AC2759" i="7"/>
  <c r="AB2759" i="7"/>
  <c r="AA2759" i="7"/>
  <c r="P2759" i="7"/>
  <c r="O2759" i="7"/>
  <c r="AF2758" i="7"/>
  <c r="AE2758" i="7"/>
  <c r="AD2758" i="7"/>
  <c r="AC2758" i="7"/>
  <c r="AB2758" i="7"/>
  <c r="AA2758" i="7"/>
  <c r="AG2758" i="7" s="1"/>
  <c r="P2758" i="7"/>
  <c r="O2758" i="7"/>
  <c r="AF2757" i="7"/>
  <c r="AE2757" i="7"/>
  <c r="AD2757" i="7"/>
  <c r="AC2757" i="7"/>
  <c r="AB2757" i="7"/>
  <c r="AA2757" i="7"/>
  <c r="AG2757" i="7" s="1"/>
  <c r="P2757" i="7"/>
  <c r="O2757" i="7"/>
  <c r="AF2756" i="7"/>
  <c r="AE2756" i="7"/>
  <c r="AD2756" i="7"/>
  <c r="AC2756" i="7"/>
  <c r="AB2756" i="7"/>
  <c r="AA2756" i="7"/>
  <c r="AG2756" i="7" s="1"/>
  <c r="P2756" i="7"/>
  <c r="O2756" i="7"/>
  <c r="AF2755" i="7"/>
  <c r="AE2755" i="7"/>
  <c r="AD2755" i="7"/>
  <c r="AC2755" i="7"/>
  <c r="AB2755" i="7"/>
  <c r="AA2755" i="7"/>
  <c r="AG2755" i="7" s="1"/>
  <c r="P2755" i="7"/>
  <c r="O2755" i="7"/>
  <c r="AF2754" i="7"/>
  <c r="AE2754" i="7"/>
  <c r="AD2754" i="7"/>
  <c r="AC2754" i="7"/>
  <c r="AB2754" i="7"/>
  <c r="AA2754" i="7"/>
  <c r="AG2754" i="7" s="1"/>
  <c r="P2754" i="7"/>
  <c r="O2754" i="7"/>
  <c r="AF2753" i="7"/>
  <c r="AE2753" i="7"/>
  <c r="AD2753" i="7"/>
  <c r="AC2753" i="7"/>
  <c r="AB2753" i="7"/>
  <c r="AA2753" i="7"/>
  <c r="P2753" i="7"/>
  <c r="O2753" i="7"/>
  <c r="AF2752" i="7"/>
  <c r="AE2752" i="7"/>
  <c r="AD2752" i="7"/>
  <c r="AC2752" i="7"/>
  <c r="AB2752" i="7"/>
  <c r="AA2752" i="7"/>
  <c r="AG2752" i="7" s="1"/>
  <c r="P2752" i="7"/>
  <c r="O2752" i="7"/>
  <c r="AF2751" i="7"/>
  <c r="AE2751" i="7"/>
  <c r="AD2751" i="7"/>
  <c r="AC2751" i="7"/>
  <c r="AB2751" i="7"/>
  <c r="AA2751" i="7"/>
  <c r="AG2751" i="7" s="1"/>
  <c r="P2751" i="7"/>
  <c r="O2751" i="7"/>
  <c r="AF2750" i="7"/>
  <c r="AE2750" i="7"/>
  <c r="AD2750" i="7"/>
  <c r="AC2750" i="7"/>
  <c r="AB2750" i="7"/>
  <c r="AA2750" i="7"/>
  <c r="P2750" i="7"/>
  <c r="O2750" i="7"/>
  <c r="AF2749" i="7"/>
  <c r="AE2749" i="7"/>
  <c r="AD2749" i="7"/>
  <c r="AC2749" i="7"/>
  <c r="AB2749" i="7"/>
  <c r="AA2749" i="7"/>
  <c r="AG2749" i="7" s="1"/>
  <c r="P2749" i="7"/>
  <c r="O2749" i="7"/>
  <c r="AF2748" i="7"/>
  <c r="AE2748" i="7"/>
  <c r="AD2748" i="7"/>
  <c r="AC2748" i="7"/>
  <c r="AB2748" i="7"/>
  <c r="AA2748" i="7"/>
  <c r="AG2748" i="7" s="1"/>
  <c r="P2748" i="7"/>
  <c r="O2748" i="7"/>
  <c r="AF2747" i="7"/>
  <c r="AE2747" i="7"/>
  <c r="AD2747" i="7"/>
  <c r="AC2747" i="7"/>
  <c r="AB2747" i="7"/>
  <c r="AA2747" i="7"/>
  <c r="AG2747" i="7" s="1"/>
  <c r="P2747" i="7"/>
  <c r="O2747" i="7"/>
  <c r="AF2746" i="7"/>
  <c r="AE2746" i="7"/>
  <c r="AD2746" i="7"/>
  <c r="AC2746" i="7"/>
  <c r="AB2746" i="7"/>
  <c r="AA2746" i="7"/>
  <c r="AG2746" i="7" s="1"/>
  <c r="P2746" i="7"/>
  <c r="O2746" i="7"/>
  <c r="AF2745" i="7"/>
  <c r="AE2745" i="7"/>
  <c r="AD2745" i="7"/>
  <c r="AC2745" i="7"/>
  <c r="AB2745" i="7"/>
  <c r="AA2745" i="7"/>
  <c r="P2745" i="7"/>
  <c r="O2745" i="7"/>
  <c r="AF2744" i="7"/>
  <c r="AE2744" i="7"/>
  <c r="AD2744" i="7"/>
  <c r="AC2744" i="7"/>
  <c r="AB2744" i="7"/>
  <c r="AA2744" i="7"/>
  <c r="AG2744" i="7" s="1"/>
  <c r="P2744" i="7"/>
  <c r="O2744" i="7"/>
  <c r="AF2743" i="7"/>
  <c r="AE2743" i="7"/>
  <c r="AD2743" i="7"/>
  <c r="AC2743" i="7"/>
  <c r="AB2743" i="7"/>
  <c r="AA2743" i="7"/>
  <c r="AG2743" i="7" s="1"/>
  <c r="P2743" i="7"/>
  <c r="O2743" i="7"/>
  <c r="AF2742" i="7"/>
  <c r="AE2742" i="7"/>
  <c r="AD2742" i="7"/>
  <c r="AC2742" i="7"/>
  <c r="AB2742" i="7"/>
  <c r="AA2742" i="7"/>
  <c r="AG2742" i="7" s="1"/>
  <c r="P2742" i="7"/>
  <c r="O2742" i="7"/>
  <c r="AF2741" i="7"/>
  <c r="AE2741" i="7"/>
  <c r="AD2741" i="7"/>
  <c r="AC2741" i="7"/>
  <c r="AB2741" i="7"/>
  <c r="AA2741" i="7"/>
  <c r="AG2741" i="7" s="1"/>
  <c r="P2741" i="7"/>
  <c r="O2741" i="7"/>
  <c r="AF2740" i="7"/>
  <c r="AE2740" i="7"/>
  <c r="AD2740" i="7"/>
  <c r="AC2740" i="7"/>
  <c r="AB2740" i="7"/>
  <c r="AA2740" i="7"/>
  <c r="AG2740" i="7" s="1"/>
  <c r="P2740" i="7"/>
  <c r="O2740" i="7"/>
  <c r="AF2739" i="7"/>
  <c r="AE2739" i="7"/>
  <c r="AD2739" i="7"/>
  <c r="AC2739" i="7"/>
  <c r="AB2739" i="7"/>
  <c r="AA2739" i="7"/>
  <c r="P2739" i="7"/>
  <c r="O2739" i="7"/>
  <c r="AF2738" i="7"/>
  <c r="AE2738" i="7"/>
  <c r="AD2738" i="7"/>
  <c r="AC2738" i="7"/>
  <c r="AB2738" i="7"/>
  <c r="AA2738" i="7"/>
  <c r="AG2738" i="7" s="1"/>
  <c r="P2738" i="7"/>
  <c r="O2738" i="7"/>
  <c r="AF2737" i="7"/>
  <c r="AE2737" i="7"/>
  <c r="AD2737" i="7"/>
  <c r="AC2737" i="7"/>
  <c r="AB2737" i="7"/>
  <c r="AA2737" i="7"/>
  <c r="P2737" i="7"/>
  <c r="O2737" i="7"/>
  <c r="AF2736" i="7"/>
  <c r="AE2736" i="7"/>
  <c r="AD2736" i="7"/>
  <c r="AC2736" i="7"/>
  <c r="AB2736" i="7"/>
  <c r="AA2736" i="7"/>
  <c r="AG2736" i="7" s="1"/>
  <c r="P2736" i="7"/>
  <c r="O2736" i="7"/>
  <c r="AF2735" i="7"/>
  <c r="AE2735" i="7"/>
  <c r="AD2735" i="7"/>
  <c r="AC2735" i="7"/>
  <c r="AB2735" i="7"/>
  <c r="AA2735" i="7"/>
  <c r="P2735" i="7"/>
  <c r="O2735" i="7"/>
  <c r="AF2734" i="7"/>
  <c r="AE2734" i="7"/>
  <c r="AD2734" i="7"/>
  <c r="AC2734" i="7"/>
  <c r="AB2734" i="7"/>
  <c r="AA2734" i="7"/>
  <c r="P2734" i="7"/>
  <c r="O2734" i="7"/>
  <c r="AF2733" i="7"/>
  <c r="AE2733" i="7"/>
  <c r="AD2733" i="7"/>
  <c r="AC2733" i="7"/>
  <c r="AB2733" i="7"/>
  <c r="AA2733" i="7"/>
  <c r="AG2733" i="7" s="1"/>
  <c r="P2733" i="7"/>
  <c r="O2733" i="7"/>
  <c r="AF2732" i="7"/>
  <c r="AE2732" i="7"/>
  <c r="AD2732" i="7"/>
  <c r="AC2732" i="7"/>
  <c r="AB2732" i="7"/>
  <c r="AA2732" i="7"/>
  <c r="AG2732" i="7" s="1"/>
  <c r="P2732" i="7"/>
  <c r="O2732" i="7"/>
  <c r="AF2731" i="7"/>
  <c r="AE2731" i="7"/>
  <c r="AD2731" i="7"/>
  <c r="AC2731" i="7"/>
  <c r="AB2731" i="7"/>
  <c r="AA2731" i="7"/>
  <c r="AG2731" i="7" s="1"/>
  <c r="P2731" i="7"/>
  <c r="O2731" i="7"/>
  <c r="AF2730" i="7"/>
  <c r="AE2730" i="7"/>
  <c r="AD2730" i="7"/>
  <c r="AC2730" i="7"/>
  <c r="AB2730" i="7"/>
  <c r="AA2730" i="7"/>
  <c r="AG2730" i="7" s="1"/>
  <c r="P2730" i="7"/>
  <c r="O2730" i="7"/>
  <c r="AF2729" i="7"/>
  <c r="AE2729" i="7"/>
  <c r="AD2729" i="7"/>
  <c r="AC2729" i="7"/>
  <c r="AB2729" i="7"/>
  <c r="AA2729" i="7"/>
  <c r="P2729" i="7"/>
  <c r="O2729" i="7"/>
  <c r="AF2728" i="7"/>
  <c r="AE2728" i="7"/>
  <c r="AD2728" i="7"/>
  <c r="AC2728" i="7"/>
  <c r="AB2728" i="7"/>
  <c r="AA2728" i="7"/>
  <c r="AG2728" i="7" s="1"/>
  <c r="P2728" i="7"/>
  <c r="O2728" i="7"/>
  <c r="AF2727" i="7"/>
  <c r="AE2727" i="7"/>
  <c r="AD2727" i="7"/>
  <c r="AC2727" i="7"/>
  <c r="AB2727" i="7"/>
  <c r="AA2727" i="7"/>
  <c r="P2727" i="7"/>
  <c r="O2727" i="7"/>
  <c r="AF2726" i="7"/>
  <c r="AE2726" i="7"/>
  <c r="AD2726" i="7"/>
  <c r="AC2726" i="7"/>
  <c r="AB2726" i="7"/>
  <c r="AA2726" i="7"/>
  <c r="AG2726" i="7" s="1"/>
  <c r="P2726" i="7"/>
  <c r="O2726" i="7"/>
  <c r="AF2725" i="7"/>
  <c r="AE2725" i="7"/>
  <c r="AD2725" i="7"/>
  <c r="AC2725" i="7"/>
  <c r="AB2725" i="7"/>
  <c r="AA2725" i="7"/>
  <c r="AG2725" i="7" s="1"/>
  <c r="P2725" i="7"/>
  <c r="O2725" i="7"/>
  <c r="AF2724" i="7"/>
  <c r="AE2724" i="7"/>
  <c r="AD2724" i="7"/>
  <c r="AC2724" i="7"/>
  <c r="AB2724" i="7"/>
  <c r="AA2724" i="7"/>
  <c r="AG2724" i="7" s="1"/>
  <c r="P2724" i="7"/>
  <c r="O2724" i="7"/>
  <c r="AF2723" i="7"/>
  <c r="AE2723" i="7"/>
  <c r="AD2723" i="7"/>
  <c r="AC2723" i="7"/>
  <c r="AB2723" i="7"/>
  <c r="AA2723" i="7"/>
  <c r="AG2723" i="7" s="1"/>
  <c r="P2723" i="7"/>
  <c r="O2723" i="7"/>
  <c r="AF2722" i="7"/>
  <c r="AE2722" i="7"/>
  <c r="AD2722" i="7"/>
  <c r="AC2722" i="7"/>
  <c r="AB2722" i="7"/>
  <c r="AA2722" i="7"/>
  <c r="AG2722" i="7" s="1"/>
  <c r="P2722" i="7"/>
  <c r="O2722" i="7"/>
  <c r="AF2721" i="7"/>
  <c r="AE2721" i="7"/>
  <c r="AD2721" i="7"/>
  <c r="AC2721" i="7"/>
  <c r="AB2721" i="7"/>
  <c r="AA2721" i="7"/>
  <c r="P2721" i="7"/>
  <c r="O2721" i="7"/>
  <c r="AF2720" i="7"/>
  <c r="AE2720" i="7"/>
  <c r="AD2720" i="7"/>
  <c r="AC2720" i="7"/>
  <c r="AB2720" i="7"/>
  <c r="AA2720" i="7"/>
  <c r="AG2720" i="7" s="1"/>
  <c r="P2720" i="7"/>
  <c r="O2720" i="7"/>
  <c r="AF3308" i="7"/>
  <c r="AE3308" i="7"/>
  <c r="AD3308" i="7"/>
  <c r="AC3308" i="7"/>
  <c r="AB3308" i="7"/>
  <c r="AA3308" i="7"/>
  <c r="P3308" i="7"/>
  <c r="O3308" i="7"/>
  <c r="AF3307" i="7"/>
  <c r="AE3307" i="7"/>
  <c r="AD3307" i="7"/>
  <c r="AC3307" i="7"/>
  <c r="AB3307" i="7"/>
  <c r="AA3307" i="7"/>
  <c r="P3307" i="7"/>
  <c r="O3307" i="7"/>
  <c r="AF3306" i="7"/>
  <c r="AE3306" i="7"/>
  <c r="AD3306" i="7"/>
  <c r="AC3306" i="7"/>
  <c r="AB3306" i="7"/>
  <c r="AA3306" i="7"/>
  <c r="P3306" i="7"/>
  <c r="O3306" i="7"/>
  <c r="AF3305" i="7"/>
  <c r="AE3305" i="7"/>
  <c r="AD3305" i="7"/>
  <c r="AC3305" i="7"/>
  <c r="AB3305" i="7"/>
  <c r="AA3305" i="7"/>
  <c r="P3305" i="7"/>
  <c r="O3305" i="7"/>
  <c r="AF3304" i="7"/>
  <c r="AE3304" i="7"/>
  <c r="AD3304" i="7"/>
  <c r="AC3304" i="7"/>
  <c r="AB3304" i="7"/>
  <c r="AA3304" i="7"/>
  <c r="P3304" i="7"/>
  <c r="O3304" i="7"/>
  <c r="AF3303" i="7"/>
  <c r="AE3303" i="7"/>
  <c r="AD3303" i="7"/>
  <c r="AC3303" i="7"/>
  <c r="AB3303" i="7"/>
  <c r="AA3303" i="7"/>
  <c r="P3303" i="7"/>
  <c r="O3303" i="7"/>
  <c r="AF3302" i="7"/>
  <c r="AE3302" i="7"/>
  <c r="AD3302" i="7"/>
  <c r="AC3302" i="7"/>
  <c r="AB3302" i="7"/>
  <c r="AA3302" i="7"/>
  <c r="P3302" i="7"/>
  <c r="O3302" i="7"/>
  <c r="AF3301" i="7"/>
  <c r="AE3301" i="7"/>
  <c r="AD3301" i="7"/>
  <c r="AC3301" i="7"/>
  <c r="AB3301" i="7"/>
  <c r="AA3301" i="7"/>
  <c r="P3301" i="7"/>
  <c r="O3301" i="7"/>
  <c r="AF3300" i="7"/>
  <c r="AE3300" i="7"/>
  <c r="AD3300" i="7"/>
  <c r="AC3300" i="7"/>
  <c r="AB3300" i="7"/>
  <c r="AA3300" i="7"/>
  <c r="P3300" i="7"/>
  <c r="O3300" i="7"/>
  <c r="AF3299" i="7"/>
  <c r="AE3299" i="7"/>
  <c r="AD3299" i="7"/>
  <c r="AC3299" i="7"/>
  <c r="AB3299" i="7"/>
  <c r="AA3299" i="7"/>
  <c r="P3299" i="7"/>
  <c r="O3299" i="7"/>
  <c r="AF3298" i="7"/>
  <c r="AE3298" i="7"/>
  <c r="AD3298" i="7"/>
  <c r="AC3298" i="7"/>
  <c r="AB3298" i="7"/>
  <c r="AA3298" i="7"/>
  <c r="P3298" i="7"/>
  <c r="O3298" i="7"/>
  <c r="AF3297" i="7"/>
  <c r="AE3297" i="7"/>
  <c r="AD3297" i="7"/>
  <c r="AC3297" i="7"/>
  <c r="AB3297" i="7"/>
  <c r="AA3297" i="7"/>
  <c r="P3297" i="7"/>
  <c r="O3297" i="7"/>
  <c r="AF3296" i="7"/>
  <c r="AE3296" i="7"/>
  <c r="AD3296" i="7"/>
  <c r="AC3296" i="7"/>
  <c r="AB3296" i="7"/>
  <c r="AA3296" i="7"/>
  <c r="AG3296" i="7" s="1"/>
  <c r="P3296" i="7"/>
  <c r="O3296" i="7"/>
  <c r="AF3295" i="7"/>
  <c r="AE3295" i="7"/>
  <c r="AD3295" i="7"/>
  <c r="AC3295" i="7"/>
  <c r="AB3295" i="7"/>
  <c r="AA3295" i="7"/>
  <c r="P3295" i="7"/>
  <c r="O3295" i="7"/>
  <c r="AF3294" i="7"/>
  <c r="AE3294" i="7"/>
  <c r="AD3294" i="7"/>
  <c r="AC3294" i="7"/>
  <c r="AB3294" i="7"/>
  <c r="AA3294" i="7"/>
  <c r="P3294" i="7"/>
  <c r="O3294" i="7"/>
  <c r="AF3293" i="7"/>
  <c r="AE3293" i="7"/>
  <c r="AD3293" i="7"/>
  <c r="AC3293" i="7"/>
  <c r="AB3293" i="7"/>
  <c r="AA3293" i="7"/>
  <c r="P3293" i="7"/>
  <c r="O3293" i="7"/>
  <c r="AF3292" i="7"/>
  <c r="AE3292" i="7"/>
  <c r="AD3292" i="7"/>
  <c r="AC3292" i="7"/>
  <c r="AB3292" i="7"/>
  <c r="AA3292" i="7"/>
  <c r="P3292" i="7"/>
  <c r="O3292" i="7"/>
  <c r="AF477" i="7"/>
  <c r="AE477" i="7"/>
  <c r="AD477" i="7"/>
  <c r="AC477" i="7"/>
  <c r="AB477" i="7"/>
  <c r="AA477" i="7"/>
  <c r="P477" i="7"/>
  <c r="O477" i="7"/>
  <c r="AF210" i="7"/>
  <c r="AE210" i="7"/>
  <c r="AD210" i="7"/>
  <c r="AC210" i="7"/>
  <c r="AB210" i="7"/>
  <c r="AA210" i="7"/>
  <c r="P210" i="7"/>
  <c r="O210" i="7"/>
  <c r="AF381" i="7"/>
  <c r="AE381" i="7"/>
  <c r="AD381" i="7"/>
  <c r="AC381" i="7"/>
  <c r="AB381" i="7"/>
  <c r="AA381" i="7"/>
  <c r="P381" i="7"/>
  <c r="O381" i="7"/>
  <c r="AF279" i="7"/>
  <c r="AE279" i="7"/>
  <c r="AD279" i="7"/>
  <c r="AC279" i="7"/>
  <c r="AB279" i="7"/>
  <c r="AA279" i="7"/>
  <c r="P279" i="7"/>
  <c r="O279" i="7"/>
  <c r="AF17" i="7"/>
  <c r="AE17" i="7"/>
  <c r="AD17" i="7"/>
  <c r="AC17" i="7"/>
  <c r="AB17" i="7"/>
  <c r="AA17" i="7"/>
  <c r="AG17" i="7" s="1"/>
  <c r="P17" i="7"/>
  <c r="O17" i="7"/>
  <c r="AF3291" i="7"/>
  <c r="AE3291" i="7"/>
  <c r="AD3291" i="7"/>
  <c r="AC3291" i="7"/>
  <c r="AB3291" i="7"/>
  <c r="AA3291" i="7"/>
  <c r="AG3291" i="7" s="1"/>
  <c r="P3291" i="7"/>
  <c r="O3291" i="7"/>
  <c r="AF1170" i="7"/>
  <c r="AE1170" i="7"/>
  <c r="AD1170" i="7"/>
  <c r="AC1170" i="7"/>
  <c r="AB1170" i="7"/>
  <c r="AA1170" i="7"/>
  <c r="AG1170" i="7" s="1"/>
  <c r="P1170" i="7"/>
  <c r="O1170" i="7"/>
  <c r="AF418" i="7"/>
  <c r="AE418" i="7"/>
  <c r="AD418" i="7"/>
  <c r="AC418" i="7"/>
  <c r="AB418" i="7"/>
  <c r="AA418" i="7"/>
  <c r="P418" i="7"/>
  <c r="O418" i="7"/>
  <c r="AF1241" i="7"/>
  <c r="AE1241" i="7"/>
  <c r="AD1241" i="7"/>
  <c r="AC1241" i="7"/>
  <c r="AB1241" i="7"/>
  <c r="AA1241" i="7"/>
  <c r="P1241" i="7"/>
  <c r="O1241" i="7"/>
  <c r="AF181" i="7"/>
  <c r="AE181" i="7"/>
  <c r="AD181" i="7"/>
  <c r="AC181" i="7"/>
  <c r="AB181" i="7"/>
  <c r="AA181" i="7"/>
  <c r="P181" i="7"/>
  <c r="O181" i="7"/>
  <c r="AF1009" i="7"/>
  <c r="AE1009" i="7"/>
  <c r="AD1009" i="7"/>
  <c r="AC1009" i="7"/>
  <c r="AB1009" i="7"/>
  <c r="AA1009" i="7"/>
  <c r="AG1009" i="7" s="1"/>
  <c r="P1009" i="7"/>
  <c r="O1009" i="7"/>
  <c r="AF3290" i="7"/>
  <c r="AE3290" i="7"/>
  <c r="AD3290" i="7"/>
  <c r="AC3290" i="7"/>
  <c r="AB3290" i="7"/>
  <c r="AA3290" i="7"/>
  <c r="P3290" i="7"/>
  <c r="O3290" i="7"/>
  <c r="AF3289" i="7"/>
  <c r="AE3289" i="7"/>
  <c r="AD3289" i="7"/>
  <c r="AC3289" i="7"/>
  <c r="AB3289" i="7"/>
  <c r="AA3289" i="7"/>
  <c r="AG3289" i="7" s="1"/>
  <c r="P3289" i="7"/>
  <c r="O3289" i="7"/>
  <c r="AF3288" i="7"/>
  <c r="AE3288" i="7"/>
  <c r="AD3288" i="7"/>
  <c r="AC3288" i="7"/>
  <c r="AB3288" i="7"/>
  <c r="AA3288" i="7"/>
  <c r="P3288" i="7"/>
  <c r="O3288" i="7"/>
  <c r="AF2282" i="7"/>
  <c r="AE2282" i="7"/>
  <c r="AD2282" i="7"/>
  <c r="AC2282" i="7"/>
  <c r="AB2282" i="7"/>
  <c r="AA2282" i="7"/>
  <c r="AG2282" i="7" s="1"/>
  <c r="P2282" i="7"/>
  <c r="O2282" i="7"/>
  <c r="AF784" i="7"/>
  <c r="AE784" i="7"/>
  <c r="AD784" i="7"/>
  <c r="AC784" i="7"/>
  <c r="AB784" i="7"/>
  <c r="AA784" i="7"/>
  <c r="AG784" i="7" s="1"/>
  <c r="P784" i="7"/>
  <c r="O784" i="7"/>
  <c r="AF1259" i="7"/>
  <c r="AE1259" i="7"/>
  <c r="AD1259" i="7"/>
  <c r="AC1259" i="7"/>
  <c r="AB1259" i="7"/>
  <c r="AA1259" i="7"/>
  <c r="AG1259" i="7" s="1"/>
  <c r="P1259" i="7"/>
  <c r="O1259" i="7"/>
  <c r="AF54" i="7"/>
  <c r="AE54" i="7"/>
  <c r="AD54" i="7"/>
  <c r="AC54" i="7"/>
  <c r="AB54" i="7"/>
  <c r="AA54" i="7"/>
  <c r="AG54" i="7" s="1"/>
  <c r="P54" i="7"/>
  <c r="O54" i="7"/>
  <c r="AF3287" i="7"/>
  <c r="AE3287" i="7"/>
  <c r="AD3287" i="7"/>
  <c r="AC3287" i="7"/>
  <c r="AB3287" i="7"/>
  <c r="AA3287" i="7"/>
  <c r="P3287" i="7"/>
  <c r="O3287" i="7"/>
  <c r="AF3286" i="7"/>
  <c r="AE3286" i="7"/>
  <c r="AD3286" i="7"/>
  <c r="AC3286" i="7"/>
  <c r="AB3286" i="7"/>
  <c r="AA3286" i="7"/>
  <c r="AG3286" i="7" s="1"/>
  <c r="P3286" i="7"/>
  <c r="O3286" i="7"/>
  <c r="AF3285" i="7"/>
  <c r="AE3285" i="7"/>
  <c r="AD3285" i="7"/>
  <c r="AC3285" i="7"/>
  <c r="AB3285" i="7"/>
  <c r="AA3285" i="7"/>
  <c r="AG3285" i="7" s="1"/>
  <c r="P3285" i="7"/>
  <c r="O3285" i="7"/>
  <c r="AF3284" i="7"/>
  <c r="AE3284" i="7"/>
  <c r="AD3284" i="7"/>
  <c r="AC3284" i="7"/>
  <c r="AB3284" i="7"/>
  <c r="AA3284" i="7"/>
  <c r="P3284" i="7"/>
  <c r="O3284" i="7"/>
  <c r="AF2419" i="7"/>
  <c r="AE2419" i="7"/>
  <c r="AD2419" i="7"/>
  <c r="AC2419" i="7"/>
  <c r="AB2419" i="7"/>
  <c r="AA2419" i="7"/>
  <c r="P2419" i="7"/>
  <c r="O2419" i="7"/>
  <c r="AF1617" i="7"/>
  <c r="AE1617" i="7"/>
  <c r="AD1617" i="7"/>
  <c r="AC1617" i="7"/>
  <c r="AB1617" i="7"/>
  <c r="AA1617" i="7"/>
  <c r="AG1617" i="7" s="1"/>
  <c r="P1617" i="7"/>
  <c r="O1617" i="7"/>
  <c r="AF2383" i="7"/>
  <c r="AE2383" i="7"/>
  <c r="AD2383" i="7"/>
  <c r="AC2383" i="7"/>
  <c r="AB2383" i="7"/>
  <c r="AA2383" i="7"/>
  <c r="AG2383" i="7" s="1"/>
  <c r="P2383" i="7"/>
  <c r="O2383" i="7"/>
  <c r="AF1033" i="7"/>
  <c r="AE1033" i="7"/>
  <c r="AD1033" i="7"/>
  <c r="AC1033" i="7"/>
  <c r="AB1033" i="7"/>
  <c r="AA1033" i="7"/>
  <c r="P1033" i="7"/>
  <c r="O1033" i="7"/>
  <c r="AF1771" i="7"/>
  <c r="AE1771" i="7"/>
  <c r="AD1771" i="7"/>
  <c r="AC1771" i="7"/>
  <c r="AB1771" i="7"/>
  <c r="AA1771" i="7"/>
  <c r="AG1771" i="7" s="1"/>
  <c r="P1771" i="7"/>
  <c r="O1771" i="7"/>
  <c r="AF55" i="7"/>
  <c r="AE55" i="7"/>
  <c r="AD55" i="7"/>
  <c r="AC55" i="7"/>
  <c r="AB55" i="7"/>
  <c r="AA55" i="7"/>
  <c r="P55" i="7"/>
  <c r="O55" i="7"/>
  <c r="AF3283" i="7"/>
  <c r="AE3283" i="7"/>
  <c r="AD3283" i="7"/>
  <c r="AC3283" i="7"/>
  <c r="AB3283" i="7"/>
  <c r="AA3283" i="7"/>
  <c r="P3283" i="7"/>
  <c r="O3283" i="7"/>
  <c r="AF3282" i="7"/>
  <c r="AE3282" i="7"/>
  <c r="AD3282" i="7"/>
  <c r="AC3282" i="7"/>
  <c r="AB3282" i="7"/>
  <c r="AA3282" i="7"/>
  <c r="AG3282" i="7" s="1"/>
  <c r="P3282" i="7"/>
  <c r="O3282" i="7"/>
  <c r="AF3281" i="7"/>
  <c r="AE3281" i="7"/>
  <c r="AD3281" i="7"/>
  <c r="AC3281" i="7"/>
  <c r="AB3281" i="7"/>
  <c r="AA3281" i="7"/>
  <c r="AG3281" i="7" s="1"/>
  <c r="P3281" i="7"/>
  <c r="O3281" i="7"/>
  <c r="AF3280" i="7"/>
  <c r="AE3280" i="7"/>
  <c r="AD3280" i="7"/>
  <c r="AC3280" i="7"/>
  <c r="AB3280" i="7"/>
  <c r="AA3280" i="7"/>
  <c r="AG3280" i="7" s="1"/>
  <c r="P3280" i="7"/>
  <c r="O3280" i="7"/>
  <c r="AF1686" i="7"/>
  <c r="AE1686" i="7"/>
  <c r="AD1686" i="7"/>
  <c r="AC1686" i="7"/>
  <c r="AB1686" i="7"/>
  <c r="AA1686" i="7"/>
  <c r="AG1686" i="7" s="1"/>
  <c r="P1686" i="7"/>
  <c r="O1686" i="7"/>
  <c r="AF599" i="7"/>
  <c r="AE599" i="7"/>
  <c r="AD599" i="7"/>
  <c r="AC599" i="7"/>
  <c r="AB599" i="7"/>
  <c r="AA599" i="7"/>
  <c r="AG599" i="7" s="1"/>
  <c r="P599" i="7"/>
  <c r="O599" i="7"/>
  <c r="AF907" i="7"/>
  <c r="AE907" i="7"/>
  <c r="AD907" i="7"/>
  <c r="AC907" i="7"/>
  <c r="AB907" i="7"/>
  <c r="AA907" i="7"/>
  <c r="P907" i="7"/>
  <c r="O907" i="7"/>
  <c r="AF1390" i="7"/>
  <c r="AE1390" i="7"/>
  <c r="AD1390" i="7"/>
  <c r="AC1390" i="7"/>
  <c r="AB1390" i="7"/>
  <c r="AA1390" i="7"/>
  <c r="P1390" i="7"/>
  <c r="O1390" i="7"/>
  <c r="AF76" i="7"/>
  <c r="AE76" i="7"/>
  <c r="AD76" i="7"/>
  <c r="AC76" i="7"/>
  <c r="AB76" i="7"/>
  <c r="AA76" i="7"/>
  <c r="AG76" i="7" s="1"/>
  <c r="P76" i="7"/>
  <c r="O76" i="7"/>
  <c r="AF1658" i="7"/>
  <c r="AE1658" i="7"/>
  <c r="AD1658" i="7"/>
  <c r="AC1658" i="7"/>
  <c r="AB1658" i="7"/>
  <c r="AA1658" i="7"/>
  <c r="AG1658" i="7" s="1"/>
  <c r="P1658" i="7"/>
  <c r="O1658" i="7"/>
  <c r="AF427" i="7"/>
  <c r="AE427" i="7"/>
  <c r="AD427" i="7"/>
  <c r="AC427" i="7"/>
  <c r="AB427" i="7"/>
  <c r="AA427" i="7"/>
  <c r="AG427" i="7" s="1"/>
  <c r="P427" i="7"/>
  <c r="O427" i="7"/>
  <c r="AF1054" i="7"/>
  <c r="AE1054" i="7"/>
  <c r="AD1054" i="7"/>
  <c r="AC1054" i="7"/>
  <c r="AB1054" i="7"/>
  <c r="AA1054" i="7"/>
  <c r="AG1054" i="7" s="1"/>
  <c r="P1054" i="7"/>
  <c r="O1054" i="7"/>
  <c r="AF1303" i="7"/>
  <c r="AE1303" i="7"/>
  <c r="AD1303" i="7"/>
  <c r="AC1303" i="7"/>
  <c r="AB1303" i="7"/>
  <c r="AA1303" i="7"/>
  <c r="AG1303" i="7" s="1"/>
  <c r="P1303" i="7"/>
  <c r="O1303" i="7"/>
  <c r="AF525" i="7"/>
  <c r="AE525" i="7"/>
  <c r="AD525" i="7"/>
  <c r="AC525" i="7"/>
  <c r="AB525" i="7"/>
  <c r="AA525" i="7"/>
  <c r="AG525" i="7" s="1"/>
  <c r="P525" i="7"/>
  <c r="O525" i="7"/>
  <c r="AF1200" i="7"/>
  <c r="AE1200" i="7"/>
  <c r="AD1200" i="7"/>
  <c r="AC1200" i="7"/>
  <c r="AB1200" i="7"/>
  <c r="AA1200" i="7"/>
  <c r="AG1200" i="7" s="1"/>
  <c r="P1200" i="7"/>
  <c r="O1200" i="7"/>
  <c r="AF1258" i="7"/>
  <c r="AE1258" i="7"/>
  <c r="AD1258" i="7"/>
  <c r="AC1258" i="7"/>
  <c r="AB1258" i="7"/>
  <c r="AA1258" i="7"/>
  <c r="AG1258" i="7" s="1"/>
  <c r="P1258" i="7"/>
  <c r="O1258" i="7"/>
  <c r="AF1357" i="7"/>
  <c r="AE1357" i="7"/>
  <c r="AD1357" i="7"/>
  <c r="AC1357" i="7"/>
  <c r="AB1357" i="7"/>
  <c r="AA1357" i="7"/>
  <c r="AG1357" i="7" s="1"/>
  <c r="P1357" i="7"/>
  <c r="O1357" i="7"/>
  <c r="AF41" i="7"/>
  <c r="AE41" i="7"/>
  <c r="AD41" i="7"/>
  <c r="AC41" i="7"/>
  <c r="AB41" i="7"/>
  <c r="AA41" i="7"/>
  <c r="AG41" i="7" s="1"/>
  <c r="P41" i="7"/>
  <c r="O41" i="7"/>
  <c r="AF392" i="7"/>
  <c r="AE392" i="7"/>
  <c r="AD392" i="7"/>
  <c r="AC392" i="7"/>
  <c r="AB392" i="7"/>
  <c r="AA392" i="7"/>
  <c r="AG392" i="7" s="1"/>
  <c r="P392" i="7"/>
  <c r="O392" i="7"/>
  <c r="AF1070" i="7"/>
  <c r="AE1070" i="7"/>
  <c r="AD1070" i="7"/>
  <c r="AC1070" i="7"/>
  <c r="AB1070" i="7"/>
  <c r="AA1070" i="7"/>
  <c r="AG1070" i="7" s="1"/>
  <c r="P1070" i="7"/>
  <c r="O1070" i="7"/>
  <c r="AF336" i="7"/>
  <c r="AE336" i="7"/>
  <c r="AD336" i="7"/>
  <c r="AC336" i="7"/>
  <c r="AB336" i="7"/>
  <c r="AA336" i="7"/>
  <c r="AG336" i="7" s="1"/>
  <c r="P336" i="7"/>
  <c r="O336" i="7"/>
  <c r="AF721" i="7"/>
  <c r="AE721" i="7"/>
  <c r="AD721" i="7"/>
  <c r="AC721" i="7"/>
  <c r="AB721" i="7"/>
  <c r="AA721" i="7"/>
  <c r="AG721" i="7" s="1"/>
  <c r="P721" i="7"/>
  <c r="O721" i="7"/>
  <c r="AF21" i="7"/>
  <c r="AE21" i="7"/>
  <c r="AD21" i="7"/>
  <c r="AC21" i="7"/>
  <c r="AB21" i="7"/>
  <c r="AA21" i="7"/>
  <c r="AG21" i="7" s="1"/>
  <c r="P21" i="7"/>
  <c r="O21" i="7"/>
  <c r="AF3279" i="7"/>
  <c r="AE3279" i="7"/>
  <c r="AD3279" i="7"/>
  <c r="AC3279" i="7"/>
  <c r="AB3279" i="7"/>
  <c r="AA3279" i="7"/>
  <c r="P3279" i="7"/>
  <c r="O3279" i="7"/>
  <c r="AF3278" i="7"/>
  <c r="AE3278" i="7"/>
  <c r="AD3278" i="7"/>
  <c r="AC3278" i="7"/>
  <c r="AB3278" i="7"/>
  <c r="AA3278" i="7"/>
  <c r="AG3278" i="7" s="1"/>
  <c r="P3278" i="7"/>
  <c r="O3278" i="7"/>
  <c r="AF3277" i="7"/>
  <c r="AE3277" i="7"/>
  <c r="AD3277" i="7"/>
  <c r="AC3277" i="7"/>
  <c r="AB3277" i="7"/>
  <c r="AA3277" i="7"/>
  <c r="P3277" i="7"/>
  <c r="O3277" i="7"/>
  <c r="AF782" i="7"/>
  <c r="AE782" i="7"/>
  <c r="AD782" i="7"/>
  <c r="AC782" i="7"/>
  <c r="AB782" i="7"/>
  <c r="AA782" i="7"/>
  <c r="AG782" i="7" s="1"/>
  <c r="P782" i="7"/>
  <c r="O782" i="7"/>
  <c r="AF3276" i="7"/>
  <c r="AE3276" i="7"/>
  <c r="AD3276" i="7"/>
  <c r="AC3276" i="7"/>
  <c r="AB3276" i="7"/>
  <c r="AA3276" i="7"/>
  <c r="P3276" i="7"/>
  <c r="O3276" i="7"/>
  <c r="AF3275" i="7"/>
  <c r="AE3275" i="7"/>
  <c r="AD3275" i="7"/>
  <c r="AC3275" i="7"/>
  <c r="AB3275" i="7"/>
  <c r="AA3275" i="7"/>
  <c r="P3275" i="7"/>
  <c r="O3275" i="7"/>
  <c r="AF1090" i="7"/>
  <c r="AE1090" i="7"/>
  <c r="AD1090" i="7"/>
  <c r="AC1090" i="7"/>
  <c r="AB1090" i="7"/>
  <c r="AA1090" i="7"/>
  <c r="P1090" i="7"/>
  <c r="O1090" i="7"/>
  <c r="AF96" i="7"/>
  <c r="AE96" i="7"/>
  <c r="AD96" i="7"/>
  <c r="AC96" i="7"/>
  <c r="AB96" i="7"/>
  <c r="AA96" i="7"/>
  <c r="P96" i="7"/>
  <c r="O96" i="7"/>
  <c r="AF367" i="7"/>
  <c r="AE367" i="7"/>
  <c r="AD367" i="7"/>
  <c r="AC367" i="7"/>
  <c r="AB367" i="7"/>
  <c r="AA367" i="7"/>
  <c r="AG367" i="7" s="1"/>
  <c r="P367" i="7"/>
  <c r="O367" i="7"/>
  <c r="AF14" i="7"/>
  <c r="AE14" i="7"/>
  <c r="AD14" i="7"/>
  <c r="AC14" i="7"/>
  <c r="AB14" i="7"/>
  <c r="AA14" i="7"/>
  <c r="AG14" i="7" s="1"/>
  <c r="P14" i="7"/>
  <c r="O14" i="7"/>
  <c r="AF314" i="7"/>
  <c r="AE314" i="7"/>
  <c r="AD314" i="7"/>
  <c r="AC314" i="7"/>
  <c r="AB314" i="7"/>
  <c r="AA314" i="7"/>
  <c r="AG314" i="7" s="1"/>
  <c r="P314" i="7"/>
  <c r="O314" i="7"/>
  <c r="AF1399" i="7"/>
  <c r="AE1399" i="7"/>
  <c r="AD1399" i="7"/>
  <c r="AC1399" i="7"/>
  <c r="AB1399" i="7"/>
  <c r="AA1399" i="7"/>
  <c r="AG1399" i="7" s="1"/>
  <c r="P1399" i="7"/>
  <c r="O1399" i="7"/>
  <c r="AF140" i="7"/>
  <c r="AE140" i="7"/>
  <c r="AD140" i="7"/>
  <c r="AC140" i="7"/>
  <c r="AB140" i="7"/>
  <c r="AA140" i="7"/>
  <c r="AG140" i="7" s="1"/>
  <c r="P140" i="7"/>
  <c r="O140" i="7"/>
  <c r="AF3274" i="7"/>
  <c r="AE3274" i="7"/>
  <c r="AD3274" i="7"/>
  <c r="AC3274" i="7"/>
  <c r="AB3274" i="7"/>
  <c r="AA3274" i="7"/>
  <c r="P3274" i="7"/>
  <c r="O3274" i="7"/>
  <c r="AF3273" i="7"/>
  <c r="AE3273" i="7"/>
  <c r="AD3273" i="7"/>
  <c r="AC3273" i="7"/>
  <c r="AB3273" i="7"/>
  <c r="AA3273" i="7"/>
  <c r="P3273" i="7"/>
  <c r="O3273" i="7"/>
  <c r="AF3272" i="7"/>
  <c r="AE3272" i="7"/>
  <c r="AD3272" i="7"/>
  <c r="AC3272" i="7"/>
  <c r="AB3272" i="7"/>
  <c r="AA3272" i="7"/>
  <c r="P3272" i="7"/>
  <c r="O3272" i="7"/>
  <c r="AF3271" i="7"/>
  <c r="AE3271" i="7"/>
  <c r="AD3271" i="7"/>
  <c r="AC3271" i="7"/>
  <c r="AB3271" i="7"/>
  <c r="AA3271" i="7"/>
  <c r="P3271" i="7"/>
  <c r="O3271" i="7"/>
  <c r="AF3270" i="7"/>
  <c r="AE3270" i="7"/>
  <c r="AD3270" i="7"/>
  <c r="AC3270" i="7"/>
  <c r="AB3270" i="7"/>
  <c r="AA3270" i="7"/>
  <c r="P3270" i="7"/>
  <c r="O3270" i="7"/>
  <c r="AF3269" i="7"/>
  <c r="AE3269" i="7"/>
  <c r="AD3269" i="7"/>
  <c r="AC3269" i="7"/>
  <c r="AB3269" i="7"/>
  <c r="AA3269" i="7"/>
  <c r="P3269" i="7"/>
  <c r="O3269" i="7"/>
  <c r="AF3268" i="7"/>
  <c r="AE3268" i="7"/>
  <c r="AD3268" i="7"/>
  <c r="AC3268" i="7"/>
  <c r="AB3268" i="7"/>
  <c r="AA3268" i="7"/>
  <c r="P3268" i="7"/>
  <c r="O3268" i="7"/>
  <c r="AF3267" i="7"/>
  <c r="AE3267" i="7"/>
  <c r="AD3267" i="7"/>
  <c r="AC3267" i="7"/>
  <c r="AB3267" i="7"/>
  <c r="AA3267" i="7"/>
  <c r="AG3267" i="7" s="1"/>
  <c r="P3267" i="7"/>
  <c r="O3267" i="7"/>
  <c r="AF3266" i="7"/>
  <c r="AE3266" i="7"/>
  <c r="AD3266" i="7"/>
  <c r="AC3266" i="7"/>
  <c r="AB3266" i="7"/>
  <c r="AA3266" i="7"/>
  <c r="AG3266" i="7" s="1"/>
  <c r="P3266" i="7"/>
  <c r="O3266" i="7"/>
  <c r="AF3265" i="7"/>
  <c r="AE3265" i="7"/>
  <c r="AD3265" i="7"/>
  <c r="AC3265" i="7"/>
  <c r="AB3265" i="7"/>
  <c r="AA3265" i="7"/>
  <c r="P3265" i="7"/>
  <c r="O3265" i="7"/>
  <c r="AF3264" i="7"/>
  <c r="AE3264" i="7"/>
  <c r="AD3264" i="7"/>
  <c r="AC3264" i="7"/>
  <c r="AB3264" i="7"/>
  <c r="AA3264" i="7"/>
  <c r="P3264" i="7"/>
  <c r="O3264" i="7"/>
  <c r="AF3263" i="7"/>
  <c r="AE3263" i="7"/>
  <c r="AD3263" i="7"/>
  <c r="AC3263" i="7"/>
  <c r="AB3263" i="7"/>
  <c r="AA3263" i="7"/>
  <c r="AG3263" i="7" s="1"/>
  <c r="P3263" i="7"/>
  <c r="O3263" i="7"/>
  <c r="AF1591" i="7"/>
  <c r="AE1591" i="7"/>
  <c r="AD1591" i="7"/>
  <c r="AC1591" i="7"/>
  <c r="AB1591" i="7"/>
  <c r="AA1591" i="7"/>
  <c r="AG1591" i="7" s="1"/>
  <c r="P1591" i="7"/>
  <c r="O1591" i="7"/>
  <c r="AF2355" i="7"/>
  <c r="AE2355" i="7"/>
  <c r="AD2355" i="7"/>
  <c r="AC2355" i="7"/>
  <c r="AB2355" i="7"/>
  <c r="AA2355" i="7"/>
  <c r="AG2355" i="7" s="1"/>
  <c r="P2355" i="7"/>
  <c r="O2355" i="7"/>
  <c r="AF1657" i="7"/>
  <c r="AE1657" i="7"/>
  <c r="AD1657" i="7"/>
  <c r="AC1657" i="7"/>
  <c r="AB1657" i="7"/>
  <c r="AA1657" i="7"/>
  <c r="AG1657" i="7" s="1"/>
  <c r="P1657" i="7"/>
  <c r="O1657" i="7"/>
  <c r="AF3262" i="7"/>
  <c r="AE3262" i="7"/>
  <c r="AD3262" i="7"/>
  <c r="AC3262" i="7"/>
  <c r="AB3262" i="7"/>
  <c r="AA3262" i="7"/>
  <c r="P3262" i="7"/>
  <c r="O3262" i="7"/>
  <c r="AF925" i="7"/>
  <c r="AE925" i="7"/>
  <c r="AD925" i="7"/>
  <c r="AC925" i="7"/>
  <c r="AB925" i="7"/>
  <c r="AA925" i="7"/>
  <c r="P925" i="7"/>
  <c r="O925" i="7"/>
  <c r="AF1403" i="7"/>
  <c r="AE1403" i="7"/>
  <c r="AD1403" i="7"/>
  <c r="AC1403" i="7"/>
  <c r="AB1403" i="7"/>
  <c r="AA1403" i="7"/>
  <c r="AG1403" i="7" s="1"/>
  <c r="P1403" i="7"/>
  <c r="O1403" i="7"/>
  <c r="AF3261" i="7"/>
  <c r="AE3261" i="7"/>
  <c r="AD3261" i="7"/>
  <c r="AC3261" i="7"/>
  <c r="AB3261" i="7"/>
  <c r="AA3261" i="7"/>
  <c r="P3261" i="7"/>
  <c r="O3261" i="7"/>
  <c r="AF3260" i="7"/>
  <c r="AE3260" i="7"/>
  <c r="AD3260" i="7"/>
  <c r="AC3260" i="7"/>
  <c r="AB3260" i="7"/>
  <c r="AA3260" i="7"/>
  <c r="AG3260" i="7" s="1"/>
  <c r="P3260" i="7"/>
  <c r="O3260" i="7"/>
  <c r="AF3259" i="7"/>
  <c r="AE3259" i="7"/>
  <c r="AD3259" i="7"/>
  <c r="AC3259" i="7"/>
  <c r="AB3259" i="7"/>
  <c r="AA3259" i="7"/>
  <c r="AG3259" i="7" s="1"/>
  <c r="P3259" i="7"/>
  <c r="O3259" i="7"/>
  <c r="AF3258" i="7"/>
  <c r="AE3258" i="7"/>
  <c r="AD3258" i="7"/>
  <c r="AC3258" i="7"/>
  <c r="AB3258" i="7"/>
  <c r="AA3258" i="7"/>
  <c r="P3258" i="7"/>
  <c r="O3258" i="7"/>
  <c r="AF277" i="7"/>
  <c r="AE277" i="7"/>
  <c r="AD277" i="7"/>
  <c r="AC277" i="7"/>
  <c r="AB277" i="7"/>
  <c r="AA277" i="7"/>
  <c r="AG277" i="7" s="1"/>
  <c r="P277" i="7"/>
  <c r="O277" i="7"/>
  <c r="AF1966" i="7"/>
  <c r="AE1966" i="7"/>
  <c r="AD1966" i="7"/>
  <c r="AC1966" i="7"/>
  <c r="AB1966" i="7"/>
  <c r="AA1966" i="7"/>
  <c r="AG1966" i="7" s="1"/>
  <c r="P1966" i="7"/>
  <c r="O1966" i="7"/>
  <c r="AF43" i="7"/>
  <c r="AE43" i="7"/>
  <c r="AD43" i="7"/>
  <c r="AC43" i="7"/>
  <c r="AB43" i="7"/>
  <c r="AA43" i="7"/>
  <c r="AG43" i="7" s="1"/>
  <c r="P43" i="7"/>
  <c r="O43" i="7"/>
  <c r="AF768" i="7"/>
  <c r="AE768" i="7"/>
  <c r="AD768" i="7"/>
  <c r="AC768" i="7"/>
  <c r="AB768" i="7"/>
  <c r="AA768" i="7"/>
  <c r="AG768" i="7" s="1"/>
  <c r="P768" i="7"/>
  <c r="O768" i="7"/>
  <c r="AF751" i="7"/>
  <c r="AE751" i="7"/>
  <c r="AD751" i="7"/>
  <c r="AC751" i="7"/>
  <c r="AB751" i="7"/>
  <c r="AA751" i="7"/>
  <c r="AG751" i="7" s="1"/>
  <c r="P751" i="7"/>
  <c r="O751" i="7"/>
  <c r="AF401" i="7"/>
  <c r="AE401" i="7"/>
  <c r="AD401" i="7"/>
  <c r="AC401" i="7"/>
  <c r="AB401" i="7"/>
  <c r="AA401" i="7"/>
  <c r="AG401" i="7" s="1"/>
  <c r="P401" i="7"/>
  <c r="O401" i="7"/>
  <c r="AF3257" i="7"/>
  <c r="AE3257" i="7"/>
  <c r="AD3257" i="7"/>
  <c r="AC3257" i="7"/>
  <c r="AB3257" i="7"/>
  <c r="AA3257" i="7"/>
  <c r="P3257" i="7"/>
  <c r="O3257" i="7"/>
  <c r="AF3256" i="7"/>
  <c r="AE3256" i="7"/>
  <c r="AD3256" i="7"/>
  <c r="AC3256" i="7"/>
  <c r="AB3256" i="7"/>
  <c r="AA3256" i="7"/>
  <c r="AG3256" i="7" s="1"/>
  <c r="P3256" i="7"/>
  <c r="O3256" i="7"/>
  <c r="AF109" i="7"/>
  <c r="AE109" i="7"/>
  <c r="AD109" i="7"/>
  <c r="AC109" i="7"/>
  <c r="AB109" i="7"/>
  <c r="AA109" i="7"/>
  <c r="AG109" i="7" s="1"/>
  <c r="P109" i="7"/>
  <c r="O109" i="7"/>
  <c r="AF169" i="7"/>
  <c r="AE169" i="7"/>
  <c r="AD169" i="7"/>
  <c r="AC169" i="7"/>
  <c r="AB169" i="7"/>
  <c r="AA169" i="7"/>
  <c r="AG169" i="7" s="1"/>
  <c r="P169" i="7"/>
  <c r="O169" i="7"/>
  <c r="AF20" i="7"/>
  <c r="AE20" i="7"/>
  <c r="AD20" i="7"/>
  <c r="AC20" i="7"/>
  <c r="AB20" i="7"/>
  <c r="AA20" i="7"/>
  <c r="AG20" i="7" s="1"/>
  <c r="P20" i="7"/>
  <c r="O20" i="7"/>
  <c r="AF802" i="7"/>
  <c r="AE802" i="7"/>
  <c r="AD802" i="7"/>
  <c r="AC802" i="7"/>
  <c r="AB802" i="7"/>
  <c r="AA802" i="7"/>
  <c r="AG802" i="7" s="1"/>
  <c r="P802" i="7"/>
  <c r="O802" i="7"/>
  <c r="AF163" i="7"/>
  <c r="AE163" i="7"/>
  <c r="AD163" i="7"/>
  <c r="AC163" i="7"/>
  <c r="AB163" i="7"/>
  <c r="AA163" i="7"/>
  <c r="AG163" i="7" s="1"/>
  <c r="P163" i="7"/>
  <c r="O163" i="7"/>
  <c r="AF9" i="7"/>
  <c r="AE9" i="7"/>
  <c r="AD9" i="7"/>
  <c r="AC9" i="7"/>
  <c r="AB9" i="7"/>
  <c r="AA9" i="7"/>
  <c r="AG9" i="7" s="1"/>
  <c r="P9" i="7"/>
  <c r="O9" i="7"/>
  <c r="AF305" i="7"/>
  <c r="AE305" i="7"/>
  <c r="AD305" i="7"/>
  <c r="AC305" i="7"/>
  <c r="AB305" i="7"/>
  <c r="AA305" i="7"/>
  <c r="P305" i="7"/>
  <c r="O305" i="7"/>
  <c r="AF199" i="7"/>
  <c r="AE199" i="7"/>
  <c r="AD199" i="7"/>
  <c r="AC199" i="7"/>
  <c r="AB199" i="7"/>
  <c r="AA199" i="7"/>
  <c r="AG199" i="7" s="1"/>
  <c r="P199" i="7"/>
  <c r="O199" i="7"/>
  <c r="AF803" i="7"/>
  <c r="AE803" i="7"/>
  <c r="AD803" i="7"/>
  <c r="AC803" i="7"/>
  <c r="AB803" i="7"/>
  <c r="AA803" i="7"/>
  <c r="P803" i="7"/>
  <c r="O803" i="7"/>
  <c r="AF239" i="7"/>
  <c r="AE239" i="7"/>
  <c r="AD239" i="7"/>
  <c r="AC239" i="7"/>
  <c r="AB239" i="7"/>
  <c r="AA239" i="7"/>
  <c r="AG239" i="7" s="1"/>
  <c r="P239" i="7"/>
  <c r="O239" i="7"/>
  <c r="AF33" i="7"/>
  <c r="AE33" i="7"/>
  <c r="AD33" i="7"/>
  <c r="AC33" i="7"/>
  <c r="AB33" i="7"/>
  <c r="AA33" i="7"/>
  <c r="AG33" i="7" s="1"/>
  <c r="P33" i="7"/>
  <c r="O33" i="7"/>
  <c r="AF197" i="7"/>
  <c r="AE197" i="7"/>
  <c r="AD197" i="7"/>
  <c r="AC197" i="7"/>
  <c r="AB197" i="7"/>
  <c r="AA197" i="7"/>
  <c r="AG197" i="7" s="1"/>
  <c r="P197" i="7"/>
  <c r="O197" i="7"/>
  <c r="AF1379" i="7"/>
  <c r="AE1379" i="7"/>
  <c r="AD1379" i="7"/>
  <c r="AC1379" i="7"/>
  <c r="AB1379" i="7"/>
  <c r="AA1379" i="7"/>
  <c r="AG1379" i="7" s="1"/>
  <c r="P1379" i="7"/>
  <c r="O1379" i="7"/>
  <c r="AF1719" i="7"/>
  <c r="AE1719" i="7"/>
  <c r="AD1719" i="7"/>
  <c r="AC1719" i="7"/>
  <c r="AB1719" i="7"/>
  <c r="AA1719" i="7"/>
  <c r="AG1719" i="7" s="1"/>
  <c r="P1719" i="7"/>
  <c r="O1719" i="7"/>
  <c r="AF1475" i="7"/>
  <c r="AE1475" i="7"/>
  <c r="AD1475" i="7"/>
  <c r="AC1475" i="7"/>
  <c r="AB1475" i="7"/>
  <c r="AA1475" i="7"/>
  <c r="AG1475" i="7" s="1"/>
  <c r="P1475" i="7"/>
  <c r="O1475" i="7"/>
  <c r="AF1294" i="7"/>
  <c r="AE1294" i="7"/>
  <c r="AD1294" i="7"/>
  <c r="AC1294" i="7"/>
  <c r="AB1294" i="7"/>
  <c r="AA1294" i="7"/>
  <c r="P1294" i="7"/>
  <c r="O1294" i="7"/>
  <c r="AF1530" i="7"/>
  <c r="AE1530" i="7"/>
  <c r="AD1530" i="7"/>
  <c r="AC1530" i="7"/>
  <c r="AB1530" i="7"/>
  <c r="AA1530" i="7"/>
  <c r="P1530" i="7"/>
  <c r="O1530" i="7"/>
  <c r="AF1724" i="7"/>
  <c r="AE1724" i="7"/>
  <c r="AD1724" i="7"/>
  <c r="AC1724" i="7"/>
  <c r="AB1724" i="7"/>
  <c r="AA1724" i="7"/>
  <c r="AG1724" i="7" s="1"/>
  <c r="P1724" i="7"/>
  <c r="O1724" i="7"/>
  <c r="AF1497" i="7"/>
  <c r="AE1497" i="7"/>
  <c r="AD1497" i="7"/>
  <c r="AC1497" i="7"/>
  <c r="AB1497" i="7"/>
  <c r="AA1497" i="7"/>
  <c r="P1497" i="7"/>
  <c r="O1497" i="7"/>
  <c r="AF1166" i="7"/>
  <c r="AE1166" i="7"/>
  <c r="AD1166" i="7"/>
  <c r="AC1166" i="7"/>
  <c r="AB1166" i="7"/>
  <c r="AA1166" i="7"/>
  <c r="AG1166" i="7" s="1"/>
  <c r="P1166" i="7"/>
  <c r="O1166" i="7"/>
  <c r="AF1612" i="7"/>
  <c r="AE1612" i="7"/>
  <c r="AD1612" i="7"/>
  <c r="AC1612" i="7"/>
  <c r="AB1612" i="7"/>
  <c r="AA1612" i="7"/>
  <c r="P1612" i="7"/>
  <c r="O1612" i="7"/>
  <c r="AF830" i="7"/>
  <c r="AE830" i="7"/>
  <c r="AD830" i="7"/>
  <c r="AC830" i="7"/>
  <c r="AB830" i="7"/>
  <c r="AA830" i="7"/>
  <c r="AG830" i="7" s="1"/>
  <c r="P830" i="7"/>
  <c r="O830" i="7"/>
  <c r="AF731" i="7"/>
  <c r="AE731" i="7"/>
  <c r="AD731" i="7"/>
  <c r="AC731" i="7"/>
  <c r="AB731" i="7"/>
  <c r="AA731" i="7"/>
  <c r="AG731" i="7" s="1"/>
  <c r="P731" i="7"/>
  <c r="O731" i="7"/>
  <c r="AF1154" i="7"/>
  <c r="AE1154" i="7"/>
  <c r="AD1154" i="7"/>
  <c r="AC1154" i="7"/>
  <c r="AB1154" i="7"/>
  <c r="AA1154" i="7"/>
  <c r="P1154" i="7"/>
  <c r="O1154" i="7"/>
  <c r="AF1049" i="7"/>
  <c r="AE1049" i="7"/>
  <c r="AD1049" i="7"/>
  <c r="AC1049" i="7"/>
  <c r="AB1049" i="7"/>
  <c r="AA1049" i="7"/>
  <c r="AG1049" i="7" s="1"/>
  <c r="P1049" i="7"/>
  <c r="O1049" i="7"/>
  <c r="AF682" i="7"/>
  <c r="AE682" i="7"/>
  <c r="AD682" i="7"/>
  <c r="AC682" i="7"/>
  <c r="AB682" i="7"/>
  <c r="AA682" i="7"/>
  <c r="AG682" i="7" s="1"/>
  <c r="P682" i="7"/>
  <c r="O682" i="7"/>
  <c r="AF470" i="7"/>
  <c r="AE470" i="7"/>
  <c r="AD470" i="7"/>
  <c r="AC470" i="7"/>
  <c r="AB470" i="7"/>
  <c r="AA470" i="7"/>
  <c r="AG470" i="7" s="1"/>
  <c r="P470" i="7"/>
  <c r="O470" i="7"/>
  <c r="AF2719" i="7"/>
  <c r="AE2719" i="7"/>
  <c r="AD2719" i="7"/>
  <c r="AC2719" i="7"/>
  <c r="AB2719" i="7"/>
  <c r="AA2719" i="7"/>
  <c r="AG2719" i="7" s="1"/>
  <c r="P2719" i="7"/>
  <c r="O2719" i="7"/>
  <c r="AF2718" i="7"/>
  <c r="AE2718" i="7"/>
  <c r="AD2718" i="7"/>
  <c r="AC2718" i="7"/>
  <c r="AB2718" i="7"/>
  <c r="AA2718" i="7"/>
  <c r="P2718" i="7"/>
  <c r="O2718" i="7"/>
  <c r="AF2234" i="7"/>
  <c r="AE2234" i="7"/>
  <c r="AD2234" i="7"/>
  <c r="AC2234" i="7"/>
  <c r="AB2234" i="7"/>
  <c r="AA2234" i="7"/>
  <c r="P2234" i="7"/>
  <c r="O2234" i="7"/>
  <c r="AF2322" i="7"/>
  <c r="AE2322" i="7"/>
  <c r="AD2322" i="7"/>
  <c r="AC2322" i="7"/>
  <c r="AB2322" i="7"/>
  <c r="AA2322" i="7"/>
  <c r="P2322" i="7"/>
  <c r="O2322" i="7"/>
  <c r="AF1199" i="7"/>
  <c r="AE1199" i="7"/>
  <c r="AD1199" i="7"/>
  <c r="AC1199" i="7"/>
  <c r="AB1199" i="7"/>
  <c r="AA1199" i="7"/>
  <c r="P1199" i="7"/>
  <c r="O1199" i="7"/>
  <c r="AF1433" i="7"/>
  <c r="AE1433" i="7"/>
  <c r="AD1433" i="7"/>
  <c r="AC1433" i="7"/>
  <c r="AB1433" i="7"/>
  <c r="AA1433" i="7"/>
  <c r="P1433" i="7"/>
  <c r="O1433" i="7"/>
  <c r="AF2036" i="7"/>
  <c r="AE2036" i="7"/>
  <c r="AD2036" i="7"/>
  <c r="AC2036" i="7"/>
  <c r="AB2036" i="7"/>
  <c r="AA2036" i="7"/>
  <c r="AG2036" i="7" s="1"/>
  <c r="P2036" i="7"/>
  <c r="O2036" i="7"/>
  <c r="AF1961" i="7"/>
  <c r="AE1961" i="7"/>
  <c r="AD1961" i="7"/>
  <c r="AC1961" i="7"/>
  <c r="AB1961" i="7"/>
  <c r="AA1961" i="7"/>
  <c r="P1961" i="7"/>
  <c r="O1961" i="7"/>
  <c r="AF2717" i="7"/>
  <c r="AE2717" i="7"/>
  <c r="AD2717" i="7"/>
  <c r="AC2717" i="7"/>
  <c r="AB2717" i="7"/>
  <c r="AA2717" i="7"/>
  <c r="P2717" i="7"/>
  <c r="O2717" i="7"/>
  <c r="AF2716" i="7"/>
  <c r="AE2716" i="7"/>
  <c r="AD2716" i="7"/>
  <c r="AC2716" i="7"/>
  <c r="AB2716" i="7"/>
  <c r="AA2716" i="7"/>
  <c r="P2716" i="7"/>
  <c r="O2716" i="7"/>
  <c r="AF2715" i="7"/>
  <c r="AE2715" i="7"/>
  <c r="AD2715" i="7"/>
  <c r="AC2715" i="7"/>
  <c r="AB2715" i="7"/>
  <c r="AA2715" i="7"/>
  <c r="P2715" i="7"/>
  <c r="O2715" i="7"/>
  <c r="AF2714" i="7"/>
  <c r="AE2714" i="7"/>
  <c r="AD2714" i="7"/>
  <c r="AC2714" i="7"/>
  <c r="AB2714" i="7"/>
  <c r="AA2714" i="7"/>
  <c r="P2714" i="7"/>
  <c r="O2714" i="7"/>
  <c r="AF1968" i="7"/>
  <c r="AE1968" i="7"/>
  <c r="AD1968" i="7"/>
  <c r="AC1968" i="7"/>
  <c r="AB1968" i="7"/>
  <c r="AA1968" i="7"/>
  <c r="AG1968" i="7" s="1"/>
  <c r="P1968" i="7"/>
  <c r="O1968" i="7"/>
  <c r="AF1981" i="7"/>
  <c r="AE1981" i="7"/>
  <c r="AD1981" i="7"/>
  <c r="AC1981" i="7"/>
  <c r="AB1981" i="7"/>
  <c r="AA1981" i="7"/>
  <c r="P1981" i="7"/>
  <c r="O1981" i="7"/>
  <c r="AF2382" i="7"/>
  <c r="AE2382" i="7"/>
  <c r="AD2382" i="7"/>
  <c r="AC2382" i="7"/>
  <c r="AB2382" i="7"/>
  <c r="AA2382" i="7"/>
  <c r="P2382" i="7"/>
  <c r="O2382" i="7"/>
  <c r="AF2713" i="7"/>
  <c r="AE2713" i="7"/>
  <c r="AD2713" i="7"/>
  <c r="AC2713" i="7"/>
  <c r="AB2713" i="7"/>
  <c r="AA2713" i="7"/>
  <c r="P2713" i="7"/>
  <c r="O2713" i="7"/>
  <c r="AF2156" i="7"/>
  <c r="AE2156" i="7"/>
  <c r="AD2156" i="7"/>
  <c r="AC2156" i="7"/>
  <c r="AB2156" i="7"/>
  <c r="AA2156" i="7"/>
  <c r="P2156" i="7"/>
  <c r="O2156" i="7"/>
  <c r="AF2712" i="7"/>
  <c r="AE2712" i="7"/>
  <c r="AD2712" i="7"/>
  <c r="AC2712" i="7"/>
  <c r="AB2712" i="7"/>
  <c r="AA2712" i="7"/>
  <c r="P2712" i="7"/>
  <c r="O2712" i="7"/>
  <c r="AF3255" i="7"/>
  <c r="AE3255" i="7"/>
  <c r="AD3255" i="7"/>
  <c r="AC3255" i="7"/>
  <c r="AB3255" i="7"/>
  <c r="AA3255" i="7"/>
  <c r="AG3255" i="7" s="1"/>
  <c r="P3255" i="7"/>
  <c r="O3255" i="7"/>
  <c r="AF3254" i="7"/>
  <c r="AE3254" i="7"/>
  <c r="AD3254" i="7"/>
  <c r="AC3254" i="7"/>
  <c r="AB3254" i="7"/>
  <c r="AA3254" i="7"/>
  <c r="P3254" i="7"/>
  <c r="O3254" i="7"/>
  <c r="AF3253" i="7"/>
  <c r="AE3253" i="7"/>
  <c r="AD3253" i="7"/>
  <c r="AC3253" i="7"/>
  <c r="AB3253" i="7"/>
  <c r="AA3253" i="7"/>
  <c r="P3253" i="7"/>
  <c r="O3253" i="7"/>
  <c r="AF3252" i="7"/>
  <c r="AE3252" i="7"/>
  <c r="AD3252" i="7"/>
  <c r="AC3252" i="7"/>
  <c r="AB3252" i="7"/>
  <c r="AA3252" i="7"/>
  <c r="P3252" i="7"/>
  <c r="O3252" i="7"/>
  <c r="AF2711" i="7"/>
  <c r="AE2711" i="7"/>
  <c r="AD2711" i="7"/>
  <c r="AC2711" i="7"/>
  <c r="AB2711" i="7"/>
  <c r="AA2711" i="7"/>
  <c r="P2711" i="7"/>
  <c r="O2711" i="7"/>
  <c r="AF2710" i="7"/>
  <c r="AE2710" i="7"/>
  <c r="AD2710" i="7"/>
  <c r="AC2710" i="7"/>
  <c r="AB2710" i="7"/>
  <c r="AA2710" i="7"/>
  <c r="P2710" i="7"/>
  <c r="O2710" i="7"/>
  <c r="AF2387" i="7"/>
  <c r="AE2387" i="7"/>
  <c r="AD2387" i="7"/>
  <c r="AC2387" i="7"/>
  <c r="AB2387" i="7"/>
  <c r="AA2387" i="7"/>
  <c r="P2387" i="7"/>
  <c r="O2387" i="7"/>
  <c r="AF2239" i="7"/>
  <c r="AE2239" i="7"/>
  <c r="AD2239" i="7"/>
  <c r="AC2239" i="7"/>
  <c r="AB2239" i="7"/>
  <c r="AA2239" i="7"/>
  <c r="AG2239" i="7" s="1"/>
  <c r="P2239" i="7"/>
  <c r="O2239" i="7"/>
  <c r="AF3251" i="7"/>
  <c r="AE3251" i="7"/>
  <c r="AD3251" i="7"/>
  <c r="AC3251" i="7"/>
  <c r="AB3251" i="7"/>
  <c r="AA3251" i="7"/>
  <c r="AG3251" i="7" s="1"/>
  <c r="P3251" i="7"/>
  <c r="O3251" i="7"/>
  <c r="AF2321" i="7"/>
  <c r="AE2321" i="7"/>
  <c r="AD2321" i="7"/>
  <c r="AC2321" i="7"/>
  <c r="AB2321" i="7"/>
  <c r="AA2321" i="7"/>
  <c r="AG2321" i="7" s="1"/>
  <c r="P2321" i="7"/>
  <c r="O2321" i="7"/>
  <c r="AF890" i="7"/>
  <c r="AE890" i="7"/>
  <c r="AD890" i="7"/>
  <c r="AC890" i="7"/>
  <c r="AB890" i="7"/>
  <c r="AA890" i="7"/>
  <c r="AG890" i="7" s="1"/>
  <c r="P890" i="7"/>
  <c r="O890" i="7"/>
  <c r="AF1275" i="7"/>
  <c r="AE1275" i="7"/>
  <c r="AD1275" i="7"/>
  <c r="AC1275" i="7"/>
  <c r="AB1275" i="7"/>
  <c r="AA1275" i="7"/>
  <c r="P1275" i="7"/>
  <c r="O1275" i="7"/>
  <c r="AF1503" i="7"/>
  <c r="AE1503" i="7"/>
  <c r="AD1503" i="7"/>
  <c r="AC1503" i="7"/>
  <c r="AB1503" i="7"/>
  <c r="AA1503" i="7"/>
  <c r="P1503" i="7"/>
  <c r="O1503" i="7"/>
  <c r="AF1370" i="7"/>
  <c r="AE1370" i="7"/>
  <c r="AD1370" i="7"/>
  <c r="AC1370" i="7"/>
  <c r="AB1370" i="7"/>
  <c r="AA1370" i="7"/>
  <c r="AG1370" i="7" s="1"/>
  <c r="P1370" i="7"/>
  <c r="O1370" i="7"/>
  <c r="AF1601" i="7"/>
  <c r="AE1601" i="7"/>
  <c r="AD1601" i="7"/>
  <c r="AC1601" i="7"/>
  <c r="AB1601" i="7"/>
  <c r="AA1601" i="7"/>
  <c r="AG1601" i="7" s="1"/>
  <c r="P1601" i="7"/>
  <c r="O1601" i="7"/>
  <c r="AF1945" i="7"/>
  <c r="AE1945" i="7"/>
  <c r="AD1945" i="7"/>
  <c r="AC1945" i="7"/>
  <c r="AB1945" i="7"/>
  <c r="AA1945" i="7"/>
  <c r="AG1945" i="7" s="1"/>
  <c r="P1945" i="7"/>
  <c r="O1945" i="7"/>
  <c r="AF2130" i="7"/>
  <c r="AE2130" i="7"/>
  <c r="AD2130" i="7"/>
  <c r="AC2130" i="7"/>
  <c r="AB2130" i="7"/>
  <c r="AA2130" i="7"/>
  <c r="P2130" i="7"/>
  <c r="O2130" i="7"/>
  <c r="AF2709" i="7"/>
  <c r="AE2709" i="7"/>
  <c r="AD2709" i="7"/>
  <c r="AC2709" i="7"/>
  <c r="AB2709" i="7"/>
  <c r="AA2709" i="7"/>
  <c r="P2709" i="7"/>
  <c r="O2709" i="7"/>
  <c r="AF2708" i="7"/>
  <c r="AE2708" i="7"/>
  <c r="AD2708" i="7"/>
  <c r="AC2708" i="7"/>
  <c r="AB2708" i="7"/>
  <c r="AA2708" i="7"/>
  <c r="P2708" i="7"/>
  <c r="O2708" i="7"/>
  <c r="AF2707" i="7"/>
  <c r="AE2707" i="7"/>
  <c r="AD2707" i="7"/>
  <c r="AC2707" i="7"/>
  <c r="AB2707" i="7"/>
  <c r="AA2707" i="7"/>
  <c r="P2707" i="7"/>
  <c r="O2707" i="7"/>
  <c r="AF2706" i="7"/>
  <c r="AE2706" i="7"/>
  <c r="AD2706" i="7"/>
  <c r="AC2706" i="7"/>
  <c r="AB2706" i="7"/>
  <c r="AA2706" i="7"/>
  <c r="P2706" i="7"/>
  <c r="O2706" i="7"/>
  <c r="AF3250" i="7"/>
  <c r="AE3250" i="7"/>
  <c r="AD3250" i="7"/>
  <c r="AC3250" i="7"/>
  <c r="AB3250" i="7"/>
  <c r="AA3250" i="7"/>
  <c r="P3250" i="7"/>
  <c r="O3250" i="7"/>
  <c r="AF3249" i="7"/>
  <c r="AE3249" i="7"/>
  <c r="AD3249" i="7"/>
  <c r="AC3249" i="7"/>
  <c r="AB3249" i="7"/>
  <c r="AA3249" i="7"/>
  <c r="P3249" i="7"/>
  <c r="O3249" i="7"/>
  <c r="AF3248" i="7"/>
  <c r="AE3248" i="7"/>
  <c r="AD3248" i="7"/>
  <c r="AC3248" i="7"/>
  <c r="AB3248" i="7"/>
  <c r="AA3248" i="7"/>
  <c r="P3248" i="7"/>
  <c r="O3248" i="7"/>
  <c r="AF3247" i="7"/>
  <c r="AE3247" i="7"/>
  <c r="AD3247" i="7"/>
  <c r="AC3247" i="7"/>
  <c r="AB3247" i="7"/>
  <c r="AA3247" i="7"/>
  <c r="P3247" i="7"/>
  <c r="O3247" i="7"/>
  <c r="AF2705" i="7"/>
  <c r="AE2705" i="7"/>
  <c r="AD2705" i="7"/>
  <c r="AC2705" i="7"/>
  <c r="AB2705" i="7"/>
  <c r="AA2705" i="7"/>
  <c r="P2705" i="7"/>
  <c r="O2705" i="7"/>
  <c r="AF2373" i="7"/>
  <c r="AE2373" i="7"/>
  <c r="AD2373" i="7"/>
  <c r="AC2373" i="7"/>
  <c r="AB2373" i="7"/>
  <c r="AA2373" i="7"/>
  <c r="AG2373" i="7" s="1"/>
  <c r="P2373" i="7"/>
  <c r="O2373" i="7"/>
  <c r="AF2704" i="7"/>
  <c r="AE2704" i="7"/>
  <c r="AD2704" i="7"/>
  <c r="AC2704" i="7"/>
  <c r="AB2704" i="7"/>
  <c r="AA2704" i="7"/>
  <c r="P2704" i="7"/>
  <c r="O2704" i="7"/>
  <c r="AF2032" i="7"/>
  <c r="AE2032" i="7"/>
  <c r="AD2032" i="7"/>
  <c r="AC2032" i="7"/>
  <c r="AB2032" i="7"/>
  <c r="AA2032" i="7"/>
  <c r="P2032" i="7"/>
  <c r="O2032" i="7"/>
  <c r="AF3246" i="7"/>
  <c r="AE3246" i="7"/>
  <c r="AD3246" i="7"/>
  <c r="AC3246" i="7"/>
  <c r="AB3246" i="7"/>
  <c r="AA3246" i="7"/>
  <c r="P3246" i="7"/>
  <c r="O3246" i="7"/>
  <c r="AF2703" i="7"/>
  <c r="AE2703" i="7"/>
  <c r="AD2703" i="7"/>
  <c r="AC2703" i="7"/>
  <c r="AB2703" i="7"/>
  <c r="AA2703" i="7"/>
  <c r="AG2703" i="7" s="1"/>
  <c r="P2703" i="7"/>
  <c r="O2703" i="7"/>
  <c r="AF3245" i="7"/>
  <c r="AE3245" i="7"/>
  <c r="AD3245" i="7"/>
  <c r="AC3245" i="7"/>
  <c r="AB3245" i="7"/>
  <c r="AA3245" i="7"/>
  <c r="P3245" i="7"/>
  <c r="O3245" i="7"/>
  <c r="AF3244" i="7"/>
  <c r="AE3244" i="7"/>
  <c r="AD3244" i="7"/>
  <c r="AC3244" i="7"/>
  <c r="AB3244" i="7"/>
  <c r="AA3244" i="7"/>
  <c r="P3244" i="7"/>
  <c r="O3244" i="7"/>
  <c r="AF3243" i="7"/>
  <c r="AE3243" i="7"/>
  <c r="AD3243" i="7"/>
  <c r="AC3243" i="7"/>
  <c r="AB3243" i="7"/>
  <c r="AA3243" i="7"/>
  <c r="P3243" i="7"/>
  <c r="O3243" i="7"/>
  <c r="AF2126" i="7"/>
  <c r="AE2126" i="7"/>
  <c r="AD2126" i="7"/>
  <c r="AC2126" i="7"/>
  <c r="AB2126" i="7"/>
  <c r="AA2126" i="7"/>
  <c r="AG2126" i="7" s="1"/>
  <c r="P2126" i="7"/>
  <c r="O2126" i="7"/>
  <c r="AF2004" i="7"/>
  <c r="AE2004" i="7"/>
  <c r="AD2004" i="7"/>
  <c r="AC2004" i="7"/>
  <c r="AB2004" i="7"/>
  <c r="AA2004" i="7"/>
  <c r="P2004" i="7"/>
  <c r="O2004" i="7"/>
  <c r="AF567" i="7"/>
  <c r="AE567" i="7"/>
  <c r="AD567" i="7"/>
  <c r="AC567" i="7"/>
  <c r="AB567" i="7"/>
  <c r="AA567" i="7"/>
  <c r="AG567" i="7" s="1"/>
  <c r="P567" i="7"/>
  <c r="O567" i="7"/>
  <c r="AF1169" i="7"/>
  <c r="AE1169" i="7"/>
  <c r="AD1169" i="7"/>
  <c r="AC1169" i="7"/>
  <c r="AB1169" i="7"/>
  <c r="AA1169" i="7"/>
  <c r="AG1169" i="7" s="1"/>
  <c r="P1169" i="7"/>
  <c r="O1169" i="7"/>
  <c r="AF710" i="7"/>
  <c r="AE710" i="7"/>
  <c r="AD710" i="7"/>
  <c r="AC710" i="7"/>
  <c r="AB710" i="7"/>
  <c r="AA710" i="7"/>
  <c r="AG710" i="7" s="1"/>
  <c r="P710" i="7"/>
  <c r="O710" i="7"/>
  <c r="AF825" i="7"/>
  <c r="AE825" i="7"/>
  <c r="AD825" i="7"/>
  <c r="AC825" i="7"/>
  <c r="AB825" i="7"/>
  <c r="AA825" i="7"/>
  <c r="AG825" i="7" s="1"/>
  <c r="P825" i="7"/>
  <c r="O825" i="7"/>
  <c r="AF2312" i="7"/>
  <c r="AE2312" i="7"/>
  <c r="AD2312" i="7"/>
  <c r="AC2312" i="7"/>
  <c r="AB2312" i="7"/>
  <c r="AA2312" i="7"/>
  <c r="AG2312" i="7" s="1"/>
  <c r="P2312" i="7"/>
  <c r="O2312" i="7"/>
  <c r="AF1863" i="7"/>
  <c r="AE1863" i="7"/>
  <c r="AD1863" i="7"/>
  <c r="AC1863" i="7"/>
  <c r="AB1863" i="7"/>
  <c r="AA1863" i="7"/>
  <c r="AG1863" i="7" s="1"/>
  <c r="P1863" i="7"/>
  <c r="O1863" i="7"/>
  <c r="AF3242" i="7"/>
  <c r="AE3242" i="7"/>
  <c r="AD3242" i="7"/>
  <c r="AC3242" i="7"/>
  <c r="AB3242" i="7"/>
  <c r="AA3242" i="7"/>
  <c r="P3242" i="7"/>
  <c r="O3242" i="7"/>
  <c r="AF2702" i="7"/>
  <c r="AE2702" i="7"/>
  <c r="AD2702" i="7"/>
  <c r="AC2702" i="7"/>
  <c r="AB2702" i="7"/>
  <c r="AA2702" i="7"/>
  <c r="AG2702" i="7" s="1"/>
  <c r="P2702" i="7"/>
  <c r="O2702" i="7"/>
  <c r="AF2701" i="7"/>
  <c r="AE2701" i="7"/>
  <c r="AD2701" i="7"/>
  <c r="AC2701" i="7"/>
  <c r="AB2701" i="7"/>
  <c r="AA2701" i="7"/>
  <c r="AG2701" i="7" s="1"/>
  <c r="P2701" i="7"/>
  <c r="O2701" i="7"/>
  <c r="AF2700" i="7"/>
  <c r="AE2700" i="7"/>
  <c r="AD2700" i="7"/>
  <c r="AC2700" i="7"/>
  <c r="AB2700" i="7"/>
  <c r="AA2700" i="7"/>
  <c r="P2700" i="7"/>
  <c r="O2700" i="7"/>
  <c r="AF3241" i="7"/>
  <c r="AE3241" i="7"/>
  <c r="AD3241" i="7"/>
  <c r="AC3241" i="7"/>
  <c r="AB3241" i="7"/>
  <c r="AA3241" i="7"/>
  <c r="AG3241" i="7" s="1"/>
  <c r="P3241" i="7"/>
  <c r="O3241" i="7"/>
  <c r="AF3240" i="7"/>
  <c r="AE3240" i="7"/>
  <c r="AD3240" i="7"/>
  <c r="AC3240" i="7"/>
  <c r="AB3240" i="7"/>
  <c r="AA3240" i="7"/>
  <c r="AG3240" i="7" s="1"/>
  <c r="P3240" i="7"/>
  <c r="O3240" i="7"/>
  <c r="AF3239" i="7"/>
  <c r="AE3239" i="7"/>
  <c r="AD3239" i="7"/>
  <c r="AC3239" i="7"/>
  <c r="AB3239" i="7"/>
  <c r="AA3239" i="7"/>
  <c r="P3239" i="7"/>
  <c r="O3239" i="7"/>
  <c r="AF2699" i="7"/>
  <c r="AE2699" i="7"/>
  <c r="AD2699" i="7"/>
  <c r="AC2699" i="7"/>
  <c r="AB2699" i="7"/>
  <c r="AA2699" i="7"/>
  <c r="AG2699" i="7" s="1"/>
  <c r="P2699" i="7"/>
  <c r="O2699" i="7"/>
  <c r="AF3238" i="7"/>
  <c r="AE3238" i="7"/>
  <c r="AD3238" i="7"/>
  <c r="AC3238" i="7"/>
  <c r="AB3238" i="7"/>
  <c r="AA3238" i="7"/>
  <c r="AG3238" i="7" s="1"/>
  <c r="P3238" i="7"/>
  <c r="O3238" i="7"/>
  <c r="AF3237" i="7"/>
  <c r="AE3237" i="7"/>
  <c r="AD3237" i="7"/>
  <c r="AC3237" i="7"/>
  <c r="AB3237" i="7"/>
  <c r="AA3237" i="7"/>
  <c r="P3237" i="7"/>
  <c r="O3237" i="7"/>
  <c r="AF3236" i="7"/>
  <c r="AE3236" i="7"/>
  <c r="AD3236" i="7"/>
  <c r="AC3236" i="7"/>
  <c r="AB3236" i="7"/>
  <c r="AA3236" i="7"/>
  <c r="P3236" i="7"/>
  <c r="O3236" i="7"/>
  <c r="AF3235" i="7"/>
  <c r="AE3235" i="7"/>
  <c r="AD3235" i="7"/>
  <c r="AC3235" i="7"/>
  <c r="AB3235" i="7"/>
  <c r="AA3235" i="7"/>
  <c r="AG3235" i="7" s="1"/>
  <c r="P3235" i="7"/>
  <c r="O3235" i="7"/>
  <c r="AF3234" i="7"/>
  <c r="AE3234" i="7"/>
  <c r="AD3234" i="7"/>
  <c r="AC3234" i="7"/>
  <c r="AB3234" i="7"/>
  <c r="AA3234" i="7"/>
  <c r="AG3234" i="7" s="1"/>
  <c r="P3234" i="7"/>
  <c r="O3234" i="7"/>
  <c r="AF2698" i="7"/>
  <c r="AE2698" i="7"/>
  <c r="AD2698" i="7"/>
  <c r="AC2698" i="7"/>
  <c r="AB2698" i="7"/>
  <c r="AA2698" i="7"/>
  <c r="AG2698" i="7" s="1"/>
  <c r="P2698" i="7"/>
  <c r="O2698" i="7"/>
  <c r="AF2697" i="7"/>
  <c r="AE2697" i="7"/>
  <c r="AD2697" i="7"/>
  <c r="AC2697" i="7"/>
  <c r="AB2697" i="7"/>
  <c r="AA2697" i="7"/>
  <c r="AG2697" i="7" s="1"/>
  <c r="P2697" i="7"/>
  <c r="O2697" i="7"/>
  <c r="AF3233" i="7"/>
  <c r="AE3233" i="7"/>
  <c r="AD3233" i="7"/>
  <c r="AC3233" i="7"/>
  <c r="AB3233" i="7"/>
  <c r="AA3233" i="7"/>
  <c r="P3233" i="7"/>
  <c r="O3233" i="7"/>
  <c r="AF2696" i="7"/>
  <c r="AE2696" i="7"/>
  <c r="AD2696" i="7"/>
  <c r="AC2696" i="7"/>
  <c r="AB2696" i="7"/>
  <c r="AA2696" i="7"/>
  <c r="AG2696" i="7" s="1"/>
  <c r="P2696" i="7"/>
  <c r="O2696" i="7"/>
  <c r="AF2695" i="7"/>
  <c r="AE2695" i="7"/>
  <c r="AD2695" i="7"/>
  <c r="AC2695" i="7"/>
  <c r="AB2695" i="7"/>
  <c r="AA2695" i="7"/>
  <c r="AG2695" i="7" s="1"/>
  <c r="P2695" i="7"/>
  <c r="O2695" i="7"/>
  <c r="AF2694" i="7"/>
  <c r="AE2694" i="7"/>
  <c r="AD2694" i="7"/>
  <c r="AC2694" i="7"/>
  <c r="AB2694" i="7"/>
  <c r="AA2694" i="7"/>
  <c r="P2694" i="7"/>
  <c r="O2694" i="7"/>
  <c r="AF2693" i="7"/>
  <c r="AE2693" i="7"/>
  <c r="AD2693" i="7"/>
  <c r="AC2693" i="7"/>
  <c r="AB2693" i="7"/>
  <c r="AA2693" i="7"/>
  <c r="P2693" i="7"/>
  <c r="O2693" i="7"/>
  <c r="AF2029" i="7"/>
  <c r="AE2029" i="7"/>
  <c r="AD2029" i="7"/>
  <c r="AC2029" i="7"/>
  <c r="AB2029" i="7"/>
  <c r="AA2029" i="7"/>
  <c r="AG2029" i="7" s="1"/>
  <c r="P2029" i="7"/>
  <c r="O2029" i="7"/>
  <c r="AF2081" i="7"/>
  <c r="AE2081" i="7"/>
  <c r="AD2081" i="7"/>
  <c r="AC2081" i="7"/>
  <c r="AB2081" i="7"/>
  <c r="AA2081" i="7"/>
  <c r="AG2081" i="7" s="1"/>
  <c r="P2081" i="7"/>
  <c r="O2081" i="7"/>
  <c r="AF3232" i="7"/>
  <c r="AE3232" i="7"/>
  <c r="AD3232" i="7"/>
  <c r="AC3232" i="7"/>
  <c r="AB3232" i="7"/>
  <c r="AA3232" i="7"/>
  <c r="AG3232" i="7" s="1"/>
  <c r="P3232" i="7"/>
  <c r="O3232" i="7"/>
  <c r="AF2692" i="7"/>
  <c r="AE2692" i="7"/>
  <c r="AD2692" i="7"/>
  <c r="AC2692" i="7"/>
  <c r="AB2692" i="7"/>
  <c r="AA2692" i="7"/>
  <c r="P2692" i="7"/>
  <c r="O2692" i="7"/>
  <c r="AF2691" i="7"/>
  <c r="AE2691" i="7"/>
  <c r="AD2691" i="7"/>
  <c r="AC2691" i="7"/>
  <c r="AB2691" i="7"/>
  <c r="AA2691" i="7"/>
  <c r="AG2691" i="7" s="1"/>
  <c r="P2691" i="7"/>
  <c r="O2691" i="7"/>
  <c r="AF2690" i="7"/>
  <c r="AE2690" i="7"/>
  <c r="AD2690" i="7"/>
  <c r="AC2690" i="7"/>
  <c r="AB2690" i="7"/>
  <c r="AA2690" i="7"/>
  <c r="AG2690" i="7" s="1"/>
  <c r="P2690" i="7"/>
  <c r="O2690" i="7"/>
  <c r="AF748" i="7"/>
  <c r="AE748" i="7"/>
  <c r="AD748" i="7"/>
  <c r="AC748" i="7"/>
  <c r="AB748" i="7"/>
  <c r="AA748" i="7"/>
  <c r="AG748" i="7" s="1"/>
  <c r="P748" i="7"/>
  <c r="O748" i="7"/>
  <c r="AF3231" i="7"/>
  <c r="AE3231" i="7"/>
  <c r="AD3231" i="7"/>
  <c r="AC3231" i="7"/>
  <c r="AB3231" i="7"/>
  <c r="AA3231" i="7"/>
  <c r="AG3231" i="7" s="1"/>
  <c r="P3231" i="7"/>
  <c r="O3231" i="7"/>
  <c r="AF1688" i="7"/>
  <c r="AE1688" i="7"/>
  <c r="AD1688" i="7"/>
  <c r="AC1688" i="7"/>
  <c r="AB1688" i="7"/>
  <c r="AA1688" i="7"/>
  <c r="AG1688" i="7" s="1"/>
  <c r="P1688" i="7"/>
  <c r="O1688" i="7"/>
  <c r="AF1219" i="7"/>
  <c r="AE1219" i="7"/>
  <c r="AD1219" i="7"/>
  <c r="AC1219" i="7"/>
  <c r="AB1219" i="7"/>
  <c r="AA1219" i="7"/>
  <c r="AG1219" i="7" s="1"/>
  <c r="P1219" i="7"/>
  <c r="O1219" i="7"/>
  <c r="AF996" i="7"/>
  <c r="AE996" i="7"/>
  <c r="AD996" i="7"/>
  <c r="AC996" i="7"/>
  <c r="AB996" i="7"/>
  <c r="AA996" i="7"/>
  <c r="AG996" i="7" s="1"/>
  <c r="P996" i="7"/>
  <c r="O996" i="7"/>
  <c r="AF3230" i="7"/>
  <c r="AE3230" i="7"/>
  <c r="AD3230" i="7"/>
  <c r="AC3230" i="7"/>
  <c r="AB3230" i="7"/>
  <c r="AA3230" i="7"/>
  <c r="AG3230" i="7" s="1"/>
  <c r="P3230" i="7"/>
  <c r="O3230" i="7"/>
  <c r="AF3229" i="7"/>
  <c r="AE3229" i="7"/>
  <c r="AD3229" i="7"/>
  <c r="AC3229" i="7"/>
  <c r="AB3229" i="7"/>
  <c r="AA3229" i="7"/>
  <c r="P3229" i="7"/>
  <c r="O3229" i="7"/>
  <c r="AF3228" i="7"/>
  <c r="AE3228" i="7"/>
  <c r="AD3228" i="7"/>
  <c r="AC3228" i="7"/>
  <c r="AB3228" i="7"/>
  <c r="AA3228" i="7"/>
  <c r="P3228" i="7"/>
  <c r="O3228" i="7"/>
  <c r="AF3227" i="7"/>
  <c r="AE3227" i="7"/>
  <c r="AD3227" i="7"/>
  <c r="AC3227" i="7"/>
  <c r="AB3227" i="7"/>
  <c r="AA3227" i="7"/>
  <c r="AG3227" i="7" s="1"/>
  <c r="P3227" i="7"/>
  <c r="O3227" i="7"/>
  <c r="AF3226" i="7"/>
  <c r="AE3226" i="7"/>
  <c r="AD3226" i="7"/>
  <c r="AC3226" i="7"/>
  <c r="AB3226" i="7"/>
  <c r="AA3226" i="7"/>
  <c r="P3226" i="7"/>
  <c r="O3226" i="7"/>
  <c r="AF3225" i="7"/>
  <c r="AE3225" i="7"/>
  <c r="AD3225" i="7"/>
  <c r="AC3225" i="7"/>
  <c r="AB3225" i="7"/>
  <c r="AA3225" i="7"/>
  <c r="P3225" i="7"/>
  <c r="O3225" i="7"/>
  <c r="AF3224" i="7"/>
  <c r="AE3224" i="7"/>
  <c r="AD3224" i="7"/>
  <c r="AC3224" i="7"/>
  <c r="AB3224" i="7"/>
  <c r="AA3224" i="7"/>
  <c r="P3224" i="7"/>
  <c r="O3224" i="7"/>
  <c r="AF2418" i="7"/>
  <c r="AE2418" i="7"/>
  <c r="AD2418" i="7"/>
  <c r="AC2418" i="7"/>
  <c r="AB2418" i="7"/>
  <c r="AA2418" i="7"/>
  <c r="AG2418" i="7" s="1"/>
  <c r="P2418" i="7"/>
  <c r="O2418" i="7"/>
  <c r="AF3223" i="7"/>
  <c r="AE3223" i="7"/>
  <c r="AD3223" i="7"/>
  <c r="AC3223" i="7"/>
  <c r="AB3223" i="7"/>
  <c r="AA3223" i="7"/>
  <c r="AG3223" i="7" s="1"/>
  <c r="P3223" i="7"/>
  <c r="O3223" i="7"/>
  <c r="AF2689" i="7"/>
  <c r="AE2689" i="7"/>
  <c r="AD2689" i="7"/>
  <c r="AC2689" i="7"/>
  <c r="AB2689" i="7"/>
  <c r="AA2689" i="7"/>
  <c r="P2689" i="7"/>
  <c r="O2689" i="7"/>
  <c r="AF1641" i="7"/>
  <c r="AE1641" i="7"/>
  <c r="AD1641" i="7"/>
  <c r="AC1641" i="7"/>
  <c r="AB1641" i="7"/>
  <c r="AA1641" i="7"/>
  <c r="AG1641" i="7" s="1"/>
  <c r="P1641" i="7"/>
  <c r="O1641" i="7"/>
  <c r="AF1775" i="7"/>
  <c r="AE1775" i="7"/>
  <c r="AD1775" i="7"/>
  <c r="AC1775" i="7"/>
  <c r="AB1775" i="7"/>
  <c r="AA1775" i="7"/>
  <c r="AG1775" i="7" s="1"/>
  <c r="P1775" i="7"/>
  <c r="O1775" i="7"/>
  <c r="AF1500" i="7"/>
  <c r="AE1500" i="7"/>
  <c r="AD1500" i="7"/>
  <c r="AC1500" i="7"/>
  <c r="AB1500" i="7"/>
  <c r="AA1500" i="7"/>
  <c r="AG1500" i="7" s="1"/>
  <c r="P1500" i="7"/>
  <c r="O1500" i="7"/>
  <c r="AF3222" i="7"/>
  <c r="AE3222" i="7"/>
  <c r="AD3222" i="7"/>
  <c r="AC3222" i="7"/>
  <c r="AB3222" i="7"/>
  <c r="AA3222" i="7"/>
  <c r="P3222" i="7"/>
  <c r="O3222" i="7"/>
  <c r="AF1397" i="7"/>
  <c r="AE1397" i="7"/>
  <c r="AD1397" i="7"/>
  <c r="AC1397" i="7"/>
  <c r="AB1397" i="7"/>
  <c r="AA1397" i="7"/>
  <c r="AG1397" i="7" s="1"/>
  <c r="P1397" i="7"/>
  <c r="O1397" i="7"/>
  <c r="AF2354" i="7"/>
  <c r="AE2354" i="7"/>
  <c r="AD2354" i="7"/>
  <c r="AC2354" i="7"/>
  <c r="AB2354" i="7"/>
  <c r="AA2354" i="7"/>
  <c r="AG2354" i="7" s="1"/>
  <c r="P2354" i="7"/>
  <c r="O2354" i="7"/>
  <c r="AF2241" i="7"/>
  <c r="AE2241" i="7"/>
  <c r="AD2241" i="7"/>
  <c r="AC2241" i="7"/>
  <c r="AB2241" i="7"/>
  <c r="AA2241" i="7"/>
  <c r="AG2241" i="7" s="1"/>
  <c r="P2241" i="7"/>
  <c r="O2241" i="7"/>
  <c r="AF1230" i="7"/>
  <c r="AE1230" i="7"/>
  <c r="AD1230" i="7"/>
  <c r="AC1230" i="7"/>
  <c r="AB1230" i="7"/>
  <c r="AA1230" i="7"/>
  <c r="AG1230" i="7" s="1"/>
  <c r="P1230" i="7"/>
  <c r="O1230" i="7"/>
  <c r="AF956" i="7"/>
  <c r="AE956" i="7"/>
  <c r="AD956" i="7"/>
  <c r="AC956" i="7"/>
  <c r="AB956" i="7"/>
  <c r="AA956" i="7"/>
  <c r="AG956" i="7" s="1"/>
  <c r="P956" i="7"/>
  <c r="O956" i="7"/>
  <c r="AF2688" i="7"/>
  <c r="AE2688" i="7"/>
  <c r="AD2688" i="7"/>
  <c r="AC2688" i="7"/>
  <c r="AB2688" i="7"/>
  <c r="AA2688" i="7"/>
  <c r="AG2688" i="7" s="1"/>
  <c r="P2688" i="7"/>
  <c r="O2688" i="7"/>
  <c r="AF2687" i="7"/>
  <c r="AE2687" i="7"/>
  <c r="AD2687" i="7"/>
  <c r="AC2687" i="7"/>
  <c r="AB2687" i="7"/>
  <c r="AA2687" i="7"/>
  <c r="AG2687" i="7" s="1"/>
  <c r="P2687" i="7"/>
  <c r="O2687" i="7"/>
  <c r="AF2686" i="7"/>
  <c r="AE2686" i="7"/>
  <c r="AD2686" i="7"/>
  <c r="AC2686" i="7"/>
  <c r="AB2686" i="7"/>
  <c r="AA2686" i="7"/>
  <c r="AG2686" i="7" s="1"/>
  <c r="P2686" i="7"/>
  <c r="O2686" i="7"/>
  <c r="AF2685" i="7"/>
  <c r="AE2685" i="7"/>
  <c r="AD2685" i="7"/>
  <c r="AC2685" i="7"/>
  <c r="AB2685" i="7"/>
  <c r="AA2685" i="7"/>
  <c r="AG2685" i="7" s="1"/>
  <c r="P2685" i="7"/>
  <c r="O2685" i="7"/>
  <c r="AF1944" i="7"/>
  <c r="AE1944" i="7"/>
  <c r="AD1944" i="7"/>
  <c r="AC1944" i="7"/>
  <c r="AB1944" i="7"/>
  <c r="AA1944" i="7"/>
  <c r="P1944" i="7"/>
  <c r="O1944" i="7"/>
  <c r="AF1926" i="7"/>
  <c r="AE1926" i="7"/>
  <c r="AD1926" i="7"/>
  <c r="AC1926" i="7"/>
  <c r="AB1926" i="7"/>
  <c r="AA1926" i="7"/>
  <c r="AG1926" i="7" s="1"/>
  <c r="P1926" i="7"/>
  <c r="O1926" i="7"/>
  <c r="AF3221" i="7"/>
  <c r="AE3221" i="7"/>
  <c r="AD3221" i="7"/>
  <c r="AC3221" i="7"/>
  <c r="AB3221" i="7"/>
  <c r="AA3221" i="7"/>
  <c r="P3221" i="7"/>
  <c r="O3221" i="7"/>
  <c r="AF3220" i="7"/>
  <c r="AE3220" i="7"/>
  <c r="AD3220" i="7"/>
  <c r="AC3220" i="7"/>
  <c r="AB3220" i="7"/>
  <c r="AA3220" i="7"/>
  <c r="AG3220" i="7" s="1"/>
  <c r="P3220" i="7"/>
  <c r="O3220" i="7"/>
  <c r="AF3219" i="7"/>
  <c r="AE3219" i="7"/>
  <c r="AD3219" i="7"/>
  <c r="AC3219" i="7"/>
  <c r="AB3219" i="7"/>
  <c r="AA3219" i="7"/>
  <c r="AG3219" i="7" s="1"/>
  <c r="P3219" i="7"/>
  <c r="O3219" i="7"/>
  <c r="AF2684" i="7"/>
  <c r="AE2684" i="7"/>
  <c r="AD2684" i="7"/>
  <c r="AC2684" i="7"/>
  <c r="AB2684" i="7"/>
  <c r="AA2684" i="7"/>
  <c r="AG2684" i="7" s="1"/>
  <c r="P2684" i="7"/>
  <c r="O2684" i="7"/>
  <c r="AF2683" i="7"/>
  <c r="AE2683" i="7"/>
  <c r="AD2683" i="7"/>
  <c r="AC2683" i="7"/>
  <c r="AB2683" i="7"/>
  <c r="AA2683" i="7"/>
  <c r="AG2683" i="7" s="1"/>
  <c r="P2683" i="7"/>
  <c r="O2683" i="7"/>
  <c r="AF2682" i="7"/>
  <c r="AE2682" i="7"/>
  <c r="AD2682" i="7"/>
  <c r="AC2682" i="7"/>
  <c r="AB2682" i="7"/>
  <c r="AA2682" i="7"/>
  <c r="AG2682" i="7" s="1"/>
  <c r="P2682" i="7"/>
  <c r="O2682" i="7"/>
  <c r="AF2681" i="7"/>
  <c r="AE2681" i="7"/>
  <c r="AD2681" i="7"/>
  <c r="AC2681" i="7"/>
  <c r="AB2681" i="7"/>
  <c r="AA2681" i="7"/>
  <c r="AG2681" i="7" s="1"/>
  <c r="P2681" i="7"/>
  <c r="O2681" i="7"/>
  <c r="AF2680" i="7"/>
  <c r="AE2680" i="7"/>
  <c r="AD2680" i="7"/>
  <c r="AC2680" i="7"/>
  <c r="AB2680" i="7"/>
  <c r="AA2680" i="7"/>
  <c r="AG2680" i="7" s="1"/>
  <c r="P2680" i="7"/>
  <c r="O2680" i="7"/>
  <c r="AF3218" i="7"/>
  <c r="AE3218" i="7"/>
  <c r="AD3218" i="7"/>
  <c r="AC3218" i="7"/>
  <c r="AB3218" i="7"/>
  <c r="AA3218" i="7"/>
  <c r="P3218" i="7"/>
  <c r="O3218" i="7"/>
  <c r="AF3217" i="7"/>
  <c r="AE3217" i="7"/>
  <c r="AD3217" i="7"/>
  <c r="AC3217" i="7"/>
  <c r="AB3217" i="7"/>
  <c r="AA3217" i="7"/>
  <c r="P3217" i="7"/>
  <c r="O3217" i="7"/>
  <c r="AF3216" i="7"/>
  <c r="AE3216" i="7"/>
  <c r="AD3216" i="7"/>
  <c r="AC3216" i="7"/>
  <c r="AB3216" i="7"/>
  <c r="AA3216" i="7"/>
  <c r="AG3216" i="7" s="1"/>
  <c r="P3216" i="7"/>
  <c r="O3216" i="7"/>
  <c r="AF3215" i="7"/>
  <c r="AE3215" i="7"/>
  <c r="AD3215" i="7"/>
  <c r="AC3215" i="7"/>
  <c r="AB3215" i="7"/>
  <c r="AA3215" i="7"/>
  <c r="AG3215" i="7" s="1"/>
  <c r="P3215" i="7"/>
  <c r="O3215" i="7"/>
  <c r="AF791" i="7"/>
  <c r="AE791" i="7"/>
  <c r="AD791" i="7"/>
  <c r="AC791" i="7"/>
  <c r="AB791" i="7"/>
  <c r="AA791" i="7"/>
  <c r="AG791" i="7" s="1"/>
  <c r="P791" i="7"/>
  <c r="O791" i="7"/>
  <c r="AF1158" i="7"/>
  <c r="AE1158" i="7"/>
  <c r="AD1158" i="7"/>
  <c r="AC1158" i="7"/>
  <c r="AB1158" i="7"/>
  <c r="AA1158" i="7"/>
  <c r="AG1158" i="7" s="1"/>
  <c r="P1158" i="7"/>
  <c r="O1158" i="7"/>
  <c r="AF1953" i="7"/>
  <c r="AE1953" i="7"/>
  <c r="AD1953" i="7"/>
  <c r="AC1953" i="7"/>
  <c r="AB1953" i="7"/>
  <c r="AA1953" i="7"/>
  <c r="AG1953" i="7" s="1"/>
  <c r="P1953" i="7"/>
  <c r="O1953" i="7"/>
  <c r="AF1816" i="7"/>
  <c r="AE1816" i="7"/>
  <c r="AD1816" i="7"/>
  <c r="AC1816" i="7"/>
  <c r="AB1816" i="7"/>
  <c r="AA1816" i="7"/>
  <c r="AG1816" i="7" s="1"/>
  <c r="P1816" i="7"/>
  <c r="O1816" i="7"/>
  <c r="AF3214" i="7"/>
  <c r="AE3214" i="7"/>
  <c r="AD3214" i="7"/>
  <c r="AC3214" i="7"/>
  <c r="AB3214" i="7"/>
  <c r="AA3214" i="7"/>
  <c r="AG3214" i="7" s="1"/>
  <c r="P3214" i="7"/>
  <c r="O3214" i="7"/>
  <c r="AF2429" i="7"/>
  <c r="AE2429" i="7"/>
  <c r="AD2429" i="7"/>
  <c r="AC2429" i="7"/>
  <c r="AB2429" i="7"/>
  <c r="AA2429" i="7"/>
  <c r="P2429" i="7"/>
  <c r="O2429" i="7"/>
  <c r="AF2679" i="7"/>
  <c r="AE2679" i="7"/>
  <c r="AD2679" i="7"/>
  <c r="AC2679" i="7"/>
  <c r="AB2679" i="7"/>
  <c r="AA2679" i="7"/>
  <c r="AG2679" i="7" s="1"/>
  <c r="P2679" i="7"/>
  <c r="O2679" i="7"/>
  <c r="AF1506" i="7"/>
  <c r="AE1506" i="7"/>
  <c r="AD1506" i="7"/>
  <c r="AC1506" i="7"/>
  <c r="AB1506" i="7"/>
  <c r="AA1506" i="7"/>
  <c r="AG1506" i="7" s="1"/>
  <c r="P1506" i="7"/>
  <c r="O1506" i="7"/>
  <c r="AF2678" i="7"/>
  <c r="AE2678" i="7"/>
  <c r="AD2678" i="7"/>
  <c r="AC2678" i="7"/>
  <c r="AB2678" i="7"/>
  <c r="AA2678" i="7"/>
  <c r="P2678" i="7"/>
  <c r="O2678" i="7"/>
  <c r="AF2677" i="7"/>
  <c r="AE2677" i="7"/>
  <c r="AD2677" i="7"/>
  <c r="AC2677" i="7"/>
  <c r="AB2677" i="7"/>
  <c r="AA2677" i="7"/>
  <c r="AG2677" i="7" s="1"/>
  <c r="P2677" i="7"/>
  <c r="O2677" i="7"/>
  <c r="AF2676" i="7"/>
  <c r="AE2676" i="7"/>
  <c r="AD2676" i="7"/>
  <c r="AC2676" i="7"/>
  <c r="AB2676" i="7"/>
  <c r="AA2676" i="7"/>
  <c r="AG2676" i="7" s="1"/>
  <c r="P2676" i="7"/>
  <c r="O2676" i="7"/>
  <c r="AF2675" i="7"/>
  <c r="AE2675" i="7"/>
  <c r="AD2675" i="7"/>
  <c r="AC2675" i="7"/>
  <c r="AB2675" i="7"/>
  <c r="AA2675" i="7"/>
  <c r="P2675" i="7"/>
  <c r="O2675" i="7"/>
  <c r="AF2674" i="7"/>
  <c r="AE2674" i="7"/>
  <c r="AD2674" i="7"/>
  <c r="AC2674" i="7"/>
  <c r="AB2674" i="7"/>
  <c r="AA2674" i="7"/>
  <c r="P2674" i="7"/>
  <c r="O2674" i="7"/>
  <c r="AF2673" i="7"/>
  <c r="AE2673" i="7"/>
  <c r="AD2673" i="7"/>
  <c r="AC2673" i="7"/>
  <c r="AB2673" i="7"/>
  <c r="AA2673" i="7"/>
  <c r="AG2673" i="7" s="1"/>
  <c r="P2673" i="7"/>
  <c r="O2673" i="7"/>
  <c r="AF2672" i="7"/>
  <c r="AE2672" i="7"/>
  <c r="AD2672" i="7"/>
  <c r="AC2672" i="7"/>
  <c r="AB2672" i="7"/>
  <c r="AA2672" i="7"/>
  <c r="P2672" i="7"/>
  <c r="O2672" i="7"/>
  <c r="AF2671" i="7"/>
  <c r="AE2671" i="7"/>
  <c r="AD2671" i="7"/>
  <c r="AC2671" i="7"/>
  <c r="AB2671" i="7"/>
  <c r="AA2671" i="7"/>
  <c r="AG2671" i="7" s="1"/>
  <c r="P2671" i="7"/>
  <c r="O2671" i="7"/>
  <c r="AF2670" i="7"/>
  <c r="AE2670" i="7"/>
  <c r="AD2670" i="7"/>
  <c r="AC2670" i="7"/>
  <c r="AB2670" i="7"/>
  <c r="AA2670" i="7"/>
  <c r="AG2670" i="7" s="1"/>
  <c r="P2670" i="7"/>
  <c r="O2670" i="7"/>
  <c r="AF3213" i="7"/>
  <c r="AE3213" i="7"/>
  <c r="AD3213" i="7"/>
  <c r="AC3213" i="7"/>
  <c r="AB3213" i="7"/>
  <c r="AA3213" i="7"/>
  <c r="P3213" i="7"/>
  <c r="O3213" i="7"/>
  <c r="AF3212" i="7"/>
  <c r="AE3212" i="7"/>
  <c r="AD3212" i="7"/>
  <c r="AC3212" i="7"/>
  <c r="AB3212" i="7"/>
  <c r="AA3212" i="7"/>
  <c r="P3212" i="7"/>
  <c r="O3212" i="7"/>
  <c r="AF3211" i="7"/>
  <c r="AE3211" i="7"/>
  <c r="AD3211" i="7"/>
  <c r="AC3211" i="7"/>
  <c r="AB3211" i="7"/>
  <c r="AA3211" i="7"/>
  <c r="P3211" i="7"/>
  <c r="O3211" i="7"/>
  <c r="AF3210" i="7"/>
  <c r="AE3210" i="7"/>
  <c r="AD3210" i="7"/>
  <c r="AC3210" i="7"/>
  <c r="AB3210" i="7"/>
  <c r="AA3210" i="7"/>
  <c r="P3210" i="7"/>
  <c r="O3210" i="7"/>
  <c r="AF3209" i="7"/>
  <c r="AE3209" i="7"/>
  <c r="AD3209" i="7"/>
  <c r="AC3209" i="7"/>
  <c r="AB3209" i="7"/>
  <c r="AA3209" i="7"/>
  <c r="AG3209" i="7" s="1"/>
  <c r="P3209" i="7"/>
  <c r="O3209" i="7"/>
  <c r="AF2669" i="7"/>
  <c r="AE2669" i="7"/>
  <c r="AD2669" i="7"/>
  <c r="AC2669" i="7"/>
  <c r="AB2669" i="7"/>
  <c r="AA2669" i="7"/>
  <c r="AG2669" i="7" s="1"/>
  <c r="P2669" i="7"/>
  <c r="O2669" i="7"/>
  <c r="AF2668" i="7"/>
  <c r="AE2668" i="7"/>
  <c r="AD2668" i="7"/>
  <c r="AC2668" i="7"/>
  <c r="AB2668" i="7"/>
  <c r="AA2668" i="7"/>
  <c r="AG2668" i="7" s="1"/>
  <c r="P2668" i="7"/>
  <c r="O2668" i="7"/>
  <c r="AF1970" i="7"/>
  <c r="AE1970" i="7"/>
  <c r="AD1970" i="7"/>
  <c r="AC1970" i="7"/>
  <c r="AB1970" i="7"/>
  <c r="AA1970" i="7"/>
  <c r="AG1970" i="7" s="1"/>
  <c r="P1970" i="7"/>
  <c r="O1970" i="7"/>
  <c r="AF2667" i="7"/>
  <c r="AE2667" i="7"/>
  <c r="AD2667" i="7"/>
  <c r="AC2667" i="7"/>
  <c r="AB2667" i="7"/>
  <c r="AA2667" i="7"/>
  <c r="P2667" i="7"/>
  <c r="O2667" i="7"/>
  <c r="AF2666" i="7"/>
  <c r="AE2666" i="7"/>
  <c r="AD2666" i="7"/>
  <c r="AC2666" i="7"/>
  <c r="AB2666" i="7"/>
  <c r="AA2666" i="7"/>
  <c r="AG2666" i="7" s="1"/>
  <c r="P2666" i="7"/>
  <c r="O2666" i="7"/>
  <c r="AF1778" i="7"/>
  <c r="AE1778" i="7"/>
  <c r="AD1778" i="7"/>
  <c r="AC1778" i="7"/>
  <c r="AB1778" i="7"/>
  <c r="AA1778" i="7"/>
  <c r="AG1778" i="7" s="1"/>
  <c r="P1778" i="7"/>
  <c r="O1778" i="7"/>
  <c r="AF1838" i="7"/>
  <c r="AE1838" i="7"/>
  <c r="AD1838" i="7"/>
  <c r="AC1838" i="7"/>
  <c r="AB1838" i="7"/>
  <c r="AA1838" i="7"/>
  <c r="AG1838" i="7" s="1"/>
  <c r="P1838" i="7"/>
  <c r="O1838" i="7"/>
  <c r="AF635" i="7"/>
  <c r="AE635" i="7"/>
  <c r="AD635" i="7"/>
  <c r="AC635" i="7"/>
  <c r="AB635" i="7"/>
  <c r="AA635" i="7"/>
  <c r="P635" i="7"/>
  <c r="O635" i="7"/>
  <c r="AF1284" i="7"/>
  <c r="AE1284" i="7"/>
  <c r="AD1284" i="7"/>
  <c r="AC1284" i="7"/>
  <c r="AB1284" i="7"/>
  <c r="AA1284" i="7"/>
  <c r="AG1284" i="7" s="1"/>
  <c r="P1284" i="7"/>
  <c r="O1284" i="7"/>
  <c r="AF1571" i="7"/>
  <c r="AE1571" i="7"/>
  <c r="AD1571" i="7"/>
  <c r="AC1571" i="7"/>
  <c r="AB1571" i="7"/>
  <c r="AA1571" i="7"/>
  <c r="AG1571" i="7" s="1"/>
  <c r="P1571" i="7"/>
  <c r="O1571" i="7"/>
  <c r="AF1722" i="7"/>
  <c r="AE1722" i="7"/>
  <c r="AD1722" i="7"/>
  <c r="AC1722" i="7"/>
  <c r="AB1722" i="7"/>
  <c r="AA1722" i="7"/>
  <c r="AG1722" i="7" s="1"/>
  <c r="P1722" i="7"/>
  <c r="O1722" i="7"/>
  <c r="AF1205" i="7"/>
  <c r="AE1205" i="7"/>
  <c r="AD1205" i="7"/>
  <c r="AC1205" i="7"/>
  <c r="AB1205" i="7"/>
  <c r="AA1205" i="7"/>
  <c r="P1205" i="7"/>
  <c r="O1205" i="7"/>
  <c r="AF1377" i="7"/>
  <c r="AE1377" i="7"/>
  <c r="AD1377" i="7"/>
  <c r="AC1377" i="7"/>
  <c r="AB1377" i="7"/>
  <c r="AA1377" i="7"/>
  <c r="AG1377" i="7" s="1"/>
  <c r="P1377" i="7"/>
  <c r="O1377" i="7"/>
  <c r="AF2665" i="7"/>
  <c r="AE2665" i="7"/>
  <c r="AD2665" i="7"/>
  <c r="AC2665" i="7"/>
  <c r="AB2665" i="7"/>
  <c r="AA2665" i="7"/>
  <c r="AG2665" i="7" s="1"/>
  <c r="P2665" i="7"/>
  <c r="O2665" i="7"/>
  <c r="AF2664" i="7"/>
  <c r="AE2664" i="7"/>
  <c r="AD2664" i="7"/>
  <c r="AC2664" i="7"/>
  <c r="AB2664" i="7"/>
  <c r="AA2664" i="7"/>
  <c r="AG2664" i="7" s="1"/>
  <c r="P2664" i="7"/>
  <c r="O2664" i="7"/>
  <c r="AF2663" i="7"/>
  <c r="AE2663" i="7"/>
  <c r="AD2663" i="7"/>
  <c r="AC2663" i="7"/>
  <c r="AB2663" i="7"/>
  <c r="AA2663" i="7"/>
  <c r="P2663" i="7"/>
  <c r="O2663" i="7"/>
  <c r="AF2662" i="7"/>
  <c r="AE2662" i="7"/>
  <c r="AD2662" i="7"/>
  <c r="AC2662" i="7"/>
  <c r="AB2662" i="7"/>
  <c r="AA2662" i="7"/>
  <c r="AG2662" i="7" s="1"/>
  <c r="P2662" i="7"/>
  <c r="O2662" i="7"/>
  <c r="AF1646" i="7"/>
  <c r="AE1646" i="7"/>
  <c r="AD1646" i="7"/>
  <c r="AC1646" i="7"/>
  <c r="AB1646" i="7"/>
  <c r="AA1646" i="7"/>
  <c r="AG1646" i="7" s="1"/>
  <c r="P1646" i="7"/>
  <c r="O1646" i="7"/>
  <c r="AF2661" i="7"/>
  <c r="AE2661" i="7"/>
  <c r="AD2661" i="7"/>
  <c r="AC2661" i="7"/>
  <c r="AB2661" i="7"/>
  <c r="AA2661" i="7"/>
  <c r="AG2661" i="7" s="1"/>
  <c r="P2661" i="7"/>
  <c r="O2661" i="7"/>
  <c r="AF1588" i="7"/>
  <c r="AE1588" i="7"/>
  <c r="AD1588" i="7"/>
  <c r="AC1588" i="7"/>
  <c r="AB1588" i="7"/>
  <c r="AA1588" i="7"/>
  <c r="AG1588" i="7" s="1"/>
  <c r="P1588" i="7"/>
  <c r="O1588" i="7"/>
  <c r="AF3208" i="7"/>
  <c r="AE3208" i="7"/>
  <c r="AD3208" i="7"/>
  <c r="AC3208" i="7"/>
  <c r="AB3208" i="7"/>
  <c r="AA3208" i="7"/>
  <c r="P3208" i="7"/>
  <c r="O3208" i="7"/>
  <c r="AF3207" i="7"/>
  <c r="AE3207" i="7"/>
  <c r="AD3207" i="7"/>
  <c r="AC3207" i="7"/>
  <c r="AB3207" i="7"/>
  <c r="AA3207" i="7"/>
  <c r="AG3207" i="7" s="1"/>
  <c r="P3207" i="7"/>
  <c r="O3207" i="7"/>
  <c r="AF1077" i="7"/>
  <c r="AE1077" i="7"/>
  <c r="AD1077" i="7"/>
  <c r="AC1077" i="7"/>
  <c r="AB1077" i="7"/>
  <c r="AA1077" i="7"/>
  <c r="AG1077" i="7" s="1"/>
  <c r="P1077" i="7"/>
  <c r="O1077" i="7"/>
  <c r="AF2660" i="7"/>
  <c r="AE2660" i="7"/>
  <c r="AD2660" i="7"/>
  <c r="AC2660" i="7"/>
  <c r="AB2660" i="7"/>
  <c r="AA2660" i="7"/>
  <c r="AG2660" i="7" s="1"/>
  <c r="P2660" i="7"/>
  <c r="O2660" i="7"/>
  <c r="AF2659" i="7"/>
  <c r="AE2659" i="7"/>
  <c r="AD2659" i="7"/>
  <c r="AC2659" i="7"/>
  <c r="AB2659" i="7"/>
  <c r="AA2659" i="7"/>
  <c r="AG2659" i="7" s="1"/>
  <c r="P2659" i="7"/>
  <c r="O2659" i="7"/>
  <c r="AF2658" i="7"/>
  <c r="AE2658" i="7"/>
  <c r="AD2658" i="7"/>
  <c r="AC2658" i="7"/>
  <c r="AB2658" i="7"/>
  <c r="AA2658" i="7"/>
  <c r="P2658" i="7"/>
  <c r="O2658" i="7"/>
  <c r="AF1700" i="7"/>
  <c r="AE1700" i="7"/>
  <c r="AD1700" i="7"/>
  <c r="AC1700" i="7"/>
  <c r="AB1700" i="7"/>
  <c r="AA1700" i="7"/>
  <c r="AG1700" i="7" s="1"/>
  <c r="P1700" i="7"/>
  <c r="O1700" i="7"/>
  <c r="AF1645" i="7"/>
  <c r="AE1645" i="7"/>
  <c r="AD1645" i="7"/>
  <c r="AC1645" i="7"/>
  <c r="AB1645" i="7"/>
  <c r="AA1645" i="7"/>
  <c r="AG1645" i="7" s="1"/>
  <c r="P1645" i="7"/>
  <c r="O1645" i="7"/>
  <c r="AF2367" i="7"/>
  <c r="AE2367" i="7"/>
  <c r="AD2367" i="7"/>
  <c r="AC2367" i="7"/>
  <c r="AB2367" i="7"/>
  <c r="AA2367" i="7"/>
  <c r="AG2367" i="7" s="1"/>
  <c r="P2367" i="7"/>
  <c r="O2367" i="7"/>
  <c r="AF3206" i="7"/>
  <c r="AE3206" i="7"/>
  <c r="AD3206" i="7"/>
  <c r="AC3206" i="7"/>
  <c r="AB3206" i="7"/>
  <c r="AA3206" i="7"/>
  <c r="AG3206" i="7" s="1"/>
  <c r="P3206" i="7"/>
  <c r="O3206" i="7"/>
  <c r="AF1834" i="7"/>
  <c r="AE1834" i="7"/>
  <c r="AD1834" i="7"/>
  <c r="AC1834" i="7"/>
  <c r="AB1834" i="7"/>
  <c r="AA1834" i="7"/>
  <c r="AG1834" i="7" s="1"/>
  <c r="P1834" i="7"/>
  <c r="O1834" i="7"/>
  <c r="AF1824" i="7"/>
  <c r="AE1824" i="7"/>
  <c r="AD1824" i="7"/>
  <c r="AC1824" i="7"/>
  <c r="AB1824" i="7"/>
  <c r="AA1824" i="7"/>
  <c r="AG1824" i="7" s="1"/>
  <c r="P1824" i="7"/>
  <c r="O1824" i="7"/>
  <c r="AF2452" i="7"/>
  <c r="AE2452" i="7"/>
  <c r="AD2452" i="7"/>
  <c r="AC2452" i="7"/>
  <c r="AB2452" i="7"/>
  <c r="AA2452" i="7"/>
  <c r="AG2452" i="7" s="1"/>
  <c r="P2452" i="7"/>
  <c r="O2452" i="7"/>
  <c r="AF2161" i="7"/>
  <c r="AE2161" i="7"/>
  <c r="AD2161" i="7"/>
  <c r="AC2161" i="7"/>
  <c r="AB2161" i="7"/>
  <c r="AA2161" i="7"/>
  <c r="P2161" i="7"/>
  <c r="O2161" i="7"/>
  <c r="AF2657" i="7"/>
  <c r="AE2657" i="7"/>
  <c r="AD2657" i="7"/>
  <c r="AC2657" i="7"/>
  <c r="AB2657" i="7"/>
  <c r="AA2657" i="7"/>
  <c r="AG2657" i="7" s="1"/>
  <c r="P2657" i="7"/>
  <c r="O2657" i="7"/>
  <c r="AF2656" i="7"/>
  <c r="AE2656" i="7"/>
  <c r="AD2656" i="7"/>
  <c r="AC2656" i="7"/>
  <c r="AB2656" i="7"/>
  <c r="AA2656" i="7"/>
  <c r="AG2656" i="7" s="1"/>
  <c r="P2656" i="7"/>
  <c r="O2656" i="7"/>
  <c r="AF2655" i="7"/>
  <c r="AE2655" i="7"/>
  <c r="AD2655" i="7"/>
  <c r="AC2655" i="7"/>
  <c r="AB2655" i="7"/>
  <c r="AA2655" i="7"/>
  <c r="AG2655" i="7" s="1"/>
  <c r="P2655" i="7"/>
  <c r="O2655" i="7"/>
  <c r="AF3205" i="7"/>
  <c r="AE3205" i="7"/>
  <c r="AD3205" i="7"/>
  <c r="AC3205" i="7"/>
  <c r="AB3205" i="7"/>
  <c r="AA3205" i="7"/>
  <c r="P3205" i="7"/>
  <c r="O3205" i="7"/>
  <c r="AF2654" i="7"/>
  <c r="AE2654" i="7"/>
  <c r="AD2654" i="7"/>
  <c r="AC2654" i="7"/>
  <c r="AB2654" i="7"/>
  <c r="AA2654" i="7"/>
  <c r="AG2654" i="7" s="1"/>
  <c r="P2654" i="7"/>
  <c r="O2654" i="7"/>
  <c r="AF2653" i="7"/>
  <c r="AE2653" i="7"/>
  <c r="AD2653" i="7"/>
  <c r="AC2653" i="7"/>
  <c r="AB2653" i="7"/>
  <c r="AA2653" i="7"/>
  <c r="AG2653" i="7" s="1"/>
  <c r="P2653" i="7"/>
  <c r="O2653" i="7"/>
  <c r="AF2113" i="7"/>
  <c r="AE2113" i="7"/>
  <c r="AD2113" i="7"/>
  <c r="AC2113" i="7"/>
  <c r="AB2113" i="7"/>
  <c r="AA2113" i="7"/>
  <c r="AG2113" i="7" s="1"/>
  <c r="P2113" i="7"/>
  <c r="O2113" i="7"/>
  <c r="AF2652" i="7"/>
  <c r="AE2652" i="7"/>
  <c r="AD2652" i="7"/>
  <c r="AC2652" i="7"/>
  <c r="AB2652" i="7"/>
  <c r="AA2652" i="7"/>
  <c r="AG2652" i="7" s="1"/>
  <c r="P2652" i="7"/>
  <c r="O2652" i="7"/>
  <c r="AF2147" i="7"/>
  <c r="AE2147" i="7"/>
  <c r="AD2147" i="7"/>
  <c r="AC2147" i="7"/>
  <c r="AB2147" i="7"/>
  <c r="AA2147" i="7"/>
  <c r="AG2147" i="7" s="1"/>
  <c r="P2147" i="7"/>
  <c r="O2147" i="7"/>
  <c r="AF3204" i="7"/>
  <c r="AE3204" i="7"/>
  <c r="AD3204" i="7"/>
  <c r="AC3204" i="7"/>
  <c r="AB3204" i="7"/>
  <c r="AA3204" i="7"/>
  <c r="AG3204" i="7" s="1"/>
  <c r="P3204" i="7"/>
  <c r="O3204" i="7"/>
  <c r="AF2651" i="7"/>
  <c r="AE2651" i="7"/>
  <c r="AD2651" i="7"/>
  <c r="AC2651" i="7"/>
  <c r="AB2651" i="7"/>
  <c r="AA2651" i="7"/>
  <c r="AG2651" i="7" s="1"/>
  <c r="P2651" i="7"/>
  <c r="O2651" i="7"/>
  <c r="AF2650" i="7"/>
  <c r="AE2650" i="7"/>
  <c r="AD2650" i="7"/>
  <c r="AC2650" i="7"/>
  <c r="AB2650" i="7"/>
  <c r="AA2650" i="7"/>
  <c r="AG2650" i="7" s="1"/>
  <c r="P2650" i="7"/>
  <c r="O2650" i="7"/>
  <c r="AF3203" i="7"/>
  <c r="AE3203" i="7"/>
  <c r="AD3203" i="7"/>
  <c r="AC3203" i="7"/>
  <c r="AB3203" i="7"/>
  <c r="AA3203" i="7"/>
  <c r="AG3203" i="7" s="1"/>
  <c r="P3203" i="7"/>
  <c r="O3203" i="7"/>
  <c r="AF3202" i="7"/>
  <c r="AE3202" i="7"/>
  <c r="AD3202" i="7"/>
  <c r="AC3202" i="7"/>
  <c r="AB3202" i="7"/>
  <c r="AA3202" i="7"/>
  <c r="P3202" i="7"/>
  <c r="O3202" i="7"/>
  <c r="AF3201" i="7"/>
  <c r="AE3201" i="7"/>
  <c r="AD3201" i="7"/>
  <c r="AC3201" i="7"/>
  <c r="AB3201" i="7"/>
  <c r="AA3201" i="7"/>
  <c r="P3201" i="7"/>
  <c r="O3201" i="7"/>
  <c r="AF3200" i="7"/>
  <c r="AE3200" i="7"/>
  <c r="AD3200" i="7"/>
  <c r="AC3200" i="7"/>
  <c r="AB3200" i="7"/>
  <c r="AA3200" i="7"/>
  <c r="P3200" i="7"/>
  <c r="O3200" i="7"/>
  <c r="AF3199" i="7"/>
  <c r="AE3199" i="7"/>
  <c r="AD3199" i="7"/>
  <c r="AC3199" i="7"/>
  <c r="AB3199" i="7"/>
  <c r="AA3199" i="7"/>
  <c r="P3199" i="7"/>
  <c r="O3199" i="7"/>
  <c r="AF2073" i="7"/>
  <c r="AE2073" i="7"/>
  <c r="AD2073" i="7"/>
  <c r="AC2073" i="7"/>
  <c r="AB2073" i="7"/>
  <c r="AA2073" i="7"/>
  <c r="AG2073" i="7" s="1"/>
  <c r="P2073" i="7"/>
  <c r="O2073" i="7"/>
  <c r="AF3198" i="7"/>
  <c r="AE3198" i="7"/>
  <c r="AD3198" i="7"/>
  <c r="AC3198" i="7"/>
  <c r="AB3198" i="7"/>
  <c r="AA3198" i="7"/>
  <c r="AG3198" i="7" s="1"/>
  <c r="P3198" i="7"/>
  <c r="O3198" i="7"/>
  <c r="AF2372" i="7"/>
  <c r="AE2372" i="7"/>
  <c r="AD2372" i="7"/>
  <c r="AC2372" i="7"/>
  <c r="AB2372" i="7"/>
  <c r="AA2372" i="7"/>
  <c r="AG2372" i="7" s="1"/>
  <c r="P2372" i="7"/>
  <c r="O2372" i="7"/>
  <c r="AF1880" i="7"/>
  <c r="AE1880" i="7"/>
  <c r="AD1880" i="7"/>
  <c r="AC1880" i="7"/>
  <c r="AB1880" i="7"/>
  <c r="AA1880" i="7"/>
  <c r="AG1880" i="7" s="1"/>
  <c r="P1880" i="7"/>
  <c r="O1880" i="7"/>
  <c r="AF1579" i="7"/>
  <c r="AE1579" i="7"/>
  <c r="AD1579" i="7"/>
  <c r="AC1579" i="7"/>
  <c r="AB1579" i="7"/>
  <c r="AA1579" i="7"/>
  <c r="AG1579" i="7" s="1"/>
  <c r="P1579" i="7"/>
  <c r="O1579" i="7"/>
  <c r="AF2649" i="7"/>
  <c r="AE2649" i="7"/>
  <c r="AD2649" i="7"/>
  <c r="AC2649" i="7"/>
  <c r="AB2649" i="7"/>
  <c r="AA2649" i="7"/>
  <c r="AG2649" i="7" s="1"/>
  <c r="P2649" i="7"/>
  <c r="O2649" i="7"/>
  <c r="AF2648" i="7"/>
  <c r="AE2648" i="7"/>
  <c r="AD2648" i="7"/>
  <c r="AC2648" i="7"/>
  <c r="AB2648" i="7"/>
  <c r="AA2648" i="7"/>
  <c r="AG2648" i="7" s="1"/>
  <c r="P2648" i="7"/>
  <c r="O2648" i="7"/>
  <c r="AF2647" i="7"/>
  <c r="AE2647" i="7"/>
  <c r="AD2647" i="7"/>
  <c r="AC2647" i="7"/>
  <c r="AB2647" i="7"/>
  <c r="AA2647" i="7"/>
  <c r="P2647" i="7"/>
  <c r="O2647" i="7"/>
  <c r="AF2646" i="7"/>
  <c r="AE2646" i="7"/>
  <c r="AD2646" i="7"/>
  <c r="AC2646" i="7"/>
  <c r="AB2646" i="7"/>
  <c r="AA2646" i="7"/>
  <c r="AG2646" i="7" s="1"/>
  <c r="P2646" i="7"/>
  <c r="O2646" i="7"/>
  <c r="AF3197" i="7"/>
  <c r="AE3197" i="7"/>
  <c r="AD3197" i="7"/>
  <c r="AC3197" i="7"/>
  <c r="AB3197" i="7"/>
  <c r="AA3197" i="7"/>
  <c r="P3197" i="7"/>
  <c r="O3197" i="7"/>
  <c r="AF2645" i="7"/>
  <c r="AE2645" i="7"/>
  <c r="AD2645" i="7"/>
  <c r="AC2645" i="7"/>
  <c r="AB2645" i="7"/>
  <c r="AA2645" i="7"/>
  <c r="AG2645" i="7" s="1"/>
  <c r="P2645" i="7"/>
  <c r="O2645" i="7"/>
  <c r="AF3196" i="7"/>
  <c r="AE3196" i="7"/>
  <c r="AD3196" i="7"/>
  <c r="AC3196" i="7"/>
  <c r="AB3196" i="7"/>
  <c r="AA3196" i="7"/>
  <c r="P3196" i="7"/>
  <c r="O3196" i="7"/>
  <c r="AF3195" i="7"/>
  <c r="AE3195" i="7"/>
  <c r="AD3195" i="7"/>
  <c r="AC3195" i="7"/>
  <c r="AB3195" i="7"/>
  <c r="AA3195" i="7"/>
  <c r="P3195" i="7"/>
  <c r="O3195" i="7"/>
  <c r="AF3194" i="7"/>
  <c r="AE3194" i="7"/>
  <c r="AD3194" i="7"/>
  <c r="AC3194" i="7"/>
  <c r="AB3194" i="7"/>
  <c r="AA3194" i="7"/>
  <c r="P3194" i="7"/>
  <c r="O3194" i="7"/>
  <c r="AF3193" i="7"/>
  <c r="AE3193" i="7"/>
  <c r="AD3193" i="7"/>
  <c r="AC3193" i="7"/>
  <c r="AB3193" i="7"/>
  <c r="AA3193" i="7"/>
  <c r="P3193" i="7"/>
  <c r="O3193" i="7"/>
  <c r="AF3192" i="7"/>
  <c r="AE3192" i="7"/>
  <c r="AD3192" i="7"/>
  <c r="AC3192" i="7"/>
  <c r="AB3192" i="7"/>
  <c r="AA3192" i="7"/>
  <c r="P3192" i="7"/>
  <c r="O3192" i="7"/>
  <c r="AF2644" i="7"/>
  <c r="AE2644" i="7"/>
  <c r="AD2644" i="7"/>
  <c r="AC2644" i="7"/>
  <c r="AB2644" i="7"/>
  <c r="AA2644" i="7"/>
  <c r="AG2644" i="7" s="1"/>
  <c r="P2644" i="7"/>
  <c r="O2644" i="7"/>
  <c r="AF2643" i="7"/>
  <c r="AE2643" i="7"/>
  <c r="AD2643" i="7"/>
  <c r="AC2643" i="7"/>
  <c r="AB2643" i="7"/>
  <c r="AA2643" i="7"/>
  <c r="AG2643" i="7" s="1"/>
  <c r="P2643" i="7"/>
  <c r="O2643" i="7"/>
  <c r="AF2642" i="7"/>
  <c r="AE2642" i="7"/>
  <c r="AD2642" i="7"/>
  <c r="AC2642" i="7"/>
  <c r="AB2642" i="7"/>
  <c r="AA2642" i="7"/>
  <c r="AG2642" i="7" s="1"/>
  <c r="P2642" i="7"/>
  <c r="O2642" i="7"/>
  <c r="AF3191" i="7"/>
  <c r="AE3191" i="7"/>
  <c r="AD3191" i="7"/>
  <c r="AC3191" i="7"/>
  <c r="AB3191" i="7"/>
  <c r="AA3191" i="7"/>
  <c r="AG3191" i="7" s="1"/>
  <c r="P3191" i="7"/>
  <c r="O3191" i="7"/>
  <c r="AF3190" i="7"/>
  <c r="AE3190" i="7"/>
  <c r="AD3190" i="7"/>
  <c r="AC3190" i="7"/>
  <c r="AB3190" i="7"/>
  <c r="AA3190" i="7"/>
  <c r="AG3190" i="7" s="1"/>
  <c r="P3190" i="7"/>
  <c r="O3190" i="7"/>
  <c r="AF3189" i="7"/>
  <c r="AE3189" i="7"/>
  <c r="AD3189" i="7"/>
  <c r="AC3189" i="7"/>
  <c r="AB3189" i="7"/>
  <c r="AA3189" i="7"/>
  <c r="AG3189" i="7" s="1"/>
  <c r="P3189" i="7"/>
  <c r="O3189" i="7"/>
  <c r="AF1692" i="7"/>
  <c r="AE1692" i="7"/>
  <c r="AD1692" i="7"/>
  <c r="AC1692" i="7"/>
  <c r="AB1692" i="7"/>
  <c r="AA1692" i="7"/>
  <c r="AG1692" i="7" s="1"/>
  <c r="P1692" i="7"/>
  <c r="O1692" i="7"/>
  <c r="AF1632" i="7"/>
  <c r="AE1632" i="7"/>
  <c r="AD1632" i="7"/>
  <c r="AC1632" i="7"/>
  <c r="AB1632" i="7"/>
  <c r="AA1632" i="7"/>
  <c r="AG1632" i="7" s="1"/>
  <c r="P1632" i="7"/>
  <c r="O1632" i="7"/>
  <c r="AF1115" i="7"/>
  <c r="AE1115" i="7"/>
  <c r="AD1115" i="7"/>
  <c r="AC1115" i="7"/>
  <c r="AB1115" i="7"/>
  <c r="AA1115" i="7"/>
  <c r="AG1115" i="7" s="1"/>
  <c r="P1115" i="7"/>
  <c r="O1115" i="7"/>
  <c r="AF1378" i="7"/>
  <c r="AE1378" i="7"/>
  <c r="AD1378" i="7"/>
  <c r="AC1378" i="7"/>
  <c r="AB1378" i="7"/>
  <c r="AA1378" i="7"/>
  <c r="AG1378" i="7" s="1"/>
  <c r="P1378" i="7"/>
  <c r="O1378" i="7"/>
  <c r="AF2641" i="7"/>
  <c r="AE2641" i="7"/>
  <c r="AD2641" i="7"/>
  <c r="AC2641" i="7"/>
  <c r="AB2641" i="7"/>
  <c r="AA2641" i="7"/>
  <c r="AG2641" i="7" s="1"/>
  <c r="P2641" i="7"/>
  <c r="O2641" i="7"/>
  <c r="AF2640" i="7"/>
  <c r="AE2640" i="7"/>
  <c r="AD2640" i="7"/>
  <c r="AC2640" i="7"/>
  <c r="AB2640" i="7"/>
  <c r="AA2640" i="7"/>
  <c r="AG2640" i="7" s="1"/>
  <c r="P2640" i="7"/>
  <c r="O2640" i="7"/>
  <c r="AF1949" i="7"/>
  <c r="AE1949" i="7"/>
  <c r="AD1949" i="7"/>
  <c r="AC1949" i="7"/>
  <c r="AB1949" i="7"/>
  <c r="AA1949" i="7"/>
  <c r="AG1949" i="7" s="1"/>
  <c r="P1949" i="7"/>
  <c r="O1949" i="7"/>
  <c r="AF2193" i="7"/>
  <c r="AE2193" i="7"/>
  <c r="AD2193" i="7"/>
  <c r="AC2193" i="7"/>
  <c r="AB2193" i="7"/>
  <c r="AA2193" i="7"/>
  <c r="AG2193" i="7" s="1"/>
  <c r="P2193" i="7"/>
  <c r="O2193" i="7"/>
  <c r="AF3188" i="7"/>
  <c r="AE3188" i="7"/>
  <c r="AD3188" i="7"/>
  <c r="AC3188" i="7"/>
  <c r="AB3188" i="7"/>
  <c r="AA3188" i="7"/>
  <c r="AG3188" i="7" s="1"/>
  <c r="P3188" i="7"/>
  <c r="O3188" i="7"/>
  <c r="AF2639" i="7"/>
  <c r="AE2639" i="7"/>
  <c r="AD2639" i="7"/>
  <c r="AC2639" i="7"/>
  <c r="AB2639" i="7"/>
  <c r="AA2639" i="7"/>
  <c r="P2639" i="7"/>
  <c r="O2639" i="7"/>
  <c r="AF2459" i="7"/>
  <c r="AE2459" i="7"/>
  <c r="AD2459" i="7"/>
  <c r="AC2459" i="7"/>
  <c r="AB2459" i="7"/>
  <c r="AA2459" i="7"/>
  <c r="AG2459" i="7" s="1"/>
  <c r="P2459" i="7"/>
  <c r="O2459" i="7"/>
  <c r="AF3187" i="7"/>
  <c r="AE3187" i="7"/>
  <c r="AD3187" i="7"/>
  <c r="AC3187" i="7"/>
  <c r="AB3187" i="7"/>
  <c r="AA3187" i="7"/>
  <c r="AG3187" i="7" s="1"/>
  <c r="P3187" i="7"/>
  <c r="O3187" i="7"/>
  <c r="AF2638" i="7"/>
  <c r="AE2638" i="7"/>
  <c r="AD2638" i="7"/>
  <c r="AC2638" i="7"/>
  <c r="AB2638" i="7"/>
  <c r="AA2638" i="7"/>
  <c r="AG2638" i="7" s="1"/>
  <c r="P2638" i="7"/>
  <c r="O2638" i="7"/>
  <c r="AF2637" i="7"/>
  <c r="AE2637" i="7"/>
  <c r="AD2637" i="7"/>
  <c r="AC2637" i="7"/>
  <c r="AB2637" i="7"/>
  <c r="AA2637" i="7"/>
  <c r="P2637" i="7"/>
  <c r="O2637" i="7"/>
  <c r="AF2381" i="7"/>
  <c r="AE2381" i="7"/>
  <c r="AD2381" i="7"/>
  <c r="AC2381" i="7"/>
  <c r="AB2381" i="7"/>
  <c r="AA2381" i="7"/>
  <c r="AG2381" i="7" s="1"/>
  <c r="P2381" i="7"/>
  <c r="O2381" i="7"/>
  <c r="AF2233" i="7"/>
  <c r="AE2233" i="7"/>
  <c r="AD2233" i="7"/>
  <c r="AC2233" i="7"/>
  <c r="AB2233" i="7"/>
  <c r="AA2233" i="7"/>
  <c r="AG2233" i="7" s="1"/>
  <c r="P2233" i="7"/>
  <c r="O2233" i="7"/>
  <c r="AF1248" i="7"/>
  <c r="AE1248" i="7"/>
  <c r="AD1248" i="7"/>
  <c r="AC1248" i="7"/>
  <c r="AB1248" i="7"/>
  <c r="AA1248" i="7"/>
  <c r="AG1248" i="7" s="1"/>
  <c r="P1248" i="7"/>
  <c r="O1248" i="7"/>
  <c r="AF1696" i="7"/>
  <c r="AE1696" i="7"/>
  <c r="AD1696" i="7"/>
  <c r="AC1696" i="7"/>
  <c r="AB1696" i="7"/>
  <c r="AA1696" i="7"/>
  <c r="AG1696" i="7" s="1"/>
  <c r="P1696" i="7"/>
  <c r="O1696" i="7"/>
  <c r="AF2636" i="7"/>
  <c r="AE2636" i="7"/>
  <c r="AD2636" i="7"/>
  <c r="AC2636" i="7"/>
  <c r="AB2636" i="7"/>
  <c r="AA2636" i="7"/>
  <c r="AG2636" i="7" s="1"/>
  <c r="P2636" i="7"/>
  <c r="O2636" i="7"/>
  <c r="AF2635" i="7"/>
  <c r="AE2635" i="7"/>
  <c r="AD2635" i="7"/>
  <c r="AC2635" i="7"/>
  <c r="AB2635" i="7"/>
  <c r="AA2635" i="7"/>
  <c r="AG2635" i="7" s="1"/>
  <c r="P2635" i="7"/>
  <c r="O2635" i="7"/>
  <c r="AF2634" i="7"/>
  <c r="AE2634" i="7"/>
  <c r="AD2634" i="7"/>
  <c r="AC2634" i="7"/>
  <c r="AB2634" i="7"/>
  <c r="AA2634" i="7"/>
  <c r="AG2634" i="7" s="1"/>
  <c r="P2634" i="7"/>
  <c r="O2634" i="7"/>
  <c r="AF2633" i="7"/>
  <c r="AE2633" i="7"/>
  <c r="AD2633" i="7"/>
  <c r="AC2633" i="7"/>
  <c r="AB2633" i="7"/>
  <c r="AA2633" i="7"/>
  <c r="AG2633" i="7" s="1"/>
  <c r="P2633" i="7"/>
  <c r="O2633" i="7"/>
  <c r="AF2632" i="7"/>
  <c r="AE2632" i="7"/>
  <c r="AD2632" i="7"/>
  <c r="AC2632" i="7"/>
  <c r="AB2632" i="7"/>
  <c r="AA2632" i="7"/>
  <c r="AG2632" i="7" s="1"/>
  <c r="P2632" i="7"/>
  <c r="O2632" i="7"/>
  <c r="AF2631" i="7"/>
  <c r="AE2631" i="7"/>
  <c r="AD2631" i="7"/>
  <c r="AC2631" i="7"/>
  <c r="AB2631" i="7"/>
  <c r="AA2631" i="7"/>
  <c r="AG2631" i="7" s="1"/>
  <c r="P2631" i="7"/>
  <c r="O2631" i="7"/>
  <c r="AF2630" i="7"/>
  <c r="AE2630" i="7"/>
  <c r="AD2630" i="7"/>
  <c r="AC2630" i="7"/>
  <c r="AB2630" i="7"/>
  <c r="AA2630" i="7"/>
  <c r="P2630" i="7"/>
  <c r="O2630" i="7"/>
  <c r="AF2629" i="7"/>
  <c r="AE2629" i="7"/>
  <c r="AD2629" i="7"/>
  <c r="AC2629" i="7"/>
  <c r="AB2629" i="7"/>
  <c r="AA2629" i="7"/>
  <c r="AG2629" i="7" s="1"/>
  <c r="P2629" i="7"/>
  <c r="O2629" i="7"/>
  <c r="AF2628" i="7"/>
  <c r="AE2628" i="7"/>
  <c r="AD2628" i="7"/>
  <c r="AC2628" i="7"/>
  <c r="AB2628" i="7"/>
  <c r="AA2628" i="7"/>
  <c r="AG2628" i="7" s="1"/>
  <c r="P2628" i="7"/>
  <c r="O2628" i="7"/>
  <c r="AF2627" i="7"/>
  <c r="AE2627" i="7"/>
  <c r="AD2627" i="7"/>
  <c r="AC2627" i="7"/>
  <c r="AB2627" i="7"/>
  <c r="AA2627" i="7"/>
  <c r="AG2627" i="7" s="1"/>
  <c r="P2627" i="7"/>
  <c r="O2627" i="7"/>
  <c r="AF2017" i="7"/>
  <c r="AE2017" i="7"/>
  <c r="AD2017" i="7"/>
  <c r="AC2017" i="7"/>
  <c r="AB2017" i="7"/>
  <c r="AA2017" i="7"/>
  <c r="AG2017" i="7" s="1"/>
  <c r="P2017" i="7"/>
  <c r="O2017" i="7"/>
  <c r="AF2271" i="7"/>
  <c r="AE2271" i="7"/>
  <c r="AD2271" i="7"/>
  <c r="AC2271" i="7"/>
  <c r="AB2271" i="7"/>
  <c r="AA2271" i="7"/>
  <c r="AG2271" i="7" s="1"/>
  <c r="P2271" i="7"/>
  <c r="O2271" i="7"/>
  <c r="AF3186" i="7"/>
  <c r="AE3186" i="7"/>
  <c r="AD3186" i="7"/>
  <c r="AC3186" i="7"/>
  <c r="AB3186" i="7"/>
  <c r="AA3186" i="7"/>
  <c r="AG3186" i="7" s="1"/>
  <c r="P3186" i="7"/>
  <c r="O3186" i="7"/>
  <c r="AF2428" i="7"/>
  <c r="AE2428" i="7"/>
  <c r="AD2428" i="7"/>
  <c r="AC2428" i="7"/>
  <c r="AB2428" i="7"/>
  <c r="AA2428" i="7"/>
  <c r="AG2428" i="7" s="1"/>
  <c r="P2428" i="7"/>
  <c r="O2428" i="7"/>
  <c r="AF1586" i="7"/>
  <c r="AE1586" i="7"/>
  <c r="AD1586" i="7"/>
  <c r="AC1586" i="7"/>
  <c r="AB1586" i="7"/>
  <c r="AA1586" i="7"/>
  <c r="AG1586" i="7" s="1"/>
  <c r="P1586" i="7"/>
  <c r="O1586" i="7"/>
  <c r="AF1773" i="7"/>
  <c r="AE1773" i="7"/>
  <c r="AD1773" i="7"/>
  <c r="AC1773" i="7"/>
  <c r="AB1773" i="7"/>
  <c r="AA1773" i="7"/>
  <c r="AG1773" i="7" s="1"/>
  <c r="P1773" i="7"/>
  <c r="O1773" i="7"/>
  <c r="AF2626" i="7"/>
  <c r="AE2626" i="7"/>
  <c r="AD2626" i="7"/>
  <c r="AC2626" i="7"/>
  <c r="AB2626" i="7"/>
  <c r="AA2626" i="7"/>
  <c r="AG2626" i="7" s="1"/>
  <c r="P2626" i="7"/>
  <c r="O2626" i="7"/>
  <c r="AF2625" i="7"/>
  <c r="AE2625" i="7"/>
  <c r="AD2625" i="7"/>
  <c r="AC2625" i="7"/>
  <c r="AB2625" i="7"/>
  <c r="AA2625" i="7"/>
  <c r="AG2625" i="7" s="1"/>
  <c r="P2625" i="7"/>
  <c r="O2625" i="7"/>
  <c r="AF2624" i="7"/>
  <c r="AE2624" i="7"/>
  <c r="AD2624" i="7"/>
  <c r="AC2624" i="7"/>
  <c r="AB2624" i="7"/>
  <c r="AA2624" i="7"/>
  <c r="AG2624" i="7" s="1"/>
  <c r="P2624" i="7"/>
  <c r="O2624" i="7"/>
  <c r="AF2623" i="7"/>
  <c r="AE2623" i="7"/>
  <c r="AD2623" i="7"/>
  <c r="AC2623" i="7"/>
  <c r="AB2623" i="7"/>
  <c r="AA2623" i="7"/>
  <c r="AG2623" i="7" s="1"/>
  <c r="P2623" i="7"/>
  <c r="O2623" i="7"/>
  <c r="AF3185" i="7"/>
  <c r="AE3185" i="7"/>
  <c r="AD3185" i="7"/>
  <c r="AC3185" i="7"/>
  <c r="AB3185" i="7"/>
  <c r="AA3185" i="7"/>
  <c r="AG3185" i="7" s="1"/>
  <c r="P3185" i="7"/>
  <c r="O3185" i="7"/>
  <c r="AF2622" i="7"/>
  <c r="AE2622" i="7"/>
  <c r="AD2622" i="7"/>
  <c r="AC2622" i="7"/>
  <c r="AB2622" i="7"/>
  <c r="AA2622" i="7"/>
  <c r="AG2622" i="7" s="1"/>
  <c r="P2622" i="7"/>
  <c r="O2622" i="7"/>
  <c r="AF2621" i="7"/>
  <c r="AE2621" i="7"/>
  <c r="AD2621" i="7"/>
  <c r="AC2621" i="7"/>
  <c r="AB2621" i="7"/>
  <c r="AA2621" i="7"/>
  <c r="AG2621" i="7" s="1"/>
  <c r="P2621" i="7"/>
  <c r="O2621" i="7"/>
  <c r="AF3184" i="7"/>
  <c r="AE3184" i="7"/>
  <c r="AD3184" i="7"/>
  <c r="AC3184" i="7"/>
  <c r="AB3184" i="7"/>
  <c r="AA3184" i="7"/>
  <c r="P3184" i="7"/>
  <c r="O3184" i="7"/>
  <c r="AF3183" i="7"/>
  <c r="AE3183" i="7"/>
  <c r="AD3183" i="7"/>
  <c r="AC3183" i="7"/>
  <c r="AB3183" i="7"/>
  <c r="AA3183" i="7"/>
  <c r="AG3183" i="7" s="1"/>
  <c r="P3183" i="7"/>
  <c r="O3183" i="7"/>
  <c r="AF3182" i="7"/>
  <c r="AE3182" i="7"/>
  <c r="AD3182" i="7"/>
  <c r="AC3182" i="7"/>
  <c r="AB3182" i="7"/>
  <c r="AA3182" i="7"/>
  <c r="AG3182" i="7" s="1"/>
  <c r="P3182" i="7"/>
  <c r="O3182" i="7"/>
  <c r="AF3181" i="7"/>
  <c r="AE3181" i="7"/>
  <c r="AD3181" i="7"/>
  <c r="AC3181" i="7"/>
  <c r="AB3181" i="7"/>
  <c r="AA3181" i="7"/>
  <c r="AG3181" i="7" s="1"/>
  <c r="P3181" i="7"/>
  <c r="O3181" i="7"/>
  <c r="AF1906" i="7"/>
  <c r="AE1906" i="7"/>
  <c r="AD1906" i="7"/>
  <c r="AC1906" i="7"/>
  <c r="AB1906" i="7"/>
  <c r="AA1906" i="7"/>
  <c r="AG1906" i="7" s="1"/>
  <c r="P1906" i="7"/>
  <c r="O1906" i="7"/>
  <c r="AF2140" i="7"/>
  <c r="AE2140" i="7"/>
  <c r="AD2140" i="7"/>
  <c r="AC2140" i="7"/>
  <c r="AB2140" i="7"/>
  <c r="AA2140" i="7"/>
  <c r="AG2140" i="7" s="1"/>
  <c r="P2140" i="7"/>
  <c r="O2140" i="7"/>
  <c r="AF2129" i="7"/>
  <c r="AE2129" i="7"/>
  <c r="AD2129" i="7"/>
  <c r="AC2129" i="7"/>
  <c r="AB2129" i="7"/>
  <c r="AA2129" i="7"/>
  <c r="AG2129" i="7" s="1"/>
  <c r="P2129" i="7"/>
  <c r="O2129" i="7"/>
  <c r="AF2202" i="7"/>
  <c r="AE2202" i="7"/>
  <c r="AD2202" i="7"/>
  <c r="AC2202" i="7"/>
  <c r="AB2202" i="7"/>
  <c r="AA2202" i="7"/>
  <c r="AG2202" i="7" s="1"/>
  <c r="P2202" i="7"/>
  <c r="O2202" i="7"/>
  <c r="AF3180" i="7"/>
  <c r="AE3180" i="7"/>
  <c r="AD3180" i="7"/>
  <c r="AC3180" i="7"/>
  <c r="AB3180" i="7"/>
  <c r="AA3180" i="7"/>
  <c r="AG3180" i="7" s="1"/>
  <c r="P3180" i="7"/>
  <c r="O3180" i="7"/>
  <c r="AF2620" i="7"/>
  <c r="AE2620" i="7"/>
  <c r="AD2620" i="7"/>
  <c r="AC2620" i="7"/>
  <c r="AB2620" i="7"/>
  <c r="AA2620" i="7"/>
  <c r="AG2620" i="7" s="1"/>
  <c r="P2620" i="7"/>
  <c r="O2620" i="7"/>
  <c r="AF2619" i="7"/>
  <c r="AE2619" i="7"/>
  <c r="AD2619" i="7"/>
  <c r="AC2619" i="7"/>
  <c r="AB2619" i="7"/>
  <c r="AA2619" i="7"/>
  <c r="AG2619" i="7" s="1"/>
  <c r="P2619" i="7"/>
  <c r="O2619" i="7"/>
  <c r="AF2618" i="7"/>
  <c r="AE2618" i="7"/>
  <c r="AD2618" i="7"/>
  <c r="AC2618" i="7"/>
  <c r="AB2618" i="7"/>
  <c r="AA2618" i="7"/>
  <c r="P2618" i="7"/>
  <c r="O2618" i="7"/>
  <c r="AF2617" i="7"/>
  <c r="AE2617" i="7"/>
  <c r="AD2617" i="7"/>
  <c r="AC2617" i="7"/>
  <c r="AB2617" i="7"/>
  <c r="AA2617" i="7"/>
  <c r="AG2617" i="7" s="1"/>
  <c r="P2617" i="7"/>
  <c r="O2617" i="7"/>
  <c r="AF3179" i="7"/>
  <c r="AE3179" i="7"/>
  <c r="AD3179" i="7"/>
  <c r="AC3179" i="7"/>
  <c r="AB3179" i="7"/>
  <c r="AA3179" i="7"/>
  <c r="AG3179" i="7" s="1"/>
  <c r="P3179" i="7"/>
  <c r="O3179" i="7"/>
  <c r="AF2427" i="7"/>
  <c r="AE2427" i="7"/>
  <c r="AD2427" i="7"/>
  <c r="AC2427" i="7"/>
  <c r="AB2427" i="7"/>
  <c r="AA2427" i="7"/>
  <c r="P2427" i="7"/>
  <c r="O2427" i="7"/>
  <c r="AF2463" i="7"/>
  <c r="AE2463" i="7"/>
  <c r="AD2463" i="7"/>
  <c r="AC2463" i="7"/>
  <c r="AB2463" i="7"/>
  <c r="AA2463" i="7"/>
  <c r="AG2463" i="7" s="1"/>
  <c r="P2463" i="7"/>
  <c r="O2463" i="7"/>
  <c r="AF2417" i="7"/>
  <c r="AE2417" i="7"/>
  <c r="AD2417" i="7"/>
  <c r="AC2417" i="7"/>
  <c r="AB2417" i="7"/>
  <c r="AA2417" i="7"/>
  <c r="AG2417" i="7" s="1"/>
  <c r="P2417" i="7"/>
  <c r="O2417" i="7"/>
  <c r="AF2616" i="7"/>
  <c r="AE2616" i="7"/>
  <c r="AD2616" i="7"/>
  <c r="AC2616" i="7"/>
  <c r="AB2616" i="7"/>
  <c r="AA2616" i="7"/>
  <c r="AG2616" i="7" s="1"/>
  <c r="P2616" i="7"/>
  <c r="O2616" i="7"/>
  <c r="AF2615" i="7"/>
  <c r="AE2615" i="7"/>
  <c r="AD2615" i="7"/>
  <c r="AC2615" i="7"/>
  <c r="AB2615" i="7"/>
  <c r="AA2615" i="7"/>
  <c r="AG2615" i="7" s="1"/>
  <c r="P2615" i="7"/>
  <c r="O2615" i="7"/>
  <c r="AF2614" i="7"/>
  <c r="AE2614" i="7"/>
  <c r="AD2614" i="7"/>
  <c r="AC2614" i="7"/>
  <c r="AB2614" i="7"/>
  <c r="AA2614" i="7"/>
  <c r="P2614" i="7"/>
  <c r="O2614" i="7"/>
  <c r="AF2613" i="7"/>
  <c r="AE2613" i="7"/>
  <c r="AD2613" i="7"/>
  <c r="AC2613" i="7"/>
  <c r="AB2613" i="7"/>
  <c r="AA2613" i="7"/>
  <c r="AG2613" i="7" s="1"/>
  <c r="P2613" i="7"/>
  <c r="O2613" i="7"/>
  <c r="AF2612" i="7"/>
  <c r="AE2612" i="7"/>
  <c r="AD2612" i="7"/>
  <c r="AC2612" i="7"/>
  <c r="AB2612" i="7"/>
  <c r="AA2612" i="7"/>
  <c r="AG2612" i="7" s="1"/>
  <c r="P2612" i="7"/>
  <c r="O2612" i="7"/>
  <c r="AF3178" i="7"/>
  <c r="AE3178" i="7"/>
  <c r="AD3178" i="7"/>
  <c r="AC3178" i="7"/>
  <c r="AB3178" i="7"/>
  <c r="AA3178" i="7"/>
  <c r="P3178" i="7"/>
  <c r="O3178" i="7"/>
  <c r="AF3177" i="7"/>
  <c r="AE3177" i="7"/>
  <c r="AD3177" i="7"/>
  <c r="AC3177" i="7"/>
  <c r="AB3177" i="7"/>
  <c r="AA3177" i="7"/>
  <c r="AG3177" i="7" s="1"/>
  <c r="P3177" i="7"/>
  <c r="O3177" i="7"/>
  <c r="AF3176" i="7"/>
  <c r="AE3176" i="7"/>
  <c r="AD3176" i="7"/>
  <c r="AC3176" i="7"/>
  <c r="AB3176" i="7"/>
  <c r="AA3176" i="7"/>
  <c r="P3176" i="7"/>
  <c r="O3176" i="7"/>
  <c r="AF3175" i="7"/>
  <c r="AE3175" i="7"/>
  <c r="AD3175" i="7"/>
  <c r="AC3175" i="7"/>
  <c r="AB3175" i="7"/>
  <c r="AA3175" i="7"/>
  <c r="P3175" i="7"/>
  <c r="O3175" i="7"/>
  <c r="AF3174" i="7"/>
  <c r="AE3174" i="7"/>
  <c r="AD3174" i="7"/>
  <c r="AC3174" i="7"/>
  <c r="AB3174" i="7"/>
  <c r="AA3174" i="7"/>
  <c r="AG3174" i="7" s="1"/>
  <c r="P3174" i="7"/>
  <c r="O3174" i="7"/>
  <c r="AF2611" i="7"/>
  <c r="AE2611" i="7"/>
  <c r="AD2611" i="7"/>
  <c r="AC2611" i="7"/>
  <c r="AB2611" i="7"/>
  <c r="AA2611" i="7"/>
  <c r="AG2611" i="7" s="1"/>
  <c r="P2611" i="7"/>
  <c r="O2611" i="7"/>
  <c r="AF2610" i="7"/>
  <c r="AE2610" i="7"/>
  <c r="AD2610" i="7"/>
  <c r="AC2610" i="7"/>
  <c r="AB2610" i="7"/>
  <c r="AA2610" i="7"/>
  <c r="AG2610" i="7" s="1"/>
  <c r="P2610" i="7"/>
  <c r="O2610" i="7"/>
  <c r="AF2609" i="7"/>
  <c r="AE2609" i="7"/>
  <c r="AD2609" i="7"/>
  <c r="AC2609" i="7"/>
  <c r="AB2609" i="7"/>
  <c r="AA2609" i="7"/>
  <c r="AG2609" i="7" s="1"/>
  <c r="P2609" i="7"/>
  <c r="O2609" i="7"/>
  <c r="AF2608" i="7"/>
  <c r="AE2608" i="7"/>
  <c r="AD2608" i="7"/>
  <c r="AC2608" i="7"/>
  <c r="AB2608" i="7"/>
  <c r="AA2608" i="7"/>
  <c r="P2608" i="7"/>
  <c r="O2608" i="7"/>
  <c r="AF2607" i="7"/>
  <c r="AE2607" i="7"/>
  <c r="AD2607" i="7"/>
  <c r="AC2607" i="7"/>
  <c r="AB2607" i="7"/>
  <c r="AA2607" i="7"/>
  <c r="AG2607" i="7" s="1"/>
  <c r="P2607" i="7"/>
  <c r="O2607" i="7"/>
  <c r="AF519" i="7"/>
  <c r="AE519" i="7"/>
  <c r="AD519" i="7"/>
  <c r="AC519" i="7"/>
  <c r="AB519" i="7"/>
  <c r="AA519" i="7"/>
  <c r="AG519" i="7" s="1"/>
  <c r="P519" i="7"/>
  <c r="O519" i="7"/>
  <c r="AF3173" i="7"/>
  <c r="AE3173" i="7"/>
  <c r="AD3173" i="7"/>
  <c r="AC3173" i="7"/>
  <c r="AB3173" i="7"/>
  <c r="AA3173" i="7"/>
  <c r="AG3173" i="7" s="1"/>
  <c r="P3173" i="7"/>
  <c r="O3173" i="7"/>
  <c r="AF1501" i="7"/>
  <c r="AE1501" i="7"/>
  <c r="AD1501" i="7"/>
  <c r="AC1501" i="7"/>
  <c r="AB1501" i="7"/>
  <c r="AA1501" i="7"/>
  <c r="P1501" i="7"/>
  <c r="O1501" i="7"/>
  <c r="AF1448" i="7"/>
  <c r="AE1448" i="7"/>
  <c r="AD1448" i="7"/>
  <c r="AC1448" i="7"/>
  <c r="AB1448" i="7"/>
  <c r="AA1448" i="7"/>
  <c r="AG1448" i="7" s="1"/>
  <c r="P1448" i="7"/>
  <c r="O1448" i="7"/>
  <c r="AF2606" i="7"/>
  <c r="AE2606" i="7"/>
  <c r="AD2606" i="7"/>
  <c r="AC2606" i="7"/>
  <c r="AB2606" i="7"/>
  <c r="AA2606" i="7"/>
  <c r="AG2606" i="7" s="1"/>
  <c r="P2606" i="7"/>
  <c r="O2606" i="7"/>
  <c r="AF3172" i="7"/>
  <c r="AE3172" i="7"/>
  <c r="AD3172" i="7"/>
  <c r="AC3172" i="7"/>
  <c r="AB3172" i="7"/>
  <c r="AA3172" i="7"/>
  <c r="P3172" i="7"/>
  <c r="O3172" i="7"/>
  <c r="AF1783" i="7"/>
  <c r="AE1783" i="7"/>
  <c r="AD1783" i="7"/>
  <c r="AC1783" i="7"/>
  <c r="AB1783" i="7"/>
  <c r="AA1783" i="7"/>
  <c r="AG1783" i="7" s="1"/>
  <c r="P1783" i="7"/>
  <c r="O1783" i="7"/>
  <c r="AF2094" i="7"/>
  <c r="AE2094" i="7"/>
  <c r="AD2094" i="7"/>
  <c r="AC2094" i="7"/>
  <c r="AB2094" i="7"/>
  <c r="AA2094" i="7"/>
  <c r="AG2094" i="7" s="1"/>
  <c r="P2094" i="7"/>
  <c r="O2094" i="7"/>
  <c r="AF2270" i="7"/>
  <c r="AE2270" i="7"/>
  <c r="AD2270" i="7"/>
  <c r="AC2270" i="7"/>
  <c r="AB2270" i="7"/>
  <c r="AA2270" i="7"/>
  <c r="AG2270" i="7" s="1"/>
  <c r="P2270" i="7"/>
  <c r="O2270" i="7"/>
  <c r="AF2168" i="7"/>
  <c r="AE2168" i="7"/>
  <c r="AD2168" i="7"/>
  <c r="AC2168" i="7"/>
  <c r="AB2168" i="7"/>
  <c r="AA2168" i="7"/>
  <c r="AG2168" i="7" s="1"/>
  <c r="P2168" i="7"/>
  <c r="O2168" i="7"/>
  <c r="AF1007" i="7"/>
  <c r="AE1007" i="7"/>
  <c r="AD1007" i="7"/>
  <c r="AC1007" i="7"/>
  <c r="AB1007" i="7"/>
  <c r="AA1007" i="7"/>
  <c r="AG1007" i="7" s="1"/>
  <c r="P1007" i="7"/>
  <c r="O1007" i="7"/>
  <c r="AF943" i="7"/>
  <c r="AE943" i="7"/>
  <c r="AD943" i="7"/>
  <c r="AC943" i="7"/>
  <c r="AB943" i="7"/>
  <c r="AA943" i="7"/>
  <c r="AG943" i="7" s="1"/>
  <c r="P943" i="7"/>
  <c r="O943" i="7"/>
  <c r="AF892" i="7"/>
  <c r="AE892" i="7"/>
  <c r="AD892" i="7"/>
  <c r="AC892" i="7"/>
  <c r="AB892" i="7"/>
  <c r="AA892" i="7"/>
  <c r="AG892" i="7" s="1"/>
  <c r="P892" i="7"/>
  <c r="O892" i="7"/>
  <c r="AF2605" i="7"/>
  <c r="AE2605" i="7"/>
  <c r="AD2605" i="7"/>
  <c r="AC2605" i="7"/>
  <c r="AB2605" i="7"/>
  <c r="AA2605" i="7"/>
  <c r="P2605" i="7"/>
  <c r="O2605" i="7"/>
  <c r="AF2604" i="7"/>
  <c r="AE2604" i="7"/>
  <c r="AD2604" i="7"/>
  <c r="AC2604" i="7"/>
  <c r="AB2604" i="7"/>
  <c r="AA2604" i="7"/>
  <c r="AG2604" i="7" s="1"/>
  <c r="P2604" i="7"/>
  <c r="O2604" i="7"/>
  <c r="AF2603" i="7"/>
  <c r="AE2603" i="7"/>
  <c r="AD2603" i="7"/>
  <c r="AC2603" i="7"/>
  <c r="AB2603" i="7"/>
  <c r="AA2603" i="7"/>
  <c r="P2603" i="7"/>
  <c r="O2603" i="7"/>
  <c r="AF2602" i="7"/>
  <c r="AE2602" i="7"/>
  <c r="AD2602" i="7"/>
  <c r="AC2602" i="7"/>
  <c r="AB2602" i="7"/>
  <c r="AA2602" i="7"/>
  <c r="AG2602" i="7" s="1"/>
  <c r="P2602" i="7"/>
  <c r="O2602" i="7"/>
  <c r="AF2451" i="7"/>
  <c r="AE2451" i="7"/>
  <c r="AD2451" i="7"/>
  <c r="AC2451" i="7"/>
  <c r="AB2451" i="7"/>
  <c r="AA2451" i="7"/>
  <c r="P2451" i="7"/>
  <c r="O2451" i="7"/>
  <c r="AF2601" i="7"/>
  <c r="AE2601" i="7"/>
  <c r="AD2601" i="7"/>
  <c r="AC2601" i="7"/>
  <c r="AB2601" i="7"/>
  <c r="AA2601" i="7"/>
  <c r="AG2601" i="7" s="1"/>
  <c r="P2601" i="7"/>
  <c r="O2601" i="7"/>
  <c r="AF2298" i="7"/>
  <c r="AE2298" i="7"/>
  <c r="AD2298" i="7"/>
  <c r="AC2298" i="7"/>
  <c r="AB2298" i="7"/>
  <c r="AA2298" i="7"/>
  <c r="AG2298" i="7" s="1"/>
  <c r="P2298" i="7"/>
  <c r="O2298" i="7"/>
  <c r="AF3171" i="7"/>
  <c r="AE3171" i="7"/>
  <c r="AD3171" i="7"/>
  <c r="AC3171" i="7"/>
  <c r="AB3171" i="7"/>
  <c r="AA3171" i="7"/>
  <c r="AG3171" i="7" s="1"/>
  <c r="P3171" i="7"/>
  <c r="O3171" i="7"/>
  <c r="AF3170" i="7"/>
  <c r="AE3170" i="7"/>
  <c r="AD3170" i="7"/>
  <c r="AC3170" i="7"/>
  <c r="AB3170" i="7"/>
  <c r="AA3170" i="7"/>
  <c r="P3170" i="7"/>
  <c r="O3170" i="7"/>
  <c r="AF3169" i="7"/>
  <c r="AE3169" i="7"/>
  <c r="AD3169" i="7"/>
  <c r="AC3169" i="7"/>
  <c r="AB3169" i="7"/>
  <c r="AA3169" i="7"/>
  <c r="P3169" i="7"/>
  <c r="O3169" i="7"/>
  <c r="AF2281" i="7"/>
  <c r="AE2281" i="7"/>
  <c r="AD2281" i="7"/>
  <c r="AC2281" i="7"/>
  <c r="AB2281" i="7"/>
  <c r="AA2281" i="7"/>
  <c r="AG2281" i="7" s="1"/>
  <c r="P2281" i="7"/>
  <c r="O2281" i="7"/>
  <c r="AF2343" i="7"/>
  <c r="AE2343" i="7"/>
  <c r="AD2343" i="7"/>
  <c r="AC2343" i="7"/>
  <c r="AB2343" i="7"/>
  <c r="AA2343" i="7"/>
  <c r="AG2343" i="7" s="1"/>
  <c r="P2343" i="7"/>
  <c r="O2343" i="7"/>
  <c r="AF3168" i="7"/>
  <c r="AE3168" i="7"/>
  <c r="AD3168" i="7"/>
  <c r="AC3168" i="7"/>
  <c r="AB3168" i="7"/>
  <c r="AA3168" i="7"/>
  <c r="P3168" i="7"/>
  <c r="O3168" i="7"/>
  <c r="AF1859" i="7"/>
  <c r="AE1859" i="7"/>
  <c r="AD1859" i="7"/>
  <c r="AC1859" i="7"/>
  <c r="AB1859" i="7"/>
  <c r="AA1859" i="7"/>
  <c r="AG1859" i="7" s="1"/>
  <c r="P1859" i="7"/>
  <c r="O1859" i="7"/>
  <c r="AF3167" i="7"/>
  <c r="AE3167" i="7"/>
  <c r="AD3167" i="7"/>
  <c r="AC3167" i="7"/>
  <c r="AB3167" i="7"/>
  <c r="AA3167" i="7"/>
  <c r="AG3167" i="7" s="1"/>
  <c r="P3167" i="7"/>
  <c r="O3167" i="7"/>
  <c r="AF2600" i="7"/>
  <c r="AE2600" i="7"/>
  <c r="AD2600" i="7"/>
  <c r="AC2600" i="7"/>
  <c r="AB2600" i="7"/>
  <c r="AA2600" i="7"/>
  <c r="AG2600" i="7" s="1"/>
  <c r="P2600" i="7"/>
  <c r="O2600" i="7"/>
  <c r="AF1815" i="7"/>
  <c r="AE1815" i="7"/>
  <c r="AD1815" i="7"/>
  <c r="AC1815" i="7"/>
  <c r="AB1815" i="7"/>
  <c r="AA1815" i="7"/>
  <c r="AG1815" i="7" s="1"/>
  <c r="P1815" i="7"/>
  <c r="O1815" i="7"/>
  <c r="AF1753" i="7"/>
  <c r="AE1753" i="7"/>
  <c r="AD1753" i="7"/>
  <c r="AC1753" i="7"/>
  <c r="AB1753" i="7"/>
  <c r="AA1753" i="7"/>
  <c r="AG1753" i="7" s="1"/>
  <c r="P1753" i="7"/>
  <c r="O1753" i="7"/>
  <c r="AF2599" i="7"/>
  <c r="AE2599" i="7"/>
  <c r="AD2599" i="7"/>
  <c r="AC2599" i="7"/>
  <c r="AB2599" i="7"/>
  <c r="AA2599" i="7"/>
  <c r="AG2599" i="7" s="1"/>
  <c r="P2599" i="7"/>
  <c r="O2599" i="7"/>
  <c r="AF2598" i="7"/>
  <c r="AE2598" i="7"/>
  <c r="AD2598" i="7"/>
  <c r="AC2598" i="7"/>
  <c r="AB2598" i="7"/>
  <c r="AA2598" i="7"/>
  <c r="AG2598" i="7" s="1"/>
  <c r="P2598" i="7"/>
  <c r="O2598" i="7"/>
  <c r="AF2597" i="7"/>
  <c r="AE2597" i="7"/>
  <c r="AD2597" i="7"/>
  <c r="AC2597" i="7"/>
  <c r="AB2597" i="7"/>
  <c r="AA2597" i="7"/>
  <c r="AG2597" i="7" s="1"/>
  <c r="P2597" i="7"/>
  <c r="O2597" i="7"/>
  <c r="AF2596" i="7"/>
  <c r="AE2596" i="7"/>
  <c r="AD2596" i="7"/>
  <c r="AC2596" i="7"/>
  <c r="AB2596" i="7"/>
  <c r="AA2596" i="7"/>
  <c r="P2596" i="7"/>
  <c r="O2596" i="7"/>
  <c r="AF2353" i="7"/>
  <c r="AE2353" i="7"/>
  <c r="AD2353" i="7"/>
  <c r="AC2353" i="7"/>
  <c r="AB2353" i="7"/>
  <c r="AA2353" i="7"/>
  <c r="AG2353" i="7" s="1"/>
  <c r="P2353" i="7"/>
  <c r="O2353" i="7"/>
  <c r="AF2595" i="7"/>
  <c r="AE2595" i="7"/>
  <c r="AD2595" i="7"/>
  <c r="AC2595" i="7"/>
  <c r="AB2595" i="7"/>
  <c r="AA2595" i="7"/>
  <c r="AG2595" i="7" s="1"/>
  <c r="P2595" i="7"/>
  <c r="O2595" i="7"/>
  <c r="AF2408" i="7"/>
  <c r="AE2408" i="7"/>
  <c r="AD2408" i="7"/>
  <c r="AC2408" i="7"/>
  <c r="AB2408" i="7"/>
  <c r="AA2408" i="7"/>
  <c r="P2408" i="7"/>
  <c r="O2408" i="7"/>
  <c r="AF2594" i="7"/>
  <c r="AE2594" i="7"/>
  <c r="AD2594" i="7"/>
  <c r="AC2594" i="7"/>
  <c r="AB2594" i="7"/>
  <c r="AA2594" i="7"/>
  <c r="AG2594" i="7" s="1"/>
  <c r="P2594" i="7"/>
  <c r="O2594" i="7"/>
  <c r="AF2593" i="7"/>
  <c r="AE2593" i="7"/>
  <c r="AD2593" i="7"/>
  <c r="AC2593" i="7"/>
  <c r="AB2593" i="7"/>
  <c r="AA2593" i="7"/>
  <c r="AG2593" i="7" s="1"/>
  <c r="P2593" i="7"/>
  <c r="O2593" i="7"/>
  <c r="AF3166" i="7"/>
  <c r="AE3166" i="7"/>
  <c r="AD3166" i="7"/>
  <c r="AC3166" i="7"/>
  <c r="AB3166" i="7"/>
  <c r="AA3166" i="7"/>
  <c r="P3166" i="7"/>
  <c r="O3166" i="7"/>
  <c r="AF3165" i="7"/>
  <c r="AE3165" i="7"/>
  <c r="AD3165" i="7"/>
  <c r="AC3165" i="7"/>
  <c r="AB3165" i="7"/>
  <c r="AA3165" i="7"/>
  <c r="AG3165" i="7" s="1"/>
  <c r="P3165" i="7"/>
  <c r="O3165" i="7"/>
  <c r="AF3164" i="7"/>
  <c r="AE3164" i="7"/>
  <c r="AD3164" i="7"/>
  <c r="AC3164" i="7"/>
  <c r="AB3164" i="7"/>
  <c r="AA3164" i="7"/>
  <c r="AG3164" i="7" s="1"/>
  <c r="P3164" i="7"/>
  <c r="O3164" i="7"/>
  <c r="AF2155" i="7"/>
  <c r="AE2155" i="7"/>
  <c r="AD2155" i="7"/>
  <c r="AC2155" i="7"/>
  <c r="AB2155" i="7"/>
  <c r="AA2155" i="7"/>
  <c r="AG2155" i="7" s="1"/>
  <c r="P2155" i="7"/>
  <c r="O2155" i="7"/>
  <c r="AF2160" i="7"/>
  <c r="AE2160" i="7"/>
  <c r="AD2160" i="7"/>
  <c r="AC2160" i="7"/>
  <c r="AB2160" i="7"/>
  <c r="AA2160" i="7"/>
  <c r="AG2160" i="7" s="1"/>
  <c r="P2160" i="7"/>
  <c r="O2160" i="7"/>
  <c r="AF2592" i="7"/>
  <c r="AE2592" i="7"/>
  <c r="AD2592" i="7"/>
  <c r="AC2592" i="7"/>
  <c r="AB2592" i="7"/>
  <c r="AA2592" i="7"/>
  <c r="AG2592" i="7" s="1"/>
  <c r="P2592" i="7"/>
  <c r="O2592" i="7"/>
  <c r="AF2591" i="7"/>
  <c r="AE2591" i="7"/>
  <c r="AD2591" i="7"/>
  <c r="AC2591" i="7"/>
  <c r="AB2591" i="7"/>
  <c r="AA2591" i="7"/>
  <c r="P2591" i="7"/>
  <c r="O2591" i="7"/>
  <c r="AF2590" i="7"/>
  <c r="AE2590" i="7"/>
  <c r="AD2590" i="7"/>
  <c r="AC2590" i="7"/>
  <c r="AB2590" i="7"/>
  <c r="AA2590" i="7"/>
  <c r="P2590" i="7"/>
  <c r="O2590" i="7"/>
  <c r="AF2589" i="7"/>
  <c r="AE2589" i="7"/>
  <c r="AD2589" i="7"/>
  <c r="AC2589" i="7"/>
  <c r="AB2589" i="7"/>
  <c r="AA2589" i="7"/>
  <c r="P2589" i="7"/>
  <c r="O2589" i="7"/>
  <c r="AF3163" i="7"/>
  <c r="AE3163" i="7"/>
  <c r="AD3163" i="7"/>
  <c r="AC3163" i="7"/>
  <c r="AB3163" i="7"/>
  <c r="AA3163" i="7"/>
  <c r="P3163" i="7"/>
  <c r="O3163" i="7"/>
  <c r="AF3162" i="7"/>
  <c r="AE3162" i="7"/>
  <c r="AD3162" i="7"/>
  <c r="AC3162" i="7"/>
  <c r="AB3162" i="7"/>
  <c r="AA3162" i="7"/>
  <c r="P3162" i="7"/>
  <c r="O3162" i="7"/>
  <c r="AF3161" i="7"/>
  <c r="AE3161" i="7"/>
  <c r="AD3161" i="7"/>
  <c r="AC3161" i="7"/>
  <c r="AB3161" i="7"/>
  <c r="AA3161" i="7"/>
  <c r="P3161" i="7"/>
  <c r="O3161" i="7"/>
  <c r="AF3160" i="7"/>
  <c r="AE3160" i="7"/>
  <c r="AD3160" i="7"/>
  <c r="AC3160" i="7"/>
  <c r="AB3160" i="7"/>
  <c r="AA3160" i="7"/>
  <c r="P3160" i="7"/>
  <c r="O3160" i="7"/>
  <c r="AF2588" i="7"/>
  <c r="AE2588" i="7"/>
  <c r="AD2588" i="7"/>
  <c r="AC2588" i="7"/>
  <c r="AB2588" i="7"/>
  <c r="AA2588" i="7"/>
  <c r="AG2588" i="7" s="1"/>
  <c r="P2588" i="7"/>
  <c r="O2588" i="7"/>
  <c r="AF2587" i="7"/>
  <c r="AE2587" i="7"/>
  <c r="AD2587" i="7"/>
  <c r="AC2587" i="7"/>
  <c r="AB2587" i="7"/>
  <c r="AA2587" i="7"/>
  <c r="AG2587" i="7" s="1"/>
  <c r="P2587" i="7"/>
  <c r="O2587" i="7"/>
  <c r="AF2311" i="7"/>
  <c r="AE2311" i="7"/>
  <c r="AD2311" i="7"/>
  <c r="AC2311" i="7"/>
  <c r="AB2311" i="7"/>
  <c r="AA2311" i="7"/>
  <c r="AG2311" i="7" s="1"/>
  <c r="P2311" i="7"/>
  <c r="O2311" i="7"/>
  <c r="AF2586" i="7"/>
  <c r="AE2586" i="7"/>
  <c r="AD2586" i="7"/>
  <c r="AC2586" i="7"/>
  <c r="AB2586" i="7"/>
  <c r="AA2586" i="7"/>
  <c r="AG2586" i="7" s="1"/>
  <c r="P2586" i="7"/>
  <c r="O2586" i="7"/>
  <c r="AF2585" i="7"/>
  <c r="AE2585" i="7"/>
  <c r="AD2585" i="7"/>
  <c r="AC2585" i="7"/>
  <c r="AB2585" i="7"/>
  <c r="AA2585" i="7"/>
  <c r="AG2585" i="7" s="1"/>
  <c r="P2585" i="7"/>
  <c r="O2585" i="7"/>
  <c r="AF2238" i="7"/>
  <c r="AE2238" i="7"/>
  <c r="AD2238" i="7"/>
  <c r="AC2238" i="7"/>
  <c r="AB2238" i="7"/>
  <c r="AA2238" i="7"/>
  <c r="P2238" i="7"/>
  <c r="O2238" i="7"/>
  <c r="AF2053" i="7"/>
  <c r="AE2053" i="7"/>
  <c r="AD2053" i="7"/>
  <c r="AC2053" i="7"/>
  <c r="AB2053" i="7"/>
  <c r="AA2053" i="7"/>
  <c r="AG2053" i="7" s="1"/>
  <c r="P2053" i="7"/>
  <c r="O2053" i="7"/>
  <c r="AF3159" i="7"/>
  <c r="AE3159" i="7"/>
  <c r="AD3159" i="7"/>
  <c r="AC3159" i="7"/>
  <c r="AB3159" i="7"/>
  <c r="AA3159" i="7"/>
  <c r="AG3159" i="7" s="1"/>
  <c r="P3159" i="7"/>
  <c r="O3159" i="7"/>
  <c r="AF2584" i="7"/>
  <c r="AE2584" i="7"/>
  <c r="AD2584" i="7"/>
  <c r="AC2584" i="7"/>
  <c r="AB2584" i="7"/>
  <c r="AA2584" i="7"/>
  <c r="AG2584" i="7" s="1"/>
  <c r="P2584" i="7"/>
  <c r="O2584" i="7"/>
  <c r="AF2583" i="7"/>
  <c r="AE2583" i="7"/>
  <c r="AD2583" i="7"/>
  <c r="AC2583" i="7"/>
  <c r="AB2583" i="7"/>
  <c r="AA2583" i="7"/>
  <c r="AG2583" i="7" s="1"/>
  <c r="P2583" i="7"/>
  <c r="O2583" i="7"/>
  <c r="AF2582" i="7"/>
  <c r="AE2582" i="7"/>
  <c r="AD2582" i="7"/>
  <c r="AC2582" i="7"/>
  <c r="AB2582" i="7"/>
  <c r="AA2582" i="7"/>
  <c r="P2582" i="7"/>
  <c r="O2582" i="7"/>
  <c r="AF2581" i="7"/>
  <c r="AE2581" i="7"/>
  <c r="AD2581" i="7"/>
  <c r="AC2581" i="7"/>
  <c r="AB2581" i="7"/>
  <c r="AA2581" i="7"/>
  <c r="AG2581" i="7" s="1"/>
  <c r="P2581" i="7"/>
  <c r="O2581" i="7"/>
  <c r="AF2580" i="7"/>
  <c r="AE2580" i="7"/>
  <c r="AD2580" i="7"/>
  <c r="AC2580" i="7"/>
  <c r="AB2580" i="7"/>
  <c r="AA2580" i="7"/>
  <c r="P2580" i="7"/>
  <c r="O2580" i="7"/>
  <c r="AF2579" i="7"/>
  <c r="AE2579" i="7"/>
  <c r="AD2579" i="7"/>
  <c r="AC2579" i="7"/>
  <c r="AB2579" i="7"/>
  <c r="AA2579" i="7"/>
  <c r="AG2579" i="7" s="1"/>
  <c r="P2579" i="7"/>
  <c r="O2579" i="7"/>
  <c r="AF1326" i="7"/>
  <c r="AE1326" i="7"/>
  <c r="AD1326" i="7"/>
  <c r="AC1326" i="7"/>
  <c r="AB1326" i="7"/>
  <c r="AA1326" i="7"/>
  <c r="AG1326" i="7" s="1"/>
  <c r="P1326" i="7"/>
  <c r="O1326" i="7"/>
  <c r="AF1517" i="7"/>
  <c r="AE1517" i="7"/>
  <c r="AD1517" i="7"/>
  <c r="AC1517" i="7"/>
  <c r="AB1517" i="7"/>
  <c r="AA1517" i="7"/>
  <c r="AG1517" i="7" s="1"/>
  <c r="P1517" i="7"/>
  <c r="O1517" i="7"/>
  <c r="AF2159" i="7"/>
  <c r="AE2159" i="7"/>
  <c r="AD2159" i="7"/>
  <c r="AC2159" i="7"/>
  <c r="AB2159" i="7"/>
  <c r="AA2159" i="7"/>
  <c r="AG2159" i="7" s="1"/>
  <c r="P2159" i="7"/>
  <c r="O2159" i="7"/>
  <c r="AF1883" i="7"/>
  <c r="AE1883" i="7"/>
  <c r="AD1883" i="7"/>
  <c r="AC1883" i="7"/>
  <c r="AB1883" i="7"/>
  <c r="AA1883" i="7"/>
  <c r="AG1883" i="7" s="1"/>
  <c r="P1883" i="7"/>
  <c r="O1883" i="7"/>
  <c r="AF3158" i="7"/>
  <c r="AE3158" i="7"/>
  <c r="AD3158" i="7"/>
  <c r="AC3158" i="7"/>
  <c r="AB3158" i="7"/>
  <c r="AA3158" i="7"/>
  <c r="AG3158" i="7" s="1"/>
  <c r="P3158" i="7"/>
  <c r="O3158" i="7"/>
  <c r="AF2407" i="7"/>
  <c r="AE2407" i="7"/>
  <c r="AD2407" i="7"/>
  <c r="AC2407" i="7"/>
  <c r="AB2407" i="7"/>
  <c r="AA2407" i="7"/>
  <c r="AG2407" i="7" s="1"/>
  <c r="P2407" i="7"/>
  <c r="O2407" i="7"/>
  <c r="AF2035" i="7"/>
  <c r="AE2035" i="7"/>
  <c r="AD2035" i="7"/>
  <c r="AC2035" i="7"/>
  <c r="AB2035" i="7"/>
  <c r="AA2035" i="7"/>
  <c r="AG2035" i="7" s="1"/>
  <c r="P2035" i="7"/>
  <c r="O2035" i="7"/>
  <c r="AF2276" i="7"/>
  <c r="AE2276" i="7"/>
  <c r="AD2276" i="7"/>
  <c r="AC2276" i="7"/>
  <c r="AB2276" i="7"/>
  <c r="AA2276" i="7"/>
  <c r="P2276" i="7"/>
  <c r="O2276" i="7"/>
  <c r="AF3157" i="7"/>
  <c r="AE3157" i="7"/>
  <c r="AD3157" i="7"/>
  <c r="AC3157" i="7"/>
  <c r="AB3157" i="7"/>
  <c r="AA3157" i="7"/>
  <c r="AG3157" i="7" s="1"/>
  <c r="P3157" i="7"/>
  <c r="O3157" i="7"/>
  <c r="AF2204" i="7"/>
  <c r="AE2204" i="7"/>
  <c r="AD2204" i="7"/>
  <c r="AC2204" i="7"/>
  <c r="AB2204" i="7"/>
  <c r="AA2204" i="7"/>
  <c r="AG2204" i="7" s="1"/>
  <c r="P2204" i="7"/>
  <c r="O2204" i="7"/>
  <c r="AF3156" i="7"/>
  <c r="AE3156" i="7"/>
  <c r="AD3156" i="7"/>
  <c r="AC3156" i="7"/>
  <c r="AB3156" i="7"/>
  <c r="AA3156" i="7"/>
  <c r="AG3156" i="7" s="1"/>
  <c r="P3156" i="7"/>
  <c r="O3156" i="7"/>
  <c r="AF3155" i="7"/>
  <c r="AE3155" i="7"/>
  <c r="AD3155" i="7"/>
  <c r="AC3155" i="7"/>
  <c r="AB3155" i="7"/>
  <c r="AA3155" i="7"/>
  <c r="AG3155" i="7" s="1"/>
  <c r="P3155" i="7"/>
  <c r="O3155" i="7"/>
  <c r="AF2578" i="7"/>
  <c r="AE2578" i="7"/>
  <c r="AD2578" i="7"/>
  <c r="AC2578" i="7"/>
  <c r="AB2578" i="7"/>
  <c r="AA2578" i="7"/>
  <c r="AG2578" i="7" s="1"/>
  <c r="P2578" i="7"/>
  <c r="O2578" i="7"/>
  <c r="AF2577" i="7"/>
  <c r="AE2577" i="7"/>
  <c r="AD2577" i="7"/>
  <c r="AC2577" i="7"/>
  <c r="AB2577" i="7"/>
  <c r="AA2577" i="7"/>
  <c r="AG2577" i="7" s="1"/>
  <c r="P2577" i="7"/>
  <c r="O2577" i="7"/>
  <c r="AF2576" i="7"/>
  <c r="AE2576" i="7"/>
  <c r="AD2576" i="7"/>
  <c r="AC2576" i="7"/>
  <c r="AB2576" i="7"/>
  <c r="AA2576" i="7"/>
  <c r="AG2576" i="7" s="1"/>
  <c r="P2576" i="7"/>
  <c r="O2576" i="7"/>
  <c r="AF2575" i="7"/>
  <c r="AE2575" i="7"/>
  <c r="AD2575" i="7"/>
  <c r="AC2575" i="7"/>
  <c r="AB2575" i="7"/>
  <c r="AA2575" i="7"/>
  <c r="AG2575" i="7" s="1"/>
  <c r="P2575" i="7"/>
  <c r="O2575" i="7"/>
  <c r="AF2574" i="7"/>
  <c r="AE2574" i="7"/>
  <c r="AD2574" i="7"/>
  <c r="AC2574" i="7"/>
  <c r="AB2574" i="7"/>
  <c r="AA2574" i="7"/>
  <c r="AG2574" i="7" s="1"/>
  <c r="P2574" i="7"/>
  <c r="O2574" i="7"/>
  <c r="AF2573" i="7"/>
  <c r="AE2573" i="7"/>
  <c r="AD2573" i="7"/>
  <c r="AC2573" i="7"/>
  <c r="AB2573" i="7"/>
  <c r="AA2573" i="7"/>
  <c r="AG2573" i="7" s="1"/>
  <c r="P2573" i="7"/>
  <c r="O2573" i="7"/>
  <c r="AF2572" i="7"/>
  <c r="AE2572" i="7"/>
  <c r="AD2572" i="7"/>
  <c r="AC2572" i="7"/>
  <c r="AB2572" i="7"/>
  <c r="AA2572" i="7"/>
  <c r="AG2572" i="7" s="1"/>
  <c r="P2572" i="7"/>
  <c r="O2572" i="7"/>
  <c r="AF2571" i="7"/>
  <c r="AE2571" i="7"/>
  <c r="AD2571" i="7"/>
  <c r="AC2571" i="7"/>
  <c r="AB2571" i="7"/>
  <c r="AA2571" i="7"/>
  <c r="P2571" i="7"/>
  <c r="O2571" i="7"/>
  <c r="AF2570" i="7"/>
  <c r="AE2570" i="7"/>
  <c r="AD2570" i="7"/>
  <c r="AC2570" i="7"/>
  <c r="AB2570" i="7"/>
  <c r="AA2570" i="7"/>
  <c r="P2570" i="7"/>
  <c r="O2570" i="7"/>
  <c r="AF2569" i="7"/>
  <c r="AE2569" i="7"/>
  <c r="AD2569" i="7"/>
  <c r="AC2569" i="7"/>
  <c r="AB2569" i="7"/>
  <c r="AA2569" i="7"/>
  <c r="AG2569" i="7" s="1"/>
  <c r="P2569" i="7"/>
  <c r="O2569" i="7"/>
  <c r="AF2568" i="7"/>
  <c r="AE2568" i="7"/>
  <c r="AD2568" i="7"/>
  <c r="AC2568" i="7"/>
  <c r="AB2568" i="7"/>
  <c r="AA2568" i="7"/>
  <c r="AG2568" i="7" s="1"/>
  <c r="P2568" i="7"/>
  <c r="O2568" i="7"/>
  <c r="AF3154" i="7"/>
  <c r="AE3154" i="7"/>
  <c r="AD3154" i="7"/>
  <c r="AC3154" i="7"/>
  <c r="AB3154" i="7"/>
  <c r="AA3154" i="7"/>
  <c r="AG3154" i="7" s="1"/>
  <c r="P3154" i="7"/>
  <c r="O3154" i="7"/>
  <c r="AF3153" i="7"/>
  <c r="AE3153" i="7"/>
  <c r="AD3153" i="7"/>
  <c r="AC3153" i="7"/>
  <c r="AB3153" i="7"/>
  <c r="AA3153" i="7"/>
  <c r="P3153" i="7"/>
  <c r="O3153" i="7"/>
  <c r="AF3152" i="7"/>
  <c r="AE3152" i="7"/>
  <c r="AD3152" i="7"/>
  <c r="AC3152" i="7"/>
  <c r="AB3152" i="7"/>
  <c r="AA3152" i="7"/>
  <c r="AG3152" i="7" s="1"/>
  <c r="P3152" i="7"/>
  <c r="O3152" i="7"/>
  <c r="AF749" i="7"/>
  <c r="AE749" i="7"/>
  <c r="AD749" i="7"/>
  <c r="AC749" i="7"/>
  <c r="AB749" i="7"/>
  <c r="AA749" i="7"/>
  <c r="P749" i="7"/>
  <c r="O749" i="7"/>
  <c r="AF1319" i="7"/>
  <c r="AE1319" i="7"/>
  <c r="AD1319" i="7"/>
  <c r="AC1319" i="7"/>
  <c r="AB1319" i="7"/>
  <c r="AA1319" i="7"/>
  <c r="AG1319" i="7" s="1"/>
  <c r="P1319" i="7"/>
  <c r="O1319" i="7"/>
  <c r="AF1222" i="7"/>
  <c r="AE1222" i="7"/>
  <c r="AD1222" i="7"/>
  <c r="AC1222" i="7"/>
  <c r="AB1222" i="7"/>
  <c r="AA1222" i="7"/>
  <c r="AG1222" i="7" s="1"/>
  <c r="P1222" i="7"/>
  <c r="O1222" i="7"/>
  <c r="AF1840" i="7"/>
  <c r="AE1840" i="7"/>
  <c r="AD1840" i="7"/>
  <c r="AC1840" i="7"/>
  <c r="AB1840" i="7"/>
  <c r="AA1840" i="7"/>
  <c r="AG1840" i="7" s="1"/>
  <c r="P1840" i="7"/>
  <c r="O1840" i="7"/>
  <c r="AF2567" i="7"/>
  <c r="AE2567" i="7"/>
  <c r="AD2567" i="7"/>
  <c r="AC2567" i="7"/>
  <c r="AB2567" i="7"/>
  <c r="AA2567" i="7"/>
  <c r="AG2567" i="7" s="1"/>
  <c r="P2567" i="7"/>
  <c r="O2567" i="7"/>
  <c r="AF3151" i="7"/>
  <c r="AE3151" i="7"/>
  <c r="AD3151" i="7"/>
  <c r="AC3151" i="7"/>
  <c r="AB3151" i="7"/>
  <c r="AA3151" i="7"/>
  <c r="AG3151" i="7" s="1"/>
  <c r="P3151" i="7"/>
  <c r="O3151" i="7"/>
  <c r="AF1957" i="7"/>
  <c r="AE1957" i="7"/>
  <c r="AD1957" i="7"/>
  <c r="AC1957" i="7"/>
  <c r="AB1957" i="7"/>
  <c r="AA1957" i="7"/>
  <c r="AG1957" i="7" s="1"/>
  <c r="P1957" i="7"/>
  <c r="O1957" i="7"/>
  <c r="AF2063" i="7"/>
  <c r="AE2063" i="7"/>
  <c r="AD2063" i="7"/>
  <c r="AC2063" i="7"/>
  <c r="AB2063" i="7"/>
  <c r="AA2063" i="7"/>
  <c r="AG2063" i="7" s="1"/>
  <c r="P2063" i="7"/>
  <c r="O2063" i="7"/>
  <c r="AF3150" i="7"/>
  <c r="AE3150" i="7"/>
  <c r="AD3150" i="7"/>
  <c r="AC3150" i="7"/>
  <c r="AB3150" i="7"/>
  <c r="AA3150" i="7"/>
  <c r="AG3150" i="7" s="1"/>
  <c r="P3150" i="7"/>
  <c r="O3150" i="7"/>
  <c r="AF2440" i="7"/>
  <c r="AE2440" i="7"/>
  <c r="AD2440" i="7"/>
  <c r="AC2440" i="7"/>
  <c r="AB2440" i="7"/>
  <c r="AA2440" i="7"/>
  <c r="P2440" i="7"/>
  <c r="O2440" i="7"/>
  <c r="AF2439" i="7"/>
  <c r="AE2439" i="7"/>
  <c r="AD2439" i="7"/>
  <c r="AC2439" i="7"/>
  <c r="AB2439" i="7"/>
  <c r="AA2439" i="7"/>
  <c r="AG2439" i="7" s="1"/>
  <c r="P2439" i="7"/>
  <c r="O2439" i="7"/>
  <c r="AF3149" i="7"/>
  <c r="AE3149" i="7"/>
  <c r="AD3149" i="7"/>
  <c r="AC3149" i="7"/>
  <c r="AB3149" i="7"/>
  <c r="AA3149" i="7"/>
  <c r="AG3149" i="7" s="1"/>
  <c r="P3149" i="7"/>
  <c r="O3149" i="7"/>
  <c r="AF1691" i="7"/>
  <c r="AE1691" i="7"/>
  <c r="AD1691" i="7"/>
  <c r="AC1691" i="7"/>
  <c r="AB1691" i="7"/>
  <c r="AA1691" i="7"/>
  <c r="AG1691" i="7" s="1"/>
  <c r="P1691" i="7"/>
  <c r="O1691" i="7"/>
  <c r="AF858" i="7"/>
  <c r="AE858" i="7"/>
  <c r="AD858" i="7"/>
  <c r="AC858" i="7"/>
  <c r="AB858" i="7"/>
  <c r="AA858" i="7"/>
  <c r="AG858" i="7" s="1"/>
  <c r="P858" i="7"/>
  <c r="O858" i="7"/>
  <c r="AF1190" i="7"/>
  <c r="AE1190" i="7"/>
  <c r="AD1190" i="7"/>
  <c r="AC1190" i="7"/>
  <c r="AB1190" i="7"/>
  <c r="AA1190" i="7"/>
  <c r="AG1190" i="7" s="1"/>
  <c r="P1190" i="7"/>
  <c r="O1190" i="7"/>
  <c r="AF2566" i="7"/>
  <c r="AE2566" i="7"/>
  <c r="AD2566" i="7"/>
  <c r="AC2566" i="7"/>
  <c r="AB2566" i="7"/>
  <c r="AA2566" i="7"/>
  <c r="AG2566" i="7" s="1"/>
  <c r="P2566" i="7"/>
  <c r="O2566" i="7"/>
  <c r="AF2565" i="7"/>
  <c r="AE2565" i="7"/>
  <c r="AD2565" i="7"/>
  <c r="AC2565" i="7"/>
  <c r="AB2565" i="7"/>
  <c r="AA2565" i="7"/>
  <c r="AG2565" i="7" s="1"/>
  <c r="P2565" i="7"/>
  <c r="O2565" i="7"/>
  <c r="AF2564" i="7"/>
  <c r="AE2564" i="7"/>
  <c r="AD2564" i="7"/>
  <c r="AC2564" i="7"/>
  <c r="AB2564" i="7"/>
  <c r="AA2564" i="7"/>
  <c r="AG2564" i="7" s="1"/>
  <c r="P2564" i="7"/>
  <c r="O2564" i="7"/>
  <c r="AF2458" i="7"/>
  <c r="AE2458" i="7"/>
  <c r="AD2458" i="7"/>
  <c r="AC2458" i="7"/>
  <c r="AB2458" i="7"/>
  <c r="AA2458" i="7"/>
  <c r="AG2458" i="7" s="1"/>
  <c r="P2458" i="7"/>
  <c r="O2458" i="7"/>
  <c r="AF1812" i="7"/>
  <c r="AE1812" i="7"/>
  <c r="AD1812" i="7"/>
  <c r="AC1812" i="7"/>
  <c r="AB1812" i="7"/>
  <c r="AA1812" i="7"/>
  <c r="AG1812" i="7" s="1"/>
  <c r="P1812" i="7"/>
  <c r="O1812" i="7"/>
  <c r="AF1760" i="7"/>
  <c r="AE1760" i="7"/>
  <c r="AD1760" i="7"/>
  <c r="AC1760" i="7"/>
  <c r="AB1760" i="7"/>
  <c r="AA1760" i="7"/>
  <c r="AG1760" i="7" s="1"/>
  <c r="P1760" i="7"/>
  <c r="O1760" i="7"/>
  <c r="AF1598" i="7"/>
  <c r="AE1598" i="7"/>
  <c r="AD1598" i="7"/>
  <c r="AC1598" i="7"/>
  <c r="AB1598" i="7"/>
  <c r="AA1598" i="7"/>
  <c r="AG1598" i="7" s="1"/>
  <c r="P1598" i="7"/>
  <c r="O1598" i="7"/>
  <c r="AF1694" i="7"/>
  <c r="AE1694" i="7"/>
  <c r="AD1694" i="7"/>
  <c r="AC1694" i="7"/>
  <c r="AB1694" i="7"/>
  <c r="AA1694" i="7"/>
  <c r="AG1694" i="7" s="1"/>
  <c r="P1694" i="7"/>
  <c r="O1694" i="7"/>
  <c r="AF2085" i="7"/>
  <c r="AE2085" i="7"/>
  <c r="AD2085" i="7"/>
  <c r="AC2085" i="7"/>
  <c r="AB2085" i="7"/>
  <c r="AA2085" i="7"/>
  <c r="AG2085" i="7" s="1"/>
  <c r="P2085" i="7"/>
  <c r="O2085" i="7"/>
  <c r="AF2563" i="7"/>
  <c r="AE2563" i="7"/>
  <c r="AD2563" i="7"/>
  <c r="AC2563" i="7"/>
  <c r="AB2563" i="7"/>
  <c r="AA2563" i="7"/>
  <c r="AG2563" i="7" s="1"/>
  <c r="P2563" i="7"/>
  <c r="O2563" i="7"/>
  <c r="AF2562" i="7"/>
  <c r="AE2562" i="7"/>
  <c r="AD2562" i="7"/>
  <c r="AC2562" i="7"/>
  <c r="AB2562" i="7"/>
  <c r="AA2562" i="7"/>
  <c r="AG2562" i="7" s="1"/>
  <c r="P2562" i="7"/>
  <c r="O2562" i="7"/>
  <c r="AF2561" i="7"/>
  <c r="AE2561" i="7"/>
  <c r="AD2561" i="7"/>
  <c r="AC2561" i="7"/>
  <c r="AB2561" i="7"/>
  <c r="AA2561" i="7"/>
  <c r="AG2561" i="7" s="1"/>
  <c r="P2561" i="7"/>
  <c r="O2561" i="7"/>
  <c r="AF2560" i="7"/>
  <c r="AE2560" i="7"/>
  <c r="AD2560" i="7"/>
  <c r="AC2560" i="7"/>
  <c r="AB2560" i="7"/>
  <c r="AA2560" i="7"/>
  <c r="P2560" i="7"/>
  <c r="O2560" i="7"/>
  <c r="AF2559" i="7"/>
  <c r="AE2559" i="7"/>
  <c r="AD2559" i="7"/>
  <c r="AC2559" i="7"/>
  <c r="AB2559" i="7"/>
  <c r="AA2559" i="7"/>
  <c r="AG2559" i="7" s="1"/>
  <c r="P2559" i="7"/>
  <c r="O2559" i="7"/>
  <c r="AF2558" i="7"/>
  <c r="AE2558" i="7"/>
  <c r="AD2558" i="7"/>
  <c r="AC2558" i="7"/>
  <c r="AB2558" i="7"/>
  <c r="AA2558" i="7"/>
  <c r="AG2558" i="7" s="1"/>
  <c r="P2558" i="7"/>
  <c r="O2558" i="7"/>
  <c r="AF3148" i="7"/>
  <c r="AE3148" i="7"/>
  <c r="AD3148" i="7"/>
  <c r="AC3148" i="7"/>
  <c r="AB3148" i="7"/>
  <c r="AA3148" i="7"/>
  <c r="AG3148" i="7" s="1"/>
  <c r="P3148" i="7"/>
  <c r="O3148" i="7"/>
  <c r="AF2438" i="7"/>
  <c r="AE2438" i="7"/>
  <c r="AD2438" i="7"/>
  <c r="AC2438" i="7"/>
  <c r="AB2438" i="7"/>
  <c r="AA2438" i="7"/>
  <c r="P2438" i="7"/>
  <c r="O2438" i="7"/>
  <c r="AF3147" i="7"/>
  <c r="AE3147" i="7"/>
  <c r="AD3147" i="7"/>
  <c r="AC3147" i="7"/>
  <c r="AB3147" i="7"/>
  <c r="AA3147" i="7"/>
  <c r="AG3147" i="7" s="1"/>
  <c r="P3147" i="7"/>
  <c r="O3147" i="7"/>
  <c r="AF2402" i="7"/>
  <c r="AE2402" i="7"/>
  <c r="AD2402" i="7"/>
  <c r="AC2402" i="7"/>
  <c r="AB2402" i="7"/>
  <c r="AA2402" i="7"/>
  <c r="AG2402" i="7" s="1"/>
  <c r="P2402" i="7"/>
  <c r="O2402" i="7"/>
  <c r="AF3146" i="7"/>
  <c r="AE3146" i="7"/>
  <c r="AD3146" i="7"/>
  <c r="AC3146" i="7"/>
  <c r="AB3146" i="7"/>
  <c r="AA3146" i="7"/>
  <c r="AG3146" i="7" s="1"/>
  <c r="P3146" i="7"/>
  <c r="O3146" i="7"/>
  <c r="AF2557" i="7"/>
  <c r="AE2557" i="7"/>
  <c r="AD2557" i="7"/>
  <c r="AC2557" i="7"/>
  <c r="AB2557" i="7"/>
  <c r="AA2557" i="7"/>
  <c r="AG2557" i="7" s="1"/>
  <c r="P2557" i="7"/>
  <c r="O2557" i="7"/>
  <c r="AF3145" i="7"/>
  <c r="AE3145" i="7"/>
  <c r="AD3145" i="7"/>
  <c r="AC3145" i="7"/>
  <c r="AB3145" i="7"/>
  <c r="AA3145" i="7"/>
  <c r="AG3145" i="7" s="1"/>
  <c r="P3145" i="7"/>
  <c r="O3145" i="7"/>
  <c r="AF3144" i="7"/>
  <c r="AE3144" i="7"/>
  <c r="AD3144" i="7"/>
  <c r="AC3144" i="7"/>
  <c r="AB3144" i="7"/>
  <c r="AA3144" i="7"/>
  <c r="AG3144" i="7" s="1"/>
  <c r="P3144" i="7"/>
  <c r="O3144" i="7"/>
  <c r="AF3143" i="7"/>
  <c r="AE3143" i="7"/>
  <c r="AD3143" i="7"/>
  <c r="AC3143" i="7"/>
  <c r="AB3143" i="7"/>
  <c r="AA3143" i="7"/>
  <c r="AG3143" i="7" s="1"/>
  <c r="P3143" i="7"/>
  <c r="O3143" i="7"/>
  <c r="AF2450" i="7"/>
  <c r="AE2450" i="7"/>
  <c r="AD2450" i="7"/>
  <c r="AC2450" i="7"/>
  <c r="AB2450" i="7"/>
  <c r="AA2450" i="7"/>
  <c r="AG2450" i="7" s="1"/>
  <c r="P2450" i="7"/>
  <c r="O2450" i="7"/>
  <c r="AF3142" i="7"/>
  <c r="AE3142" i="7"/>
  <c r="AD3142" i="7"/>
  <c r="AC3142" i="7"/>
  <c r="AB3142" i="7"/>
  <c r="AA3142" i="7"/>
  <c r="AG3142" i="7" s="1"/>
  <c r="P3142" i="7"/>
  <c r="O3142" i="7"/>
  <c r="AF2556" i="7"/>
  <c r="AE2556" i="7"/>
  <c r="AD2556" i="7"/>
  <c r="AC2556" i="7"/>
  <c r="AB2556" i="7"/>
  <c r="AA2556" i="7"/>
  <c r="AG2556" i="7" s="1"/>
  <c r="P2556" i="7"/>
  <c r="O2556" i="7"/>
  <c r="AF2394" i="7"/>
  <c r="AE2394" i="7"/>
  <c r="AD2394" i="7"/>
  <c r="AC2394" i="7"/>
  <c r="AB2394" i="7"/>
  <c r="AA2394" i="7"/>
  <c r="AG2394" i="7" s="1"/>
  <c r="P2394" i="7"/>
  <c r="O2394" i="7"/>
  <c r="AF2125" i="7"/>
  <c r="AE2125" i="7"/>
  <c r="AD2125" i="7"/>
  <c r="AC2125" i="7"/>
  <c r="AB2125" i="7"/>
  <c r="AA2125" i="7"/>
  <c r="AG2125" i="7" s="1"/>
  <c r="P2125" i="7"/>
  <c r="O2125" i="7"/>
  <c r="AF2555" i="7"/>
  <c r="AE2555" i="7"/>
  <c r="AD2555" i="7"/>
  <c r="AC2555" i="7"/>
  <c r="AB2555" i="7"/>
  <c r="AA2555" i="7"/>
  <c r="AG2555" i="7" s="1"/>
  <c r="P2555" i="7"/>
  <c r="O2555" i="7"/>
  <c r="AF2554" i="7"/>
  <c r="AE2554" i="7"/>
  <c r="AD2554" i="7"/>
  <c r="AC2554" i="7"/>
  <c r="AB2554" i="7"/>
  <c r="AA2554" i="7"/>
  <c r="AG2554" i="7" s="1"/>
  <c r="P2554" i="7"/>
  <c r="O2554" i="7"/>
  <c r="AF2553" i="7"/>
  <c r="AE2553" i="7"/>
  <c r="AD2553" i="7"/>
  <c r="AC2553" i="7"/>
  <c r="AB2553" i="7"/>
  <c r="AA2553" i="7"/>
  <c r="P2553" i="7"/>
  <c r="O2553" i="7"/>
  <c r="AF2552" i="7"/>
  <c r="AE2552" i="7"/>
  <c r="AD2552" i="7"/>
  <c r="AC2552" i="7"/>
  <c r="AB2552" i="7"/>
  <c r="AA2552" i="7"/>
  <c r="AG2552" i="7" s="1"/>
  <c r="P2552" i="7"/>
  <c r="O2552" i="7"/>
  <c r="AF3141" i="7"/>
  <c r="AE3141" i="7"/>
  <c r="AD3141" i="7"/>
  <c r="AC3141" i="7"/>
  <c r="AB3141" i="7"/>
  <c r="AA3141" i="7"/>
  <c r="P3141" i="7"/>
  <c r="O3141" i="7"/>
  <c r="AF2551" i="7"/>
  <c r="AE2551" i="7"/>
  <c r="AD2551" i="7"/>
  <c r="AC2551" i="7"/>
  <c r="AB2551" i="7"/>
  <c r="AA2551" i="7"/>
  <c r="P2551" i="7"/>
  <c r="O2551" i="7"/>
  <c r="AF2550" i="7"/>
  <c r="AE2550" i="7"/>
  <c r="AD2550" i="7"/>
  <c r="AC2550" i="7"/>
  <c r="AB2550" i="7"/>
  <c r="AA2550" i="7"/>
  <c r="P2550" i="7"/>
  <c r="O2550" i="7"/>
  <c r="AF1887" i="7"/>
  <c r="AE1887" i="7"/>
  <c r="AD1887" i="7"/>
  <c r="AC1887" i="7"/>
  <c r="AB1887" i="7"/>
  <c r="AA1887" i="7"/>
  <c r="AG1887" i="7" s="1"/>
  <c r="P1887" i="7"/>
  <c r="O1887" i="7"/>
  <c r="AF2549" i="7"/>
  <c r="AE2549" i="7"/>
  <c r="AD2549" i="7"/>
  <c r="AC2549" i="7"/>
  <c r="AB2549" i="7"/>
  <c r="AA2549" i="7"/>
  <c r="AG2549" i="7" s="1"/>
  <c r="P2549" i="7"/>
  <c r="O2549" i="7"/>
  <c r="AF1853" i="7"/>
  <c r="AE1853" i="7"/>
  <c r="AD1853" i="7"/>
  <c r="AC1853" i="7"/>
  <c r="AB1853" i="7"/>
  <c r="AA1853" i="7"/>
  <c r="AG1853" i="7" s="1"/>
  <c r="P1853" i="7"/>
  <c r="O1853" i="7"/>
  <c r="AF3140" i="7"/>
  <c r="AE3140" i="7"/>
  <c r="AD3140" i="7"/>
  <c r="AC3140" i="7"/>
  <c r="AB3140" i="7"/>
  <c r="AA3140" i="7"/>
  <c r="P3140" i="7"/>
  <c r="O3140" i="7"/>
  <c r="AF3139" i="7"/>
  <c r="AE3139" i="7"/>
  <c r="AD3139" i="7"/>
  <c r="AC3139" i="7"/>
  <c r="AB3139" i="7"/>
  <c r="AA3139" i="7"/>
  <c r="AG3139" i="7" s="1"/>
  <c r="P3139" i="7"/>
  <c r="O3139" i="7"/>
  <c r="AF3138" i="7"/>
  <c r="AE3138" i="7"/>
  <c r="AD3138" i="7"/>
  <c r="AC3138" i="7"/>
  <c r="AB3138" i="7"/>
  <c r="AA3138" i="7"/>
  <c r="AG3138" i="7" s="1"/>
  <c r="P3138" i="7"/>
  <c r="O3138" i="7"/>
  <c r="AF3137" i="7"/>
  <c r="AE3137" i="7"/>
  <c r="AD3137" i="7"/>
  <c r="AC3137" i="7"/>
  <c r="AB3137" i="7"/>
  <c r="AA3137" i="7"/>
  <c r="P3137" i="7"/>
  <c r="O3137" i="7"/>
  <c r="AF3136" i="7"/>
  <c r="AE3136" i="7"/>
  <c r="AD3136" i="7"/>
  <c r="AC3136" i="7"/>
  <c r="AB3136" i="7"/>
  <c r="AA3136" i="7"/>
  <c r="AG3136" i="7" s="1"/>
  <c r="P3136" i="7"/>
  <c r="O3136" i="7"/>
  <c r="AF1843" i="7"/>
  <c r="AE1843" i="7"/>
  <c r="AD1843" i="7"/>
  <c r="AC1843" i="7"/>
  <c r="AB1843" i="7"/>
  <c r="AA1843" i="7"/>
  <c r="AG1843" i="7" s="1"/>
  <c r="P1843" i="7"/>
  <c r="O1843" i="7"/>
  <c r="AF2548" i="7"/>
  <c r="AE2548" i="7"/>
  <c r="AD2548" i="7"/>
  <c r="AC2548" i="7"/>
  <c r="AB2548" i="7"/>
  <c r="AA2548" i="7"/>
  <c r="AG2548" i="7" s="1"/>
  <c r="P2548" i="7"/>
  <c r="O2548" i="7"/>
  <c r="AF2547" i="7"/>
  <c r="AE2547" i="7"/>
  <c r="AD2547" i="7"/>
  <c r="AC2547" i="7"/>
  <c r="AB2547" i="7"/>
  <c r="AA2547" i="7"/>
  <c r="AG2547" i="7" s="1"/>
  <c r="P2547" i="7"/>
  <c r="O2547" i="7"/>
  <c r="AF2546" i="7"/>
  <c r="AE2546" i="7"/>
  <c r="AD2546" i="7"/>
  <c r="AC2546" i="7"/>
  <c r="AB2546" i="7"/>
  <c r="AA2546" i="7"/>
  <c r="AG2546" i="7" s="1"/>
  <c r="P2546" i="7"/>
  <c r="O2546" i="7"/>
  <c r="AF2545" i="7"/>
  <c r="AE2545" i="7"/>
  <c r="AD2545" i="7"/>
  <c r="AC2545" i="7"/>
  <c r="AB2545" i="7"/>
  <c r="AA2545" i="7"/>
  <c r="P2545" i="7"/>
  <c r="O2545" i="7"/>
  <c r="AF3135" i="7"/>
  <c r="AE3135" i="7"/>
  <c r="AD3135" i="7"/>
  <c r="AC3135" i="7"/>
  <c r="AB3135" i="7"/>
  <c r="AA3135" i="7"/>
  <c r="AG3135" i="7" s="1"/>
  <c r="P3135" i="7"/>
  <c r="O3135" i="7"/>
  <c r="AF2544" i="7"/>
  <c r="AE2544" i="7"/>
  <c r="AD2544" i="7"/>
  <c r="AC2544" i="7"/>
  <c r="AB2544" i="7"/>
  <c r="AA2544" i="7"/>
  <c r="AG2544" i="7" s="1"/>
  <c r="P2544" i="7"/>
  <c r="O2544" i="7"/>
  <c r="AF2543" i="7"/>
  <c r="AE2543" i="7"/>
  <c r="AD2543" i="7"/>
  <c r="AC2543" i="7"/>
  <c r="AB2543" i="7"/>
  <c r="AA2543" i="7"/>
  <c r="AG2543" i="7" s="1"/>
  <c r="P2543" i="7"/>
  <c r="O2543" i="7"/>
  <c r="AF2542" i="7"/>
  <c r="AE2542" i="7"/>
  <c r="AD2542" i="7"/>
  <c r="AC2542" i="7"/>
  <c r="AB2542" i="7"/>
  <c r="AA2542" i="7"/>
  <c r="AG2542" i="7" s="1"/>
  <c r="P2542" i="7"/>
  <c r="O2542" i="7"/>
  <c r="AF2541" i="7"/>
  <c r="AE2541" i="7"/>
  <c r="AD2541" i="7"/>
  <c r="AC2541" i="7"/>
  <c r="AB2541" i="7"/>
  <c r="AA2541" i="7"/>
  <c r="AG2541" i="7" s="1"/>
  <c r="P2541" i="7"/>
  <c r="O2541" i="7"/>
  <c r="AF2540" i="7"/>
  <c r="AE2540" i="7"/>
  <c r="AD2540" i="7"/>
  <c r="AC2540" i="7"/>
  <c r="AB2540" i="7"/>
  <c r="AA2540" i="7"/>
  <c r="AG2540" i="7" s="1"/>
  <c r="P2540" i="7"/>
  <c r="O2540" i="7"/>
  <c r="AF2539" i="7"/>
  <c r="AE2539" i="7"/>
  <c r="AD2539" i="7"/>
  <c r="AC2539" i="7"/>
  <c r="AB2539" i="7"/>
  <c r="AA2539" i="7"/>
  <c r="AG2539" i="7" s="1"/>
  <c r="P2539" i="7"/>
  <c r="O2539" i="7"/>
  <c r="AF2538" i="7"/>
  <c r="AE2538" i="7"/>
  <c r="AD2538" i="7"/>
  <c r="AC2538" i="7"/>
  <c r="AB2538" i="7"/>
  <c r="AA2538" i="7"/>
  <c r="AG2538" i="7" s="1"/>
  <c r="P2538" i="7"/>
  <c r="O2538" i="7"/>
  <c r="AF3134" i="7"/>
  <c r="AE3134" i="7"/>
  <c r="AD3134" i="7"/>
  <c r="AC3134" i="7"/>
  <c r="AB3134" i="7"/>
  <c r="AA3134" i="7"/>
  <c r="AG3134" i="7" s="1"/>
  <c r="P3134" i="7"/>
  <c r="O3134" i="7"/>
  <c r="AF3133" i="7"/>
  <c r="AE3133" i="7"/>
  <c r="AD3133" i="7"/>
  <c r="AC3133" i="7"/>
  <c r="AB3133" i="7"/>
  <c r="AA3133" i="7"/>
  <c r="AG3133" i="7" s="1"/>
  <c r="P3133" i="7"/>
  <c r="O3133" i="7"/>
  <c r="AF3132" i="7"/>
  <c r="AE3132" i="7"/>
  <c r="AD3132" i="7"/>
  <c r="AC3132" i="7"/>
  <c r="AB3132" i="7"/>
  <c r="AA3132" i="7"/>
  <c r="P3132" i="7"/>
  <c r="O3132" i="7"/>
  <c r="AF3131" i="7"/>
  <c r="AE3131" i="7"/>
  <c r="AD3131" i="7"/>
  <c r="AC3131" i="7"/>
  <c r="AB3131" i="7"/>
  <c r="AA3131" i="7"/>
  <c r="P3131" i="7"/>
  <c r="O3131" i="7"/>
  <c r="AF2537" i="7"/>
  <c r="AE2537" i="7"/>
  <c r="AD2537" i="7"/>
  <c r="AC2537" i="7"/>
  <c r="AB2537" i="7"/>
  <c r="AA2537" i="7"/>
  <c r="AG2537" i="7" s="1"/>
  <c r="P2537" i="7"/>
  <c r="O2537" i="7"/>
  <c r="AF3130" i="7"/>
  <c r="AE3130" i="7"/>
  <c r="AD3130" i="7"/>
  <c r="AC3130" i="7"/>
  <c r="AB3130" i="7"/>
  <c r="AA3130" i="7"/>
  <c r="AG3130" i="7" s="1"/>
  <c r="P3130" i="7"/>
  <c r="O3130" i="7"/>
  <c r="AF2199" i="7"/>
  <c r="AE2199" i="7"/>
  <c r="AD2199" i="7"/>
  <c r="AC2199" i="7"/>
  <c r="AB2199" i="7"/>
  <c r="AA2199" i="7"/>
  <c r="AG2199" i="7" s="1"/>
  <c r="P2199" i="7"/>
  <c r="O2199" i="7"/>
  <c r="AF2303" i="7"/>
  <c r="AE2303" i="7"/>
  <c r="AD2303" i="7"/>
  <c r="AC2303" i="7"/>
  <c r="AB2303" i="7"/>
  <c r="AA2303" i="7"/>
  <c r="AG2303" i="7" s="1"/>
  <c r="P2303" i="7"/>
  <c r="O2303" i="7"/>
  <c r="AF3129" i="7"/>
  <c r="AE3129" i="7"/>
  <c r="AD3129" i="7"/>
  <c r="AC3129" i="7"/>
  <c r="AB3129" i="7"/>
  <c r="AA3129" i="7"/>
  <c r="AG3129" i="7" s="1"/>
  <c r="P3129" i="7"/>
  <c r="O3129" i="7"/>
  <c r="AF2371" i="7"/>
  <c r="AE2371" i="7"/>
  <c r="AD2371" i="7"/>
  <c r="AC2371" i="7"/>
  <c r="AB2371" i="7"/>
  <c r="AA2371" i="7"/>
  <c r="AG2371" i="7" s="1"/>
  <c r="P2371" i="7"/>
  <c r="O2371" i="7"/>
  <c r="AF2536" i="7"/>
  <c r="AE2536" i="7"/>
  <c r="AD2536" i="7"/>
  <c r="AC2536" i="7"/>
  <c r="AB2536" i="7"/>
  <c r="AA2536" i="7"/>
  <c r="AG2536" i="7" s="1"/>
  <c r="P2536" i="7"/>
  <c r="O2536" i="7"/>
  <c r="AF2426" i="7"/>
  <c r="AE2426" i="7"/>
  <c r="AD2426" i="7"/>
  <c r="AC2426" i="7"/>
  <c r="AB2426" i="7"/>
  <c r="AA2426" i="7"/>
  <c r="AG2426" i="7" s="1"/>
  <c r="P2426" i="7"/>
  <c r="O2426" i="7"/>
  <c r="AF3128" i="7"/>
  <c r="AE3128" i="7"/>
  <c r="AD3128" i="7"/>
  <c r="AC3128" i="7"/>
  <c r="AB3128" i="7"/>
  <c r="AA3128" i="7"/>
  <c r="AG3128" i="7" s="1"/>
  <c r="P3128" i="7"/>
  <c r="O3128" i="7"/>
  <c r="AF2535" i="7"/>
  <c r="AE2535" i="7"/>
  <c r="AD2535" i="7"/>
  <c r="AC2535" i="7"/>
  <c r="AB2535" i="7"/>
  <c r="AA2535" i="7"/>
  <c r="P2535" i="7"/>
  <c r="O2535" i="7"/>
  <c r="AF2534" i="7"/>
  <c r="AE2534" i="7"/>
  <c r="AD2534" i="7"/>
  <c r="AC2534" i="7"/>
  <c r="AB2534" i="7"/>
  <c r="AA2534" i="7"/>
  <c r="AG2534" i="7" s="1"/>
  <c r="P2534" i="7"/>
  <c r="O2534" i="7"/>
  <c r="AF2533" i="7"/>
  <c r="AE2533" i="7"/>
  <c r="AD2533" i="7"/>
  <c r="AC2533" i="7"/>
  <c r="AB2533" i="7"/>
  <c r="AA2533" i="7"/>
  <c r="AG2533" i="7" s="1"/>
  <c r="P2533" i="7"/>
  <c r="O2533" i="7"/>
  <c r="AF2223" i="7"/>
  <c r="AE2223" i="7"/>
  <c r="AD2223" i="7"/>
  <c r="AC2223" i="7"/>
  <c r="AB2223" i="7"/>
  <c r="AA2223" i="7"/>
  <c r="P2223" i="7"/>
  <c r="O2223" i="7"/>
  <c r="AF1531" i="7"/>
  <c r="AE1531" i="7"/>
  <c r="AD1531" i="7"/>
  <c r="AC1531" i="7"/>
  <c r="AB1531" i="7"/>
  <c r="AA1531" i="7"/>
  <c r="AG1531" i="7" s="1"/>
  <c r="P1531" i="7"/>
  <c r="O1531" i="7"/>
  <c r="AF1898" i="7"/>
  <c r="AE1898" i="7"/>
  <c r="AD1898" i="7"/>
  <c r="AC1898" i="7"/>
  <c r="AB1898" i="7"/>
  <c r="AA1898" i="7"/>
  <c r="AG1898" i="7" s="1"/>
  <c r="P1898" i="7"/>
  <c r="O1898" i="7"/>
  <c r="AF2532" i="7"/>
  <c r="AE2532" i="7"/>
  <c r="AD2532" i="7"/>
  <c r="AC2532" i="7"/>
  <c r="AB2532" i="7"/>
  <c r="AA2532" i="7"/>
  <c r="AG2532" i="7" s="1"/>
  <c r="P2532" i="7"/>
  <c r="O2532" i="7"/>
  <c r="AF2531" i="7"/>
  <c r="AE2531" i="7"/>
  <c r="AD2531" i="7"/>
  <c r="AC2531" i="7"/>
  <c r="AB2531" i="7"/>
  <c r="AA2531" i="7"/>
  <c r="AG2531" i="7" s="1"/>
  <c r="P2531" i="7"/>
  <c r="O2531" i="7"/>
  <c r="AF2530" i="7"/>
  <c r="AE2530" i="7"/>
  <c r="AD2530" i="7"/>
  <c r="AC2530" i="7"/>
  <c r="AB2530" i="7"/>
  <c r="AA2530" i="7"/>
  <c r="P2530" i="7"/>
  <c r="O2530" i="7"/>
  <c r="AF2529" i="7"/>
  <c r="AE2529" i="7"/>
  <c r="AD2529" i="7"/>
  <c r="AC2529" i="7"/>
  <c r="AB2529" i="7"/>
  <c r="AA2529" i="7"/>
  <c r="AG2529" i="7" s="1"/>
  <c r="P2529" i="7"/>
  <c r="O2529" i="7"/>
  <c r="AF2528" i="7"/>
  <c r="AE2528" i="7"/>
  <c r="AD2528" i="7"/>
  <c r="AC2528" i="7"/>
  <c r="AB2528" i="7"/>
  <c r="AA2528" i="7"/>
  <c r="AG2528" i="7" s="1"/>
  <c r="P2528" i="7"/>
  <c r="O2528" i="7"/>
  <c r="AF2527" i="7"/>
  <c r="AE2527" i="7"/>
  <c r="AD2527" i="7"/>
  <c r="AC2527" i="7"/>
  <c r="AB2527" i="7"/>
  <c r="AA2527" i="7"/>
  <c r="AG2527" i="7" s="1"/>
  <c r="P2527" i="7"/>
  <c r="O2527" i="7"/>
  <c r="AF2526" i="7"/>
  <c r="AE2526" i="7"/>
  <c r="AD2526" i="7"/>
  <c r="AC2526" i="7"/>
  <c r="AB2526" i="7"/>
  <c r="AA2526" i="7"/>
  <c r="AG2526" i="7" s="1"/>
  <c r="P2526" i="7"/>
  <c r="O2526" i="7"/>
  <c r="AF2525" i="7"/>
  <c r="AE2525" i="7"/>
  <c r="AD2525" i="7"/>
  <c r="AC2525" i="7"/>
  <c r="AB2525" i="7"/>
  <c r="AA2525" i="7"/>
  <c r="AG2525" i="7" s="1"/>
  <c r="P2525" i="7"/>
  <c r="O2525" i="7"/>
  <c r="AF3127" i="7"/>
  <c r="AE3127" i="7"/>
  <c r="AD3127" i="7"/>
  <c r="AC3127" i="7"/>
  <c r="AB3127" i="7"/>
  <c r="AA3127" i="7"/>
  <c r="P3127" i="7"/>
  <c r="O3127" i="7"/>
  <c r="AF3126" i="7"/>
  <c r="AE3126" i="7"/>
  <c r="AD3126" i="7"/>
  <c r="AC3126" i="7"/>
  <c r="AB3126" i="7"/>
  <c r="AA3126" i="7"/>
  <c r="P3126" i="7"/>
  <c r="O3126" i="7"/>
  <c r="AF3125" i="7"/>
  <c r="AE3125" i="7"/>
  <c r="AD3125" i="7"/>
  <c r="AC3125" i="7"/>
  <c r="AB3125" i="7"/>
  <c r="AA3125" i="7"/>
  <c r="AG3125" i="7" s="1"/>
  <c r="P3125" i="7"/>
  <c r="O3125" i="7"/>
  <c r="AF3124" i="7"/>
  <c r="AE3124" i="7"/>
  <c r="AD3124" i="7"/>
  <c r="AC3124" i="7"/>
  <c r="AB3124" i="7"/>
  <c r="AA3124" i="7"/>
  <c r="AG3124" i="7" s="1"/>
  <c r="P3124" i="7"/>
  <c r="O3124" i="7"/>
  <c r="AF2043" i="7"/>
  <c r="AE2043" i="7"/>
  <c r="AD2043" i="7"/>
  <c r="AC2043" i="7"/>
  <c r="AB2043" i="7"/>
  <c r="AA2043" i="7"/>
  <c r="AG2043" i="7" s="1"/>
  <c r="P2043" i="7"/>
  <c r="O2043" i="7"/>
  <c r="AF1858" i="7"/>
  <c r="AE1858" i="7"/>
  <c r="AD1858" i="7"/>
  <c r="AC1858" i="7"/>
  <c r="AB1858" i="7"/>
  <c r="AA1858" i="7"/>
  <c r="AG1858" i="7" s="1"/>
  <c r="P1858" i="7"/>
  <c r="O1858" i="7"/>
  <c r="AF1699" i="7"/>
  <c r="AE1699" i="7"/>
  <c r="AD1699" i="7"/>
  <c r="AC1699" i="7"/>
  <c r="AB1699" i="7"/>
  <c r="AA1699" i="7"/>
  <c r="AG1699" i="7" s="1"/>
  <c r="P1699" i="7"/>
  <c r="O1699" i="7"/>
  <c r="AF2524" i="7"/>
  <c r="AE2524" i="7"/>
  <c r="AD2524" i="7"/>
  <c r="AC2524" i="7"/>
  <c r="AB2524" i="7"/>
  <c r="AA2524" i="7"/>
  <c r="AG2524" i="7" s="1"/>
  <c r="P2524" i="7"/>
  <c r="O2524" i="7"/>
  <c r="AF2523" i="7"/>
  <c r="AE2523" i="7"/>
  <c r="AD2523" i="7"/>
  <c r="AC2523" i="7"/>
  <c r="AB2523" i="7"/>
  <c r="AA2523" i="7"/>
  <c r="AG2523" i="7" s="1"/>
  <c r="P2523" i="7"/>
  <c r="O2523" i="7"/>
  <c r="AF2522" i="7"/>
  <c r="AE2522" i="7"/>
  <c r="AD2522" i="7"/>
  <c r="AC2522" i="7"/>
  <c r="AB2522" i="7"/>
  <c r="AA2522" i="7"/>
  <c r="AG2522" i="7" s="1"/>
  <c r="P2522" i="7"/>
  <c r="O2522" i="7"/>
  <c r="AF2521" i="7"/>
  <c r="AE2521" i="7"/>
  <c r="AD2521" i="7"/>
  <c r="AC2521" i="7"/>
  <c r="AB2521" i="7"/>
  <c r="AA2521" i="7"/>
  <c r="AG2521" i="7" s="1"/>
  <c r="P2521" i="7"/>
  <c r="O2521" i="7"/>
  <c r="AF3123" i="7"/>
  <c r="AE3123" i="7"/>
  <c r="AD3123" i="7"/>
  <c r="AC3123" i="7"/>
  <c r="AB3123" i="7"/>
  <c r="AA3123" i="7"/>
  <c r="P3123" i="7"/>
  <c r="O3123" i="7"/>
  <c r="AF3122" i="7"/>
  <c r="AE3122" i="7"/>
  <c r="AD3122" i="7"/>
  <c r="AC3122" i="7"/>
  <c r="AB3122" i="7"/>
  <c r="AA3122" i="7"/>
  <c r="P3122" i="7"/>
  <c r="O3122" i="7"/>
  <c r="AF2261" i="7"/>
  <c r="AE2261" i="7"/>
  <c r="AD2261" i="7"/>
  <c r="AC2261" i="7"/>
  <c r="AB2261" i="7"/>
  <c r="AA2261" i="7"/>
  <c r="AG2261" i="7" s="1"/>
  <c r="P2261" i="7"/>
  <c r="O2261" i="7"/>
  <c r="AF2198" i="7"/>
  <c r="AE2198" i="7"/>
  <c r="AD2198" i="7"/>
  <c r="AC2198" i="7"/>
  <c r="AB2198" i="7"/>
  <c r="AA2198" i="7"/>
  <c r="AG2198" i="7" s="1"/>
  <c r="P2198" i="7"/>
  <c r="O2198" i="7"/>
  <c r="AF3121" i="7"/>
  <c r="AE3121" i="7"/>
  <c r="AD3121" i="7"/>
  <c r="AC3121" i="7"/>
  <c r="AB3121" i="7"/>
  <c r="AA3121" i="7"/>
  <c r="AG3121" i="7" s="1"/>
  <c r="P3121" i="7"/>
  <c r="O3121" i="7"/>
  <c r="AF2174" i="7"/>
  <c r="AE2174" i="7"/>
  <c r="AD2174" i="7"/>
  <c r="AC2174" i="7"/>
  <c r="AB2174" i="7"/>
  <c r="AA2174" i="7"/>
  <c r="AG2174" i="7" s="1"/>
  <c r="P2174" i="7"/>
  <c r="O2174" i="7"/>
  <c r="AF1904" i="7"/>
  <c r="AE1904" i="7"/>
  <c r="AD1904" i="7"/>
  <c r="AC1904" i="7"/>
  <c r="AB1904" i="7"/>
  <c r="AA1904" i="7"/>
  <c r="AG1904" i="7" s="1"/>
  <c r="P1904" i="7"/>
  <c r="O1904" i="7"/>
  <c r="AF2520" i="7"/>
  <c r="AE2520" i="7"/>
  <c r="AD2520" i="7"/>
  <c r="AC2520" i="7"/>
  <c r="AB2520" i="7"/>
  <c r="AA2520" i="7"/>
  <c r="AG2520" i="7" s="1"/>
  <c r="P2520" i="7"/>
  <c r="O2520" i="7"/>
  <c r="AF2519" i="7"/>
  <c r="AE2519" i="7"/>
  <c r="AD2519" i="7"/>
  <c r="AC2519" i="7"/>
  <c r="AB2519" i="7"/>
  <c r="AA2519" i="7"/>
  <c r="AG2519" i="7" s="1"/>
  <c r="P2519" i="7"/>
  <c r="O2519" i="7"/>
  <c r="AF2518" i="7"/>
  <c r="AE2518" i="7"/>
  <c r="AD2518" i="7"/>
  <c r="AC2518" i="7"/>
  <c r="AB2518" i="7"/>
  <c r="AA2518" i="7"/>
  <c r="AG2518" i="7" s="1"/>
  <c r="P2518" i="7"/>
  <c r="O2518" i="7"/>
  <c r="AF3120" i="7"/>
  <c r="AE3120" i="7"/>
  <c r="AD3120" i="7"/>
  <c r="AC3120" i="7"/>
  <c r="AB3120" i="7"/>
  <c r="AA3120" i="7"/>
  <c r="P3120" i="7"/>
  <c r="O3120" i="7"/>
  <c r="AF3119" i="7"/>
  <c r="AE3119" i="7"/>
  <c r="AD3119" i="7"/>
  <c r="AC3119" i="7"/>
  <c r="AB3119" i="7"/>
  <c r="AA3119" i="7"/>
  <c r="P3119" i="7"/>
  <c r="O3119" i="7"/>
  <c r="AF3118" i="7"/>
  <c r="AE3118" i="7"/>
  <c r="AD3118" i="7"/>
  <c r="AC3118" i="7"/>
  <c r="AB3118" i="7"/>
  <c r="AA3118" i="7"/>
  <c r="P3118" i="7"/>
  <c r="O3118" i="7"/>
  <c r="AF2517" i="7"/>
  <c r="AE2517" i="7"/>
  <c r="AD2517" i="7"/>
  <c r="AC2517" i="7"/>
  <c r="AB2517" i="7"/>
  <c r="AA2517" i="7"/>
  <c r="AG2517" i="7" s="1"/>
  <c r="P2517" i="7"/>
  <c r="O2517" i="7"/>
  <c r="AF2516" i="7"/>
  <c r="AE2516" i="7"/>
  <c r="AD2516" i="7"/>
  <c r="AC2516" i="7"/>
  <c r="AB2516" i="7"/>
  <c r="AA2516" i="7"/>
  <c r="AG2516" i="7" s="1"/>
  <c r="P2516" i="7"/>
  <c r="O2516" i="7"/>
  <c r="AF2515" i="7"/>
  <c r="AE2515" i="7"/>
  <c r="AD2515" i="7"/>
  <c r="AC2515" i="7"/>
  <c r="AB2515" i="7"/>
  <c r="AA2515" i="7"/>
  <c r="AG2515" i="7" s="1"/>
  <c r="P2515" i="7"/>
  <c r="O2515" i="7"/>
  <c r="AF2514" i="7"/>
  <c r="AE2514" i="7"/>
  <c r="AD2514" i="7"/>
  <c r="AC2514" i="7"/>
  <c r="AB2514" i="7"/>
  <c r="AA2514" i="7"/>
  <c r="P2514" i="7"/>
  <c r="O2514" i="7"/>
  <c r="AF2513" i="7"/>
  <c r="AE2513" i="7"/>
  <c r="AD2513" i="7"/>
  <c r="AC2513" i="7"/>
  <c r="AB2513" i="7"/>
  <c r="AA2513" i="7"/>
  <c r="AG2513" i="7" s="1"/>
  <c r="P2513" i="7"/>
  <c r="O2513" i="7"/>
  <c r="AF2512" i="7"/>
  <c r="AE2512" i="7"/>
  <c r="AD2512" i="7"/>
  <c r="AC2512" i="7"/>
  <c r="AB2512" i="7"/>
  <c r="AA2512" i="7"/>
  <c r="AG2512" i="7" s="1"/>
  <c r="P2512" i="7"/>
  <c r="O2512" i="7"/>
  <c r="AF2511" i="7"/>
  <c r="AE2511" i="7"/>
  <c r="AD2511" i="7"/>
  <c r="AC2511" i="7"/>
  <c r="AB2511" i="7"/>
  <c r="AA2511" i="7"/>
  <c r="AG2511" i="7" s="1"/>
  <c r="P2511" i="7"/>
  <c r="O2511" i="7"/>
  <c r="AF1997" i="7"/>
  <c r="AE1997" i="7"/>
  <c r="AD1997" i="7"/>
  <c r="AC1997" i="7"/>
  <c r="AB1997" i="7"/>
  <c r="AA1997" i="7"/>
  <c r="P1997" i="7"/>
  <c r="O1997" i="7"/>
  <c r="AF2510" i="7"/>
  <c r="AE2510" i="7"/>
  <c r="AD2510" i="7"/>
  <c r="AC2510" i="7"/>
  <c r="AB2510" i="7"/>
  <c r="AA2510" i="7"/>
  <c r="AG2510" i="7" s="1"/>
  <c r="P2510" i="7"/>
  <c r="O2510" i="7"/>
  <c r="AF2509" i="7"/>
  <c r="AE2509" i="7"/>
  <c r="AD2509" i="7"/>
  <c r="AC2509" i="7"/>
  <c r="AB2509" i="7"/>
  <c r="AA2509" i="7"/>
  <c r="AG2509" i="7" s="1"/>
  <c r="P2509" i="7"/>
  <c r="O2509" i="7"/>
  <c r="AF2042" i="7"/>
  <c r="AE2042" i="7"/>
  <c r="AD2042" i="7"/>
  <c r="AC2042" i="7"/>
  <c r="AB2042" i="7"/>
  <c r="AA2042" i="7"/>
  <c r="AG2042" i="7" s="1"/>
  <c r="P2042" i="7"/>
  <c r="O2042" i="7"/>
  <c r="AF1912" i="7"/>
  <c r="AE1912" i="7"/>
  <c r="AD1912" i="7"/>
  <c r="AC1912" i="7"/>
  <c r="AB1912" i="7"/>
  <c r="AA1912" i="7"/>
  <c r="AG1912" i="7" s="1"/>
  <c r="P1912" i="7"/>
  <c r="O1912" i="7"/>
  <c r="AF2508" i="7"/>
  <c r="AE2508" i="7"/>
  <c r="AD2508" i="7"/>
  <c r="AC2508" i="7"/>
  <c r="AB2508" i="7"/>
  <c r="AA2508" i="7"/>
  <c r="P2508" i="7"/>
  <c r="O2508" i="7"/>
  <c r="AF2507" i="7"/>
  <c r="AE2507" i="7"/>
  <c r="AD2507" i="7"/>
  <c r="AC2507" i="7"/>
  <c r="AB2507" i="7"/>
  <c r="AA2507" i="7"/>
  <c r="AG2507" i="7" s="1"/>
  <c r="P2507" i="7"/>
  <c r="O2507" i="7"/>
  <c r="AF2506" i="7"/>
  <c r="AE2506" i="7"/>
  <c r="AD2506" i="7"/>
  <c r="AC2506" i="7"/>
  <c r="AB2506" i="7"/>
  <c r="AA2506" i="7"/>
  <c r="AG2506" i="7" s="1"/>
  <c r="P2506" i="7"/>
  <c r="O2506" i="7"/>
  <c r="AF3117" i="7"/>
  <c r="AE3117" i="7"/>
  <c r="AD3117" i="7"/>
  <c r="AC3117" i="7"/>
  <c r="AB3117" i="7"/>
  <c r="AA3117" i="7"/>
  <c r="P3117" i="7"/>
  <c r="O3117" i="7"/>
  <c r="AF3116" i="7"/>
  <c r="AE3116" i="7"/>
  <c r="AD3116" i="7"/>
  <c r="AC3116" i="7"/>
  <c r="AB3116" i="7"/>
  <c r="AA3116" i="7"/>
  <c r="P3116" i="7"/>
  <c r="O3116" i="7"/>
  <c r="AF3115" i="7"/>
  <c r="AE3115" i="7"/>
  <c r="AD3115" i="7"/>
  <c r="AC3115" i="7"/>
  <c r="AB3115" i="7"/>
  <c r="AA3115" i="7"/>
  <c r="P3115" i="7"/>
  <c r="O3115" i="7"/>
  <c r="AF3114" i="7"/>
  <c r="AE3114" i="7"/>
  <c r="AD3114" i="7"/>
  <c r="AC3114" i="7"/>
  <c r="AB3114" i="7"/>
  <c r="AA3114" i="7"/>
  <c r="P3114" i="7"/>
  <c r="O3114" i="7"/>
  <c r="AF3113" i="7"/>
  <c r="AE3113" i="7"/>
  <c r="AD3113" i="7"/>
  <c r="AC3113" i="7"/>
  <c r="AB3113" i="7"/>
  <c r="AA3113" i="7"/>
  <c r="AG3113" i="7" s="1"/>
  <c r="P3113" i="7"/>
  <c r="O3113" i="7"/>
  <c r="AF1584" i="7"/>
  <c r="AE1584" i="7"/>
  <c r="AD1584" i="7"/>
  <c r="AC1584" i="7"/>
  <c r="AB1584" i="7"/>
  <c r="AA1584" i="7"/>
  <c r="AG1584" i="7" s="1"/>
  <c r="P1584" i="7"/>
  <c r="O1584" i="7"/>
  <c r="AF1191" i="7"/>
  <c r="AE1191" i="7"/>
  <c r="AD1191" i="7"/>
  <c r="AC1191" i="7"/>
  <c r="AB1191" i="7"/>
  <c r="AA1191" i="7"/>
  <c r="AG1191" i="7" s="1"/>
  <c r="P1191" i="7"/>
  <c r="O1191" i="7"/>
  <c r="AF2416" i="7"/>
  <c r="AE2416" i="7"/>
  <c r="AD2416" i="7"/>
  <c r="AC2416" i="7"/>
  <c r="AB2416" i="7"/>
  <c r="AA2416" i="7"/>
  <c r="AG2416" i="7" s="1"/>
  <c r="P2416" i="7"/>
  <c r="O2416" i="7"/>
  <c r="AF3112" i="7"/>
  <c r="AE3112" i="7"/>
  <c r="AD3112" i="7"/>
  <c r="AC3112" i="7"/>
  <c r="AB3112" i="7"/>
  <c r="AA3112" i="7"/>
  <c r="AG3112" i="7" s="1"/>
  <c r="P3112" i="7"/>
  <c r="O3112" i="7"/>
  <c r="AF733" i="7"/>
  <c r="AE733" i="7"/>
  <c r="AD733" i="7"/>
  <c r="AC733" i="7"/>
  <c r="AB733" i="7"/>
  <c r="AA733" i="7"/>
  <c r="AG733" i="7" s="1"/>
  <c r="P733" i="7"/>
  <c r="O733" i="7"/>
  <c r="AF1498" i="7"/>
  <c r="AE1498" i="7"/>
  <c r="AD1498" i="7"/>
  <c r="AC1498" i="7"/>
  <c r="AB1498" i="7"/>
  <c r="AA1498" i="7"/>
  <c r="AG1498" i="7" s="1"/>
  <c r="P1498" i="7"/>
  <c r="O1498" i="7"/>
  <c r="AF946" i="7"/>
  <c r="AE946" i="7"/>
  <c r="AD946" i="7"/>
  <c r="AC946" i="7"/>
  <c r="AB946" i="7"/>
  <c r="AA946" i="7"/>
  <c r="AG946" i="7" s="1"/>
  <c r="P946" i="7"/>
  <c r="O946" i="7"/>
  <c r="AF908" i="7"/>
  <c r="AE908" i="7"/>
  <c r="AD908" i="7"/>
  <c r="AC908" i="7"/>
  <c r="AB908" i="7"/>
  <c r="AA908" i="7"/>
  <c r="AG908" i="7" s="1"/>
  <c r="P908" i="7"/>
  <c r="O908" i="7"/>
  <c r="AF755" i="7"/>
  <c r="AE755" i="7"/>
  <c r="AD755" i="7"/>
  <c r="AC755" i="7"/>
  <c r="AB755" i="7"/>
  <c r="AA755" i="7"/>
  <c r="AG755" i="7" s="1"/>
  <c r="P755" i="7"/>
  <c r="O755" i="7"/>
  <c r="AF2505" i="7"/>
  <c r="AE2505" i="7"/>
  <c r="AD2505" i="7"/>
  <c r="AC2505" i="7"/>
  <c r="AB2505" i="7"/>
  <c r="AA2505" i="7"/>
  <c r="AG2505" i="7" s="1"/>
  <c r="P2505" i="7"/>
  <c r="O2505" i="7"/>
  <c r="AF3111" i="7"/>
  <c r="AE3111" i="7"/>
  <c r="AD3111" i="7"/>
  <c r="AC3111" i="7"/>
  <c r="AB3111" i="7"/>
  <c r="AA3111" i="7"/>
  <c r="AG3111" i="7" s="1"/>
  <c r="P3111" i="7"/>
  <c r="O3111" i="7"/>
  <c r="AF1875" i="7"/>
  <c r="AE1875" i="7"/>
  <c r="AD1875" i="7"/>
  <c r="AC1875" i="7"/>
  <c r="AB1875" i="7"/>
  <c r="AA1875" i="7"/>
  <c r="AG1875" i="7" s="1"/>
  <c r="P1875" i="7"/>
  <c r="O1875" i="7"/>
  <c r="AF1811" i="7"/>
  <c r="AE1811" i="7"/>
  <c r="AD1811" i="7"/>
  <c r="AC1811" i="7"/>
  <c r="AB1811" i="7"/>
  <c r="AA1811" i="7"/>
  <c r="AG1811" i="7" s="1"/>
  <c r="P1811" i="7"/>
  <c r="O1811" i="7"/>
  <c r="AF2347" i="7"/>
  <c r="AE2347" i="7"/>
  <c r="AD2347" i="7"/>
  <c r="AC2347" i="7"/>
  <c r="AB2347" i="7"/>
  <c r="AA2347" i="7"/>
  <c r="AG2347" i="7" s="1"/>
  <c r="P2347" i="7"/>
  <c r="O2347" i="7"/>
  <c r="AF2111" i="7"/>
  <c r="AE2111" i="7"/>
  <c r="AD2111" i="7"/>
  <c r="AC2111" i="7"/>
  <c r="AB2111" i="7"/>
  <c r="AA2111" i="7"/>
  <c r="AG2111" i="7" s="1"/>
  <c r="P2111" i="7"/>
  <c r="O2111" i="7"/>
  <c r="AF2457" i="7"/>
  <c r="AE2457" i="7"/>
  <c r="AD2457" i="7"/>
  <c r="AC2457" i="7"/>
  <c r="AB2457" i="7"/>
  <c r="AA2457" i="7"/>
  <c r="P2457" i="7"/>
  <c r="O2457" i="7"/>
  <c r="AF3110" i="7"/>
  <c r="AE3110" i="7"/>
  <c r="AD3110" i="7"/>
  <c r="AC3110" i="7"/>
  <c r="AB3110" i="7"/>
  <c r="AA3110" i="7"/>
  <c r="AG3110" i="7" s="1"/>
  <c r="P3110" i="7"/>
  <c r="O3110" i="7"/>
  <c r="AF2504" i="7"/>
  <c r="AE2504" i="7"/>
  <c r="AD2504" i="7"/>
  <c r="AC2504" i="7"/>
  <c r="AB2504" i="7"/>
  <c r="AA2504" i="7"/>
  <c r="AG2504" i="7" s="1"/>
  <c r="P2504" i="7"/>
  <c r="O2504" i="7"/>
  <c r="AF1837" i="7"/>
  <c r="AE1837" i="7"/>
  <c r="AD1837" i="7"/>
  <c r="AC1837" i="7"/>
  <c r="AB1837" i="7"/>
  <c r="AA1837" i="7"/>
  <c r="AG1837" i="7" s="1"/>
  <c r="P1837" i="7"/>
  <c r="O1837" i="7"/>
  <c r="AF1847" i="7"/>
  <c r="AE1847" i="7"/>
  <c r="AD1847" i="7"/>
  <c r="AC1847" i="7"/>
  <c r="AB1847" i="7"/>
  <c r="AA1847" i="7"/>
  <c r="AG1847" i="7" s="1"/>
  <c r="P1847" i="7"/>
  <c r="O1847" i="7"/>
  <c r="AF1872" i="7"/>
  <c r="AE1872" i="7"/>
  <c r="AD1872" i="7"/>
  <c r="AC1872" i="7"/>
  <c r="AB1872" i="7"/>
  <c r="AA1872" i="7"/>
  <c r="AG1872" i="7" s="1"/>
  <c r="P1872" i="7"/>
  <c r="O1872" i="7"/>
  <c r="AF1933" i="7"/>
  <c r="AE1933" i="7"/>
  <c r="AD1933" i="7"/>
  <c r="AC1933" i="7"/>
  <c r="AB1933" i="7"/>
  <c r="AA1933" i="7"/>
  <c r="AG1933" i="7" s="1"/>
  <c r="P1933" i="7"/>
  <c r="O1933" i="7"/>
  <c r="AF1351" i="7"/>
  <c r="AE1351" i="7"/>
  <c r="AD1351" i="7"/>
  <c r="AC1351" i="7"/>
  <c r="AB1351" i="7"/>
  <c r="AA1351" i="7"/>
  <c r="AG1351" i="7" s="1"/>
  <c r="P1351" i="7"/>
  <c r="O1351" i="7"/>
  <c r="AF1490" i="7"/>
  <c r="AE1490" i="7"/>
  <c r="AD1490" i="7"/>
  <c r="AC1490" i="7"/>
  <c r="AB1490" i="7"/>
  <c r="AA1490" i="7"/>
  <c r="P1490" i="7"/>
  <c r="O1490" i="7"/>
  <c r="AF2503" i="7"/>
  <c r="AE2503" i="7"/>
  <c r="AD2503" i="7"/>
  <c r="AC2503" i="7"/>
  <c r="AB2503" i="7"/>
  <c r="AA2503" i="7"/>
  <c r="AG2503" i="7" s="1"/>
  <c r="P2503" i="7"/>
  <c r="O2503" i="7"/>
  <c r="AF2502" i="7"/>
  <c r="AE2502" i="7"/>
  <c r="AD2502" i="7"/>
  <c r="AC2502" i="7"/>
  <c r="AB2502" i="7"/>
  <c r="AA2502" i="7"/>
  <c r="AG2502" i="7" s="1"/>
  <c r="P2502" i="7"/>
  <c r="O2502" i="7"/>
  <c r="AF2501" i="7"/>
  <c r="AE2501" i="7"/>
  <c r="AD2501" i="7"/>
  <c r="AC2501" i="7"/>
  <c r="AB2501" i="7"/>
  <c r="AA2501" i="7"/>
  <c r="AG2501" i="7" s="1"/>
  <c r="P2501" i="7"/>
  <c r="O2501" i="7"/>
  <c r="AF2500" i="7"/>
  <c r="AE2500" i="7"/>
  <c r="AD2500" i="7"/>
  <c r="AC2500" i="7"/>
  <c r="AB2500" i="7"/>
  <c r="AA2500" i="7"/>
  <c r="AG2500" i="7" s="1"/>
  <c r="P2500" i="7"/>
  <c r="O2500" i="7"/>
  <c r="AF2499" i="7"/>
  <c r="AE2499" i="7"/>
  <c r="AD2499" i="7"/>
  <c r="AC2499" i="7"/>
  <c r="AB2499" i="7"/>
  <c r="AA2499" i="7"/>
  <c r="AG2499" i="7" s="1"/>
  <c r="P2499" i="7"/>
  <c r="O2499" i="7"/>
  <c r="AF2366" i="7"/>
  <c r="AE2366" i="7"/>
  <c r="AD2366" i="7"/>
  <c r="AC2366" i="7"/>
  <c r="AB2366" i="7"/>
  <c r="AA2366" i="7"/>
  <c r="AG2366" i="7" s="1"/>
  <c r="P2366" i="7"/>
  <c r="O2366" i="7"/>
  <c r="AF2425" i="7"/>
  <c r="AE2425" i="7"/>
  <c r="AD2425" i="7"/>
  <c r="AC2425" i="7"/>
  <c r="AB2425" i="7"/>
  <c r="AA2425" i="7"/>
  <c r="AG2425" i="7" s="1"/>
  <c r="P2425" i="7"/>
  <c r="O2425" i="7"/>
  <c r="AF2338" i="7"/>
  <c r="AE2338" i="7"/>
  <c r="AD2338" i="7"/>
  <c r="AC2338" i="7"/>
  <c r="AB2338" i="7"/>
  <c r="AA2338" i="7"/>
  <c r="AG2338" i="7" s="1"/>
  <c r="P2338" i="7"/>
  <c r="O2338" i="7"/>
  <c r="AF3109" i="7"/>
  <c r="AE3109" i="7"/>
  <c r="AD3109" i="7"/>
  <c r="AC3109" i="7"/>
  <c r="AB3109" i="7"/>
  <c r="AA3109" i="7"/>
  <c r="AG3109" i="7" s="1"/>
  <c r="P3109" i="7"/>
  <c r="O3109" i="7"/>
  <c r="AF2310" i="7"/>
  <c r="AE2310" i="7"/>
  <c r="AD2310" i="7"/>
  <c r="AC2310" i="7"/>
  <c r="AB2310" i="7"/>
  <c r="AA2310" i="7"/>
  <c r="AG2310" i="7" s="1"/>
  <c r="P2310" i="7"/>
  <c r="O2310" i="7"/>
  <c r="AF2498" i="7"/>
  <c r="AE2498" i="7"/>
  <c r="AD2498" i="7"/>
  <c r="AC2498" i="7"/>
  <c r="AB2498" i="7"/>
  <c r="AA2498" i="7"/>
  <c r="P2498" i="7"/>
  <c r="O2498" i="7"/>
  <c r="AF2497" i="7"/>
  <c r="AE2497" i="7"/>
  <c r="AD2497" i="7"/>
  <c r="AC2497" i="7"/>
  <c r="AB2497" i="7"/>
  <c r="AA2497" i="7"/>
  <c r="AG2497" i="7" s="1"/>
  <c r="P2497" i="7"/>
  <c r="O2497" i="7"/>
  <c r="AF2496" i="7"/>
  <c r="AE2496" i="7"/>
  <c r="AD2496" i="7"/>
  <c r="AC2496" i="7"/>
  <c r="AB2496" i="7"/>
  <c r="AA2496" i="7"/>
  <c r="AG2496" i="7" s="1"/>
  <c r="P2496" i="7"/>
  <c r="O2496" i="7"/>
  <c r="AF2495" i="7"/>
  <c r="AE2495" i="7"/>
  <c r="AD2495" i="7"/>
  <c r="AC2495" i="7"/>
  <c r="AB2495" i="7"/>
  <c r="AA2495" i="7"/>
  <c r="AG2495" i="7" s="1"/>
  <c r="P2495" i="7"/>
  <c r="O2495" i="7"/>
  <c r="AF2494" i="7"/>
  <c r="AE2494" i="7"/>
  <c r="AD2494" i="7"/>
  <c r="AC2494" i="7"/>
  <c r="AB2494" i="7"/>
  <c r="AA2494" i="7"/>
  <c r="AG2494" i="7" s="1"/>
  <c r="P2494" i="7"/>
  <c r="O2494" i="7"/>
  <c r="AF2201" i="7"/>
  <c r="AE2201" i="7"/>
  <c r="AD2201" i="7"/>
  <c r="AC2201" i="7"/>
  <c r="AB2201" i="7"/>
  <c r="AA2201" i="7"/>
  <c r="AG2201" i="7" s="1"/>
  <c r="P2201" i="7"/>
  <c r="O2201" i="7"/>
  <c r="AF2062" i="7"/>
  <c r="AE2062" i="7"/>
  <c r="AD2062" i="7"/>
  <c r="AC2062" i="7"/>
  <c r="AB2062" i="7"/>
  <c r="AA2062" i="7"/>
  <c r="P2062" i="7"/>
  <c r="O2062" i="7"/>
  <c r="AF2493" i="7"/>
  <c r="AE2493" i="7"/>
  <c r="AD2493" i="7"/>
  <c r="AC2493" i="7"/>
  <c r="AB2493" i="7"/>
  <c r="AA2493" i="7"/>
  <c r="AG2493" i="7" s="1"/>
  <c r="P2493" i="7"/>
  <c r="O2493" i="7"/>
  <c r="AF3108" i="7"/>
  <c r="AE3108" i="7"/>
  <c r="AD3108" i="7"/>
  <c r="AC3108" i="7"/>
  <c r="AB3108" i="7"/>
  <c r="AA3108" i="7"/>
  <c r="AG3108" i="7" s="1"/>
  <c r="P3108" i="7"/>
  <c r="O3108" i="7"/>
  <c r="AF2492" i="7"/>
  <c r="AE2492" i="7"/>
  <c r="AD2492" i="7"/>
  <c r="AC2492" i="7"/>
  <c r="AB2492" i="7"/>
  <c r="AA2492" i="7"/>
  <c r="AG2492" i="7" s="1"/>
  <c r="P2492" i="7"/>
  <c r="O2492" i="7"/>
  <c r="AF2491" i="7"/>
  <c r="AE2491" i="7"/>
  <c r="AD2491" i="7"/>
  <c r="AC2491" i="7"/>
  <c r="AB2491" i="7"/>
  <c r="AA2491" i="7"/>
  <c r="AG2491" i="7" s="1"/>
  <c r="P2491" i="7"/>
  <c r="O2491" i="7"/>
  <c r="AF2490" i="7"/>
  <c r="AE2490" i="7"/>
  <c r="AD2490" i="7"/>
  <c r="AC2490" i="7"/>
  <c r="AB2490" i="7"/>
  <c r="AA2490" i="7"/>
  <c r="AG2490" i="7" s="1"/>
  <c r="P2490" i="7"/>
  <c r="O2490" i="7"/>
  <c r="AF2489" i="7"/>
  <c r="AE2489" i="7"/>
  <c r="AD2489" i="7"/>
  <c r="AC2489" i="7"/>
  <c r="AB2489" i="7"/>
  <c r="AA2489" i="7"/>
  <c r="P2489" i="7"/>
  <c r="O2489" i="7"/>
  <c r="AF2488" i="7"/>
  <c r="AE2488" i="7"/>
  <c r="AD2488" i="7"/>
  <c r="AC2488" i="7"/>
  <c r="AB2488" i="7"/>
  <c r="AA2488" i="7"/>
  <c r="AG2488" i="7" s="1"/>
  <c r="P2488" i="7"/>
  <c r="O2488" i="7"/>
  <c r="AF3107" i="7"/>
  <c r="AE3107" i="7"/>
  <c r="AD3107" i="7"/>
  <c r="AC3107" i="7"/>
  <c r="AB3107" i="7"/>
  <c r="AA3107" i="7"/>
  <c r="P3107" i="7"/>
  <c r="O3107" i="7"/>
  <c r="AF3106" i="7"/>
  <c r="AE3106" i="7"/>
  <c r="AD3106" i="7"/>
  <c r="AC3106" i="7"/>
  <c r="AB3106" i="7"/>
  <c r="AA3106" i="7"/>
  <c r="AG3106" i="7" s="1"/>
  <c r="P3106" i="7"/>
  <c r="O3106" i="7"/>
  <c r="AF3105" i="7"/>
  <c r="AE3105" i="7"/>
  <c r="AD3105" i="7"/>
  <c r="AC3105" i="7"/>
  <c r="AB3105" i="7"/>
  <c r="AA3105" i="7"/>
  <c r="AG3105" i="7" s="1"/>
  <c r="P3105" i="7"/>
  <c r="O3105" i="7"/>
  <c r="AF3104" i="7"/>
  <c r="AE3104" i="7"/>
  <c r="AD3104" i="7"/>
  <c r="AC3104" i="7"/>
  <c r="AB3104" i="7"/>
  <c r="AA3104" i="7"/>
  <c r="P3104" i="7"/>
  <c r="O3104" i="7"/>
  <c r="AF1020" i="7"/>
  <c r="AE1020" i="7"/>
  <c r="AD1020" i="7"/>
  <c r="AC1020" i="7"/>
  <c r="AB1020" i="7"/>
  <c r="AA1020" i="7"/>
  <c r="AG1020" i="7" s="1"/>
  <c r="P1020" i="7"/>
  <c r="O1020" i="7"/>
  <c r="AF2117" i="7"/>
  <c r="AE2117" i="7"/>
  <c r="AD2117" i="7"/>
  <c r="AC2117" i="7"/>
  <c r="AB2117" i="7"/>
  <c r="AA2117" i="7"/>
  <c r="AG2117" i="7" s="1"/>
  <c r="P2117" i="7"/>
  <c r="O2117" i="7"/>
  <c r="AF1809" i="7"/>
  <c r="AE1809" i="7"/>
  <c r="AD1809" i="7"/>
  <c r="AC1809" i="7"/>
  <c r="AB1809" i="7"/>
  <c r="AA1809" i="7"/>
  <c r="AG1809" i="7" s="1"/>
  <c r="P1809" i="7"/>
  <c r="O1809" i="7"/>
  <c r="AF1437" i="7"/>
  <c r="AE1437" i="7"/>
  <c r="AD1437" i="7"/>
  <c r="AC1437" i="7"/>
  <c r="AB1437" i="7"/>
  <c r="AA1437" i="7"/>
  <c r="AG1437" i="7" s="1"/>
  <c r="P1437" i="7"/>
  <c r="O1437" i="7"/>
  <c r="AF1481" i="7"/>
  <c r="AE1481" i="7"/>
  <c r="AD1481" i="7"/>
  <c r="AC1481" i="7"/>
  <c r="AB1481" i="7"/>
  <c r="AA1481" i="7"/>
  <c r="AG1481" i="7" s="1"/>
  <c r="P1481" i="7"/>
  <c r="O1481" i="7"/>
  <c r="AF2401" i="7"/>
  <c r="AE2401" i="7"/>
  <c r="AD2401" i="7"/>
  <c r="AC2401" i="7"/>
  <c r="AB2401" i="7"/>
  <c r="AA2401" i="7"/>
  <c r="P2401" i="7"/>
  <c r="O2401" i="7"/>
  <c r="AF2370" i="7"/>
  <c r="AE2370" i="7"/>
  <c r="AD2370" i="7"/>
  <c r="AC2370" i="7"/>
  <c r="AB2370" i="7"/>
  <c r="AA2370" i="7"/>
  <c r="AG2370" i="7" s="1"/>
  <c r="P2370" i="7"/>
  <c r="O2370" i="7"/>
  <c r="AF2487" i="7"/>
  <c r="AE2487" i="7"/>
  <c r="AD2487" i="7"/>
  <c r="AC2487" i="7"/>
  <c r="AB2487" i="7"/>
  <c r="AA2487" i="7"/>
  <c r="AG2487" i="7" s="1"/>
  <c r="P2487" i="7"/>
  <c r="O2487" i="7"/>
  <c r="AF2052" i="7"/>
  <c r="AE2052" i="7"/>
  <c r="AD2052" i="7"/>
  <c r="AC2052" i="7"/>
  <c r="AB2052" i="7"/>
  <c r="AA2052" i="7"/>
  <c r="P2052" i="7"/>
  <c r="O2052" i="7"/>
  <c r="AF2486" i="7"/>
  <c r="AE2486" i="7"/>
  <c r="AD2486" i="7"/>
  <c r="AC2486" i="7"/>
  <c r="AB2486" i="7"/>
  <c r="AA2486" i="7"/>
  <c r="AG2486" i="7" s="1"/>
  <c r="P2486" i="7"/>
  <c r="O2486" i="7"/>
  <c r="AF2485" i="7"/>
  <c r="AE2485" i="7"/>
  <c r="AD2485" i="7"/>
  <c r="AC2485" i="7"/>
  <c r="AB2485" i="7"/>
  <c r="AA2485" i="7"/>
  <c r="AG2485" i="7" s="1"/>
  <c r="P2485" i="7"/>
  <c r="O2485" i="7"/>
  <c r="AF2484" i="7"/>
  <c r="AE2484" i="7"/>
  <c r="AD2484" i="7"/>
  <c r="AC2484" i="7"/>
  <c r="AB2484" i="7"/>
  <c r="AA2484" i="7"/>
  <c r="P2484" i="7"/>
  <c r="O2484" i="7"/>
  <c r="AF2483" i="7"/>
  <c r="AE2483" i="7"/>
  <c r="AD2483" i="7"/>
  <c r="AC2483" i="7"/>
  <c r="AB2483" i="7"/>
  <c r="AA2483" i="7"/>
  <c r="AG2483" i="7" s="1"/>
  <c r="P2483" i="7"/>
  <c r="O2483" i="7"/>
  <c r="AF2482" i="7"/>
  <c r="AE2482" i="7"/>
  <c r="AD2482" i="7"/>
  <c r="AC2482" i="7"/>
  <c r="AB2482" i="7"/>
  <c r="AA2482" i="7"/>
  <c r="P2482" i="7"/>
  <c r="O2482" i="7"/>
  <c r="AF1477" i="7"/>
  <c r="AE1477" i="7"/>
  <c r="AD1477" i="7"/>
  <c r="AC1477" i="7"/>
  <c r="AB1477" i="7"/>
  <c r="AA1477" i="7"/>
  <c r="P1477" i="7"/>
  <c r="O1477" i="7"/>
  <c r="AF1268" i="7"/>
  <c r="AE1268" i="7"/>
  <c r="AD1268" i="7"/>
  <c r="AC1268" i="7"/>
  <c r="AB1268" i="7"/>
  <c r="AA1268" i="7"/>
  <c r="AG1268" i="7" s="1"/>
  <c r="P1268" i="7"/>
  <c r="O1268" i="7"/>
  <c r="AF3103" i="7"/>
  <c r="AE3103" i="7"/>
  <c r="AD3103" i="7"/>
  <c r="AC3103" i="7"/>
  <c r="AB3103" i="7"/>
  <c r="AA3103" i="7"/>
  <c r="P3103" i="7"/>
  <c r="O3103" i="7"/>
  <c r="AF3102" i="7"/>
  <c r="AE3102" i="7"/>
  <c r="AD3102" i="7"/>
  <c r="AC3102" i="7"/>
  <c r="AB3102" i="7"/>
  <c r="AA3102" i="7"/>
  <c r="AG3102" i="7" s="1"/>
  <c r="P3102" i="7"/>
  <c r="O3102" i="7"/>
  <c r="AF2149" i="7"/>
  <c r="AE2149" i="7"/>
  <c r="AD2149" i="7"/>
  <c r="AC2149" i="7"/>
  <c r="AB2149" i="7"/>
  <c r="AA2149" i="7"/>
  <c r="AG2149" i="7" s="1"/>
  <c r="P2149" i="7"/>
  <c r="O2149" i="7"/>
  <c r="AF2342" i="7"/>
  <c r="AE2342" i="7"/>
  <c r="AD2342" i="7"/>
  <c r="AC2342" i="7"/>
  <c r="AB2342" i="7"/>
  <c r="AA2342" i="7"/>
  <c r="AG2342" i="7" s="1"/>
  <c r="P2342" i="7"/>
  <c r="O2342" i="7"/>
  <c r="AF2116" i="7"/>
  <c r="AE2116" i="7"/>
  <c r="AD2116" i="7"/>
  <c r="AC2116" i="7"/>
  <c r="AB2116" i="7"/>
  <c r="AA2116" i="7"/>
  <c r="P2116" i="7"/>
  <c r="O2116" i="7"/>
  <c r="AF2415" i="7"/>
  <c r="AE2415" i="7"/>
  <c r="AD2415" i="7"/>
  <c r="AC2415" i="7"/>
  <c r="AB2415" i="7"/>
  <c r="AA2415" i="7"/>
  <c r="P2415" i="7"/>
  <c r="O2415" i="7"/>
  <c r="AF1919" i="7"/>
  <c r="AE1919" i="7"/>
  <c r="AD1919" i="7"/>
  <c r="AC1919" i="7"/>
  <c r="AB1919" i="7"/>
  <c r="AA1919" i="7"/>
  <c r="AG1919" i="7" s="1"/>
  <c r="P1919" i="7"/>
  <c r="O1919" i="7"/>
  <c r="AF3101" i="7"/>
  <c r="AE3101" i="7"/>
  <c r="AD3101" i="7"/>
  <c r="AC3101" i="7"/>
  <c r="AB3101" i="7"/>
  <c r="AA3101" i="7"/>
  <c r="P3101" i="7"/>
  <c r="O3101" i="7"/>
  <c r="AF1800" i="7"/>
  <c r="AE1800" i="7"/>
  <c r="AD1800" i="7"/>
  <c r="AC1800" i="7"/>
  <c r="AB1800" i="7"/>
  <c r="AA1800" i="7"/>
  <c r="P1800" i="7"/>
  <c r="O1800" i="7"/>
  <c r="AF2007" i="7"/>
  <c r="AE2007" i="7"/>
  <c r="AD2007" i="7"/>
  <c r="AC2007" i="7"/>
  <c r="AB2007" i="7"/>
  <c r="AA2007" i="7"/>
  <c r="AG2007" i="7" s="1"/>
  <c r="P2007" i="7"/>
  <c r="O2007" i="7"/>
  <c r="AF1974" i="7"/>
  <c r="AE1974" i="7"/>
  <c r="AD1974" i="7"/>
  <c r="AC1974" i="7"/>
  <c r="AB1974" i="7"/>
  <c r="AA1974" i="7"/>
  <c r="AG1974" i="7" s="1"/>
  <c r="P1974" i="7"/>
  <c r="O1974" i="7"/>
  <c r="AF2424" i="7"/>
  <c r="AE2424" i="7"/>
  <c r="AD2424" i="7"/>
  <c r="AC2424" i="7"/>
  <c r="AB2424" i="7"/>
  <c r="AA2424" i="7"/>
  <c r="AG2424" i="7" s="1"/>
  <c r="P2424" i="7"/>
  <c r="O2424" i="7"/>
  <c r="AF3100" i="7"/>
  <c r="AE3100" i="7"/>
  <c r="AD3100" i="7"/>
  <c r="AC3100" i="7"/>
  <c r="AB3100" i="7"/>
  <c r="AA3100" i="7"/>
  <c r="AG3100" i="7" s="1"/>
  <c r="P3100" i="7"/>
  <c r="O3100" i="7"/>
  <c r="AF3099" i="7"/>
  <c r="AE3099" i="7"/>
  <c r="AD3099" i="7"/>
  <c r="AC3099" i="7"/>
  <c r="AB3099" i="7"/>
  <c r="AA3099" i="7"/>
  <c r="P3099" i="7"/>
  <c r="O3099" i="7"/>
  <c r="AF3098" i="7"/>
  <c r="AE3098" i="7"/>
  <c r="AD3098" i="7"/>
  <c r="AC3098" i="7"/>
  <c r="AB3098" i="7"/>
  <c r="AA3098" i="7"/>
  <c r="P3098" i="7"/>
  <c r="O3098" i="7"/>
  <c r="AF3097" i="7"/>
  <c r="AE3097" i="7"/>
  <c r="AD3097" i="7"/>
  <c r="AC3097" i="7"/>
  <c r="AB3097" i="7"/>
  <c r="AA3097" i="7"/>
  <c r="P3097" i="7"/>
  <c r="O3097" i="7"/>
  <c r="AF3096" i="7"/>
  <c r="AE3096" i="7"/>
  <c r="AD3096" i="7"/>
  <c r="AC3096" i="7"/>
  <c r="AB3096" i="7"/>
  <c r="AA3096" i="7"/>
  <c r="P3096" i="7"/>
  <c r="O3096" i="7"/>
  <c r="AF3095" i="7"/>
  <c r="AE3095" i="7"/>
  <c r="AD3095" i="7"/>
  <c r="AC3095" i="7"/>
  <c r="AB3095" i="7"/>
  <c r="AA3095" i="7"/>
  <c r="AG3095" i="7" s="1"/>
  <c r="P3095" i="7"/>
  <c r="O3095" i="7"/>
  <c r="AF2481" i="7"/>
  <c r="AE2481" i="7"/>
  <c r="AD2481" i="7"/>
  <c r="AC2481" i="7"/>
  <c r="AB2481" i="7"/>
  <c r="AA2481" i="7"/>
  <c r="AG2481" i="7" s="1"/>
  <c r="P2481" i="7"/>
  <c r="O2481" i="7"/>
  <c r="AF2480" i="7"/>
  <c r="AE2480" i="7"/>
  <c r="AD2480" i="7"/>
  <c r="AC2480" i="7"/>
  <c r="AB2480" i="7"/>
  <c r="AA2480" i="7"/>
  <c r="AG2480" i="7" s="1"/>
  <c r="P2480" i="7"/>
  <c r="O2480" i="7"/>
  <c r="AF2072" i="7"/>
  <c r="AE2072" i="7"/>
  <c r="AD2072" i="7"/>
  <c r="AC2072" i="7"/>
  <c r="AB2072" i="7"/>
  <c r="AA2072" i="7"/>
  <c r="AG2072" i="7" s="1"/>
  <c r="P2072" i="7"/>
  <c r="O2072" i="7"/>
  <c r="AF2479" i="7"/>
  <c r="AE2479" i="7"/>
  <c r="AD2479" i="7"/>
  <c r="AC2479" i="7"/>
  <c r="AB2479" i="7"/>
  <c r="AA2479" i="7"/>
  <c r="AG2479" i="7" s="1"/>
  <c r="P2479" i="7"/>
  <c r="O2479" i="7"/>
  <c r="AF2478" i="7"/>
  <c r="AE2478" i="7"/>
  <c r="AD2478" i="7"/>
  <c r="AC2478" i="7"/>
  <c r="AB2478" i="7"/>
  <c r="AA2478" i="7"/>
  <c r="AG2478" i="7" s="1"/>
  <c r="P2478" i="7"/>
  <c r="O2478" i="7"/>
  <c r="AF2154" i="7"/>
  <c r="AE2154" i="7"/>
  <c r="AD2154" i="7"/>
  <c r="AC2154" i="7"/>
  <c r="AB2154" i="7"/>
  <c r="AA2154" i="7"/>
  <c r="AG2154" i="7" s="1"/>
  <c r="P2154" i="7"/>
  <c r="O2154" i="7"/>
  <c r="AF2203" i="7"/>
  <c r="AE2203" i="7"/>
  <c r="AD2203" i="7"/>
  <c r="AC2203" i="7"/>
  <c r="AB2203" i="7"/>
  <c r="AA2203" i="7"/>
  <c r="AG2203" i="7" s="1"/>
  <c r="P2203" i="7"/>
  <c r="O2203" i="7"/>
  <c r="AF2477" i="7"/>
  <c r="AE2477" i="7"/>
  <c r="AD2477" i="7"/>
  <c r="AC2477" i="7"/>
  <c r="AB2477" i="7"/>
  <c r="AA2477" i="7"/>
  <c r="P2477" i="7"/>
  <c r="O2477" i="7"/>
  <c r="AF2476" i="7"/>
  <c r="AE2476" i="7"/>
  <c r="AD2476" i="7"/>
  <c r="AC2476" i="7"/>
  <c r="AB2476" i="7"/>
  <c r="AA2476" i="7"/>
  <c r="AG2476" i="7" s="1"/>
  <c r="P2476" i="7"/>
  <c r="O2476" i="7"/>
  <c r="AF2475" i="7"/>
  <c r="AE2475" i="7"/>
  <c r="AD2475" i="7"/>
  <c r="AC2475" i="7"/>
  <c r="AB2475" i="7"/>
  <c r="AA2475" i="7"/>
  <c r="AG2475" i="7" s="1"/>
  <c r="P2475" i="7"/>
  <c r="O2475" i="7"/>
  <c r="AF3094" i="7"/>
  <c r="AE3094" i="7"/>
  <c r="AD3094" i="7"/>
  <c r="AC3094" i="7"/>
  <c r="AB3094" i="7"/>
  <c r="AA3094" i="7"/>
  <c r="P3094" i="7"/>
  <c r="O3094" i="7"/>
  <c r="AF3093" i="7"/>
  <c r="AE3093" i="7"/>
  <c r="AD3093" i="7"/>
  <c r="AC3093" i="7"/>
  <c r="AB3093" i="7"/>
  <c r="AA3093" i="7"/>
  <c r="P3093" i="7"/>
  <c r="O3093" i="7"/>
  <c r="AF3092" i="7"/>
  <c r="AE3092" i="7"/>
  <c r="AD3092" i="7"/>
  <c r="AC3092" i="7"/>
  <c r="AB3092" i="7"/>
  <c r="AA3092" i="7"/>
  <c r="AG3092" i="7" s="1"/>
  <c r="P3092" i="7"/>
  <c r="O3092" i="7"/>
  <c r="AF926" i="7"/>
  <c r="AE926" i="7"/>
  <c r="AD926" i="7"/>
  <c r="AC926" i="7"/>
  <c r="AB926" i="7"/>
  <c r="AA926" i="7"/>
  <c r="P926" i="7"/>
  <c r="O926" i="7"/>
  <c r="AF1175" i="7"/>
  <c r="AE1175" i="7"/>
  <c r="AD1175" i="7"/>
  <c r="AC1175" i="7"/>
  <c r="AB1175" i="7"/>
  <c r="AA1175" i="7"/>
  <c r="P1175" i="7"/>
  <c r="O1175" i="7"/>
  <c r="AF1823" i="7"/>
  <c r="AE1823" i="7"/>
  <c r="AD1823" i="7"/>
  <c r="AC1823" i="7"/>
  <c r="AB1823" i="7"/>
  <c r="AA1823" i="7"/>
  <c r="P1823" i="7"/>
  <c r="O1823" i="7"/>
  <c r="AF1901" i="7"/>
  <c r="AE1901" i="7"/>
  <c r="AD1901" i="7"/>
  <c r="AC1901" i="7"/>
  <c r="AB1901" i="7"/>
  <c r="AA1901" i="7"/>
  <c r="AG1901" i="7" s="1"/>
  <c r="P1901" i="7"/>
  <c r="O1901" i="7"/>
  <c r="AF2003" i="7"/>
  <c r="AE2003" i="7"/>
  <c r="AD2003" i="7"/>
  <c r="AC2003" i="7"/>
  <c r="AB2003" i="7"/>
  <c r="AA2003" i="7"/>
  <c r="AG2003" i="7" s="1"/>
  <c r="P2003" i="7"/>
  <c r="O2003" i="7"/>
  <c r="AF2024" i="7"/>
  <c r="AE2024" i="7"/>
  <c r="AD2024" i="7"/>
  <c r="AC2024" i="7"/>
  <c r="AB2024" i="7"/>
  <c r="AA2024" i="7"/>
  <c r="AG2024" i="7" s="1"/>
  <c r="P2024" i="7"/>
  <c r="O2024" i="7"/>
  <c r="AF1602" i="7"/>
  <c r="AE1602" i="7"/>
  <c r="AD1602" i="7"/>
  <c r="AC1602" i="7"/>
  <c r="AB1602" i="7"/>
  <c r="AA1602" i="7"/>
  <c r="P1602" i="7"/>
  <c r="O1602" i="7"/>
  <c r="AF626" i="7"/>
  <c r="AE626" i="7"/>
  <c r="AD626" i="7"/>
  <c r="AC626" i="7"/>
  <c r="AB626" i="7"/>
  <c r="AA626" i="7"/>
  <c r="AG626" i="7" s="1"/>
  <c r="P626" i="7"/>
  <c r="O626" i="7"/>
  <c r="AF2474" i="7"/>
  <c r="AE2474" i="7"/>
  <c r="AD2474" i="7"/>
  <c r="AC2474" i="7"/>
  <c r="AB2474" i="7"/>
  <c r="AA2474" i="7"/>
  <c r="AG2474" i="7" s="1"/>
  <c r="P2474" i="7"/>
  <c r="O2474" i="7"/>
  <c r="AF2473" i="7"/>
  <c r="AE2473" i="7"/>
  <c r="AD2473" i="7"/>
  <c r="AC2473" i="7"/>
  <c r="AB2473" i="7"/>
  <c r="AA2473" i="7"/>
  <c r="AG2473" i="7" s="1"/>
  <c r="P2473" i="7"/>
  <c r="O2473" i="7"/>
  <c r="AF2472" i="7"/>
  <c r="AE2472" i="7"/>
  <c r="AD2472" i="7"/>
  <c r="AC2472" i="7"/>
  <c r="AB2472" i="7"/>
  <c r="AA2472" i="7"/>
  <c r="AG2472" i="7" s="1"/>
  <c r="P2472" i="7"/>
  <c r="O2472" i="7"/>
  <c r="AF2471" i="7"/>
  <c r="AE2471" i="7"/>
  <c r="AD2471" i="7"/>
  <c r="AC2471" i="7"/>
  <c r="AB2471" i="7"/>
  <c r="AA2471" i="7"/>
  <c r="AG2471" i="7" s="1"/>
  <c r="P2471" i="7"/>
  <c r="O2471" i="7"/>
  <c r="AF3091" i="7"/>
  <c r="AE3091" i="7"/>
  <c r="AD3091" i="7"/>
  <c r="AC3091" i="7"/>
  <c r="AB3091" i="7"/>
  <c r="AA3091" i="7"/>
  <c r="P3091" i="7"/>
  <c r="O3091" i="7"/>
  <c r="AF3090" i="7"/>
  <c r="AE3090" i="7"/>
  <c r="AD3090" i="7"/>
  <c r="AC3090" i="7"/>
  <c r="AB3090" i="7"/>
  <c r="AA3090" i="7"/>
  <c r="P3090" i="7"/>
  <c r="O3090" i="7"/>
  <c r="AF1937" i="7"/>
  <c r="AE1937" i="7"/>
  <c r="AD1937" i="7"/>
  <c r="AC1937" i="7"/>
  <c r="AB1937" i="7"/>
  <c r="AA1937" i="7"/>
  <c r="AG1937" i="7" s="1"/>
  <c r="P1937" i="7"/>
  <c r="O1937" i="7"/>
  <c r="AF2051" i="7"/>
  <c r="AE2051" i="7"/>
  <c r="AD2051" i="7"/>
  <c r="AC2051" i="7"/>
  <c r="AB2051" i="7"/>
  <c r="AA2051" i="7"/>
  <c r="P2051" i="7"/>
  <c r="O2051" i="7"/>
  <c r="AF1905" i="7"/>
  <c r="AE1905" i="7"/>
  <c r="AD1905" i="7"/>
  <c r="AC1905" i="7"/>
  <c r="AB1905" i="7"/>
  <c r="AA1905" i="7"/>
  <c r="AG1905" i="7" s="1"/>
  <c r="P1905" i="7"/>
  <c r="O1905" i="7"/>
  <c r="AF2470" i="7"/>
  <c r="AE2470" i="7"/>
  <c r="AD2470" i="7"/>
  <c r="AC2470" i="7"/>
  <c r="AB2470" i="7"/>
  <c r="AA2470" i="7"/>
  <c r="AG2470" i="7" s="1"/>
  <c r="P2470" i="7"/>
  <c r="O2470" i="7"/>
  <c r="AF2469" i="7"/>
  <c r="AE2469" i="7"/>
  <c r="AD2469" i="7"/>
  <c r="AC2469" i="7"/>
  <c r="AB2469" i="7"/>
  <c r="AA2469" i="7"/>
  <c r="P2469" i="7"/>
  <c r="O2469" i="7"/>
  <c r="AF2468" i="7"/>
  <c r="AE2468" i="7"/>
  <c r="AD2468" i="7"/>
  <c r="AC2468" i="7"/>
  <c r="AB2468" i="7"/>
  <c r="AA2468" i="7"/>
  <c r="AG2468" i="7" s="1"/>
  <c r="P2468" i="7"/>
  <c r="O2468" i="7"/>
  <c r="AF2467" i="7"/>
  <c r="AE2467" i="7"/>
  <c r="AD2467" i="7"/>
  <c r="AC2467" i="7"/>
  <c r="AB2467" i="7"/>
  <c r="AA2467" i="7"/>
  <c r="AG2467" i="7" s="1"/>
  <c r="P2467" i="7"/>
  <c r="O2467" i="7"/>
  <c r="AC375" i="6"/>
  <c r="AB375" i="6"/>
  <c r="AA375" i="6"/>
  <c r="Z375" i="6"/>
  <c r="Y375" i="6"/>
  <c r="W375" i="6"/>
  <c r="T375" i="6"/>
  <c r="O375" i="6"/>
  <c r="N375" i="6"/>
  <c r="L375" i="6"/>
  <c r="I375" i="6"/>
  <c r="F375" i="6"/>
  <c r="AC374" i="6"/>
  <c r="AB374" i="6"/>
  <c r="AA374" i="6"/>
  <c r="Z374" i="6"/>
  <c r="Y374" i="6"/>
  <c r="W374" i="6"/>
  <c r="T374" i="6"/>
  <c r="O374" i="6"/>
  <c r="N374" i="6"/>
  <c r="L374" i="6"/>
  <c r="I374" i="6"/>
  <c r="F374" i="6"/>
  <c r="AC373" i="6"/>
  <c r="AB373" i="6"/>
  <c r="AA373" i="6"/>
  <c r="Z373" i="6"/>
  <c r="Y373" i="6"/>
  <c r="W373" i="6"/>
  <c r="T373" i="6"/>
  <c r="O373" i="6"/>
  <c r="N373" i="6"/>
  <c r="L373" i="6"/>
  <c r="I373" i="6"/>
  <c r="F373" i="6"/>
  <c r="AC372" i="6"/>
  <c r="AB372" i="6"/>
  <c r="AA372" i="6"/>
  <c r="Z372" i="6"/>
  <c r="Y372" i="6"/>
  <c r="W372" i="6"/>
  <c r="T372" i="6"/>
  <c r="O372" i="6"/>
  <c r="N372" i="6"/>
  <c r="L372" i="6"/>
  <c r="I372" i="6"/>
  <c r="F372" i="6"/>
  <c r="AC371" i="6"/>
  <c r="AB371" i="6"/>
  <c r="AA371" i="6"/>
  <c r="Z371" i="6"/>
  <c r="Y371" i="6"/>
  <c r="W371" i="6"/>
  <c r="T371" i="6"/>
  <c r="O371" i="6"/>
  <c r="N371" i="6"/>
  <c r="L371" i="6"/>
  <c r="I371" i="6"/>
  <c r="F371" i="6"/>
  <c r="AC370" i="6"/>
  <c r="AB370" i="6"/>
  <c r="AA370" i="6"/>
  <c r="Z370" i="6"/>
  <c r="Y370" i="6"/>
  <c r="W370" i="6"/>
  <c r="T370" i="6"/>
  <c r="O370" i="6"/>
  <c r="N370" i="6"/>
  <c r="L370" i="6"/>
  <c r="I370" i="6"/>
  <c r="F370" i="6"/>
  <c r="AC369" i="6"/>
  <c r="AB369" i="6"/>
  <c r="AA369" i="6"/>
  <c r="Z369" i="6"/>
  <c r="Y369" i="6"/>
  <c r="W369" i="6"/>
  <c r="T369" i="6"/>
  <c r="O369" i="6"/>
  <c r="N369" i="6"/>
  <c r="L369" i="6"/>
  <c r="I369" i="6"/>
  <c r="F369" i="6"/>
  <c r="AC368" i="6"/>
  <c r="AB368" i="6"/>
  <c r="AA368" i="6"/>
  <c r="Z368" i="6"/>
  <c r="Y368" i="6"/>
  <c r="W368" i="6"/>
  <c r="T368" i="6"/>
  <c r="O368" i="6"/>
  <c r="N368" i="6"/>
  <c r="L368" i="6"/>
  <c r="I368" i="6"/>
  <c r="F368" i="6"/>
  <c r="AC367" i="6"/>
  <c r="AB367" i="6"/>
  <c r="AA367" i="6"/>
  <c r="Z367" i="6"/>
  <c r="Y367" i="6"/>
  <c r="W367" i="6"/>
  <c r="T367" i="6"/>
  <c r="O367" i="6"/>
  <c r="N367" i="6"/>
  <c r="L367" i="6"/>
  <c r="I367" i="6"/>
  <c r="F367" i="6"/>
  <c r="AC366" i="6"/>
  <c r="AB366" i="6"/>
  <c r="AA366" i="6"/>
  <c r="Z366" i="6"/>
  <c r="Y366" i="6"/>
  <c r="W366" i="6"/>
  <c r="T366" i="6"/>
  <c r="O366" i="6"/>
  <c r="N366" i="6"/>
  <c r="L366" i="6"/>
  <c r="I366" i="6"/>
  <c r="F366" i="6"/>
  <c r="AC365" i="6"/>
  <c r="AB365" i="6"/>
  <c r="AA365" i="6"/>
  <c r="Z365" i="6"/>
  <c r="Y365" i="6"/>
  <c r="W365" i="6"/>
  <c r="T365" i="6"/>
  <c r="O365" i="6"/>
  <c r="N365" i="6"/>
  <c r="L365" i="6"/>
  <c r="I365" i="6"/>
  <c r="F365" i="6"/>
  <c r="AC364" i="6"/>
  <c r="AB364" i="6"/>
  <c r="AA364" i="6"/>
  <c r="Z364" i="6"/>
  <c r="Y364" i="6"/>
  <c r="W364" i="6"/>
  <c r="T364" i="6"/>
  <c r="O364" i="6"/>
  <c r="N364" i="6"/>
  <c r="L364" i="6"/>
  <c r="I364" i="6"/>
  <c r="F364" i="6"/>
  <c r="AC363" i="6"/>
  <c r="AB363" i="6"/>
  <c r="AA363" i="6"/>
  <c r="Z363" i="6"/>
  <c r="Y363" i="6"/>
  <c r="W363" i="6"/>
  <c r="T363" i="6"/>
  <c r="O363" i="6"/>
  <c r="N363" i="6"/>
  <c r="L363" i="6"/>
  <c r="I363" i="6"/>
  <c r="F363" i="6"/>
  <c r="AC362" i="6"/>
  <c r="AB362" i="6"/>
  <c r="AA362" i="6"/>
  <c r="Z362" i="6"/>
  <c r="Y362" i="6"/>
  <c r="W362" i="6"/>
  <c r="T362" i="6"/>
  <c r="O362" i="6"/>
  <c r="N362" i="6"/>
  <c r="L362" i="6"/>
  <c r="I362" i="6"/>
  <c r="F362" i="6"/>
  <c r="AC361" i="6"/>
  <c r="AB361" i="6"/>
  <c r="AA361" i="6"/>
  <c r="Z361" i="6"/>
  <c r="Y361" i="6"/>
  <c r="W361" i="6"/>
  <c r="T361" i="6"/>
  <c r="O361" i="6"/>
  <c r="N361" i="6"/>
  <c r="L361" i="6"/>
  <c r="I361" i="6"/>
  <c r="F361" i="6"/>
  <c r="AC360" i="6"/>
  <c r="AB360" i="6"/>
  <c r="AA360" i="6"/>
  <c r="Z360" i="6"/>
  <c r="Y360" i="6"/>
  <c r="W360" i="6"/>
  <c r="T360" i="6"/>
  <c r="O360" i="6"/>
  <c r="N360" i="6"/>
  <c r="L360" i="6"/>
  <c r="I360" i="6"/>
  <c r="F360" i="6"/>
  <c r="AC359" i="6"/>
  <c r="AB359" i="6"/>
  <c r="AA359" i="6"/>
  <c r="Z359" i="6"/>
  <c r="Y359" i="6"/>
  <c r="W359" i="6"/>
  <c r="T359" i="6"/>
  <c r="O359" i="6"/>
  <c r="N359" i="6"/>
  <c r="L359" i="6"/>
  <c r="I359" i="6"/>
  <c r="F359" i="6"/>
  <c r="AC358" i="6"/>
  <c r="AB358" i="6"/>
  <c r="AA358" i="6"/>
  <c r="Z358" i="6"/>
  <c r="Y358" i="6"/>
  <c r="W358" i="6"/>
  <c r="T358" i="6"/>
  <c r="O358" i="6"/>
  <c r="N358" i="6"/>
  <c r="L358" i="6"/>
  <c r="I358" i="6"/>
  <c r="F358" i="6"/>
  <c r="AC357" i="6"/>
  <c r="AB357" i="6"/>
  <c r="AA357" i="6"/>
  <c r="Z357" i="6"/>
  <c r="Y357" i="6"/>
  <c r="W357" i="6"/>
  <c r="T357" i="6"/>
  <c r="O357" i="6"/>
  <c r="N357" i="6"/>
  <c r="L357" i="6"/>
  <c r="I357" i="6"/>
  <c r="F357" i="6"/>
  <c r="AC356" i="6"/>
  <c r="AB356" i="6"/>
  <c r="AA356" i="6"/>
  <c r="Z356" i="6"/>
  <c r="Y356" i="6"/>
  <c r="W356" i="6"/>
  <c r="T356" i="6"/>
  <c r="O356" i="6"/>
  <c r="N356" i="6"/>
  <c r="L356" i="6"/>
  <c r="I356" i="6"/>
  <c r="F356" i="6"/>
  <c r="AC355" i="6"/>
  <c r="AB355" i="6"/>
  <c r="AA355" i="6"/>
  <c r="Z355" i="6"/>
  <c r="Y355" i="6"/>
  <c r="W355" i="6"/>
  <c r="T355" i="6"/>
  <c r="O355" i="6"/>
  <c r="N355" i="6"/>
  <c r="L355" i="6"/>
  <c r="I355" i="6"/>
  <c r="F355" i="6"/>
  <c r="AC354" i="6"/>
  <c r="AB354" i="6"/>
  <c r="AA354" i="6"/>
  <c r="Z354" i="6"/>
  <c r="Y354" i="6"/>
  <c r="W354" i="6"/>
  <c r="T354" i="6"/>
  <c r="O354" i="6"/>
  <c r="N354" i="6"/>
  <c r="L354" i="6"/>
  <c r="I354" i="6"/>
  <c r="F354" i="6"/>
  <c r="AC353" i="6"/>
  <c r="AB353" i="6"/>
  <c r="AA353" i="6"/>
  <c r="Z353" i="6"/>
  <c r="Y353" i="6"/>
  <c r="W353" i="6"/>
  <c r="T353" i="6"/>
  <c r="O353" i="6"/>
  <c r="N353" i="6"/>
  <c r="L353" i="6"/>
  <c r="I353" i="6"/>
  <c r="F353" i="6"/>
  <c r="AC352" i="6"/>
  <c r="AB352" i="6"/>
  <c r="AA352" i="6"/>
  <c r="Z352" i="6"/>
  <c r="Y352" i="6"/>
  <c r="W352" i="6"/>
  <c r="T352" i="6"/>
  <c r="O352" i="6"/>
  <c r="N352" i="6"/>
  <c r="L352" i="6"/>
  <c r="I352" i="6"/>
  <c r="F352" i="6"/>
  <c r="AC351" i="6"/>
  <c r="AB351" i="6"/>
  <c r="AA351" i="6"/>
  <c r="Z351" i="6"/>
  <c r="Y351" i="6"/>
  <c r="W351" i="6"/>
  <c r="T351" i="6"/>
  <c r="O351" i="6"/>
  <c r="N351" i="6"/>
  <c r="L351" i="6"/>
  <c r="I351" i="6"/>
  <c r="F351" i="6"/>
  <c r="AC350" i="6"/>
  <c r="AB350" i="6"/>
  <c r="AA350" i="6"/>
  <c r="Z350" i="6"/>
  <c r="Y350" i="6"/>
  <c r="W350" i="6"/>
  <c r="T350" i="6"/>
  <c r="O350" i="6"/>
  <c r="N350" i="6"/>
  <c r="L350" i="6"/>
  <c r="I350" i="6"/>
  <c r="F350" i="6"/>
  <c r="AC349" i="6"/>
  <c r="AB349" i="6"/>
  <c r="AA349" i="6"/>
  <c r="Z349" i="6"/>
  <c r="Y349" i="6"/>
  <c r="W349" i="6"/>
  <c r="T349" i="6"/>
  <c r="O349" i="6"/>
  <c r="N349" i="6"/>
  <c r="L349" i="6"/>
  <c r="I349" i="6"/>
  <c r="F349" i="6"/>
  <c r="AC348" i="6"/>
  <c r="AB348" i="6"/>
  <c r="AA348" i="6"/>
  <c r="Z348" i="6"/>
  <c r="Y348" i="6"/>
  <c r="W348" i="6"/>
  <c r="T348" i="6"/>
  <c r="O348" i="6"/>
  <c r="N348" i="6"/>
  <c r="L348" i="6"/>
  <c r="I348" i="6"/>
  <c r="F348" i="6"/>
  <c r="AC347" i="6"/>
  <c r="AB347" i="6"/>
  <c r="AA347" i="6"/>
  <c r="Z347" i="6"/>
  <c r="Y347" i="6"/>
  <c r="W347" i="6"/>
  <c r="T347" i="6"/>
  <c r="O347" i="6"/>
  <c r="N347" i="6"/>
  <c r="L347" i="6"/>
  <c r="I347" i="6"/>
  <c r="F347" i="6"/>
  <c r="AC346" i="6"/>
  <c r="AB346" i="6"/>
  <c r="AA346" i="6"/>
  <c r="Z346" i="6"/>
  <c r="Y346" i="6"/>
  <c r="W346" i="6"/>
  <c r="T346" i="6"/>
  <c r="O346" i="6"/>
  <c r="N346" i="6"/>
  <c r="L346" i="6"/>
  <c r="I346" i="6"/>
  <c r="F346" i="6"/>
  <c r="AC345" i="6"/>
  <c r="AB345" i="6"/>
  <c r="AA345" i="6"/>
  <c r="Z345" i="6"/>
  <c r="Y345" i="6"/>
  <c r="W345" i="6"/>
  <c r="T345" i="6"/>
  <c r="O345" i="6"/>
  <c r="N345" i="6"/>
  <c r="L345" i="6"/>
  <c r="I345" i="6"/>
  <c r="F345" i="6"/>
  <c r="AC344" i="6"/>
  <c r="AB344" i="6"/>
  <c r="AA344" i="6"/>
  <c r="Z344" i="6"/>
  <c r="Y344" i="6"/>
  <c r="W344" i="6"/>
  <c r="T344" i="6"/>
  <c r="O344" i="6"/>
  <c r="N344" i="6"/>
  <c r="L344" i="6"/>
  <c r="I344" i="6"/>
  <c r="F344" i="6"/>
  <c r="AC343" i="6"/>
  <c r="AB343" i="6"/>
  <c r="AA343" i="6"/>
  <c r="Z343" i="6"/>
  <c r="Y343" i="6"/>
  <c r="W343" i="6"/>
  <c r="T343" i="6"/>
  <c r="O343" i="6"/>
  <c r="N343" i="6"/>
  <c r="L343" i="6"/>
  <c r="I343" i="6"/>
  <c r="F343" i="6"/>
  <c r="AC342" i="6"/>
  <c r="AB342" i="6"/>
  <c r="AA342" i="6"/>
  <c r="Z342" i="6"/>
  <c r="Y342" i="6"/>
  <c r="W342" i="6"/>
  <c r="T342" i="6"/>
  <c r="O342" i="6"/>
  <c r="N342" i="6"/>
  <c r="L342" i="6"/>
  <c r="I342" i="6"/>
  <c r="F342" i="6"/>
  <c r="AC341" i="6"/>
  <c r="AB341" i="6"/>
  <c r="AA341" i="6"/>
  <c r="Z341" i="6"/>
  <c r="Y341" i="6"/>
  <c r="W341" i="6"/>
  <c r="T341" i="6"/>
  <c r="O341" i="6"/>
  <c r="N341" i="6"/>
  <c r="L341" i="6"/>
  <c r="I341" i="6"/>
  <c r="F341" i="6"/>
  <c r="AC340" i="6"/>
  <c r="AB340" i="6"/>
  <c r="AA340" i="6"/>
  <c r="Z340" i="6"/>
  <c r="Y340" i="6"/>
  <c r="W340" i="6"/>
  <c r="T340" i="6"/>
  <c r="O340" i="6"/>
  <c r="N340" i="6"/>
  <c r="L340" i="6"/>
  <c r="I340" i="6"/>
  <c r="F340" i="6"/>
  <c r="AC339" i="6"/>
  <c r="AB339" i="6"/>
  <c r="AA339" i="6"/>
  <c r="Z339" i="6"/>
  <c r="Y339" i="6"/>
  <c r="W339" i="6"/>
  <c r="T339" i="6"/>
  <c r="O339" i="6"/>
  <c r="N339" i="6"/>
  <c r="L339" i="6"/>
  <c r="I339" i="6"/>
  <c r="F339" i="6"/>
  <c r="AC338" i="6"/>
  <c r="AB338" i="6"/>
  <c r="AA338" i="6"/>
  <c r="Z338" i="6"/>
  <c r="Y338" i="6"/>
  <c r="W338" i="6"/>
  <c r="T338" i="6"/>
  <c r="O338" i="6"/>
  <c r="N338" i="6"/>
  <c r="L338" i="6"/>
  <c r="I338" i="6"/>
  <c r="F338" i="6"/>
  <c r="AC337" i="6"/>
  <c r="AB337" i="6"/>
  <c r="AA337" i="6"/>
  <c r="Z337" i="6"/>
  <c r="Y337" i="6"/>
  <c r="W337" i="6"/>
  <c r="T337" i="6"/>
  <c r="O337" i="6"/>
  <c r="N337" i="6"/>
  <c r="L337" i="6"/>
  <c r="I337" i="6"/>
  <c r="F337" i="6"/>
  <c r="AC336" i="6"/>
  <c r="AB336" i="6"/>
  <c r="AA336" i="6"/>
  <c r="Z336" i="6"/>
  <c r="Y336" i="6"/>
  <c r="W336" i="6"/>
  <c r="T336" i="6"/>
  <c r="O336" i="6"/>
  <c r="N336" i="6"/>
  <c r="L336" i="6"/>
  <c r="I336" i="6"/>
  <c r="F336" i="6"/>
  <c r="AC335" i="6"/>
  <c r="AB335" i="6"/>
  <c r="AA335" i="6"/>
  <c r="Z335" i="6"/>
  <c r="Y335" i="6"/>
  <c r="W335" i="6"/>
  <c r="T335" i="6"/>
  <c r="O335" i="6"/>
  <c r="N335" i="6"/>
  <c r="L335" i="6"/>
  <c r="I335" i="6"/>
  <c r="F335" i="6"/>
  <c r="AC334" i="6"/>
  <c r="AB334" i="6"/>
  <c r="AA334" i="6"/>
  <c r="Z334" i="6"/>
  <c r="Y334" i="6"/>
  <c r="W334" i="6"/>
  <c r="T334" i="6"/>
  <c r="O334" i="6"/>
  <c r="N334" i="6"/>
  <c r="L334" i="6"/>
  <c r="I334" i="6"/>
  <c r="F334" i="6"/>
  <c r="AC333" i="6"/>
  <c r="AB333" i="6"/>
  <c r="AA333" i="6"/>
  <c r="Z333" i="6"/>
  <c r="Y333" i="6"/>
  <c r="W333" i="6"/>
  <c r="T333" i="6"/>
  <c r="O333" i="6"/>
  <c r="N333" i="6"/>
  <c r="L333" i="6"/>
  <c r="I333" i="6"/>
  <c r="F333" i="6"/>
  <c r="AC332" i="6"/>
  <c r="AB332" i="6"/>
  <c r="AA332" i="6"/>
  <c r="Z332" i="6"/>
  <c r="Y332" i="6"/>
  <c r="W332" i="6"/>
  <c r="T332" i="6"/>
  <c r="O332" i="6"/>
  <c r="N332" i="6"/>
  <c r="L332" i="6"/>
  <c r="I332" i="6"/>
  <c r="F332" i="6"/>
  <c r="AC331" i="6"/>
  <c r="AB331" i="6"/>
  <c r="AA331" i="6"/>
  <c r="Z331" i="6"/>
  <c r="Y331" i="6"/>
  <c r="W331" i="6"/>
  <c r="T331" i="6"/>
  <c r="O331" i="6"/>
  <c r="N331" i="6"/>
  <c r="L331" i="6"/>
  <c r="I331" i="6"/>
  <c r="F331" i="6"/>
  <c r="AC330" i="6"/>
  <c r="AB330" i="6"/>
  <c r="AA330" i="6"/>
  <c r="Z330" i="6"/>
  <c r="Y330" i="6"/>
  <c r="W330" i="6"/>
  <c r="T330" i="6"/>
  <c r="O330" i="6"/>
  <c r="N330" i="6"/>
  <c r="L330" i="6"/>
  <c r="I330" i="6"/>
  <c r="F330" i="6"/>
  <c r="AC329" i="6"/>
  <c r="AB329" i="6"/>
  <c r="AA329" i="6"/>
  <c r="Z329" i="6"/>
  <c r="Y329" i="6"/>
  <c r="W329" i="6"/>
  <c r="T329" i="6"/>
  <c r="O329" i="6"/>
  <c r="N329" i="6"/>
  <c r="L329" i="6"/>
  <c r="I329" i="6"/>
  <c r="F329" i="6"/>
  <c r="AC328" i="6"/>
  <c r="AB328" i="6"/>
  <c r="AA328" i="6"/>
  <c r="Z328" i="6"/>
  <c r="Y328" i="6"/>
  <c r="W328" i="6"/>
  <c r="T328" i="6"/>
  <c r="O328" i="6"/>
  <c r="N328" i="6"/>
  <c r="L328" i="6"/>
  <c r="I328" i="6"/>
  <c r="F328" i="6"/>
  <c r="AC327" i="6"/>
  <c r="AB327" i="6"/>
  <c r="AA327" i="6"/>
  <c r="Z327" i="6"/>
  <c r="Y327" i="6"/>
  <c r="W327" i="6"/>
  <c r="T327" i="6"/>
  <c r="O327" i="6"/>
  <c r="N327" i="6"/>
  <c r="L327" i="6"/>
  <c r="I327" i="6"/>
  <c r="F327" i="6"/>
  <c r="AC326" i="6"/>
  <c r="AB326" i="6"/>
  <c r="AA326" i="6"/>
  <c r="Z326" i="6"/>
  <c r="Y326" i="6"/>
  <c r="W326" i="6"/>
  <c r="T326" i="6"/>
  <c r="O326" i="6"/>
  <c r="N326" i="6"/>
  <c r="L326" i="6"/>
  <c r="I326" i="6"/>
  <c r="F326" i="6"/>
  <c r="AC325" i="6"/>
  <c r="AB325" i="6"/>
  <c r="AA325" i="6"/>
  <c r="Z325" i="6"/>
  <c r="Y325" i="6"/>
  <c r="W325" i="6"/>
  <c r="T325" i="6"/>
  <c r="O325" i="6"/>
  <c r="N325" i="6"/>
  <c r="L325" i="6"/>
  <c r="I325" i="6"/>
  <c r="F325" i="6"/>
  <c r="AC324" i="6"/>
  <c r="AB324" i="6"/>
  <c r="AA324" i="6"/>
  <c r="Z324" i="6"/>
  <c r="Y324" i="6"/>
  <c r="W324" i="6"/>
  <c r="T324" i="6"/>
  <c r="O324" i="6"/>
  <c r="N324" i="6"/>
  <c r="L324" i="6"/>
  <c r="I324" i="6"/>
  <c r="F324" i="6"/>
  <c r="AC323" i="6"/>
  <c r="AB323" i="6"/>
  <c r="AA323" i="6"/>
  <c r="Z323" i="6"/>
  <c r="Y323" i="6"/>
  <c r="W323" i="6"/>
  <c r="T323" i="6"/>
  <c r="O323" i="6"/>
  <c r="N323" i="6"/>
  <c r="L323" i="6"/>
  <c r="I323" i="6"/>
  <c r="F323" i="6"/>
  <c r="AC322" i="6"/>
  <c r="AB322" i="6"/>
  <c r="AA322" i="6"/>
  <c r="Z322" i="6"/>
  <c r="Y322" i="6"/>
  <c r="W322" i="6"/>
  <c r="T322" i="6"/>
  <c r="O322" i="6"/>
  <c r="N322" i="6"/>
  <c r="L322" i="6"/>
  <c r="I322" i="6"/>
  <c r="F322" i="6"/>
  <c r="AC321" i="6"/>
  <c r="AB321" i="6"/>
  <c r="AA321" i="6"/>
  <c r="Z321" i="6"/>
  <c r="Y321" i="6"/>
  <c r="W321" i="6"/>
  <c r="T321" i="6"/>
  <c r="O321" i="6"/>
  <c r="N321" i="6"/>
  <c r="L321" i="6"/>
  <c r="I321" i="6"/>
  <c r="F321" i="6"/>
  <c r="AC320" i="6"/>
  <c r="AB320" i="6"/>
  <c r="AA320" i="6"/>
  <c r="Z320" i="6"/>
  <c r="Y320" i="6"/>
  <c r="W320" i="6"/>
  <c r="T320" i="6"/>
  <c r="O320" i="6"/>
  <c r="N320" i="6"/>
  <c r="L320" i="6"/>
  <c r="I320" i="6"/>
  <c r="F320" i="6"/>
  <c r="AC319" i="6"/>
  <c r="AB319" i="6"/>
  <c r="AA319" i="6"/>
  <c r="Z319" i="6"/>
  <c r="Y319" i="6"/>
  <c r="W319" i="6"/>
  <c r="T319" i="6"/>
  <c r="O319" i="6"/>
  <c r="N319" i="6"/>
  <c r="L319" i="6"/>
  <c r="I319" i="6"/>
  <c r="F319" i="6"/>
  <c r="AC318" i="6"/>
  <c r="AB318" i="6"/>
  <c r="AA318" i="6"/>
  <c r="Z318" i="6"/>
  <c r="Y318" i="6"/>
  <c r="W318" i="6"/>
  <c r="T318" i="6"/>
  <c r="O318" i="6"/>
  <c r="N318" i="6"/>
  <c r="L318" i="6"/>
  <c r="I318" i="6"/>
  <c r="F318" i="6"/>
  <c r="AC317" i="6"/>
  <c r="AB317" i="6"/>
  <c r="AA317" i="6"/>
  <c r="Z317" i="6"/>
  <c r="Y317" i="6"/>
  <c r="W317" i="6"/>
  <c r="T317" i="6"/>
  <c r="O317" i="6"/>
  <c r="N317" i="6"/>
  <c r="L317" i="6"/>
  <c r="I317" i="6"/>
  <c r="F317" i="6"/>
  <c r="AC316" i="6"/>
  <c r="AB316" i="6"/>
  <c r="AA316" i="6"/>
  <c r="Z316" i="6"/>
  <c r="Y316" i="6"/>
  <c r="W316" i="6"/>
  <c r="T316" i="6"/>
  <c r="O316" i="6"/>
  <c r="N316" i="6"/>
  <c r="L316" i="6"/>
  <c r="I316" i="6"/>
  <c r="F316" i="6"/>
  <c r="AC315" i="6"/>
  <c r="AB315" i="6"/>
  <c r="AA315" i="6"/>
  <c r="Z315" i="6"/>
  <c r="Y315" i="6"/>
  <c r="W315" i="6"/>
  <c r="T315" i="6"/>
  <c r="O315" i="6"/>
  <c r="N315" i="6"/>
  <c r="L315" i="6"/>
  <c r="I315" i="6"/>
  <c r="F315" i="6"/>
  <c r="AC314" i="6"/>
  <c r="AB314" i="6"/>
  <c r="AA314" i="6"/>
  <c r="Z314" i="6"/>
  <c r="Y314" i="6"/>
  <c r="W314" i="6"/>
  <c r="T314" i="6"/>
  <c r="O314" i="6"/>
  <c r="N314" i="6"/>
  <c r="L314" i="6"/>
  <c r="I314" i="6"/>
  <c r="F314" i="6"/>
  <c r="AC313" i="6"/>
  <c r="AB313" i="6"/>
  <c r="AA313" i="6"/>
  <c r="Z313" i="6"/>
  <c r="Y313" i="6"/>
  <c r="W313" i="6"/>
  <c r="T313" i="6"/>
  <c r="O313" i="6"/>
  <c r="N313" i="6"/>
  <c r="L313" i="6"/>
  <c r="I313" i="6"/>
  <c r="F313" i="6"/>
  <c r="AC312" i="6"/>
  <c r="AB312" i="6"/>
  <c r="AA312" i="6"/>
  <c r="Z312" i="6"/>
  <c r="Y312" i="6"/>
  <c r="W312" i="6"/>
  <c r="T312" i="6"/>
  <c r="O312" i="6"/>
  <c r="N312" i="6"/>
  <c r="L312" i="6"/>
  <c r="I312" i="6"/>
  <c r="F312" i="6"/>
  <c r="AC311" i="6"/>
  <c r="AB311" i="6"/>
  <c r="AA311" i="6"/>
  <c r="Z311" i="6"/>
  <c r="Y311" i="6"/>
  <c r="W311" i="6"/>
  <c r="T311" i="6"/>
  <c r="O311" i="6"/>
  <c r="N311" i="6"/>
  <c r="L311" i="6"/>
  <c r="I311" i="6"/>
  <c r="F311" i="6"/>
  <c r="AC310" i="6"/>
  <c r="AB310" i="6"/>
  <c r="AA310" i="6"/>
  <c r="Z310" i="6"/>
  <c r="Y310" i="6"/>
  <c r="W310" i="6"/>
  <c r="T310" i="6"/>
  <c r="O310" i="6"/>
  <c r="N310" i="6"/>
  <c r="L310" i="6"/>
  <c r="I310" i="6"/>
  <c r="F310" i="6"/>
  <c r="AC309" i="6"/>
  <c r="AB309" i="6"/>
  <c r="AA309" i="6"/>
  <c r="Z309" i="6"/>
  <c r="Y309" i="6"/>
  <c r="W309" i="6"/>
  <c r="T309" i="6"/>
  <c r="O309" i="6"/>
  <c r="N309" i="6"/>
  <c r="L309" i="6"/>
  <c r="I309" i="6"/>
  <c r="F309" i="6"/>
  <c r="AC308" i="6"/>
  <c r="AB308" i="6"/>
  <c r="AA308" i="6"/>
  <c r="Z308" i="6"/>
  <c r="Y308" i="6"/>
  <c r="W308" i="6"/>
  <c r="T308" i="6"/>
  <c r="O308" i="6"/>
  <c r="N308" i="6"/>
  <c r="L308" i="6"/>
  <c r="I308" i="6"/>
  <c r="F308" i="6"/>
  <c r="AC307" i="6"/>
  <c r="AB307" i="6"/>
  <c r="AA307" i="6"/>
  <c r="Z307" i="6"/>
  <c r="Y307" i="6"/>
  <c r="W307" i="6"/>
  <c r="T307" i="6"/>
  <c r="O307" i="6"/>
  <c r="N307" i="6"/>
  <c r="L307" i="6"/>
  <c r="I307" i="6"/>
  <c r="F307" i="6"/>
  <c r="AC306" i="6"/>
  <c r="AB306" i="6"/>
  <c r="AA306" i="6"/>
  <c r="Z306" i="6"/>
  <c r="Y306" i="6"/>
  <c r="W306" i="6"/>
  <c r="T306" i="6"/>
  <c r="O306" i="6"/>
  <c r="N306" i="6"/>
  <c r="L306" i="6"/>
  <c r="I306" i="6"/>
  <c r="F306" i="6"/>
  <c r="AC305" i="6"/>
  <c r="AB305" i="6"/>
  <c r="AA305" i="6"/>
  <c r="Z305" i="6"/>
  <c r="Y305" i="6"/>
  <c r="W305" i="6"/>
  <c r="T305" i="6"/>
  <c r="O305" i="6"/>
  <c r="N305" i="6"/>
  <c r="L305" i="6"/>
  <c r="I305" i="6"/>
  <c r="F305" i="6"/>
  <c r="AC304" i="6"/>
  <c r="AB304" i="6"/>
  <c r="AA304" i="6"/>
  <c r="Z304" i="6"/>
  <c r="Y304" i="6"/>
  <c r="W304" i="6"/>
  <c r="T304" i="6"/>
  <c r="O304" i="6"/>
  <c r="N304" i="6"/>
  <c r="L304" i="6"/>
  <c r="I304" i="6"/>
  <c r="F304" i="6"/>
  <c r="AC303" i="6"/>
  <c r="AB303" i="6"/>
  <c r="AA303" i="6"/>
  <c r="Z303" i="6"/>
  <c r="Y303" i="6"/>
  <c r="W303" i="6"/>
  <c r="T303" i="6"/>
  <c r="O303" i="6"/>
  <c r="N303" i="6"/>
  <c r="L303" i="6"/>
  <c r="I303" i="6"/>
  <c r="F303" i="6"/>
  <c r="AC302" i="6"/>
  <c r="AB302" i="6"/>
  <c r="AA302" i="6"/>
  <c r="Z302" i="6"/>
  <c r="Y302" i="6"/>
  <c r="W302" i="6"/>
  <c r="T302" i="6"/>
  <c r="O302" i="6"/>
  <c r="N302" i="6"/>
  <c r="L302" i="6"/>
  <c r="I302" i="6"/>
  <c r="F302" i="6"/>
  <c r="AC301" i="6"/>
  <c r="AB301" i="6"/>
  <c r="AA301" i="6"/>
  <c r="Z301" i="6"/>
  <c r="Y301" i="6"/>
  <c r="W301" i="6"/>
  <c r="T301" i="6"/>
  <c r="O301" i="6"/>
  <c r="N301" i="6"/>
  <c r="L301" i="6"/>
  <c r="I301" i="6"/>
  <c r="F301" i="6"/>
  <c r="AC300" i="6"/>
  <c r="AB300" i="6"/>
  <c r="AA300" i="6"/>
  <c r="Z300" i="6"/>
  <c r="Y300" i="6"/>
  <c r="W300" i="6"/>
  <c r="T300" i="6"/>
  <c r="O300" i="6"/>
  <c r="N300" i="6"/>
  <c r="L300" i="6"/>
  <c r="I300" i="6"/>
  <c r="F300" i="6"/>
  <c r="AC299" i="6"/>
  <c r="AB299" i="6"/>
  <c r="AA299" i="6"/>
  <c r="Z299" i="6"/>
  <c r="Y299" i="6"/>
  <c r="W299" i="6"/>
  <c r="T299" i="6"/>
  <c r="O299" i="6"/>
  <c r="N299" i="6"/>
  <c r="L299" i="6"/>
  <c r="I299" i="6"/>
  <c r="F299" i="6"/>
  <c r="AC298" i="6"/>
  <c r="AB298" i="6"/>
  <c r="AA298" i="6"/>
  <c r="Z298" i="6"/>
  <c r="Y298" i="6"/>
  <c r="W298" i="6"/>
  <c r="T298" i="6"/>
  <c r="O298" i="6"/>
  <c r="N298" i="6"/>
  <c r="L298" i="6"/>
  <c r="I298" i="6"/>
  <c r="F298" i="6"/>
  <c r="AC297" i="6"/>
  <c r="AB297" i="6"/>
  <c r="AA297" i="6"/>
  <c r="Z297" i="6"/>
  <c r="Y297" i="6"/>
  <c r="W297" i="6"/>
  <c r="T297" i="6"/>
  <c r="O297" i="6"/>
  <c r="N297" i="6"/>
  <c r="L297" i="6"/>
  <c r="I297" i="6"/>
  <c r="F297" i="6"/>
  <c r="AC296" i="6"/>
  <c r="AB296" i="6"/>
  <c r="AA296" i="6"/>
  <c r="Z296" i="6"/>
  <c r="Y296" i="6"/>
  <c r="W296" i="6"/>
  <c r="T296" i="6"/>
  <c r="O296" i="6"/>
  <c r="N296" i="6"/>
  <c r="L296" i="6"/>
  <c r="I296" i="6"/>
  <c r="F296" i="6"/>
  <c r="AC295" i="6"/>
  <c r="AB295" i="6"/>
  <c r="AA295" i="6"/>
  <c r="Z295" i="6"/>
  <c r="Y295" i="6"/>
  <c r="W295" i="6"/>
  <c r="T295" i="6"/>
  <c r="O295" i="6"/>
  <c r="N295" i="6"/>
  <c r="L295" i="6"/>
  <c r="I295" i="6"/>
  <c r="F295" i="6"/>
  <c r="AC294" i="6"/>
  <c r="AB294" i="6"/>
  <c r="AA294" i="6"/>
  <c r="Z294" i="6"/>
  <c r="Y294" i="6"/>
  <c r="W294" i="6"/>
  <c r="T294" i="6"/>
  <c r="O294" i="6"/>
  <c r="N294" i="6"/>
  <c r="L294" i="6"/>
  <c r="I294" i="6"/>
  <c r="F294" i="6"/>
  <c r="AC293" i="6"/>
  <c r="AB293" i="6"/>
  <c r="AA293" i="6"/>
  <c r="Z293" i="6"/>
  <c r="Y293" i="6"/>
  <c r="W293" i="6"/>
  <c r="T293" i="6"/>
  <c r="O293" i="6"/>
  <c r="N293" i="6"/>
  <c r="L293" i="6"/>
  <c r="I293" i="6"/>
  <c r="F293" i="6"/>
  <c r="AC292" i="6"/>
  <c r="AB292" i="6"/>
  <c r="AA292" i="6"/>
  <c r="Z292" i="6"/>
  <c r="Y292" i="6"/>
  <c r="W292" i="6"/>
  <c r="T292" i="6"/>
  <c r="O292" i="6"/>
  <c r="N292" i="6"/>
  <c r="L292" i="6"/>
  <c r="I292" i="6"/>
  <c r="F292" i="6"/>
  <c r="AC291" i="6"/>
  <c r="AB291" i="6"/>
  <c r="AA291" i="6"/>
  <c r="Z291" i="6"/>
  <c r="Y291" i="6"/>
  <c r="W291" i="6"/>
  <c r="T291" i="6"/>
  <c r="O291" i="6"/>
  <c r="N291" i="6"/>
  <c r="L291" i="6"/>
  <c r="I291" i="6"/>
  <c r="F291" i="6"/>
  <c r="AC290" i="6"/>
  <c r="AB290" i="6"/>
  <c r="AA290" i="6"/>
  <c r="Z290" i="6"/>
  <c r="Y290" i="6"/>
  <c r="W290" i="6"/>
  <c r="T290" i="6"/>
  <c r="O290" i="6"/>
  <c r="N290" i="6"/>
  <c r="L290" i="6"/>
  <c r="I290" i="6"/>
  <c r="F290" i="6"/>
  <c r="AC289" i="6"/>
  <c r="AB289" i="6"/>
  <c r="AA289" i="6"/>
  <c r="Z289" i="6"/>
  <c r="Y289" i="6"/>
  <c r="W289" i="6"/>
  <c r="T289" i="6"/>
  <c r="O289" i="6"/>
  <c r="N289" i="6"/>
  <c r="L289" i="6"/>
  <c r="I289" i="6"/>
  <c r="F289" i="6"/>
  <c r="AC288" i="6"/>
  <c r="AB288" i="6"/>
  <c r="AA288" i="6"/>
  <c r="Z288" i="6"/>
  <c r="Y288" i="6"/>
  <c r="W288" i="6"/>
  <c r="T288" i="6"/>
  <c r="O288" i="6"/>
  <c r="N288" i="6"/>
  <c r="L288" i="6"/>
  <c r="I288" i="6"/>
  <c r="F288" i="6"/>
  <c r="AC287" i="6"/>
  <c r="AB287" i="6"/>
  <c r="AA287" i="6"/>
  <c r="Z287" i="6"/>
  <c r="W287" i="6"/>
  <c r="T287" i="6"/>
  <c r="O287" i="6"/>
  <c r="N287" i="6"/>
  <c r="L287" i="6"/>
  <c r="I287" i="6"/>
  <c r="F287" i="6"/>
  <c r="AC286" i="6"/>
  <c r="AB286" i="6"/>
  <c r="AA286" i="6"/>
  <c r="Z286" i="6"/>
  <c r="Y286" i="6"/>
  <c r="W286" i="6"/>
  <c r="T286" i="6"/>
  <c r="O286" i="6"/>
  <c r="N286" i="6"/>
  <c r="L286" i="6"/>
  <c r="I286" i="6"/>
  <c r="F286" i="6"/>
  <c r="AC285" i="6"/>
  <c r="AB285" i="6"/>
  <c r="AA285" i="6"/>
  <c r="Z285" i="6"/>
  <c r="Y285" i="6"/>
  <c r="W285" i="6"/>
  <c r="T285" i="6"/>
  <c r="O285" i="6"/>
  <c r="N285" i="6"/>
  <c r="L285" i="6"/>
  <c r="I285" i="6"/>
  <c r="F285" i="6"/>
  <c r="AC284" i="6"/>
  <c r="AB284" i="6"/>
  <c r="AA284" i="6"/>
  <c r="Z284" i="6"/>
  <c r="Y284" i="6"/>
  <c r="W284" i="6"/>
  <c r="T284" i="6"/>
  <c r="O284" i="6"/>
  <c r="N284" i="6"/>
  <c r="L284" i="6"/>
  <c r="I284" i="6"/>
  <c r="F284" i="6"/>
  <c r="AC283" i="6"/>
  <c r="AB283" i="6"/>
  <c r="AA283" i="6"/>
  <c r="Z283" i="6"/>
  <c r="Y283" i="6"/>
  <c r="W283" i="6"/>
  <c r="T283" i="6"/>
  <c r="O283" i="6"/>
  <c r="N283" i="6"/>
  <c r="L283" i="6"/>
  <c r="I283" i="6"/>
  <c r="F283" i="6"/>
  <c r="AC282" i="6"/>
  <c r="AB282" i="6"/>
  <c r="AA282" i="6"/>
  <c r="Z282" i="6"/>
  <c r="Y282" i="6"/>
  <c r="W282" i="6"/>
  <c r="T282" i="6"/>
  <c r="O282" i="6"/>
  <c r="N282" i="6"/>
  <c r="L282" i="6"/>
  <c r="I282" i="6"/>
  <c r="F282" i="6"/>
  <c r="AC281" i="6"/>
  <c r="AB281" i="6"/>
  <c r="AA281" i="6"/>
  <c r="Z281" i="6"/>
  <c r="Y281" i="6"/>
  <c r="W281" i="6"/>
  <c r="T281" i="6"/>
  <c r="O281" i="6"/>
  <c r="N281" i="6"/>
  <c r="L281" i="6"/>
  <c r="I281" i="6"/>
  <c r="F281" i="6"/>
  <c r="AC280" i="6"/>
  <c r="AB280" i="6"/>
  <c r="AA280" i="6"/>
  <c r="Z280" i="6"/>
  <c r="Y280" i="6"/>
  <c r="W280" i="6"/>
  <c r="T280" i="6"/>
  <c r="O280" i="6"/>
  <c r="N280" i="6"/>
  <c r="L280" i="6"/>
  <c r="I280" i="6"/>
  <c r="F280" i="6"/>
  <c r="AC279" i="6"/>
  <c r="AB279" i="6"/>
  <c r="AA279" i="6"/>
  <c r="Z279" i="6"/>
  <c r="Y279" i="6"/>
  <c r="W279" i="6"/>
  <c r="T279" i="6"/>
  <c r="O279" i="6"/>
  <c r="N279" i="6"/>
  <c r="L279" i="6"/>
  <c r="I279" i="6"/>
  <c r="F279" i="6"/>
  <c r="AC278" i="6"/>
  <c r="AB278" i="6"/>
  <c r="AA278" i="6"/>
  <c r="Z278" i="6"/>
  <c r="Y278" i="6"/>
  <c r="W278" i="6"/>
  <c r="T278" i="6"/>
  <c r="O278" i="6"/>
  <c r="N278" i="6"/>
  <c r="L278" i="6"/>
  <c r="I278" i="6"/>
  <c r="F278" i="6"/>
  <c r="AC277" i="6"/>
  <c r="AB277" i="6"/>
  <c r="AA277" i="6"/>
  <c r="Z277" i="6"/>
  <c r="Y277" i="6"/>
  <c r="W277" i="6"/>
  <c r="T277" i="6"/>
  <c r="O277" i="6"/>
  <c r="N277" i="6"/>
  <c r="L277" i="6"/>
  <c r="I277" i="6"/>
  <c r="F277" i="6"/>
  <c r="AC276" i="6"/>
  <c r="AB276" i="6"/>
  <c r="AA276" i="6"/>
  <c r="Z276" i="6"/>
  <c r="Y276" i="6"/>
  <c r="W276" i="6"/>
  <c r="T276" i="6"/>
  <c r="O276" i="6"/>
  <c r="N276" i="6"/>
  <c r="L276" i="6"/>
  <c r="I276" i="6"/>
  <c r="F276" i="6"/>
  <c r="AC275" i="6"/>
  <c r="AB275" i="6"/>
  <c r="AA275" i="6"/>
  <c r="Z275" i="6"/>
  <c r="Y275" i="6"/>
  <c r="W275" i="6"/>
  <c r="T275" i="6"/>
  <c r="O275" i="6"/>
  <c r="N275" i="6"/>
  <c r="L275" i="6"/>
  <c r="I275" i="6"/>
  <c r="F275" i="6"/>
  <c r="AC274" i="6"/>
  <c r="AB274" i="6"/>
  <c r="AA274" i="6"/>
  <c r="Z274" i="6"/>
  <c r="Y274" i="6"/>
  <c r="W274" i="6"/>
  <c r="T274" i="6"/>
  <c r="O274" i="6"/>
  <c r="N274" i="6"/>
  <c r="L274" i="6"/>
  <c r="I274" i="6"/>
  <c r="F274" i="6"/>
  <c r="AC273" i="6"/>
  <c r="AB273" i="6"/>
  <c r="AA273" i="6"/>
  <c r="Z273" i="6"/>
  <c r="Y273" i="6"/>
  <c r="W273" i="6"/>
  <c r="T273" i="6"/>
  <c r="O273" i="6"/>
  <c r="N273" i="6"/>
  <c r="L273" i="6"/>
  <c r="I273" i="6"/>
  <c r="F273" i="6"/>
  <c r="AC272" i="6"/>
  <c r="AB272" i="6"/>
  <c r="AA272" i="6"/>
  <c r="Z272" i="6"/>
  <c r="Y272" i="6"/>
  <c r="W272" i="6"/>
  <c r="T272" i="6"/>
  <c r="O272" i="6"/>
  <c r="N272" i="6"/>
  <c r="L272" i="6"/>
  <c r="I272" i="6"/>
  <c r="F272" i="6"/>
  <c r="AC271" i="6"/>
  <c r="AB271" i="6"/>
  <c r="AA271" i="6"/>
  <c r="Z271" i="6"/>
  <c r="Y271" i="6"/>
  <c r="W271" i="6"/>
  <c r="T271" i="6"/>
  <c r="O271" i="6"/>
  <c r="N271" i="6"/>
  <c r="L271" i="6"/>
  <c r="I271" i="6"/>
  <c r="F271" i="6"/>
  <c r="AC270" i="6"/>
  <c r="AB270" i="6"/>
  <c r="AA270" i="6"/>
  <c r="Z270" i="6"/>
  <c r="Y270" i="6"/>
  <c r="W270" i="6"/>
  <c r="T270" i="6"/>
  <c r="O270" i="6"/>
  <c r="N270" i="6"/>
  <c r="L270" i="6"/>
  <c r="I270" i="6"/>
  <c r="F270" i="6"/>
  <c r="AC269" i="6"/>
  <c r="AB269" i="6"/>
  <c r="AA269" i="6"/>
  <c r="Z269" i="6"/>
  <c r="Y269" i="6"/>
  <c r="W269" i="6"/>
  <c r="T269" i="6"/>
  <c r="O269" i="6"/>
  <c r="N269" i="6"/>
  <c r="L269" i="6"/>
  <c r="I269" i="6"/>
  <c r="F269" i="6"/>
  <c r="AC268" i="6"/>
  <c r="AB268" i="6"/>
  <c r="AA268" i="6"/>
  <c r="Z268" i="6"/>
  <c r="Y268" i="6"/>
  <c r="W268" i="6"/>
  <c r="T268" i="6"/>
  <c r="O268" i="6"/>
  <c r="N268" i="6"/>
  <c r="L268" i="6"/>
  <c r="I268" i="6"/>
  <c r="F268" i="6"/>
  <c r="AC267" i="6"/>
  <c r="AB267" i="6"/>
  <c r="AA267" i="6"/>
  <c r="Z267" i="6"/>
  <c r="Y267" i="6"/>
  <c r="W267" i="6"/>
  <c r="T267" i="6"/>
  <c r="O267" i="6"/>
  <c r="N267" i="6"/>
  <c r="L267" i="6"/>
  <c r="I267" i="6"/>
  <c r="F267" i="6"/>
  <c r="AC266" i="6"/>
  <c r="AB266" i="6"/>
  <c r="AA266" i="6"/>
  <c r="Z266" i="6"/>
  <c r="Y266" i="6"/>
  <c r="W266" i="6"/>
  <c r="T266" i="6"/>
  <c r="O266" i="6"/>
  <c r="N266" i="6"/>
  <c r="L266" i="6"/>
  <c r="I266" i="6"/>
  <c r="F266" i="6"/>
  <c r="AC265" i="6"/>
  <c r="AB265" i="6"/>
  <c r="AA265" i="6"/>
  <c r="Z265" i="6"/>
  <c r="Y265" i="6"/>
  <c r="W265" i="6"/>
  <c r="T265" i="6"/>
  <c r="O265" i="6"/>
  <c r="N265" i="6"/>
  <c r="L265" i="6"/>
  <c r="I265" i="6"/>
  <c r="F265" i="6"/>
  <c r="AC264" i="6"/>
  <c r="AB264" i="6"/>
  <c r="AA264" i="6"/>
  <c r="Z264" i="6"/>
  <c r="Y264" i="6"/>
  <c r="W264" i="6"/>
  <c r="T264" i="6"/>
  <c r="O264" i="6"/>
  <c r="N264" i="6"/>
  <c r="L264" i="6"/>
  <c r="I264" i="6"/>
  <c r="F264" i="6"/>
  <c r="AC263" i="6"/>
  <c r="AB263" i="6"/>
  <c r="AA263" i="6"/>
  <c r="Z263" i="6"/>
  <c r="Y263" i="6"/>
  <c r="W263" i="6"/>
  <c r="T263" i="6"/>
  <c r="O263" i="6"/>
  <c r="N263" i="6"/>
  <c r="L263" i="6"/>
  <c r="I263" i="6"/>
  <c r="F263" i="6"/>
  <c r="AC262" i="6"/>
  <c r="AB262" i="6"/>
  <c r="AA262" i="6"/>
  <c r="Z262" i="6"/>
  <c r="Y262" i="6"/>
  <c r="W262" i="6"/>
  <c r="T262" i="6"/>
  <c r="O262" i="6"/>
  <c r="N262" i="6"/>
  <c r="L262" i="6"/>
  <c r="I262" i="6"/>
  <c r="F262" i="6"/>
  <c r="AC261" i="6"/>
  <c r="AB261" i="6"/>
  <c r="AA261" i="6"/>
  <c r="Z261" i="6"/>
  <c r="Y261" i="6"/>
  <c r="W261" i="6"/>
  <c r="T261" i="6"/>
  <c r="O261" i="6"/>
  <c r="N261" i="6"/>
  <c r="L261" i="6"/>
  <c r="I261" i="6"/>
  <c r="F261" i="6"/>
  <c r="AC260" i="6"/>
  <c r="AB260" i="6"/>
  <c r="AA260" i="6"/>
  <c r="Z260" i="6"/>
  <c r="Y260" i="6"/>
  <c r="W260" i="6"/>
  <c r="T260" i="6"/>
  <c r="O260" i="6"/>
  <c r="N260" i="6"/>
  <c r="L260" i="6"/>
  <c r="I260" i="6"/>
  <c r="F260" i="6"/>
  <c r="AC259" i="6"/>
  <c r="AB259" i="6"/>
  <c r="AA259" i="6"/>
  <c r="Z259" i="6"/>
  <c r="Y259" i="6"/>
  <c r="W259" i="6"/>
  <c r="T259" i="6"/>
  <c r="O259" i="6"/>
  <c r="N259" i="6"/>
  <c r="L259" i="6"/>
  <c r="I259" i="6"/>
  <c r="F259" i="6"/>
  <c r="AC258" i="6"/>
  <c r="AB258" i="6"/>
  <c r="AA258" i="6"/>
  <c r="Z258" i="6"/>
  <c r="Y258" i="6"/>
  <c r="W258" i="6"/>
  <c r="T258" i="6"/>
  <c r="O258" i="6"/>
  <c r="N258" i="6"/>
  <c r="L258" i="6"/>
  <c r="I258" i="6"/>
  <c r="F258" i="6"/>
  <c r="AC257" i="6"/>
  <c r="AB257" i="6"/>
  <c r="AA257" i="6"/>
  <c r="Z257" i="6"/>
  <c r="Y257" i="6"/>
  <c r="W257" i="6"/>
  <c r="T257" i="6"/>
  <c r="O257" i="6"/>
  <c r="N257" i="6"/>
  <c r="L257" i="6"/>
  <c r="I257" i="6"/>
  <c r="F257" i="6"/>
  <c r="AC256" i="6"/>
  <c r="AB256" i="6"/>
  <c r="AA256" i="6"/>
  <c r="Z256" i="6"/>
  <c r="Y256" i="6"/>
  <c r="W256" i="6"/>
  <c r="T256" i="6"/>
  <c r="O256" i="6"/>
  <c r="N256" i="6"/>
  <c r="L256" i="6"/>
  <c r="I256" i="6"/>
  <c r="F256" i="6"/>
  <c r="AC255" i="6"/>
  <c r="AB255" i="6"/>
  <c r="AA255" i="6"/>
  <c r="Z255" i="6"/>
  <c r="Y255" i="6"/>
  <c r="W255" i="6"/>
  <c r="T255" i="6"/>
  <c r="O255" i="6"/>
  <c r="N255" i="6"/>
  <c r="L255" i="6"/>
  <c r="I255" i="6"/>
  <c r="F255" i="6"/>
  <c r="AC254" i="6"/>
  <c r="AB254" i="6"/>
  <c r="AA254" i="6"/>
  <c r="Z254" i="6"/>
  <c r="Y254" i="6"/>
  <c r="W254" i="6"/>
  <c r="T254" i="6"/>
  <c r="O254" i="6"/>
  <c r="N254" i="6"/>
  <c r="L254" i="6"/>
  <c r="I254" i="6"/>
  <c r="F254" i="6"/>
  <c r="AC253" i="6"/>
  <c r="AB253" i="6"/>
  <c r="AA253" i="6"/>
  <c r="Z253" i="6"/>
  <c r="Y253" i="6"/>
  <c r="W253" i="6"/>
  <c r="T253" i="6"/>
  <c r="O253" i="6"/>
  <c r="N253" i="6"/>
  <c r="L253" i="6"/>
  <c r="I253" i="6"/>
  <c r="F253" i="6"/>
  <c r="AC252" i="6"/>
  <c r="AB252" i="6"/>
  <c r="AA252" i="6"/>
  <c r="Z252" i="6"/>
  <c r="Y252" i="6"/>
  <c r="W252" i="6"/>
  <c r="T252" i="6"/>
  <c r="O252" i="6"/>
  <c r="N252" i="6"/>
  <c r="L252" i="6"/>
  <c r="I252" i="6"/>
  <c r="F252" i="6"/>
  <c r="AC251" i="6"/>
  <c r="AB251" i="6"/>
  <c r="AA251" i="6"/>
  <c r="Z251" i="6"/>
  <c r="Y251" i="6"/>
  <c r="W251" i="6"/>
  <c r="T251" i="6"/>
  <c r="O251" i="6"/>
  <c r="N251" i="6"/>
  <c r="L251" i="6"/>
  <c r="I251" i="6"/>
  <c r="F251" i="6"/>
  <c r="AC250" i="6"/>
  <c r="AB250" i="6"/>
  <c r="AA250" i="6"/>
  <c r="Z250" i="6"/>
  <c r="Y250" i="6"/>
  <c r="W250" i="6"/>
  <c r="T250" i="6"/>
  <c r="O250" i="6"/>
  <c r="N250" i="6"/>
  <c r="L250" i="6"/>
  <c r="I250" i="6"/>
  <c r="F250" i="6"/>
  <c r="AC249" i="6"/>
  <c r="AB249" i="6"/>
  <c r="AA249" i="6"/>
  <c r="Z249" i="6"/>
  <c r="Y249" i="6"/>
  <c r="W249" i="6"/>
  <c r="T249" i="6"/>
  <c r="O249" i="6"/>
  <c r="N249" i="6"/>
  <c r="L249" i="6"/>
  <c r="I249" i="6"/>
  <c r="F249" i="6"/>
  <c r="AC248" i="6"/>
  <c r="AB248" i="6"/>
  <c r="AA248" i="6"/>
  <c r="Z248" i="6"/>
  <c r="Y248" i="6"/>
  <c r="W248" i="6"/>
  <c r="T248" i="6"/>
  <c r="O248" i="6"/>
  <c r="N248" i="6"/>
  <c r="L248" i="6"/>
  <c r="I248" i="6"/>
  <c r="F248" i="6"/>
  <c r="AC247" i="6"/>
  <c r="AB247" i="6"/>
  <c r="AA247" i="6"/>
  <c r="Z247" i="6"/>
  <c r="Y247" i="6"/>
  <c r="W247" i="6"/>
  <c r="T247" i="6"/>
  <c r="O247" i="6"/>
  <c r="N247" i="6"/>
  <c r="L247" i="6"/>
  <c r="I247" i="6"/>
  <c r="F247" i="6"/>
  <c r="AC246" i="6"/>
  <c r="AB246" i="6"/>
  <c r="AA246" i="6"/>
  <c r="Z246" i="6"/>
  <c r="Y246" i="6"/>
  <c r="W246" i="6"/>
  <c r="T246" i="6"/>
  <c r="O246" i="6"/>
  <c r="N246" i="6"/>
  <c r="L246" i="6"/>
  <c r="I246" i="6"/>
  <c r="F246" i="6"/>
  <c r="AC245" i="6"/>
  <c r="AB245" i="6"/>
  <c r="AA245" i="6"/>
  <c r="Z245" i="6"/>
  <c r="Y245" i="6"/>
  <c r="W245" i="6"/>
  <c r="T245" i="6"/>
  <c r="O245" i="6"/>
  <c r="N245" i="6"/>
  <c r="L245" i="6"/>
  <c r="I245" i="6"/>
  <c r="F245" i="6"/>
  <c r="AC244" i="6"/>
  <c r="AB244" i="6"/>
  <c r="AA244" i="6"/>
  <c r="Z244" i="6"/>
  <c r="Y244" i="6"/>
  <c r="W244" i="6"/>
  <c r="T244" i="6"/>
  <c r="O244" i="6"/>
  <c r="N244" i="6"/>
  <c r="L244" i="6"/>
  <c r="I244" i="6"/>
  <c r="F244" i="6"/>
  <c r="AC243" i="6"/>
  <c r="AB243" i="6"/>
  <c r="AA243" i="6"/>
  <c r="Z243" i="6"/>
  <c r="Y243" i="6"/>
  <c r="W243" i="6"/>
  <c r="T243" i="6"/>
  <c r="O243" i="6"/>
  <c r="N243" i="6"/>
  <c r="L243" i="6"/>
  <c r="I243" i="6"/>
  <c r="F243" i="6"/>
  <c r="AC242" i="6"/>
  <c r="AB242" i="6"/>
  <c r="AA242" i="6"/>
  <c r="Z242" i="6"/>
  <c r="Y242" i="6"/>
  <c r="W242" i="6"/>
  <c r="T242" i="6"/>
  <c r="O242" i="6"/>
  <c r="N242" i="6"/>
  <c r="L242" i="6"/>
  <c r="I242" i="6"/>
  <c r="F242" i="6"/>
  <c r="AC241" i="6"/>
  <c r="AB241" i="6"/>
  <c r="AA241" i="6"/>
  <c r="Z241" i="6"/>
  <c r="Y241" i="6"/>
  <c r="W241" i="6"/>
  <c r="T241" i="6"/>
  <c r="O241" i="6"/>
  <c r="N241" i="6"/>
  <c r="L241" i="6"/>
  <c r="I241" i="6"/>
  <c r="F241" i="6"/>
  <c r="AC240" i="6"/>
  <c r="AB240" i="6"/>
  <c r="AA240" i="6"/>
  <c r="Z240" i="6"/>
  <c r="Y240" i="6"/>
  <c r="W240" i="6"/>
  <c r="T240" i="6"/>
  <c r="O240" i="6"/>
  <c r="N240" i="6"/>
  <c r="L240" i="6"/>
  <c r="I240" i="6"/>
  <c r="F240" i="6"/>
  <c r="AC239" i="6"/>
  <c r="AB239" i="6"/>
  <c r="AA239" i="6"/>
  <c r="Z239" i="6"/>
  <c r="Y239" i="6"/>
  <c r="W239" i="6"/>
  <c r="T239" i="6"/>
  <c r="O239" i="6"/>
  <c r="N239" i="6"/>
  <c r="L239" i="6"/>
  <c r="I239" i="6"/>
  <c r="F239" i="6"/>
  <c r="AC238" i="6"/>
  <c r="AB238" i="6"/>
  <c r="AA238" i="6"/>
  <c r="Z238" i="6"/>
  <c r="Y238" i="6"/>
  <c r="W238" i="6"/>
  <c r="T238" i="6"/>
  <c r="O238" i="6"/>
  <c r="N238" i="6"/>
  <c r="L238" i="6"/>
  <c r="I238" i="6"/>
  <c r="F238" i="6"/>
  <c r="AC237" i="6"/>
  <c r="AB237" i="6"/>
  <c r="AA237" i="6"/>
  <c r="Z237" i="6"/>
  <c r="Y237" i="6"/>
  <c r="W237" i="6"/>
  <c r="T237" i="6"/>
  <c r="O237" i="6"/>
  <c r="N237" i="6"/>
  <c r="L237" i="6"/>
  <c r="I237" i="6"/>
  <c r="F237" i="6"/>
  <c r="AC236" i="6"/>
  <c r="AB236" i="6"/>
  <c r="AA236" i="6"/>
  <c r="Z236" i="6"/>
  <c r="Y236" i="6"/>
  <c r="W236" i="6"/>
  <c r="T236" i="6"/>
  <c r="O236" i="6"/>
  <c r="N236" i="6"/>
  <c r="L236" i="6"/>
  <c r="I236" i="6"/>
  <c r="F236" i="6"/>
  <c r="AC235" i="6"/>
  <c r="AB235" i="6"/>
  <c r="AA235" i="6"/>
  <c r="Z235" i="6"/>
  <c r="Y235" i="6"/>
  <c r="W235" i="6"/>
  <c r="T235" i="6"/>
  <c r="O235" i="6"/>
  <c r="N235" i="6"/>
  <c r="L235" i="6"/>
  <c r="I235" i="6"/>
  <c r="F235" i="6"/>
  <c r="AC234" i="6"/>
  <c r="AB234" i="6"/>
  <c r="AA234" i="6"/>
  <c r="Z234" i="6"/>
  <c r="Y234" i="6"/>
  <c r="W234" i="6"/>
  <c r="T234" i="6"/>
  <c r="O234" i="6"/>
  <c r="N234" i="6"/>
  <c r="L234" i="6"/>
  <c r="I234" i="6"/>
  <c r="F234" i="6"/>
  <c r="AC233" i="6"/>
  <c r="AB233" i="6"/>
  <c r="AA233" i="6"/>
  <c r="Z233" i="6"/>
  <c r="Y233" i="6"/>
  <c r="W233" i="6"/>
  <c r="T233" i="6"/>
  <c r="O233" i="6"/>
  <c r="N233" i="6"/>
  <c r="L233" i="6"/>
  <c r="I233" i="6"/>
  <c r="F233" i="6"/>
  <c r="AC232" i="6"/>
  <c r="AB232" i="6"/>
  <c r="AA232" i="6"/>
  <c r="Z232" i="6"/>
  <c r="Y232" i="6"/>
  <c r="W232" i="6"/>
  <c r="T232" i="6"/>
  <c r="O232" i="6"/>
  <c r="N232" i="6"/>
  <c r="L232" i="6"/>
  <c r="I232" i="6"/>
  <c r="F232" i="6"/>
  <c r="AC231" i="6"/>
  <c r="AB231" i="6"/>
  <c r="AA231" i="6"/>
  <c r="Z231" i="6"/>
  <c r="Y231" i="6"/>
  <c r="W231" i="6"/>
  <c r="T231" i="6"/>
  <c r="O231" i="6"/>
  <c r="N231" i="6"/>
  <c r="L231" i="6"/>
  <c r="I231" i="6"/>
  <c r="F231" i="6"/>
  <c r="AC230" i="6"/>
  <c r="AB230" i="6"/>
  <c r="AA230" i="6"/>
  <c r="Z230" i="6"/>
  <c r="Y230" i="6"/>
  <c r="W230" i="6"/>
  <c r="T230" i="6"/>
  <c r="O230" i="6"/>
  <c r="N230" i="6"/>
  <c r="L230" i="6"/>
  <c r="I230" i="6"/>
  <c r="F230" i="6"/>
  <c r="AC229" i="6"/>
  <c r="AB229" i="6"/>
  <c r="AA229" i="6"/>
  <c r="Z229" i="6"/>
  <c r="Y229" i="6"/>
  <c r="W229" i="6"/>
  <c r="T229" i="6"/>
  <c r="O229" i="6"/>
  <c r="N229" i="6"/>
  <c r="L229" i="6"/>
  <c r="I229" i="6"/>
  <c r="F229" i="6"/>
  <c r="AC228" i="6"/>
  <c r="AB228" i="6"/>
  <c r="AA228" i="6"/>
  <c r="Z228" i="6"/>
  <c r="Y228" i="6"/>
  <c r="W228" i="6"/>
  <c r="T228" i="6"/>
  <c r="O228" i="6"/>
  <c r="N228" i="6"/>
  <c r="L228" i="6"/>
  <c r="I228" i="6"/>
  <c r="F228" i="6"/>
  <c r="AC227" i="6"/>
  <c r="AB227" i="6"/>
  <c r="AA227" i="6"/>
  <c r="Z227" i="6"/>
  <c r="Y227" i="6"/>
  <c r="W227" i="6"/>
  <c r="T227" i="6"/>
  <c r="O227" i="6"/>
  <c r="N227" i="6"/>
  <c r="L227" i="6"/>
  <c r="I227" i="6"/>
  <c r="F227" i="6"/>
  <c r="AC226" i="6"/>
  <c r="AB226" i="6"/>
  <c r="AA226" i="6"/>
  <c r="Z226" i="6"/>
  <c r="Y226" i="6"/>
  <c r="W226" i="6"/>
  <c r="T226" i="6"/>
  <c r="O226" i="6"/>
  <c r="N226" i="6"/>
  <c r="L226" i="6"/>
  <c r="I226" i="6"/>
  <c r="F226" i="6"/>
  <c r="AC225" i="6"/>
  <c r="AB225" i="6"/>
  <c r="AA225" i="6"/>
  <c r="Z225" i="6"/>
  <c r="Y225" i="6"/>
  <c r="W225" i="6"/>
  <c r="T225" i="6"/>
  <c r="O225" i="6"/>
  <c r="N225" i="6"/>
  <c r="L225" i="6"/>
  <c r="I225" i="6"/>
  <c r="F225" i="6"/>
  <c r="AC224" i="6"/>
  <c r="AB224" i="6"/>
  <c r="AA224" i="6"/>
  <c r="Z224" i="6"/>
  <c r="Y224" i="6"/>
  <c r="W224" i="6"/>
  <c r="T224" i="6"/>
  <c r="O224" i="6"/>
  <c r="N224" i="6"/>
  <c r="L224" i="6"/>
  <c r="I224" i="6"/>
  <c r="F224" i="6"/>
  <c r="AC223" i="6"/>
  <c r="AB223" i="6"/>
  <c r="AA223" i="6"/>
  <c r="Z223" i="6"/>
  <c r="Y223" i="6"/>
  <c r="W223" i="6"/>
  <c r="T223" i="6"/>
  <c r="O223" i="6"/>
  <c r="N223" i="6"/>
  <c r="L223" i="6"/>
  <c r="I223" i="6"/>
  <c r="F223" i="6"/>
  <c r="AC222" i="6"/>
  <c r="AB222" i="6"/>
  <c r="AA222" i="6"/>
  <c r="Z222" i="6"/>
  <c r="Y222" i="6"/>
  <c r="W222" i="6"/>
  <c r="T222" i="6"/>
  <c r="O222" i="6"/>
  <c r="N222" i="6"/>
  <c r="L222" i="6"/>
  <c r="I222" i="6"/>
  <c r="F222" i="6"/>
  <c r="AC221" i="6"/>
  <c r="AB221" i="6"/>
  <c r="AA221" i="6"/>
  <c r="Z221" i="6"/>
  <c r="Y221" i="6"/>
  <c r="W221" i="6"/>
  <c r="T221" i="6"/>
  <c r="O221" i="6"/>
  <c r="N221" i="6"/>
  <c r="L221" i="6"/>
  <c r="I221" i="6"/>
  <c r="F221" i="6"/>
  <c r="AC220" i="6"/>
  <c r="AB220" i="6"/>
  <c r="AA220" i="6"/>
  <c r="Z220" i="6"/>
  <c r="Y220" i="6"/>
  <c r="W220" i="6"/>
  <c r="T220" i="6"/>
  <c r="O220" i="6"/>
  <c r="N220" i="6"/>
  <c r="L220" i="6"/>
  <c r="I220" i="6"/>
  <c r="F220" i="6"/>
  <c r="AC219" i="6"/>
  <c r="AB219" i="6"/>
  <c r="AA219" i="6"/>
  <c r="Z219" i="6"/>
  <c r="Y219" i="6"/>
  <c r="W219" i="6"/>
  <c r="T219" i="6"/>
  <c r="O219" i="6"/>
  <c r="N219" i="6"/>
  <c r="L219" i="6"/>
  <c r="I219" i="6"/>
  <c r="F219" i="6"/>
  <c r="AC218" i="6"/>
  <c r="AB218" i="6"/>
  <c r="AA218" i="6"/>
  <c r="Z218" i="6"/>
  <c r="Y218" i="6"/>
  <c r="W218" i="6"/>
  <c r="T218" i="6"/>
  <c r="O218" i="6"/>
  <c r="N218" i="6"/>
  <c r="L218" i="6"/>
  <c r="I218" i="6"/>
  <c r="F218" i="6"/>
  <c r="AC217" i="6"/>
  <c r="AB217" i="6"/>
  <c r="AA217" i="6"/>
  <c r="Z217" i="6"/>
  <c r="Y217" i="6"/>
  <c r="W217" i="6"/>
  <c r="T217" i="6"/>
  <c r="O217" i="6"/>
  <c r="N217" i="6"/>
  <c r="L217" i="6"/>
  <c r="I217" i="6"/>
  <c r="F217" i="6"/>
  <c r="AC216" i="6"/>
  <c r="AB216" i="6"/>
  <c r="AA216" i="6"/>
  <c r="Z216" i="6"/>
  <c r="Y216" i="6"/>
  <c r="W216" i="6"/>
  <c r="T216" i="6"/>
  <c r="O216" i="6"/>
  <c r="N216" i="6"/>
  <c r="L216" i="6"/>
  <c r="I216" i="6"/>
  <c r="F216" i="6"/>
  <c r="AC215" i="6"/>
  <c r="AB215" i="6"/>
  <c r="AA215" i="6"/>
  <c r="Z215" i="6"/>
  <c r="Y215" i="6"/>
  <c r="W215" i="6"/>
  <c r="T215" i="6"/>
  <c r="O215" i="6"/>
  <c r="N215" i="6"/>
  <c r="L215" i="6"/>
  <c r="I215" i="6"/>
  <c r="F215" i="6"/>
  <c r="AC214" i="6"/>
  <c r="AB214" i="6"/>
  <c r="AA214" i="6"/>
  <c r="Z214" i="6"/>
  <c r="Y214" i="6"/>
  <c r="W214" i="6"/>
  <c r="T214" i="6"/>
  <c r="O214" i="6"/>
  <c r="N214" i="6"/>
  <c r="L214" i="6"/>
  <c r="I214" i="6"/>
  <c r="F214" i="6"/>
  <c r="AC213" i="6"/>
  <c r="AB213" i="6"/>
  <c r="AA213" i="6"/>
  <c r="Z213" i="6"/>
  <c r="Y213" i="6"/>
  <c r="W213" i="6"/>
  <c r="T213" i="6"/>
  <c r="O213" i="6"/>
  <c r="N213" i="6"/>
  <c r="L213" i="6"/>
  <c r="I213" i="6"/>
  <c r="F213" i="6"/>
  <c r="AC212" i="6"/>
  <c r="AB212" i="6"/>
  <c r="AA212" i="6"/>
  <c r="Z212" i="6"/>
  <c r="Y212" i="6"/>
  <c r="W212" i="6"/>
  <c r="T212" i="6"/>
  <c r="O212" i="6"/>
  <c r="N212" i="6"/>
  <c r="L212" i="6"/>
  <c r="I212" i="6"/>
  <c r="F212" i="6"/>
  <c r="AC211" i="6"/>
  <c r="AB211" i="6"/>
  <c r="AA211" i="6"/>
  <c r="Z211" i="6"/>
  <c r="Y211" i="6"/>
  <c r="W211" i="6"/>
  <c r="T211" i="6"/>
  <c r="O211" i="6"/>
  <c r="N211" i="6"/>
  <c r="L211" i="6"/>
  <c r="I211" i="6"/>
  <c r="F211" i="6"/>
  <c r="AC210" i="6"/>
  <c r="AB210" i="6"/>
  <c r="AA210" i="6"/>
  <c r="Z210" i="6"/>
  <c r="Y210" i="6"/>
  <c r="W210" i="6"/>
  <c r="T210" i="6"/>
  <c r="O210" i="6"/>
  <c r="N210" i="6"/>
  <c r="L210" i="6"/>
  <c r="I210" i="6"/>
  <c r="F210" i="6"/>
  <c r="AC209" i="6"/>
  <c r="AB209" i="6"/>
  <c r="AA209" i="6"/>
  <c r="Z209" i="6"/>
  <c r="Y209" i="6"/>
  <c r="W209" i="6"/>
  <c r="T209" i="6"/>
  <c r="O209" i="6"/>
  <c r="N209" i="6"/>
  <c r="L209" i="6"/>
  <c r="I209" i="6"/>
  <c r="F209" i="6"/>
  <c r="AC208" i="6"/>
  <c r="AB208" i="6"/>
  <c r="AA208" i="6"/>
  <c r="Z208" i="6"/>
  <c r="Y208" i="6"/>
  <c r="W208" i="6"/>
  <c r="T208" i="6"/>
  <c r="O208" i="6"/>
  <c r="N208" i="6"/>
  <c r="L208" i="6"/>
  <c r="I208" i="6"/>
  <c r="F208" i="6"/>
  <c r="AC207" i="6"/>
  <c r="AB207" i="6"/>
  <c r="AA207" i="6"/>
  <c r="Z207" i="6"/>
  <c r="Y207" i="6"/>
  <c r="W207" i="6"/>
  <c r="T207" i="6"/>
  <c r="O207" i="6"/>
  <c r="N207" i="6"/>
  <c r="L207" i="6"/>
  <c r="I207" i="6"/>
  <c r="F207" i="6"/>
  <c r="AC206" i="6"/>
  <c r="AB206" i="6"/>
  <c r="AA206" i="6"/>
  <c r="Z206" i="6"/>
  <c r="Y206" i="6"/>
  <c r="W206" i="6"/>
  <c r="T206" i="6"/>
  <c r="O206" i="6"/>
  <c r="N206" i="6"/>
  <c r="L206" i="6"/>
  <c r="I206" i="6"/>
  <c r="F206" i="6"/>
  <c r="AC205" i="6"/>
  <c r="AB205" i="6"/>
  <c r="AA205" i="6"/>
  <c r="Z205" i="6"/>
  <c r="Y205" i="6"/>
  <c r="W205" i="6"/>
  <c r="T205" i="6"/>
  <c r="O205" i="6"/>
  <c r="N205" i="6"/>
  <c r="L205" i="6"/>
  <c r="I205" i="6"/>
  <c r="F205" i="6"/>
  <c r="AC204" i="6"/>
  <c r="AB204" i="6"/>
  <c r="AA204" i="6"/>
  <c r="Z204" i="6"/>
  <c r="Y204" i="6"/>
  <c r="W204" i="6"/>
  <c r="T204" i="6"/>
  <c r="O204" i="6"/>
  <c r="N204" i="6"/>
  <c r="L204" i="6"/>
  <c r="I204" i="6"/>
  <c r="F204" i="6"/>
  <c r="AC203" i="6"/>
  <c r="AB203" i="6"/>
  <c r="AA203" i="6"/>
  <c r="Z203" i="6"/>
  <c r="Y203" i="6"/>
  <c r="W203" i="6"/>
  <c r="T203" i="6"/>
  <c r="O203" i="6"/>
  <c r="N203" i="6"/>
  <c r="L203" i="6"/>
  <c r="I203" i="6"/>
  <c r="F203" i="6"/>
  <c r="AC202" i="6"/>
  <c r="AB202" i="6"/>
  <c r="AA202" i="6"/>
  <c r="Z202" i="6"/>
  <c r="Y202" i="6"/>
  <c r="W202" i="6"/>
  <c r="T202" i="6"/>
  <c r="O202" i="6"/>
  <c r="N202" i="6"/>
  <c r="L202" i="6"/>
  <c r="I202" i="6"/>
  <c r="F202" i="6"/>
  <c r="AC201" i="6"/>
  <c r="AB201" i="6"/>
  <c r="AA201" i="6"/>
  <c r="Z201" i="6"/>
  <c r="Y201" i="6"/>
  <c r="W201" i="6"/>
  <c r="T201" i="6"/>
  <c r="O201" i="6"/>
  <c r="N201" i="6"/>
  <c r="L201" i="6"/>
  <c r="I201" i="6"/>
  <c r="F201" i="6"/>
  <c r="AC200" i="6"/>
  <c r="AB200" i="6"/>
  <c r="AA200" i="6"/>
  <c r="Z200" i="6"/>
  <c r="Y200" i="6"/>
  <c r="W200" i="6"/>
  <c r="T200" i="6"/>
  <c r="O200" i="6"/>
  <c r="N200" i="6"/>
  <c r="L200" i="6"/>
  <c r="I200" i="6"/>
  <c r="F200" i="6"/>
  <c r="AC199" i="6"/>
  <c r="AB199" i="6"/>
  <c r="AA199" i="6"/>
  <c r="Z199" i="6"/>
  <c r="Y199" i="6"/>
  <c r="W199" i="6"/>
  <c r="T199" i="6"/>
  <c r="O199" i="6"/>
  <c r="N199" i="6"/>
  <c r="L199" i="6"/>
  <c r="I199" i="6"/>
  <c r="F199" i="6"/>
  <c r="AC198" i="6"/>
  <c r="AB198" i="6"/>
  <c r="AA198" i="6"/>
  <c r="Z198" i="6"/>
  <c r="Y198" i="6"/>
  <c r="W198" i="6"/>
  <c r="T198" i="6"/>
  <c r="O198" i="6"/>
  <c r="N198" i="6"/>
  <c r="L198" i="6"/>
  <c r="I198" i="6"/>
  <c r="F198" i="6"/>
  <c r="AC197" i="6"/>
  <c r="AB197" i="6"/>
  <c r="AA197" i="6"/>
  <c r="Z197" i="6"/>
  <c r="Y197" i="6"/>
  <c r="W197" i="6"/>
  <c r="T197" i="6"/>
  <c r="O197" i="6"/>
  <c r="N197" i="6"/>
  <c r="L197" i="6"/>
  <c r="I197" i="6"/>
  <c r="F197" i="6"/>
  <c r="AC196" i="6"/>
  <c r="AB196" i="6"/>
  <c r="AA196" i="6"/>
  <c r="Z196" i="6"/>
  <c r="Y196" i="6"/>
  <c r="W196" i="6"/>
  <c r="T196" i="6"/>
  <c r="O196" i="6"/>
  <c r="N196" i="6"/>
  <c r="L196" i="6"/>
  <c r="I196" i="6"/>
  <c r="F196" i="6"/>
  <c r="AC195" i="6"/>
  <c r="AB195" i="6"/>
  <c r="AA195" i="6"/>
  <c r="Z195" i="6"/>
  <c r="Y195" i="6"/>
  <c r="W195" i="6"/>
  <c r="T195" i="6"/>
  <c r="O195" i="6"/>
  <c r="N195" i="6"/>
  <c r="L195" i="6"/>
  <c r="I195" i="6"/>
  <c r="F195" i="6"/>
  <c r="AC194" i="6"/>
  <c r="AB194" i="6"/>
  <c r="AA194" i="6"/>
  <c r="Z194" i="6"/>
  <c r="Y194" i="6"/>
  <c r="W194" i="6"/>
  <c r="T194" i="6"/>
  <c r="O194" i="6"/>
  <c r="N194" i="6"/>
  <c r="L194" i="6"/>
  <c r="I194" i="6"/>
  <c r="F194" i="6"/>
  <c r="AC193" i="6"/>
  <c r="AB193" i="6"/>
  <c r="AA193" i="6"/>
  <c r="Z193" i="6"/>
  <c r="Y193" i="6"/>
  <c r="W193" i="6"/>
  <c r="T193" i="6"/>
  <c r="O193" i="6"/>
  <c r="N193" i="6"/>
  <c r="L193" i="6"/>
  <c r="I193" i="6"/>
  <c r="F193" i="6"/>
  <c r="AC192" i="6"/>
  <c r="AB192" i="6"/>
  <c r="AA192" i="6"/>
  <c r="Z192" i="6"/>
  <c r="Y192" i="6"/>
  <c r="W192" i="6"/>
  <c r="T192" i="6"/>
  <c r="O192" i="6"/>
  <c r="N192" i="6"/>
  <c r="L192" i="6"/>
  <c r="I192" i="6"/>
  <c r="F192" i="6"/>
  <c r="AC191" i="6"/>
  <c r="AB191" i="6"/>
  <c r="AA191" i="6"/>
  <c r="Z191" i="6"/>
  <c r="Y191" i="6"/>
  <c r="W191" i="6"/>
  <c r="T191" i="6"/>
  <c r="O191" i="6"/>
  <c r="N191" i="6"/>
  <c r="L191" i="6"/>
  <c r="I191" i="6"/>
  <c r="F191" i="6"/>
  <c r="AC190" i="6"/>
  <c r="AB190" i="6"/>
  <c r="AA190" i="6"/>
  <c r="Z190" i="6"/>
  <c r="Y190" i="6"/>
  <c r="W190" i="6"/>
  <c r="T190" i="6"/>
  <c r="O190" i="6"/>
  <c r="N190" i="6"/>
  <c r="L190" i="6"/>
  <c r="I190" i="6"/>
  <c r="F190" i="6"/>
  <c r="AC189" i="6"/>
  <c r="AB189" i="6"/>
  <c r="AA189" i="6"/>
  <c r="Z189" i="6"/>
  <c r="Y189" i="6"/>
  <c r="W189" i="6"/>
  <c r="T189" i="6"/>
  <c r="O189" i="6"/>
  <c r="N189" i="6"/>
  <c r="L189" i="6"/>
  <c r="I189" i="6"/>
  <c r="F189" i="6"/>
  <c r="AC188" i="6"/>
  <c r="AB188" i="6"/>
  <c r="AA188" i="6"/>
  <c r="Z188" i="6"/>
  <c r="Y188" i="6"/>
  <c r="W188" i="6"/>
  <c r="T188" i="6"/>
  <c r="O188" i="6"/>
  <c r="N188" i="6"/>
  <c r="L188" i="6"/>
  <c r="I188" i="6"/>
  <c r="F188" i="6"/>
  <c r="AC187" i="6"/>
  <c r="AB187" i="6"/>
  <c r="AA187" i="6"/>
  <c r="Z187" i="6"/>
  <c r="Y187" i="6"/>
  <c r="W187" i="6"/>
  <c r="T187" i="6"/>
  <c r="O187" i="6"/>
  <c r="N187" i="6"/>
  <c r="L187" i="6"/>
  <c r="I187" i="6"/>
  <c r="F187" i="6"/>
  <c r="AC186" i="6"/>
  <c r="AB186" i="6"/>
  <c r="AA186" i="6"/>
  <c r="Z186" i="6"/>
  <c r="Y186" i="6"/>
  <c r="W186" i="6"/>
  <c r="T186" i="6"/>
  <c r="O186" i="6"/>
  <c r="N186" i="6"/>
  <c r="L186" i="6"/>
  <c r="I186" i="6"/>
  <c r="F186" i="6"/>
  <c r="AC185" i="6"/>
  <c r="AB185" i="6"/>
  <c r="AA185" i="6"/>
  <c r="Z185" i="6"/>
  <c r="Y185" i="6"/>
  <c r="W185" i="6"/>
  <c r="T185" i="6"/>
  <c r="O185" i="6"/>
  <c r="N185" i="6"/>
  <c r="L185" i="6"/>
  <c r="I185" i="6"/>
  <c r="F185" i="6"/>
  <c r="AC184" i="6"/>
  <c r="AB184" i="6"/>
  <c r="AA184" i="6"/>
  <c r="Z184" i="6"/>
  <c r="Y184" i="6"/>
  <c r="W184" i="6"/>
  <c r="T184" i="6"/>
  <c r="O184" i="6"/>
  <c r="N184" i="6"/>
  <c r="L184" i="6"/>
  <c r="I184" i="6"/>
  <c r="F184" i="6"/>
  <c r="AC183" i="6"/>
  <c r="AB183" i="6"/>
  <c r="AA183" i="6"/>
  <c r="Z183" i="6"/>
  <c r="Y183" i="6"/>
  <c r="W183" i="6"/>
  <c r="T183" i="6"/>
  <c r="O183" i="6"/>
  <c r="N183" i="6"/>
  <c r="L183" i="6"/>
  <c r="I183" i="6"/>
  <c r="F183" i="6"/>
  <c r="AC182" i="6"/>
  <c r="AB182" i="6"/>
  <c r="AA182" i="6"/>
  <c r="Z182" i="6"/>
  <c r="Y182" i="6"/>
  <c r="W182" i="6"/>
  <c r="T182" i="6"/>
  <c r="O182" i="6"/>
  <c r="N182" i="6"/>
  <c r="L182" i="6"/>
  <c r="I182" i="6"/>
  <c r="F182" i="6"/>
  <c r="AC181" i="6"/>
  <c r="AB181" i="6"/>
  <c r="AA181" i="6"/>
  <c r="Z181" i="6"/>
  <c r="Y181" i="6"/>
  <c r="W181" i="6"/>
  <c r="T181" i="6"/>
  <c r="O181" i="6"/>
  <c r="N181" i="6"/>
  <c r="L181" i="6"/>
  <c r="I181" i="6"/>
  <c r="F181" i="6"/>
  <c r="AC180" i="6"/>
  <c r="AB180" i="6"/>
  <c r="AA180" i="6"/>
  <c r="Z180" i="6"/>
  <c r="Y180" i="6"/>
  <c r="W180" i="6"/>
  <c r="T180" i="6"/>
  <c r="O180" i="6"/>
  <c r="N180" i="6"/>
  <c r="L180" i="6"/>
  <c r="I180" i="6"/>
  <c r="F180" i="6"/>
  <c r="AC179" i="6"/>
  <c r="AB179" i="6"/>
  <c r="AA179" i="6"/>
  <c r="Z179" i="6"/>
  <c r="Y179" i="6"/>
  <c r="W179" i="6"/>
  <c r="T179" i="6"/>
  <c r="O179" i="6"/>
  <c r="N179" i="6"/>
  <c r="L179" i="6"/>
  <c r="I179" i="6"/>
  <c r="F179" i="6"/>
  <c r="AC178" i="6"/>
  <c r="AB178" i="6"/>
  <c r="AA178" i="6"/>
  <c r="Z178" i="6"/>
  <c r="Y178" i="6"/>
  <c r="W178" i="6"/>
  <c r="T178" i="6"/>
  <c r="O178" i="6"/>
  <c r="N178" i="6"/>
  <c r="L178" i="6"/>
  <c r="I178" i="6"/>
  <c r="F178" i="6"/>
  <c r="AC177" i="6"/>
  <c r="AB177" i="6"/>
  <c r="AA177" i="6"/>
  <c r="Z177" i="6"/>
  <c r="Y177" i="6"/>
  <c r="W177" i="6"/>
  <c r="T177" i="6"/>
  <c r="O177" i="6"/>
  <c r="N177" i="6"/>
  <c r="L177" i="6"/>
  <c r="I177" i="6"/>
  <c r="F177" i="6"/>
  <c r="AC176" i="6"/>
  <c r="AB176" i="6"/>
  <c r="AA176" i="6"/>
  <c r="Z176" i="6"/>
  <c r="Y176" i="6"/>
  <c r="W176" i="6"/>
  <c r="T176" i="6"/>
  <c r="O176" i="6"/>
  <c r="N176" i="6"/>
  <c r="L176" i="6"/>
  <c r="I176" i="6"/>
  <c r="F176" i="6"/>
  <c r="AC175" i="6"/>
  <c r="AB175" i="6"/>
  <c r="AA175" i="6"/>
  <c r="Z175" i="6"/>
  <c r="Y175" i="6"/>
  <c r="W175" i="6"/>
  <c r="T175" i="6"/>
  <c r="O175" i="6"/>
  <c r="N175" i="6"/>
  <c r="L175" i="6"/>
  <c r="I175" i="6"/>
  <c r="F175" i="6"/>
  <c r="AC174" i="6"/>
  <c r="AB174" i="6"/>
  <c r="AA174" i="6"/>
  <c r="Z174" i="6"/>
  <c r="Y174" i="6"/>
  <c r="W174" i="6"/>
  <c r="T174" i="6"/>
  <c r="O174" i="6"/>
  <c r="N174" i="6"/>
  <c r="L174" i="6"/>
  <c r="I174" i="6"/>
  <c r="F174" i="6"/>
  <c r="AC173" i="6"/>
  <c r="AB173" i="6"/>
  <c r="AA173" i="6"/>
  <c r="Z173" i="6"/>
  <c r="Y173" i="6"/>
  <c r="W173" i="6"/>
  <c r="T173" i="6"/>
  <c r="O173" i="6"/>
  <c r="N173" i="6"/>
  <c r="L173" i="6"/>
  <c r="I173" i="6"/>
  <c r="F173" i="6"/>
  <c r="AC172" i="6"/>
  <c r="AB172" i="6"/>
  <c r="AA172" i="6"/>
  <c r="Z172" i="6"/>
  <c r="Y172" i="6"/>
  <c r="W172" i="6"/>
  <c r="T172" i="6"/>
  <c r="O172" i="6"/>
  <c r="N172" i="6"/>
  <c r="L172" i="6"/>
  <c r="I172" i="6"/>
  <c r="F172" i="6"/>
  <c r="AC171" i="6"/>
  <c r="AB171" i="6"/>
  <c r="AA171" i="6"/>
  <c r="Z171" i="6"/>
  <c r="Y171" i="6"/>
  <c r="W171" i="6"/>
  <c r="T171" i="6"/>
  <c r="O171" i="6"/>
  <c r="N171" i="6"/>
  <c r="L171" i="6"/>
  <c r="I171" i="6"/>
  <c r="F171" i="6"/>
  <c r="AC170" i="6"/>
  <c r="AB170" i="6"/>
  <c r="AA170" i="6"/>
  <c r="Z170" i="6"/>
  <c r="Y170" i="6"/>
  <c r="W170" i="6"/>
  <c r="T170" i="6"/>
  <c r="O170" i="6"/>
  <c r="N170" i="6"/>
  <c r="L170" i="6"/>
  <c r="I170" i="6"/>
  <c r="F170" i="6"/>
  <c r="AC169" i="6"/>
  <c r="AB169" i="6"/>
  <c r="AA169" i="6"/>
  <c r="Z169" i="6"/>
  <c r="Y169" i="6"/>
  <c r="W169" i="6"/>
  <c r="T169" i="6"/>
  <c r="O169" i="6"/>
  <c r="N169" i="6"/>
  <c r="L169" i="6"/>
  <c r="I169" i="6"/>
  <c r="F169" i="6"/>
  <c r="AC168" i="6"/>
  <c r="AB168" i="6"/>
  <c r="AA168" i="6"/>
  <c r="Z168" i="6"/>
  <c r="Y168" i="6"/>
  <c r="W168" i="6"/>
  <c r="T168" i="6"/>
  <c r="O168" i="6"/>
  <c r="N168" i="6"/>
  <c r="L168" i="6"/>
  <c r="I168" i="6"/>
  <c r="F168" i="6"/>
  <c r="AC167" i="6"/>
  <c r="AB167" i="6"/>
  <c r="AA167" i="6"/>
  <c r="Z167" i="6"/>
  <c r="Y167" i="6"/>
  <c r="W167" i="6"/>
  <c r="T167" i="6"/>
  <c r="O167" i="6"/>
  <c r="N167" i="6"/>
  <c r="L167" i="6"/>
  <c r="I167" i="6"/>
  <c r="F167" i="6"/>
  <c r="AC166" i="6"/>
  <c r="AB166" i="6"/>
  <c r="AA166" i="6"/>
  <c r="Z166" i="6"/>
  <c r="Y166" i="6"/>
  <c r="W166" i="6"/>
  <c r="T166" i="6"/>
  <c r="O166" i="6"/>
  <c r="N166" i="6"/>
  <c r="L166" i="6"/>
  <c r="I166" i="6"/>
  <c r="F166" i="6"/>
  <c r="AC165" i="6"/>
  <c r="AB165" i="6"/>
  <c r="AA165" i="6"/>
  <c r="Z165" i="6"/>
  <c r="Y165" i="6"/>
  <c r="W165" i="6"/>
  <c r="T165" i="6"/>
  <c r="O165" i="6"/>
  <c r="N165" i="6"/>
  <c r="L165" i="6"/>
  <c r="I165" i="6"/>
  <c r="F165" i="6"/>
  <c r="AC164" i="6"/>
  <c r="AB164" i="6"/>
  <c r="AA164" i="6"/>
  <c r="Z164" i="6"/>
  <c r="Y164" i="6"/>
  <c r="W164" i="6"/>
  <c r="T164" i="6"/>
  <c r="O164" i="6"/>
  <c r="N164" i="6"/>
  <c r="L164" i="6"/>
  <c r="I164" i="6"/>
  <c r="F164" i="6"/>
  <c r="AC163" i="6"/>
  <c r="AB163" i="6"/>
  <c r="AA163" i="6"/>
  <c r="Z163" i="6"/>
  <c r="Y163" i="6"/>
  <c r="W163" i="6"/>
  <c r="T163" i="6"/>
  <c r="O163" i="6"/>
  <c r="N163" i="6"/>
  <c r="L163" i="6"/>
  <c r="I163" i="6"/>
  <c r="F163" i="6"/>
  <c r="AC162" i="6"/>
  <c r="AB162" i="6"/>
  <c r="AA162" i="6"/>
  <c r="Z162" i="6"/>
  <c r="Y162" i="6"/>
  <c r="W162" i="6"/>
  <c r="T162" i="6"/>
  <c r="O162" i="6"/>
  <c r="N162" i="6"/>
  <c r="L162" i="6"/>
  <c r="I162" i="6"/>
  <c r="F162" i="6"/>
  <c r="AC161" i="6"/>
  <c r="AB161" i="6"/>
  <c r="AA161" i="6"/>
  <c r="Z161" i="6"/>
  <c r="Y161" i="6"/>
  <c r="W161" i="6"/>
  <c r="T161" i="6"/>
  <c r="O161" i="6"/>
  <c r="N161" i="6"/>
  <c r="L161" i="6"/>
  <c r="I161" i="6"/>
  <c r="F161" i="6"/>
  <c r="AC160" i="6"/>
  <c r="AB160" i="6"/>
  <c r="AA160" i="6"/>
  <c r="Z160" i="6"/>
  <c r="Y160" i="6"/>
  <c r="W160" i="6"/>
  <c r="T160" i="6"/>
  <c r="O160" i="6"/>
  <c r="N160" i="6"/>
  <c r="L160" i="6"/>
  <c r="I160" i="6"/>
  <c r="F160" i="6"/>
  <c r="AC159" i="6"/>
  <c r="AB159" i="6"/>
  <c r="AA159" i="6"/>
  <c r="Z159" i="6"/>
  <c r="Y159" i="6"/>
  <c r="W159" i="6"/>
  <c r="T159" i="6"/>
  <c r="O159" i="6"/>
  <c r="N159" i="6"/>
  <c r="L159" i="6"/>
  <c r="I159" i="6"/>
  <c r="F159" i="6"/>
  <c r="AC158" i="6"/>
  <c r="AB158" i="6"/>
  <c r="AA158" i="6"/>
  <c r="Z158" i="6"/>
  <c r="Y158" i="6"/>
  <c r="W158" i="6"/>
  <c r="T158" i="6"/>
  <c r="O158" i="6"/>
  <c r="N158" i="6"/>
  <c r="L158" i="6"/>
  <c r="I158" i="6"/>
  <c r="F158" i="6"/>
  <c r="AC157" i="6"/>
  <c r="AB157" i="6"/>
  <c r="AA157" i="6"/>
  <c r="Z157" i="6"/>
  <c r="Y157" i="6"/>
  <c r="W157" i="6"/>
  <c r="T157" i="6"/>
  <c r="O157" i="6"/>
  <c r="N157" i="6"/>
  <c r="L157" i="6"/>
  <c r="I157" i="6"/>
  <c r="F157" i="6"/>
  <c r="AC156" i="6"/>
  <c r="AB156" i="6"/>
  <c r="AA156" i="6"/>
  <c r="Z156" i="6"/>
  <c r="Y156" i="6"/>
  <c r="W156" i="6"/>
  <c r="T156" i="6"/>
  <c r="O156" i="6"/>
  <c r="N156" i="6"/>
  <c r="L156" i="6"/>
  <c r="I156" i="6"/>
  <c r="F156" i="6"/>
  <c r="AC155" i="6"/>
  <c r="AB155" i="6"/>
  <c r="AA155" i="6"/>
  <c r="Z155" i="6"/>
  <c r="Y155" i="6"/>
  <c r="W155" i="6"/>
  <c r="T155" i="6"/>
  <c r="O155" i="6"/>
  <c r="N155" i="6"/>
  <c r="L155" i="6"/>
  <c r="I155" i="6"/>
  <c r="F155" i="6"/>
  <c r="AC154" i="6"/>
  <c r="AB154" i="6"/>
  <c r="AA154" i="6"/>
  <c r="Z154" i="6"/>
  <c r="Y154" i="6"/>
  <c r="W154" i="6"/>
  <c r="T154" i="6"/>
  <c r="O154" i="6"/>
  <c r="N154" i="6"/>
  <c r="L154" i="6"/>
  <c r="I154" i="6"/>
  <c r="F154" i="6"/>
  <c r="AC153" i="6"/>
  <c r="AB153" i="6"/>
  <c r="AA153" i="6"/>
  <c r="Z153" i="6"/>
  <c r="Y153" i="6"/>
  <c r="W153" i="6"/>
  <c r="T153" i="6"/>
  <c r="O153" i="6"/>
  <c r="N153" i="6"/>
  <c r="L153" i="6"/>
  <c r="I153" i="6"/>
  <c r="F153" i="6"/>
  <c r="AC152" i="6"/>
  <c r="AB152" i="6"/>
  <c r="AA152" i="6"/>
  <c r="Z152" i="6"/>
  <c r="Y152" i="6"/>
  <c r="W152" i="6"/>
  <c r="T152" i="6"/>
  <c r="O152" i="6"/>
  <c r="N152" i="6"/>
  <c r="L152" i="6"/>
  <c r="I152" i="6"/>
  <c r="F152" i="6"/>
  <c r="AC151" i="6"/>
  <c r="AB151" i="6"/>
  <c r="AA151" i="6"/>
  <c r="Z151" i="6"/>
  <c r="Y151" i="6"/>
  <c r="W151" i="6"/>
  <c r="T151" i="6"/>
  <c r="O151" i="6"/>
  <c r="N151" i="6"/>
  <c r="L151" i="6"/>
  <c r="I151" i="6"/>
  <c r="F151" i="6"/>
  <c r="AC150" i="6"/>
  <c r="AB150" i="6"/>
  <c r="AA150" i="6"/>
  <c r="Z150" i="6"/>
  <c r="Y150" i="6"/>
  <c r="W150" i="6"/>
  <c r="T150" i="6"/>
  <c r="O150" i="6"/>
  <c r="N150" i="6"/>
  <c r="L150" i="6"/>
  <c r="I150" i="6"/>
  <c r="F150" i="6"/>
  <c r="AC149" i="6"/>
  <c r="AB149" i="6"/>
  <c r="AA149" i="6"/>
  <c r="Z149" i="6"/>
  <c r="Y149" i="6"/>
  <c r="W149" i="6"/>
  <c r="T149" i="6"/>
  <c r="O149" i="6"/>
  <c r="N149" i="6"/>
  <c r="L149" i="6"/>
  <c r="I149" i="6"/>
  <c r="F149" i="6"/>
  <c r="AC148" i="6"/>
  <c r="AB148" i="6"/>
  <c r="AA148" i="6"/>
  <c r="Z148" i="6"/>
  <c r="Y148" i="6"/>
  <c r="W148" i="6"/>
  <c r="T148" i="6"/>
  <c r="O148" i="6"/>
  <c r="N148" i="6"/>
  <c r="L148" i="6"/>
  <c r="I148" i="6"/>
  <c r="F148" i="6"/>
  <c r="AC147" i="6"/>
  <c r="AB147" i="6"/>
  <c r="AA147" i="6"/>
  <c r="Z147" i="6"/>
  <c r="Y147" i="6"/>
  <c r="W147" i="6"/>
  <c r="T147" i="6"/>
  <c r="O147" i="6"/>
  <c r="N147" i="6"/>
  <c r="L147" i="6"/>
  <c r="I147" i="6"/>
  <c r="F147" i="6"/>
  <c r="AC146" i="6"/>
  <c r="AB146" i="6"/>
  <c r="AA146" i="6"/>
  <c r="Z146" i="6"/>
  <c r="Y146" i="6"/>
  <c r="W146" i="6"/>
  <c r="T146" i="6"/>
  <c r="O146" i="6"/>
  <c r="N146" i="6"/>
  <c r="L146" i="6"/>
  <c r="I146" i="6"/>
  <c r="F146" i="6"/>
  <c r="AC145" i="6"/>
  <c r="AB145" i="6"/>
  <c r="AA145" i="6"/>
  <c r="Z145" i="6"/>
  <c r="Y145" i="6"/>
  <c r="W145" i="6"/>
  <c r="T145" i="6"/>
  <c r="O145" i="6"/>
  <c r="N145" i="6"/>
  <c r="L145" i="6"/>
  <c r="I145" i="6"/>
  <c r="F145" i="6"/>
  <c r="AC144" i="6"/>
  <c r="AB144" i="6"/>
  <c r="AA144" i="6"/>
  <c r="Z144" i="6"/>
  <c r="Y144" i="6"/>
  <c r="W144" i="6"/>
  <c r="T144" i="6"/>
  <c r="O144" i="6"/>
  <c r="N144" i="6"/>
  <c r="L144" i="6"/>
  <c r="I144" i="6"/>
  <c r="F144" i="6"/>
  <c r="AC143" i="6"/>
  <c r="AB143" i="6"/>
  <c r="AA143" i="6"/>
  <c r="Z143" i="6"/>
  <c r="Y143" i="6"/>
  <c r="W143" i="6"/>
  <c r="T143" i="6"/>
  <c r="O143" i="6"/>
  <c r="N143" i="6"/>
  <c r="L143" i="6"/>
  <c r="I143" i="6"/>
  <c r="F143" i="6"/>
  <c r="AC142" i="6"/>
  <c r="AB142" i="6"/>
  <c r="AA142" i="6"/>
  <c r="Z142" i="6"/>
  <c r="Y142" i="6"/>
  <c r="W142" i="6"/>
  <c r="T142" i="6"/>
  <c r="O142" i="6"/>
  <c r="N142" i="6"/>
  <c r="L142" i="6"/>
  <c r="I142" i="6"/>
  <c r="F142" i="6"/>
  <c r="AC141" i="6"/>
  <c r="AB141" i="6"/>
  <c r="AA141" i="6"/>
  <c r="Z141" i="6"/>
  <c r="Y141" i="6"/>
  <c r="W141" i="6"/>
  <c r="T141" i="6"/>
  <c r="O141" i="6"/>
  <c r="N141" i="6"/>
  <c r="L141" i="6"/>
  <c r="I141" i="6"/>
  <c r="F141" i="6"/>
  <c r="AC140" i="6"/>
  <c r="AB140" i="6"/>
  <c r="AA140" i="6"/>
  <c r="Z140" i="6"/>
  <c r="Y140" i="6"/>
  <c r="W140" i="6"/>
  <c r="T140" i="6"/>
  <c r="O140" i="6"/>
  <c r="N140" i="6"/>
  <c r="L140" i="6"/>
  <c r="I140" i="6"/>
  <c r="F140" i="6"/>
  <c r="AC139" i="6"/>
  <c r="AB139" i="6"/>
  <c r="AA139" i="6"/>
  <c r="Z139" i="6"/>
  <c r="Y139" i="6"/>
  <c r="W139" i="6"/>
  <c r="T139" i="6"/>
  <c r="O139" i="6"/>
  <c r="N139" i="6"/>
  <c r="L139" i="6"/>
  <c r="I139" i="6"/>
  <c r="F139" i="6"/>
  <c r="AC138" i="6"/>
  <c r="AB138" i="6"/>
  <c r="AA138" i="6"/>
  <c r="Z138" i="6"/>
  <c r="Y138" i="6"/>
  <c r="W138" i="6"/>
  <c r="T138" i="6"/>
  <c r="O138" i="6"/>
  <c r="N138" i="6"/>
  <c r="L138" i="6"/>
  <c r="I138" i="6"/>
  <c r="F138" i="6"/>
  <c r="AC137" i="6"/>
  <c r="AB137" i="6"/>
  <c r="AA137" i="6"/>
  <c r="Z137" i="6"/>
  <c r="Y137" i="6"/>
  <c r="W137" i="6"/>
  <c r="T137" i="6"/>
  <c r="O137" i="6"/>
  <c r="N137" i="6"/>
  <c r="L137" i="6"/>
  <c r="I137" i="6"/>
  <c r="F137" i="6"/>
  <c r="AC136" i="6"/>
  <c r="AB136" i="6"/>
  <c r="AA136" i="6"/>
  <c r="Z136" i="6"/>
  <c r="Y136" i="6"/>
  <c r="W136" i="6"/>
  <c r="T136" i="6"/>
  <c r="O136" i="6"/>
  <c r="N136" i="6"/>
  <c r="L136" i="6"/>
  <c r="I136" i="6"/>
  <c r="F136" i="6"/>
  <c r="AC135" i="6"/>
  <c r="AB135" i="6"/>
  <c r="AA135" i="6"/>
  <c r="Z135" i="6"/>
  <c r="Y135" i="6"/>
  <c r="W135" i="6"/>
  <c r="T135" i="6"/>
  <c r="O135" i="6"/>
  <c r="N135" i="6"/>
  <c r="L135" i="6"/>
  <c r="I135" i="6"/>
  <c r="F135" i="6"/>
  <c r="AC134" i="6"/>
  <c r="AB134" i="6"/>
  <c r="AA134" i="6"/>
  <c r="Z134" i="6"/>
  <c r="Y134" i="6"/>
  <c r="W134" i="6"/>
  <c r="T134" i="6"/>
  <c r="O134" i="6"/>
  <c r="N134" i="6"/>
  <c r="L134" i="6"/>
  <c r="I134" i="6"/>
  <c r="F134" i="6"/>
  <c r="AC133" i="6"/>
  <c r="AB133" i="6"/>
  <c r="AA133" i="6"/>
  <c r="Z133" i="6"/>
  <c r="Y133" i="6"/>
  <c r="W133" i="6"/>
  <c r="T133" i="6"/>
  <c r="O133" i="6"/>
  <c r="N133" i="6"/>
  <c r="L133" i="6"/>
  <c r="I133" i="6"/>
  <c r="F133" i="6"/>
  <c r="AC132" i="6"/>
  <c r="AB132" i="6"/>
  <c r="AA132" i="6"/>
  <c r="Z132" i="6"/>
  <c r="Y132" i="6"/>
  <c r="W132" i="6"/>
  <c r="T132" i="6"/>
  <c r="O132" i="6"/>
  <c r="N132" i="6"/>
  <c r="L132" i="6"/>
  <c r="I132" i="6"/>
  <c r="F132" i="6"/>
  <c r="AC131" i="6"/>
  <c r="AB131" i="6"/>
  <c r="AA131" i="6"/>
  <c r="Z131" i="6"/>
  <c r="Y131" i="6"/>
  <c r="W131" i="6"/>
  <c r="T131" i="6"/>
  <c r="O131" i="6"/>
  <c r="N131" i="6"/>
  <c r="L131" i="6"/>
  <c r="I131" i="6"/>
  <c r="F131" i="6"/>
  <c r="AC130" i="6"/>
  <c r="AB130" i="6"/>
  <c r="AA130" i="6"/>
  <c r="Z130" i="6"/>
  <c r="Y130" i="6"/>
  <c r="W130" i="6"/>
  <c r="T130" i="6"/>
  <c r="O130" i="6"/>
  <c r="N130" i="6"/>
  <c r="L130" i="6"/>
  <c r="I130" i="6"/>
  <c r="F130" i="6"/>
  <c r="AC129" i="6"/>
  <c r="AB129" i="6"/>
  <c r="AA129" i="6"/>
  <c r="Z129" i="6"/>
  <c r="Y129" i="6"/>
  <c r="W129" i="6"/>
  <c r="T129" i="6"/>
  <c r="O129" i="6"/>
  <c r="N129" i="6"/>
  <c r="L129" i="6"/>
  <c r="I129" i="6"/>
  <c r="F129" i="6"/>
  <c r="AC128" i="6"/>
  <c r="AB128" i="6"/>
  <c r="AA128" i="6"/>
  <c r="Z128" i="6"/>
  <c r="Y128" i="6"/>
  <c r="W128" i="6"/>
  <c r="T128" i="6"/>
  <c r="O128" i="6"/>
  <c r="N128" i="6"/>
  <c r="L128" i="6"/>
  <c r="I128" i="6"/>
  <c r="F128" i="6"/>
  <c r="AC127" i="6"/>
  <c r="AB127" i="6"/>
  <c r="AA127" i="6"/>
  <c r="Z127" i="6"/>
  <c r="Y127" i="6"/>
  <c r="W127" i="6"/>
  <c r="T127" i="6"/>
  <c r="O127" i="6"/>
  <c r="N127" i="6"/>
  <c r="L127" i="6"/>
  <c r="I127" i="6"/>
  <c r="F127" i="6"/>
  <c r="AC126" i="6"/>
  <c r="AB126" i="6"/>
  <c r="AA126" i="6"/>
  <c r="Z126" i="6"/>
  <c r="Y126" i="6"/>
  <c r="W126" i="6"/>
  <c r="T126" i="6"/>
  <c r="O126" i="6"/>
  <c r="N126" i="6"/>
  <c r="L126" i="6"/>
  <c r="I126" i="6"/>
  <c r="F126" i="6"/>
  <c r="AC125" i="6"/>
  <c r="AB125" i="6"/>
  <c r="AA125" i="6"/>
  <c r="Z125" i="6"/>
  <c r="Y125" i="6"/>
  <c r="W125" i="6"/>
  <c r="T125" i="6"/>
  <c r="O125" i="6"/>
  <c r="N125" i="6"/>
  <c r="L125" i="6"/>
  <c r="I125" i="6"/>
  <c r="F125" i="6"/>
  <c r="AC124" i="6"/>
  <c r="AB124" i="6"/>
  <c r="AA124" i="6"/>
  <c r="Z124" i="6"/>
  <c r="Y124" i="6"/>
  <c r="W124" i="6"/>
  <c r="T124" i="6"/>
  <c r="O124" i="6"/>
  <c r="N124" i="6"/>
  <c r="L124" i="6"/>
  <c r="I124" i="6"/>
  <c r="F124" i="6"/>
  <c r="AC123" i="6"/>
  <c r="AB123" i="6"/>
  <c r="AA123" i="6"/>
  <c r="Z123" i="6"/>
  <c r="Y123" i="6"/>
  <c r="W123" i="6"/>
  <c r="T123" i="6"/>
  <c r="O123" i="6"/>
  <c r="N123" i="6"/>
  <c r="L123" i="6"/>
  <c r="I123" i="6"/>
  <c r="F123" i="6"/>
  <c r="AC122" i="6"/>
  <c r="AB122" i="6"/>
  <c r="AA122" i="6"/>
  <c r="Z122" i="6"/>
  <c r="Y122" i="6"/>
  <c r="W122" i="6"/>
  <c r="T122" i="6"/>
  <c r="O122" i="6"/>
  <c r="N122" i="6"/>
  <c r="L122" i="6"/>
  <c r="I122" i="6"/>
  <c r="F122" i="6"/>
  <c r="AC121" i="6"/>
  <c r="AB121" i="6"/>
  <c r="AA121" i="6"/>
  <c r="Z121" i="6"/>
  <c r="Y121" i="6"/>
  <c r="W121" i="6"/>
  <c r="T121" i="6"/>
  <c r="O121" i="6"/>
  <c r="N121" i="6"/>
  <c r="L121" i="6"/>
  <c r="I121" i="6"/>
  <c r="F121" i="6"/>
  <c r="AC120" i="6"/>
  <c r="AB120" i="6"/>
  <c r="AA120" i="6"/>
  <c r="Z120" i="6"/>
  <c r="Y120" i="6"/>
  <c r="W120" i="6"/>
  <c r="T120" i="6"/>
  <c r="O120" i="6"/>
  <c r="N120" i="6"/>
  <c r="L120" i="6"/>
  <c r="I120" i="6"/>
  <c r="F120" i="6"/>
  <c r="AC119" i="6"/>
  <c r="AB119" i="6"/>
  <c r="AA119" i="6"/>
  <c r="Z119" i="6"/>
  <c r="Y119" i="6"/>
  <c r="W119" i="6"/>
  <c r="T119" i="6"/>
  <c r="O119" i="6"/>
  <c r="N119" i="6"/>
  <c r="L119" i="6"/>
  <c r="I119" i="6"/>
  <c r="F119" i="6"/>
  <c r="AC118" i="6"/>
  <c r="AB118" i="6"/>
  <c r="AA118" i="6"/>
  <c r="Z118" i="6"/>
  <c r="Y118" i="6"/>
  <c r="W118" i="6"/>
  <c r="T118" i="6"/>
  <c r="O118" i="6"/>
  <c r="N118" i="6"/>
  <c r="L118" i="6"/>
  <c r="I118" i="6"/>
  <c r="F118" i="6"/>
  <c r="AC117" i="6"/>
  <c r="AB117" i="6"/>
  <c r="AA117" i="6"/>
  <c r="Z117" i="6"/>
  <c r="Y117" i="6"/>
  <c r="W117" i="6"/>
  <c r="T117" i="6"/>
  <c r="O117" i="6"/>
  <c r="N117" i="6"/>
  <c r="L117" i="6"/>
  <c r="I117" i="6"/>
  <c r="F117" i="6"/>
  <c r="AC116" i="6"/>
  <c r="AB116" i="6"/>
  <c r="AA116" i="6"/>
  <c r="Z116" i="6"/>
  <c r="Y116" i="6"/>
  <c r="W116" i="6"/>
  <c r="T116" i="6"/>
  <c r="O116" i="6"/>
  <c r="N116" i="6"/>
  <c r="L116" i="6"/>
  <c r="I116" i="6"/>
  <c r="F116" i="6"/>
  <c r="AC115" i="6"/>
  <c r="AB115" i="6"/>
  <c r="AA115" i="6"/>
  <c r="Z115" i="6"/>
  <c r="Y115" i="6"/>
  <c r="W115" i="6"/>
  <c r="T115" i="6"/>
  <c r="O115" i="6"/>
  <c r="N115" i="6"/>
  <c r="L115" i="6"/>
  <c r="I115" i="6"/>
  <c r="F115" i="6"/>
  <c r="AC114" i="6"/>
  <c r="AB114" i="6"/>
  <c r="AA114" i="6"/>
  <c r="Z114" i="6"/>
  <c r="Y114" i="6"/>
  <c r="W114" i="6"/>
  <c r="T114" i="6"/>
  <c r="O114" i="6"/>
  <c r="N114" i="6"/>
  <c r="L114" i="6"/>
  <c r="I114" i="6"/>
  <c r="F114" i="6"/>
  <c r="AC113" i="6"/>
  <c r="AB113" i="6"/>
  <c r="AA113" i="6"/>
  <c r="Z113" i="6"/>
  <c r="Y113" i="6"/>
  <c r="W113" i="6"/>
  <c r="T113" i="6"/>
  <c r="O113" i="6"/>
  <c r="N113" i="6"/>
  <c r="L113" i="6"/>
  <c r="I113" i="6"/>
  <c r="F113" i="6"/>
  <c r="AC112" i="6"/>
  <c r="AB112" i="6"/>
  <c r="AA112" i="6"/>
  <c r="Z112" i="6"/>
  <c r="Y112" i="6"/>
  <c r="W112" i="6"/>
  <c r="T112" i="6"/>
  <c r="O112" i="6"/>
  <c r="N112" i="6"/>
  <c r="L112" i="6"/>
  <c r="I112" i="6"/>
  <c r="F112" i="6"/>
  <c r="AC111" i="6"/>
  <c r="AB111" i="6"/>
  <c r="AA111" i="6"/>
  <c r="Z111" i="6"/>
  <c r="Y111" i="6"/>
  <c r="W111" i="6"/>
  <c r="T111" i="6"/>
  <c r="O111" i="6"/>
  <c r="N111" i="6"/>
  <c r="L111" i="6"/>
  <c r="I111" i="6"/>
  <c r="F111" i="6"/>
  <c r="AC110" i="6"/>
  <c r="AB110" i="6"/>
  <c r="AA110" i="6"/>
  <c r="Z110" i="6"/>
  <c r="Y110" i="6"/>
  <c r="W110" i="6"/>
  <c r="T110" i="6"/>
  <c r="O110" i="6"/>
  <c r="N110" i="6"/>
  <c r="L110" i="6"/>
  <c r="I110" i="6"/>
  <c r="F110" i="6"/>
  <c r="AC109" i="6"/>
  <c r="AB109" i="6"/>
  <c r="AA109" i="6"/>
  <c r="Z109" i="6"/>
  <c r="Y109" i="6"/>
  <c r="W109" i="6"/>
  <c r="T109" i="6"/>
  <c r="O109" i="6"/>
  <c r="N109" i="6"/>
  <c r="L109" i="6"/>
  <c r="I109" i="6"/>
  <c r="F109" i="6"/>
  <c r="AC108" i="6"/>
  <c r="AB108" i="6"/>
  <c r="AA108" i="6"/>
  <c r="Z108" i="6"/>
  <c r="Y108" i="6"/>
  <c r="W108" i="6"/>
  <c r="T108" i="6"/>
  <c r="O108" i="6"/>
  <c r="N108" i="6"/>
  <c r="L108" i="6"/>
  <c r="I108" i="6"/>
  <c r="F108" i="6"/>
  <c r="AC107" i="6"/>
  <c r="AB107" i="6"/>
  <c r="AA107" i="6"/>
  <c r="Z107" i="6"/>
  <c r="Y107" i="6"/>
  <c r="W107" i="6"/>
  <c r="T107" i="6"/>
  <c r="O107" i="6"/>
  <c r="N107" i="6"/>
  <c r="L107" i="6"/>
  <c r="I107" i="6"/>
  <c r="F107" i="6"/>
  <c r="AC106" i="6"/>
  <c r="AB106" i="6"/>
  <c r="AA106" i="6"/>
  <c r="Z106" i="6"/>
  <c r="Y106" i="6"/>
  <c r="W106" i="6"/>
  <c r="T106" i="6"/>
  <c r="O106" i="6"/>
  <c r="N106" i="6"/>
  <c r="L106" i="6"/>
  <c r="I106" i="6"/>
  <c r="F106" i="6"/>
  <c r="AC105" i="6"/>
  <c r="AB105" i="6"/>
  <c r="AA105" i="6"/>
  <c r="Z105" i="6"/>
  <c r="Y105" i="6"/>
  <c r="W105" i="6"/>
  <c r="T105" i="6"/>
  <c r="O105" i="6"/>
  <c r="N105" i="6"/>
  <c r="L105" i="6"/>
  <c r="I105" i="6"/>
  <c r="F105" i="6"/>
  <c r="AC104" i="6"/>
  <c r="AB104" i="6"/>
  <c r="AA104" i="6"/>
  <c r="Z104" i="6"/>
  <c r="Y104" i="6"/>
  <c r="W104" i="6"/>
  <c r="T104" i="6"/>
  <c r="O104" i="6"/>
  <c r="N104" i="6"/>
  <c r="L104" i="6"/>
  <c r="I104" i="6"/>
  <c r="F104" i="6"/>
  <c r="AC103" i="6"/>
  <c r="AB103" i="6"/>
  <c r="AA103" i="6"/>
  <c r="Z103" i="6"/>
  <c r="Y103" i="6"/>
  <c r="W103" i="6"/>
  <c r="T103" i="6"/>
  <c r="O103" i="6"/>
  <c r="N103" i="6"/>
  <c r="L103" i="6"/>
  <c r="I103" i="6"/>
  <c r="F103" i="6"/>
  <c r="AC102" i="6"/>
  <c r="AB102" i="6"/>
  <c r="AA102" i="6"/>
  <c r="Z102" i="6"/>
  <c r="Y102" i="6"/>
  <c r="W102" i="6"/>
  <c r="T102" i="6"/>
  <c r="O102" i="6"/>
  <c r="N102" i="6"/>
  <c r="L102" i="6"/>
  <c r="I102" i="6"/>
  <c r="F102" i="6"/>
  <c r="AC101" i="6"/>
  <c r="AB101" i="6"/>
  <c r="AA101" i="6"/>
  <c r="Z101" i="6"/>
  <c r="Y101" i="6"/>
  <c r="W101" i="6"/>
  <c r="T101" i="6"/>
  <c r="O101" i="6"/>
  <c r="N101" i="6"/>
  <c r="L101" i="6"/>
  <c r="I101" i="6"/>
  <c r="F101" i="6"/>
  <c r="AC100" i="6"/>
  <c r="AB100" i="6"/>
  <c r="AA100" i="6"/>
  <c r="Z100" i="6"/>
  <c r="Y100" i="6"/>
  <c r="W100" i="6"/>
  <c r="T100" i="6"/>
  <c r="O100" i="6"/>
  <c r="N100" i="6"/>
  <c r="L100" i="6"/>
  <c r="I100" i="6"/>
  <c r="F100" i="6"/>
  <c r="AC99" i="6"/>
  <c r="AB99" i="6"/>
  <c r="AA99" i="6"/>
  <c r="Z99" i="6"/>
  <c r="Y99" i="6"/>
  <c r="W99" i="6"/>
  <c r="T99" i="6"/>
  <c r="O99" i="6"/>
  <c r="N99" i="6"/>
  <c r="L99" i="6"/>
  <c r="I99" i="6"/>
  <c r="F99" i="6"/>
  <c r="AC98" i="6"/>
  <c r="AB98" i="6"/>
  <c r="AA98" i="6"/>
  <c r="Z98" i="6"/>
  <c r="Y98" i="6"/>
  <c r="W98" i="6"/>
  <c r="T98" i="6"/>
  <c r="O98" i="6"/>
  <c r="N98" i="6"/>
  <c r="L98" i="6"/>
  <c r="I98" i="6"/>
  <c r="F98" i="6"/>
  <c r="AC97" i="6"/>
  <c r="AB97" i="6"/>
  <c r="AA97" i="6"/>
  <c r="Z97" i="6"/>
  <c r="Y97" i="6"/>
  <c r="W97" i="6"/>
  <c r="T97" i="6"/>
  <c r="O97" i="6"/>
  <c r="N97" i="6"/>
  <c r="L97" i="6"/>
  <c r="I97" i="6"/>
  <c r="F97" i="6"/>
  <c r="AC96" i="6"/>
  <c r="AB96" i="6"/>
  <c r="AA96" i="6"/>
  <c r="Z96" i="6"/>
  <c r="Y96" i="6"/>
  <c r="W96" i="6"/>
  <c r="T96" i="6"/>
  <c r="O96" i="6"/>
  <c r="N96" i="6"/>
  <c r="L96" i="6"/>
  <c r="I96" i="6"/>
  <c r="F96" i="6"/>
  <c r="AC95" i="6"/>
  <c r="AB95" i="6"/>
  <c r="AA95" i="6"/>
  <c r="Z95" i="6"/>
  <c r="Y95" i="6"/>
  <c r="W95" i="6"/>
  <c r="T95" i="6"/>
  <c r="O95" i="6"/>
  <c r="N95" i="6"/>
  <c r="L95" i="6"/>
  <c r="I95" i="6"/>
  <c r="F95" i="6"/>
  <c r="AC94" i="6"/>
  <c r="AB94" i="6"/>
  <c r="AA94" i="6"/>
  <c r="Z94" i="6"/>
  <c r="Y94" i="6"/>
  <c r="W94" i="6"/>
  <c r="T94" i="6"/>
  <c r="O94" i="6"/>
  <c r="N94" i="6"/>
  <c r="L94" i="6"/>
  <c r="I94" i="6"/>
  <c r="F94" i="6"/>
  <c r="AC93" i="6"/>
  <c r="AB93" i="6"/>
  <c r="AA93" i="6"/>
  <c r="Z93" i="6"/>
  <c r="Y93" i="6"/>
  <c r="W93" i="6"/>
  <c r="T93" i="6"/>
  <c r="O93" i="6"/>
  <c r="N93" i="6"/>
  <c r="L93" i="6"/>
  <c r="I93" i="6"/>
  <c r="F93" i="6"/>
  <c r="AC92" i="6"/>
  <c r="AB92" i="6"/>
  <c r="AA92" i="6"/>
  <c r="Z92" i="6"/>
  <c r="Y92" i="6"/>
  <c r="W92" i="6"/>
  <c r="T92" i="6"/>
  <c r="O92" i="6"/>
  <c r="N92" i="6"/>
  <c r="L92" i="6"/>
  <c r="I92" i="6"/>
  <c r="F92" i="6"/>
  <c r="AC91" i="6"/>
  <c r="AB91" i="6"/>
  <c r="AA91" i="6"/>
  <c r="Z91" i="6"/>
  <c r="Y91" i="6"/>
  <c r="W91" i="6"/>
  <c r="T91" i="6"/>
  <c r="O91" i="6"/>
  <c r="N91" i="6"/>
  <c r="L91" i="6"/>
  <c r="I91" i="6"/>
  <c r="F91" i="6"/>
  <c r="AC90" i="6"/>
  <c r="AB90" i="6"/>
  <c r="AA90" i="6"/>
  <c r="Z90" i="6"/>
  <c r="Y90" i="6"/>
  <c r="W90" i="6"/>
  <c r="T90" i="6"/>
  <c r="O90" i="6"/>
  <c r="N90" i="6"/>
  <c r="L90" i="6"/>
  <c r="I90" i="6"/>
  <c r="F90" i="6"/>
  <c r="AC89" i="6"/>
  <c r="AB89" i="6"/>
  <c r="AA89" i="6"/>
  <c r="Z89" i="6"/>
  <c r="Y89" i="6"/>
  <c r="W89" i="6"/>
  <c r="T89" i="6"/>
  <c r="O89" i="6"/>
  <c r="N89" i="6"/>
  <c r="L89" i="6"/>
  <c r="I89" i="6"/>
  <c r="F89" i="6"/>
  <c r="AC88" i="6"/>
  <c r="AB88" i="6"/>
  <c r="AA88" i="6"/>
  <c r="Z88" i="6"/>
  <c r="Y88" i="6"/>
  <c r="W88" i="6"/>
  <c r="T88" i="6"/>
  <c r="O88" i="6"/>
  <c r="N88" i="6"/>
  <c r="L88" i="6"/>
  <c r="I88" i="6"/>
  <c r="F88" i="6"/>
  <c r="AC87" i="6"/>
  <c r="AB87" i="6"/>
  <c r="AA87" i="6"/>
  <c r="Z87" i="6"/>
  <c r="Y87" i="6"/>
  <c r="W87" i="6"/>
  <c r="T87" i="6"/>
  <c r="O87" i="6"/>
  <c r="N87" i="6"/>
  <c r="L87" i="6"/>
  <c r="I87" i="6"/>
  <c r="F87" i="6"/>
  <c r="AC86" i="6"/>
  <c r="AB86" i="6"/>
  <c r="AA86" i="6"/>
  <c r="Z86" i="6"/>
  <c r="Y86" i="6"/>
  <c r="W86" i="6"/>
  <c r="T86" i="6"/>
  <c r="O86" i="6"/>
  <c r="N86" i="6"/>
  <c r="L86" i="6"/>
  <c r="I86" i="6"/>
  <c r="F86" i="6"/>
  <c r="AC85" i="6"/>
  <c r="AB85" i="6"/>
  <c r="AA85" i="6"/>
  <c r="Z85" i="6"/>
  <c r="Y85" i="6"/>
  <c r="W85" i="6"/>
  <c r="T85" i="6"/>
  <c r="O85" i="6"/>
  <c r="N85" i="6"/>
  <c r="L85" i="6"/>
  <c r="I85" i="6"/>
  <c r="F85" i="6"/>
  <c r="AC84" i="6"/>
  <c r="AB84" i="6"/>
  <c r="AA84" i="6"/>
  <c r="Z84" i="6"/>
  <c r="Y84" i="6"/>
  <c r="W84" i="6"/>
  <c r="T84" i="6"/>
  <c r="O84" i="6"/>
  <c r="N84" i="6"/>
  <c r="L84" i="6"/>
  <c r="I84" i="6"/>
  <c r="F84" i="6"/>
  <c r="AC83" i="6"/>
  <c r="AB83" i="6"/>
  <c r="AA83" i="6"/>
  <c r="Z83" i="6"/>
  <c r="Y83" i="6"/>
  <c r="W83" i="6"/>
  <c r="T83" i="6"/>
  <c r="O83" i="6"/>
  <c r="N83" i="6"/>
  <c r="L83" i="6"/>
  <c r="I83" i="6"/>
  <c r="F83" i="6"/>
  <c r="AC82" i="6"/>
  <c r="AB82" i="6"/>
  <c r="AA82" i="6"/>
  <c r="Z82" i="6"/>
  <c r="Y82" i="6"/>
  <c r="W82" i="6"/>
  <c r="T82" i="6"/>
  <c r="O82" i="6"/>
  <c r="N82" i="6"/>
  <c r="L82" i="6"/>
  <c r="I82" i="6"/>
  <c r="F82" i="6"/>
  <c r="AC81" i="6"/>
  <c r="AB81" i="6"/>
  <c r="AA81" i="6"/>
  <c r="Z81" i="6"/>
  <c r="Y81" i="6"/>
  <c r="W81" i="6"/>
  <c r="T81" i="6"/>
  <c r="O81" i="6"/>
  <c r="N81" i="6"/>
  <c r="L81" i="6"/>
  <c r="I81" i="6"/>
  <c r="F81" i="6"/>
  <c r="AC80" i="6"/>
  <c r="AB80" i="6"/>
  <c r="AA80" i="6"/>
  <c r="Z80" i="6"/>
  <c r="Y80" i="6"/>
  <c r="W80" i="6"/>
  <c r="T80" i="6"/>
  <c r="O80" i="6"/>
  <c r="N80" i="6"/>
  <c r="L80" i="6"/>
  <c r="I80" i="6"/>
  <c r="F80" i="6"/>
  <c r="AC79" i="6"/>
  <c r="AB79" i="6"/>
  <c r="AA79" i="6"/>
  <c r="Z79" i="6"/>
  <c r="Y79" i="6"/>
  <c r="W79" i="6"/>
  <c r="T79" i="6"/>
  <c r="O79" i="6"/>
  <c r="N79" i="6"/>
  <c r="L79" i="6"/>
  <c r="I79" i="6"/>
  <c r="F79" i="6"/>
  <c r="AC78" i="6"/>
  <c r="AB78" i="6"/>
  <c r="AA78" i="6"/>
  <c r="Z78" i="6"/>
  <c r="Y78" i="6"/>
  <c r="W78" i="6"/>
  <c r="T78" i="6"/>
  <c r="O78" i="6"/>
  <c r="N78" i="6"/>
  <c r="L78" i="6"/>
  <c r="I78" i="6"/>
  <c r="F78" i="6"/>
  <c r="AC77" i="6"/>
  <c r="AB77" i="6"/>
  <c r="AA77" i="6"/>
  <c r="Z77" i="6"/>
  <c r="Y77" i="6"/>
  <c r="W77" i="6"/>
  <c r="T77" i="6"/>
  <c r="O77" i="6"/>
  <c r="N77" i="6"/>
  <c r="L77" i="6"/>
  <c r="I77" i="6"/>
  <c r="F77" i="6"/>
  <c r="AC76" i="6"/>
  <c r="AB76" i="6"/>
  <c r="AA76" i="6"/>
  <c r="Z76" i="6"/>
  <c r="Y76" i="6"/>
  <c r="W76" i="6"/>
  <c r="T76" i="6"/>
  <c r="O76" i="6"/>
  <c r="N76" i="6"/>
  <c r="L76" i="6"/>
  <c r="I76" i="6"/>
  <c r="F76" i="6"/>
  <c r="AC75" i="6"/>
  <c r="AB75" i="6"/>
  <c r="AA75" i="6"/>
  <c r="Z75" i="6"/>
  <c r="Y75" i="6"/>
  <c r="W75" i="6"/>
  <c r="T75" i="6"/>
  <c r="O75" i="6"/>
  <c r="N75" i="6"/>
  <c r="L75" i="6"/>
  <c r="I75" i="6"/>
  <c r="F75" i="6"/>
  <c r="AC74" i="6"/>
  <c r="AB74" i="6"/>
  <c r="AA74" i="6"/>
  <c r="Z74" i="6"/>
  <c r="Y74" i="6"/>
  <c r="W74" i="6"/>
  <c r="T74" i="6"/>
  <c r="O74" i="6"/>
  <c r="N74" i="6"/>
  <c r="L74" i="6"/>
  <c r="I74" i="6"/>
  <c r="F74" i="6"/>
  <c r="AC73" i="6"/>
  <c r="AB73" i="6"/>
  <c r="AA73" i="6"/>
  <c r="Z73" i="6"/>
  <c r="Y73" i="6"/>
  <c r="W73" i="6"/>
  <c r="T73" i="6"/>
  <c r="O73" i="6"/>
  <c r="N73" i="6"/>
  <c r="L73" i="6"/>
  <c r="I73" i="6"/>
  <c r="F73" i="6"/>
  <c r="AC72" i="6"/>
  <c r="AB72" i="6"/>
  <c r="AA72" i="6"/>
  <c r="Z72" i="6"/>
  <c r="Y72" i="6"/>
  <c r="W72" i="6"/>
  <c r="T72" i="6"/>
  <c r="O72" i="6"/>
  <c r="N72" i="6"/>
  <c r="L72" i="6"/>
  <c r="I72" i="6"/>
  <c r="F72" i="6"/>
  <c r="AC71" i="6"/>
  <c r="AB71" i="6"/>
  <c r="AA71" i="6"/>
  <c r="Z71" i="6"/>
  <c r="Y71" i="6"/>
  <c r="W71" i="6"/>
  <c r="T71" i="6"/>
  <c r="O71" i="6"/>
  <c r="N71" i="6"/>
  <c r="L71" i="6"/>
  <c r="I71" i="6"/>
  <c r="F71" i="6"/>
  <c r="AC70" i="6"/>
  <c r="AB70" i="6"/>
  <c r="AA70" i="6"/>
  <c r="Z70" i="6"/>
  <c r="Y70" i="6"/>
  <c r="W70" i="6"/>
  <c r="T70" i="6"/>
  <c r="O70" i="6"/>
  <c r="N70" i="6"/>
  <c r="L70" i="6"/>
  <c r="I70" i="6"/>
  <c r="F70" i="6"/>
  <c r="AC69" i="6"/>
  <c r="AB69" i="6"/>
  <c r="AA69" i="6"/>
  <c r="Z69" i="6"/>
  <c r="Y69" i="6"/>
  <c r="W69" i="6"/>
  <c r="T69" i="6"/>
  <c r="O69" i="6"/>
  <c r="N69" i="6"/>
  <c r="L69" i="6"/>
  <c r="I69" i="6"/>
  <c r="F69" i="6"/>
  <c r="AC68" i="6"/>
  <c r="AB68" i="6"/>
  <c r="AA68" i="6"/>
  <c r="Z68" i="6"/>
  <c r="Y68" i="6"/>
  <c r="W68" i="6"/>
  <c r="T68" i="6"/>
  <c r="O68" i="6"/>
  <c r="N68" i="6"/>
  <c r="L68" i="6"/>
  <c r="I68" i="6"/>
  <c r="F68" i="6"/>
  <c r="AC67" i="6"/>
  <c r="AB67" i="6"/>
  <c r="AA67" i="6"/>
  <c r="Z67" i="6"/>
  <c r="Y67" i="6"/>
  <c r="W67" i="6"/>
  <c r="T67" i="6"/>
  <c r="O67" i="6"/>
  <c r="N67" i="6"/>
  <c r="L67" i="6"/>
  <c r="I67" i="6"/>
  <c r="F67" i="6"/>
  <c r="AC66" i="6"/>
  <c r="AB66" i="6"/>
  <c r="AA66" i="6"/>
  <c r="Z66" i="6"/>
  <c r="Y66" i="6"/>
  <c r="W66" i="6"/>
  <c r="T66" i="6"/>
  <c r="O66" i="6"/>
  <c r="N66" i="6"/>
  <c r="L66" i="6"/>
  <c r="I66" i="6"/>
  <c r="F66" i="6"/>
  <c r="AC65" i="6"/>
  <c r="AB65" i="6"/>
  <c r="AA65" i="6"/>
  <c r="Z65" i="6"/>
  <c r="Y65" i="6"/>
  <c r="W65" i="6"/>
  <c r="T65" i="6"/>
  <c r="O65" i="6"/>
  <c r="N65" i="6"/>
  <c r="L65" i="6"/>
  <c r="I65" i="6"/>
  <c r="F65" i="6"/>
  <c r="AC64" i="6"/>
  <c r="AB64" i="6"/>
  <c r="AA64" i="6"/>
  <c r="Z64" i="6"/>
  <c r="Y64" i="6"/>
  <c r="W64" i="6"/>
  <c r="T64" i="6"/>
  <c r="O64" i="6"/>
  <c r="N64" i="6"/>
  <c r="L64" i="6"/>
  <c r="I64" i="6"/>
  <c r="F64" i="6"/>
  <c r="AC63" i="6"/>
  <c r="AB63" i="6"/>
  <c r="AA63" i="6"/>
  <c r="Z63" i="6"/>
  <c r="Y63" i="6"/>
  <c r="W63" i="6"/>
  <c r="T63" i="6"/>
  <c r="O63" i="6"/>
  <c r="N63" i="6"/>
  <c r="L63" i="6"/>
  <c r="I63" i="6"/>
  <c r="F63" i="6"/>
  <c r="AC62" i="6"/>
  <c r="AB62" i="6"/>
  <c r="AA62" i="6"/>
  <c r="Z62" i="6"/>
  <c r="Y62" i="6"/>
  <c r="W62" i="6"/>
  <c r="T62" i="6"/>
  <c r="O62" i="6"/>
  <c r="N62" i="6"/>
  <c r="L62" i="6"/>
  <c r="I62" i="6"/>
  <c r="F62" i="6"/>
  <c r="AC61" i="6"/>
  <c r="AB61" i="6"/>
  <c r="AA61" i="6"/>
  <c r="Z61" i="6"/>
  <c r="Y61" i="6"/>
  <c r="W61" i="6"/>
  <c r="T61" i="6"/>
  <c r="O61" i="6"/>
  <c r="N61" i="6"/>
  <c r="L61" i="6"/>
  <c r="I61" i="6"/>
  <c r="F61" i="6"/>
  <c r="AC60" i="6"/>
  <c r="AB60" i="6"/>
  <c r="AA60" i="6"/>
  <c r="Z60" i="6"/>
  <c r="Y60" i="6"/>
  <c r="W60" i="6"/>
  <c r="T60" i="6"/>
  <c r="O60" i="6"/>
  <c r="N60" i="6"/>
  <c r="L60" i="6"/>
  <c r="I60" i="6"/>
  <c r="F60" i="6"/>
  <c r="AC59" i="6"/>
  <c r="AB59" i="6"/>
  <c r="AA59" i="6"/>
  <c r="Z59" i="6"/>
  <c r="Y59" i="6"/>
  <c r="W59" i="6"/>
  <c r="T59" i="6"/>
  <c r="O59" i="6"/>
  <c r="N59" i="6"/>
  <c r="L59" i="6"/>
  <c r="I59" i="6"/>
  <c r="F59" i="6"/>
  <c r="AC58" i="6"/>
  <c r="AB58" i="6"/>
  <c r="AA58" i="6"/>
  <c r="Z58" i="6"/>
  <c r="Y58" i="6"/>
  <c r="W58" i="6"/>
  <c r="T58" i="6"/>
  <c r="O58" i="6"/>
  <c r="N58" i="6"/>
  <c r="L58" i="6"/>
  <c r="I58" i="6"/>
  <c r="F58" i="6"/>
  <c r="AC57" i="6"/>
  <c r="AB57" i="6"/>
  <c r="AA57" i="6"/>
  <c r="Z57" i="6"/>
  <c r="Y57" i="6"/>
  <c r="W57" i="6"/>
  <c r="T57" i="6"/>
  <c r="O57" i="6"/>
  <c r="N57" i="6"/>
  <c r="L57" i="6"/>
  <c r="I57" i="6"/>
  <c r="F57" i="6"/>
  <c r="AC56" i="6"/>
  <c r="AB56" i="6"/>
  <c r="AA56" i="6"/>
  <c r="Z56" i="6"/>
  <c r="Y56" i="6"/>
  <c r="W56" i="6"/>
  <c r="T56" i="6"/>
  <c r="O56" i="6"/>
  <c r="N56" i="6"/>
  <c r="L56" i="6"/>
  <c r="I56" i="6"/>
  <c r="F56" i="6"/>
  <c r="AC55" i="6"/>
  <c r="AB55" i="6"/>
  <c r="AA55" i="6"/>
  <c r="Z55" i="6"/>
  <c r="Y55" i="6"/>
  <c r="W55" i="6"/>
  <c r="T55" i="6"/>
  <c r="O55" i="6"/>
  <c r="N55" i="6"/>
  <c r="L55" i="6"/>
  <c r="I55" i="6"/>
  <c r="F55" i="6"/>
  <c r="AC54" i="6"/>
  <c r="AB54" i="6"/>
  <c r="AA54" i="6"/>
  <c r="Z54" i="6"/>
  <c r="Y54" i="6"/>
  <c r="W54" i="6"/>
  <c r="T54" i="6"/>
  <c r="O54" i="6"/>
  <c r="N54" i="6"/>
  <c r="L54" i="6"/>
  <c r="I54" i="6"/>
  <c r="F54" i="6"/>
  <c r="AC53" i="6"/>
  <c r="AB53" i="6"/>
  <c r="AA53" i="6"/>
  <c r="Z53" i="6"/>
  <c r="Y53" i="6"/>
  <c r="W53" i="6"/>
  <c r="T53" i="6"/>
  <c r="O53" i="6"/>
  <c r="N53" i="6"/>
  <c r="L53" i="6"/>
  <c r="I53" i="6"/>
  <c r="F53" i="6"/>
  <c r="AC52" i="6"/>
  <c r="AB52" i="6"/>
  <c r="AA52" i="6"/>
  <c r="Z52" i="6"/>
  <c r="Y52" i="6"/>
  <c r="W52" i="6"/>
  <c r="T52" i="6"/>
  <c r="O52" i="6"/>
  <c r="N52" i="6"/>
  <c r="L52" i="6"/>
  <c r="I52" i="6"/>
  <c r="F52" i="6"/>
  <c r="AC51" i="6"/>
  <c r="AB51" i="6"/>
  <c r="AA51" i="6"/>
  <c r="Z51" i="6"/>
  <c r="Y51" i="6"/>
  <c r="W51" i="6"/>
  <c r="T51" i="6"/>
  <c r="O51" i="6"/>
  <c r="N51" i="6"/>
  <c r="L51" i="6"/>
  <c r="I51" i="6"/>
  <c r="F51" i="6"/>
  <c r="AC50" i="6"/>
  <c r="AB50" i="6"/>
  <c r="AA50" i="6"/>
  <c r="Z50" i="6"/>
  <c r="Y50" i="6"/>
  <c r="W50" i="6"/>
  <c r="T50" i="6"/>
  <c r="O50" i="6"/>
  <c r="N50" i="6"/>
  <c r="L50" i="6"/>
  <c r="I50" i="6"/>
  <c r="F50" i="6"/>
  <c r="AC49" i="6"/>
  <c r="AB49" i="6"/>
  <c r="AA49" i="6"/>
  <c r="Z49" i="6"/>
  <c r="Y49" i="6"/>
  <c r="W49" i="6"/>
  <c r="T49" i="6"/>
  <c r="O49" i="6"/>
  <c r="N49" i="6"/>
  <c r="L49" i="6"/>
  <c r="I49" i="6"/>
  <c r="F49" i="6"/>
  <c r="AC48" i="6"/>
  <c r="AB48" i="6"/>
  <c r="AA48" i="6"/>
  <c r="Z48" i="6"/>
  <c r="Y48" i="6"/>
  <c r="W48" i="6"/>
  <c r="T48" i="6"/>
  <c r="O48" i="6"/>
  <c r="N48" i="6"/>
  <c r="L48" i="6"/>
  <c r="I48" i="6"/>
  <c r="F48" i="6"/>
  <c r="AC47" i="6"/>
  <c r="AB47" i="6"/>
  <c r="AA47" i="6"/>
  <c r="Z47" i="6"/>
  <c r="Y47" i="6"/>
  <c r="W47" i="6"/>
  <c r="T47" i="6"/>
  <c r="O47" i="6"/>
  <c r="N47" i="6"/>
  <c r="L47" i="6"/>
  <c r="I47" i="6"/>
  <c r="F47" i="6"/>
  <c r="AC46" i="6"/>
  <c r="AB46" i="6"/>
  <c r="AA46" i="6"/>
  <c r="Z46" i="6"/>
  <c r="Y46" i="6"/>
  <c r="W46" i="6"/>
  <c r="T46" i="6"/>
  <c r="O46" i="6"/>
  <c r="N46" i="6"/>
  <c r="L46" i="6"/>
  <c r="I46" i="6"/>
  <c r="F46" i="6"/>
  <c r="AC45" i="6"/>
  <c r="AB45" i="6"/>
  <c r="AA45" i="6"/>
  <c r="Z45" i="6"/>
  <c r="Y45" i="6"/>
  <c r="W45" i="6"/>
  <c r="T45" i="6"/>
  <c r="O45" i="6"/>
  <c r="N45" i="6"/>
  <c r="L45" i="6"/>
  <c r="I45" i="6"/>
  <c r="F45" i="6"/>
  <c r="AC44" i="6"/>
  <c r="AB44" i="6"/>
  <c r="AA44" i="6"/>
  <c r="Z44" i="6"/>
  <c r="Y44" i="6"/>
  <c r="W44" i="6"/>
  <c r="T44" i="6"/>
  <c r="O44" i="6"/>
  <c r="N44" i="6"/>
  <c r="L44" i="6"/>
  <c r="I44" i="6"/>
  <c r="F44" i="6"/>
  <c r="AC43" i="6"/>
  <c r="AB43" i="6"/>
  <c r="AA43" i="6"/>
  <c r="Z43" i="6"/>
  <c r="Y43" i="6"/>
  <c r="W43" i="6"/>
  <c r="T43" i="6"/>
  <c r="O43" i="6"/>
  <c r="N43" i="6"/>
  <c r="L43" i="6"/>
  <c r="I43" i="6"/>
  <c r="F43" i="6"/>
  <c r="AC42" i="6"/>
  <c r="AB42" i="6"/>
  <c r="AA42" i="6"/>
  <c r="Z42" i="6"/>
  <c r="Y42" i="6"/>
  <c r="W42" i="6"/>
  <c r="T42" i="6"/>
  <c r="O42" i="6"/>
  <c r="N42" i="6"/>
  <c r="L42" i="6"/>
  <c r="I42" i="6"/>
  <c r="F42" i="6"/>
  <c r="AC41" i="6"/>
  <c r="AB41" i="6"/>
  <c r="AA41" i="6"/>
  <c r="Z41" i="6"/>
  <c r="Y41" i="6"/>
  <c r="W41" i="6"/>
  <c r="T41" i="6"/>
  <c r="O41" i="6"/>
  <c r="N41" i="6"/>
  <c r="L41" i="6"/>
  <c r="I41" i="6"/>
  <c r="F41" i="6"/>
  <c r="AC40" i="6"/>
  <c r="AB40" i="6"/>
  <c r="AA40" i="6"/>
  <c r="Z40" i="6"/>
  <c r="Y40" i="6"/>
  <c r="W40" i="6"/>
  <c r="T40" i="6"/>
  <c r="O40" i="6"/>
  <c r="N40" i="6"/>
  <c r="L40" i="6"/>
  <c r="I40" i="6"/>
  <c r="F40" i="6"/>
  <c r="AC39" i="6"/>
  <c r="AB39" i="6"/>
  <c r="AA39" i="6"/>
  <c r="Z39" i="6"/>
  <c r="Y39" i="6"/>
  <c r="W39" i="6"/>
  <c r="T39" i="6"/>
  <c r="O39" i="6"/>
  <c r="N39" i="6"/>
  <c r="L39" i="6"/>
  <c r="I39" i="6"/>
  <c r="F39" i="6"/>
  <c r="AC38" i="6"/>
  <c r="AB38" i="6"/>
  <c r="AA38" i="6"/>
  <c r="Z38" i="6"/>
  <c r="Y38" i="6"/>
  <c r="W38" i="6"/>
  <c r="T38" i="6"/>
  <c r="O38" i="6"/>
  <c r="N38" i="6"/>
  <c r="L38" i="6"/>
  <c r="I38" i="6"/>
  <c r="F38" i="6"/>
  <c r="AC37" i="6"/>
  <c r="AB37" i="6"/>
  <c r="AA37" i="6"/>
  <c r="Z37" i="6"/>
  <c r="Y37" i="6"/>
  <c r="W37" i="6"/>
  <c r="T37" i="6"/>
  <c r="O37" i="6"/>
  <c r="N37" i="6"/>
  <c r="L37" i="6"/>
  <c r="I37" i="6"/>
  <c r="F37" i="6"/>
  <c r="AC36" i="6"/>
  <c r="AB36" i="6"/>
  <c r="AA36" i="6"/>
  <c r="Z36" i="6"/>
  <c r="Y36" i="6"/>
  <c r="W36" i="6"/>
  <c r="T36" i="6"/>
  <c r="O36" i="6"/>
  <c r="N36" i="6"/>
  <c r="L36" i="6"/>
  <c r="I36" i="6"/>
  <c r="F36" i="6"/>
  <c r="AC35" i="6"/>
  <c r="AB35" i="6"/>
  <c r="AA35" i="6"/>
  <c r="Z35" i="6"/>
  <c r="Y35" i="6"/>
  <c r="W35" i="6"/>
  <c r="T35" i="6"/>
  <c r="O35" i="6"/>
  <c r="N35" i="6"/>
  <c r="L35" i="6"/>
  <c r="I35" i="6"/>
  <c r="F35" i="6"/>
  <c r="AC34" i="6"/>
  <c r="AB34" i="6"/>
  <c r="AA34" i="6"/>
  <c r="Z34" i="6"/>
  <c r="Y34" i="6"/>
  <c r="W34" i="6"/>
  <c r="T34" i="6"/>
  <c r="O34" i="6"/>
  <c r="N34" i="6"/>
  <c r="L34" i="6"/>
  <c r="I34" i="6"/>
  <c r="F34" i="6"/>
  <c r="AC33" i="6"/>
  <c r="AB33" i="6"/>
  <c r="AA33" i="6"/>
  <c r="Z33" i="6"/>
  <c r="Y33" i="6"/>
  <c r="W33" i="6"/>
  <c r="T33" i="6"/>
  <c r="O33" i="6"/>
  <c r="N33" i="6"/>
  <c r="L33" i="6"/>
  <c r="I33" i="6"/>
  <c r="F33" i="6"/>
  <c r="AC32" i="6"/>
  <c r="AB32" i="6"/>
  <c r="AA32" i="6"/>
  <c r="Z32" i="6"/>
  <c r="Y32" i="6"/>
  <c r="W32" i="6"/>
  <c r="T32" i="6"/>
  <c r="O32" i="6"/>
  <c r="N32" i="6"/>
  <c r="L32" i="6"/>
  <c r="I32" i="6"/>
  <c r="F32" i="6"/>
  <c r="AC31" i="6"/>
  <c r="AB31" i="6"/>
  <c r="AA31" i="6"/>
  <c r="Z31" i="6"/>
  <c r="Y31" i="6"/>
  <c r="W31" i="6"/>
  <c r="T31" i="6"/>
  <c r="O31" i="6"/>
  <c r="N31" i="6"/>
  <c r="L31" i="6"/>
  <c r="I31" i="6"/>
  <c r="F31" i="6"/>
  <c r="AC30" i="6"/>
  <c r="AB30" i="6"/>
  <c r="AA30" i="6"/>
  <c r="Z30" i="6"/>
  <c r="Y30" i="6"/>
  <c r="W30" i="6"/>
  <c r="T30" i="6"/>
  <c r="O30" i="6"/>
  <c r="N30" i="6"/>
  <c r="L30" i="6"/>
  <c r="I30" i="6"/>
  <c r="F30" i="6"/>
  <c r="AC29" i="6"/>
  <c r="AB29" i="6"/>
  <c r="AA29" i="6"/>
  <c r="Z29" i="6"/>
  <c r="Y29" i="6"/>
  <c r="W29" i="6"/>
  <c r="T29" i="6"/>
  <c r="O29" i="6"/>
  <c r="N29" i="6"/>
  <c r="L29" i="6"/>
  <c r="I29" i="6"/>
  <c r="F29" i="6"/>
  <c r="AC28" i="6"/>
  <c r="AB28" i="6"/>
  <c r="AA28" i="6"/>
  <c r="Z28" i="6"/>
  <c r="Y28" i="6"/>
  <c r="W28" i="6"/>
  <c r="T28" i="6"/>
  <c r="O28" i="6"/>
  <c r="N28" i="6"/>
  <c r="L28" i="6"/>
  <c r="I28" i="6"/>
  <c r="F28" i="6"/>
  <c r="AC27" i="6"/>
  <c r="AB27" i="6"/>
  <c r="AA27" i="6"/>
  <c r="Z27" i="6"/>
  <c r="Y27" i="6"/>
  <c r="W27" i="6"/>
  <c r="T27" i="6"/>
  <c r="O27" i="6"/>
  <c r="N27" i="6"/>
  <c r="L27" i="6"/>
  <c r="I27" i="6"/>
  <c r="F27" i="6"/>
  <c r="AC26" i="6"/>
  <c r="AB26" i="6"/>
  <c r="AA26" i="6"/>
  <c r="Z26" i="6"/>
  <c r="Y26" i="6"/>
  <c r="W26" i="6"/>
  <c r="T26" i="6"/>
  <c r="O26" i="6"/>
  <c r="N26" i="6"/>
  <c r="L26" i="6"/>
  <c r="I26" i="6"/>
  <c r="F26" i="6"/>
  <c r="AC25" i="6"/>
  <c r="AB25" i="6"/>
  <c r="AA25" i="6"/>
  <c r="Z25" i="6"/>
  <c r="Y25" i="6"/>
  <c r="W25" i="6"/>
  <c r="T25" i="6"/>
  <c r="O25" i="6"/>
  <c r="N25" i="6"/>
  <c r="L25" i="6"/>
  <c r="I25" i="6"/>
  <c r="F25" i="6"/>
  <c r="AC24" i="6"/>
  <c r="AB24" i="6"/>
  <c r="AA24" i="6"/>
  <c r="Z24" i="6"/>
  <c r="Y24" i="6"/>
  <c r="W24" i="6"/>
  <c r="T24" i="6"/>
  <c r="O24" i="6"/>
  <c r="N24" i="6"/>
  <c r="L24" i="6"/>
  <c r="I24" i="6"/>
  <c r="F24" i="6"/>
  <c r="AC23" i="6"/>
  <c r="AB23" i="6"/>
  <c r="AA23" i="6"/>
  <c r="Z23" i="6"/>
  <c r="Y23" i="6"/>
  <c r="W23" i="6"/>
  <c r="T23" i="6"/>
  <c r="O23" i="6"/>
  <c r="N23" i="6"/>
  <c r="L23" i="6"/>
  <c r="I23" i="6"/>
  <c r="F23" i="6"/>
  <c r="AC22" i="6"/>
  <c r="AB22" i="6"/>
  <c r="AA22" i="6"/>
  <c r="Z22" i="6"/>
  <c r="Y22" i="6"/>
  <c r="W22" i="6"/>
  <c r="T22" i="6"/>
  <c r="O22" i="6"/>
  <c r="N22" i="6"/>
  <c r="L22" i="6"/>
  <c r="I22" i="6"/>
  <c r="F22" i="6"/>
  <c r="AC21" i="6"/>
  <c r="AB21" i="6"/>
  <c r="AA21" i="6"/>
  <c r="Z21" i="6"/>
  <c r="Y21" i="6"/>
  <c r="W21" i="6"/>
  <c r="T21" i="6"/>
  <c r="O21" i="6"/>
  <c r="N21" i="6"/>
  <c r="L21" i="6"/>
  <c r="I21" i="6"/>
  <c r="F21" i="6"/>
  <c r="AC20" i="6"/>
  <c r="AB20" i="6"/>
  <c r="AA20" i="6"/>
  <c r="Z20" i="6"/>
  <c r="Y20" i="6"/>
  <c r="W20" i="6"/>
  <c r="T20" i="6"/>
  <c r="O20" i="6"/>
  <c r="N20" i="6"/>
  <c r="L20" i="6"/>
  <c r="I20" i="6"/>
  <c r="F20" i="6"/>
  <c r="AC19" i="6"/>
  <c r="AB19" i="6"/>
  <c r="AA19" i="6"/>
  <c r="Z19" i="6"/>
  <c r="Y19" i="6"/>
  <c r="W19" i="6"/>
  <c r="T19" i="6"/>
  <c r="O19" i="6"/>
  <c r="N19" i="6"/>
  <c r="L19" i="6"/>
  <c r="I19" i="6"/>
  <c r="F19" i="6"/>
  <c r="AC18" i="6"/>
  <c r="AB18" i="6"/>
  <c r="AA18" i="6"/>
  <c r="Z18" i="6"/>
  <c r="Y18" i="6"/>
  <c r="W18" i="6"/>
  <c r="T18" i="6"/>
  <c r="O18" i="6"/>
  <c r="N18" i="6"/>
  <c r="L18" i="6"/>
  <c r="I18" i="6"/>
  <c r="F18" i="6"/>
  <c r="AC17" i="6"/>
  <c r="AB17" i="6"/>
  <c r="AA17" i="6"/>
  <c r="Z17" i="6"/>
  <c r="Y17" i="6"/>
  <c r="W17" i="6"/>
  <c r="T17" i="6"/>
  <c r="O17" i="6"/>
  <c r="N17" i="6"/>
  <c r="L17" i="6"/>
  <c r="I17" i="6"/>
  <c r="F17" i="6"/>
  <c r="AC16" i="6"/>
  <c r="AB16" i="6"/>
  <c r="AA16" i="6"/>
  <c r="Z16" i="6"/>
  <c r="Y16" i="6"/>
  <c r="W16" i="6"/>
  <c r="T16" i="6"/>
  <c r="O16" i="6"/>
  <c r="N16" i="6"/>
  <c r="L16" i="6"/>
  <c r="I16" i="6"/>
  <c r="F16" i="6"/>
  <c r="AC15" i="6"/>
  <c r="AB15" i="6"/>
  <c r="AA15" i="6"/>
  <c r="Z15" i="6"/>
  <c r="Y15" i="6"/>
  <c r="W15" i="6"/>
  <c r="T15" i="6"/>
  <c r="O15" i="6"/>
  <c r="N15" i="6"/>
  <c r="L15" i="6"/>
  <c r="I15" i="6"/>
  <c r="F15" i="6"/>
  <c r="AC14" i="6"/>
  <c r="AB14" i="6"/>
  <c r="AA14" i="6"/>
  <c r="Z14" i="6"/>
  <c r="Y14" i="6"/>
  <c r="W14" i="6"/>
  <c r="T14" i="6"/>
  <c r="O14" i="6"/>
  <c r="N14" i="6"/>
  <c r="L14" i="6"/>
  <c r="I14" i="6"/>
  <c r="F14" i="6"/>
  <c r="AC13" i="6"/>
  <c r="AB13" i="6"/>
  <c r="AA13" i="6"/>
  <c r="Z13" i="6"/>
  <c r="Y13" i="6"/>
  <c r="W13" i="6"/>
  <c r="T13" i="6"/>
  <c r="O13" i="6"/>
  <c r="N13" i="6"/>
  <c r="L13" i="6"/>
  <c r="I13" i="6"/>
  <c r="F13" i="6"/>
  <c r="AC12" i="6"/>
  <c r="AB12" i="6"/>
  <c r="AA12" i="6"/>
  <c r="Z12" i="6"/>
  <c r="Y12" i="6"/>
  <c r="W12" i="6"/>
  <c r="T12" i="6"/>
  <c r="O12" i="6"/>
  <c r="N12" i="6"/>
  <c r="L12" i="6"/>
  <c r="I12" i="6"/>
  <c r="F12" i="6"/>
  <c r="AC11" i="6"/>
  <c r="AB11" i="6"/>
  <c r="AA11" i="6"/>
  <c r="Z11" i="6"/>
  <c r="Y11" i="6"/>
  <c r="W11" i="6"/>
  <c r="T11" i="6"/>
  <c r="O11" i="6"/>
  <c r="N11" i="6"/>
  <c r="L11" i="6"/>
  <c r="I11" i="6"/>
  <c r="F11" i="6"/>
  <c r="AC10" i="6"/>
  <c r="AB10" i="6"/>
  <c r="AA10" i="6"/>
  <c r="Z10" i="6"/>
  <c r="Y10" i="6"/>
  <c r="W10" i="6"/>
  <c r="T10" i="6"/>
  <c r="O10" i="6"/>
  <c r="N10" i="6"/>
  <c r="L10" i="6"/>
  <c r="I10" i="6"/>
  <c r="F10" i="6"/>
  <c r="AC9" i="6"/>
  <c r="AB9" i="6"/>
  <c r="AA9" i="6"/>
  <c r="Z9" i="6"/>
  <c r="Y9" i="6"/>
  <c r="W9" i="6"/>
  <c r="T9" i="6"/>
  <c r="O9" i="6"/>
  <c r="N9" i="6"/>
  <c r="L9" i="6"/>
  <c r="I9" i="6"/>
  <c r="F9" i="6"/>
  <c r="AC8" i="6"/>
  <c r="AB8" i="6"/>
  <c r="AA8" i="6"/>
  <c r="Z8" i="6"/>
  <c r="Y8" i="6"/>
  <c r="W8" i="6"/>
  <c r="T8" i="6"/>
  <c r="O8" i="6"/>
  <c r="N8" i="6"/>
  <c r="L8" i="6"/>
  <c r="I8" i="6"/>
  <c r="F8" i="6"/>
  <c r="AC7" i="6"/>
  <c r="AB7" i="6"/>
  <c r="AA7" i="6"/>
  <c r="Z7" i="6"/>
  <c r="Y7" i="6"/>
  <c r="W7" i="6"/>
  <c r="T7" i="6"/>
  <c r="O7" i="6"/>
  <c r="N7" i="6"/>
  <c r="L7" i="6"/>
  <c r="I7" i="6"/>
  <c r="F7" i="6"/>
  <c r="AC6" i="6"/>
  <c r="AB6" i="6"/>
  <c r="AA6" i="6"/>
  <c r="Z6" i="6"/>
  <c r="Y6" i="6"/>
  <c r="W6" i="6"/>
  <c r="T6" i="6"/>
  <c r="O6" i="6"/>
  <c r="N6" i="6"/>
  <c r="L6" i="6"/>
  <c r="I6" i="6"/>
  <c r="F6" i="6"/>
  <c r="AC5" i="6"/>
  <c r="AB5" i="6"/>
  <c r="AA5" i="6"/>
  <c r="Z5" i="6"/>
  <c r="Y5" i="6"/>
  <c r="W5" i="6"/>
  <c r="T5" i="6"/>
  <c r="O5" i="6"/>
  <c r="N5" i="6"/>
  <c r="L5" i="6"/>
  <c r="I5" i="6"/>
  <c r="F5" i="6"/>
  <c r="AC4" i="6"/>
  <c r="AB4" i="6"/>
  <c r="AA4" i="6"/>
  <c r="Z4" i="6"/>
  <c r="Y4" i="6"/>
  <c r="W4" i="6"/>
  <c r="T4" i="6"/>
  <c r="O4" i="6"/>
  <c r="N4" i="6"/>
  <c r="L4" i="6"/>
  <c r="I4" i="6"/>
  <c r="F4" i="6"/>
  <c r="AC3" i="6"/>
  <c r="AB3" i="6"/>
  <c r="AA3" i="6"/>
  <c r="Z3" i="6"/>
  <c r="Y3" i="6"/>
  <c r="W3" i="6"/>
  <c r="T3" i="6"/>
  <c r="O3" i="6"/>
  <c r="N3" i="6"/>
  <c r="L3" i="6"/>
  <c r="I3" i="6"/>
  <c r="F3" i="6"/>
  <c r="AC2" i="6"/>
  <c r="AB2" i="6"/>
  <c r="AA2" i="6"/>
  <c r="Z2" i="6"/>
  <c r="Y2" i="6"/>
  <c r="W2" i="6"/>
  <c r="T2" i="6"/>
  <c r="O2" i="6"/>
  <c r="N2" i="6"/>
  <c r="L2" i="6"/>
  <c r="I2" i="6"/>
  <c r="F2" i="6"/>
  <c r="G11" i="5"/>
  <c r="F11" i="5"/>
  <c r="E11" i="5"/>
  <c r="D11" i="5"/>
  <c r="C11" i="5"/>
  <c r="G10" i="5"/>
  <c r="F10" i="5"/>
  <c r="E10" i="5"/>
  <c r="D10" i="5"/>
  <c r="C10" i="5"/>
  <c r="G9" i="5"/>
  <c r="F9" i="5"/>
  <c r="E9" i="5"/>
  <c r="D9" i="5"/>
  <c r="C9" i="5"/>
  <c r="G8" i="5"/>
  <c r="F8" i="5"/>
  <c r="E8" i="5"/>
  <c r="D8" i="5"/>
  <c r="C8" i="5"/>
  <c r="G7" i="5"/>
  <c r="F7" i="5"/>
  <c r="E7" i="5"/>
  <c r="D7" i="5"/>
  <c r="C7" i="5"/>
  <c r="G6" i="5"/>
  <c r="F6" i="5"/>
  <c r="E6" i="5"/>
  <c r="D6" i="5"/>
  <c r="C6" i="5"/>
  <c r="G5" i="5"/>
  <c r="F5" i="5"/>
  <c r="E5" i="5"/>
  <c r="D5" i="5"/>
  <c r="C5" i="5"/>
  <c r="D1" i="5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D1" i="4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D1" i="3"/>
  <c r="G25" i="2"/>
  <c r="G24" i="2"/>
  <c r="G23" i="2"/>
  <c r="G22" i="2"/>
  <c r="G21" i="2"/>
  <c r="G20" i="2"/>
  <c r="G19" i="2"/>
  <c r="G18" i="2"/>
  <c r="G17" i="2"/>
  <c r="G16" i="2"/>
  <c r="C10" i="2"/>
  <c r="C9" i="2"/>
  <c r="C8" i="2"/>
  <c r="C6" i="2"/>
  <c r="C5" i="2"/>
  <c r="AD237" i="6" l="1"/>
  <c r="AG1650" i="7"/>
  <c r="AG2136" i="7"/>
  <c r="AG3393" i="7"/>
  <c r="AG925" i="7"/>
  <c r="AG1961" i="7"/>
  <c r="AG4395" i="7"/>
  <c r="AG2118" i="7"/>
  <c r="AG342" i="7"/>
  <c r="AG1294" i="7"/>
  <c r="AG1244" i="7"/>
  <c r="AG3623" i="7"/>
  <c r="AG3527" i="7"/>
  <c r="AG3515" i="7"/>
  <c r="AG3258" i="7"/>
  <c r="AG3254" i="7"/>
  <c r="AG2535" i="7"/>
  <c r="AG3629" i="7"/>
  <c r="AG3625" i="7"/>
  <c r="AG3585" i="7"/>
  <c r="AG3450" i="7"/>
  <c r="AG3284" i="7"/>
  <c r="AG3252" i="7"/>
  <c r="AG1275" i="7"/>
  <c r="AG4394" i="7"/>
  <c r="AG3739" i="7"/>
  <c r="AG3639" i="7"/>
  <c r="AG3586" i="7"/>
  <c r="AG1913" i="7"/>
  <c r="AG3193" i="7"/>
  <c r="AG3137" i="7"/>
  <c r="AG4153" i="7"/>
  <c r="AG3513" i="7"/>
  <c r="AG2614" i="7"/>
  <c r="AG3115" i="7"/>
  <c r="AG1393" i="7"/>
  <c r="AG960" i="7"/>
  <c r="AG3484" i="7"/>
  <c r="AG3197" i="7"/>
  <c r="AG4173" i="7"/>
  <c r="AG4161" i="7"/>
  <c r="AG3440" i="7"/>
  <c r="AG3403" i="7"/>
  <c r="AG3237" i="7"/>
  <c r="AG3668" i="7"/>
  <c r="AG3367" i="7"/>
  <c r="AG4" i="7"/>
  <c r="AG3935" i="7"/>
  <c r="AG3481" i="7"/>
  <c r="AG3432" i="7"/>
  <c r="AG181" i="7"/>
  <c r="AG3161" i="7"/>
  <c r="AG2551" i="7"/>
  <c r="AG3673" i="7"/>
  <c r="AG3529" i="7"/>
  <c r="AG3454" i="7"/>
  <c r="AG4152" i="7"/>
  <c r="AG3930" i="7"/>
  <c r="AG3643" i="7"/>
  <c r="AG3460" i="7"/>
  <c r="AG428" i="7"/>
  <c r="AG2812" i="7"/>
  <c r="AG2161" i="7"/>
  <c r="AG299" i="7"/>
  <c r="AG3205" i="7"/>
  <c r="AG1217" i="7"/>
  <c r="AG2675" i="7"/>
  <c r="AG3208" i="7"/>
  <c r="AG2302" i="7"/>
  <c r="AG2795" i="7"/>
  <c r="AG2718" i="7"/>
  <c r="AG3228" i="7"/>
  <c r="AG2630" i="7"/>
  <c r="AG2489" i="7"/>
  <c r="AG1940" i="7"/>
  <c r="AG3669" i="7"/>
  <c r="AG3298" i="7"/>
  <c r="AG2553" i="7"/>
  <c r="AG3539" i="7"/>
  <c r="AG3489" i="7"/>
  <c r="AG3370" i="7"/>
  <c r="AG3318" i="7"/>
  <c r="AG3306" i="7"/>
  <c r="AG4151" i="7"/>
  <c r="AG2852" i="7"/>
  <c r="AG3518" i="7"/>
  <c r="AG3385" i="7"/>
  <c r="AG3269" i="7"/>
  <c r="AG445" i="7"/>
  <c r="AG3582" i="7"/>
  <c r="AG305" i="7"/>
  <c r="AG3666" i="7"/>
  <c r="AG1196" i="7"/>
  <c r="AG3326" i="7"/>
  <c r="AG3299" i="7"/>
  <c r="AG1390" i="7"/>
  <c r="AG3160" i="7"/>
  <c r="AG3577" i="7"/>
  <c r="AG3561" i="7"/>
  <c r="AG3553" i="7"/>
  <c r="AG2596" i="7"/>
  <c r="AG3554" i="7"/>
  <c r="AG3244" i="7"/>
  <c r="AG3469" i="7"/>
  <c r="AG3457" i="7"/>
  <c r="AG3365" i="7"/>
  <c r="AG3340" i="7"/>
  <c r="AG2667" i="7"/>
  <c r="AG3184" i="7"/>
  <c r="AG3253" i="7"/>
  <c r="AG3246" i="7"/>
  <c r="AG2429" i="7"/>
  <c r="AG2589" i="7"/>
  <c r="AG763" i="7"/>
  <c r="AG3615" i="7"/>
  <c r="AG3520" i="7"/>
  <c r="AG3377" i="7"/>
  <c r="AG2229" i="7"/>
  <c r="AG3297" i="7"/>
  <c r="AG1205" i="7"/>
  <c r="AG549" i="7"/>
  <c r="AD154" i="6"/>
  <c r="AG2396" i="7"/>
  <c r="AG4184" i="7"/>
  <c r="AG4180" i="7"/>
  <c r="AG3091" i="7"/>
  <c r="AG2030" i="7"/>
  <c r="AG872" i="7"/>
  <c r="AG564" i="7"/>
  <c r="AG4232" i="7"/>
  <c r="AG4220" i="7"/>
  <c r="AG3729" i="7"/>
  <c r="AG1380" i="7"/>
  <c r="AG4391" i="7"/>
  <c r="AG926" i="7"/>
  <c r="AG2469" i="7"/>
  <c r="AG2786" i="7"/>
  <c r="AG2759" i="7"/>
  <c r="AG2753" i="7"/>
  <c r="AG2734" i="7"/>
  <c r="AG3304" i="7"/>
  <c r="AG418" i="7"/>
  <c r="AG3290" i="7"/>
  <c r="AG2419" i="7"/>
  <c r="AG3273" i="7"/>
  <c r="AG803" i="7"/>
  <c r="AG1154" i="7"/>
  <c r="AG2714" i="7"/>
  <c r="AG2170" i="7"/>
  <c r="AG3657" i="7"/>
  <c r="AG3601" i="7"/>
  <c r="AG3464" i="7"/>
  <c r="AG490" i="7"/>
  <c r="AG1333" i="7"/>
  <c r="AG3331" i="7"/>
  <c r="AG3320" i="7"/>
  <c r="AG2784" i="7"/>
  <c r="AD264" i="6"/>
  <c r="AG4158" i="7"/>
  <c r="AG3635" i="7"/>
  <c r="AG3406" i="7"/>
  <c r="AG3405" i="7"/>
  <c r="AG3360" i="7"/>
  <c r="AG3342" i="7"/>
  <c r="AG3335" i="7"/>
  <c r="AG2663" i="7"/>
  <c r="AG3192" i="7"/>
  <c r="AG4390" i="7"/>
  <c r="AG3671" i="7"/>
  <c r="AG3472" i="7"/>
  <c r="AG3389" i="7"/>
  <c r="AG2689" i="7"/>
  <c r="AG1477" i="7"/>
  <c r="AG656" i="7"/>
  <c r="AG3685" i="7"/>
  <c r="AG3667" i="7"/>
  <c r="AG3549" i="7"/>
  <c r="AG8" i="7"/>
  <c r="AG3394" i="7"/>
  <c r="AG2603" i="7"/>
  <c r="AG2550" i="7"/>
  <c r="AG3649" i="7"/>
  <c r="AG3504" i="7"/>
  <c r="AG3392" i="7"/>
  <c r="AG2745" i="7"/>
  <c r="AG3257" i="7"/>
  <c r="AG2672" i="7"/>
  <c r="AG3213" i="7"/>
  <c r="AG3210" i="7"/>
  <c r="AG1162" i="7"/>
  <c r="AG1636" i="7"/>
  <c r="AG1245" i="7"/>
  <c r="AG2116" i="7"/>
  <c r="AG2717" i="7"/>
  <c r="AG1855" i="7"/>
  <c r="AG4389" i="7"/>
  <c r="AG1798" i="7"/>
  <c r="AG2913" i="7"/>
  <c r="AG915" i="7"/>
  <c r="AG1144" i="7"/>
  <c r="AG530" i="7"/>
  <c r="AG745" i="7"/>
  <c r="AG2322" i="7"/>
  <c r="AG1199" i="7"/>
  <c r="AG2706" i="7"/>
  <c r="AG3242" i="7"/>
  <c r="AG2712" i="7"/>
  <c r="AG3250" i="7"/>
  <c r="AG2004" i="7"/>
  <c r="AG3687" i="7"/>
  <c r="AG3646" i="7"/>
  <c r="AG3580" i="7"/>
  <c r="AG3579" i="7"/>
  <c r="AG3359" i="7"/>
  <c r="AG3268" i="7"/>
  <c r="AG3224" i="7"/>
  <c r="AG1610" i="7"/>
  <c r="AG3581" i="7"/>
  <c r="AG3576" i="7"/>
  <c r="AG3521" i="7"/>
  <c r="AG3462" i="7"/>
  <c r="AG3172" i="7"/>
  <c r="AG1504" i="7"/>
  <c r="AG3631" i="7"/>
  <c r="AG3617" i="7"/>
  <c r="AG2727" i="7"/>
  <c r="AG1981" i="7"/>
  <c r="AG1866" i="7"/>
  <c r="AG3428" i="7"/>
  <c r="AG3411" i="7"/>
  <c r="AG222" i="7"/>
  <c r="AG196" i="7"/>
  <c r="AG3626" i="7"/>
  <c r="AG415" i="7"/>
  <c r="AG226" i="7"/>
  <c r="AG3500" i="7"/>
  <c r="AG3480" i="7"/>
  <c r="AG3475" i="7"/>
  <c r="AG3584" i="7"/>
  <c r="AG3487" i="7"/>
  <c r="AG3292" i="7"/>
  <c r="AG3122" i="7"/>
  <c r="AD298" i="6"/>
  <c r="AG3654" i="7"/>
  <c r="AG3528" i="7"/>
  <c r="AG3517" i="7"/>
  <c r="AG1068" i="7"/>
  <c r="AG2721" i="7"/>
  <c r="AG3287" i="7"/>
  <c r="AG3248" i="7"/>
  <c r="AG3194" i="7"/>
  <c r="AG3664" i="7"/>
  <c r="AG3628" i="7"/>
  <c r="AG3567" i="7"/>
  <c r="AG3559" i="7"/>
  <c r="AG3491" i="7"/>
  <c r="AG3347" i="7"/>
  <c r="AG3322" i="7"/>
  <c r="AG3196" i="7"/>
  <c r="AG3665" i="7"/>
  <c r="AG2249" i="7"/>
  <c r="AG2238" i="7"/>
  <c r="AG3337" i="7"/>
  <c r="AG3328" i="7"/>
  <c r="AG2711" i="7"/>
  <c r="AG2618" i="7"/>
  <c r="AG3127" i="7"/>
  <c r="AG1844" i="7"/>
  <c r="AG3543" i="7"/>
  <c r="AG3536" i="7"/>
  <c r="AG3535" i="7"/>
  <c r="AG3225" i="7"/>
  <c r="AD339" i="6"/>
  <c r="AG3446" i="7"/>
  <c r="AG3380" i="7"/>
  <c r="AG3350" i="7"/>
  <c r="AG2739" i="7"/>
  <c r="AG3283" i="7"/>
  <c r="AG2232" i="7"/>
  <c r="AD28" i="6"/>
  <c r="AG1915" i="7"/>
  <c r="AD299" i="6"/>
  <c r="AD190" i="6"/>
  <c r="AG1098" i="7"/>
  <c r="AG657" i="7"/>
  <c r="AG3374" i="7"/>
  <c r="AG3096" i="7"/>
  <c r="AG4253" i="7"/>
  <c r="AG3453" i="7"/>
  <c r="AG3329" i="7"/>
  <c r="AG279" i="7"/>
  <c r="AG2134" i="7"/>
  <c r="AG4237" i="7"/>
  <c r="AG315" i="7"/>
  <c r="AG902" i="7"/>
  <c r="AG3569" i="7"/>
  <c r="AG1033" i="7"/>
  <c r="AG1530" i="7"/>
  <c r="AG2715" i="7"/>
  <c r="AG2694" i="7"/>
  <c r="AG3221" i="7"/>
  <c r="AG2415" i="7"/>
  <c r="AG4200" i="7"/>
  <c r="AG4188" i="7"/>
  <c r="AG4174" i="7"/>
  <c r="AG3294" i="7"/>
  <c r="AG2692" i="7"/>
  <c r="AG2530" i="7"/>
  <c r="AG2514" i="7"/>
  <c r="AG2482" i="7"/>
  <c r="AG1914" i="7"/>
  <c r="AG377" i="7"/>
  <c r="AG438" i="7"/>
  <c r="AG3101" i="7"/>
  <c r="AD316" i="6"/>
  <c r="AG237" i="7"/>
  <c r="AG3551" i="7"/>
  <c r="AG2382" i="7"/>
  <c r="AG3141" i="7"/>
  <c r="AG3715" i="7"/>
  <c r="AG3653" i="7"/>
  <c r="AG2427" i="7"/>
  <c r="F35" i="3"/>
  <c r="AG3616" i="7"/>
  <c r="AG3600" i="7"/>
  <c r="AG358" i="7"/>
  <c r="AG461" i="7"/>
  <c r="AG1537" i="7"/>
  <c r="AG1431" i="7"/>
  <c r="AG269" i="7"/>
  <c r="AG3396" i="7"/>
  <c r="AG210" i="7"/>
  <c r="AG3931" i="7"/>
  <c r="AG3642" i="7"/>
  <c r="AG1797" i="7"/>
  <c r="AG3544" i="7"/>
  <c r="AG4388" i="7"/>
  <c r="AG3934" i="7"/>
  <c r="AG3677" i="7"/>
  <c r="AG3618" i="7"/>
  <c r="AG3593" i="7"/>
  <c r="AG3407" i="7"/>
  <c r="AG3397" i="7"/>
  <c r="AG3605" i="7"/>
  <c r="AG3573" i="7"/>
  <c r="AG3610" i="7"/>
  <c r="AG621" i="7"/>
  <c r="AG3595" i="7"/>
  <c r="AG2810" i="7"/>
  <c r="AG2032" i="7"/>
  <c r="AG3373" i="7"/>
  <c r="AG3311" i="7"/>
  <c r="AG3310" i="7"/>
  <c r="AG635" i="7"/>
  <c r="AG356" i="7"/>
  <c r="AG1823" i="7"/>
  <c r="AG4150" i="7"/>
  <c r="AG3564" i="7"/>
  <c r="AG3550" i="7"/>
  <c r="AG3525" i="7"/>
  <c r="AG3302" i="7"/>
  <c r="AG3239" i="7"/>
  <c r="AD29" i="6"/>
  <c r="AG3591" i="7"/>
  <c r="AG3477" i="7"/>
  <c r="AG3356" i="7"/>
  <c r="AG372" i="7"/>
  <c r="AG3314" i="7"/>
  <c r="AG3313" i="7"/>
  <c r="AG2737" i="7"/>
  <c r="AG3293" i="7"/>
  <c r="AG3274" i="7"/>
  <c r="AG2674" i="7"/>
  <c r="AG3402" i="7"/>
  <c r="AG3317" i="7"/>
  <c r="AG3272" i="7"/>
  <c r="AG2709" i="7"/>
  <c r="AG3233" i="7"/>
  <c r="AG2438" i="7"/>
  <c r="AG3608" i="7"/>
  <c r="AG1950" i="7"/>
  <c r="AG3431" i="7"/>
  <c r="AG3301" i="7"/>
  <c r="AG2647" i="7"/>
  <c r="AG3090" i="7"/>
  <c r="AG2326" i="7"/>
  <c r="AG4148" i="7"/>
  <c r="AD371" i="6"/>
  <c r="AD242" i="6"/>
  <c r="AD229" i="6"/>
  <c r="AD179" i="6"/>
  <c r="AG2693" i="7"/>
  <c r="AG1175" i="7"/>
  <c r="AG3634" i="7"/>
  <c r="AG3606" i="7"/>
  <c r="AG87" i="7"/>
  <c r="AG3334" i="7"/>
  <c r="AG3309" i="7"/>
  <c r="AG2778" i="7"/>
  <c r="AG2678" i="7"/>
  <c r="AD195" i="6"/>
  <c r="AG1053" i="7"/>
  <c r="AG3211" i="7"/>
  <c r="AG2605" i="7"/>
  <c r="AD12" i="6"/>
  <c r="AD8" i="6"/>
  <c r="AG2222" i="7"/>
  <c r="AG2064" i="7"/>
  <c r="AG2764" i="7"/>
  <c r="AG3249" i="7"/>
  <c r="AG3195" i="7"/>
  <c r="AG3176" i="7"/>
  <c r="AG3166" i="7"/>
  <c r="AG3656" i="7"/>
  <c r="AG3458" i="7"/>
  <c r="AG3348" i="7"/>
  <c r="AG2806" i="7"/>
  <c r="AG3243" i="7"/>
  <c r="AD197" i="6"/>
  <c r="AG3325" i="7"/>
  <c r="AG3323" i="7"/>
  <c r="AG2750" i="7"/>
  <c r="AG2729" i="7"/>
  <c r="AG2387" i="7"/>
  <c r="AG2571" i="7"/>
  <c r="AD346" i="6"/>
  <c r="AD354" i="6"/>
  <c r="AD311" i="6"/>
  <c r="AD129" i="6"/>
  <c r="AD47" i="6"/>
  <c r="G35" i="3"/>
  <c r="AG3661" i="7"/>
  <c r="AG3537" i="7"/>
  <c r="AG3524" i="7"/>
  <c r="AG3514" i="7"/>
  <c r="AG2808" i="7"/>
  <c r="AG2735" i="7"/>
  <c r="AD314" i="6"/>
  <c r="AD62" i="6"/>
  <c r="AD17" i="6"/>
  <c r="AG3670" i="7"/>
  <c r="AG3660" i="7"/>
  <c r="AG1197" i="7"/>
  <c r="AG3565" i="7"/>
  <c r="AG3522" i="7"/>
  <c r="AG3300" i="7"/>
  <c r="AD334" i="6"/>
  <c r="AD244" i="6"/>
  <c r="AD230" i="6"/>
  <c r="AG2280" i="7"/>
  <c r="AG3658" i="7"/>
  <c r="AG1561" i="7"/>
  <c r="AG3378" i="7"/>
  <c r="AG2059" i="7"/>
  <c r="AG3229" i="7"/>
  <c r="AG3222" i="7"/>
  <c r="AG3163" i="7"/>
  <c r="AG2477" i="7"/>
  <c r="AG1331" i="7"/>
  <c r="AG3659" i="7"/>
  <c r="AG3651" i="7"/>
  <c r="AG3641" i="7"/>
  <c r="AG291" i="7"/>
  <c r="AG3519" i="7"/>
  <c r="AG3333" i="7"/>
  <c r="AG3305" i="7"/>
  <c r="AG2705" i="7"/>
  <c r="AG3119" i="7"/>
  <c r="AG3118" i="7"/>
  <c r="AG1800" i="7"/>
  <c r="AG3922" i="7"/>
  <c r="AG3636" i="7"/>
  <c r="AG3597" i="7"/>
  <c r="AG3379" i="7"/>
  <c r="AG3349" i="7"/>
  <c r="AG3303" i="7"/>
  <c r="AG3236" i="7"/>
  <c r="AG3107" i="7"/>
  <c r="AD364" i="6"/>
  <c r="AD161" i="6"/>
  <c r="AG651" i="7"/>
  <c r="AG51" i="7"/>
  <c r="AG2012" i="7"/>
  <c r="AG2156" i="7"/>
  <c r="AG2704" i="7"/>
  <c r="AG2128" i="7"/>
  <c r="AD213" i="6"/>
  <c r="AG1612" i="7"/>
  <c r="AG1622" i="7"/>
  <c r="AG3637" i="7"/>
  <c r="AG3630" i="7"/>
  <c r="AG3619" i="7"/>
  <c r="AG3609" i="7"/>
  <c r="AG1975" i="7"/>
  <c r="AD300" i="6"/>
  <c r="AG35" i="7"/>
  <c r="AG889" i="7"/>
  <c r="AG30" i="7"/>
  <c r="AG1997" i="7"/>
  <c r="AG2498" i="7"/>
  <c r="AD59" i="6"/>
  <c r="AD23" i="6"/>
  <c r="AG3920" i="7"/>
  <c r="AG3526" i="7"/>
  <c r="AG3429" i="7"/>
  <c r="AG2130" i="7"/>
  <c r="AG2707" i="7"/>
  <c r="AD61" i="6"/>
  <c r="AD173" i="6"/>
  <c r="AD164" i="6"/>
  <c r="AD114" i="6"/>
  <c r="AD60" i="6"/>
  <c r="AD306" i="6"/>
  <c r="AD290" i="6"/>
  <c r="AD188" i="6"/>
  <c r="AD185" i="6"/>
  <c r="E35" i="3"/>
  <c r="AG1461" i="7"/>
  <c r="AG2047" i="7"/>
  <c r="AG134" i="7"/>
  <c r="AG1681" i="7"/>
  <c r="AG4193" i="7"/>
  <c r="AG4181" i="7"/>
  <c r="AG4154" i="7"/>
  <c r="AG180" i="7"/>
  <c r="AG132" i="7"/>
  <c r="AG294" i="7"/>
  <c r="AG62" i="7"/>
  <c r="AG203" i="7"/>
  <c r="AG209" i="7"/>
  <c r="AG1253" i="7"/>
  <c r="AG3116" i="7"/>
  <c r="AG2457" i="7"/>
  <c r="AG2062" i="7"/>
  <c r="AD365" i="6"/>
  <c r="AD362" i="6"/>
  <c r="AD361" i="6"/>
  <c r="AD345" i="6"/>
  <c r="AG81" i="7"/>
  <c r="AG1209" i="7"/>
  <c r="AG1271" i="7"/>
  <c r="AG23" i="7"/>
  <c r="AG4464" i="7"/>
  <c r="AG4420" i="7"/>
  <c r="AG1662" i="7"/>
  <c r="AG2941" i="7"/>
  <c r="AG2931" i="7"/>
  <c r="AG2138" i="7"/>
  <c r="AG2256" i="7"/>
  <c r="AG365" i="7"/>
  <c r="AG1168" i="7"/>
  <c r="AG524" i="7"/>
  <c r="AG353" i="7"/>
  <c r="AG147" i="7"/>
  <c r="AD336" i="6"/>
  <c r="AD166" i="6"/>
  <c r="AG1160" i="7"/>
  <c r="AD367" i="6"/>
  <c r="AD319" i="6"/>
  <c r="AG799" i="7"/>
  <c r="AD202" i="6"/>
  <c r="AD169" i="6"/>
  <c r="AD163" i="6"/>
  <c r="AD131" i="6"/>
  <c r="AD55" i="6"/>
  <c r="AD30" i="6"/>
  <c r="AD6" i="6"/>
  <c r="AD370" i="6"/>
  <c r="AG477" i="7"/>
  <c r="AG381" i="7"/>
  <c r="AG1241" i="7"/>
  <c r="AG55" i="7"/>
  <c r="AG907" i="7"/>
  <c r="AG3279" i="7"/>
  <c r="AG3277" i="7"/>
  <c r="AG3276" i="7"/>
  <c r="AG1090" i="7"/>
  <c r="AG96" i="7"/>
  <c r="AG3270" i="7"/>
  <c r="AG1497" i="7"/>
  <c r="AG2234" i="7"/>
  <c r="AG1433" i="7"/>
  <c r="AG2716" i="7"/>
  <c r="AG2713" i="7"/>
  <c r="AG2710" i="7"/>
  <c r="AG1503" i="7"/>
  <c r="AG2708" i="7"/>
  <c r="AG2700" i="7"/>
  <c r="AG3175" i="7"/>
  <c r="AG1501" i="7"/>
  <c r="AG2591" i="7"/>
  <c r="AG2570" i="7"/>
  <c r="AG2223" i="7"/>
  <c r="AD325" i="6"/>
  <c r="AD256" i="6"/>
  <c r="AD250" i="6"/>
  <c r="AD183" i="6"/>
  <c r="AD148" i="6"/>
  <c r="AD120" i="6"/>
  <c r="AD94" i="6"/>
  <c r="AD203" i="6"/>
  <c r="AD181" i="6"/>
  <c r="AD100" i="6"/>
  <c r="AD93" i="6"/>
  <c r="AD87" i="6"/>
  <c r="AD222" i="6"/>
  <c r="AD194" i="6"/>
  <c r="AD133" i="6"/>
  <c r="AD132" i="6"/>
  <c r="AD82" i="6"/>
  <c r="AD81" i="6"/>
  <c r="F10" i="4"/>
  <c r="AG2608" i="7"/>
  <c r="AG2590" i="7"/>
  <c r="AG3162" i="7"/>
  <c r="AG2276" i="7"/>
  <c r="AG3120" i="7"/>
  <c r="D12" i="5"/>
  <c r="AG2451" i="7"/>
  <c r="AG2408" i="7"/>
  <c r="AG2582" i="7"/>
  <c r="AD360" i="6"/>
  <c r="AG2796" i="7"/>
  <c r="AG2440" i="7"/>
  <c r="AD118" i="6"/>
  <c r="AD46" i="6"/>
  <c r="AD25" i="6"/>
  <c r="AG114" i="7"/>
  <c r="AG3679" i="7"/>
  <c r="AD268" i="6"/>
  <c r="AD220" i="6"/>
  <c r="AD127" i="6"/>
  <c r="AG3548" i="7"/>
  <c r="AG2580" i="7"/>
  <c r="AG3153" i="7"/>
  <c r="AG749" i="7"/>
  <c r="AG3916" i="7"/>
  <c r="AD301" i="6"/>
  <c r="AD276" i="6"/>
  <c r="AD273" i="6"/>
  <c r="AD272" i="6"/>
  <c r="AD254" i="6"/>
  <c r="AD232" i="6"/>
  <c r="AD207" i="6"/>
  <c r="AD187" i="6"/>
  <c r="AD171" i="6"/>
  <c r="AD105" i="6"/>
  <c r="AD271" i="6"/>
  <c r="AD223" i="6"/>
  <c r="AD139" i="6"/>
  <c r="AD85" i="6"/>
  <c r="AD18" i="6"/>
  <c r="AD4" i="6"/>
  <c r="AG3275" i="7"/>
  <c r="AG3265" i="7"/>
  <c r="AG3262" i="7"/>
  <c r="AG3218" i="7"/>
  <c r="AG3479" i="7"/>
  <c r="AG3444" i="7"/>
  <c r="AG3433" i="7"/>
  <c r="AG2137" i="7"/>
  <c r="AG3354" i="7"/>
  <c r="AG2839" i="7"/>
  <c r="AG3308" i="7"/>
  <c r="AG3288" i="7"/>
  <c r="AG3247" i="7"/>
  <c r="AG3245" i="7"/>
  <c r="AG2545" i="7"/>
  <c r="AG1490" i="7"/>
  <c r="AG1602" i="7"/>
  <c r="AD363" i="6"/>
  <c r="AG1989" i="7"/>
  <c r="AG3806" i="7"/>
  <c r="AG3787" i="7"/>
  <c r="AG3713" i="7"/>
  <c r="AG236" i="7"/>
  <c r="AG2825" i="7"/>
  <c r="AG3217" i="7"/>
  <c r="AG3212" i="7"/>
  <c r="AG3199" i="7"/>
  <c r="AG3114" i="7"/>
  <c r="AG2484" i="7"/>
  <c r="AG3093" i="7"/>
  <c r="AD31" i="6"/>
  <c r="AG4385" i="7"/>
  <c r="AG580" i="7"/>
  <c r="AG3442" i="7"/>
  <c r="AG600" i="7"/>
  <c r="AG2313" i="7"/>
  <c r="AG2851" i="7"/>
  <c r="AG1725" i="7"/>
  <c r="AG3316" i="7"/>
  <c r="AG2658" i="7"/>
  <c r="AG3201" i="7"/>
  <c r="AG3200" i="7"/>
  <c r="AG3169" i="7"/>
  <c r="AG3132" i="7"/>
  <c r="AD351" i="6"/>
  <c r="AD182" i="6"/>
  <c r="AG655" i="7"/>
  <c r="AG3838" i="7"/>
  <c r="AG3751" i="7"/>
  <c r="AG3465" i="7"/>
  <c r="AG3456" i="7"/>
  <c r="AG3425" i="7"/>
  <c r="AG2464" i="7"/>
  <c r="AG3307" i="7"/>
  <c r="AG3264" i="7"/>
  <c r="AG3261" i="7"/>
  <c r="AG2637" i="7"/>
  <c r="AG2560" i="7"/>
  <c r="AG3126" i="7"/>
  <c r="AD327" i="6"/>
  <c r="AD258" i="6"/>
  <c r="AG3786" i="7"/>
  <c r="AG3783" i="7"/>
  <c r="AD374" i="6"/>
  <c r="AD372" i="6"/>
  <c r="AD333" i="6"/>
  <c r="AD330" i="6"/>
  <c r="AD328" i="6"/>
  <c r="AD320" i="6"/>
  <c r="AD233" i="6"/>
  <c r="AD227" i="6"/>
  <c r="AD211" i="6"/>
  <c r="AD115" i="6"/>
  <c r="AG509" i="7"/>
  <c r="AG246" i="7"/>
  <c r="AG3339" i="7"/>
  <c r="AG3295" i="7"/>
  <c r="AG3271" i="7"/>
  <c r="AG3202" i="7"/>
  <c r="AG3178" i="7"/>
  <c r="AG3170" i="7"/>
  <c r="AG3168" i="7"/>
  <c r="AD174" i="6"/>
  <c r="AD113" i="6"/>
  <c r="AD92" i="6"/>
  <c r="AD83" i="6"/>
  <c r="AD78" i="6"/>
  <c r="AD310" i="6"/>
  <c r="AD262" i="6"/>
  <c r="AD175" i="6"/>
  <c r="AD138" i="6"/>
  <c r="AD90" i="6"/>
  <c r="AD5" i="6"/>
  <c r="AD341" i="6"/>
  <c r="AD270" i="6"/>
  <c r="AD252" i="6"/>
  <c r="AD249" i="6"/>
  <c r="AD246" i="6"/>
  <c r="AD57" i="6"/>
  <c r="AD48" i="6"/>
  <c r="G12" i="5"/>
  <c r="AD172" i="6"/>
  <c r="AD143" i="6"/>
  <c r="AD134" i="6"/>
  <c r="AD111" i="6"/>
  <c r="AD110" i="6"/>
  <c r="AD107" i="6"/>
  <c r="AD36" i="6"/>
  <c r="AD3" i="6"/>
  <c r="AD248" i="6"/>
  <c r="AD177" i="6"/>
  <c r="AD141" i="6"/>
  <c r="AD130" i="6"/>
  <c r="AD125" i="6"/>
  <c r="AD7" i="6"/>
  <c r="AG90" i="7"/>
  <c r="AD357" i="6"/>
  <c r="AD184" i="6"/>
  <c r="AD278" i="6"/>
  <c r="AD196" i="6"/>
  <c r="AG4384" i="7"/>
  <c r="AG683" i="7"/>
  <c r="AG432" i="7"/>
  <c r="AD101" i="6"/>
  <c r="AD56" i="6"/>
  <c r="AG3812" i="7"/>
  <c r="AD368" i="6"/>
  <c r="AD359" i="6"/>
  <c r="AD155" i="6"/>
  <c r="AD152" i="6"/>
  <c r="AD103" i="6"/>
  <c r="AG800" i="7"/>
  <c r="AD288" i="6"/>
  <c r="AG3104" i="7"/>
  <c r="AD193" i="6"/>
  <c r="AD86" i="6"/>
  <c r="AD42" i="6"/>
  <c r="AD20" i="6"/>
  <c r="AG3226" i="7"/>
  <c r="AD344" i="6"/>
  <c r="AD224" i="6"/>
  <c r="AD96" i="6"/>
  <c r="AD63" i="6"/>
  <c r="AD43" i="6"/>
  <c r="AG2051" i="7"/>
  <c r="AD355" i="6"/>
  <c r="AG2015" i="7"/>
  <c r="AD198" i="6"/>
  <c r="AD122" i="6"/>
  <c r="AD121" i="6"/>
  <c r="AD109" i="6"/>
  <c r="AD108" i="6"/>
  <c r="AD106" i="6"/>
  <c r="AD99" i="6"/>
  <c r="AD98" i="6"/>
  <c r="AD91" i="6"/>
  <c r="AD89" i="6"/>
  <c r="AD80" i="6"/>
  <c r="AD79" i="6"/>
  <c r="AD77" i="6"/>
  <c r="AD68" i="6"/>
  <c r="AD66" i="6"/>
  <c r="AD58" i="6"/>
  <c r="AD52" i="6"/>
  <c r="AD45" i="6"/>
  <c r="AD39" i="6"/>
  <c r="AD27" i="6"/>
  <c r="AD26" i="6"/>
  <c r="AD22" i="6"/>
  <c r="AD21" i="6"/>
  <c r="AD11" i="6"/>
  <c r="AG148" i="7"/>
  <c r="AG4599" i="7"/>
  <c r="AG4598" i="7"/>
  <c r="AG4583" i="7"/>
  <c r="AG4571" i="7"/>
  <c r="AG4566" i="7"/>
  <c r="AG4558" i="7"/>
  <c r="AG4556" i="7"/>
  <c r="AG4554" i="7"/>
  <c r="AG2139" i="7"/>
  <c r="AG1801" i="7"/>
  <c r="AG2100" i="7"/>
  <c r="AD358" i="6"/>
  <c r="AD356" i="6"/>
  <c r="AD208" i="6"/>
  <c r="AD117" i="6"/>
  <c r="AD95" i="6"/>
  <c r="AD88" i="6"/>
  <c r="AD73" i="6"/>
  <c r="AD71" i="6"/>
  <c r="AD65" i="6"/>
  <c r="AD51" i="6"/>
  <c r="AD40" i="6"/>
  <c r="AD16" i="6"/>
  <c r="AD15" i="6"/>
  <c r="AG2121" i="7"/>
  <c r="AG1545" i="7"/>
  <c r="AG3927" i="7"/>
  <c r="AG2869" i="7"/>
  <c r="AG939" i="7"/>
  <c r="AG3757" i="7"/>
  <c r="AG3753" i="7"/>
  <c r="AG3736" i="7"/>
  <c r="AG849" i="7"/>
  <c r="AG3724" i="7"/>
  <c r="AG868" i="7"/>
  <c r="AG2008" i="7"/>
  <c r="AG300" i="7"/>
  <c r="AD369" i="6"/>
  <c r="AD243" i="6"/>
  <c r="AD209" i="6"/>
  <c r="AD2" i="6"/>
  <c r="G10" i="4"/>
  <c r="E10" i="4"/>
  <c r="D35" i="3"/>
  <c r="AG1075" i="7"/>
  <c r="AG3924" i="7"/>
  <c r="AG3756" i="7"/>
  <c r="AG3745" i="7"/>
  <c r="AG421" i="7"/>
  <c r="AG593" i="7"/>
  <c r="AG347" i="7"/>
  <c r="AG3684" i="7"/>
  <c r="AG3681" i="7"/>
  <c r="AD366" i="6"/>
  <c r="AD315" i="6"/>
  <c r="AD308" i="6"/>
  <c r="AD307" i="6"/>
  <c r="AD304" i="6"/>
  <c r="AD303" i="6"/>
  <c r="AD302" i="6"/>
  <c r="AD286" i="6"/>
  <c r="AD284" i="6"/>
  <c r="AD283" i="6"/>
  <c r="AD282" i="6"/>
  <c r="AD277" i="6"/>
  <c r="AD265" i="6"/>
  <c r="AD255" i="6"/>
  <c r="AD245" i="6"/>
  <c r="AD240" i="6"/>
  <c r="AD235" i="6"/>
  <c r="AD226" i="6"/>
  <c r="AD221" i="6"/>
  <c r="AD217" i="6"/>
  <c r="AD215" i="6"/>
  <c r="AD176" i="6"/>
  <c r="AD165" i="6"/>
  <c r="AD159" i="6"/>
  <c r="AD158" i="6"/>
  <c r="AD153" i="6"/>
  <c r="AD149" i="6"/>
  <c r="AD145" i="6"/>
  <c r="AD144" i="6"/>
  <c r="AD140" i="6"/>
  <c r="AD137" i="6"/>
  <c r="AD128" i="6"/>
  <c r="AD123" i="6"/>
  <c r="AD116" i="6"/>
  <c r="AD112" i="6"/>
  <c r="AD44" i="6"/>
  <c r="E12" i="5"/>
  <c r="AG3725" i="7"/>
  <c r="AG3720" i="7"/>
  <c r="AD350" i="6"/>
  <c r="AD349" i="6"/>
  <c r="AD340" i="6"/>
  <c r="AD338" i="6"/>
  <c r="AD331" i="6"/>
  <c r="AD326" i="6"/>
  <c r="AD322" i="6"/>
  <c r="AD317" i="6"/>
  <c r="AD313" i="6"/>
  <c r="AD312" i="6"/>
  <c r="AD295" i="6"/>
  <c r="AD294" i="6"/>
  <c r="AD292" i="6"/>
  <c r="AD281" i="6"/>
  <c r="AD280" i="6"/>
  <c r="AD274" i="6"/>
  <c r="AD269" i="6"/>
  <c r="AD263" i="6"/>
  <c r="AD253" i="6"/>
  <c r="AD238" i="6"/>
  <c r="AD234" i="6"/>
  <c r="AD214" i="6"/>
  <c r="AD204" i="6"/>
  <c r="AD201" i="6"/>
  <c r="AD200" i="6"/>
  <c r="AD186" i="6"/>
  <c r="AD170" i="6"/>
  <c r="AD162" i="6"/>
  <c r="AD156" i="6"/>
  <c r="AD151" i="6"/>
  <c r="AD124" i="6"/>
  <c r="AD13" i="6"/>
  <c r="AG3911" i="7"/>
  <c r="AG3758" i="7"/>
  <c r="AG3743" i="7"/>
  <c r="AG3741" i="7"/>
  <c r="AD348" i="6"/>
  <c r="AD347" i="6"/>
  <c r="AD309" i="6"/>
  <c r="AD228" i="6"/>
  <c r="AD218" i="6"/>
  <c r="AD102" i="6"/>
  <c r="AD84" i="6"/>
  <c r="AD70" i="6"/>
  <c r="AD67" i="6"/>
  <c r="AD54" i="6"/>
  <c r="AD50" i="6"/>
  <c r="AD41" i="6"/>
  <c r="AD37" i="6"/>
  <c r="AD33" i="6"/>
  <c r="AD32" i="6"/>
  <c r="AD19" i="6"/>
  <c r="AD9" i="6"/>
  <c r="C7" i="2"/>
  <c r="AG2401" i="7"/>
  <c r="AG3099" i="7"/>
  <c r="AG3094" i="7"/>
  <c r="AD375" i="6"/>
  <c r="AD373" i="6"/>
  <c r="AD352" i="6"/>
  <c r="AD343" i="6"/>
  <c r="AD342" i="6"/>
  <c r="AG3341" i="7"/>
  <c r="AG3140" i="7"/>
  <c r="AG3131" i="7"/>
  <c r="AG3123" i="7"/>
  <c r="AG2508" i="7"/>
  <c r="AG3117" i="7"/>
  <c r="AG2052" i="7"/>
  <c r="AG3103" i="7"/>
  <c r="AG3098" i="7"/>
  <c r="AG3097" i="7"/>
  <c r="AD335" i="6"/>
  <c r="AD180" i="6"/>
  <c r="AD168" i="6"/>
  <c r="AD160" i="6"/>
  <c r="AD150" i="6"/>
  <c r="AD126" i="6"/>
  <c r="AD119" i="6"/>
  <c r="AD104" i="6"/>
  <c r="AD97" i="6"/>
  <c r="AD76" i="6"/>
  <c r="AD75" i="6"/>
  <c r="AG1944" i="7"/>
  <c r="AG2639" i="7"/>
  <c r="AD353" i="6"/>
  <c r="AD321" i="6"/>
  <c r="AD297" i="6"/>
  <c r="AD296" i="6"/>
  <c r="AD293" i="6"/>
  <c r="AD291" i="6"/>
  <c r="AD289" i="6"/>
  <c r="AD275" i="6"/>
  <c r="AD267" i="6"/>
  <c r="AD261" i="6"/>
  <c r="AD260" i="6"/>
  <c r="AD259" i="6"/>
  <c r="AD257" i="6"/>
  <c r="AD251" i="6"/>
  <c r="AD241" i="6"/>
  <c r="AD236" i="6"/>
  <c r="AD231" i="6"/>
  <c r="AD216" i="6"/>
  <c r="AD210" i="6"/>
  <c r="AD192" i="6"/>
  <c r="AD74" i="6"/>
  <c r="AD72" i="6"/>
  <c r="AD337" i="6"/>
  <c r="AD332" i="6"/>
  <c r="AD329" i="6"/>
  <c r="AD324" i="6"/>
  <c r="AD323" i="6"/>
  <c r="AD318" i="6"/>
  <c r="AD305" i="6"/>
  <c r="AD285" i="6"/>
  <c r="AD279" i="6"/>
  <c r="AD266" i="6"/>
  <c r="AD247" i="6"/>
  <c r="AD239" i="6"/>
  <c r="AD225" i="6"/>
  <c r="AD219" i="6"/>
  <c r="AD212" i="6"/>
  <c r="AD206" i="6"/>
  <c r="AD205" i="6"/>
  <c r="AD199" i="6"/>
  <c r="AD191" i="6"/>
  <c r="AD189" i="6"/>
  <c r="AD178" i="6"/>
  <c r="AD167" i="6"/>
  <c r="AD157" i="6"/>
  <c r="AD147" i="6"/>
  <c r="AD146" i="6"/>
  <c r="AD142" i="6"/>
  <c r="AD136" i="6"/>
  <c r="AD135" i="6"/>
  <c r="AD69" i="6"/>
  <c r="AD64" i="6"/>
  <c r="AD53" i="6"/>
  <c r="AD49" i="6"/>
  <c r="AD38" i="6"/>
  <c r="AD35" i="6"/>
  <c r="AD34" i="6"/>
  <c r="AD24" i="6"/>
  <c r="AD14" i="6"/>
  <c r="AD10" i="6"/>
  <c r="F12" i="5"/>
  <c r="D10" i="4"/>
  <c r="AG4114" i="7"/>
  <c r="Y287" i="6"/>
  <c r="AD287" i="6" s="1"/>
  <c r="X375" i="6"/>
  <c r="M375" i="6"/>
  <c r="X374" i="6"/>
  <c r="M374" i="6"/>
  <c r="X373" i="6"/>
  <c r="M373" i="6"/>
  <c r="X372" i="6"/>
  <c r="M372" i="6"/>
  <c r="M371" i="6"/>
  <c r="X371" i="6"/>
  <c r="M370" i="6"/>
  <c r="X370" i="6"/>
  <c r="X369" i="6"/>
  <c r="M369" i="6"/>
  <c r="X368" i="6"/>
  <c r="M368" i="6"/>
  <c r="X367" i="6"/>
  <c r="M367" i="6"/>
  <c r="X366" i="6"/>
  <c r="M366" i="6"/>
  <c r="X365" i="6"/>
  <c r="M365" i="6"/>
  <c r="X364" i="6"/>
  <c r="M364" i="6"/>
  <c r="M363" i="6"/>
  <c r="X363" i="6"/>
  <c r="X362" i="6"/>
  <c r="M362" i="6"/>
  <c r="M361" i="6"/>
  <c r="X361" i="6"/>
  <c r="M360" i="6"/>
  <c r="X360" i="6"/>
  <c r="M359" i="6"/>
  <c r="X359" i="6"/>
  <c r="X358" i="6"/>
  <c r="M358" i="6"/>
  <c r="X357" i="6"/>
  <c r="M357" i="6"/>
  <c r="X356" i="6"/>
  <c r="M356" i="6"/>
  <c r="X355" i="6"/>
  <c r="M355" i="6"/>
  <c r="X354" i="6"/>
  <c r="M354" i="6"/>
  <c r="X353" i="6"/>
  <c r="M353" i="6"/>
  <c r="X352" i="6"/>
  <c r="M352" i="6"/>
  <c r="X351" i="6"/>
  <c r="M351" i="6"/>
  <c r="M350" i="6"/>
  <c r="X350" i="6"/>
  <c r="X349" i="6"/>
  <c r="M349" i="6"/>
  <c r="M348" i="6"/>
  <c r="X348" i="6"/>
  <c r="M347" i="6"/>
  <c r="X347" i="6"/>
  <c r="M346" i="6"/>
  <c r="X346" i="6"/>
  <c r="X345" i="6"/>
  <c r="M345" i="6"/>
  <c r="X344" i="6"/>
  <c r="M344" i="6"/>
  <c r="M343" i="6"/>
  <c r="X343" i="6"/>
  <c r="M342" i="6"/>
  <c r="X342" i="6"/>
  <c r="M341" i="6"/>
  <c r="X341" i="6"/>
  <c r="M340" i="6"/>
  <c r="X340" i="6"/>
  <c r="M339" i="6"/>
  <c r="X339" i="6"/>
  <c r="X338" i="6"/>
  <c r="M338" i="6"/>
  <c r="M337" i="6"/>
  <c r="X337" i="6"/>
  <c r="X336" i="6"/>
  <c r="M336" i="6"/>
  <c r="M335" i="6"/>
  <c r="X335" i="6"/>
  <c r="X334" i="6"/>
  <c r="M334" i="6"/>
  <c r="M333" i="6"/>
  <c r="X333" i="6"/>
  <c r="M332" i="6"/>
  <c r="X332" i="6"/>
  <c r="M331" i="6"/>
  <c r="X331" i="6"/>
  <c r="M330" i="6"/>
  <c r="X330" i="6"/>
  <c r="X329" i="6"/>
  <c r="M329" i="6"/>
  <c r="M328" i="6"/>
  <c r="X328" i="6"/>
  <c r="X327" i="6"/>
  <c r="M327" i="6"/>
  <c r="X326" i="6"/>
  <c r="M326" i="6"/>
  <c r="X325" i="6"/>
  <c r="M325" i="6"/>
  <c r="X324" i="6"/>
  <c r="M324" i="6"/>
  <c r="X323" i="6"/>
  <c r="M323" i="6"/>
  <c r="X322" i="6"/>
  <c r="M322" i="6"/>
  <c r="M321" i="6"/>
  <c r="X321" i="6"/>
  <c r="X320" i="6"/>
  <c r="M320" i="6"/>
  <c r="M319" i="6"/>
  <c r="X319" i="6"/>
  <c r="M318" i="6"/>
  <c r="X318" i="6"/>
  <c r="M317" i="6"/>
  <c r="X317" i="6"/>
  <c r="X316" i="6"/>
  <c r="M316" i="6"/>
  <c r="M315" i="6"/>
  <c r="X315" i="6"/>
  <c r="X314" i="6"/>
  <c r="M314" i="6"/>
  <c r="X313" i="6"/>
  <c r="M313" i="6"/>
  <c r="X312" i="6"/>
  <c r="M312" i="6"/>
  <c r="M311" i="6"/>
  <c r="X311" i="6"/>
  <c r="M310" i="6"/>
  <c r="X310" i="6"/>
  <c r="M309" i="6"/>
  <c r="X309" i="6"/>
  <c r="X308" i="6"/>
  <c r="M308" i="6"/>
  <c r="X307" i="6"/>
  <c r="M307" i="6"/>
  <c r="M306" i="6"/>
  <c r="X306" i="6"/>
  <c r="M305" i="6"/>
  <c r="X305" i="6"/>
  <c r="X304" i="6"/>
  <c r="M304" i="6"/>
  <c r="X303" i="6"/>
  <c r="M303" i="6"/>
  <c r="M302" i="6"/>
  <c r="X302" i="6"/>
  <c r="M301" i="6"/>
  <c r="X301" i="6"/>
  <c r="X300" i="6"/>
  <c r="M300" i="6"/>
  <c r="M299" i="6"/>
  <c r="X299" i="6"/>
  <c r="X298" i="6"/>
  <c r="M298" i="6"/>
  <c r="X297" i="6"/>
  <c r="M297" i="6"/>
  <c r="M296" i="6"/>
  <c r="X296" i="6"/>
  <c r="X295" i="6"/>
  <c r="M295" i="6"/>
  <c r="X294" i="6"/>
  <c r="M294" i="6"/>
  <c r="X293" i="6"/>
  <c r="M293" i="6"/>
  <c r="M292" i="6"/>
  <c r="X292" i="6"/>
  <c r="M291" i="6"/>
  <c r="X291" i="6"/>
  <c r="M290" i="6"/>
  <c r="X290" i="6"/>
  <c r="X289" i="6"/>
  <c r="M289" i="6"/>
  <c r="X288" i="6"/>
  <c r="M288" i="6"/>
  <c r="X287" i="6"/>
  <c r="M287" i="6"/>
  <c r="M286" i="6"/>
  <c r="X286" i="6"/>
  <c r="X285" i="6"/>
  <c r="M285" i="6"/>
  <c r="X284" i="6"/>
  <c r="M284" i="6"/>
  <c r="M283" i="6"/>
  <c r="X283" i="6"/>
  <c r="X282" i="6"/>
  <c r="M282" i="6"/>
  <c r="M281" i="6"/>
  <c r="X281" i="6"/>
  <c r="X280" i="6"/>
  <c r="M280" i="6"/>
  <c r="M279" i="6"/>
  <c r="X279" i="6"/>
  <c r="M278" i="6"/>
  <c r="X278" i="6"/>
  <c r="M277" i="6"/>
  <c r="X277" i="6"/>
  <c r="M276" i="6"/>
  <c r="X276" i="6"/>
  <c r="X275" i="6"/>
  <c r="M275" i="6"/>
  <c r="X274" i="6"/>
  <c r="M274" i="6"/>
  <c r="X273" i="6"/>
  <c r="M273" i="6"/>
  <c r="M272" i="6"/>
  <c r="X272" i="6"/>
  <c r="M271" i="6"/>
  <c r="X271" i="6"/>
  <c r="M270" i="6"/>
  <c r="X270" i="6"/>
  <c r="X269" i="6"/>
  <c r="M269" i="6"/>
  <c r="M268" i="6"/>
  <c r="X268" i="6"/>
  <c r="M267" i="6"/>
  <c r="X267" i="6"/>
  <c r="X266" i="6"/>
  <c r="M266" i="6"/>
  <c r="X265" i="6"/>
  <c r="M265" i="6"/>
  <c r="X264" i="6"/>
  <c r="M264" i="6"/>
  <c r="X263" i="6"/>
  <c r="M263" i="6"/>
  <c r="M262" i="6"/>
  <c r="X262" i="6"/>
  <c r="X261" i="6"/>
  <c r="M261" i="6"/>
  <c r="X260" i="6"/>
  <c r="M260" i="6"/>
  <c r="M259" i="6"/>
  <c r="X259" i="6"/>
  <c r="X258" i="6"/>
  <c r="M258" i="6"/>
  <c r="M257" i="6"/>
  <c r="X257" i="6"/>
  <c r="X256" i="6"/>
  <c r="M256" i="6"/>
  <c r="X255" i="6"/>
  <c r="M255" i="6"/>
  <c r="X254" i="6"/>
  <c r="M254" i="6"/>
  <c r="X253" i="6"/>
  <c r="M253" i="6"/>
  <c r="X252" i="6"/>
  <c r="M252" i="6"/>
  <c r="X251" i="6"/>
  <c r="M251" i="6"/>
  <c r="M250" i="6"/>
  <c r="X250" i="6"/>
  <c r="X249" i="6"/>
  <c r="M249" i="6"/>
  <c r="M248" i="6"/>
  <c r="X248" i="6"/>
  <c r="M247" i="6"/>
  <c r="X247" i="6"/>
  <c r="M246" i="6"/>
  <c r="X246" i="6"/>
  <c r="X245" i="6"/>
  <c r="M245" i="6"/>
  <c r="M244" i="6"/>
  <c r="X244" i="6"/>
  <c r="X243" i="6"/>
  <c r="M243" i="6"/>
  <c r="X242" i="6"/>
  <c r="M242" i="6"/>
  <c r="X241" i="6"/>
  <c r="M241" i="6"/>
  <c r="M240" i="6"/>
  <c r="X240" i="6"/>
  <c r="X239" i="6"/>
  <c r="M239" i="6"/>
  <c r="X238" i="6"/>
  <c r="M238" i="6"/>
  <c r="X237" i="6"/>
  <c r="M237" i="6"/>
  <c r="M236" i="6"/>
  <c r="X236" i="6"/>
  <c r="M235" i="6"/>
  <c r="X235" i="6"/>
  <c r="X234" i="6"/>
  <c r="M234" i="6"/>
  <c r="X233" i="6"/>
  <c r="M233" i="6"/>
  <c r="X232" i="6"/>
  <c r="M232" i="6"/>
  <c r="X231" i="6"/>
  <c r="M231" i="6"/>
  <c r="X230" i="6"/>
  <c r="M230" i="6"/>
  <c r="X229" i="6"/>
  <c r="M229" i="6"/>
  <c r="X228" i="6"/>
  <c r="M228" i="6"/>
  <c r="M227" i="6"/>
  <c r="X227" i="6"/>
  <c r="X226" i="6"/>
  <c r="M226" i="6"/>
  <c r="M225" i="6"/>
  <c r="X225" i="6"/>
  <c r="X224" i="6"/>
  <c r="M224" i="6"/>
  <c r="M223" i="6"/>
  <c r="X223" i="6"/>
  <c r="X222" i="6"/>
  <c r="M222" i="6"/>
  <c r="X221" i="6"/>
  <c r="M221" i="6"/>
  <c r="M220" i="6"/>
  <c r="X220" i="6"/>
  <c r="X219" i="6"/>
  <c r="M219" i="6"/>
  <c r="X218" i="6"/>
  <c r="M218" i="6"/>
  <c r="M217" i="6"/>
  <c r="X217" i="6"/>
  <c r="M216" i="6"/>
  <c r="X216" i="6"/>
  <c r="M215" i="6"/>
  <c r="X215" i="6"/>
  <c r="X214" i="6"/>
  <c r="M214" i="6"/>
  <c r="X213" i="6"/>
  <c r="M213" i="6"/>
  <c r="X212" i="6"/>
  <c r="M212" i="6"/>
  <c r="X211" i="6"/>
  <c r="M211" i="6"/>
  <c r="X210" i="6"/>
  <c r="M210" i="6"/>
  <c r="X209" i="6"/>
  <c r="M209" i="6"/>
  <c r="X208" i="6"/>
  <c r="M208" i="6"/>
  <c r="X207" i="6"/>
  <c r="M207" i="6"/>
  <c r="M206" i="6"/>
  <c r="X206" i="6"/>
  <c r="M205" i="6"/>
  <c r="X205" i="6"/>
  <c r="M204" i="6"/>
  <c r="X204" i="6"/>
  <c r="X203" i="6"/>
  <c r="M203" i="6"/>
  <c r="X202" i="6"/>
  <c r="M202" i="6"/>
  <c r="X201" i="6"/>
  <c r="M201" i="6"/>
  <c r="X200" i="6"/>
  <c r="M200" i="6"/>
  <c r="X199" i="6"/>
  <c r="M199" i="6"/>
  <c r="M198" i="6"/>
  <c r="X198" i="6"/>
  <c r="X197" i="6"/>
  <c r="M197" i="6"/>
  <c r="X196" i="6"/>
  <c r="M196" i="6"/>
  <c r="M195" i="6"/>
  <c r="X195" i="6"/>
  <c r="M194" i="6"/>
  <c r="X194" i="6"/>
  <c r="M193" i="6"/>
  <c r="X193" i="6"/>
  <c r="M192" i="6"/>
  <c r="X192" i="6"/>
  <c r="M191" i="6"/>
  <c r="X191" i="6"/>
  <c r="M190" i="6"/>
  <c r="X190" i="6"/>
  <c r="X189" i="6"/>
  <c r="M189" i="6"/>
  <c r="X188" i="6"/>
  <c r="M188" i="6"/>
  <c r="M187" i="6"/>
  <c r="X187" i="6"/>
  <c r="M186" i="6"/>
  <c r="X186" i="6"/>
  <c r="M185" i="6"/>
  <c r="X185" i="6"/>
  <c r="M184" i="6"/>
  <c r="X184" i="6"/>
  <c r="X183" i="6"/>
  <c r="M183" i="6"/>
  <c r="M182" i="6"/>
  <c r="X182" i="6"/>
  <c r="M181" i="6"/>
  <c r="X181" i="6"/>
  <c r="X180" i="6"/>
  <c r="M180" i="6"/>
  <c r="M179" i="6"/>
  <c r="X179" i="6"/>
  <c r="X178" i="6"/>
  <c r="M178" i="6"/>
  <c r="M177" i="6"/>
  <c r="X177" i="6"/>
  <c r="M176" i="6"/>
  <c r="X176" i="6"/>
  <c r="X175" i="6"/>
  <c r="M175" i="6"/>
  <c r="M174" i="6"/>
  <c r="X174" i="6"/>
  <c r="M173" i="6"/>
  <c r="X173" i="6"/>
  <c r="M172" i="6"/>
  <c r="X172" i="6"/>
  <c r="M171" i="6"/>
  <c r="X171" i="6"/>
  <c r="X170" i="6"/>
  <c r="M170" i="6"/>
  <c r="X169" i="6"/>
  <c r="M169" i="6"/>
  <c r="M168" i="6"/>
  <c r="X168" i="6"/>
  <c r="M167" i="6"/>
  <c r="X167" i="6"/>
  <c r="M166" i="6"/>
  <c r="X166" i="6"/>
  <c r="X165" i="6"/>
  <c r="M165" i="6"/>
  <c r="M164" i="6"/>
  <c r="X164" i="6"/>
  <c r="X163" i="6"/>
  <c r="M163" i="6"/>
  <c r="X162" i="6"/>
  <c r="M162" i="6"/>
  <c r="X161" i="6"/>
  <c r="M161" i="6"/>
  <c r="M160" i="6"/>
  <c r="X160" i="6"/>
  <c r="M159" i="6"/>
  <c r="X159" i="6"/>
  <c r="M158" i="6"/>
  <c r="X158" i="6"/>
  <c r="X157" i="6"/>
  <c r="M157" i="6"/>
  <c r="X156" i="6"/>
  <c r="M156" i="6"/>
  <c r="X155" i="6"/>
  <c r="M155" i="6"/>
  <c r="X154" i="6"/>
  <c r="M154" i="6"/>
  <c r="M153" i="6"/>
  <c r="X153" i="6"/>
  <c r="X152" i="6"/>
  <c r="M152" i="6"/>
  <c r="X151" i="6"/>
  <c r="M151" i="6"/>
  <c r="M150" i="6"/>
  <c r="X150" i="6"/>
  <c r="X149" i="6"/>
  <c r="M149" i="6"/>
  <c r="M148" i="6"/>
  <c r="X148" i="6"/>
  <c r="X147" i="6"/>
  <c r="M147" i="6"/>
  <c r="X146" i="6"/>
  <c r="M146" i="6"/>
  <c r="M145" i="6"/>
  <c r="X145" i="6"/>
  <c r="M144" i="6"/>
  <c r="X144" i="6"/>
  <c r="M143" i="6"/>
  <c r="X143" i="6"/>
  <c r="M142" i="6"/>
  <c r="X142" i="6"/>
  <c r="X141" i="6"/>
  <c r="M141" i="6"/>
  <c r="M140" i="6"/>
  <c r="X140" i="6"/>
  <c r="X139" i="6"/>
  <c r="M139" i="6"/>
  <c r="X138" i="6"/>
  <c r="M138" i="6"/>
  <c r="X137" i="6"/>
  <c r="M137" i="6"/>
  <c r="X136" i="6"/>
  <c r="M136" i="6"/>
  <c r="M135" i="6"/>
  <c r="X135" i="6"/>
  <c r="M134" i="6"/>
  <c r="X134" i="6"/>
  <c r="M133" i="6"/>
  <c r="X133" i="6"/>
  <c r="X132" i="6"/>
  <c r="M132" i="6"/>
  <c r="X131" i="6"/>
  <c r="M131" i="6"/>
  <c r="M130" i="6"/>
  <c r="X130" i="6"/>
  <c r="X129" i="6"/>
  <c r="M129" i="6"/>
  <c r="X128" i="6"/>
  <c r="M128" i="6"/>
  <c r="X127" i="6"/>
  <c r="M127" i="6"/>
  <c r="X126" i="6"/>
  <c r="M126" i="6"/>
  <c r="X125" i="6"/>
  <c r="M125" i="6"/>
  <c r="X124" i="6"/>
  <c r="M124" i="6"/>
  <c r="M123" i="6"/>
  <c r="X123" i="6"/>
  <c r="M122" i="6"/>
  <c r="X122" i="6"/>
  <c r="M121" i="6"/>
  <c r="X121" i="6"/>
  <c r="M120" i="6"/>
  <c r="X120" i="6"/>
  <c r="X119" i="6"/>
  <c r="M119" i="6"/>
  <c r="X118" i="6"/>
  <c r="M118" i="6"/>
  <c r="X117" i="6"/>
  <c r="M117" i="6"/>
  <c r="X116" i="6"/>
  <c r="M116" i="6"/>
  <c r="X115" i="6"/>
  <c r="M115" i="6"/>
  <c r="X114" i="6"/>
  <c r="M114" i="6"/>
  <c r="X113" i="6"/>
  <c r="M113" i="6"/>
  <c r="X112" i="6"/>
  <c r="M112" i="6"/>
  <c r="X111" i="6"/>
  <c r="M111" i="6"/>
  <c r="M110" i="6"/>
  <c r="X110" i="6"/>
  <c r="M109" i="6"/>
  <c r="X109" i="6"/>
  <c r="M108" i="6"/>
  <c r="X108" i="6"/>
  <c r="M107" i="6"/>
  <c r="X107" i="6"/>
  <c r="X106" i="6"/>
  <c r="M106" i="6"/>
  <c r="X105" i="6"/>
  <c r="M105" i="6"/>
  <c r="M104" i="6"/>
  <c r="X104" i="6"/>
  <c r="X103" i="6"/>
  <c r="M103" i="6"/>
  <c r="X102" i="6"/>
  <c r="M102" i="6"/>
  <c r="X101" i="6"/>
  <c r="M101" i="6"/>
  <c r="M100" i="6"/>
  <c r="X100" i="6"/>
  <c r="X99" i="6"/>
  <c r="M99" i="6"/>
  <c r="M98" i="6"/>
  <c r="X98" i="6"/>
  <c r="X97" i="6"/>
  <c r="M97" i="6"/>
  <c r="M96" i="6"/>
  <c r="X96" i="6"/>
  <c r="X95" i="6"/>
  <c r="M95" i="6"/>
  <c r="M94" i="6"/>
  <c r="X94" i="6"/>
  <c r="X93" i="6"/>
  <c r="M93" i="6"/>
  <c r="X92" i="6"/>
  <c r="M92" i="6"/>
  <c r="X91" i="6"/>
  <c r="M91" i="6"/>
  <c r="M90" i="6"/>
  <c r="X90" i="6"/>
  <c r="X89" i="6"/>
  <c r="M89" i="6"/>
  <c r="M88" i="6"/>
  <c r="X88" i="6"/>
  <c r="X87" i="6"/>
  <c r="M87" i="6"/>
  <c r="X86" i="6"/>
  <c r="M86" i="6"/>
  <c r="M85" i="6"/>
  <c r="X85" i="6"/>
  <c r="X84" i="6"/>
  <c r="M84" i="6"/>
  <c r="X83" i="6"/>
  <c r="M83" i="6"/>
  <c r="M82" i="6"/>
  <c r="X82" i="6"/>
  <c r="X81" i="6"/>
  <c r="M81" i="6"/>
  <c r="X80" i="6"/>
  <c r="M80" i="6"/>
  <c r="X79" i="6"/>
  <c r="M79" i="6"/>
  <c r="X78" i="6"/>
  <c r="M78" i="6"/>
  <c r="M77" i="6"/>
  <c r="X77" i="6"/>
  <c r="X76" i="6"/>
  <c r="M76" i="6"/>
  <c r="X75" i="6"/>
  <c r="M75" i="6"/>
  <c r="X74" i="6"/>
  <c r="M74" i="6"/>
  <c r="X73" i="6"/>
  <c r="M73" i="6"/>
  <c r="X72" i="6"/>
  <c r="M72" i="6"/>
  <c r="X71" i="6"/>
  <c r="M71" i="6"/>
  <c r="X70" i="6"/>
  <c r="M70" i="6"/>
  <c r="M69" i="6"/>
  <c r="X69" i="6"/>
  <c r="M68" i="6"/>
  <c r="X68" i="6"/>
  <c r="M67" i="6"/>
  <c r="X67" i="6"/>
  <c r="M66" i="6"/>
  <c r="X66" i="6"/>
  <c r="M65" i="6"/>
  <c r="X65" i="6"/>
  <c r="X64" i="6"/>
  <c r="M64" i="6"/>
  <c r="X63" i="6"/>
  <c r="M63" i="6"/>
  <c r="X62" i="6"/>
  <c r="M62" i="6"/>
  <c r="M61" i="6"/>
  <c r="X61" i="6"/>
  <c r="X60" i="6"/>
  <c r="M60" i="6"/>
  <c r="M59" i="6"/>
  <c r="X59" i="6"/>
  <c r="X58" i="6"/>
  <c r="M58" i="6"/>
  <c r="X57" i="6"/>
  <c r="M57" i="6"/>
  <c r="X56" i="6"/>
  <c r="M56" i="6"/>
  <c r="M55" i="6"/>
  <c r="X55" i="6"/>
  <c r="X54" i="6"/>
  <c r="M54" i="6"/>
  <c r="X53" i="6"/>
  <c r="M53" i="6"/>
  <c r="M52" i="6"/>
  <c r="X52" i="6"/>
  <c r="X51" i="6"/>
  <c r="M51" i="6"/>
  <c r="M50" i="6"/>
  <c r="X50" i="6"/>
  <c r="X49" i="6"/>
  <c r="M49" i="6"/>
  <c r="M48" i="6"/>
  <c r="X48" i="6"/>
  <c r="M47" i="6"/>
  <c r="X47" i="6"/>
  <c r="M46" i="6"/>
  <c r="X46" i="6"/>
  <c r="X45" i="6"/>
  <c r="M45" i="6"/>
  <c r="X44" i="6"/>
  <c r="M44" i="6"/>
  <c r="M43" i="6"/>
  <c r="X43" i="6"/>
  <c r="M42" i="6"/>
  <c r="X42" i="6"/>
  <c r="M41" i="6"/>
  <c r="X41" i="6"/>
  <c r="X40" i="6"/>
  <c r="M40" i="6"/>
  <c r="X39" i="6"/>
  <c r="M39" i="6"/>
  <c r="X38" i="6"/>
  <c r="M38" i="6"/>
  <c r="M37" i="6"/>
  <c r="X37" i="6"/>
  <c r="M36" i="6"/>
  <c r="X36" i="6"/>
  <c r="X35" i="6"/>
  <c r="M35" i="6"/>
  <c r="M34" i="6"/>
  <c r="X34" i="6"/>
  <c r="X33" i="6"/>
  <c r="M33" i="6"/>
  <c r="M32" i="6"/>
  <c r="X32" i="6"/>
  <c r="M31" i="6"/>
  <c r="X31" i="6"/>
  <c r="M30" i="6"/>
  <c r="X30" i="6"/>
  <c r="X29" i="6"/>
  <c r="M29" i="6"/>
  <c r="X28" i="6"/>
  <c r="M28" i="6"/>
  <c r="X27" i="6"/>
  <c r="M27" i="6"/>
  <c r="M26" i="6"/>
  <c r="X26" i="6"/>
  <c r="M25" i="6"/>
  <c r="X25" i="6"/>
  <c r="X24" i="6"/>
  <c r="M24" i="6"/>
  <c r="X23" i="6"/>
  <c r="M23" i="6"/>
  <c r="X22" i="6"/>
  <c r="M22" i="6"/>
  <c r="M21" i="6"/>
  <c r="X21" i="6"/>
  <c r="M20" i="6"/>
  <c r="X20" i="6"/>
  <c r="M19" i="6"/>
  <c r="X19" i="6"/>
  <c r="X18" i="6"/>
  <c r="M18" i="6"/>
  <c r="M17" i="6"/>
  <c r="X17" i="6"/>
  <c r="X16" i="6"/>
  <c r="M16" i="6"/>
  <c r="M15" i="6"/>
  <c r="X15" i="6"/>
  <c r="M14" i="6"/>
  <c r="X14" i="6"/>
  <c r="X13" i="6"/>
  <c r="M13" i="6"/>
  <c r="X12" i="6"/>
  <c r="M12" i="6"/>
  <c r="M11" i="6"/>
  <c r="X11" i="6"/>
  <c r="X10" i="6"/>
  <c r="M10" i="6"/>
  <c r="X9" i="6"/>
  <c r="M9" i="6"/>
  <c r="M8" i="6"/>
  <c r="X8" i="6"/>
  <c r="M7" i="6"/>
  <c r="X7" i="6"/>
  <c r="X6" i="6"/>
  <c r="M6" i="6"/>
  <c r="M5" i="6"/>
  <c r="X5" i="6"/>
  <c r="M4" i="6"/>
  <c r="X4" i="6"/>
  <c r="M3" i="6"/>
  <c r="X3" i="6"/>
  <c r="X2" i="6"/>
  <c r="M2" i="6"/>
  <c r="B11" i="5"/>
  <c r="H11" i="5" s="1"/>
  <c r="B10" i="5"/>
  <c r="H10" i="5" s="1"/>
  <c r="B9" i="5"/>
  <c r="H9" i="5" s="1"/>
  <c r="B8" i="5"/>
  <c r="H8" i="5"/>
  <c r="B7" i="5"/>
  <c r="H7" i="5"/>
  <c r="B6" i="5"/>
  <c r="H6" i="5"/>
  <c r="B5" i="5"/>
  <c r="H5" i="5" s="1"/>
  <c r="C12" i="5"/>
  <c r="B9" i="4"/>
  <c r="H9" i="4" s="1"/>
  <c r="B8" i="4"/>
  <c r="H8" i="4" s="1"/>
  <c r="B7" i="4"/>
  <c r="H7" i="4" s="1"/>
  <c r="B6" i="4"/>
  <c r="H6" i="4" s="1"/>
  <c r="C10" i="4"/>
  <c r="B5" i="4"/>
  <c r="H5" i="4" s="1"/>
  <c r="B34" i="3"/>
  <c r="H34" i="3" s="1"/>
  <c r="B33" i="3"/>
  <c r="H33" i="3" s="1"/>
  <c r="B32" i="3"/>
  <c r="H32" i="3" s="1"/>
  <c r="B31" i="3"/>
  <c r="H31" i="3"/>
  <c r="B30" i="3"/>
  <c r="H30" i="3" s="1"/>
  <c r="B29" i="3"/>
  <c r="H29" i="3" s="1"/>
  <c r="B28" i="3"/>
  <c r="H28" i="3" s="1"/>
  <c r="B27" i="3"/>
  <c r="H27" i="3" s="1"/>
  <c r="B26" i="3"/>
  <c r="H26" i="3" s="1"/>
  <c r="B25" i="3"/>
  <c r="H25" i="3" s="1"/>
  <c r="B24" i="3"/>
  <c r="H24" i="3" s="1"/>
  <c r="B23" i="3"/>
  <c r="H23" i="3" s="1"/>
  <c r="B22" i="3"/>
  <c r="H22" i="3" s="1"/>
  <c r="B21" i="3"/>
  <c r="H21" i="3" s="1"/>
  <c r="B20" i="3"/>
  <c r="H20" i="3" s="1"/>
  <c r="B19" i="3"/>
  <c r="H19" i="3" s="1"/>
  <c r="B18" i="3"/>
  <c r="H18" i="3" s="1"/>
  <c r="B17" i="3"/>
  <c r="H17" i="3" s="1"/>
  <c r="B16" i="3"/>
  <c r="H16" i="3" s="1"/>
  <c r="B15" i="3"/>
  <c r="H15" i="3" s="1"/>
  <c r="B14" i="3"/>
  <c r="H14" i="3"/>
  <c r="B13" i="3"/>
  <c r="H13" i="3" s="1"/>
  <c r="B12" i="3"/>
  <c r="H12" i="3"/>
  <c r="B11" i="3"/>
  <c r="H11" i="3" s="1"/>
  <c r="B10" i="3"/>
  <c r="H10" i="3" s="1"/>
  <c r="B9" i="3"/>
  <c r="H9" i="3" s="1"/>
  <c r="B8" i="3"/>
  <c r="H8" i="3" s="1"/>
  <c r="B7" i="3"/>
  <c r="H7" i="3"/>
  <c r="B6" i="3"/>
  <c r="H6" i="3" s="1"/>
  <c r="B5" i="3"/>
  <c r="C35" i="3"/>
  <c r="H5" i="3"/>
  <c r="C34" i="2"/>
  <c r="C33" i="2"/>
  <c r="C32" i="2"/>
  <c r="C31" i="2"/>
  <c r="C30" i="2"/>
  <c r="G26" i="2"/>
  <c r="C11" i="2"/>
  <c r="C12" i="2"/>
  <c r="I11" i="5" l="1"/>
  <c r="K11" i="5"/>
  <c r="L11" i="5"/>
  <c r="M11" i="5"/>
  <c r="N11" i="5"/>
  <c r="P11" i="5"/>
  <c r="Q11" i="5"/>
  <c r="J11" i="5"/>
  <c r="O11" i="5"/>
  <c r="R11" i="5"/>
  <c r="I10" i="5"/>
  <c r="J10" i="5"/>
  <c r="K10" i="5"/>
  <c r="L10" i="5"/>
  <c r="M10" i="5"/>
  <c r="N10" i="5"/>
  <c r="O10" i="5"/>
  <c r="P10" i="5"/>
  <c r="Q10" i="5"/>
  <c r="R10" i="5"/>
  <c r="J9" i="5"/>
  <c r="L9" i="5"/>
  <c r="O9" i="5"/>
  <c r="R9" i="5"/>
  <c r="I9" i="5"/>
  <c r="K9" i="5"/>
  <c r="M9" i="5"/>
  <c r="N9" i="5"/>
  <c r="P9" i="5"/>
  <c r="Q9" i="5"/>
  <c r="I8" i="5"/>
  <c r="J8" i="5"/>
  <c r="K8" i="5"/>
  <c r="L8" i="5"/>
  <c r="M8" i="5"/>
  <c r="N8" i="5"/>
  <c r="O8" i="5"/>
  <c r="P8" i="5"/>
  <c r="Q8" i="5"/>
  <c r="R8" i="5"/>
  <c r="I7" i="5"/>
  <c r="J7" i="5"/>
  <c r="K7" i="5"/>
  <c r="L7" i="5"/>
  <c r="M7" i="5"/>
  <c r="N7" i="5"/>
  <c r="O7" i="5"/>
  <c r="P7" i="5"/>
  <c r="Q7" i="5"/>
  <c r="R7" i="5"/>
  <c r="P6" i="5"/>
  <c r="I6" i="5"/>
  <c r="L6" i="5"/>
  <c r="Q6" i="5"/>
  <c r="K6" i="5"/>
  <c r="O6" i="5"/>
  <c r="J6" i="5"/>
  <c r="M6" i="5"/>
  <c r="N6" i="5"/>
  <c r="R6" i="5"/>
  <c r="I5" i="5"/>
  <c r="J5" i="5"/>
  <c r="K5" i="5"/>
  <c r="L5" i="5"/>
  <c r="M5" i="5"/>
  <c r="N5" i="5"/>
  <c r="O5" i="5"/>
  <c r="P5" i="5"/>
  <c r="Q5" i="5"/>
  <c r="R5" i="5"/>
  <c r="B12" i="5"/>
  <c r="J9" i="4"/>
  <c r="L9" i="4"/>
  <c r="N9" i="4"/>
  <c r="P9" i="4"/>
  <c r="R9" i="4"/>
  <c r="I9" i="4"/>
  <c r="K9" i="4"/>
  <c r="M9" i="4"/>
  <c r="O9" i="4"/>
  <c r="Q9" i="4"/>
  <c r="I8" i="4"/>
  <c r="J8" i="4"/>
  <c r="K8" i="4"/>
  <c r="L8" i="4"/>
  <c r="M8" i="4"/>
  <c r="N8" i="4"/>
  <c r="O8" i="4"/>
  <c r="P8" i="4"/>
  <c r="Q8" i="4"/>
  <c r="R8" i="4"/>
  <c r="K7" i="4"/>
  <c r="M7" i="4"/>
  <c r="P7" i="4"/>
  <c r="Q7" i="4"/>
  <c r="J7" i="4"/>
  <c r="N7" i="4"/>
  <c r="I7" i="4"/>
  <c r="L7" i="4"/>
  <c r="O7" i="4"/>
  <c r="R7" i="4"/>
  <c r="I6" i="4"/>
  <c r="J6" i="4"/>
  <c r="K6" i="4"/>
  <c r="L6" i="4"/>
  <c r="M6" i="4"/>
  <c r="N6" i="4"/>
  <c r="O6" i="4"/>
  <c r="P6" i="4"/>
  <c r="Q6" i="4"/>
  <c r="R6" i="4"/>
  <c r="I5" i="4"/>
  <c r="J5" i="4"/>
  <c r="K5" i="4"/>
  <c r="L5" i="4"/>
  <c r="M5" i="4"/>
  <c r="N5" i="4"/>
  <c r="O5" i="4"/>
  <c r="P5" i="4"/>
  <c r="Q5" i="4"/>
  <c r="R5" i="4"/>
  <c r="B10" i="4"/>
  <c r="L34" i="3"/>
  <c r="I34" i="3"/>
  <c r="N34" i="3"/>
  <c r="R34" i="3"/>
  <c r="J34" i="3"/>
  <c r="K34" i="3"/>
  <c r="M34" i="3"/>
  <c r="O34" i="3"/>
  <c r="P34" i="3"/>
  <c r="Q34" i="3"/>
  <c r="I33" i="3"/>
  <c r="J33" i="3"/>
  <c r="K33" i="3"/>
  <c r="L33" i="3"/>
  <c r="M33" i="3"/>
  <c r="N33" i="3"/>
  <c r="O33" i="3"/>
  <c r="P33" i="3"/>
  <c r="Q33" i="3"/>
  <c r="R33" i="3"/>
  <c r="I32" i="3"/>
  <c r="J32" i="3"/>
  <c r="K32" i="3"/>
  <c r="L32" i="3"/>
  <c r="M32" i="3"/>
  <c r="N32" i="3"/>
  <c r="O32" i="3"/>
  <c r="P32" i="3"/>
  <c r="Q32" i="3"/>
  <c r="R32" i="3"/>
  <c r="I31" i="3"/>
  <c r="J31" i="3"/>
  <c r="K31" i="3"/>
  <c r="L31" i="3"/>
  <c r="M31" i="3"/>
  <c r="N31" i="3"/>
  <c r="O31" i="3"/>
  <c r="P31" i="3"/>
  <c r="Q31" i="3"/>
  <c r="R31" i="3"/>
  <c r="I30" i="3"/>
  <c r="J30" i="3"/>
  <c r="K30" i="3"/>
  <c r="L30" i="3"/>
  <c r="M30" i="3"/>
  <c r="N30" i="3"/>
  <c r="O30" i="3"/>
  <c r="P30" i="3"/>
  <c r="Q30" i="3"/>
  <c r="R30" i="3"/>
  <c r="I29" i="3"/>
  <c r="J29" i="3"/>
  <c r="K29" i="3"/>
  <c r="L29" i="3"/>
  <c r="M29" i="3"/>
  <c r="N29" i="3"/>
  <c r="O29" i="3"/>
  <c r="P29" i="3"/>
  <c r="Q29" i="3"/>
  <c r="R29" i="3"/>
  <c r="I28" i="3"/>
  <c r="J28" i="3"/>
  <c r="K28" i="3"/>
  <c r="L28" i="3"/>
  <c r="M28" i="3"/>
  <c r="N28" i="3"/>
  <c r="O28" i="3"/>
  <c r="P28" i="3"/>
  <c r="Q28" i="3"/>
  <c r="R28" i="3"/>
  <c r="I27" i="3"/>
  <c r="J27" i="3"/>
  <c r="K27" i="3"/>
  <c r="L27" i="3"/>
  <c r="M27" i="3"/>
  <c r="N27" i="3"/>
  <c r="O27" i="3"/>
  <c r="P27" i="3"/>
  <c r="Q27" i="3"/>
  <c r="R27" i="3"/>
  <c r="I26" i="3"/>
  <c r="J26" i="3"/>
  <c r="K26" i="3"/>
  <c r="L26" i="3"/>
  <c r="M26" i="3"/>
  <c r="N26" i="3"/>
  <c r="O26" i="3"/>
  <c r="P26" i="3"/>
  <c r="Q26" i="3"/>
  <c r="R26" i="3"/>
  <c r="I25" i="3"/>
  <c r="J25" i="3"/>
  <c r="K25" i="3"/>
  <c r="L25" i="3"/>
  <c r="M25" i="3"/>
  <c r="N25" i="3"/>
  <c r="O25" i="3"/>
  <c r="P25" i="3"/>
  <c r="Q25" i="3"/>
  <c r="R25" i="3"/>
  <c r="I24" i="3"/>
  <c r="J24" i="3"/>
  <c r="K24" i="3"/>
  <c r="L24" i="3"/>
  <c r="M24" i="3"/>
  <c r="N24" i="3"/>
  <c r="O24" i="3"/>
  <c r="P24" i="3"/>
  <c r="Q24" i="3"/>
  <c r="R24" i="3"/>
  <c r="I23" i="3"/>
  <c r="J23" i="3"/>
  <c r="K23" i="3"/>
  <c r="L23" i="3"/>
  <c r="M23" i="3"/>
  <c r="N23" i="3"/>
  <c r="O23" i="3"/>
  <c r="P23" i="3"/>
  <c r="Q23" i="3"/>
  <c r="R23" i="3"/>
  <c r="I22" i="3"/>
  <c r="J22" i="3"/>
  <c r="K22" i="3"/>
  <c r="L22" i="3"/>
  <c r="M22" i="3"/>
  <c r="N22" i="3"/>
  <c r="O22" i="3"/>
  <c r="P22" i="3"/>
  <c r="Q22" i="3"/>
  <c r="R22" i="3"/>
  <c r="I21" i="3"/>
  <c r="K21" i="3"/>
  <c r="M21" i="3"/>
  <c r="N21" i="3"/>
  <c r="P21" i="3"/>
  <c r="Q21" i="3"/>
  <c r="R21" i="3"/>
  <c r="J21" i="3"/>
  <c r="L21" i="3"/>
  <c r="O21" i="3"/>
  <c r="I20" i="3"/>
  <c r="K20" i="3"/>
  <c r="L20" i="3"/>
  <c r="N20" i="3"/>
  <c r="O20" i="3"/>
  <c r="P20" i="3"/>
  <c r="Q20" i="3"/>
  <c r="R20" i="3"/>
  <c r="J20" i="3"/>
  <c r="M20" i="3"/>
  <c r="I19" i="3"/>
  <c r="K19" i="3"/>
  <c r="M19" i="3"/>
  <c r="N19" i="3"/>
  <c r="P19" i="3"/>
  <c r="Q19" i="3"/>
  <c r="J19" i="3"/>
  <c r="L19" i="3"/>
  <c r="O19" i="3"/>
  <c r="R19" i="3"/>
  <c r="I18" i="3"/>
  <c r="J18" i="3"/>
  <c r="K18" i="3"/>
  <c r="L18" i="3"/>
  <c r="M18" i="3"/>
  <c r="N18" i="3"/>
  <c r="O18" i="3"/>
  <c r="P18" i="3"/>
  <c r="Q18" i="3"/>
  <c r="R18" i="3"/>
  <c r="I17" i="3"/>
  <c r="J17" i="3"/>
  <c r="K17" i="3"/>
  <c r="L17" i="3"/>
  <c r="M17" i="3"/>
  <c r="N17" i="3"/>
  <c r="O17" i="3"/>
  <c r="P17" i="3"/>
  <c r="Q17" i="3"/>
  <c r="R17" i="3"/>
  <c r="I16" i="3"/>
  <c r="J16" i="3"/>
  <c r="K16" i="3"/>
  <c r="L16" i="3"/>
  <c r="M16" i="3"/>
  <c r="N16" i="3"/>
  <c r="O16" i="3"/>
  <c r="P16" i="3"/>
  <c r="Q16" i="3"/>
  <c r="R16" i="3"/>
  <c r="I15" i="3"/>
  <c r="J15" i="3"/>
  <c r="K15" i="3"/>
  <c r="M15" i="3"/>
  <c r="N15" i="3"/>
  <c r="O15" i="3"/>
  <c r="Q15" i="3"/>
  <c r="L15" i="3"/>
  <c r="P15" i="3"/>
  <c r="R15" i="3"/>
  <c r="I14" i="3"/>
  <c r="J14" i="3"/>
  <c r="K14" i="3"/>
  <c r="L14" i="3"/>
  <c r="M14" i="3"/>
  <c r="N14" i="3"/>
  <c r="O14" i="3"/>
  <c r="P14" i="3"/>
  <c r="Q14" i="3"/>
  <c r="R14" i="3"/>
  <c r="I13" i="3"/>
  <c r="J13" i="3"/>
  <c r="K13" i="3"/>
  <c r="L13" i="3"/>
  <c r="M13" i="3"/>
  <c r="N13" i="3"/>
  <c r="O13" i="3"/>
  <c r="P13" i="3"/>
  <c r="Q13" i="3"/>
  <c r="R13" i="3"/>
  <c r="I12" i="3"/>
  <c r="J12" i="3"/>
  <c r="K12" i="3"/>
  <c r="L12" i="3"/>
  <c r="M12" i="3"/>
  <c r="N12" i="3"/>
  <c r="O12" i="3"/>
  <c r="P12" i="3"/>
  <c r="Q12" i="3"/>
  <c r="R12" i="3"/>
  <c r="I11" i="3"/>
  <c r="J11" i="3"/>
  <c r="K11" i="3"/>
  <c r="L11" i="3"/>
  <c r="M11" i="3"/>
  <c r="N11" i="3"/>
  <c r="O11" i="3"/>
  <c r="P11" i="3"/>
  <c r="Q11" i="3"/>
  <c r="R11" i="3"/>
  <c r="I10" i="3"/>
  <c r="J10" i="3"/>
  <c r="K10" i="3"/>
  <c r="L10" i="3"/>
  <c r="M10" i="3"/>
  <c r="N10" i="3"/>
  <c r="O10" i="3"/>
  <c r="P10" i="3"/>
  <c r="Q10" i="3"/>
  <c r="R10" i="3"/>
  <c r="I9" i="3"/>
  <c r="J9" i="3"/>
  <c r="K9" i="3"/>
  <c r="L9" i="3"/>
  <c r="M9" i="3"/>
  <c r="N9" i="3"/>
  <c r="O9" i="3"/>
  <c r="P9" i="3"/>
  <c r="Q9" i="3"/>
  <c r="R9" i="3"/>
  <c r="I8" i="3"/>
  <c r="J8" i="3"/>
  <c r="K8" i="3"/>
  <c r="L8" i="3"/>
  <c r="M8" i="3"/>
  <c r="N8" i="3"/>
  <c r="O8" i="3"/>
  <c r="P8" i="3"/>
  <c r="Q8" i="3"/>
  <c r="R8" i="3"/>
  <c r="I7" i="3"/>
  <c r="J7" i="3"/>
  <c r="K7" i="3"/>
  <c r="L7" i="3"/>
  <c r="M7" i="3"/>
  <c r="N7" i="3"/>
  <c r="O7" i="3"/>
  <c r="P7" i="3"/>
  <c r="Q7" i="3"/>
  <c r="R7" i="3"/>
  <c r="I6" i="3"/>
  <c r="J6" i="3"/>
  <c r="K6" i="3"/>
  <c r="L6" i="3"/>
  <c r="M6" i="3"/>
  <c r="N6" i="3"/>
  <c r="O6" i="3"/>
  <c r="P6" i="3"/>
  <c r="Q6" i="3"/>
  <c r="R6" i="3"/>
  <c r="I5" i="3"/>
  <c r="J5" i="3"/>
  <c r="K5" i="3"/>
  <c r="L5" i="3"/>
  <c r="M5" i="3"/>
  <c r="N5" i="3"/>
  <c r="O5" i="3"/>
  <c r="P5" i="3"/>
  <c r="Q5" i="3"/>
  <c r="R5" i="3"/>
  <c r="B35" i="3"/>
  <c r="D30" i="2"/>
  <c r="C35" i="2"/>
  <c r="H18" i="2"/>
  <c r="H20" i="2"/>
  <c r="H21" i="2"/>
  <c r="H23" i="2"/>
  <c r="H24" i="2"/>
  <c r="H26" i="2"/>
  <c r="I19" i="2"/>
  <c r="I18" i="2"/>
  <c r="I24" i="2"/>
  <c r="I16" i="2"/>
  <c r="I20" i="2"/>
  <c r="I21" i="2"/>
  <c r="I23" i="2"/>
  <c r="I17" i="2"/>
  <c r="I22" i="2"/>
  <c r="I25" i="2"/>
  <c r="D34" i="2"/>
  <c r="D33" i="2"/>
  <c r="D32" i="2"/>
  <c r="D31" i="2"/>
  <c r="H25" i="2"/>
  <c r="H22" i="2"/>
  <c r="H19" i="2"/>
  <c r="H17" i="2"/>
  <c r="H16" i="2"/>
  <c r="H12" i="5" l="1"/>
  <c r="J12" i="5"/>
  <c r="I12" i="5"/>
  <c r="K12" i="5"/>
  <c r="L12" i="5"/>
  <c r="M12" i="5"/>
  <c r="N12" i="5"/>
  <c r="O12" i="5"/>
  <c r="P12" i="5"/>
  <c r="Q12" i="5"/>
  <c r="R12" i="5"/>
  <c r="H10" i="4"/>
  <c r="I10" i="4"/>
  <c r="K10" i="4"/>
  <c r="L10" i="4"/>
  <c r="N10" i="4"/>
  <c r="O10" i="4"/>
  <c r="Q10" i="4"/>
  <c r="J10" i="4"/>
  <c r="M10" i="4"/>
  <c r="P10" i="4"/>
  <c r="R10" i="4"/>
  <c r="H35" i="3"/>
  <c r="I35" i="3"/>
  <c r="L35" i="3"/>
  <c r="J35" i="3"/>
  <c r="K35" i="3"/>
  <c r="M35" i="3"/>
  <c r="N35" i="3"/>
  <c r="O35" i="3"/>
  <c r="P35" i="3"/>
  <c r="Q35" i="3"/>
  <c r="R35" i="3"/>
</calcChain>
</file>

<file path=xl/sharedStrings.xml><?xml version="1.0" encoding="utf-8"?>
<sst xmlns="http://schemas.openxmlformats.org/spreadsheetml/2006/main" count="42386" uniqueCount="5914">
  <si>
    <t>Read Me</t>
  </si>
  <si>
    <t>What this is: a cleaned, analysis-ready version of the CMS Transparency in Coverage Public Use File (PUF) for plan year 2026, reorganized around how fixable each claim denial is.</t>
  </si>
  <si>
    <t>Source: CMS Exchange Public Use Files, https://download.cms.gov/marketplace-puf/2026/transparency-in-coverage-puf.zip (downloaded 2026-09-28). Covers HealthCare.gov states (30) only; data self-reported by insurers.</t>
  </si>
  <si>
    <t>Tabs</t>
  </si>
  <si>
    <t>Fixability — start here. Pick a market in the yellow cell; shows headline rates, then all 10 CMS denial reasons ranked by fixability tier.</t>
  </si>
  <si>
    <t>By State / By Plan Type / By Metal Level — the same tiers and reason mix broken out, with heat-map shading. Follow the market picked on Fixability.</t>
  </si>
  <si>
    <t>Issuers — one row per insurer per market: claims, denial rates (total / OON / in-network), appeals and overturn rates, and fixability tiers rolled up from its plans.</t>
  </si>
  <si>
    <t>Plans — one row per plan: plan-level claims, denials by reason (columns ordered and colored by fixability tier), tier subtotals.</t>
  </si>
  <si>
    <t>How the data was cleaned</t>
  </si>
  <si>
    <t>• Three source tabs (Individual Medical QHP, Individual Dental SADP, SHOP) stacked into one table with a Market column.</t>
  </si>
  <si>
    <t>• Issuer-level fields (repeated on every plan row in the source) moved to the Issuers tab, one row each.</t>
  </si>
  <si>
    <t>• CMS placeholder codes converted to blank cells so numbers sum correctly: * not available, ** suppressed for small numbers, *** not required for plan type, N/A new to the Exchange. The Data Notes column on Issuers records which codes were present.</t>
  </si>
  <si>
    <t>• Rates, totals and tier subtotals are live formulas, not pasted values.</t>
  </si>
  <si>
    <t>Caveats</t>
  </si>
  <si>
    <t>• Counts are claims, not people.</t>
  </si>
  <si>
    <t>• Denial reasons exist only at plan level and only for plans that reported them (about 2,400 of 4,159 medical plans), so reason totals are lower than issuer denial totals.</t>
  </si>
  <si>
    <t>• Suppressed values are excluded, so all totals are minimums.</t>
  </si>
  <si>
    <t>• Fixability tiers are Ferry judgments about how each denial type is normally resolved; they are not part of the CMS data.</t>
  </si>
  <si>
    <t>• CMS publishes no dollar amounts. See the Ferry project doc "CMS Claims Denial Data" for cost estimates.</t>
  </si>
  <si>
    <t>Claim Denials by Fixability — CMS Transparency in Coverage, Plan Year 2026</t>
  </si>
  <si>
    <t>Market (choose):</t>
  </si>
  <si>
    <t>Individual Medical</t>
  </si>
  <si>
    <t>← every number on this tab and the "By ..." tabs follows this cell</t>
  </si>
  <si>
    <t>Claims received</t>
  </si>
  <si>
    <t>Issuer-level totals. Suppressed cells excluded, so figures are minimums.</t>
  </si>
  <si>
    <t>Claims denied</t>
  </si>
  <si>
    <t>Overall denial rate</t>
  </si>
  <si>
    <t>Out-of-network denial rate</t>
  </si>
  <si>
    <t>In-network denial rate</t>
  </si>
  <si>
    <t>Internal appeals filed</t>
  </si>
  <si>
    <t>Internal appeal overturn rate</t>
  </si>
  <si>
    <t>Appeals filed per 1,000 denials</t>
  </si>
  <si>
    <t>Denial reasons ranked by how fixable they are</t>
  </si>
  <si>
    <t>Rank</t>
  </si>
  <si>
    <t>Fixability Tier</t>
  </si>
  <si>
    <t>Denial Reason</t>
  </si>
  <si>
    <t>What It Usually Means</t>
  </si>
  <si>
    <t>Typical Fix Path</t>
  </si>
  <si>
    <t>Who Can Fix It</t>
  </si>
  <si>
    <t>Denials (plan-level)</t>
  </si>
  <si>
    <t>Share of Denials</t>
  </si>
  <si>
    <t>Cumulative Share</t>
  </si>
  <si>
    <t>Patient Cost to Fight</t>
  </si>
  <si>
    <t>High</t>
  </si>
  <si>
    <t>Administrative</t>
  </si>
  <si>
    <t>Paperwork or data problem: missing/invalid codes, NPI, dates, duplicate or incomplete claim.</t>
  </si>
  <si>
    <t>Correct and resubmit; usually no appeal needed.</t>
  </si>
  <si>
    <t>Patient or Ferry with provider info</t>
  </si>
  <si>
    <t>Resubmission: free.</t>
  </si>
  <si>
    <t>Medium-High</t>
  </si>
  <si>
    <t>Not medically necessary (medical)</t>
  </si>
  <si>
    <t>Insurer says care was not needed.</t>
  </si>
  <si>
    <t>Internal appeal with clinical notes and a letter of medical necessity; external review if denied again.</t>
  </si>
  <si>
    <t>Provider documentation + patient appeal</t>
  </si>
  <si>
    <t>Internal appeal: free. External review: free (federal) or ≤ $25 (state).</t>
  </si>
  <si>
    <t>Not medically necessary (behavioral health)</t>
  </si>
  <si>
    <t>Same, for mental health / substance use care. Parity rules add leverage.</t>
  </si>
  <si>
    <t>Appeal with treatment notes; cite mental health parity rules.</t>
  </si>
  <si>
    <t>Medium</t>
  </si>
  <si>
    <t>Referral required</t>
  </si>
  <si>
    <t>Plan needed a PCP referral or prior authorization.</t>
  </si>
  <si>
    <t>Request a retroactive referral/authorization, then resubmit or appeal.</t>
  </si>
  <si>
    <t>Patient + PCP</t>
  </si>
  <si>
    <t>Member not covered</t>
  </si>
  <si>
    <t>Eligibility problem: wrong member ID, lapsed coverage, coordination of benefits.</t>
  </si>
  <si>
    <t>Verify eligibility, fix member info or COB, resubmit.</t>
  </si>
  <si>
    <t>Patient</t>
  </si>
  <si>
    <t>Out-of-network</t>
  </si>
  <si>
    <t>Provider is not in the plan network.</t>
  </si>
  <si>
    <t>PPO/POS: appeal or reprocess at OON benefit. HMO/EPO: usually no OON benefit (low fixability) unless emergency, network gap or No Surprises Act applies.</t>
  </si>
  <si>
    <t>Patient; depends on plan type</t>
  </si>
  <si>
    <t>Low</t>
  </si>
  <si>
    <t>Benefit limit reached</t>
  </si>
  <si>
    <t>Visit or dollar cap for the year was used up.</t>
  </si>
  <si>
    <t>Rarely fixable; medical-necessity exception request sometimes works.</t>
  </si>
  <si>
    <t>Patient + provider</t>
  </si>
  <si>
    <t>Service excluded</t>
  </si>
  <si>
    <t>The plan does not cover this service at all.</t>
  </si>
  <si>
    <t>Usually final unless the service was miscoded; check for a coding fix.</t>
  </si>
  <si>
    <t>Provider coding review</t>
  </si>
  <si>
    <t>Experimental / cosmetic</t>
  </si>
  <si>
    <t>Treatment considered investigational or cosmetic.</t>
  </si>
  <si>
    <t>Appeal with clinical evidence; external review can overturn but odds are low.</t>
  </si>
  <si>
    <t>Provider + patient</t>
  </si>
  <si>
    <t>Unknown</t>
  </si>
  <si>
    <t>Other / unspecified</t>
  </si>
  <si>
    <t>Insurer did not classify the reason.</t>
  </si>
  <si>
    <t>Read the reason code (CARC/RARC) on the EOB, then route to the right fix.</t>
  </si>
  <si>
    <t>Needs EOB review</t>
  </si>
  <si>
    <t>Depends on true reason.</t>
  </si>
  <si>
    <t>Total</t>
  </si>
  <si>
    <t>Summary by fixability tier</t>
  </si>
  <si>
    <t>Tier</t>
  </si>
  <si>
    <t>Fixability</t>
  </si>
  <si>
    <t>Denials</t>
  </si>
  <si>
    <t>Share</t>
  </si>
  <si>
    <t>Definition</t>
  </si>
  <si>
    <t>Fixable by correcting and resubmitting; no clinical argument needed.</t>
  </si>
  <si>
    <t>Winnable on appeal with documentation; external review often overturns.</t>
  </si>
  <si>
    <t>Fixable if the underlying fact is wrong (eligibility, referral, network status, plan type).</t>
  </si>
  <si>
    <t>Usually a true coverage limit; succeeds only with a coding error or exception.</t>
  </si>
  <si>
    <t>Reason not classified by insurer; read the EOB reason code first.</t>
  </si>
  <si>
    <t>Fixability tiers are Ferry judgments based on how each denial type is normally resolved, not CMS data. Out-of-network is rated Medium overall but is Low for HMO/EPO plans (no OON benefit) and Medium for PPO/POS.</t>
  </si>
  <si>
    <t xml:space="preserve">Denial reasons by State — market: </t>
  </si>
  <si>
    <t>Counts by fixability tier, then each reason as a share of that row's classified denials. Change the market on the Fixability tab.</t>
  </si>
  <si>
    <t>State</t>
  </si>
  <si>
    <t>Denials With Reason</t>
  </si>
  <si>
    <t>Tier 1 High</t>
  </si>
  <si>
    <t>Tier 2 Medium-High</t>
  </si>
  <si>
    <t>Tier 3 Medium</t>
  </si>
  <si>
    <t>Tier 4 Low</t>
  </si>
  <si>
    <t>Tier 5 Unknown</t>
  </si>
  <si>
    <t>% Fixable (High + Med-High)</t>
  </si>
  <si>
    <t>% Administrative</t>
  </si>
  <si>
    <t>% Not medically necessary (medical)</t>
  </si>
  <si>
    <t>% Not medically necessary (behavioral health)</t>
  </si>
  <si>
    <t>% Referral required</t>
  </si>
  <si>
    <t>% Member not covered</t>
  </si>
  <si>
    <t>% Out-of-network</t>
  </si>
  <si>
    <t>% Benefit limit reached</t>
  </si>
  <si>
    <t>% Service excluded</t>
  </si>
  <si>
    <t>% Experimental / cosmetic</t>
  </si>
  <si>
    <t>% Other / unspecified</t>
  </si>
  <si>
    <t>TX</t>
  </si>
  <si>
    <t>FL</t>
  </si>
  <si>
    <t>AL</t>
  </si>
  <si>
    <t>NC</t>
  </si>
  <si>
    <t>SC</t>
  </si>
  <si>
    <t>TN</t>
  </si>
  <si>
    <t>OH</t>
  </si>
  <si>
    <t>AR</t>
  </si>
  <si>
    <t>OK</t>
  </si>
  <si>
    <t>UT</t>
  </si>
  <si>
    <t>MS</t>
  </si>
  <si>
    <t>MO</t>
  </si>
  <si>
    <t>MI</t>
  </si>
  <si>
    <t>LA</t>
  </si>
  <si>
    <t>KS</t>
  </si>
  <si>
    <t>IA</t>
  </si>
  <si>
    <t>IN</t>
  </si>
  <si>
    <t>WI</t>
  </si>
  <si>
    <t>AZ</t>
  </si>
  <si>
    <t>WV</t>
  </si>
  <si>
    <t>NE</t>
  </si>
  <si>
    <t>AK</t>
  </si>
  <si>
    <t>NH</t>
  </si>
  <si>
    <t>DE</t>
  </si>
  <si>
    <t>MT</t>
  </si>
  <si>
    <t>WY</t>
  </si>
  <si>
    <t>HI</t>
  </si>
  <si>
    <t>OR</t>
  </si>
  <si>
    <t>SD</t>
  </si>
  <si>
    <t>ND</t>
  </si>
  <si>
    <t>All</t>
  </si>
  <si>
    <t xml:space="preserve">Denial reasons by Plan Type — market: </t>
  </si>
  <si>
    <t>Plan Type</t>
  </si>
  <si>
    <t>PPO</t>
  </si>
  <si>
    <t>EPO</t>
  </si>
  <si>
    <t>HMO</t>
  </si>
  <si>
    <t>POS</t>
  </si>
  <si>
    <t>Indemnity</t>
  </si>
  <si>
    <t xml:space="preserve">Denial reasons by Metal Level — market: </t>
  </si>
  <si>
    <t>Metal Level</t>
  </si>
  <si>
    <t>Bronze</t>
  </si>
  <si>
    <t>Silver</t>
  </si>
  <si>
    <t>Gold</t>
  </si>
  <si>
    <t>Platinum</t>
  </si>
  <si>
    <t>Catastrophic</t>
  </si>
  <si>
    <t>Market</t>
  </si>
  <si>
    <t>Issuer ID</t>
  </si>
  <si>
    <t>Issuer Name</t>
  </si>
  <si>
    <t>New to Exchange?</t>
  </si>
  <si>
    <t># Plans</t>
  </si>
  <si>
    <t>Claims Received OON</t>
  </si>
  <si>
    <t>Claims Received INN</t>
  </si>
  <si>
    <t>Claims Received Total</t>
  </si>
  <si>
    <t>Claims Denied OON</t>
  </si>
  <si>
    <t>Claims Denied INN</t>
  </si>
  <si>
    <t>Claims Denied Total</t>
  </si>
  <si>
    <t>Denial Rate Total</t>
  </si>
  <si>
    <t>OON Denial Rate</t>
  </si>
  <si>
    <t>INN Denial Rate</t>
  </si>
  <si>
    <t>Resubmitted OON</t>
  </si>
  <si>
    <t>Resubmitted INN</t>
  </si>
  <si>
    <t>Internal Appeals Filed</t>
  </si>
  <si>
    <t>Internal Appeals Overturned</t>
  </si>
  <si>
    <t>Internal Overturn Rate</t>
  </si>
  <si>
    <t>External Appeals Filed</t>
  </si>
  <si>
    <t>External Appeals Overturned</t>
  </si>
  <si>
    <t>External Overturn Rate</t>
  </si>
  <si>
    <t>Appeals per 1,000 Denials</t>
  </si>
  <si>
    <t>Tier 1 High
(plan-level sum)</t>
  </si>
  <si>
    <t>Tier 2 Medium-High
(plan-level sum)</t>
  </si>
  <si>
    <t>Tier 3 Medium
(plan-level sum)</t>
  </si>
  <si>
    <t>Tier 4 Low
(plan-level sum)</t>
  </si>
  <si>
    <t>Tier 5 Unknown
(plan-level sum)</t>
  </si>
  <si>
    <t>Data Notes</t>
  </si>
  <si>
    <t>Claims Payment Policy URL</t>
  </si>
  <si>
    <t>Individual Dental</t>
  </si>
  <si>
    <t>74819</t>
  </si>
  <si>
    <t>BEST Life and Health Insurance Company</t>
  </si>
  <si>
    <t>No</t>
  </si>
  <si>
    <t>** suppressed (small numbers)</t>
  </si>
  <si>
    <t>https://www.bestlife.com/AK/index.html</t>
  </si>
  <si>
    <t>21989</t>
  </si>
  <si>
    <t>Oregon Dental Service</t>
  </si>
  <si>
    <t>https://www.deltadentalak.com/member/resources/transparency-in-coverage</t>
  </si>
  <si>
    <t>38344</t>
  </si>
  <si>
    <t>Premera Blue Cross Blue Shield of Alaska</t>
  </si>
  <si>
    <t>https://www.premera.com/visitor/transparency-coverage?region=pbcak</t>
  </si>
  <si>
    <t>12538</t>
  </si>
  <si>
    <t>https://www.bestlife.com/AL/index.html</t>
  </si>
  <si>
    <t>46944</t>
  </si>
  <si>
    <t>Blue Cross and Blue Shield of Alabama</t>
  </si>
  <si>
    <t>https://www.bcbsal.org/web/public/portal/claims-payment-policy-other-information.html</t>
  </si>
  <si>
    <t>82285</t>
  </si>
  <si>
    <t>Delta Dental Insurance Company</t>
  </si>
  <si>
    <t>https://www1.deltadentalins.com/individuals-and-families/healthcare-reform-for-individuals/how-your-marketplace-plan-works.html</t>
  </si>
  <si>
    <t>46363</t>
  </si>
  <si>
    <t>Educators Health Plans Life, Accident, and Health, Inc</t>
  </si>
  <si>
    <t>https://emihealth.com/Policies/AlabamaDental</t>
  </si>
  <si>
    <t>17540</t>
  </si>
  <si>
    <t>Guardian Life Insurance Company of America</t>
  </si>
  <si>
    <t>https://assets.ctfassets.net/jrhizl9l7csx/3AyKUByHZ9NSjeQMcwn8j8/53ce95a9baee7494befb828f7152268a/Exchange_Transparency_in_Coverage_8.11.25.pdf</t>
  </si>
  <si>
    <t>44580</t>
  </si>
  <si>
    <t>Humana Insurance Company</t>
  </si>
  <si>
    <t>https://www.humana.com/member/plain-language-policy</t>
  </si>
  <si>
    <t>28725</t>
  </si>
  <si>
    <t>Renaissance Life &amp; Health Insurance Company of America</t>
  </si>
  <si>
    <t>https://renaissancebenefits.com/understanding-your-benefits/affordable-care-act-coverage/</t>
  </si>
  <si>
    <t>60075</t>
  </si>
  <si>
    <t>TRUASSURE INSURANCE COMPANY</t>
  </si>
  <si>
    <t>https://www.truassure.com/aca-plans</t>
  </si>
  <si>
    <t>26904</t>
  </si>
  <si>
    <t>Yes</t>
  </si>
  <si>
    <t>https://www.bestlife.com/AR/index.html</t>
  </si>
  <si>
    <t>28348</t>
  </si>
  <si>
    <t>Delta Dental Plan of Arkansas, Inc.</t>
  </si>
  <si>
    <t>https://www.deltadentalar.com/understanding-your-aca-coverage</t>
  </si>
  <si>
    <t>75293</t>
  </si>
  <si>
    <t>USAble Mutual Insurance Company</t>
  </si>
  <si>
    <t>https://www.arkansasbluecross.com/members/individual-and-family/member-rights/transparency-in-coverage</t>
  </si>
  <si>
    <t>30045</t>
  </si>
  <si>
    <t>Arizona Dental Insurance Service, Inc.</t>
  </si>
  <si>
    <t>https://www.deltadentalaz.com/shop-for-plans/aca-dental-plans/</t>
  </si>
  <si>
    <t>77352</t>
  </si>
  <si>
    <t>https://www.bestlife.com/AZ/index.html</t>
  </si>
  <si>
    <t>86830</t>
  </si>
  <si>
    <t>Cigna Health and Life Insurance Company</t>
  </si>
  <si>
    <t>https://www.cigna.com/individuals-families/shop-plans/transparency-in-coverage</t>
  </si>
  <si>
    <t>12303</t>
  </si>
  <si>
    <t>DentaQuest National Insurance Company, Inc.</t>
  </si>
  <si>
    <t>https://www.dentaquest.com/en/members/marketplace/transparency-in-coverage</t>
  </si>
  <si>
    <t>53613</t>
  </si>
  <si>
    <t>https://emihealth.com/Policies/ArizonaDental</t>
  </si>
  <si>
    <t>17454</t>
  </si>
  <si>
    <t>66105</t>
  </si>
  <si>
    <t>34095</t>
  </si>
  <si>
    <t>Solstice Healthplans of Arizona, Inc.</t>
  </si>
  <si>
    <t>https://www.solsticecare.com/claimsFaq.aspx</t>
  </si>
  <si>
    <t>24106</t>
  </si>
  <si>
    <t>82011</t>
  </si>
  <si>
    <t>UnitedHealthcare Insurance Company</t>
  </si>
  <si>
    <t>26018</t>
  </si>
  <si>
    <t>Delta Dental of Delaware, Inc.</t>
  </si>
  <si>
    <t>67775</t>
  </si>
  <si>
    <t>Dominion Dental Services, Inc.</t>
  </si>
  <si>
    <t>https://www.dominionnational.com/wps/wcm/connect/prodnws.dominionnational.com-30097/a166049e-f578-4b90-8fda-60f3bf81a047/PY2026+Transparency+in+Coverage+Policy.pdf?MOD=AJPERES&amp;CVID=pstswnr</t>
  </si>
  <si>
    <t>17121</t>
  </si>
  <si>
    <t>https://www.bestlife.com/FL/index.html</t>
  </si>
  <si>
    <t>48121</t>
  </si>
  <si>
    <t>97725</t>
  </si>
  <si>
    <t>59667</t>
  </si>
  <si>
    <t>DentaQuest of Florida, Inc.</t>
  </si>
  <si>
    <t>74243</t>
  </si>
  <si>
    <t>98869</t>
  </si>
  <si>
    <t>Educators Health Plans Life, Accident, and Health,</t>
  </si>
  <si>
    <t>https://emihealth.com/Policies/FloridaDental</t>
  </si>
  <si>
    <t>30115</t>
  </si>
  <si>
    <t>Florida Combined Life Insurance Company</t>
  </si>
  <si>
    <t>https://floridabluedental.com/members/tools-and-resources/transparency-in-coverage</t>
  </si>
  <si>
    <t>15833</t>
  </si>
  <si>
    <t>15980</t>
  </si>
  <si>
    <t>48129</t>
  </si>
  <si>
    <t>43274</t>
  </si>
  <si>
    <t>Solstice Benefits, Inc.</t>
  </si>
  <si>
    <t>10046</t>
  </si>
  <si>
    <t>https://www.bestlife.com/HI/index.html</t>
  </si>
  <si>
    <t>27409</t>
  </si>
  <si>
    <t>46082</t>
  </si>
  <si>
    <t>Hawaii Dental Service</t>
  </si>
  <si>
    <t>https://www.hawaiidentalservice.com/members/marketplace</t>
  </si>
  <si>
    <t>18350</t>
  </si>
  <si>
    <t>Hawaii Medical Service Association</t>
  </si>
  <si>
    <t>https://hmsa.com/aca-transparency</t>
  </si>
  <si>
    <t>31358</t>
  </si>
  <si>
    <t>71051</t>
  </si>
  <si>
    <t>https://www.bestlife.com/IA/index.html</t>
  </si>
  <si>
    <t>63366</t>
  </si>
  <si>
    <t>Delta Dental of Iowa</t>
  </si>
  <si>
    <t>https://www.deltadentalia.com/aca/aptc/</t>
  </si>
  <si>
    <t>50730</t>
  </si>
  <si>
    <t>17575</t>
  </si>
  <si>
    <t>Anthem Ins Companies Inc(Anthem BCBS)</t>
  </si>
  <si>
    <t>https://www.anthem.com/ms/claims/home.html</t>
  </si>
  <si>
    <t>83557</t>
  </si>
  <si>
    <t>https://www.bestlife.com/IN/index.html</t>
  </si>
  <si>
    <t>28856</t>
  </si>
  <si>
    <t>Delta Dental Plan of Indiana, Inc.</t>
  </si>
  <si>
    <t>https://www.deltadentalin.com/Member/Using-Your-Benefits/Affordable-Care-Act</t>
  </si>
  <si>
    <t>43433</t>
  </si>
  <si>
    <t>DentaQuest USA Insurance Company, Inc.</t>
  </si>
  <si>
    <t>16845</t>
  </si>
  <si>
    <t>59560</t>
  </si>
  <si>
    <t>33086</t>
  </si>
  <si>
    <t>Health Resources, Inc.</t>
  </si>
  <si>
    <t>https://www.insuringsmiles.com/find-a-plan/marketplace-dental/dental-transparency</t>
  </si>
  <si>
    <t>99791</t>
  </si>
  <si>
    <t>87417</t>
  </si>
  <si>
    <t>63790</t>
  </si>
  <si>
    <t>https://www.bestlife.com/ks/index.html</t>
  </si>
  <si>
    <t>11339</t>
  </si>
  <si>
    <t>Dentegra Insurance Company</t>
  </si>
  <si>
    <t>https://www.dentegra.com/for-members/use-your-plan/know-your-health-care-exchange-plan.html</t>
  </si>
  <si>
    <t>61779</t>
  </si>
  <si>
    <t>95038</t>
  </si>
  <si>
    <t>25268</t>
  </si>
  <si>
    <t>78461</t>
  </si>
  <si>
    <t>https://www.bestlife.com/la/index.html</t>
  </si>
  <si>
    <t>18802</t>
  </si>
  <si>
    <t>11904</t>
  </si>
  <si>
    <t>87390</t>
  </si>
  <si>
    <t>44965</t>
  </si>
  <si>
    <t>Humana Health Benefit Plan of Louisiana, Inc.</t>
  </si>
  <si>
    <t>97176</t>
  </si>
  <si>
    <t>Louisiana Health Service &amp; Indemnity Company</t>
  </si>
  <si>
    <t>https://www.lablue.com/footer/transparencylahsic</t>
  </si>
  <si>
    <t>28419</t>
  </si>
  <si>
    <t>35700</t>
  </si>
  <si>
    <t>https://www.bestlife.com/MI/index.html</t>
  </si>
  <si>
    <t>15560</t>
  </si>
  <si>
    <t>Blue Cross Blue Shield of Michigan Mutual Insurance Company</t>
  </si>
  <si>
    <t>https://www.bcbsm.com/what-to-know-about-aca-plans/index/</t>
  </si>
  <si>
    <t>31256</t>
  </si>
  <si>
    <t>DENCAP Dental Plans, Inc.</t>
  </si>
  <si>
    <t>https://dencap.com/general-policies/</t>
  </si>
  <si>
    <t>34930</t>
  </si>
  <si>
    <t>Delta Dental Plan of Michigan, Inc.</t>
  </si>
  <si>
    <t>https://www.deltadentalmi.com/Member/Using-Your-Benefits/Affordable-Care-Act</t>
  </si>
  <si>
    <t>15676</t>
  </si>
  <si>
    <t>88507</t>
  </si>
  <si>
    <t>https://emihealth.com/Policies/MichiganDental</t>
  </si>
  <si>
    <t>66587</t>
  </si>
  <si>
    <t>62294</t>
  </si>
  <si>
    <t>95233</t>
  </si>
  <si>
    <t>Paramount Insurance Company</t>
  </si>
  <si>
    <t>63631</t>
  </si>
  <si>
    <t>29416</t>
  </si>
  <si>
    <t>https://www.bestlife.com/mo/index.html</t>
  </si>
  <si>
    <t>58883</t>
  </si>
  <si>
    <t>43512</t>
  </si>
  <si>
    <t>40519</t>
  </si>
  <si>
    <t>https://emihealth.com/Policies/MissouriDental</t>
  </si>
  <si>
    <t>32753</t>
  </si>
  <si>
    <t>Healthy Alliance Life Co(Anthem BCBS)</t>
  </si>
  <si>
    <t>30613</t>
  </si>
  <si>
    <t>35853</t>
  </si>
  <si>
    <t>82905</t>
  </si>
  <si>
    <t>48786</t>
  </si>
  <si>
    <t>The Guardian Life Insurance Company</t>
  </si>
  <si>
    <t>11324</t>
  </si>
  <si>
    <t>https://www.bestlife.com/ms/index.html</t>
  </si>
  <si>
    <t>49374</t>
  </si>
  <si>
    <t>49327</t>
  </si>
  <si>
    <t>48963</t>
  </si>
  <si>
    <t>84254</t>
  </si>
  <si>
    <t>93895</t>
  </si>
  <si>
    <t>https://www.bestlife.com/MT/index.html</t>
  </si>
  <si>
    <t>30751</t>
  </si>
  <si>
    <t>Blue Cross and Blue Shield of Montana</t>
  </si>
  <si>
    <t>https://www.bcbsmt.com/member/transparency-in-coverage</t>
  </si>
  <si>
    <t>71788</t>
  </si>
  <si>
    <t>62818</t>
  </si>
  <si>
    <t>23603</t>
  </si>
  <si>
    <t>PacificSource Health Plans</t>
  </si>
  <si>
    <t>https://pacificsource.com/yourplan/</t>
  </si>
  <si>
    <t>94482</t>
  </si>
  <si>
    <t>https://www.bestlife.com/NC/index.html</t>
  </si>
  <si>
    <t>56891</t>
  </si>
  <si>
    <t>Delta Dental of North Carolina</t>
  </si>
  <si>
    <t>https://deltadentalnc.com/members/understand-my-benefits/affordable-care-act-coverage</t>
  </si>
  <si>
    <t>66759</t>
  </si>
  <si>
    <t>https://www.dominionnational.com/wps/wcm/connect/prodnws.dominionnational.com-30097/74db946e-43a9-454d-a02b-27859938f5e8/PY2023+Transparency+in+Coverage+Policy_Final.pdf?MOD=AJPERES&amp;CONVERT_TO=url&amp;CACHEID=ROOTWORKSPACE.Z18_4G00HA41L84V20QEHJUBR820G1-74db946e-43a9-454d-a02b-27859938f5e8-ow5N870</t>
  </si>
  <si>
    <t>93383</t>
  </si>
  <si>
    <t>https://emihealth.com/Policies/NorthCarolinaDental</t>
  </si>
  <si>
    <t>32237</t>
  </si>
  <si>
    <t>82612</t>
  </si>
  <si>
    <t>55440</t>
  </si>
  <si>
    <t>75329</t>
  </si>
  <si>
    <t>https://www.bestlife.com/ND/index.html</t>
  </si>
  <si>
    <t>27882</t>
  </si>
  <si>
    <t>Delta Dental of Minnesota</t>
  </si>
  <si>
    <t>https://www.deltadentalmn.org/transparency-in-coverage</t>
  </si>
  <si>
    <t>50022</t>
  </si>
  <si>
    <t>https://www.bestlife.com/ne/index.html</t>
  </si>
  <si>
    <t>45550</t>
  </si>
  <si>
    <t>Delta Dental of Nebraska</t>
  </si>
  <si>
    <t>https://www.deltadentalne.org/transparency-in-coverage</t>
  </si>
  <si>
    <t>98048</t>
  </si>
  <si>
    <t>48282</t>
  </si>
  <si>
    <t>57601</t>
  </si>
  <si>
    <t>Anthem Health Plans of NH(Anthem BCBS)</t>
  </si>
  <si>
    <t>87701</t>
  </si>
  <si>
    <t>Delta Dental Plan of New Hampshire, Inc.</t>
  </si>
  <si>
    <t>https://www.nedelta.com/content/dam/member-companies/nedd/downloads/exchange/ExchangeTransparencyPolicies.pdf</t>
  </si>
  <si>
    <t>72953</t>
  </si>
  <si>
    <t>47509</t>
  </si>
  <si>
    <t>https://www.bestlife.com/OH/index.html</t>
  </si>
  <si>
    <t>29276</t>
  </si>
  <si>
    <t>Community Insurance Company(Anthem BCBS)</t>
  </si>
  <si>
    <t>86728</t>
  </si>
  <si>
    <t>Delta Dental Plan of Ohio, Inc.</t>
  </si>
  <si>
    <t>https://www.deltadentaloh.com/Member/Using-Your-Benefits/Affordable-Care-Act</t>
  </si>
  <si>
    <t>34964</t>
  </si>
  <si>
    <t>70455</t>
  </si>
  <si>
    <t>44346</t>
  </si>
  <si>
    <t>https://emihealth.com/Policies/OhioDental</t>
  </si>
  <si>
    <t>25945</t>
  </si>
  <si>
    <t>Health Resources of Ohio Inc</t>
  </si>
  <si>
    <t>97596</t>
  </si>
  <si>
    <t>89819</t>
  </si>
  <si>
    <t>68158</t>
  </si>
  <si>
    <t>56726</t>
  </si>
  <si>
    <t>33931</t>
  </si>
  <si>
    <t>UnitedHealthcare of Ohio, Inc.</t>
  </si>
  <si>
    <t>https://www.uhc.com/transparency</t>
  </si>
  <si>
    <t>40254</t>
  </si>
  <si>
    <t>https://www.bestlife.com/ok/index.html</t>
  </si>
  <si>
    <t>87571</t>
  </si>
  <si>
    <t>Blue Cross Blue Shield of Oklahoma</t>
  </si>
  <si>
    <t>https://www.bcbsok.com/member/transparency-in-coverage</t>
  </si>
  <si>
    <t>81457</t>
  </si>
  <si>
    <t>23468</t>
  </si>
  <si>
    <t>13711</t>
  </si>
  <si>
    <t>12513</t>
  </si>
  <si>
    <t>25486</t>
  </si>
  <si>
    <t>Dental Health Services, Inc.</t>
  </si>
  <si>
    <t>https://www.dentalhealthservices.com/OR/</t>
  </si>
  <si>
    <t>68420</t>
  </si>
  <si>
    <t>98884</t>
  </si>
  <si>
    <t>71287</t>
  </si>
  <si>
    <t>Kaiser Foundation Healthplan of the NW</t>
  </si>
  <si>
    <t>https://healthy.kaiserpermanente.org/oregon-washington/support/transparency-coverage</t>
  </si>
  <si>
    <t>28415</t>
  </si>
  <si>
    <t>Oregon Dental Service, DBA Delta Dental Plan of Oregon</t>
  </si>
  <si>
    <t>https://www.deltadentalor.com/member/resources/transparency-in-coverage</t>
  </si>
  <si>
    <t>10091</t>
  </si>
  <si>
    <t>89281</t>
  </si>
  <si>
    <t>https://www.bestlife.com/sc/index.html</t>
  </si>
  <si>
    <t>26065</t>
  </si>
  <si>
    <t>Blue Cross and Blue Shield of South Carolina</t>
  </si>
  <si>
    <t>https://www.southcarolinablues.com/links/transparency</t>
  </si>
  <si>
    <t>47973</t>
  </si>
  <si>
    <t>Companion Life Insurance Company</t>
  </si>
  <si>
    <t>https://emihealth.com/Policies/SouthCarolinaDental</t>
  </si>
  <si>
    <t>97325</t>
  </si>
  <si>
    <t>32126</t>
  </si>
  <si>
    <t>84939</t>
  </si>
  <si>
    <t>61214</t>
  </si>
  <si>
    <t>https://www.bestlife.com/SD/index.html</t>
  </si>
  <si>
    <t>24601</t>
  </si>
  <si>
    <t>https://www.bestlife.com/tn/index.html</t>
  </si>
  <si>
    <t>99248</t>
  </si>
  <si>
    <t>43878</t>
  </si>
  <si>
    <t>97536</t>
  </si>
  <si>
    <t>https://emihealth.com/Policies/TennesseeDental</t>
  </si>
  <si>
    <t>90402</t>
  </si>
  <si>
    <t>82120</t>
  </si>
  <si>
    <t>28398</t>
  </si>
  <si>
    <t>69443</t>
  </si>
  <si>
    <t>23891</t>
  </si>
  <si>
    <t>Alpha Dental Programs, Inc.</t>
  </si>
  <si>
    <t>47665</t>
  </si>
  <si>
    <t>https://www.bestlife.com/TX/index.html</t>
  </si>
  <si>
    <t>33602</t>
  </si>
  <si>
    <t>Blue Cross Blue Shield of Texas</t>
  </si>
  <si>
    <t>https://www.bcbstx.com/member/transparency-in-coverage</t>
  </si>
  <si>
    <t>24349</t>
  </si>
  <si>
    <t>58609</t>
  </si>
  <si>
    <t>23018</t>
  </si>
  <si>
    <t>91476</t>
  </si>
  <si>
    <t>https://emihealth.com/Policies/TexasDental</t>
  </si>
  <si>
    <t>63141</t>
  </si>
  <si>
    <t>26250</t>
  </si>
  <si>
    <t>Managed DentalGuard,Inc.</t>
  </si>
  <si>
    <t>40540</t>
  </si>
  <si>
    <t>33626</t>
  </si>
  <si>
    <t>Solstice Healthplans of Texas, Inc.</t>
  </si>
  <si>
    <t>61315</t>
  </si>
  <si>
    <t>12846</t>
  </si>
  <si>
    <t>98809</t>
  </si>
  <si>
    <t>14948</t>
  </si>
  <si>
    <t>Alpha Dental of Utah, Inc.</t>
  </si>
  <si>
    <t>42757</t>
  </si>
  <si>
    <t>https://www.bestlife.com/UT/index.html</t>
  </si>
  <si>
    <t>71246</t>
  </si>
  <si>
    <t>40335</t>
  </si>
  <si>
    <t>https://emihealth.com/Policies/UtahDental</t>
  </si>
  <si>
    <t>34028</t>
  </si>
  <si>
    <t>46958</t>
  </si>
  <si>
    <t>87169</t>
  </si>
  <si>
    <t>97462</t>
  </si>
  <si>
    <t>90028</t>
  </si>
  <si>
    <t>BCBS of Wisconsin(Anthem BCBS)</t>
  </si>
  <si>
    <t>69380</t>
  </si>
  <si>
    <t>https://emihealth.com/Policies/WisconsinDental</t>
  </si>
  <si>
    <t>79597</t>
  </si>
  <si>
    <t>Delta Dental of Wisconsin, Inc.</t>
  </si>
  <si>
    <t>https://www.deltadentalwi.com/s/transparency-in-coverage</t>
  </si>
  <si>
    <t>65736</t>
  </si>
  <si>
    <t>69589</t>
  </si>
  <si>
    <t>91604</t>
  </si>
  <si>
    <t>34210</t>
  </si>
  <si>
    <t>76526</t>
  </si>
  <si>
    <t>Delta Dental of West Virginia</t>
  </si>
  <si>
    <t>47731</t>
  </si>
  <si>
    <t>https://www.bestlife.com/WY/index.html</t>
  </si>
  <si>
    <t>34588</t>
  </si>
  <si>
    <t>https://emihealth.com/Policies/WyomingDental</t>
  </si>
  <si>
    <t>80132</t>
  </si>
  <si>
    <t>73836</t>
  </si>
  <si>
    <t>Moda Health Plan, Inc.</t>
  </si>
  <si>
    <t>https://www.modahealth.com/members/transparency.shtml?state=ak</t>
  </si>
  <si>
    <t>53932</t>
  </si>
  <si>
    <t>Celtic Insurance Company</t>
  </si>
  <si>
    <t>https://www.ambetterhealth.com/en/al/resources/handbooks-forms/transparency-notice-2025</t>
  </si>
  <si>
    <t>17091</t>
  </si>
  <si>
    <t>Oscar Insurance Company</t>
  </si>
  <si>
    <t>https://www.hioscar.com/al_tic_2026</t>
  </si>
  <si>
    <t>69461</t>
  </si>
  <si>
    <t>62141</t>
  </si>
  <si>
    <t>https://www.ambetterhealth.com/en/ar/resources/handbooks-forms/transparency-notice-2026</t>
  </si>
  <si>
    <t>13262</t>
  </si>
  <si>
    <t>HMO Partners, Inc.</t>
  </si>
  <si>
    <t>https://www.healthadvantage-hmo.com/members/individual-and-family/member-rights/transparency-in-coverage</t>
  </si>
  <si>
    <t>70525</t>
  </si>
  <si>
    <t>QCA Health Plan, Inc.</t>
  </si>
  <si>
    <t>37903</t>
  </si>
  <si>
    <t>QualChoice Life &amp; Health Insurance Company, Inc.</t>
  </si>
  <si>
    <t>48772</t>
  </si>
  <si>
    <t>USAble HMO, Inc.</t>
  </si>
  <si>
    <t>https://www.arkansasoctave.com/members/individual-and-family/member-rights/transparency-in-coverage</t>
  </si>
  <si>
    <t>68445</t>
  </si>
  <si>
    <t>Antidote Health Plan of Arizona, Inc.</t>
  </si>
  <si>
    <t>https://www.antidotehealth.com/legal/transparency-in-coverage</t>
  </si>
  <si>
    <t>53901</t>
  </si>
  <si>
    <t>Blue Cross and Blue Shield of Arizona, Inc.</t>
  </si>
  <si>
    <t>https://www.azblue.com/individuals-and-families/resources/aca-plan-information</t>
  </si>
  <si>
    <t>97667</t>
  </si>
  <si>
    <t>Cigna HealthCare of Arizona, Inc</t>
  </si>
  <si>
    <t>91450</t>
  </si>
  <si>
    <t>Health Net of Arizona, Inc.</t>
  </si>
  <si>
    <t>https://www.ambetterhealth.com/en/az/resources/handbooks-forms/transparency-notice-2026</t>
  </si>
  <si>
    <t>85533</t>
  </si>
  <si>
    <t>Imperial Insurance Companies, Inc.</t>
  </si>
  <si>
    <t>https://exchange.imperialhealthplan.com/transparency-in-coverage/</t>
  </si>
  <si>
    <t>13877</t>
  </si>
  <si>
    <t>Oscar Health Plan, Inc.</t>
  </si>
  <si>
    <t>https://hioscar.com/az_tic_2026</t>
  </si>
  <si>
    <t>40702</t>
  </si>
  <si>
    <t>UnitedHealthcare of Arizona, Inc.</t>
  </si>
  <si>
    <t>72760</t>
  </si>
  <si>
    <t>AmeriHealth Caritas VIP Next, Inc.</t>
  </si>
  <si>
    <t>https://www.amerihealthcaritasnext.com/de/transparency-in-coverage-2026.aspx</t>
  </si>
  <si>
    <t>64004</t>
  </si>
  <si>
    <t>https://www.ambetterhealth.com/en/de/resources/handbooks-forms/transparency-notice-2026</t>
  </si>
  <si>
    <t>76168</t>
  </si>
  <si>
    <t>Highmark BCBSD Inc.</t>
  </si>
  <si>
    <t>https://www.highmark.com/transparency-in-coverage</t>
  </si>
  <si>
    <t>67926</t>
  </si>
  <si>
    <t>AmeriHealth Caritas Florida, Inc.</t>
  </si>
  <si>
    <t>https://www.amerihealthcaritasnext.com/fl/transparency-in-coverage-2026.aspx</t>
  </si>
  <si>
    <t>19898</t>
  </si>
  <si>
    <t>AvMed, Inc.</t>
  </si>
  <si>
    <t>https://shc-p-001.sitecorecontenthub.cloud/api/public/content/Claims-Payment-Policy-and-Other-Information.pdf</t>
  </si>
  <si>
    <t>16842</t>
  </si>
  <si>
    <t>Blue Cross and Blue Shield of Florida</t>
  </si>
  <si>
    <t>https://www.floridablue.com/members/individual/home</t>
  </si>
  <si>
    <t>66966</t>
  </si>
  <si>
    <t>Capital Health Plan</t>
  </si>
  <si>
    <t>https://capitalhealth.com/legal/transparency-in-coverage/</t>
  </si>
  <si>
    <t>49004</t>
  </si>
  <si>
    <t>Centene Venture Company Florida</t>
  </si>
  <si>
    <t>https://www.ambetterhealth.com/en/fl/resources/handbooks-forms/transparency-notice-2026</t>
  </si>
  <si>
    <t>79850</t>
  </si>
  <si>
    <t>Cigna HealthCare of Florida, Inc.</t>
  </si>
  <si>
    <t>13887</t>
  </si>
  <si>
    <t>Community Care Network Inc</t>
  </si>
  <si>
    <t>https://22healthplan.com/for-members/documents/toc/</t>
  </si>
  <si>
    <t>56503</t>
  </si>
  <si>
    <t>Florida Health Care Plan, Inc.</t>
  </si>
  <si>
    <t>https://www.fhcp.com/documents/for-members/forms/Transparency-in-Coverage.pdf</t>
  </si>
  <si>
    <t>36194</t>
  </si>
  <si>
    <t>Health First Commercial Plans, Inc.</t>
  </si>
  <si>
    <t>https://hf.org/health-first-health-plans/hmo</t>
  </si>
  <si>
    <t>30252</t>
  </si>
  <si>
    <t>Health Options, Inc.</t>
  </si>
  <si>
    <t>54172</t>
  </si>
  <si>
    <t>Molina Healthcare of Florida, Inc</t>
  </si>
  <si>
    <t>https://www.molinamarketplace.com/marketplace/fl/en-us/FAQ.aspx</t>
  </si>
  <si>
    <t>21525</t>
  </si>
  <si>
    <t>Oscar Health Maintenance Organization of Florida</t>
  </si>
  <si>
    <t>https://hioscar.com/fl_tic_2026</t>
  </si>
  <si>
    <t>44228</t>
  </si>
  <si>
    <t>Simply Healthcare Plans Inc dba Wellpoint Florida Inc</t>
  </si>
  <si>
    <t>https://www.wellpoint.com/notices/transparency-in-coverage</t>
  </si>
  <si>
    <t>86382</t>
  </si>
  <si>
    <t>Sunshine State Health Plan</t>
  </si>
  <si>
    <t>68398</t>
  </si>
  <si>
    <t>UnitedHealthcare of Florida, Inc.</t>
  </si>
  <si>
    <t>60612</t>
  </si>
  <si>
    <t>Kaiser Foundation Health Plan, Inc.</t>
  </si>
  <si>
    <t>https://healthy.kaiserpermanente.org/hawaii/support/transparency-coverage</t>
  </si>
  <si>
    <t>74980</t>
  </si>
  <si>
    <t>Avera Health Plans, Inc.</t>
  </si>
  <si>
    <t>https://www.averahealthplans.com/insurance/</t>
  </si>
  <si>
    <t>48286</t>
  </si>
  <si>
    <t>Iowa Total Care, Inc.</t>
  </si>
  <si>
    <t>https://www.ambetterhealth.com/en/ia/resources/handbooks-forms/transparency-notice-2026</t>
  </si>
  <si>
    <t>93078</t>
  </si>
  <si>
    <t>Medica Insurance Company</t>
  </si>
  <si>
    <t>https://www.medica.com/transparency-in-coverage</t>
  </si>
  <si>
    <t>45819</t>
  </si>
  <si>
    <t>https://hioscar.com/ia_tic_2026</t>
  </si>
  <si>
    <t>56610</t>
  </si>
  <si>
    <t>UnitedHealthcare Plan of the River Valley, Inc.</t>
  </si>
  <si>
    <t>25896</t>
  </si>
  <si>
    <t>Wellmark Health Plan of Iowa, Inc.</t>
  </si>
  <si>
    <t>https://www.wellmark.com/transparency</t>
  </si>
  <si>
    <t>54192</t>
  </si>
  <si>
    <t>CareSource Indiana, Inc.</t>
  </si>
  <si>
    <t>https://www.caresource.com/in/plans/marketplace/plan-documents/general-plan-information/</t>
  </si>
  <si>
    <t>94419</t>
  </si>
  <si>
    <t>35065</t>
  </si>
  <si>
    <t>Coordinated Care Corporation Indiana</t>
  </si>
  <si>
    <t>https://ambetter.mhsindiana.com/resources/handbooks-forms/transparency-notice-2025.html</t>
  </si>
  <si>
    <t>72850</t>
  </si>
  <si>
    <t>94248</t>
  </si>
  <si>
    <t>Blue Cross and Blue Shield of Kansas City</t>
  </si>
  <si>
    <t>https://www.bluekc.com/coverage-terms-and-processes/</t>
  </si>
  <si>
    <t>18558</t>
  </si>
  <si>
    <t>Blue Cross and Blue Shield of Kansas, Inc.</t>
  </si>
  <si>
    <t>https://www.bcbsks.com/company-info/transparency-in-coverage</t>
  </si>
  <si>
    <t>34368</t>
  </si>
  <si>
    <t>https://www.ambetterhealth.com/en/ks/resources/handbooks-forms/transparency-notice-2026</t>
  </si>
  <si>
    <t>39520</t>
  </si>
  <si>
    <t>43490</t>
  </si>
  <si>
    <t>https://hioscar.com/ks_tic_2026</t>
  </si>
  <si>
    <t>94968</t>
  </si>
  <si>
    <t>90787</t>
  </si>
  <si>
    <t>Ambetter Health of Louisiana, Inc.</t>
  </si>
  <si>
    <t>https://www.ambetterhealth.com/en/la/resources/handbooks-forms/transparency-notice-2026</t>
  </si>
  <si>
    <t>38246</t>
  </si>
  <si>
    <t>AmeriHealth Caritas Louisiana, Inc.</t>
  </si>
  <si>
    <t>https://www.amerihealthcaritasnext.com/la/transparency-in-coverage-2026.aspx</t>
  </si>
  <si>
    <t>98780</t>
  </si>
  <si>
    <t>CHRISTUS Health Plan Louisiana</t>
  </si>
  <si>
    <t>https://www.christushealthplan.org/member-resources/transparency-in-coverage</t>
  </si>
  <si>
    <t>19636</t>
  </si>
  <si>
    <t>HMO Louisiana, Inc.</t>
  </si>
  <si>
    <t>https://www.lablue.com/footer/transparencyhmola</t>
  </si>
  <si>
    <t>69842</t>
  </si>
  <si>
    <t>98185</t>
  </si>
  <si>
    <t>Blue Care Network of Michigan</t>
  </si>
  <si>
    <t>40356</t>
  </si>
  <si>
    <t>HAP CareSource</t>
  </si>
  <si>
    <t>https://www.caresource.com/mi/plans/marketplace/plan-documents/general-plan-information/</t>
  </si>
  <si>
    <t>74917</t>
  </si>
  <si>
    <t>McLaren Health Plan Community</t>
  </si>
  <si>
    <t>https://www.mclarenhealthplan.org/mclaren-health-plan/claims-payment-information-mhp</t>
  </si>
  <si>
    <t>58594</t>
  </si>
  <si>
    <t>Meridian Health Plan of Michigan, Inc.</t>
  </si>
  <si>
    <t>https://www.ambetterhealth.com/en/mi/resources/handbooks-forms/transparency-notice-2026</t>
  </si>
  <si>
    <t>77739</t>
  </si>
  <si>
    <t>https://hioscar.com/mi_tic_2026</t>
  </si>
  <si>
    <t>29698</t>
  </si>
  <si>
    <t>Priority Health</t>
  </si>
  <si>
    <t>https://www.priorityhealth.com/individual-family-health-insurance/using-your-plan</t>
  </si>
  <si>
    <t>71667</t>
  </si>
  <si>
    <t>UnitedHealthcare Community Plan, Inc.</t>
  </si>
  <si>
    <t>34762</t>
  </si>
  <si>
    <t>99723</t>
  </si>
  <si>
    <t>https://www.ambetterhealth.com/en/mo/resources/handbooks-forms/transparency-notice-2026</t>
  </si>
  <si>
    <t>96384</t>
  </si>
  <si>
    <t>Cox Health Systems Insurance Company</t>
  </si>
  <si>
    <t>https://www.thinkinghealthforward.com/files/CHP-Claims-Payment-Policies-Other-Information-py2020.pdf</t>
  </si>
  <si>
    <t>47840</t>
  </si>
  <si>
    <t>Medica Central Insurance Company</t>
  </si>
  <si>
    <t>https://www.medica.com/find-care/select-your-individual-and-family-plan/wfh/legal/business-transparency</t>
  </si>
  <si>
    <t>53461</t>
  </si>
  <si>
    <t>69512</t>
  </si>
  <si>
    <t>https://hioscar.com/mo_tic_2026</t>
  </si>
  <si>
    <t>95426</t>
  </si>
  <si>
    <t>90714</t>
  </si>
  <si>
    <t>Ambetter of Magnolia Inc.</t>
  </si>
  <si>
    <t>https://www.ambetterhealth.com/en/ms/resources/handbooks-forms/transparency-notice-2026</t>
  </si>
  <si>
    <t>56766</t>
  </si>
  <si>
    <t>79975</t>
  </si>
  <si>
    <t>Molina Healthcare of Mississippi, Inc</t>
  </si>
  <si>
    <t>https://www.molinamarketplace.com/marketplace/ms/en-us/FAQ.aspx</t>
  </si>
  <si>
    <t>20635</t>
  </si>
  <si>
    <t>https://hioscar.com/ms_tic_2026</t>
  </si>
  <si>
    <t>97560</t>
  </si>
  <si>
    <t>UnitedHealthcare of Mississippi, Inc.</t>
  </si>
  <si>
    <t>32225</t>
  </si>
  <si>
    <t>Montana Health Cooperative</t>
  </si>
  <si>
    <t>https://mountainhealth.coop/members/</t>
  </si>
  <si>
    <t>77264</t>
  </si>
  <si>
    <t>Ambetter of North Carolina Inc.</t>
  </si>
  <si>
    <t>https://www.ambetterhealth.com/en/nc/resources/handbooks-forms/transparency-notice-2026</t>
  </si>
  <si>
    <t>17414</t>
  </si>
  <si>
    <t>AmeriHealth Caritas North Carolina, Inc.</t>
  </si>
  <si>
    <t>https://www.amerihealthcaritasnext.com/nc/transparency-in-coverage-2026.aspx</t>
  </si>
  <si>
    <t>11512</t>
  </si>
  <si>
    <t>Blue Cross and Blue Shield of NC</t>
  </si>
  <si>
    <t>https://www.bluecrossnc.com/members/health-plans/forms-resources/transparency-coverage</t>
  </si>
  <si>
    <t>13591</t>
  </si>
  <si>
    <t>CareSource North Carolina Co.</t>
  </si>
  <si>
    <t>https://www.caresource.com/nc/plans/marketplace/plan-documents/general-plan-information/</t>
  </si>
  <si>
    <t>73943</t>
  </si>
  <si>
    <t>Cigna HealthCare of North Carolina, Inc.</t>
  </si>
  <si>
    <t>69803</t>
  </si>
  <si>
    <t>Oscar Health Plan of North Carolina, Inc</t>
  </si>
  <si>
    <t>https://hioscar.com/nc_tic_2026</t>
  </si>
  <si>
    <t>54332</t>
  </si>
  <si>
    <t>UnitedHealthcare of North Carolina, Inc</t>
  </si>
  <si>
    <t>37160</t>
  </si>
  <si>
    <t>Blue Cross Blue Shield of North Dakota</t>
  </si>
  <si>
    <t>https://www.bcbsnd.com/privacy-legal/transparency-in-coverage</t>
  </si>
  <si>
    <t>73751</t>
  </si>
  <si>
    <t>Medica Health Plans</t>
  </si>
  <si>
    <t>89364</t>
  </si>
  <si>
    <t>Sanford Health Plan</t>
  </si>
  <si>
    <t>https://www.sanfordhealthplan.com/members/claims-payment-information</t>
  </si>
  <si>
    <t>29678</t>
  </si>
  <si>
    <t>Blue Cross and Blue Shield of Nebraska</t>
  </si>
  <si>
    <t>https://www.nebraskablue.com/About-Us/Policies-and-Best-Practices/TCR-CAA</t>
  </si>
  <si>
    <t>13484</t>
  </si>
  <si>
    <t>https://www.ambetterhealth.com/en/ne/resources/handbooks-forms/transparency-notice-2026</t>
  </si>
  <si>
    <t>20305</t>
  </si>
  <si>
    <t>57424</t>
  </si>
  <si>
    <t>https://hioscar.com/ne_tic_2026</t>
  </si>
  <si>
    <t>73102</t>
  </si>
  <si>
    <t>13219</t>
  </si>
  <si>
    <t>Boston Medical Center Health Plan, Inc.</t>
  </si>
  <si>
    <t>https://www.wellsense.org/about-us/accessing-your-health-information</t>
  </si>
  <si>
    <t>75841</t>
  </si>
  <si>
    <t>https://www.ambetterhealth.com/en/nh/resources/handbooks-forms/transparency-notice-2025/</t>
  </si>
  <si>
    <t>59025</t>
  </si>
  <si>
    <t>Harvard Pilgrim Health Care of NE</t>
  </si>
  <si>
    <t>https://www.harvardpilgrim.org/public/transparency</t>
  </si>
  <si>
    <t>96751</t>
  </si>
  <si>
    <t>Matthew Thornton Hlth Plan(Anthem BCBS)</t>
  </si>
  <si>
    <t>31981</t>
  </si>
  <si>
    <t>Antidote Health Plan of Ohio</t>
  </si>
  <si>
    <t>41047</t>
  </si>
  <si>
    <t>Buckeye Community Health Plan</t>
  </si>
  <si>
    <t>https://www.ambetterhealth.com/en/oh/resources/handbooks-forms/transparency-notice-2026</t>
  </si>
  <si>
    <t>77552</t>
  </si>
  <si>
    <t>CareSource Ohio, Inc.</t>
  </si>
  <si>
    <t>https://www.caresource.com/oh/plans/marketplace/plan-documents/general-plan-information/</t>
  </si>
  <si>
    <t>99969</t>
  </si>
  <si>
    <t>Medical Health Insuring Corp. of Ohio</t>
  </si>
  <si>
    <t>https://www.medmutual.com/Individuals-and-Families/Transparency-In-Qualified-Health-Coverage</t>
  </si>
  <si>
    <t>64353</t>
  </si>
  <si>
    <t>Molina Healthcare of Ohio, Inc.</t>
  </si>
  <si>
    <t>https://www.molinamarketplace.com/marketplace/oh/en-us/FAQ.aspx</t>
  </si>
  <si>
    <t>29341</t>
  </si>
  <si>
    <t>Oscar Buckeye State Insurance Corp.</t>
  </si>
  <si>
    <t>https://hioscar.com/ohb_tic_2026</t>
  </si>
  <si>
    <t>45845</t>
  </si>
  <si>
    <t>Oscar Insurance Corporation of Ohio</t>
  </si>
  <si>
    <t>https://hioscar.com/ohc_tic_2026</t>
  </si>
  <si>
    <t>74313</t>
  </si>
  <si>
    <t>https://www.paramounthealthcare.com/plans/marketplace/transparency</t>
  </si>
  <si>
    <t>52664</t>
  </si>
  <si>
    <t>Summa Insurance Company, Inc.</t>
  </si>
  <si>
    <t>https://www.summacare.com/insurance-basics/transparency-in-coverage</t>
  </si>
  <si>
    <t>62505</t>
  </si>
  <si>
    <t>https://www.ambetterhealth.com/en/ok/resources/handbooks-forms/transparency-notice-2026</t>
  </si>
  <si>
    <t>98905</t>
  </si>
  <si>
    <t>CommunityCare HMO Inc.</t>
  </si>
  <si>
    <t>https://www.ccok.com/Plans-and-Coverage/Group/Claims-Payment-Info-HMO.asp</t>
  </si>
  <si>
    <t>21333</t>
  </si>
  <si>
    <t>91908</t>
  </si>
  <si>
    <t>https://hioscar.com/ok_tic_2026</t>
  </si>
  <si>
    <t>58944</t>
  </si>
  <si>
    <t>Taro Health Plan of Oklahoma, Inc.</t>
  </si>
  <si>
    <t>https://static.mending.com/2026/ok/Transparency%20in%20Coverage.pdf</t>
  </si>
  <si>
    <t>45480</t>
  </si>
  <si>
    <t>UnitedHealthcare of Oklahoma, Inc.</t>
  </si>
  <si>
    <t>63474</t>
  </si>
  <si>
    <t>BridgeSpan Health Company</t>
  </si>
  <si>
    <t>https://www.bridgespan.com/member/terms-of-use/transparency-in-coverage</t>
  </si>
  <si>
    <t>39424</t>
  </si>
  <si>
    <t>https://www.modahealth.com/members/transparency.shtml</t>
  </si>
  <si>
    <t>56707</t>
  </si>
  <si>
    <t>Providence Health Plan</t>
  </si>
  <si>
    <t>https://www.providencehealthplan.com/individuals-and-families/understanding-our-claims-and-billing-processes</t>
  </si>
  <si>
    <t>77969</t>
  </si>
  <si>
    <t>Regence BlueCross BlueShield of Oregon</t>
  </si>
  <si>
    <t>https://www.regence.com/member/terms-of-use/transparency-in-coverage</t>
  </si>
  <si>
    <t>79222</t>
  </si>
  <si>
    <t>Absolute Total Care, Inc</t>
  </si>
  <si>
    <t>https://www.ambetterhealth.com/en/sc/resources/handbooks-forms/transparency-notice-2026</t>
  </si>
  <si>
    <t>33863</t>
  </si>
  <si>
    <t>InStil Health Insurance Company</t>
  </si>
  <si>
    <t>https://www.instilhealth.com/web/public/brands/ih/transparency/</t>
  </si>
  <si>
    <t>42326</t>
  </si>
  <si>
    <t>MOLINA HEALTHCARE OF SOUTH CAROLINA, INC</t>
  </si>
  <si>
    <t>https://www.molinamarketplace.com/marketplace/sc/en-us/FAQ.aspx</t>
  </si>
  <si>
    <t>73107</t>
  </si>
  <si>
    <t>Select Health of South Carolina</t>
  </si>
  <si>
    <t>https://www.firstchoicenext.com/transparency-in-coverage-2026.aspx</t>
  </si>
  <si>
    <t>33764</t>
  </si>
  <si>
    <t>UnitedHealthcare of South Carolina, Inc.</t>
  </si>
  <si>
    <t>60536</t>
  </si>
  <si>
    <t>31195</t>
  </si>
  <si>
    <t>50305</t>
  </si>
  <si>
    <t>Wellmark of South Dakota</t>
  </si>
  <si>
    <t>29854</t>
  </si>
  <si>
    <t>Alliant Health Plans, Inc.</t>
  </si>
  <si>
    <t>https://alliantplans.com/Alliant-Transparency-in-Coverage</t>
  </si>
  <si>
    <t>14002</t>
  </si>
  <si>
    <t>BlueCross BlueShield of Tennessee</t>
  </si>
  <si>
    <t>https://www.bcbst.com/transparency-in-coverage/</t>
  </si>
  <si>
    <t>70111</t>
  </si>
  <si>
    <t>https://www.ambetterhealth.com/en/tn/resources/handbooks-forms/transparency-notice-2026</t>
  </si>
  <si>
    <t>23552</t>
  </si>
  <si>
    <t>https://hioscar.com/tn_tic_2026</t>
  </si>
  <si>
    <t>66252</t>
  </si>
  <si>
    <t>CHRISTUS Health Plan</t>
  </si>
  <si>
    <t>29418</t>
  </si>
  <si>
    <t>https://www.ambetterhealth.com/en/tx/resources/handbooks-forms/transparency-notice-2026</t>
  </si>
  <si>
    <t>76589</t>
  </si>
  <si>
    <t>Cigna HealthCare of Texas, Inc.</t>
  </si>
  <si>
    <t>https://www.cigna.com/ifp-transparency</t>
  </si>
  <si>
    <t>63251</t>
  </si>
  <si>
    <t>Community First Insurance Plans</t>
  </si>
  <si>
    <t>https://exchange.communityfirsthealthplans.com/transparency-in-coverage/</t>
  </si>
  <si>
    <t>11718</t>
  </si>
  <si>
    <t>Community Health Choice Texas, Inc.</t>
  </si>
  <si>
    <t>https://www.communityhealthchoice.org/health-insurance-marketplace/transparency-in-coverage-2026/</t>
  </si>
  <si>
    <t>27248</t>
  </si>
  <si>
    <t>Community Health Choice, Inc.</t>
  </si>
  <si>
    <t>37758</t>
  </si>
  <si>
    <t>Harbor Health Insurance Company</t>
  </si>
  <si>
    <t>https://harborhealth.com/plans/individual-family</t>
  </si>
  <si>
    <t>34826</t>
  </si>
  <si>
    <t>17933</t>
  </si>
  <si>
    <t>https://www.modahealth.com/texas/member/resources/forms-and-documents/transparency-in-coverage</t>
  </si>
  <si>
    <t>45786</t>
  </si>
  <si>
    <t>Molina Healthcare of Texas, Inc.</t>
  </si>
  <si>
    <t>https://www.molinamarketplace.com/marketplace/tx/en-us/FAQ.aspx</t>
  </si>
  <si>
    <t>20069</t>
  </si>
  <si>
    <t>https://hioscar.com/tx_tic_2026</t>
  </si>
  <si>
    <t>40788</t>
  </si>
  <si>
    <t>Scott and White Health Plan</t>
  </si>
  <si>
    <t>https://www.bswhealthplan.com/individuals-families/Pages/Marketplace.aspx#information</t>
  </si>
  <si>
    <t>71837</t>
  </si>
  <si>
    <t>Sendero Health Plans, Inc.</t>
  </si>
  <si>
    <t>https://senderohealth.com/transparency_in_coverage</t>
  </si>
  <si>
    <t>87226</t>
  </si>
  <si>
    <t>Superior Health Plan</t>
  </si>
  <si>
    <t>https://www.ambetterhealth.com/en/tx/resources/handbooks-forms/2026-transparency-notice-tx-hmo</t>
  </si>
  <si>
    <t>70754</t>
  </si>
  <si>
    <t>UnitedHealthcare Benefits of Texas, Inc.</t>
  </si>
  <si>
    <t>40220</t>
  </si>
  <si>
    <t>UnitedHealthcare of Texas, Inc.</t>
  </si>
  <si>
    <t>47501</t>
  </si>
  <si>
    <t>Wellpoint Insurance Company</t>
  </si>
  <si>
    <t>34541</t>
  </si>
  <si>
    <t>https://www.bridgespanhealth.com/member/terms-of-use/transparency-in-coverage</t>
  </si>
  <si>
    <t>98113</t>
  </si>
  <si>
    <t>Imperial Health Plan of the Southwest, Inc.</t>
  </si>
  <si>
    <t>18167</t>
  </si>
  <si>
    <t>Molina Healthcare of Utah</t>
  </si>
  <si>
    <t>https://www.molinamarketplace.com/marketplace/ut/en-us/FAQ.aspx</t>
  </si>
  <si>
    <t>22013</t>
  </si>
  <si>
    <t>Regence BlueCross BlueShield of Utah</t>
  </si>
  <si>
    <t>68781</t>
  </si>
  <si>
    <t>SelectHealth, Inc.</t>
  </si>
  <si>
    <t>https://selecthealth.org/resources</t>
  </si>
  <si>
    <t>42261</t>
  </si>
  <si>
    <t>University of Utah Health Insurance Plans</t>
  </si>
  <si>
    <t>https://uhealthplan.utah.edu/individual/claims</t>
  </si>
  <si>
    <t>86584</t>
  </si>
  <si>
    <t>Aspirus Health Plan, Inc.</t>
  </si>
  <si>
    <t>https://www.aspirushealthplan.com/insurance/transparencyInCoverage/</t>
  </si>
  <si>
    <t>87416</t>
  </si>
  <si>
    <t>Common Ground Healthcare Cooperative</t>
  </si>
  <si>
    <t>https://www.caresource.com/wi/plans/marketplace/plan-documents/general-plan-information/</t>
  </si>
  <si>
    <t>79475</t>
  </si>
  <si>
    <t>Compcare Health Serv Ins Co(Anthem BCBS)</t>
  </si>
  <si>
    <t>38345</t>
  </si>
  <si>
    <t>Dean Health Plan</t>
  </si>
  <si>
    <t>https://www.deancare.com/Legal/business-transparency</t>
  </si>
  <si>
    <t>94529</t>
  </si>
  <si>
    <t>Group Health Cooperative of South Central Wisconsin</t>
  </si>
  <si>
    <t>https://ghcscw.com/wp-content/uploads/2025/06/2026-QHP-Transparency-in-Coverage.pdf</t>
  </si>
  <si>
    <t>20173</t>
  </si>
  <si>
    <t>HealthPartners Insurance Company</t>
  </si>
  <si>
    <t>https://www.healthpartners.com/ifclaims</t>
  </si>
  <si>
    <t>57845</t>
  </si>
  <si>
    <t>Medica Community Health Plan</t>
  </si>
  <si>
    <t>58326</t>
  </si>
  <si>
    <t>MercyCare HMO, Inc.</t>
  </si>
  <si>
    <t>https://www.mercycarehealthplans.com/transparency-in-coverage/</t>
  </si>
  <si>
    <t>81413</t>
  </si>
  <si>
    <t>Network Health Plan</t>
  </si>
  <si>
    <t>https://networkhealth.com/employer/transparency</t>
  </si>
  <si>
    <t>37833</t>
  </si>
  <si>
    <t>Quartz Health Benefit Plans Corporation</t>
  </si>
  <si>
    <t>https://quartzbenefits.com/transparency</t>
  </si>
  <si>
    <t>38166</t>
  </si>
  <si>
    <t>Security Health Plan of Wisconsin, Inc.</t>
  </si>
  <si>
    <t>http://www.securityhealth.org/find-a-plan/member-responsibilities</t>
  </si>
  <si>
    <t>80180</t>
  </si>
  <si>
    <t>UnitedHealthcare of Wisconsin, Inc.</t>
  </si>
  <si>
    <t>50328</t>
  </si>
  <si>
    <t>CareSource West Virginia Co.</t>
  </si>
  <si>
    <t>https://www.caresource.com/wv/plans/marketplace/plan-documents/general-plan-information/</t>
  </si>
  <si>
    <t>31274</t>
  </si>
  <si>
    <t>Highmark Blue Cross Blue Shield West Virginia</t>
  </si>
  <si>
    <t>11269</t>
  </si>
  <si>
    <t>Blue Cross Blue Shield of Wyoming</t>
  </si>
  <si>
    <t>https://www.bcbswy.com/QHPTransparency</t>
  </si>
  <si>
    <t>49714</t>
  </si>
  <si>
    <t>SHOP (Small Business)</t>
  </si>
  <si>
    <t>Exchange Type</t>
  </si>
  <si>
    <t>Plan ID</t>
  </si>
  <si>
    <t>Claims Resubmitted OON</t>
  </si>
  <si>
    <t>Claims Resubmitted INN</t>
  </si>
  <si>
    <t>Administrative
[High]</t>
  </si>
  <si>
    <t>Not medically necessary (medical)
[Medium-High]</t>
  </si>
  <si>
    <t>Not medically necessary (behavioral health)
[Medium-High]</t>
  </si>
  <si>
    <t>Referral required
[Medium]</t>
  </si>
  <si>
    <t>Member not covered
[Medium]</t>
  </si>
  <si>
    <t>Out-of-network
[Medium]</t>
  </si>
  <si>
    <t>Benefit limit reached
[Low]</t>
  </si>
  <si>
    <t>Service excluded
[Low]</t>
  </si>
  <si>
    <t>Experimental / cosmetic
[Low]</t>
  </si>
  <si>
    <t>Other / unspecified
[Unknown]</t>
  </si>
  <si>
    <t>Denials With Reason (Total)</t>
  </si>
  <si>
    <t>Avg Monthly Enrollment</t>
  </si>
  <si>
    <t>FFE</t>
  </si>
  <si>
    <t>74819AK0020007</t>
  </si>
  <si>
    <t>74819AK0020010</t>
  </si>
  <si>
    <t>74819AK0020011</t>
  </si>
  <si>
    <t>74819AK0020012</t>
  </si>
  <si>
    <t>21989AK0030001</t>
  </si>
  <si>
    <t>21989AK0050001</t>
  </si>
  <si>
    <t>21989AK0050002</t>
  </si>
  <si>
    <t>38344AK1110001</t>
  </si>
  <si>
    <t>38344AK1120001</t>
  </si>
  <si>
    <t>12538AL0020003</t>
  </si>
  <si>
    <t>12538AL0020006</t>
  </si>
  <si>
    <t>12538AL0020007</t>
  </si>
  <si>
    <t>12538AL0020008</t>
  </si>
  <si>
    <t>46944AL0500001</t>
  </si>
  <si>
    <t>82285AL0010004</t>
  </si>
  <si>
    <t>82285AL0010006</t>
  </si>
  <si>
    <t>82285AL0010007</t>
  </si>
  <si>
    <t>46363AL0010001</t>
  </si>
  <si>
    <t>46363AL0010002</t>
  </si>
  <si>
    <t>46363AL0010003</t>
  </si>
  <si>
    <t>46363AL0010004</t>
  </si>
  <si>
    <t>17540AL0130005</t>
  </si>
  <si>
    <t>17540AL0140005</t>
  </si>
  <si>
    <t>17540AL0150005</t>
  </si>
  <si>
    <t>44580AL0380001</t>
  </si>
  <si>
    <t>44580AL0380003</t>
  </si>
  <si>
    <t>44580AL0380004</t>
  </si>
  <si>
    <t>28725AL0110001</t>
  </si>
  <si>
    <t>28725AL0110002</t>
  </si>
  <si>
    <t>28725AL0130001</t>
  </si>
  <si>
    <t>28725AL0130002</t>
  </si>
  <si>
    <t>28725AL0150001</t>
  </si>
  <si>
    <t>60075AL0010001</t>
  </si>
  <si>
    <t>60075AL0020001</t>
  </si>
  <si>
    <t>60075AL0050001</t>
  </si>
  <si>
    <t>SBE-FP</t>
  </si>
  <si>
    <t>26904AR0020003</t>
  </si>
  <si>
    <t>26904AR0020006</t>
  </si>
  <si>
    <t>26904AR0020007</t>
  </si>
  <si>
    <t>26904AR0020008</t>
  </si>
  <si>
    <t>28348AR0090001</t>
  </si>
  <si>
    <t>28348AR0090002</t>
  </si>
  <si>
    <t>28348AR0100001</t>
  </si>
  <si>
    <t>28348AR0100002</t>
  </si>
  <si>
    <t>28348AR0100003</t>
  </si>
  <si>
    <t>75293AR1230001</t>
  </si>
  <si>
    <t>75293AR1230002</t>
  </si>
  <si>
    <t>75293AR1230003</t>
  </si>
  <si>
    <t>75293AR1230004</t>
  </si>
  <si>
    <t>75293AR1230005</t>
  </si>
  <si>
    <t>75293AR1230006</t>
  </si>
  <si>
    <t>75293AR1230007</t>
  </si>
  <si>
    <t>75293AR1230008</t>
  </si>
  <si>
    <t>30045AZ0010021</t>
  </si>
  <si>
    <t>30045AZ0010032</t>
  </si>
  <si>
    <t>77352AZ0020003</t>
  </si>
  <si>
    <t>77352AZ0020006</t>
  </si>
  <si>
    <t>77352AZ0020007</t>
  </si>
  <si>
    <t>77352AZ0020008</t>
  </si>
  <si>
    <t>86830AZ0050001</t>
  </si>
  <si>
    <t>86830AZ0050002</t>
  </si>
  <si>
    <t>12303AZ0010001</t>
  </si>
  <si>
    <t>12303AZ0010003</t>
  </si>
  <si>
    <t>12303AZ0010004</t>
  </si>
  <si>
    <t>53613AZ0010003</t>
  </si>
  <si>
    <t>53613AZ0010004</t>
  </si>
  <si>
    <t>53613AZ0010005</t>
  </si>
  <si>
    <t>53613AZ0010006</t>
  </si>
  <si>
    <t>53613AZ0020002</t>
  </si>
  <si>
    <t>17454AZ0080005</t>
  </si>
  <si>
    <t>17454AZ0090005</t>
  </si>
  <si>
    <t>17454AZ0100005</t>
  </si>
  <si>
    <t>17454AZ0110004</t>
  </si>
  <si>
    <t>66105AZ0620002</t>
  </si>
  <si>
    <t>66105AZ0620003</t>
  </si>
  <si>
    <t>34095AZ0010001</t>
  </si>
  <si>
    <t>24106AZ0010001</t>
  </si>
  <si>
    <t>24106AZ0020001</t>
  </si>
  <si>
    <t>24106AZ0050001</t>
  </si>
  <si>
    <t>82011AZ0110001</t>
  </si>
  <si>
    <t>SPE</t>
  </si>
  <si>
    <t>26018DE0010004</t>
  </si>
  <si>
    <t>26018DE0010006</t>
  </si>
  <si>
    <t>67775DE0010003</t>
  </si>
  <si>
    <t>67775DE0010004</t>
  </si>
  <si>
    <t>67775DE0010005</t>
  </si>
  <si>
    <t>67775DE0010006</t>
  </si>
  <si>
    <t>67775DE0020003</t>
  </si>
  <si>
    <t>67775DE0020004</t>
  </si>
  <si>
    <t>67775DE0020005</t>
  </si>
  <si>
    <t>67775DE0020006</t>
  </si>
  <si>
    <t>67775DE0020007</t>
  </si>
  <si>
    <t>67775DE0020008</t>
  </si>
  <si>
    <t>17121FL0020003</t>
  </si>
  <si>
    <t>17121FL0020006</t>
  </si>
  <si>
    <t>17121FL0020007</t>
  </si>
  <si>
    <t>17121FL0020008</t>
  </si>
  <si>
    <t>48121FL0030001</t>
  </si>
  <si>
    <t>48121FL0030002</t>
  </si>
  <si>
    <t>97725FL0010004</t>
  </si>
  <si>
    <t>97725FL0010006</t>
  </si>
  <si>
    <t>97725FL0010007</t>
  </si>
  <si>
    <t>97725FL0030004</t>
  </si>
  <si>
    <t>97725FL0030006</t>
  </si>
  <si>
    <t>59667FL0010001</t>
  </si>
  <si>
    <t>59667FL0010003</t>
  </si>
  <si>
    <t>59667FL0010004</t>
  </si>
  <si>
    <t>74243FL0010001</t>
  </si>
  <si>
    <t>74243FL0010002</t>
  </si>
  <si>
    <t>74243FL0010003</t>
  </si>
  <si>
    <t>74243FL0010004</t>
  </si>
  <si>
    <t>74243FL0010005</t>
  </si>
  <si>
    <t>74243FL0010006</t>
  </si>
  <si>
    <t>98869FL0010003</t>
  </si>
  <si>
    <t>98869FL0010004</t>
  </si>
  <si>
    <t>98869FL0010005</t>
  </si>
  <si>
    <t>98869FL0010006</t>
  </si>
  <si>
    <t>98869FL0020001</t>
  </si>
  <si>
    <t>30115FL0010001</t>
  </si>
  <si>
    <t>30115FL0020001</t>
  </si>
  <si>
    <t>30115FL0040001</t>
  </si>
  <si>
    <t>30115FL0050001</t>
  </si>
  <si>
    <t>15833FL0120007</t>
  </si>
  <si>
    <t>15833FL0130005</t>
  </si>
  <si>
    <t>15833FL0140005</t>
  </si>
  <si>
    <t>15833FL0150005</t>
  </si>
  <si>
    <t>15833FL0160005</t>
  </si>
  <si>
    <t>15980FL0160003</t>
  </si>
  <si>
    <t>15980FL0160004</t>
  </si>
  <si>
    <t>15980FL0160005</t>
  </si>
  <si>
    <t>48129FL0130003</t>
  </si>
  <si>
    <t>48129FL0130004</t>
  </si>
  <si>
    <t>48129FL0150003</t>
  </si>
  <si>
    <t>48129FL0150004</t>
  </si>
  <si>
    <t>48129FL0180001</t>
  </si>
  <si>
    <t>43274FL0010001</t>
  </si>
  <si>
    <t>43274FL0010002</t>
  </si>
  <si>
    <t>43274FL0030002</t>
  </si>
  <si>
    <t>10046HI0020003</t>
  </si>
  <si>
    <t>10046HI0020006</t>
  </si>
  <si>
    <t>10046HI0020007</t>
  </si>
  <si>
    <t>10046HI0020008</t>
  </si>
  <si>
    <t>27409HI0070001</t>
  </si>
  <si>
    <t>27409HI0080001</t>
  </si>
  <si>
    <t>27409HI0090001</t>
  </si>
  <si>
    <t>46082HI0020001</t>
  </si>
  <si>
    <t>46082HI0020003</t>
  </si>
  <si>
    <t>46082HI0020004</t>
  </si>
  <si>
    <t>18350HI0920001</t>
  </si>
  <si>
    <t>18350HI0920002</t>
  </si>
  <si>
    <t>18350HI0920005</t>
  </si>
  <si>
    <t>18350HI0920007</t>
  </si>
  <si>
    <t>18350HI0930001</t>
  </si>
  <si>
    <t>31358HI0010001</t>
  </si>
  <si>
    <t>31358HI0010002</t>
  </si>
  <si>
    <t>71051IA0020003</t>
  </si>
  <si>
    <t>71051IA0020006</t>
  </si>
  <si>
    <t>71051IA0020007</t>
  </si>
  <si>
    <t>71051IA0020008</t>
  </si>
  <si>
    <t>63366IA0020001</t>
  </si>
  <si>
    <t>63366IA0020002</t>
  </si>
  <si>
    <t>63366IA0020006</t>
  </si>
  <si>
    <t>50730IA0070004</t>
  </si>
  <si>
    <t>50730IA0080004</t>
  </si>
  <si>
    <t>50730IA0090004</t>
  </si>
  <si>
    <t>50730IA0100004</t>
  </si>
  <si>
    <t>17575IN0860003</t>
  </si>
  <si>
    <t>17575IN0860004</t>
  </si>
  <si>
    <t>17575IN0860005</t>
  </si>
  <si>
    <t>17575IN0860006</t>
  </si>
  <si>
    <t>83557IN0020003</t>
  </si>
  <si>
    <t>83557IN0020006</t>
  </si>
  <si>
    <t>83557IN0020007</t>
  </si>
  <si>
    <t>83557IN0020008</t>
  </si>
  <si>
    <t>28856IN0220001</t>
  </si>
  <si>
    <t>28856IN0220002</t>
  </si>
  <si>
    <t>28856IN0220003</t>
  </si>
  <si>
    <t>28856IN0230001</t>
  </si>
  <si>
    <t>28856IN0230002</t>
  </si>
  <si>
    <t>43433IN0010001</t>
  </si>
  <si>
    <t>43433IN0010003</t>
  </si>
  <si>
    <t>43433IN0010004</t>
  </si>
  <si>
    <t>43433IN0010010</t>
  </si>
  <si>
    <t>16845IN0010001</t>
  </si>
  <si>
    <t>16845IN0010002</t>
  </si>
  <si>
    <t>16845IN0010003</t>
  </si>
  <si>
    <t>16845IN0010004</t>
  </si>
  <si>
    <t>16845IN0010005</t>
  </si>
  <si>
    <t>16845IN0010006</t>
  </si>
  <si>
    <t>59560IN0070007</t>
  </si>
  <si>
    <t>59560IN0080006</t>
  </si>
  <si>
    <t>59560IN0090006</t>
  </si>
  <si>
    <t>59560IN0100005</t>
  </si>
  <si>
    <t>33086IN0060001</t>
  </si>
  <si>
    <t>33086IN0060002</t>
  </si>
  <si>
    <t>33086IN0060003</t>
  </si>
  <si>
    <t>99791IN0540001</t>
  </si>
  <si>
    <t>99791IN0540002</t>
  </si>
  <si>
    <t>87417IN0010001</t>
  </si>
  <si>
    <t>87417IN0020001</t>
  </si>
  <si>
    <t>87417IN0050001</t>
  </si>
  <si>
    <t>63790KS0020003</t>
  </si>
  <si>
    <t>63790KS0020006</t>
  </si>
  <si>
    <t>63790KS0020007</t>
  </si>
  <si>
    <t>63790KS0020008</t>
  </si>
  <si>
    <t>11339KS0010007</t>
  </si>
  <si>
    <t>11339KS0010008</t>
  </si>
  <si>
    <t>61779KS0070004</t>
  </si>
  <si>
    <t>61779KS0080004</t>
  </si>
  <si>
    <t>61779KS0090004</t>
  </si>
  <si>
    <t>61779KS0100004</t>
  </si>
  <si>
    <t>95038KS0040003</t>
  </si>
  <si>
    <t>95038KS0050002</t>
  </si>
  <si>
    <t>95038KS0070001</t>
  </si>
  <si>
    <t>25268KS0010001</t>
  </si>
  <si>
    <t>25268KS0020001</t>
  </si>
  <si>
    <t>25268KS0050001</t>
  </si>
  <si>
    <t>78461LA0020003</t>
  </si>
  <si>
    <t>78461LA0020006</t>
  </si>
  <si>
    <t>78461LA0020007</t>
  </si>
  <si>
    <t>78461LA0020008</t>
  </si>
  <si>
    <t>18802LA0010004</t>
  </si>
  <si>
    <t>18802LA0010006</t>
  </si>
  <si>
    <t>11904LA0010011</t>
  </si>
  <si>
    <t>11904LA0010012</t>
  </si>
  <si>
    <t>11904LA0010013</t>
  </si>
  <si>
    <t>87390LA0070009</t>
  </si>
  <si>
    <t>87390LA0080008</t>
  </si>
  <si>
    <t>87390LA0090005</t>
  </si>
  <si>
    <t>44965LA0590001</t>
  </si>
  <si>
    <t>97176LA0390001</t>
  </si>
  <si>
    <t>97176LA0390002</t>
  </si>
  <si>
    <t>97176LA0390003</t>
  </si>
  <si>
    <t>28419LA0040001</t>
  </si>
  <si>
    <t>28419LA0040002</t>
  </si>
  <si>
    <t>28419LA0050001</t>
  </si>
  <si>
    <t>28419LA0050002</t>
  </si>
  <si>
    <t>35700MI0020003</t>
  </si>
  <si>
    <t>35700MI0020006</t>
  </si>
  <si>
    <t>35700MI0020007</t>
  </si>
  <si>
    <t>35700MI0020008</t>
  </si>
  <si>
    <t>15560MI0710001</t>
  </si>
  <si>
    <t>15560MI0720001</t>
  </si>
  <si>
    <t>15560MI0720002</t>
  </si>
  <si>
    <t>15560MI0720003</t>
  </si>
  <si>
    <t>15560MI0730001</t>
  </si>
  <si>
    <t>15560MI0740001</t>
  </si>
  <si>
    <t>31256MI0010002</t>
  </si>
  <si>
    <t>31256MI0010006</t>
  </si>
  <si>
    <t>31256MI0010007</t>
  </si>
  <si>
    <t>34930MI0150001</t>
  </si>
  <si>
    <t>34930MI0150002</t>
  </si>
  <si>
    <t>34930MI0150003</t>
  </si>
  <si>
    <t>34930MI0170001</t>
  </si>
  <si>
    <t>34930MI0170002</t>
  </si>
  <si>
    <t>15676MI0020001</t>
  </si>
  <si>
    <t>15676MI0020002</t>
  </si>
  <si>
    <t>15676MI0020003</t>
  </si>
  <si>
    <t>15676MI0020004</t>
  </si>
  <si>
    <t>15676MI0020005</t>
  </si>
  <si>
    <t>15676MI0020006</t>
  </si>
  <si>
    <t>88507MI0010001</t>
  </si>
  <si>
    <t>88507MI0010002</t>
  </si>
  <si>
    <t>88507MI0010003</t>
  </si>
  <si>
    <t>88507MI0010004</t>
  </si>
  <si>
    <t>66587MI0070007</t>
  </si>
  <si>
    <t>66587MI0080006</t>
  </si>
  <si>
    <t>66587MI0090005</t>
  </si>
  <si>
    <t>62294MI0420001</t>
  </si>
  <si>
    <t>95233MI0210001</t>
  </si>
  <si>
    <t>95233MI0210002</t>
  </si>
  <si>
    <t>95233MI0210003</t>
  </si>
  <si>
    <t>63631MI0130001</t>
  </si>
  <si>
    <t>63631MI0140001</t>
  </si>
  <si>
    <t>29416MO0020003</t>
  </si>
  <si>
    <t>29416MO0020006</t>
  </si>
  <si>
    <t>29416MO0020007</t>
  </si>
  <si>
    <t>29416MO0020008</t>
  </si>
  <si>
    <t>58883MO0010001</t>
  </si>
  <si>
    <t>58883MO0010003</t>
  </si>
  <si>
    <t>58883MO0010004</t>
  </si>
  <si>
    <t>43512MO0010001</t>
  </si>
  <si>
    <t>43512MO0010002</t>
  </si>
  <si>
    <t>43512MO0010003</t>
  </si>
  <si>
    <t>43512MO0010004</t>
  </si>
  <si>
    <t>43512MO0010005</t>
  </si>
  <si>
    <t>43512MO0010006</t>
  </si>
  <si>
    <t>40519MO0010001</t>
  </si>
  <si>
    <t>40519MO0010002</t>
  </si>
  <si>
    <t>40519MO0010003</t>
  </si>
  <si>
    <t>40519MO0010004</t>
  </si>
  <si>
    <t>32753MO0860003</t>
  </si>
  <si>
    <t>32753MO0860004</t>
  </si>
  <si>
    <t>32753MO0860005</t>
  </si>
  <si>
    <t>32753MO0860006</t>
  </si>
  <si>
    <t>30613MO0560001</t>
  </si>
  <si>
    <t>30613MO0560002</t>
  </si>
  <si>
    <t>30613MO0560003</t>
  </si>
  <si>
    <t>35853MO0040003</t>
  </si>
  <si>
    <t>35853MO0040004</t>
  </si>
  <si>
    <t>35853MO0050003</t>
  </si>
  <si>
    <t>35853MO0050004</t>
  </si>
  <si>
    <t>35853MO0070001</t>
  </si>
  <si>
    <t>82905MO0010001</t>
  </si>
  <si>
    <t>82905MO0020001</t>
  </si>
  <si>
    <t>82905MO0050001</t>
  </si>
  <si>
    <t>48786MO0150006</t>
  </si>
  <si>
    <t>48786MO0160006</t>
  </si>
  <si>
    <t>48786MO0170005</t>
  </si>
  <si>
    <t>11324MS0020003</t>
  </si>
  <si>
    <t>11324MS0020006</t>
  </si>
  <si>
    <t>11324MS0020007</t>
  </si>
  <si>
    <t>11324MS0020008</t>
  </si>
  <si>
    <t>49374MS0010004</t>
  </si>
  <si>
    <t>49374MS0010006</t>
  </si>
  <si>
    <t>49327MS0070004</t>
  </si>
  <si>
    <t>49327MS0080004</t>
  </si>
  <si>
    <t>49327MS0090004</t>
  </si>
  <si>
    <t>48963MS0510002</t>
  </si>
  <si>
    <t>48963MS0510003</t>
  </si>
  <si>
    <t>84254MS0050003</t>
  </si>
  <si>
    <t>84254MS0060002</t>
  </si>
  <si>
    <t>84254MS0090001</t>
  </si>
  <si>
    <t>93895MT0020003</t>
  </si>
  <si>
    <t>93895MT0020006</t>
  </si>
  <si>
    <t>93895MT0020007</t>
  </si>
  <si>
    <t>93895MT0020008</t>
  </si>
  <si>
    <t>30751MT0580001</t>
  </si>
  <si>
    <t>30751MT0580002</t>
  </si>
  <si>
    <t>30751MT0580003</t>
  </si>
  <si>
    <t>30751MT0580004</t>
  </si>
  <si>
    <t>30751MT0580005</t>
  </si>
  <si>
    <t>30751MT0580006</t>
  </si>
  <si>
    <t>71788MT0010004</t>
  </si>
  <si>
    <t>71788MT0010009</t>
  </si>
  <si>
    <t>62818MT0070004</t>
  </si>
  <si>
    <t>62818MT0080004</t>
  </si>
  <si>
    <t>62818MT0090004</t>
  </si>
  <si>
    <t>23603MT0320001</t>
  </si>
  <si>
    <t>23603MT0320002</t>
  </si>
  <si>
    <t>23603MT0320003</t>
  </si>
  <si>
    <t>94482NC0020003</t>
  </si>
  <si>
    <t>94482NC0020006</t>
  </si>
  <si>
    <t>94482NC0020007</t>
  </si>
  <si>
    <t>94482NC0020008</t>
  </si>
  <si>
    <t>56891NC0110001</t>
  </si>
  <si>
    <t>56891NC0120001</t>
  </si>
  <si>
    <t>56891NC0130001</t>
  </si>
  <si>
    <t>66759NC0010001</t>
  </si>
  <si>
    <t>66759NC0010002</t>
  </si>
  <si>
    <t>66759NC0010003</t>
  </si>
  <si>
    <t>66759NC0010004</t>
  </si>
  <si>
    <t>66759NC0010005</t>
  </si>
  <si>
    <t>66759NC0010006</t>
  </si>
  <si>
    <t>93383NC0010001</t>
  </si>
  <si>
    <t>93383NC0010002</t>
  </si>
  <si>
    <t>93383NC0010003</t>
  </si>
  <si>
    <t>93383NC0010004</t>
  </si>
  <si>
    <t>32237NC0290001</t>
  </si>
  <si>
    <t>32237NC0290002</t>
  </si>
  <si>
    <t>32237NC0290003</t>
  </si>
  <si>
    <t>82612NC0010001</t>
  </si>
  <si>
    <t>82612NC0020001</t>
  </si>
  <si>
    <t>82612NC0050001</t>
  </si>
  <si>
    <t>55440NC0210007</t>
  </si>
  <si>
    <t>55440NC0220007</t>
  </si>
  <si>
    <t>55440NC0230005</t>
  </si>
  <si>
    <t>55440NC0240005</t>
  </si>
  <si>
    <t>75329ND0020003</t>
  </si>
  <si>
    <t>75329ND0020006</t>
  </si>
  <si>
    <t>75329ND0020007</t>
  </si>
  <si>
    <t>75329ND0020008</t>
  </si>
  <si>
    <t>27882ND0010001</t>
  </si>
  <si>
    <t>27882ND0020001</t>
  </si>
  <si>
    <t>27882ND0040001</t>
  </si>
  <si>
    <t>27882ND0060001</t>
  </si>
  <si>
    <t>27882ND0080001</t>
  </si>
  <si>
    <t>50022NE0020003</t>
  </si>
  <si>
    <t>50022NE0020006</t>
  </si>
  <si>
    <t>50022NE0020007</t>
  </si>
  <si>
    <t>50022NE0020008</t>
  </si>
  <si>
    <t>45550NE0010001</t>
  </si>
  <si>
    <t>45550NE0020001</t>
  </si>
  <si>
    <t>45550NE0040001</t>
  </si>
  <si>
    <t>45550NE0060001</t>
  </si>
  <si>
    <t>45550NE0080001</t>
  </si>
  <si>
    <t>98048NE0070004</t>
  </si>
  <si>
    <t>98048NE0080004</t>
  </si>
  <si>
    <t>98048NE0090004</t>
  </si>
  <si>
    <t>98048NE0100004</t>
  </si>
  <si>
    <t>48282NE0010001</t>
  </si>
  <si>
    <t>48282NE0020001</t>
  </si>
  <si>
    <t>48282NE0050001</t>
  </si>
  <si>
    <t>57601NH0420003</t>
  </si>
  <si>
    <t>57601NH0420004</t>
  </si>
  <si>
    <t>57601NH0420005</t>
  </si>
  <si>
    <t>57601NH0420006</t>
  </si>
  <si>
    <t>87701NH0070001</t>
  </si>
  <si>
    <t>87701NH0080001</t>
  </si>
  <si>
    <t>87701NH0090001</t>
  </si>
  <si>
    <t>87701NH0100001</t>
  </si>
  <si>
    <t>72953NH0040001</t>
  </si>
  <si>
    <t>72953NH0040002</t>
  </si>
  <si>
    <t>72953NH0060001</t>
  </si>
  <si>
    <t>72953NH0060002</t>
  </si>
  <si>
    <t>47509OH0020003</t>
  </si>
  <si>
    <t>47509OH0020006</t>
  </si>
  <si>
    <t>47509OH0020007</t>
  </si>
  <si>
    <t>47509OH0020008</t>
  </si>
  <si>
    <t>29276OH0830003</t>
  </si>
  <si>
    <t>29276OH0830004</t>
  </si>
  <si>
    <t>29276OH0830005</t>
  </si>
  <si>
    <t>29276OH0830006</t>
  </si>
  <si>
    <t>86728OH0340001</t>
  </si>
  <si>
    <t>86728OH0340002</t>
  </si>
  <si>
    <t>86728OH0340003</t>
  </si>
  <si>
    <t>86728OH0360001</t>
  </si>
  <si>
    <t>86728OH0360002</t>
  </si>
  <si>
    <t>34964OH0030001</t>
  </si>
  <si>
    <t>34964OH0030003</t>
  </si>
  <si>
    <t>34964OH0030004</t>
  </si>
  <si>
    <t>34964OH0030010</t>
  </si>
  <si>
    <t>70455OH0010002</t>
  </si>
  <si>
    <t>70455OH0010003</t>
  </si>
  <si>
    <t>70455OH0010004</t>
  </si>
  <si>
    <t>70455OH0010005</t>
  </si>
  <si>
    <t>70455OH0010006</t>
  </si>
  <si>
    <t>44346OH0010003</t>
  </si>
  <si>
    <t>44346OH0010004</t>
  </si>
  <si>
    <t>44346OH0010005</t>
  </si>
  <si>
    <t>44346OH0010006</t>
  </si>
  <si>
    <t>25945OH0020001</t>
  </si>
  <si>
    <t>25945OH0020002</t>
  </si>
  <si>
    <t>25945OH0020003</t>
  </si>
  <si>
    <t>97596OH0580003</t>
  </si>
  <si>
    <t>89819OH0010001</t>
  </si>
  <si>
    <t>89819OH0020001</t>
  </si>
  <si>
    <t>89819OH0050001</t>
  </si>
  <si>
    <t>68158OH0190005</t>
  </si>
  <si>
    <t>68158OH0200005</t>
  </si>
  <si>
    <t>68158OH0210005</t>
  </si>
  <si>
    <t>68158OH0220004</t>
  </si>
  <si>
    <t>56726OH0080001</t>
  </si>
  <si>
    <t>33931OH0080001</t>
  </si>
  <si>
    <t>40254OK0020003</t>
  </si>
  <si>
    <t>40254OK0020006</t>
  </si>
  <si>
    <t>40254OK0020007</t>
  </si>
  <si>
    <t>40254OK0020008</t>
  </si>
  <si>
    <t>87571OK0390001</t>
  </si>
  <si>
    <t>87571OK0390002</t>
  </si>
  <si>
    <t>87571OK0390003</t>
  </si>
  <si>
    <t>87571OK0390004</t>
  </si>
  <si>
    <t>87571OK0390005</t>
  </si>
  <si>
    <t>87571OK0390006</t>
  </si>
  <si>
    <t>81457OK0070006</t>
  </si>
  <si>
    <t>81457OK0080006</t>
  </si>
  <si>
    <t>81457OK0090006</t>
  </si>
  <si>
    <t>81457OK0100006</t>
  </si>
  <si>
    <t>23468OK0200001</t>
  </si>
  <si>
    <t>23468OK0200002</t>
  </si>
  <si>
    <t>23468OK0200003</t>
  </si>
  <si>
    <t>13711OK0040003</t>
  </si>
  <si>
    <t>13711OK0050002</t>
  </si>
  <si>
    <t>13711OK0100001</t>
  </si>
  <si>
    <t>12513OK0010001</t>
  </si>
  <si>
    <t>12513OK0020001</t>
  </si>
  <si>
    <t>12513OK0050001</t>
  </si>
  <si>
    <t>25486OR0020001</t>
  </si>
  <si>
    <t>25486OR0020002</t>
  </si>
  <si>
    <t>25486OR0020003</t>
  </si>
  <si>
    <t>68420OR0010007</t>
  </si>
  <si>
    <t>68420OR0010008</t>
  </si>
  <si>
    <t>98884OR0070001</t>
  </si>
  <si>
    <t>98884OR0070002</t>
  </si>
  <si>
    <t>98884OR0070003</t>
  </si>
  <si>
    <t>98884OR0070004</t>
  </si>
  <si>
    <t>98884OR0070005</t>
  </si>
  <si>
    <t>98884OR0070006</t>
  </si>
  <si>
    <t>71287OR0590001</t>
  </si>
  <si>
    <t>71287OR0590002</t>
  </si>
  <si>
    <t>71287OR0590003</t>
  </si>
  <si>
    <t>28415OR0010001</t>
  </si>
  <si>
    <t>28415OR0260001</t>
  </si>
  <si>
    <t>28415OR0300001</t>
  </si>
  <si>
    <t>10091OR0720001</t>
  </si>
  <si>
    <t>10091OR0720002</t>
  </si>
  <si>
    <t>10091OR0720004</t>
  </si>
  <si>
    <t>89281SC0020003</t>
  </si>
  <si>
    <t>89281SC0020006</t>
  </si>
  <si>
    <t>89281SC0020007</t>
  </si>
  <si>
    <t>89281SC0020008</t>
  </si>
  <si>
    <t>26065SC0680001</t>
  </si>
  <si>
    <t>26065SC0680002</t>
  </si>
  <si>
    <t>47973SC0060001</t>
  </si>
  <si>
    <t>47973SC0060002</t>
  </si>
  <si>
    <t>47973SC0060003</t>
  </si>
  <si>
    <t>47973SC0060004</t>
  </si>
  <si>
    <t>97325SC0060003</t>
  </si>
  <si>
    <t>97325SC0060004</t>
  </si>
  <si>
    <t>97325SC0070003</t>
  </si>
  <si>
    <t>97325SC0070004</t>
  </si>
  <si>
    <t>97325SC0090001</t>
  </si>
  <si>
    <t>32126SC0010001</t>
  </si>
  <si>
    <t>32126SC0020001</t>
  </si>
  <si>
    <t>32126SC0030001</t>
  </si>
  <si>
    <t>84939SC0170005</t>
  </si>
  <si>
    <t>84939SC0180005</t>
  </si>
  <si>
    <t>84939SC0190005</t>
  </si>
  <si>
    <t>84939SC0200005</t>
  </si>
  <si>
    <t>61214SD0020003</t>
  </si>
  <si>
    <t>61214SD0020006</t>
  </si>
  <si>
    <t>61214SD0020007</t>
  </si>
  <si>
    <t>61214SD0020008</t>
  </si>
  <si>
    <t>24601TN0020003</t>
  </si>
  <si>
    <t>24601TN0020006</t>
  </si>
  <si>
    <t>24601TN0020007</t>
  </si>
  <si>
    <t>24601TN0020008</t>
  </si>
  <si>
    <t>99248TN0030001</t>
  </si>
  <si>
    <t>99248TN0030002</t>
  </si>
  <si>
    <t>43878TN0010001</t>
  </si>
  <si>
    <t>43878TN0010003</t>
  </si>
  <si>
    <t>43878TN0010004</t>
  </si>
  <si>
    <t>97536TN0010001</t>
  </si>
  <si>
    <t>97536TN0010002</t>
  </si>
  <si>
    <t>97536TN0010003</t>
  </si>
  <si>
    <t>97536TN0010004</t>
  </si>
  <si>
    <t>90402TN0070006</t>
  </si>
  <si>
    <t>90402TN0080006</t>
  </si>
  <si>
    <t>90402TN0090006</t>
  </si>
  <si>
    <t>90402TN0100005</t>
  </si>
  <si>
    <t>82120TN0630004</t>
  </si>
  <si>
    <t>82120TN0630005</t>
  </si>
  <si>
    <t>82120TN0630006</t>
  </si>
  <si>
    <t>28398TN0010001</t>
  </si>
  <si>
    <t>28398TN0020001</t>
  </si>
  <si>
    <t>28398TN0050001</t>
  </si>
  <si>
    <t>69443TN0190001</t>
  </si>
  <si>
    <t>69443TN0200001</t>
  </si>
  <si>
    <t>23891TX0010004</t>
  </si>
  <si>
    <t>23891TX0010006</t>
  </si>
  <si>
    <t>47665TX0020003</t>
  </si>
  <si>
    <t>47665TX0020006</t>
  </si>
  <si>
    <t>47665TX0020007</t>
  </si>
  <si>
    <t>47665TX0020008</t>
  </si>
  <si>
    <t>33602TX0500001</t>
  </si>
  <si>
    <t>33602TX0500002</t>
  </si>
  <si>
    <t>33602TX0500003</t>
  </si>
  <si>
    <t>33602TX0500004</t>
  </si>
  <si>
    <t>33602TX0500006</t>
  </si>
  <si>
    <t>33602TX0500007</t>
  </si>
  <si>
    <t>24349TX0010004</t>
  </si>
  <si>
    <t>24349TX0010006</t>
  </si>
  <si>
    <t>24349TX0010007</t>
  </si>
  <si>
    <t>58609TX0010001</t>
  </si>
  <si>
    <t>58609TX0010003</t>
  </si>
  <si>
    <t>58609TX0010004</t>
  </si>
  <si>
    <t>58609TX0010006</t>
  </si>
  <si>
    <t>23018TX0020001</t>
  </si>
  <si>
    <t>23018TX0020002</t>
  </si>
  <si>
    <t>23018TX0020003</t>
  </si>
  <si>
    <t>23018TX0020004</t>
  </si>
  <si>
    <t>23018TX0020005</t>
  </si>
  <si>
    <t>23018TX0020006</t>
  </si>
  <si>
    <t>91476TX0010003</t>
  </si>
  <si>
    <t>91476TX0010004</t>
  </si>
  <si>
    <t>91476TX0010005</t>
  </si>
  <si>
    <t>91476TX0010006</t>
  </si>
  <si>
    <t>91476TX0020002</t>
  </si>
  <si>
    <t>63141TX0760001</t>
  </si>
  <si>
    <t>63141TX0760002</t>
  </si>
  <si>
    <t>63141TX0760003</t>
  </si>
  <si>
    <t>26250TX0070006</t>
  </si>
  <si>
    <t>40540TX0060003</t>
  </si>
  <si>
    <t>40540TX0060005</t>
  </si>
  <si>
    <t>40540TX0070003</t>
  </si>
  <si>
    <t>40540TX0070004</t>
  </si>
  <si>
    <t>40540TX0100001</t>
  </si>
  <si>
    <t>33626TX0010001</t>
  </si>
  <si>
    <t>33626TX0010002</t>
  </si>
  <si>
    <t>61315TX0010001</t>
  </si>
  <si>
    <t>61315TX0020001</t>
  </si>
  <si>
    <t>61315TX0050001</t>
  </si>
  <si>
    <t>12846TX0270005</t>
  </si>
  <si>
    <t>12846TX0280005</t>
  </si>
  <si>
    <t>12846TX0290006</t>
  </si>
  <si>
    <t>12846TX0300004</t>
  </si>
  <si>
    <t>98809TX0690001</t>
  </si>
  <si>
    <t>98809TX0690002</t>
  </si>
  <si>
    <t>14948UT0040003</t>
  </si>
  <si>
    <t>14948UT0040004</t>
  </si>
  <si>
    <t>42757UT0020003</t>
  </si>
  <si>
    <t>42757UT0020006</t>
  </si>
  <si>
    <t>42757UT0020007</t>
  </si>
  <si>
    <t>42757UT0040001</t>
  </si>
  <si>
    <t>71246UT0030002</t>
  </si>
  <si>
    <t>71246UT0040002</t>
  </si>
  <si>
    <t>40335UT0010001</t>
  </si>
  <si>
    <t>40335UT0020001</t>
  </si>
  <si>
    <t>40335UT0020002</t>
  </si>
  <si>
    <t>40335UT0020003</t>
  </si>
  <si>
    <t>40335UT0110001</t>
  </si>
  <si>
    <t>40335UT0110002</t>
  </si>
  <si>
    <t>34028UT0070014</t>
  </si>
  <si>
    <t>34028UT0070015</t>
  </si>
  <si>
    <t>34028UT0080006</t>
  </si>
  <si>
    <t>46958UT0470002</t>
  </si>
  <si>
    <t>46958UT0480001</t>
  </si>
  <si>
    <t>87169UT0040003</t>
  </si>
  <si>
    <t>87169UT0040004</t>
  </si>
  <si>
    <t>87169UT0050003</t>
  </si>
  <si>
    <t>87169UT0050004</t>
  </si>
  <si>
    <t>87169UT0070001</t>
  </si>
  <si>
    <t>87169UT0080001</t>
  </si>
  <si>
    <t>97462UT0090001</t>
  </si>
  <si>
    <t>97462UT0100001</t>
  </si>
  <si>
    <t>90028WI0420003</t>
  </si>
  <si>
    <t>90028WI0420004</t>
  </si>
  <si>
    <t>90028WI0420005</t>
  </si>
  <si>
    <t>90028WI0420006</t>
  </si>
  <si>
    <t>69380WI0040001</t>
  </si>
  <si>
    <t>69380WI0040002</t>
  </si>
  <si>
    <t>69380WI0040003</t>
  </si>
  <si>
    <t>69380WI0040004</t>
  </si>
  <si>
    <t>79597WI0030001</t>
  </si>
  <si>
    <t>79597WI0030002</t>
  </si>
  <si>
    <t>79597WI0030003</t>
  </si>
  <si>
    <t>65736WI0020001</t>
  </si>
  <si>
    <t>65736WI0020002</t>
  </si>
  <si>
    <t>65736WI0020003</t>
  </si>
  <si>
    <t>65736WI0020004</t>
  </si>
  <si>
    <t>65736WI0020005</t>
  </si>
  <si>
    <t>65736WI0020006</t>
  </si>
  <si>
    <t>69589WI0070006</t>
  </si>
  <si>
    <t>69589WI0090006</t>
  </si>
  <si>
    <t>69589WI0100004</t>
  </si>
  <si>
    <t>69589WI0110001</t>
  </si>
  <si>
    <t>91604WI0490002</t>
  </si>
  <si>
    <t>34210WI0040003</t>
  </si>
  <si>
    <t>34210WI0050002</t>
  </si>
  <si>
    <t>34210WI0070001</t>
  </si>
  <si>
    <t>76526WV0010004</t>
  </si>
  <si>
    <t>76526WV0010006</t>
  </si>
  <si>
    <t>47731WY0030003</t>
  </si>
  <si>
    <t>47731WY0030006</t>
  </si>
  <si>
    <t>47731WY0030007</t>
  </si>
  <si>
    <t>47731WY0030008</t>
  </si>
  <si>
    <t>34588WY0010001</t>
  </si>
  <si>
    <t>34588WY0010002</t>
  </si>
  <si>
    <t>34588WY0010003</t>
  </si>
  <si>
    <t>34588WY0010004</t>
  </si>
  <si>
    <t>80132WY0040003</t>
  </si>
  <si>
    <t>80132WY0040004</t>
  </si>
  <si>
    <t>80132WY0050003</t>
  </si>
  <si>
    <t>80132WY0050004</t>
  </si>
  <si>
    <t>73836AK0930001</t>
  </si>
  <si>
    <t>73836AK0930002</t>
  </si>
  <si>
    <t>73836AK0930003</t>
  </si>
  <si>
    <t>73836AK0940001</t>
  </si>
  <si>
    <t>73836AK0950001</t>
  </si>
  <si>
    <t>73836AK0960001</t>
  </si>
  <si>
    <t>73836AK0970002</t>
  </si>
  <si>
    <t>38344AK1060001</t>
  </si>
  <si>
    <t>38344AK1060002</t>
  </si>
  <si>
    <t>38344AK1060004</t>
  </si>
  <si>
    <t>38344AK1070002</t>
  </si>
  <si>
    <t>38344AK1080001</t>
  </si>
  <si>
    <t>38344AK1100001</t>
  </si>
  <si>
    <t>38344AK1100002</t>
  </si>
  <si>
    <t>38344AK1100004</t>
  </si>
  <si>
    <t>46944AL0370001</t>
  </si>
  <si>
    <t>46944AL0410001</t>
  </si>
  <si>
    <t>46944AL0460001</t>
  </si>
  <si>
    <t>46944AL0470001</t>
  </si>
  <si>
    <t>46944AL0560001</t>
  </si>
  <si>
    <t>46944AL0650001</t>
  </si>
  <si>
    <t>46944AL0660001</t>
  </si>
  <si>
    <t>46944AL0710001</t>
  </si>
  <si>
    <t>46944AL0720001</t>
  </si>
  <si>
    <t>46944AL0730001</t>
  </si>
  <si>
    <t>46944AL0740001</t>
  </si>
  <si>
    <t>46944AL0750001</t>
  </si>
  <si>
    <t>46944AL0770001</t>
  </si>
  <si>
    <t>46944AL0780001</t>
  </si>
  <si>
    <t>53932AL0100003</t>
  </si>
  <si>
    <t>53932AL0100005</t>
  </si>
  <si>
    <t>53932AL0100011</t>
  </si>
  <si>
    <t>53932AL0100012</t>
  </si>
  <si>
    <t>53932AL0100013</t>
  </si>
  <si>
    <t>53932AL0100014</t>
  </si>
  <si>
    <t>53932AL0100015</t>
  </si>
  <si>
    <t>53932AL0100016</t>
  </si>
  <si>
    <t>53932AL0100018</t>
  </si>
  <si>
    <t>53932AL0100019</t>
  </si>
  <si>
    <t>53932AL0110003</t>
  </si>
  <si>
    <t>53932AL0110005</t>
  </si>
  <si>
    <t>53932AL0110010</t>
  </si>
  <si>
    <t>53932AL0110011</t>
  </si>
  <si>
    <t>53932AL0110013</t>
  </si>
  <si>
    <t>53932AL0110014</t>
  </si>
  <si>
    <t>53932AL0110015</t>
  </si>
  <si>
    <t>53932AL0110017</t>
  </si>
  <si>
    <t>53932AL0110018</t>
  </si>
  <si>
    <t>17091AL0010001</t>
  </si>
  <si>
    <t>17091AL0010002</t>
  </si>
  <si>
    <t>17091AL0010003</t>
  </si>
  <si>
    <t>17091AL0010004</t>
  </si>
  <si>
    <t>17091AL0010005</t>
  </si>
  <si>
    <t>17091AL0010006</t>
  </si>
  <si>
    <t>17091AL0010007</t>
  </si>
  <si>
    <t>17091AL0010008</t>
  </si>
  <si>
    <t>17091AL0010009</t>
  </si>
  <si>
    <t>69461AL0110004</t>
  </si>
  <si>
    <t>69461AL0110010</t>
  </si>
  <si>
    <t>69461AL0110013</t>
  </si>
  <si>
    <t>69461AL0110014</t>
  </si>
  <si>
    <t>69461AL0110018</t>
  </si>
  <si>
    <t>69461AL0110020</t>
  </si>
  <si>
    <t>69461AL0110023</t>
  </si>
  <si>
    <t>69461AL0110024</t>
  </si>
  <si>
    <t>69461AL0110025</t>
  </si>
  <si>
    <t>69461AL0120002</t>
  </si>
  <si>
    <t>69461AL0120004</t>
  </si>
  <si>
    <t>69461AL0120005</t>
  </si>
  <si>
    <t>69461AL0120006</t>
  </si>
  <si>
    <t>62141AR0080007</t>
  </si>
  <si>
    <t>62141AR0080014</t>
  </si>
  <si>
    <t>62141AR0080017</t>
  </si>
  <si>
    <t>62141AR0080026</t>
  </si>
  <si>
    <t>62141AR0080032</t>
  </si>
  <si>
    <t>62141AR0080033</t>
  </si>
  <si>
    <t>62141AR0080034</t>
  </si>
  <si>
    <t>62141AR0100007</t>
  </si>
  <si>
    <t>62141AR0100014</t>
  </si>
  <si>
    <t>62141AR0100017</t>
  </si>
  <si>
    <t>62141AR0100026</t>
  </si>
  <si>
    <t>62141AR0100033</t>
  </si>
  <si>
    <t>62141AR0100034</t>
  </si>
  <si>
    <t>62141AR0100035</t>
  </si>
  <si>
    <t>13262AR0230002</t>
  </si>
  <si>
    <t>13262AR0230004</t>
  </si>
  <si>
    <t>13262AR0230005</t>
  </si>
  <si>
    <t>13262AR0230006</t>
  </si>
  <si>
    <t>13262AR0230007</t>
  </si>
  <si>
    <t>13262AR0230009</t>
  </si>
  <si>
    <t>13262AR0230010</t>
  </si>
  <si>
    <t>13262AR0230011</t>
  </si>
  <si>
    <t>70525AR0070002</t>
  </si>
  <si>
    <t>70525AR0070261</t>
  </si>
  <si>
    <t>70525AR0070268</t>
  </si>
  <si>
    <t>70525AR0070285</t>
  </si>
  <si>
    <t>70525AR0070287</t>
  </si>
  <si>
    <t>70525AR0070288</t>
  </si>
  <si>
    <t>70525AR0070289</t>
  </si>
  <si>
    <t>70525AR0210001</t>
  </si>
  <si>
    <t>70525AR0210002</t>
  </si>
  <si>
    <t>70525AR0210003</t>
  </si>
  <si>
    <t>70525AR0210005</t>
  </si>
  <si>
    <t>37903AR0070025</t>
  </si>
  <si>
    <t>37903AR0070031</t>
  </si>
  <si>
    <t>37903AR0070033</t>
  </si>
  <si>
    <t>37903AR0070034</t>
  </si>
  <si>
    <t>37903AR0160001</t>
  </si>
  <si>
    <t>37903AR0160002</t>
  </si>
  <si>
    <t>37903AR0160003</t>
  </si>
  <si>
    <t>48772AR0010001</t>
  </si>
  <si>
    <t>48772AR0010002</t>
  </si>
  <si>
    <t>48772AR0010003</t>
  </si>
  <si>
    <t>48772AR0010004</t>
  </si>
  <si>
    <t>48772AR0010005</t>
  </si>
  <si>
    <t>48772AR0010008</t>
  </si>
  <si>
    <t>75293AR1200004</t>
  </si>
  <si>
    <t>75293AR1200024</t>
  </si>
  <si>
    <t>75293AR1200025</t>
  </si>
  <si>
    <t>75293AR1200026</t>
  </si>
  <si>
    <t>75293AR1200029</t>
  </si>
  <si>
    <t>75293AR1200030</t>
  </si>
  <si>
    <t>68445AZ0590010</t>
  </si>
  <si>
    <t>68445AZ0590020</t>
  </si>
  <si>
    <t>68445AZ0590030</t>
  </si>
  <si>
    <t>68445AZ0590050</t>
  </si>
  <si>
    <t>68445AZ0600010</t>
  </si>
  <si>
    <t>68445AZ0600011</t>
  </si>
  <si>
    <t>68445AZ0600020</t>
  </si>
  <si>
    <t>68445AZ0600021</t>
  </si>
  <si>
    <t>68445AZ0600030</t>
  </si>
  <si>
    <t>68445AZ0600031</t>
  </si>
  <si>
    <t>68445AZ0610010</t>
  </si>
  <si>
    <t>68445AZ0610011</t>
  </si>
  <si>
    <t>68445AZ0610020</t>
  </si>
  <si>
    <t>68445AZ0610021</t>
  </si>
  <si>
    <t>68445AZ0610030</t>
  </si>
  <si>
    <t>68445AZ0610031</t>
  </si>
  <si>
    <t>53901AZ1420001</t>
  </si>
  <si>
    <t>53901AZ1420002</t>
  </si>
  <si>
    <t>53901AZ1420003</t>
  </si>
  <si>
    <t>53901AZ1420006</t>
  </si>
  <si>
    <t>53901AZ1420007</t>
  </si>
  <si>
    <t>53901AZ1420008</t>
  </si>
  <si>
    <t>53901AZ1420009</t>
  </si>
  <si>
    <t>53901AZ1420010</t>
  </si>
  <si>
    <t>53901AZ1420013</t>
  </si>
  <si>
    <t>53901AZ1420014</t>
  </si>
  <si>
    <t>53901AZ1420022</t>
  </si>
  <si>
    <t>53901AZ1420023</t>
  </si>
  <si>
    <t>53901AZ1420024</t>
  </si>
  <si>
    <t>53901AZ1420027</t>
  </si>
  <si>
    <t>53901AZ1420028</t>
  </si>
  <si>
    <t>53901AZ1420048</t>
  </si>
  <si>
    <t>53901AZ1420049</t>
  </si>
  <si>
    <t>53901AZ1420050</t>
  </si>
  <si>
    <t>53901AZ1420051</t>
  </si>
  <si>
    <t>53901AZ1420052</t>
  </si>
  <si>
    <t>53901AZ1420053</t>
  </si>
  <si>
    <t>53901AZ1420054</t>
  </si>
  <si>
    <t>53901AZ1420055</t>
  </si>
  <si>
    <t>53901AZ1420056</t>
  </si>
  <si>
    <t>53901AZ1420057</t>
  </si>
  <si>
    <t>53901AZ1420058</t>
  </si>
  <si>
    <t>53901AZ1420059</t>
  </si>
  <si>
    <t>53901AZ1420066</t>
  </si>
  <si>
    <t>53901AZ1420067</t>
  </si>
  <si>
    <t>53901AZ1420068</t>
  </si>
  <si>
    <t>53901AZ1420069</t>
  </si>
  <si>
    <t>53901AZ1420070</t>
  </si>
  <si>
    <t>53901AZ1420071</t>
  </si>
  <si>
    <t>53901AZ1420078</t>
  </si>
  <si>
    <t>53901AZ1420079</t>
  </si>
  <si>
    <t>53901AZ1420082</t>
  </si>
  <si>
    <t>53901AZ1420083</t>
  </si>
  <si>
    <t>53901AZ1420085</t>
  </si>
  <si>
    <t>53901AZ1420086</t>
  </si>
  <si>
    <t>53901AZ1420087</t>
  </si>
  <si>
    <t>53901AZ1420088</t>
  </si>
  <si>
    <t>53901AZ1420089</t>
  </si>
  <si>
    <t>53901AZ1420090</t>
  </si>
  <si>
    <t>53901AZ1420091</t>
  </si>
  <si>
    <t>53901AZ1420092</t>
  </si>
  <si>
    <t>53901AZ1420093</t>
  </si>
  <si>
    <t>53901AZ1420094</t>
  </si>
  <si>
    <t>53901AZ1420095</t>
  </si>
  <si>
    <t>53901AZ1420096</t>
  </si>
  <si>
    <t>53901AZ1420097</t>
  </si>
  <si>
    <t>53901AZ1420098</t>
  </si>
  <si>
    <t>53901AZ1420099</t>
  </si>
  <si>
    <t>53901AZ1420100</t>
  </si>
  <si>
    <t>53901AZ1420101</t>
  </si>
  <si>
    <t>53901AZ1420102</t>
  </si>
  <si>
    <t>53901AZ1420103</t>
  </si>
  <si>
    <t>53901AZ1420104</t>
  </si>
  <si>
    <t>53901AZ1420105</t>
  </si>
  <si>
    <t>53901AZ1420106</t>
  </si>
  <si>
    <t>53901AZ1420107</t>
  </si>
  <si>
    <t>53901AZ1420108</t>
  </si>
  <si>
    <t>53901AZ1420109</t>
  </si>
  <si>
    <t>53901AZ1420110</t>
  </si>
  <si>
    <t>53901AZ1420111</t>
  </si>
  <si>
    <t>53901AZ1420112</t>
  </si>
  <si>
    <t>53901AZ1420113</t>
  </si>
  <si>
    <t>53901AZ1420114</t>
  </si>
  <si>
    <t>53901AZ1420115</t>
  </si>
  <si>
    <t>53901AZ1420116</t>
  </si>
  <si>
    <t>53901AZ1420117</t>
  </si>
  <si>
    <t>53901AZ1420118</t>
  </si>
  <si>
    <t>53901AZ1420119</t>
  </si>
  <si>
    <t>53901AZ1420120</t>
  </si>
  <si>
    <t>53901AZ1420121</t>
  </si>
  <si>
    <t>53901AZ1420122</t>
  </si>
  <si>
    <t>53901AZ1420123</t>
  </si>
  <si>
    <t>53901AZ1420124</t>
  </si>
  <si>
    <t>53901AZ1420125</t>
  </si>
  <si>
    <t>53901AZ1420126</t>
  </si>
  <si>
    <t>53901AZ1420127</t>
  </si>
  <si>
    <t>53901AZ1420128</t>
  </si>
  <si>
    <t>53901AZ1420129</t>
  </si>
  <si>
    <t>53901AZ1420130</t>
  </si>
  <si>
    <t>53901AZ1420131</t>
  </si>
  <si>
    <t>53901AZ1420132</t>
  </si>
  <si>
    <t>53901AZ1420133</t>
  </si>
  <si>
    <t>53901AZ1420134</t>
  </si>
  <si>
    <t>53901AZ1420135</t>
  </si>
  <si>
    <t>53901AZ1420136</t>
  </si>
  <si>
    <t>53901AZ1420137</t>
  </si>
  <si>
    <t>53901AZ1420138</t>
  </si>
  <si>
    <t>53901AZ1420139</t>
  </si>
  <si>
    <t>53901AZ1420140</t>
  </si>
  <si>
    <t>53901AZ1420141</t>
  </si>
  <si>
    <t>53901AZ1420142</t>
  </si>
  <si>
    <t>53901AZ1420143</t>
  </si>
  <si>
    <t>53901AZ1420144</t>
  </si>
  <si>
    <t>53901AZ1420145</t>
  </si>
  <si>
    <t>53901AZ1420146</t>
  </si>
  <si>
    <t>53901AZ1420147</t>
  </si>
  <si>
    <t>53901AZ1420148</t>
  </si>
  <si>
    <t>53901AZ1420149</t>
  </si>
  <si>
    <t>53901AZ1420150</t>
  </si>
  <si>
    <t>53901AZ1420151</t>
  </si>
  <si>
    <t>53901AZ1420152</t>
  </si>
  <si>
    <t>53901AZ1420153</t>
  </si>
  <si>
    <t>53901AZ1420154</t>
  </si>
  <si>
    <t>53901AZ1420155</t>
  </si>
  <si>
    <t>53901AZ1420156</t>
  </si>
  <si>
    <t>53901AZ1420157</t>
  </si>
  <si>
    <t>53901AZ1420161</t>
  </si>
  <si>
    <t>53901AZ1420162</t>
  </si>
  <si>
    <t>53901AZ1420163</t>
  </si>
  <si>
    <t>53901AZ1420166</t>
  </si>
  <si>
    <t>53901AZ1420167</t>
  </si>
  <si>
    <t>97667AZ0110013</t>
  </si>
  <si>
    <t>97667AZ0110014</t>
  </si>
  <si>
    <t>97667AZ0110016</t>
  </si>
  <si>
    <t>97667AZ0110018</t>
  </si>
  <si>
    <t>97667AZ0110019</t>
  </si>
  <si>
    <t>97667AZ0110032</t>
  </si>
  <si>
    <t>97667AZ0110034</t>
  </si>
  <si>
    <t>97667AZ0110035</t>
  </si>
  <si>
    <t>97667AZ0110037</t>
  </si>
  <si>
    <t>97667AZ0110038</t>
  </si>
  <si>
    <t>97667AZ0110039</t>
  </si>
  <si>
    <t>97667AZ0110040</t>
  </si>
  <si>
    <t>97667AZ0110041</t>
  </si>
  <si>
    <t>97667AZ0110042</t>
  </si>
  <si>
    <t>97667AZ0110043</t>
  </si>
  <si>
    <t>97667AZ0110044</t>
  </si>
  <si>
    <t>91450AZ0080037</t>
  </si>
  <si>
    <t>91450AZ0080044</t>
  </si>
  <si>
    <t>91450AZ0080059</t>
  </si>
  <si>
    <t>91450AZ0080091</t>
  </si>
  <si>
    <t>91450AZ0080113</t>
  </si>
  <si>
    <t>91450AZ0080119</t>
  </si>
  <si>
    <t>91450AZ0080122</t>
  </si>
  <si>
    <t>91450AZ0080123</t>
  </si>
  <si>
    <t>91450AZ0080124</t>
  </si>
  <si>
    <t>91450AZ0180037</t>
  </si>
  <si>
    <t>91450AZ0180044</t>
  </si>
  <si>
    <t>91450AZ0180059</t>
  </si>
  <si>
    <t>91450AZ0180104</t>
  </si>
  <si>
    <t>91450AZ0180105</t>
  </si>
  <si>
    <t>91450AZ0180106</t>
  </si>
  <si>
    <t>91450AZ0180113</t>
  </si>
  <si>
    <t>91450AZ0180119</t>
  </si>
  <si>
    <t>85533AZ0010001</t>
  </si>
  <si>
    <t>85533AZ0010002</t>
  </si>
  <si>
    <t>85533AZ0010003</t>
  </si>
  <si>
    <t>85533AZ0020001</t>
  </si>
  <si>
    <t>85533AZ0020002</t>
  </si>
  <si>
    <t>13877AZ0070005</t>
  </si>
  <si>
    <t>13877AZ0070008</t>
  </si>
  <si>
    <t>13877AZ0070011</t>
  </si>
  <si>
    <t>13877AZ0070013</t>
  </si>
  <si>
    <t>13877AZ0070025</t>
  </si>
  <si>
    <t>13877AZ0070030</t>
  </si>
  <si>
    <t>13877AZ0070050</t>
  </si>
  <si>
    <t>13877AZ0070052</t>
  </si>
  <si>
    <t>13877AZ0070053</t>
  </si>
  <si>
    <t>13877AZ0070056</t>
  </si>
  <si>
    <t>13877AZ0070057</t>
  </si>
  <si>
    <t>13877AZ0070058</t>
  </si>
  <si>
    <t>13877AZ0070060</t>
  </si>
  <si>
    <t>13877AZ0070063</t>
  </si>
  <si>
    <t>13877AZ0070064</t>
  </si>
  <si>
    <t>13877AZ0070068</t>
  </si>
  <si>
    <t>13877AZ0070072</t>
  </si>
  <si>
    <t>13877AZ0070073</t>
  </si>
  <si>
    <t>40702AZ0060016</t>
  </si>
  <si>
    <t>40702AZ0060018</t>
  </si>
  <si>
    <t>40702AZ0060019</t>
  </si>
  <si>
    <t>40702AZ0060034</t>
  </si>
  <si>
    <t>40702AZ0060038</t>
  </si>
  <si>
    <t>40702AZ0060041</t>
  </si>
  <si>
    <t>40702AZ0060046</t>
  </si>
  <si>
    <t>40702AZ0060047</t>
  </si>
  <si>
    <t>40702AZ0060051</t>
  </si>
  <si>
    <t>40702AZ0070005</t>
  </si>
  <si>
    <t>40702AZ0070006</t>
  </si>
  <si>
    <t>40702AZ0070008</t>
  </si>
  <si>
    <t>40702AZ0070010</t>
  </si>
  <si>
    <t>40702AZ0070011</t>
  </si>
  <si>
    <t>72760DE0010001</t>
  </si>
  <si>
    <t>72760DE0010002</t>
  </si>
  <si>
    <t>72760DE0010003</t>
  </si>
  <si>
    <t>72760DE0010004</t>
  </si>
  <si>
    <t>72760DE0010006</t>
  </si>
  <si>
    <t>72760DE0010007</t>
  </si>
  <si>
    <t>72760DE0010008</t>
  </si>
  <si>
    <t>72760DE0010009</t>
  </si>
  <si>
    <t>64004DE0090001</t>
  </si>
  <si>
    <t>64004DE0090002</t>
  </si>
  <si>
    <t>64004DE0090004</t>
  </si>
  <si>
    <t>64004DE0090007</t>
  </si>
  <si>
    <t>64004DE0090008</t>
  </si>
  <si>
    <t>64004DE0090009</t>
  </si>
  <si>
    <t>64004DE0090011</t>
  </si>
  <si>
    <t>64004DE0090012</t>
  </si>
  <si>
    <t>64004DE0090013</t>
  </si>
  <si>
    <t>64004DE0100001</t>
  </si>
  <si>
    <t>64004DE0100002</t>
  </si>
  <si>
    <t>64004DE0100004</t>
  </si>
  <si>
    <t>64004DE0100007</t>
  </si>
  <si>
    <t>64004DE0100009</t>
  </si>
  <si>
    <t>64004DE0100011</t>
  </si>
  <si>
    <t>64004DE0100012</t>
  </si>
  <si>
    <t>64004DE0100013</t>
  </si>
  <si>
    <t>76168DE0690001</t>
  </si>
  <si>
    <t>76168DE0690004</t>
  </si>
  <si>
    <t>76168DE0690008</t>
  </si>
  <si>
    <t>76168DE0690009</t>
  </si>
  <si>
    <t>76168DE0690010</t>
  </si>
  <si>
    <t>76168DE0690011</t>
  </si>
  <si>
    <t>76168DE0690012</t>
  </si>
  <si>
    <t>76168DE0690013</t>
  </si>
  <si>
    <t>76168DE0700001</t>
  </si>
  <si>
    <t>76168DE0700004</t>
  </si>
  <si>
    <t>76168DE0700007</t>
  </si>
  <si>
    <t>76168DE0710003</t>
  </si>
  <si>
    <t>76168DE0740002</t>
  </si>
  <si>
    <t>76168DE0740004</t>
  </si>
  <si>
    <t>76168DE0740005</t>
  </si>
  <si>
    <t>67926FL0010001</t>
  </si>
  <si>
    <t>67926FL0010002</t>
  </si>
  <si>
    <t>67926FL0010003</t>
  </si>
  <si>
    <t>67926FL0010004</t>
  </si>
  <si>
    <t>67926FL0010006</t>
  </si>
  <si>
    <t>67926FL0010007</t>
  </si>
  <si>
    <t>67926FL0010008</t>
  </si>
  <si>
    <t>67926FL0010009</t>
  </si>
  <si>
    <t>19898FL0340001</t>
  </si>
  <si>
    <t>19898FL0340003</t>
  </si>
  <si>
    <t>19898FL0340005</t>
  </si>
  <si>
    <t>19898FL0340006</t>
  </si>
  <si>
    <t>19898FL0340007</t>
  </si>
  <si>
    <t>19898FL0340011</t>
  </si>
  <si>
    <t>19898FL0340013</t>
  </si>
  <si>
    <t>19898FL0340015</t>
  </si>
  <si>
    <t>19898FL0340016</t>
  </si>
  <si>
    <t>19898FL0340017</t>
  </si>
  <si>
    <t>19898FL0340020</t>
  </si>
  <si>
    <t>19898FL0340021</t>
  </si>
  <si>
    <t>19898FL0340023</t>
  </si>
  <si>
    <t>19898FL0340025</t>
  </si>
  <si>
    <t>19898FL0340026</t>
  </si>
  <si>
    <t>19898FL0340027</t>
  </si>
  <si>
    <t>19898FL0340031</t>
  </si>
  <si>
    <t>19898FL0340033</t>
  </si>
  <si>
    <t>19898FL0340035</t>
  </si>
  <si>
    <t>19898FL0340036</t>
  </si>
  <si>
    <t>19898FL0340037</t>
  </si>
  <si>
    <t>19898FL0340041</t>
  </si>
  <si>
    <t>19898FL0340043</t>
  </si>
  <si>
    <t>19898FL0340045</t>
  </si>
  <si>
    <t>19898FL0340046</t>
  </si>
  <si>
    <t>19898FL0340047</t>
  </si>
  <si>
    <t>19898FL0340061</t>
  </si>
  <si>
    <t>19898FL0340062</t>
  </si>
  <si>
    <t>19898FL0340063</t>
  </si>
  <si>
    <t>19898FL0340064</t>
  </si>
  <si>
    <t>19898FL0340065</t>
  </si>
  <si>
    <t>19898FL0340071</t>
  </si>
  <si>
    <t>19898FL0340072</t>
  </si>
  <si>
    <t>19898FL0340073</t>
  </si>
  <si>
    <t>19898FL0340074</t>
  </si>
  <si>
    <t>19898FL0340075</t>
  </si>
  <si>
    <t>19898FL0340081</t>
  </si>
  <si>
    <t>19898FL0340082</t>
  </si>
  <si>
    <t>19898FL0340083</t>
  </si>
  <si>
    <t>19898FL0340084</t>
  </si>
  <si>
    <t>19898FL0340085</t>
  </si>
  <si>
    <t>19898FL0340091</t>
  </si>
  <si>
    <t>19898FL0340092</t>
  </si>
  <si>
    <t>19898FL0340093</t>
  </si>
  <si>
    <t>19898FL0340094</t>
  </si>
  <si>
    <t>19898FL0340095</t>
  </si>
  <si>
    <t>19898FL0350001</t>
  </si>
  <si>
    <t>19898FL0350003</t>
  </si>
  <si>
    <t>19898FL0350005</t>
  </si>
  <si>
    <t>19898FL0350011</t>
  </si>
  <si>
    <t>19898FL0350013</t>
  </si>
  <si>
    <t>19898FL0350015</t>
  </si>
  <si>
    <t>19898FL0350020</t>
  </si>
  <si>
    <t>19898FL0350021</t>
  </si>
  <si>
    <t>19898FL0350023</t>
  </si>
  <si>
    <t>19898FL0350025</t>
  </si>
  <si>
    <t>19898FL0350031</t>
  </si>
  <si>
    <t>19898FL0350033</t>
  </si>
  <si>
    <t>19898FL0350035</t>
  </si>
  <si>
    <t>19898FL0350041</t>
  </si>
  <si>
    <t>19898FL0350043</t>
  </si>
  <si>
    <t>19898FL0350045</t>
  </si>
  <si>
    <t>19898FL0350061</t>
  </si>
  <si>
    <t>19898FL0350064</t>
  </si>
  <si>
    <t>16842FL0120001</t>
  </si>
  <si>
    <t>16842FL0120033</t>
  </si>
  <si>
    <t>16842FL0120062</t>
  </si>
  <si>
    <t>16842FL0120068</t>
  </si>
  <si>
    <t>16842FL0120070</t>
  </si>
  <si>
    <t>16842FL0120072</t>
  </si>
  <si>
    <t>16842FL0120076</t>
  </si>
  <si>
    <t>16842FL0120078</t>
  </si>
  <si>
    <t>16842FL0120086</t>
  </si>
  <si>
    <t>16842FL0120091</t>
  </si>
  <si>
    <t>16842FL0120093</t>
  </si>
  <si>
    <t>16842FL0120094</t>
  </si>
  <si>
    <t>16842FL0120095</t>
  </si>
  <si>
    <t>16842FL0120096</t>
  </si>
  <si>
    <t>16842FL0260003</t>
  </si>
  <si>
    <t>16842FL0260004</t>
  </si>
  <si>
    <t>16842FL0260005</t>
  </si>
  <si>
    <t>16842FL0260006</t>
  </si>
  <si>
    <t>16842FL0260007</t>
  </si>
  <si>
    <t>16842FL0260008</t>
  </si>
  <si>
    <t>16842FL0260009</t>
  </si>
  <si>
    <t>16842FL0260010</t>
  </si>
  <si>
    <t>16842FL0260012</t>
  </si>
  <si>
    <t>16842FL0260017</t>
  </si>
  <si>
    <t>16842FL0260018</t>
  </si>
  <si>
    <t>16842FL0260019</t>
  </si>
  <si>
    <t>16842FL0260020</t>
  </si>
  <si>
    <t>16842FL0260021</t>
  </si>
  <si>
    <t>16842FL0310001</t>
  </si>
  <si>
    <t>16842FL0310004</t>
  </si>
  <si>
    <t>16842FL0310014</t>
  </si>
  <si>
    <t>16842FL0320004</t>
  </si>
  <si>
    <t>16842FL0320014</t>
  </si>
  <si>
    <t>66966FL0050002</t>
  </si>
  <si>
    <t>66966FL0050003</t>
  </si>
  <si>
    <t>66966FL0050005</t>
  </si>
  <si>
    <t>66966FL0050006</t>
  </si>
  <si>
    <t>66966FL0050007</t>
  </si>
  <si>
    <t>66966FL0050008</t>
  </si>
  <si>
    <t>66966FL0050009</t>
  </si>
  <si>
    <t>66966FL0050010</t>
  </si>
  <si>
    <t>49004FL0010001</t>
  </si>
  <si>
    <t>49004FL0010002</t>
  </si>
  <si>
    <t>49004FL0010004</t>
  </si>
  <si>
    <t>49004FL0010006</t>
  </si>
  <si>
    <t>49004FL0010007</t>
  </si>
  <si>
    <t>49004FL0010009</t>
  </si>
  <si>
    <t>49004FL0010010</t>
  </si>
  <si>
    <t>49004FL0010011</t>
  </si>
  <si>
    <t>49004FL0010013</t>
  </si>
  <si>
    <t>49004FL0010015</t>
  </si>
  <si>
    <t>49004FL0010017</t>
  </si>
  <si>
    <t>49004FL0010018</t>
  </si>
  <si>
    <t>49004FL0010021</t>
  </si>
  <si>
    <t>49004FL0010023</t>
  </si>
  <si>
    <t>49004FL0010024</t>
  </si>
  <si>
    <t>49004FL0010025</t>
  </si>
  <si>
    <t>49004FL0010026</t>
  </si>
  <si>
    <t>49004FL0010028</t>
  </si>
  <si>
    <t>49004FL0010031</t>
  </si>
  <si>
    <t>49004FL0010032</t>
  </si>
  <si>
    <t>49004FL0020001</t>
  </si>
  <si>
    <t>49004FL0020002</t>
  </si>
  <si>
    <t>49004FL0020004</t>
  </si>
  <si>
    <t>49004FL0020006</t>
  </si>
  <si>
    <t>49004FL0020008</t>
  </si>
  <si>
    <t>49004FL0020009</t>
  </si>
  <si>
    <t>49004FL0020010</t>
  </si>
  <si>
    <t>49004FL0020012</t>
  </si>
  <si>
    <t>49004FL0020013</t>
  </si>
  <si>
    <t>49004FL0020015</t>
  </si>
  <si>
    <t>49004FL0020016</t>
  </si>
  <si>
    <t>49004FL0020018</t>
  </si>
  <si>
    <t>49004FL0020020</t>
  </si>
  <si>
    <t>49004FL0020021</t>
  </si>
  <si>
    <t>49004FL0020022</t>
  </si>
  <si>
    <t>49004FL0020024</t>
  </si>
  <si>
    <t>49004FL0020027</t>
  </si>
  <si>
    <t>49004FL0020028</t>
  </si>
  <si>
    <t>48121FL0070029</t>
  </si>
  <si>
    <t>48121FL0070030</t>
  </si>
  <si>
    <t>48121FL0070033</t>
  </si>
  <si>
    <t>48121FL0070051</t>
  </si>
  <si>
    <t>48121FL0070057</t>
  </si>
  <si>
    <t>48121FL0070104</t>
  </si>
  <si>
    <t>48121FL0070105</t>
  </si>
  <si>
    <t>48121FL0070107</t>
  </si>
  <si>
    <t>48121FL0070108</t>
  </si>
  <si>
    <t>48121FL0070122</t>
  </si>
  <si>
    <t>48121FL0070127</t>
  </si>
  <si>
    <t>48121FL0070128</t>
  </si>
  <si>
    <t>48121FL0070129</t>
  </si>
  <si>
    <t>48121FL0070130</t>
  </si>
  <si>
    <t>48121FL0070131</t>
  </si>
  <si>
    <t>48121FL0070135</t>
  </si>
  <si>
    <t>48121FL0070136</t>
  </si>
  <si>
    <t>48121FL0070137</t>
  </si>
  <si>
    <t>48121FL0070138</t>
  </si>
  <si>
    <t>48121FL0070139</t>
  </si>
  <si>
    <t>48121FL0070140</t>
  </si>
  <si>
    <t>48121FL0070141</t>
  </si>
  <si>
    <t>48121FL0070142</t>
  </si>
  <si>
    <t>48121FL0070145</t>
  </si>
  <si>
    <t>48121FL0070146</t>
  </si>
  <si>
    <t>48121FL0070147</t>
  </si>
  <si>
    <t>79850FL0020001</t>
  </si>
  <si>
    <t>79850FL0020002</t>
  </si>
  <si>
    <t>79850FL0020003</t>
  </si>
  <si>
    <t>79850FL0020005</t>
  </si>
  <si>
    <t>79850FL0020006</t>
  </si>
  <si>
    <t>13887FL0010001</t>
  </si>
  <si>
    <t>13887FL0010002</t>
  </si>
  <si>
    <t>13887FL0010003</t>
  </si>
  <si>
    <t>13887FL0010004</t>
  </si>
  <si>
    <t>13887FL0010005</t>
  </si>
  <si>
    <t>56503FL2010001</t>
  </si>
  <si>
    <t>56503FL2090002</t>
  </si>
  <si>
    <t>56503FL2540002</t>
  </si>
  <si>
    <t>56503FL2550002</t>
  </si>
  <si>
    <t>56503FL2560002</t>
  </si>
  <si>
    <t>56503FL2570001</t>
  </si>
  <si>
    <t>56503FL2580002</t>
  </si>
  <si>
    <t>56503FL2590002</t>
  </si>
  <si>
    <t>56503FL2600002</t>
  </si>
  <si>
    <t>56503FL2670001</t>
  </si>
  <si>
    <t>56503FL2730001</t>
  </si>
  <si>
    <t>56503FL2790001</t>
  </si>
  <si>
    <t>56503FL2860001</t>
  </si>
  <si>
    <t>56503FL2930001</t>
  </si>
  <si>
    <t>56503FL2940001</t>
  </si>
  <si>
    <t>56503FL3040001</t>
  </si>
  <si>
    <t>56503FL3050001</t>
  </si>
  <si>
    <t>56503FL3060001</t>
  </si>
  <si>
    <t>56503FL3290001</t>
  </si>
  <si>
    <t>56503FL3300001</t>
  </si>
  <si>
    <t>56503FL3310001</t>
  </si>
  <si>
    <t>56503FL3340001</t>
  </si>
  <si>
    <t>56503FL3370001</t>
  </si>
  <si>
    <t>36194FL0160009</t>
  </si>
  <si>
    <t>36194FL0160011</t>
  </si>
  <si>
    <t>36194FL0160012</t>
  </si>
  <si>
    <t>36194FL0160013</t>
  </si>
  <si>
    <t>36194FL0410001</t>
  </si>
  <si>
    <t>36194FL0410002</t>
  </si>
  <si>
    <t>36194FL0410003</t>
  </si>
  <si>
    <t>36194FL0440001</t>
  </si>
  <si>
    <t>36194FL0440002</t>
  </si>
  <si>
    <t>36194FL0440003</t>
  </si>
  <si>
    <t>36194FL0450001</t>
  </si>
  <si>
    <t>36194FL0450002</t>
  </si>
  <si>
    <t>36194FL0450003</t>
  </si>
  <si>
    <t>36194FL0460001</t>
  </si>
  <si>
    <t>36194FL0460002</t>
  </si>
  <si>
    <t>36194FL0460003</t>
  </si>
  <si>
    <t>36194FL0470001</t>
  </si>
  <si>
    <t>36194FL0470002</t>
  </si>
  <si>
    <t>36194FL0470003</t>
  </si>
  <si>
    <t>36194FL0480001</t>
  </si>
  <si>
    <t>36194FL0480002</t>
  </si>
  <si>
    <t>36194FL0480003</t>
  </si>
  <si>
    <t>36194FL0500001</t>
  </si>
  <si>
    <t>36194FL0500002</t>
  </si>
  <si>
    <t>30252FL0070001</t>
  </si>
  <si>
    <t>30252FL0070009</t>
  </si>
  <si>
    <t>30252FL0070022</t>
  </si>
  <si>
    <t>30252FL0070023</t>
  </si>
  <si>
    <t>30252FL0070025</t>
  </si>
  <si>
    <t>30252FL0070027</t>
  </si>
  <si>
    <t>30252FL0070028</t>
  </si>
  <si>
    <t>30252FL0070031</t>
  </si>
  <si>
    <t>30252FL0070033</t>
  </si>
  <si>
    <t>30252FL0070035</t>
  </si>
  <si>
    <t>30252FL0070039</t>
  </si>
  <si>
    <t>30252FL0070041</t>
  </si>
  <si>
    <t>30252FL0070044</t>
  </si>
  <si>
    <t>30252FL0070045</t>
  </si>
  <si>
    <t>30252FL0070053</t>
  </si>
  <si>
    <t>30252FL0070054</t>
  </si>
  <si>
    <t>30252FL0070055</t>
  </si>
  <si>
    <t>30252FL0070056</t>
  </si>
  <si>
    <t>30252FL0070058</t>
  </si>
  <si>
    <t>30252FL0070061</t>
  </si>
  <si>
    <t>30252FL0070062</t>
  </si>
  <si>
    <t>30252FL0070063</t>
  </si>
  <si>
    <t>30252FL0070065</t>
  </si>
  <si>
    <t>30252FL0070066</t>
  </si>
  <si>
    <t>30252FL0070070</t>
  </si>
  <si>
    <t>30252FL0070074</t>
  </si>
  <si>
    <t>30252FL0070075</t>
  </si>
  <si>
    <t>30252FL0070076</t>
  </si>
  <si>
    <t>30252FL0070078</t>
  </si>
  <si>
    <t>30252FL0070100</t>
  </si>
  <si>
    <t>30252FL0070101</t>
  </si>
  <si>
    <t>30252FL0070102</t>
  </si>
  <si>
    <t>30252FL0070103</t>
  </si>
  <si>
    <t>30252FL0140002</t>
  </si>
  <si>
    <t>30252FL0140003</t>
  </si>
  <si>
    <t>30252FL0140004</t>
  </si>
  <si>
    <t>30252FL0140005</t>
  </si>
  <si>
    <t>30252FL0140006</t>
  </si>
  <si>
    <t>30252FL0140007</t>
  </si>
  <si>
    <t>30252FL0140008</t>
  </si>
  <si>
    <t>30252FL0140009</t>
  </si>
  <si>
    <t>30252FL0140010</t>
  </si>
  <si>
    <t>30252FL0140015</t>
  </si>
  <si>
    <t>30252FL0140017</t>
  </si>
  <si>
    <t>30252FL0140018</t>
  </si>
  <si>
    <t>30252FL0140020</t>
  </si>
  <si>
    <t>30252FL0140021</t>
  </si>
  <si>
    <t>30252FL0140023</t>
  </si>
  <si>
    <t>30252FL0140025</t>
  </si>
  <si>
    <t>30252FL0140026</t>
  </si>
  <si>
    <t>30252FL0140027</t>
  </si>
  <si>
    <t>30252FL0140028</t>
  </si>
  <si>
    <t>30252FL0140029</t>
  </si>
  <si>
    <t>30252FL0140031</t>
  </si>
  <si>
    <t>30252FL0140032</t>
  </si>
  <si>
    <t>30252FL0140033</t>
  </si>
  <si>
    <t>30252FL0140034</t>
  </si>
  <si>
    <t>30252FL0190003</t>
  </si>
  <si>
    <t>30252FL0190007</t>
  </si>
  <si>
    <t>30252FL0190008</t>
  </si>
  <si>
    <t>30252FL0190009</t>
  </si>
  <si>
    <t>30252FL0190010</t>
  </si>
  <si>
    <t>30252FL0190011</t>
  </si>
  <si>
    <t>30252FL0190012</t>
  </si>
  <si>
    <t>30252FL0190025</t>
  </si>
  <si>
    <t>30252FL0190028</t>
  </si>
  <si>
    <t>30252FL0190030</t>
  </si>
  <si>
    <t>30252FL0190032</t>
  </si>
  <si>
    <t>30252FL0190033</t>
  </si>
  <si>
    <t>30252FL0190034</t>
  </si>
  <si>
    <t>30252FL0200003</t>
  </si>
  <si>
    <t>30252FL0200007</t>
  </si>
  <si>
    <t>30252FL0200008</t>
  </si>
  <si>
    <t>30252FL0200009</t>
  </si>
  <si>
    <t>30252FL0200010</t>
  </si>
  <si>
    <t>30252FL0200011</t>
  </si>
  <si>
    <t>30252FL0200012</t>
  </si>
  <si>
    <t>30252FL0200029</t>
  </si>
  <si>
    <t>30252FL0200032</t>
  </si>
  <si>
    <t>30252FL0200034</t>
  </si>
  <si>
    <t>30252FL0200036</t>
  </si>
  <si>
    <t>30252FL0200037</t>
  </si>
  <si>
    <t>30252FL0200038</t>
  </si>
  <si>
    <t>54172FL0010001</t>
  </si>
  <si>
    <t>54172FL0010002</t>
  </si>
  <si>
    <t>54172FL0010008</t>
  </si>
  <si>
    <t>54172FL0010009</t>
  </si>
  <si>
    <t>54172FL0010010</t>
  </si>
  <si>
    <t>54172FL0010011</t>
  </si>
  <si>
    <t>54172FL0010012</t>
  </si>
  <si>
    <t>54172FL0010013</t>
  </si>
  <si>
    <t>54172FL0010020</t>
  </si>
  <si>
    <t>54172FL0040001</t>
  </si>
  <si>
    <t>54172FL0040002</t>
  </si>
  <si>
    <t>54172FL0040004</t>
  </si>
  <si>
    <t>54172FL0040005</t>
  </si>
  <si>
    <t>54172FL0040012</t>
  </si>
  <si>
    <t>54172FL0060002</t>
  </si>
  <si>
    <t>54172FL0070001</t>
  </si>
  <si>
    <t>54172FL0070002</t>
  </si>
  <si>
    <t>54172FL0070003</t>
  </si>
  <si>
    <t>54172FL0070004</t>
  </si>
  <si>
    <t>54172FL0070005</t>
  </si>
  <si>
    <t>54172FL0080001</t>
  </si>
  <si>
    <t>54172FL0090001</t>
  </si>
  <si>
    <t>21525FL0010001</t>
  </si>
  <si>
    <t>21525FL0010002</t>
  </si>
  <si>
    <t>21525FL0010004</t>
  </si>
  <si>
    <t>21525FL0010005</t>
  </si>
  <si>
    <t>21525FL0010006</t>
  </si>
  <si>
    <t>21525FL0010007</t>
  </si>
  <si>
    <t>21525FL0010008</t>
  </si>
  <si>
    <t>21525FL0010009</t>
  </si>
  <si>
    <t>21525FL0010010</t>
  </si>
  <si>
    <t>21525FL0010012</t>
  </si>
  <si>
    <t>21525FL0010013</t>
  </si>
  <si>
    <t>21525FL0010014</t>
  </si>
  <si>
    <t>21525FL0010015</t>
  </si>
  <si>
    <t>21525FL0010016</t>
  </si>
  <si>
    <t>21525FL0010017</t>
  </si>
  <si>
    <t>21525FL0010019</t>
  </si>
  <si>
    <t>21525FL0010020</t>
  </si>
  <si>
    <t>21525FL0010022</t>
  </si>
  <si>
    <t>21525FL0010023</t>
  </si>
  <si>
    <t>21525FL0020001</t>
  </si>
  <si>
    <t>21525FL0020002</t>
  </si>
  <si>
    <t>21525FL0020003</t>
  </si>
  <si>
    <t>21525FL0020004</t>
  </si>
  <si>
    <t>21525FL0020005</t>
  </si>
  <si>
    <t>21525FL0020006</t>
  </si>
  <si>
    <t>21525FL0020007</t>
  </si>
  <si>
    <t>21525FL0020008</t>
  </si>
  <si>
    <t>21525FL0020009</t>
  </si>
  <si>
    <t>21525FL0020010</t>
  </si>
  <si>
    <t>21525FL0020011</t>
  </si>
  <si>
    <t>21525FL0020012</t>
  </si>
  <si>
    <t>21525FL0020013</t>
  </si>
  <si>
    <t>21525FL0020015</t>
  </si>
  <si>
    <t>21525FL0020016</t>
  </si>
  <si>
    <t>44228FL0040001</t>
  </si>
  <si>
    <t>44228FL0040002</t>
  </si>
  <si>
    <t>44228FL0040003</t>
  </si>
  <si>
    <t>44228FL0040004</t>
  </si>
  <si>
    <t>44228FL0040005</t>
  </si>
  <si>
    <t>44228FL0040007</t>
  </si>
  <si>
    <t>44228FL0040008</t>
  </si>
  <si>
    <t>44228FL0040009</t>
  </si>
  <si>
    <t>44228FL0040010</t>
  </si>
  <si>
    <t>44228FL0040011</t>
  </si>
  <si>
    <t>44228FL0040012</t>
  </si>
  <si>
    <t>44228FL0040013</t>
  </si>
  <si>
    <t>44228FL0040014</t>
  </si>
  <si>
    <t>86382FL0050005</t>
  </si>
  <si>
    <t>86382FL0050009</t>
  </si>
  <si>
    <t>86382FL0050010</t>
  </si>
  <si>
    <t>86382FL0050014</t>
  </si>
  <si>
    <t>86382FL0050017</t>
  </si>
  <si>
    <t>86382FL0050018</t>
  </si>
  <si>
    <t>86382FL0050019</t>
  </si>
  <si>
    <t>68398FL0030034</t>
  </si>
  <si>
    <t>68398FL0030036</t>
  </si>
  <si>
    <t>68398FL0030040</t>
  </si>
  <si>
    <t>68398FL0030042</t>
  </si>
  <si>
    <t>68398FL0030045</t>
  </si>
  <si>
    <t>68398FL0030046</t>
  </si>
  <si>
    <t>68398FL0030048</t>
  </si>
  <si>
    <t>68398FL0030057</t>
  </si>
  <si>
    <t>68398FL0030058</t>
  </si>
  <si>
    <t>68398FL0060001</t>
  </si>
  <si>
    <t>68398FL0060002</t>
  </si>
  <si>
    <t>68398FL0060004</t>
  </si>
  <si>
    <t>68398FL0060005</t>
  </si>
  <si>
    <t>68398FL0060006</t>
  </si>
  <si>
    <t>68398FL0060007</t>
  </si>
  <si>
    <t>68398FL0090001</t>
  </si>
  <si>
    <t>68398FL0090002</t>
  </si>
  <si>
    <t>18350HI0880001</t>
  </si>
  <si>
    <t>18350HI0880003</t>
  </si>
  <si>
    <t>18350HI0880007</t>
  </si>
  <si>
    <t>18350HI0880013</t>
  </si>
  <si>
    <t>18350HI0880017</t>
  </si>
  <si>
    <t>18350HI0880033</t>
  </si>
  <si>
    <t>18350HI0880035</t>
  </si>
  <si>
    <t>60612HI0110006</t>
  </si>
  <si>
    <t>60612HI0110007</t>
  </si>
  <si>
    <t>60612HI0110009</t>
  </si>
  <si>
    <t>60612HI0110010</t>
  </si>
  <si>
    <t>60612HI0110011</t>
  </si>
  <si>
    <t>60612HI0110013</t>
  </si>
  <si>
    <t>60612HI0110017</t>
  </si>
  <si>
    <t>60612HI0110018</t>
  </si>
  <si>
    <t>60612HI0110019</t>
  </si>
  <si>
    <t>60612HI0110020</t>
  </si>
  <si>
    <t>74980IA0020021</t>
  </si>
  <si>
    <t>74980IA0020022</t>
  </si>
  <si>
    <t>74980IA0020023</t>
  </si>
  <si>
    <t>74980IA0020024</t>
  </si>
  <si>
    <t>74980IA0020025</t>
  </si>
  <si>
    <t>74980IA0020026</t>
  </si>
  <si>
    <t>74980IA0020027</t>
  </si>
  <si>
    <t>74980IA0020028</t>
  </si>
  <si>
    <t>74980IA0020029</t>
  </si>
  <si>
    <t>74980IA0020030</t>
  </si>
  <si>
    <t>74980IA0020031</t>
  </si>
  <si>
    <t>74980IA0020032</t>
  </si>
  <si>
    <t>48286IA0010012</t>
  </si>
  <si>
    <t>48286IA0010013</t>
  </si>
  <si>
    <t>48286IA0010014</t>
  </si>
  <si>
    <t>48286IA0010015</t>
  </si>
  <si>
    <t>48286IA0010016</t>
  </si>
  <si>
    <t>48286IA0010017</t>
  </si>
  <si>
    <t>48286IA0010019</t>
  </si>
  <si>
    <t>48286IA0010020</t>
  </si>
  <si>
    <t>48286IA0010024</t>
  </si>
  <si>
    <t>48286IA0020012</t>
  </si>
  <si>
    <t>48286IA0020013</t>
  </si>
  <si>
    <t>48286IA0020014</t>
  </si>
  <si>
    <t>48286IA0020015</t>
  </si>
  <si>
    <t>48286IA0020016</t>
  </si>
  <si>
    <t>48286IA0020017</t>
  </si>
  <si>
    <t>48286IA0020019</t>
  </si>
  <si>
    <t>48286IA0020023</t>
  </si>
  <si>
    <t>93078IA0050029</t>
  </si>
  <si>
    <t>93078IA0050041</t>
  </si>
  <si>
    <t>93078IA0050045</t>
  </si>
  <si>
    <t>93078IA0050047</t>
  </si>
  <si>
    <t>93078IA0050055</t>
  </si>
  <si>
    <t>93078IA0050057</t>
  </si>
  <si>
    <t>93078IA0050073</t>
  </si>
  <si>
    <t>93078IA0050074</t>
  </si>
  <si>
    <t>93078IA0050075</t>
  </si>
  <si>
    <t>93078IA0060027</t>
  </si>
  <si>
    <t>93078IA0060029</t>
  </si>
  <si>
    <t>93078IA0060041</t>
  </si>
  <si>
    <t>93078IA0060045</t>
  </si>
  <si>
    <t>93078IA0060047</t>
  </si>
  <si>
    <t>93078IA0060055</t>
  </si>
  <si>
    <t>93078IA0060057</t>
  </si>
  <si>
    <t>93078IA0060073</t>
  </si>
  <si>
    <t>93078IA0060074</t>
  </si>
  <si>
    <t>93078IA0070027</t>
  </si>
  <si>
    <t>93078IA0070029</t>
  </si>
  <si>
    <t>93078IA0070045</t>
  </si>
  <si>
    <t>93078IA0070047</t>
  </si>
  <si>
    <t>93078IA0070055</t>
  </si>
  <si>
    <t>93078IA0070057</t>
  </si>
  <si>
    <t>93078IA0070073</t>
  </si>
  <si>
    <t>93078IA0070074</t>
  </si>
  <si>
    <t>93078IA0070075</t>
  </si>
  <si>
    <t>93078IA0080029</t>
  </si>
  <si>
    <t>93078IA0080041</t>
  </si>
  <si>
    <t>93078IA0080045</t>
  </si>
  <si>
    <t>93078IA0080047</t>
  </si>
  <si>
    <t>93078IA0080055</t>
  </si>
  <si>
    <t>93078IA0080057</t>
  </si>
  <si>
    <t>93078IA0080073</t>
  </si>
  <si>
    <t>93078IA0080074</t>
  </si>
  <si>
    <t>93078IA0080075</t>
  </si>
  <si>
    <t>93078IA0130001</t>
  </si>
  <si>
    <t>93078IA0130002</t>
  </si>
  <si>
    <t>93078IA0130003</t>
  </si>
  <si>
    <t>93078IA0130004</t>
  </si>
  <si>
    <t>93078IA0130005</t>
  </si>
  <si>
    <t>93078IA0130006</t>
  </si>
  <si>
    <t>93078IA0130007</t>
  </si>
  <si>
    <t>93078IA0130008</t>
  </si>
  <si>
    <t>93078IA0130009</t>
  </si>
  <si>
    <t>45819IA0010005</t>
  </si>
  <si>
    <t>45819IA0010006</t>
  </si>
  <si>
    <t>45819IA0010011</t>
  </si>
  <si>
    <t>45819IA0010024</t>
  </si>
  <si>
    <t>45819IA0010025</t>
  </si>
  <si>
    <t>45819IA0010036</t>
  </si>
  <si>
    <t>45819IA0010045</t>
  </si>
  <si>
    <t>45819IA0010050</t>
  </si>
  <si>
    <t>45819IA0010052</t>
  </si>
  <si>
    <t>45819IA0010053</t>
  </si>
  <si>
    <t>45819IA0010056</t>
  </si>
  <si>
    <t>45819IA0010057</t>
  </si>
  <si>
    <t>45819IA0010058</t>
  </si>
  <si>
    <t>45819IA0010060</t>
  </si>
  <si>
    <t>45819IA0010061</t>
  </si>
  <si>
    <t>45819IA0010063</t>
  </si>
  <si>
    <t>45819IA0010064</t>
  </si>
  <si>
    <t>45819IA0010065</t>
  </si>
  <si>
    <t>45819IA0010066</t>
  </si>
  <si>
    <t>45819IA0010067</t>
  </si>
  <si>
    <t>45819IA0010070</t>
  </si>
  <si>
    <t>45819IA0010071</t>
  </si>
  <si>
    <t>45819IA0010072</t>
  </si>
  <si>
    <t>45819IA0010076</t>
  </si>
  <si>
    <t>45819IA0010077</t>
  </si>
  <si>
    <t>45819IA0010078</t>
  </si>
  <si>
    <t>56610IA0100001</t>
  </si>
  <si>
    <t>56610IA0100002</t>
  </si>
  <si>
    <t>56610IA0100003</t>
  </si>
  <si>
    <t>56610IA0100004</t>
  </si>
  <si>
    <t>56610IA0100005</t>
  </si>
  <si>
    <t>56610IA0100006</t>
  </si>
  <si>
    <t>56610IA0100007</t>
  </si>
  <si>
    <t>56610IA0100008</t>
  </si>
  <si>
    <t>56610IA0100009</t>
  </si>
  <si>
    <t>56610IA0110001</t>
  </si>
  <si>
    <t>56610IA0110002</t>
  </si>
  <si>
    <t>56610IA0110003</t>
  </si>
  <si>
    <t>25896IA0370002</t>
  </si>
  <si>
    <t>25896IA0370003</t>
  </si>
  <si>
    <t>25896IA0370005</t>
  </si>
  <si>
    <t>25896IA0370006</t>
  </si>
  <si>
    <t>25896IA0370010</t>
  </si>
  <si>
    <t>25896IA0370011</t>
  </si>
  <si>
    <t>25896IA0370012</t>
  </si>
  <si>
    <t>25896IA0370013</t>
  </si>
  <si>
    <t>25896IA0370014</t>
  </si>
  <si>
    <t>25896IA0370015</t>
  </si>
  <si>
    <t>17575IN0990001</t>
  </si>
  <si>
    <t>17575IN0990002</t>
  </si>
  <si>
    <t>17575IN0990003</t>
  </si>
  <si>
    <t>17575IN0990004</t>
  </si>
  <si>
    <t>17575IN0990005</t>
  </si>
  <si>
    <t>17575IN0990006</t>
  </si>
  <si>
    <t>17575IN0990007</t>
  </si>
  <si>
    <t>17575IN0990008</t>
  </si>
  <si>
    <t>17575IN0990009</t>
  </si>
  <si>
    <t>17575IN0990010</t>
  </si>
  <si>
    <t>17575IN0990011</t>
  </si>
  <si>
    <t>17575IN0990012</t>
  </si>
  <si>
    <t>17575IN0990013</t>
  </si>
  <si>
    <t>17575IN1000001</t>
  </si>
  <si>
    <t>17575IN1000002</t>
  </si>
  <si>
    <t>54192IN0010010</t>
  </si>
  <si>
    <t>54192IN0010011</t>
  </si>
  <si>
    <t>54192IN0010012</t>
  </si>
  <si>
    <t>54192IN0010014</t>
  </si>
  <si>
    <t>54192IN0010015</t>
  </si>
  <si>
    <t>54192IN0010020</t>
  </si>
  <si>
    <t>54192IN0010025</t>
  </si>
  <si>
    <t>54192IN0010026</t>
  </si>
  <si>
    <t>54192IN0010029</t>
  </si>
  <si>
    <t>54192IN0010030</t>
  </si>
  <si>
    <t>54192IN0010032</t>
  </si>
  <si>
    <t>54192IN0010033</t>
  </si>
  <si>
    <t>54192IN0020011</t>
  </si>
  <si>
    <t>54192IN0020012</t>
  </si>
  <si>
    <t>54192IN0020014</t>
  </si>
  <si>
    <t>54192IN0020015</t>
  </si>
  <si>
    <t>54192IN0020020</t>
  </si>
  <si>
    <t>54192IN0020025</t>
  </si>
  <si>
    <t>54192IN0020026</t>
  </si>
  <si>
    <t>54192IN0020029</t>
  </si>
  <si>
    <t>54192IN0020030</t>
  </si>
  <si>
    <t>54192IN0020032</t>
  </si>
  <si>
    <t>94419IN0010001</t>
  </si>
  <si>
    <t>94419IN0010002</t>
  </si>
  <si>
    <t>94419IN0010004</t>
  </si>
  <si>
    <t>94419IN0010008</t>
  </si>
  <si>
    <t>94419IN0010009</t>
  </si>
  <si>
    <t>94419IN0010011</t>
  </si>
  <si>
    <t>94419IN0010012</t>
  </si>
  <si>
    <t>94419IN0010013</t>
  </si>
  <si>
    <t>94419IN0010020</t>
  </si>
  <si>
    <t>94419IN0010021</t>
  </si>
  <si>
    <t>94419IN0010022</t>
  </si>
  <si>
    <t>94419IN0010023</t>
  </si>
  <si>
    <t>94419IN0010024</t>
  </si>
  <si>
    <t>94419IN0010025</t>
  </si>
  <si>
    <t>94419IN0010026</t>
  </si>
  <si>
    <t>94419IN0010027</t>
  </si>
  <si>
    <t>94419IN0010034</t>
  </si>
  <si>
    <t>94419IN0010035</t>
  </si>
  <si>
    <t>35065IN0040001</t>
  </si>
  <si>
    <t>35065IN0040004</t>
  </si>
  <si>
    <t>35065IN0040007</t>
  </si>
  <si>
    <t>35065IN0040010</t>
  </si>
  <si>
    <t>35065IN0040013</t>
  </si>
  <si>
    <t>35065IN0050001</t>
  </si>
  <si>
    <t>35065IN0050003</t>
  </si>
  <si>
    <t>35065IN0050006</t>
  </si>
  <si>
    <t>35065IN0050009</t>
  </si>
  <si>
    <t>35065IN0050012</t>
  </si>
  <si>
    <t>72850IN0160001</t>
  </si>
  <si>
    <t>72850IN0160003</t>
  </si>
  <si>
    <t>72850IN0160004</t>
  </si>
  <si>
    <t>72850IN0160005</t>
  </si>
  <si>
    <t>72850IN0160006</t>
  </si>
  <si>
    <t>72850IN0160007</t>
  </si>
  <si>
    <t>72850IN0160008</t>
  </si>
  <si>
    <t>72850IN0160009</t>
  </si>
  <si>
    <t>72850IN0160010</t>
  </si>
  <si>
    <t>72850IN0170002</t>
  </si>
  <si>
    <t>72850IN0170003</t>
  </si>
  <si>
    <t>72850IN0170004</t>
  </si>
  <si>
    <t>72850IN0170005</t>
  </si>
  <si>
    <t>72850IN0170006</t>
  </si>
  <si>
    <t>72850IN0170007</t>
  </si>
  <si>
    <t>94248KS0560004</t>
  </si>
  <si>
    <t>94248KS0560008</t>
  </si>
  <si>
    <t>94248KS0560012</t>
  </si>
  <si>
    <t>94248KS0560014</t>
  </si>
  <si>
    <t>94248KS0560015</t>
  </si>
  <si>
    <t>94248KS0560016</t>
  </si>
  <si>
    <t>94248KS0560017</t>
  </si>
  <si>
    <t>94248KS0560018</t>
  </si>
  <si>
    <t>94248KS0560019</t>
  </si>
  <si>
    <t>18558KS0400006</t>
  </si>
  <si>
    <t>18558KS0400008</t>
  </si>
  <si>
    <t>18558KS0400009</t>
  </si>
  <si>
    <t>18558KS0400010</t>
  </si>
  <si>
    <t>18558KS0400013</t>
  </si>
  <si>
    <t>18558KS0400014</t>
  </si>
  <si>
    <t>18558KS0420002</t>
  </si>
  <si>
    <t>18558KS0420003</t>
  </si>
  <si>
    <t>18558KS0420004</t>
  </si>
  <si>
    <t>34368KS0110002</t>
  </si>
  <si>
    <t>34368KS0110033</t>
  </si>
  <si>
    <t>34368KS0110043</t>
  </si>
  <si>
    <t>34368KS0110047</t>
  </si>
  <si>
    <t>34368KS0110053</t>
  </si>
  <si>
    <t>34368KS0110066</t>
  </si>
  <si>
    <t>34368KS0110068</t>
  </si>
  <si>
    <t>34368KS0110069</t>
  </si>
  <si>
    <t>34368KS0110070</t>
  </si>
  <si>
    <t>34368KS0120033</t>
  </si>
  <si>
    <t>34368KS0120043</t>
  </si>
  <si>
    <t>34368KS0120047</t>
  </si>
  <si>
    <t>34368KS0120053</t>
  </si>
  <si>
    <t>34368KS0120068</t>
  </si>
  <si>
    <t>34368KS0120069</t>
  </si>
  <si>
    <t>34368KS0120070</t>
  </si>
  <si>
    <t>34368KS0120071</t>
  </si>
  <si>
    <t>39520KS0040029</t>
  </si>
  <si>
    <t>39520KS0040041</t>
  </si>
  <si>
    <t>39520KS0040045</t>
  </si>
  <si>
    <t>39520KS0040055</t>
  </si>
  <si>
    <t>39520KS0040057</t>
  </si>
  <si>
    <t>39520KS0040073</t>
  </si>
  <si>
    <t>39520KS0040074</t>
  </si>
  <si>
    <t>39520KS0040075</t>
  </si>
  <si>
    <t>39520KS0040076</t>
  </si>
  <si>
    <t>43490KS0010005</t>
  </si>
  <si>
    <t>43490KS0010011</t>
  </si>
  <si>
    <t>43490KS0010024</t>
  </si>
  <si>
    <t>43490KS0010050</t>
  </si>
  <si>
    <t>43490KS0010052</t>
  </si>
  <si>
    <t>43490KS0010053</t>
  </si>
  <si>
    <t>43490KS0010055</t>
  </si>
  <si>
    <t>94968KS0090003</t>
  </si>
  <si>
    <t>94968KS0090004</t>
  </si>
  <si>
    <t>94968KS0090008</t>
  </si>
  <si>
    <t>94968KS0090013</t>
  </si>
  <si>
    <t>94968KS0090015</t>
  </si>
  <si>
    <t>94968KS0090016</t>
  </si>
  <si>
    <t>94968KS0090018</t>
  </si>
  <si>
    <t>94968KS0090019</t>
  </si>
  <si>
    <t>94968KS0090021</t>
  </si>
  <si>
    <t>94968KS0100001</t>
  </si>
  <si>
    <t>94968KS0100002</t>
  </si>
  <si>
    <t>94968KS0100004</t>
  </si>
  <si>
    <t>94968KS0100005</t>
  </si>
  <si>
    <t>94968KS0100006</t>
  </si>
  <si>
    <t>94968KS0100007</t>
  </si>
  <si>
    <t>90787LA0010001</t>
  </si>
  <si>
    <t>90787LA0010002</t>
  </si>
  <si>
    <t>90787LA0010005</t>
  </si>
  <si>
    <t>90787LA0010006</t>
  </si>
  <si>
    <t>90787LA0010008</t>
  </si>
  <si>
    <t>90787LA0010009</t>
  </si>
  <si>
    <t>90787LA0010010</t>
  </si>
  <si>
    <t>90787LA0010011</t>
  </si>
  <si>
    <t>90787LA0010013</t>
  </si>
  <si>
    <t>90787LA0020001</t>
  </si>
  <si>
    <t>90787LA0020002</t>
  </si>
  <si>
    <t>90787LA0020004</t>
  </si>
  <si>
    <t>90787LA0020005</t>
  </si>
  <si>
    <t>90787LA0020008</t>
  </si>
  <si>
    <t>90787LA0020009</t>
  </si>
  <si>
    <t>90787LA0020011</t>
  </si>
  <si>
    <t>90787LA0020014</t>
  </si>
  <si>
    <t>38246LA0010001</t>
  </si>
  <si>
    <t>38246LA0010002</t>
  </si>
  <si>
    <t>38246LA0010003</t>
  </si>
  <si>
    <t>38246LA0010004</t>
  </si>
  <si>
    <t>38246LA0010006</t>
  </si>
  <si>
    <t>38246LA0010007</t>
  </si>
  <si>
    <t>38246LA0010008</t>
  </si>
  <si>
    <t>38246LA0010009</t>
  </si>
  <si>
    <t>98780LA0220001</t>
  </si>
  <si>
    <t>98780LA0220002</t>
  </si>
  <si>
    <t>98780LA0220003</t>
  </si>
  <si>
    <t>98780LA0220004</t>
  </si>
  <si>
    <t>98780LA0220005</t>
  </si>
  <si>
    <t>98780LA0220006</t>
  </si>
  <si>
    <t>98780LA0220007</t>
  </si>
  <si>
    <t>98780LA0220008</t>
  </si>
  <si>
    <t>98780LA0220009</t>
  </si>
  <si>
    <t>98780LA0220010</t>
  </si>
  <si>
    <t>98780LA0220011</t>
  </si>
  <si>
    <t>98780LA0220012</t>
  </si>
  <si>
    <t>98780LA0220013</t>
  </si>
  <si>
    <t>98780LA0220014</t>
  </si>
  <si>
    <t>98780LA0220015</t>
  </si>
  <si>
    <t>19636LA0220005</t>
  </si>
  <si>
    <t>19636LA0220012</t>
  </si>
  <si>
    <t>19636LA0220014</t>
  </si>
  <si>
    <t>19636LA0220017</t>
  </si>
  <si>
    <t>19636LA0220018</t>
  </si>
  <si>
    <t>19636LA0220019</t>
  </si>
  <si>
    <t>19636LA0220020</t>
  </si>
  <si>
    <t>19636LA0230008</t>
  </si>
  <si>
    <t>19636LA0230009</t>
  </si>
  <si>
    <t>19636LA0230010</t>
  </si>
  <si>
    <t>19636LA0230011</t>
  </si>
  <si>
    <t>19636LA0230012</t>
  </si>
  <si>
    <t>19636LA0240007</t>
  </si>
  <si>
    <t>19636LA0240010</t>
  </si>
  <si>
    <t>19636LA0240013</t>
  </si>
  <si>
    <t>19636LA0240020</t>
  </si>
  <si>
    <t>19636LA0240021</t>
  </si>
  <si>
    <t>19636LA0240022</t>
  </si>
  <si>
    <t>19636LA0240023</t>
  </si>
  <si>
    <t>19636LA0240024</t>
  </si>
  <si>
    <t>19636LA0240025</t>
  </si>
  <si>
    <t>19636LA0240026</t>
  </si>
  <si>
    <t>19636LA0240027</t>
  </si>
  <si>
    <t>19636LA0240028</t>
  </si>
  <si>
    <t>19636LA0240032</t>
  </si>
  <si>
    <t>19636LA0240033</t>
  </si>
  <si>
    <t>19636LA0590003</t>
  </si>
  <si>
    <t>19636LA0590005</t>
  </si>
  <si>
    <t>19636LA0590006</t>
  </si>
  <si>
    <t>19636LA0590007</t>
  </si>
  <si>
    <t>19636LA0590008</t>
  </si>
  <si>
    <t>19636LA0610005</t>
  </si>
  <si>
    <t>19636LA0610010</t>
  </si>
  <si>
    <t>19636LA0610011</t>
  </si>
  <si>
    <t>19636LA0610012</t>
  </si>
  <si>
    <t>19636LA0610013</t>
  </si>
  <si>
    <t>19636LA0610014</t>
  </si>
  <si>
    <t>19636LA0610015</t>
  </si>
  <si>
    <t>19636LA0610016</t>
  </si>
  <si>
    <t>19636LA0610017</t>
  </si>
  <si>
    <t>97176LA0340010</t>
  </si>
  <si>
    <t>97176LA0340015</t>
  </si>
  <si>
    <t>97176LA0340017</t>
  </si>
  <si>
    <t>97176LA0340022</t>
  </si>
  <si>
    <t>97176LA0340023</t>
  </si>
  <si>
    <t>97176LA0340024</t>
  </si>
  <si>
    <t>97176LA0350003</t>
  </si>
  <si>
    <t>97176LA0350004</t>
  </si>
  <si>
    <t>69842LA0240012</t>
  </si>
  <si>
    <t>69842LA0240014</t>
  </si>
  <si>
    <t>69842LA0240017</t>
  </si>
  <si>
    <t>69842LA0240018</t>
  </si>
  <si>
    <t>69842LA0240022</t>
  </si>
  <si>
    <t>69842LA0240023</t>
  </si>
  <si>
    <t>69842LA0240024</t>
  </si>
  <si>
    <t>69842LA0240025</t>
  </si>
  <si>
    <t>69842LA0240026</t>
  </si>
  <si>
    <t>69842LA0250002</t>
  </si>
  <si>
    <t>69842LA0250003</t>
  </si>
  <si>
    <t>69842LA0250005</t>
  </si>
  <si>
    <t>69842LA0250006</t>
  </si>
  <si>
    <t>98185MI0180005</t>
  </si>
  <si>
    <t>98185MI0180009</t>
  </si>
  <si>
    <t>98185MI0180015</t>
  </si>
  <si>
    <t>98185MI0180024</t>
  </si>
  <si>
    <t>98185MI0180026</t>
  </si>
  <si>
    <t>98185MI0180028</t>
  </si>
  <si>
    <t>98185MI0180029</t>
  </si>
  <si>
    <t>98185MI0180032</t>
  </si>
  <si>
    <t>98185MI0440006</t>
  </si>
  <si>
    <t>98185MI0440015</t>
  </si>
  <si>
    <t>98185MI0440016</t>
  </si>
  <si>
    <t>98185MI0440017</t>
  </si>
  <si>
    <t>98185MI0440019</t>
  </si>
  <si>
    <t>98185MI0550001</t>
  </si>
  <si>
    <t>98185MI0550002</t>
  </si>
  <si>
    <t>98185MI0550018</t>
  </si>
  <si>
    <t>98185MI0550019</t>
  </si>
  <si>
    <t>98185MI0550020</t>
  </si>
  <si>
    <t>98185MI0550022</t>
  </si>
  <si>
    <t>98185MI0550023</t>
  </si>
  <si>
    <t>15560MI0350001</t>
  </si>
  <si>
    <t>15560MI0350002</t>
  </si>
  <si>
    <t>15560MI0350003</t>
  </si>
  <si>
    <t>15560MI0350004</t>
  </si>
  <si>
    <t>15560MI0350005</t>
  </si>
  <si>
    <t>15560MI0350006</t>
  </si>
  <si>
    <t>15560MI1120001</t>
  </si>
  <si>
    <t>15560MI1130001</t>
  </si>
  <si>
    <t>15560MI1130002</t>
  </si>
  <si>
    <t>40356MI0010001</t>
  </si>
  <si>
    <t>40356MI0010002</t>
  </si>
  <si>
    <t>40356MI0010003</t>
  </si>
  <si>
    <t>40356MI0010005</t>
  </si>
  <si>
    <t>40356MI0010006</t>
  </si>
  <si>
    <t>40356MI0010008</t>
  </si>
  <si>
    <t>40356MI0010009</t>
  </si>
  <si>
    <t>40356MI0010010</t>
  </si>
  <si>
    <t>40356MI0010017</t>
  </si>
  <si>
    <t>40356MI0010018</t>
  </si>
  <si>
    <t>40356MI0010019</t>
  </si>
  <si>
    <t>40356MI0010020</t>
  </si>
  <si>
    <t>40356MI0010021</t>
  </si>
  <si>
    <t>40356MI0010022</t>
  </si>
  <si>
    <t>40356MI0010023</t>
  </si>
  <si>
    <t>40356MI0020001</t>
  </si>
  <si>
    <t>40356MI0020002</t>
  </si>
  <si>
    <t>40356MI0020003</t>
  </si>
  <si>
    <t>40356MI0020004</t>
  </si>
  <si>
    <t>40356MI0020005</t>
  </si>
  <si>
    <t>40356MI0020006</t>
  </si>
  <si>
    <t>40356MI0020007</t>
  </si>
  <si>
    <t>40356MI0020009</t>
  </si>
  <si>
    <t>40356MI0020010</t>
  </si>
  <si>
    <t>40356MI0020017</t>
  </si>
  <si>
    <t>40356MI0020018</t>
  </si>
  <si>
    <t>40356MI0020021</t>
  </si>
  <si>
    <t>40356MI0020022</t>
  </si>
  <si>
    <t>40356MI0020023</t>
  </si>
  <si>
    <t>74917MI0020004</t>
  </si>
  <si>
    <t>74917MI0020005</t>
  </si>
  <si>
    <t>74917MI0020006</t>
  </si>
  <si>
    <t>74917MI0020011</t>
  </si>
  <si>
    <t>74917MI0020013</t>
  </si>
  <si>
    <t>74917MI0020017</t>
  </si>
  <si>
    <t>74917MI0020018</t>
  </si>
  <si>
    <t>74917MI0020019</t>
  </si>
  <si>
    <t>74917MI0020024</t>
  </si>
  <si>
    <t>58594MI0030017</t>
  </si>
  <si>
    <t>58594MI0030020</t>
  </si>
  <si>
    <t>58594MI0030021</t>
  </si>
  <si>
    <t>58594MI0030024</t>
  </si>
  <si>
    <t>58594MI0030025</t>
  </si>
  <si>
    <t>58594MI0040020</t>
  </si>
  <si>
    <t>58594MI0040023</t>
  </si>
  <si>
    <t>58594MI0040025</t>
  </si>
  <si>
    <t>58594MI0040026</t>
  </si>
  <si>
    <t>77739MI0070005</t>
  </si>
  <si>
    <t>77739MI0070006</t>
  </si>
  <si>
    <t>77739MI0070011</t>
  </si>
  <si>
    <t>77739MI0070024</t>
  </si>
  <si>
    <t>77739MI0070025</t>
  </si>
  <si>
    <t>77739MI0070035</t>
  </si>
  <si>
    <t>77739MI0070050</t>
  </si>
  <si>
    <t>77739MI0070052</t>
  </si>
  <si>
    <t>77739MI0070053</t>
  </si>
  <si>
    <t>29698MI0540595</t>
  </si>
  <si>
    <t>29698MI0540596</t>
  </si>
  <si>
    <t>29698MI0540597</t>
  </si>
  <si>
    <t>29698MI0540599</t>
  </si>
  <si>
    <t>29698MI0540742</t>
  </si>
  <si>
    <t>29698MI0541200</t>
  </si>
  <si>
    <t>29698MI0541201</t>
  </si>
  <si>
    <t>29698MI0541202</t>
  </si>
  <si>
    <t>29698MI0541203</t>
  </si>
  <si>
    <t>29698MI0541205</t>
  </si>
  <si>
    <t>29698MI0541210</t>
  </si>
  <si>
    <t>29698MI0541211</t>
  </si>
  <si>
    <t>29698MI0541212</t>
  </si>
  <si>
    <t>29698MI0541213</t>
  </si>
  <si>
    <t>29698MI0541215</t>
  </si>
  <si>
    <t>29698MI0541220</t>
  </si>
  <si>
    <t>29698MI0541221</t>
  </si>
  <si>
    <t>29698MI0541222</t>
  </si>
  <si>
    <t>29698MI0541223</t>
  </si>
  <si>
    <t>29698MI0541225</t>
  </si>
  <si>
    <t>29698MI0541235</t>
  </si>
  <si>
    <t>29698MI0541236</t>
  </si>
  <si>
    <t>29698MI0541237</t>
  </si>
  <si>
    <t>29698MI0541239</t>
  </si>
  <si>
    <t>29698MI0541260</t>
  </si>
  <si>
    <t>29698MI0541261</t>
  </si>
  <si>
    <t>29698MI0541262</t>
  </si>
  <si>
    <t>29698MI0541263</t>
  </si>
  <si>
    <t>29698MI0541265</t>
  </si>
  <si>
    <t>29698MI0541300</t>
  </si>
  <si>
    <t>29698MI0541301</t>
  </si>
  <si>
    <t>29698MI0541302</t>
  </si>
  <si>
    <t>29698MI0541303</t>
  </si>
  <si>
    <t>29698MI0541305</t>
  </si>
  <si>
    <t>29698MI0541306</t>
  </si>
  <si>
    <t>29698MI0541310</t>
  </si>
  <si>
    <t>29698MI0541311</t>
  </si>
  <si>
    <t>29698MI0541312</t>
  </si>
  <si>
    <t>29698MI0541313</t>
  </si>
  <si>
    <t>29698MI0541315</t>
  </si>
  <si>
    <t>29698MI0541316</t>
  </si>
  <si>
    <t>29698MI0541320</t>
  </si>
  <si>
    <t>29698MI0541321</t>
  </si>
  <si>
    <t>29698MI0541322</t>
  </si>
  <si>
    <t>29698MI0541323</t>
  </si>
  <si>
    <t>29698MI0541325</t>
  </si>
  <si>
    <t>29698MI0541343</t>
  </si>
  <si>
    <t>29698MI0541344</t>
  </si>
  <si>
    <t>29698MI0541345</t>
  </si>
  <si>
    <t>71667MI0010026</t>
  </si>
  <si>
    <t>71667MI0010028</t>
  </si>
  <si>
    <t>71667MI0010030</t>
  </si>
  <si>
    <t>71667MI0010033</t>
  </si>
  <si>
    <t>71667MI0010039</t>
  </si>
  <si>
    <t>71667MI0010041</t>
  </si>
  <si>
    <t>71667MI0010042</t>
  </si>
  <si>
    <t>71667MI0010044</t>
  </si>
  <si>
    <t>71667MI0010048</t>
  </si>
  <si>
    <t>71667MI0050001</t>
  </si>
  <si>
    <t>71667MI0050004</t>
  </si>
  <si>
    <t>71667MI0050005</t>
  </si>
  <si>
    <t>71667MI0050006</t>
  </si>
  <si>
    <t>34762MO0590004</t>
  </si>
  <si>
    <t>34762MO0590009</t>
  </si>
  <si>
    <t>34762MO0590010</t>
  </si>
  <si>
    <t>34762MO0590013</t>
  </si>
  <si>
    <t>34762MO0590014</t>
  </si>
  <si>
    <t>34762MO0590018</t>
  </si>
  <si>
    <t>34762MO0590019</t>
  </si>
  <si>
    <t>34762MO0590020</t>
  </si>
  <si>
    <t>34762MO0590022</t>
  </si>
  <si>
    <t>34762MO0590023</t>
  </si>
  <si>
    <t>34762MO0590024</t>
  </si>
  <si>
    <t>34762MO0590025</t>
  </si>
  <si>
    <t>34762MO0590026</t>
  </si>
  <si>
    <t>34762MO0590027</t>
  </si>
  <si>
    <t>99723MO0090011</t>
  </si>
  <si>
    <t>99723MO0090016</t>
  </si>
  <si>
    <t>99723MO0090018</t>
  </si>
  <si>
    <t>99723MO0090020</t>
  </si>
  <si>
    <t>99723MO0090053</t>
  </si>
  <si>
    <t>99723MO0090063</t>
  </si>
  <si>
    <t>99723MO0090069</t>
  </si>
  <si>
    <t>99723MO0090070</t>
  </si>
  <si>
    <t>99723MO0090071</t>
  </si>
  <si>
    <t>99723MO0110009</t>
  </si>
  <si>
    <t>99723MO0110010</t>
  </si>
  <si>
    <t>99723MO0110013</t>
  </si>
  <si>
    <t>99723MO0110027</t>
  </si>
  <si>
    <t>99723MO0110053</t>
  </si>
  <si>
    <t>99723MO0110063</t>
  </si>
  <si>
    <t>99723MO0110070</t>
  </si>
  <si>
    <t>99723MO0110072</t>
  </si>
  <si>
    <t>96384MO0220009</t>
  </si>
  <si>
    <t>96384MO0220011</t>
  </si>
  <si>
    <t>96384MO0220012</t>
  </si>
  <si>
    <t>96384MO0220014</t>
  </si>
  <si>
    <t>96384MO0220015</t>
  </si>
  <si>
    <t>96384MO0220016</t>
  </si>
  <si>
    <t>96384MO0220018</t>
  </si>
  <si>
    <t>32753MO0980013</t>
  </si>
  <si>
    <t>32753MO0980014</t>
  </si>
  <si>
    <t>32753MO0980015</t>
  </si>
  <si>
    <t>32753MO0980016</t>
  </si>
  <si>
    <t>32753MO0980017</t>
  </si>
  <si>
    <t>32753MO0980018</t>
  </si>
  <si>
    <t>32753MO0980019</t>
  </si>
  <si>
    <t>32753MO0980020</t>
  </si>
  <si>
    <t>32753MO0980021</t>
  </si>
  <si>
    <t>32753MO0980022</t>
  </si>
  <si>
    <t>32753MO0990011</t>
  </si>
  <si>
    <t>32753MO0990012</t>
  </si>
  <si>
    <t>32753MO0990013</t>
  </si>
  <si>
    <t>32753MO0990014</t>
  </si>
  <si>
    <t>32753MO0990015</t>
  </si>
  <si>
    <t>32753MO0990016</t>
  </si>
  <si>
    <t>32753MO0990017</t>
  </si>
  <si>
    <t>32753MO0990018</t>
  </si>
  <si>
    <t>32753MO0990019</t>
  </si>
  <si>
    <t>32753MO0990020</t>
  </si>
  <si>
    <t>47840MO0010010</t>
  </si>
  <si>
    <t>47840MO0010015</t>
  </si>
  <si>
    <t>47840MO0010016</t>
  </si>
  <si>
    <t>47840MO0010017</t>
  </si>
  <si>
    <t>47840MO0010019</t>
  </si>
  <si>
    <t>47840MO0010020</t>
  </si>
  <si>
    <t>47840MO0010021</t>
  </si>
  <si>
    <t>47840MO0010022</t>
  </si>
  <si>
    <t>47840MO0010023</t>
  </si>
  <si>
    <t>47840MO0010024</t>
  </si>
  <si>
    <t>53461MO0010013</t>
  </si>
  <si>
    <t>53461MO0010029</t>
  </si>
  <si>
    <t>53461MO0010041</t>
  </si>
  <si>
    <t>53461MO0010045</t>
  </si>
  <si>
    <t>53461MO0010047</t>
  </si>
  <si>
    <t>53461MO0010055</t>
  </si>
  <si>
    <t>53461MO0010057</t>
  </si>
  <si>
    <t>53461MO0010073</t>
  </si>
  <si>
    <t>53461MO0010074</t>
  </si>
  <si>
    <t>53461MO0010075</t>
  </si>
  <si>
    <t>53461MO0070013</t>
  </si>
  <si>
    <t>53461MO0070041</t>
  </si>
  <si>
    <t>53461MO0070045</t>
  </si>
  <si>
    <t>53461MO0070047</t>
  </si>
  <si>
    <t>53461MO0070051</t>
  </si>
  <si>
    <t>53461MO0070055</t>
  </si>
  <si>
    <t>53461MO0070057</t>
  </si>
  <si>
    <t>53461MO0070073</t>
  </si>
  <si>
    <t>53461MO0070074</t>
  </si>
  <si>
    <t>53461MO0070075</t>
  </si>
  <si>
    <t>53461MO0080013</t>
  </si>
  <si>
    <t>53461MO0080041</t>
  </si>
  <si>
    <t>53461MO0080045</t>
  </si>
  <si>
    <t>53461MO0080047</t>
  </si>
  <si>
    <t>53461MO0080051</t>
  </si>
  <si>
    <t>53461MO0080055</t>
  </si>
  <si>
    <t>53461MO0080057</t>
  </si>
  <si>
    <t>53461MO0080073</t>
  </si>
  <si>
    <t>53461MO0080074</t>
  </si>
  <si>
    <t>53461MO0080075</t>
  </si>
  <si>
    <t>69512MO0010005</t>
  </si>
  <si>
    <t>69512MO0010011</t>
  </si>
  <si>
    <t>69512MO0010024</t>
  </si>
  <si>
    <t>69512MO0010025</t>
  </si>
  <si>
    <t>69512MO0010030</t>
  </si>
  <si>
    <t>69512MO0010045</t>
  </si>
  <si>
    <t>69512MO0010050</t>
  </si>
  <si>
    <t>69512MO0010052</t>
  </si>
  <si>
    <t>69512MO0010053</t>
  </si>
  <si>
    <t>69512MO0010055</t>
  </si>
  <si>
    <t>69512MO0010058</t>
  </si>
  <si>
    <t>69512MO0010064</t>
  </si>
  <si>
    <t>95426MO0410006</t>
  </si>
  <si>
    <t>95426MO0410008</t>
  </si>
  <si>
    <t>95426MO0410009</t>
  </si>
  <si>
    <t>95426MO0410013</t>
  </si>
  <si>
    <t>95426MO0410016</t>
  </si>
  <si>
    <t>95426MO0410018</t>
  </si>
  <si>
    <t>95426MO0410019</t>
  </si>
  <si>
    <t>95426MO0410020</t>
  </si>
  <si>
    <t>95426MO0410021</t>
  </si>
  <si>
    <t>95426MO0420001</t>
  </si>
  <si>
    <t>95426MO0420002</t>
  </si>
  <si>
    <t>95426MO0420004</t>
  </si>
  <si>
    <t>95426MO0420005</t>
  </si>
  <si>
    <t>90714MS0010016</t>
  </si>
  <si>
    <t>90714MS0010019</t>
  </si>
  <si>
    <t>90714MS0010032</t>
  </si>
  <si>
    <t>90714MS0010033</t>
  </si>
  <si>
    <t>90714MS0010052</t>
  </si>
  <si>
    <t>90714MS0010060</t>
  </si>
  <si>
    <t>90714MS0010063</t>
  </si>
  <si>
    <t>90714MS0010064</t>
  </si>
  <si>
    <t>90714MS0010065</t>
  </si>
  <si>
    <t>90714MS0030009</t>
  </si>
  <si>
    <t>90714MS0030010</t>
  </si>
  <si>
    <t>90714MS0030019</t>
  </si>
  <si>
    <t>90714MS0030029</t>
  </si>
  <si>
    <t>90714MS0030052</t>
  </si>
  <si>
    <t>90714MS0030060</t>
  </si>
  <si>
    <t>90714MS0030064</t>
  </si>
  <si>
    <t>90714MS0030066</t>
  </si>
  <si>
    <t>56766MS0010002</t>
  </si>
  <si>
    <t>56766MS0010003</t>
  </si>
  <si>
    <t>56766MS0010004</t>
  </si>
  <si>
    <t>56766MS0010005</t>
  </si>
  <si>
    <t>56766MS0010008</t>
  </si>
  <si>
    <t>56766MS0010011</t>
  </si>
  <si>
    <t>56766MS0010012</t>
  </si>
  <si>
    <t>56766MS0010014</t>
  </si>
  <si>
    <t>56766MS0010015</t>
  </si>
  <si>
    <t>56766MS0010016</t>
  </si>
  <si>
    <t>79975MS0010008</t>
  </si>
  <si>
    <t>79975MS0010009</t>
  </si>
  <si>
    <t>20635MS0010001</t>
  </si>
  <si>
    <t>20635MS0010002</t>
  </si>
  <si>
    <t>20635MS0010003</t>
  </si>
  <si>
    <t>20635MS0010004</t>
  </si>
  <si>
    <t>20635MS0010005</t>
  </si>
  <si>
    <t>20635MS0010006</t>
  </si>
  <si>
    <t>20635MS0010007</t>
  </si>
  <si>
    <t>97560MS0030014</t>
  </si>
  <si>
    <t>97560MS0030018</t>
  </si>
  <si>
    <t>97560MS0030021</t>
  </si>
  <si>
    <t>97560MS0030025</t>
  </si>
  <si>
    <t>97560MS0030028</t>
  </si>
  <si>
    <t>97560MS0030029</t>
  </si>
  <si>
    <t>97560MS0030031</t>
  </si>
  <si>
    <t>97560MS0030032</t>
  </si>
  <si>
    <t>97560MS0030033</t>
  </si>
  <si>
    <t>97560MS0080001</t>
  </si>
  <si>
    <t>97560MS0080002</t>
  </si>
  <si>
    <t>97560MS0080003</t>
  </si>
  <si>
    <t>97560MS0080004</t>
  </si>
  <si>
    <t>97560MS0080006</t>
  </si>
  <si>
    <t>97560MS0080007</t>
  </si>
  <si>
    <t>30751MT0550038</t>
  </si>
  <si>
    <t>30751MT0550039</t>
  </si>
  <si>
    <t>30751MT0550040</t>
  </si>
  <si>
    <t>30751MT0550041</t>
  </si>
  <si>
    <t>30751MT0550042</t>
  </si>
  <si>
    <t>30751MT0550043</t>
  </si>
  <si>
    <t>30751MT0550044</t>
  </si>
  <si>
    <t>30751MT0550045</t>
  </si>
  <si>
    <t>30751MT0550046</t>
  </si>
  <si>
    <t>30751MT0550047</t>
  </si>
  <si>
    <t>30751MT0550048</t>
  </si>
  <si>
    <t>30751MT0550049</t>
  </si>
  <si>
    <t>30751MT0550050</t>
  </si>
  <si>
    <t>30751MT0550051</t>
  </si>
  <si>
    <t>30751MT0550052</t>
  </si>
  <si>
    <t>30751MT0550053</t>
  </si>
  <si>
    <t>30751MT0550054</t>
  </si>
  <si>
    <t>30751MT0550055</t>
  </si>
  <si>
    <t>30751MT0550056</t>
  </si>
  <si>
    <t>30751MT0550057</t>
  </si>
  <si>
    <t>30751MT0550061</t>
  </si>
  <si>
    <t>30751MT0550071</t>
  </si>
  <si>
    <t>30751MT0550072</t>
  </si>
  <si>
    <t>30751MT0550073</t>
  </si>
  <si>
    <t>30751MT0550086</t>
  </si>
  <si>
    <t>30751MT0550087</t>
  </si>
  <si>
    <t>30751MT0550089</t>
  </si>
  <si>
    <t>30751MT0550090</t>
  </si>
  <si>
    <t>30751MT0550092</t>
  </si>
  <si>
    <t>30751MT0550093</t>
  </si>
  <si>
    <t>30751MT0550094</t>
  </si>
  <si>
    <t>30751MT0550095</t>
  </si>
  <si>
    <t>30751MT0550096</t>
  </si>
  <si>
    <t>30751MT0550097</t>
  </si>
  <si>
    <t>30751MT0550100</t>
  </si>
  <si>
    <t>30751MT0550101</t>
  </si>
  <si>
    <t>30751MT0550102</t>
  </si>
  <si>
    <t>30751MT0550103</t>
  </si>
  <si>
    <t>30751MT0550104</t>
  </si>
  <si>
    <t>30751MT0550105</t>
  </si>
  <si>
    <t>30751MT0670001</t>
  </si>
  <si>
    <t>30751MT0670002</t>
  </si>
  <si>
    <t>30751MT0670003</t>
  </si>
  <si>
    <t>30751MT0670006</t>
  </si>
  <si>
    <t>30751MT0670007</t>
  </si>
  <si>
    <t>30751MT0670008</t>
  </si>
  <si>
    <t>30751MT0670009</t>
  </si>
  <si>
    <t>30751MT0670012</t>
  </si>
  <si>
    <t>30751MT0670013</t>
  </si>
  <si>
    <t>30751MT0670016</t>
  </si>
  <si>
    <t>30751MT0670017</t>
  </si>
  <si>
    <t>30751MT0670018</t>
  </si>
  <si>
    <t>30751MT0670019</t>
  </si>
  <si>
    <t>30751MT0670020</t>
  </si>
  <si>
    <t>30751MT0670021</t>
  </si>
  <si>
    <t>30751MT0670022</t>
  </si>
  <si>
    <t>30751MT0670023</t>
  </si>
  <si>
    <t>30751MT0670024</t>
  </si>
  <si>
    <t>30751MT0670025</t>
  </si>
  <si>
    <t>30751MT0670028</t>
  </si>
  <si>
    <t>30751MT0670029</t>
  </si>
  <si>
    <t>30751MT0670030</t>
  </si>
  <si>
    <t>30751MT0670031</t>
  </si>
  <si>
    <t>30751MT0670032</t>
  </si>
  <si>
    <t>30751MT0670033</t>
  </si>
  <si>
    <t>30751MT0670034</t>
  </si>
  <si>
    <t>30751MT0670035</t>
  </si>
  <si>
    <t>32225MT0060004</t>
  </si>
  <si>
    <t>32225MT0060006</t>
  </si>
  <si>
    <t>32225MT0060008</t>
  </si>
  <si>
    <t>32225MT0060009</t>
  </si>
  <si>
    <t>32225MT0060010</t>
  </si>
  <si>
    <t>32225MT0090001</t>
  </si>
  <si>
    <t>32225MT0090004</t>
  </si>
  <si>
    <t>32225MT0090005</t>
  </si>
  <si>
    <t>32225MT0090006</t>
  </si>
  <si>
    <t>32225MT0090010</t>
  </si>
  <si>
    <t>32225MT0090011</t>
  </si>
  <si>
    <t>32225MT0090012</t>
  </si>
  <si>
    <t>32225MT0150004</t>
  </si>
  <si>
    <t>32225MT0150005</t>
  </si>
  <si>
    <t>32225MT0150006</t>
  </si>
  <si>
    <t>23603MT0380001</t>
  </si>
  <si>
    <t>23603MT0380002</t>
  </si>
  <si>
    <t>23603MT0380003</t>
  </si>
  <si>
    <t>23603MT0380004</t>
  </si>
  <si>
    <t>23603MT0380005</t>
  </si>
  <si>
    <t>23603MT0380006</t>
  </si>
  <si>
    <t>23603MT0380008</t>
  </si>
  <si>
    <t>23603MT0380009</t>
  </si>
  <si>
    <t>77264NC0010007</t>
  </si>
  <si>
    <t>77264NC0010009</t>
  </si>
  <si>
    <t>77264NC0010010</t>
  </si>
  <si>
    <t>77264NC0010011</t>
  </si>
  <si>
    <t>77264NC0010028</t>
  </si>
  <si>
    <t>77264NC0010036</t>
  </si>
  <si>
    <t>77264NC0010037</t>
  </si>
  <si>
    <t>77264NC0010044</t>
  </si>
  <si>
    <t>77264NC0010045</t>
  </si>
  <si>
    <t>77264NC0010046</t>
  </si>
  <si>
    <t>77264NC0010049</t>
  </si>
  <si>
    <t>77264NC0010050</t>
  </si>
  <si>
    <t>77264NC0010054</t>
  </si>
  <si>
    <t>77264NC0010056</t>
  </si>
  <si>
    <t>77264NC0010059</t>
  </si>
  <si>
    <t>77264NC0010060</t>
  </si>
  <si>
    <t>77264NC0010061</t>
  </si>
  <si>
    <t>77264NC0020004</t>
  </si>
  <si>
    <t>77264NC0020006</t>
  </si>
  <si>
    <t>77264NC0020007</t>
  </si>
  <si>
    <t>77264NC0020008</t>
  </si>
  <si>
    <t>77264NC0020028</t>
  </si>
  <si>
    <t>77264NC0020036</t>
  </si>
  <si>
    <t>77264NC0020046</t>
  </si>
  <si>
    <t>77264NC0020047</t>
  </si>
  <si>
    <t>77264NC0020051</t>
  </si>
  <si>
    <t>77264NC0020053</t>
  </si>
  <si>
    <t>77264NC0020055</t>
  </si>
  <si>
    <t>77264NC0020056</t>
  </si>
  <si>
    <t>77264NC0020057</t>
  </si>
  <si>
    <t>77264NC0020058</t>
  </si>
  <si>
    <t>77264NC0020059</t>
  </si>
  <si>
    <t>77264NC0020060</t>
  </si>
  <si>
    <t>17414NC0010004</t>
  </si>
  <si>
    <t>17414NC0010007</t>
  </si>
  <si>
    <t>17414NC0010008</t>
  </si>
  <si>
    <t>17414NC0010009</t>
  </si>
  <si>
    <t>17414NC0010011</t>
  </si>
  <si>
    <t>17414NC0010012</t>
  </si>
  <si>
    <t>17414NC0010013</t>
  </si>
  <si>
    <t>17414NC0010014</t>
  </si>
  <si>
    <t>11512NC0060002</t>
  </si>
  <si>
    <t>11512NC0060004</t>
  </si>
  <si>
    <t>11512NC0060018</t>
  </si>
  <si>
    <t>11512NC0060028</t>
  </si>
  <si>
    <t>11512NC0060031</t>
  </si>
  <si>
    <t>11512NC0060050</t>
  </si>
  <si>
    <t>11512NC0060051</t>
  </si>
  <si>
    <t>11512NC0060052</t>
  </si>
  <si>
    <t>11512NC0060059</t>
  </si>
  <si>
    <t>11512NC0100009</t>
  </si>
  <si>
    <t>11512NC0100011</t>
  </si>
  <si>
    <t>11512NC0100012</t>
  </si>
  <si>
    <t>11512NC0100034</t>
  </si>
  <si>
    <t>11512NC0100044</t>
  </si>
  <si>
    <t>11512NC0100054</t>
  </si>
  <si>
    <t>11512NC0100064</t>
  </si>
  <si>
    <t>11512NC0100065</t>
  </si>
  <si>
    <t>11512NC0100070</t>
  </si>
  <si>
    <t>11512NC0100071</t>
  </si>
  <si>
    <t>11512NC0100072</t>
  </si>
  <si>
    <t>11512NC0100073</t>
  </si>
  <si>
    <t>11512NC0100074</t>
  </si>
  <si>
    <t>11512NC0100075</t>
  </si>
  <si>
    <t>11512NC0100076</t>
  </si>
  <si>
    <t>11512NC0100077</t>
  </si>
  <si>
    <t>11512NC0100079</t>
  </si>
  <si>
    <t>11512NC0100080</t>
  </si>
  <si>
    <t>11512NC0390001</t>
  </si>
  <si>
    <t>11512NC0390002</t>
  </si>
  <si>
    <t>11512NC0390003</t>
  </si>
  <si>
    <t>11512NC0390004</t>
  </si>
  <si>
    <t>11512NC0390005</t>
  </si>
  <si>
    <t>11512NC0390006</t>
  </si>
  <si>
    <t>11512NC0390013</t>
  </si>
  <si>
    <t>11512NC0390014</t>
  </si>
  <si>
    <t>11512NC0390015</t>
  </si>
  <si>
    <t>11512NC0390022</t>
  </si>
  <si>
    <t>11512NC0390023</t>
  </si>
  <si>
    <t>11512NC0390024</t>
  </si>
  <si>
    <t>11512NC0390025</t>
  </si>
  <si>
    <t>11512NC0390026</t>
  </si>
  <si>
    <t>11512NC0390027</t>
  </si>
  <si>
    <t>11512NC0390028</t>
  </si>
  <si>
    <t>11512NC0390029</t>
  </si>
  <si>
    <t>11512NC0390030</t>
  </si>
  <si>
    <t>11512NC0390031</t>
  </si>
  <si>
    <t>11512NC0390032</t>
  </si>
  <si>
    <t>11512NC0390033</t>
  </si>
  <si>
    <t>11512NC0390034</t>
  </si>
  <si>
    <t>11512NC0390035</t>
  </si>
  <si>
    <t>11512NC0390036</t>
  </si>
  <si>
    <t>11512NC0390046</t>
  </si>
  <si>
    <t>11512NC0390047</t>
  </si>
  <si>
    <t>11512NC0390048</t>
  </si>
  <si>
    <t>11512NC0400001</t>
  </si>
  <si>
    <t>11512NC0400002</t>
  </si>
  <si>
    <t>11512NC0400003</t>
  </si>
  <si>
    <t>11512NC0400004</t>
  </si>
  <si>
    <t>11512NC0400009</t>
  </si>
  <si>
    <t>11512NC0400010</t>
  </si>
  <si>
    <t>11512NC0400017</t>
  </si>
  <si>
    <t>11512NC0400018</t>
  </si>
  <si>
    <t>11512NC0400021</t>
  </si>
  <si>
    <t>11512NC0400022</t>
  </si>
  <si>
    <t>11512NC0400023</t>
  </si>
  <si>
    <t>11512NC0400024</t>
  </si>
  <si>
    <t>11512NC0410001</t>
  </si>
  <si>
    <t>11512NC0410002</t>
  </si>
  <si>
    <t>11512NC0410005</t>
  </si>
  <si>
    <t>11512NC0410008</t>
  </si>
  <si>
    <t>11512NC0410009</t>
  </si>
  <si>
    <t>11512NC0410010</t>
  </si>
  <si>
    <t>11512NC0410011</t>
  </si>
  <si>
    <t>11512NC0410012</t>
  </si>
  <si>
    <t>11512NC0410016</t>
  </si>
  <si>
    <t>11512NC0410017</t>
  </si>
  <si>
    <t>11512NC0410018</t>
  </si>
  <si>
    <t>11512NC0410019</t>
  </si>
  <si>
    <t>11512NC0410020</t>
  </si>
  <si>
    <t>11512NC0410021</t>
  </si>
  <si>
    <t>11512NC0410022</t>
  </si>
  <si>
    <t>11512NC0410023</t>
  </si>
  <si>
    <t>11512NC0410024</t>
  </si>
  <si>
    <t>11512NC0410027</t>
  </si>
  <si>
    <t>11512NC0410028</t>
  </si>
  <si>
    <t>11512NC0410029</t>
  </si>
  <si>
    <t>11512NC0410030</t>
  </si>
  <si>
    <t>11512NC0410039</t>
  </si>
  <si>
    <t>11512NC0410040</t>
  </si>
  <si>
    <t>11512NC0410041</t>
  </si>
  <si>
    <t>11512NC0410042</t>
  </si>
  <si>
    <t>11512NC0410045</t>
  </si>
  <si>
    <t>11512NC0410046</t>
  </si>
  <si>
    <t>11512NC0410047</t>
  </si>
  <si>
    <t>11512NC0410048</t>
  </si>
  <si>
    <t>11512NC0410049</t>
  </si>
  <si>
    <t>11512NC0410050</t>
  </si>
  <si>
    <t>11512NC0410051</t>
  </si>
  <si>
    <t>11512NC0410055</t>
  </si>
  <si>
    <t>11512NC0410056</t>
  </si>
  <si>
    <t>11512NC0410061</t>
  </si>
  <si>
    <t>11512NC0410064</t>
  </si>
  <si>
    <t>11512NC0430001</t>
  </si>
  <si>
    <t>11512NC0430002</t>
  </si>
  <si>
    <t>11512NC0430003</t>
  </si>
  <si>
    <t>11512NC0430004</t>
  </si>
  <si>
    <t>11512NC0430005</t>
  </si>
  <si>
    <t>11512NC0430007</t>
  </si>
  <si>
    <t>11512NC0430008</t>
  </si>
  <si>
    <t>11512NC0430009</t>
  </si>
  <si>
    <t>11512NC0430010</t>
  </si>
  <si>
    <t>11512NC0440001</t>
  </si>
  <si>
    <t>11512NC0440002</t>
  </si>
  <si>
    <t>11512NC0440003</t>
  </si>
  <si>
    <t>11512NC0440005</t>
  </si>
  <si>
    <t>11512NC0440006</t>
  </si>
  <si>
    <t>11512NC0440007</t>
  </si>
  <si>
    <t>13591NC0010002</t>
  </si>
  <si>
    <t>13591NC0010005</t>
  </si>
  <si>
    <t>13591NC0010006</t>
  </si>
  <si>
    <t>13591NC0010009</t>
  </si>
  <si>
    <t>13591NC0010010</t>
  </si>
  <si>
    <t>13591NC0010011</t>
  </si>
  <si>
    <t>13591NC0010012</t>
  </si>
  <si>
    <t>13591NC0010013</t>
  </si>
  <si>
    <t>13591NC0010014</t>
  </si>
  <si>
    <t>13591NC0010015</t>
  </si>
  <si>
    <t>13591NC0010021</t>
  </si>
  <si>
    <t>13591NC0020002</t>
  </si>
  <si>
    <t>13591NC0020005</t>
  </si>
  <si>
    <t>13591NC0020006</t>
  </si>
  <si>
    <t>13591NC0020009</t>
  </si>
  <si>
    <t>13591NC0020010</t>
  </si>
  <si>
    <t>13591NC0020011</t>
  </si>
  <si>
    <t>13591NC0020012</t>
  </si>
  <si>
    <t>13591NC0020013</t>
  </si>
  <si>
    <t>13591NC0020014</t>
  </si>
  <si>
    <t>13591NC0020021</t>
  </si>
  <si>
    <t>73943NC0070027</t>
  </si>
  <si>
    <t>73943NC0070028</t>
  </si>
  <si>
    <t>73943NC0070029</t>
  </si>
  <si>
    <t>73943NC0070030</t>
  </si>
  <si>
    <t>73943NC0070046</t>
  </si>
  <si>
    <t>73943NC0070049</t>
  </si>
  <si>
    <t>73943NC0070050</t>
  </si>
  <si>
    <t>73943NC0070051</t>
  </si>
  <si>
    <t>73943NC0070052</t>
  </si>
  <si>
    <t>73943NC0070053</t>
  </si>
  <si>
    <t>73943NC0070054</t>
  </si>
  <si>
    <t>73943NC0070055</t>
  </si>
  <si>
    <t>73943NC0070056</t>
  </si>
  <si>
    <t>73943NC0070057</t>
  </si>
  <si>
    <t>73943NC0070058</t>
  </si>
  <si>
    <t>73943NC0070059</t>
  </si>
  <si>
    <t>73943NC0070061</t>
  </si>
  <si>
    <t>69803NC0010005</t>
  </si>
  <si>
    <t>69803NC0010006</t>
  </si>
  <si>
    <t>69803NC0010011</t>
  </si>
  <si>
    <t>69803NC0010024</t>
  </si>
  <si>
    <t>69803NC0010025</t>
  </si>
  <si>
    <t>69803NC0010045</t>
  </si>
  <si>
    <t>69803NC0010050</t>
  </si>
  <si>
    <t>69803NC0010052</t>
  </si>
  <si>
    <t>69803NC0010053</t>
  </si>
  <si>
    <t>69803NC0010055</t>
  </si>
  <si>
    <t>69803NC0010056</t>
  </si>
  <si>
    <t>69803NC0010057</t>
  </si>
  <si>
    <t>69803NC0010058</t>
  </si>
  <si>
    <t>69803NC0010059</t>
  </si>
  <si>
    <t>69803NC0010060</t>
  </si>
  <si>
    <t>69803NC0010061</t>
  </si>
  <si>
    <t>69803NC0010062</t>
  </si>
  <si>
    <t>69803NC0010063</t>
  </si>
  <si>
    <t>69803NC0010064</t>
  </si>
  <si>
    <t>69803NC0010065</t>
  </si>
  <si>
    <t>69803NC0010067</t>
  </si>
  <si>
    <t>69803NC0010070</t>
  </si>
  <si>
    <t>69803NC0010071</t>
  </si>
  <si>
    <t>69803NC0010072</t>
  </si>
  <si>
    <t>69803NC0010074</t>
  </si>
  <si>
    <t>69803NC0010075</t>
  </si>
  <si>
    <t>54332NC0030020</t>
  </si>
  <si>
    <t>54332NC0030022</t>
  </si>
  <si>
    <t>54332NC0030026</t>
  </si>
  <si>
    <t>54332NC0030027</t>
  </si>
  <si>
    <t>54332NC0030030</t>
  </si>
  <si>
    <t>54332NC0030033</t>
  </si>
  <si>
    <t>54332NC0030035</t>
  </si>
  <si>
    <t>54332NC0030039</t>
  </si>
  <si>
    <t>54332NC0030040</t>
  </si>
  <si>
    <t>54332NC0060004</t>
  </si>
  <si>
    <t>54332NC0060005</t>
  </si>
  <si>
    <t>54332NC0060006</t>
  </si>
  <si>
    <t>54332NC0060007</t>
  </si>
  <si>
    <t>37160ND2410002</t>
  </si>
  <si>
    <t>37160ND2410005</t>
  </si>
  <si>
    <t>37160ND2410014</t>
  </si>
  <si>
    <t>37160ND2410020</t>
  </si>
  <si>
    <t>37160ND2410021</t>
  </si>
  <si>
    <t>37160ND2410022</t>
  </si>
  <si>
    <t>37160ND2410026</t>
  </si>
  <si>
    <t>37160ND2410027</t>
  </si>
  <si>
    <t>37160ND2410028</t>
  </si>
  <si>
    <t>37160ND2410030</t>
  </si>
  <si>
    <t>37160ND2480001</t>
  </si>
  <si>
    <t>37160ND2480003</t>
  </si>
  <si>
    <t>37160ND2480009</t>
  </si>
  <si>
    <t>37160ND2480010</t>
  </si>
  <si>
    <t>73751ND0120029</t>
  </si>
  <si>
    <t>73751ND0120041</t>
  </si>
  <si>
    <t>73751ND0120045</t>
  </si>
  <si>
    <t>73751ND0120047</t>
  </si>
  <si>
    <t>73751ND0120055</t>
  </si>
  <si>
    <t>73751ND0120057</t>
  </si>
  <si>
    <t>73751ND0120073</t>
  </si>
  <si>
    <t>73751ND0120074</t>
  </si>
  <si>
    <t>73751ND0120076</t>
  </si>
  <si>
    <t>73751ND0130029</t>
  </si>
  <si>
    <t>73751ND0130041</t>
  </si>
  <si>
    <t>73751ND0130045</t>
  </si>
  <si>
    <t>73751ND0130047</t>
  </si>
  <si>
    <t>73751ND0130055</t>
  </si>
  <si>
    <t>73751ND0130057</t>
  </si>
  <si>
    <t>73751ND0130073</t>
  </si>
  <si>
    <t>73751ND0130074</t>
  </si>
  <si>
    <t>73751ND0130076</t>
  </si>
  <si>
    <t>73751ND0140029</t>
  </si>
  <si>
    <t>73751ND0140041</t>
  </si>
  <si>
    <t>73751ND0140045</t>
  </si>
  <si>
    <t>73751ND0140047</t>
  </si>
  <si>
    <t>73751ND0140055</t>
  </si>
  <si>
    <t>73751ND0140057</t>
  </si>
  <si>
    <t>73751ND0140073</t>
  </si>
  <si>
    <t>73751ND0140074</t>
  </si>
  <si>
    <t>73751ND0140076</t>
  </si>
  <si>
    <t>89364ND0090007</t>
  </si>
  <si>
    <t>89364ND0090008</t>
  </si>
  <si>
    <t>89364ND0090009</t>
  </si>
  <si>
    <t>89364ND0090015</t>
  </si>
  <si>
    <t>89364ND0090016</t>
  </si>
  <si>
    <t>89364ND0090018</t>
  </si>
  <si>
    <t>89364ND0090026</t>
  </si>
  <si>
    <t>89364ND0090027</t>
  </si>
  <si>
    <t>89364ND0090028</t>
  </si>
  <si>
    <t>89364ND0120001</t>
  </si>
  <si>
    <t>89364ND0120003</t>
  </si>
  <si>
    <t>89364ND0120005</t>
  </si>
  <si>
    <t>89364ND0120006</t>
  </si>
  <si>
    <t>89364ND0120007</t>
  </si>
  <si>
    <t>89364ND0120009</t>
  </si>
  <si>
    <t>89364ND0120016</t>
  </si>
  <si>
    <t>89364ND0120017</t>
  </si>
  <si>
    <t>89364ND0120018</t>
  </si>
  <si>
    <t>29678NE1450001</t>
  </si>
  <si>
    <t>29678NE1450002</t>
  </si>
  <si>
    <t>29678NE1450006</t>
  </si>
  <si>
    <t>29678NE1450008</t>
  </si>
  <si>
    <t>29678NE1450010</t>
  </si>
  <si>
    <t>29678NE1450011</t>
  </si>
  <si>
    <t>29678NE1450013</t>
  </si>
  <si>
    <t>29678NE1460001</t>
  </si>
  <si>
    <t>29678NE1460006</t>
  </si>
  <si>
    <t>29678NE1460008</t>
  </si>
  <si>
    <t>29678NE1460010</t>
  </si>
  <si>
    <t>29678NE1460011</t>
  </si>
  <si>
    <t>29678NE1460013</t>
  </si>
  <si>
    <t>29678NE1470001</t>
  </si>
  <si>
    <t>29678NE1470006</t>
  </si>
  <si>
    <t>29678NE1470008</t>
  </si>
  <si>
    <t>29678NE1470010</t>
  </si>
  <si>
    <t>29678NE1470011</t>
  </si>
  <si>
    <t>29678NE1470013</t>
  </si>
  <si>
    <t>29678NE1480001</t>
  </si>
  <si>
    <t>29678NE1480006</t>
  </si>
  <si>
    <t>29678NE1480008</t>
  </si>
  <si>
    <t>29678NE1480010</t>
  </si>
  <si>
    <t>29678NE1480011</t>
  </si>
  <si>
    <t>29678NE1480013</t>
  </si>
  <si>
    <t>29678NE1490001</t>
  </si>
  <si>
    <t>29678NE1490006</t>
  </si>
  <si>
    <t>29678NE1490008</t>
  </si>
  <si>
    <t>29678NE1490010</t>
  </si>
  <si>
    <t>29678NE1490011</t>
  </si>
  <si>
    <t>29678NE1490013</t>
  </si>
  <si>
    <t>29678NE1500001</t>
  </si>
  <si>
    <t>29678NE1500006</t>
  </si>
  <si>
    <t>29678NE1500008</t>
  </si>
  <si>
    <t>29678NE1500010</t>
  </si>
  <si>
    <t>29678NE1500011</t>
  </si>
  <si>
    <t>29678NE1500013</t>
  </si>
  <si>
    <t>29678NE1510001</t>
  </si>
  <si>
    <t>29678NE1510002</t>
  </si>
  <si>
    <t>29678NE1510006</t>
  </si>
  <si>
    <t>29678NE1510008</t>
  </si>
  <si>
    <t>29678NE1510010</t>
  </si>
  <si>
    <t>29678NE1510011</t>
  </si>
  <si>
    <t>29678NE1510013</t>
  </si>
  <si>
    <t>29678NE1520001</t>
  </si>
  <si>
    <t>29678NE1520006</t>
  </si>
  <si>
    <t>29678NE1520008</t>
  </si>
  <si>
    <t>29678NE1520010</t>
  </si>
  <si>
    <t>29678NE1520011</t>
  </si>
  <si>
    <t>29678NE1520013</t>
  </si>
  <si>
    <t>29678NE1530014</t>
  </si>
  <si>
    <t>29678NE1530015</t>
  </si>
  <si>
    <t>29678NE1530016</t>
  </si>
  <si>
    <t>29678NE1540014</t>
  </si>
  <si>
    <t>29678NE1540015</t>
  </si>
  <si>
    <t>29678NE1540016</t>
  </si>
  <si>
    <t>29678NE1550014</t>
  </si>
  <si>
    <t>29678NE1550015</t>
  </si>
  <si>
    <t>29678NE1550016</t>
  </si>
  <si>
    <t>29678NE1560014</t>
  </si>
  <si>
    <t>29678NE1560015</t>
  </si>
  <si>
    <t>29678NE1560016</t>
  </si>
  <si>
    <t>29678NE1570014</t>
  </si>
  <si>
    <t>29678NE1570015</t>
  </si>
  <si>
    <t>29678NE1570016</t>
  </si>
  <si>
    <t>29678NE1580014</t>
  </si>
  <si>
    <t>29678NE1580015</t>
  </si>
  <si>
    <t>29678NE1580016</t>
  </si>
  <si>
    <t>29678NE1590015</t>
  </si>
  <si>
    <t>29678NE1590016</t>
  </si>
  <si>
    <t>29678NE1600015</t>
  </si>
  <si>
    <t>29678NE1600016</t>
  </si>
  <si>
    <t>29678NE1610020</t>
  </si>
  <si>
    <t>29678NE1620020</t>
  </si>
  <si>
    <t>29678NE1630020</t>
  </si>
  <si>
    <t>29678NE1640020</t>
  </si>
  <si>
    <t>29678NE1650020</t>
  </si>
  <si>
    <t>29678NE1660020</t>
  </si>
  <si>
    <t>13484NE0090001</t>
  </si>
  <si>
    <t>13484NE0090002</t>
  </si>
  <si>
    <t>13484NE0090004</t>
  </si>
  <si>
    <t>13484NE0090005</t>
  </si>
  <si>
    <t>13484NE0090006</t>
  </si>
  <si>
    <t>13484NE0090007</t>
  </si>
  <si>
    <t>13484NE0090008</t>
  </si>
  <si>
    <t>13484NE0090009</t>
  </si>
  <si>
    <t>13484NE0090010</t>
  </si>
  <si>
    <t>13484NE0100001</t>
  </si>
  <si>
    <t>13484NE0100002</t>
  </si>
  <si>
    <t>13484NE0100004</t>
  </si>
  <si>
    <t>13484NE0100005</t>
  </si>
  <si>
    <t>13484NE0100006</t>
  </si>
  <si>
    <t>13484NE0100007</t>
  </si>
  <si>
    <t>13484NE0100008</t>
  </si>
  <si>
    <t>13484NE0100009</t>
  </si>
  <si>
    <t>20305NE0030025</t>
  </si>
  <si>
    <t>20305NE0030041</t>
  </si>
  <si>
    <t>20305NE0030045</t>
  </si>
  <si>
    <t>20305NE0030047</t>
  </si>
  <si>
    <t>20305NE0030051</t>
  </si>
  <si>
    <t>20305NE0030055</t>
  </si>
  <si>
    <t>20305NE0030057</t>
  </si>
  <si>
    <t>20305NE0030073</t>
  </si>
  <si>
    <t>20305NE0030074</t>
  </si>
  <si>
    <t>20305NE0040025</t>
  </si>
  <si>
    <t>20305NE0040027</t>
  </si>
  <si>
    <t>20305NE0040029</t>
  </si>
  <si>
    <t>20305NE0040045</t>
  </si>
  <si>
    <t>20305NE0040047</t>
  </si>
  <si>
    <t>20305NE0040051</t>
  </si>
  <si>
    <t>20305NE0040055</t>
  </si>
  <si>
    <t>20305NE0040057</t>
  </si>
  <si>
    <t>20305NE0040073</t>
  </si>
  <si>
    <t>20305NE0050027</t>
  </si>
  <si>
    <t>20305NE0050045</t>
  </si>
  <si>
    <t>20305NE0050047</t>
  </si>
  <si>
    <t>20305NE0050051</t>
  </si>
  <si>
    <t>20305NE0050055</t>
  </si>
  <si>
    <t>20305NE0050057</t>
  </si>
  <si>
    <t>20305NE0050073</t>
  </si>
  <si>
    <t>20305NE0050074</t>
  </si>
  <si>
    <t>20305NE0050075</t>
  </si>
  <si>
    <t>20305NE0100001</t>
  </si>
  <si>
    <t>20305NE0100002</t>
  </si>
  <si>
    <t>20305NE0100003</t>
  </si>
  <si>
    <t>20305NE0100004</t>
  </si>
  <si>
    <t>20305NE0100005</t>
  </si>
  <si>
    <t>20305NE0100006</t>
  </si>
  <si>
    <t>20305NE0100007</t>
  </si>
  <si>
    <t>20305NE0100008</t>
  </si>
  <si>
    <t>20305NE0100009</t>
  </si>
  <si>
    <t>57424NE0010003</t>
  </si>
  <si>
    <t>57424NE0010005</t>
  </si>
  <si>
    <t>57424NE0010006</t>
  </si>
  <si>
    <t>57424NE0010011</t>
  </si>
  <si>
    <t>57424NE0010025</t>
  </si>
  <si>
    <t>57424NE0010036</t>
  </si>
  <si>
    <t>57424NE0010045</t>
  </si>
  <si>
    <t>57424NE0010050</t>
  </si>
  <si>
    <t>57424NE0010052</t>
  </si>
  <si>
    <t>57424NE0010053</t>
  </si>
  <si>
    <t>57424NE0010055</t>
  </si>
  <si>
    <t>57424NE0010056</t>
  </si>
  <si>
    <t>57424NE0010057</t>
  </si>
  <si>
    <t>57424NE0010058</t>
  </si>
  <si>
    <t>57424NE0010059</t>
  </si>
  <si>
    <t>57424NE0010060</t>
  </si>
  <si>
    <t>57424NE0010061</t>
  </si>
  <si>
    <t>57424NE0010062</t>
  </si>
  <si>
    <t>57424NE0010063</t>
  </si>
  <si>
    <t>57424NE0010064</t>
  </si>
  <si>
    <t>57424NE0010065</t>
  </si>
  <si>
    <t>57424NE0010066</t>
  </si>
  <si>
    <t>57424NE0010067</t>
  </si>
  <si>
    <t>73102NE0080001</t>
  </si>
  <si>
    <t>73102NE0080003</t>
  </si>
  <si>
    <t>73102NE0080004</t>
  </si>
  <si>
    <t>73102NE0080005</t>
  </si>
  <si>
    <t>73102NE0080006</t>
  </si>
  <si>
    <t>73102NE0080007</t>
  </si>
  <si>
    <t>73102NE0080008</t>
  </si>
  <si>
    <t>73102NE0080009</t>
  </si>
  <si>
    <t>73102NE0080010</t>
  </si>
  <si>
    <t>73102NE0090001</t>
  </si>
  <si>
    <t>73102NE0090002</t>
  </si>
  <si>
    <t>73102NE0090003</t>
  </si>
  <si>
    <t>73102NE0090004</t>
  </si>
  <si>
    <t>73102NE0090005</t>
  </si>
  <si>
    <t>13219NH0010001</t>
  </si>
  <si>
    <t>13219NH0010002</t>
  </si>
  <si>
    <t>13219NH0010003</t>
  </si>
  <si>
    <t>13219NH0010004</t>
  </si>
  <si>
    <t>13219NH0010005</t>
  </si>
  <si>
    <t>13219NH0010006</t>
  </si>
  <si>
    <t>13219NH0010007</t>
  </si>
  <si>
    <t>75841NH0090005</t>
  </si>
  <si>
    <t>75841NH0090006</t>
  </si>
  <si>
    <t>75841NH0090011</t>
  </si>
  <si>
    <t>75841NH0090013</t>
  </si>
  <si>
    <t>75841NH0090021</t>
  </si>
  <si>
    <t>75841NH0090026</t>
  </si>
  <si>
    <t>75841NH0090028</t>
  </si>
  <si>
    <t>75841NH0090029</t>
  </si>
  <si>
    <t>75841NH0090030</t>
  </si>
  <si>
    <t>75841NH0100002</t>
  </si>
  <si>
    <t>75841NH0100009</t>
  </si>
  <si>
    <t>75841NH0100010</t>
  </si>
  <si>
    <t>75841NH0100011</t>
  </si>
  <si>
    <t>75841NH0100021</t>
  </si>
  <si>
    <t>75841NH0100026</t>
  </si>
  <si>
    <t>75841NH0100029</t>
  </si>
  <si>
    <t>75841NH0100030</t>
  </si>
  <si>
    <t>75841NH0100031</t>
  </si>
  <si>
    <t>59025NH0370098</t>
  </si>
  <si>
    <t>59025NH0370099</t>
  </si>
  <si>
    <t>59025NH0370100</t>
  </si>
  <si>
    <t>59025NH0370102</t>
  </si>
  <si>
    <t>59025NH0370103</t>
  </si>
  <si>
    <t>59025NH0370104</t>
  </si>
  <si>
    <t>59025NH0370106</t>
  </si>
  <si>
    <t>59025NH0370107</t>
  </si>
  <si>
    <t>59025NH0370109</t>
  </si>
  <si>
    <t>96751NH0150015</t>
  </si>
  <si>
    <t>96751NH0150018</t>
  </si>
  <si>
    <t>96751NH0150022</t>
  </si>
  <si>
    <t>96751NH0150024</t>
  </si>
  <si>
    <t>96751NH0150036</t>
  </si>
  <si>
    <t>96751NH0150202</t>
  </si>
  <si>
    <t>96751NH0150203</t>
  </si>
  <si>
    <t>96751NH0150206</t>
  </si>
  <si>
    <t>96751NH0150208</t>
  </si>
  <si>
    <t>96751NH0150209</t>
  </si>
  <si>
    <t>96751NH0150210</t>
  </si>
  <si>
    <t>96751NH0150215</t>
  </si>
  <si>
    <t>31981OH0010010</t>
  </si>
  <si>
    <t>31981OH0010020</t>
  </si>
  <si>
    <t>31981OH0010030</t>
  </si>
  <si>
    <t>31981OH0010050</t>
  </si>
  <si>
    <t>31981OH0020010</t>
  </si>
  <si>
    <t>31981OH0020011</t>
  </si>
  <si>
    <t>31981OH0020020</t>
  </si>
  <si>
    <t>31981OH0020021</t>
  </si>
  <si>
    <t>31981OH0020030</t>
  </si>
  <si>
    <t>31981OH0020031</t>
  </si>
  <si>
    <t>31981OH0030010</t>
  </si>
  <si>
    <t>31981OH0030011</t>
  </si>
  <si>
    <t>31981OH0030020</t>
  </si>
  <si>
    <t>31981OH0030021</t>
  </si>
  <si>
    <t>31981OH0030030</t>
  </si>
  <si>
    <t>31981OH0030031</t>
  </si>
  <si>
    <t>41047OH0010025</t>
  </si>
  <si>
    <t>41047OH0010033</t>
  </si>
  <si>
    <t>41047OH0010041</t>
  </si>
  <si>
    <t>41047OH0010045</t>
  </si>
  <si>
    <t>41047OH0010057</t>
  </si>
  <si>
    <t>41047OH0010067</t>
  </si>
  <si>
    <t>41047OH0010069</t>
  </si>
  <si>
    <t>41047OH0010070</t>
  </si>
  <si>
    <t>41047OH0010071</t>
  </si>
  <si>
    <t>41047OH0030025</t>
  </si>
  <si>
    <t>41047OH0030041</t>
  </si>
  <si>
    <t>41047OH0030045</t>
  </si>
  <si>
    <t>41047OH0030057</t>
  </si>
  <si>
    <t>41047OH0030071</t>
  </si>
  <si>
    <t>41047OH0030072</t>
  </si>
  <si>
    <t>41047OH0030073</t>
  </si>
  <si>
    <t>41047OH0030074</t>
  </si>
  <si>
    <t>77552OH0010201</t>
  </si>
  <si>
    <t>77552OH0010202</t>
  </si>
  <si>
    <t>77552OH0010203</t>
  </si>
  <si>
    <t>77552OH0010204</t>
  </si>
  <si>
    <t>77552OH0010209</t>
  </si>
  <si>
    <t>77552OH0010210</t>
  </si>
  <si>
    <t>77552OH0010212</t>
  </si>
  <si>
    <t>77552OH0010215</t>
  </si>
  <si>
    <t>77552OH0010218</t>
  </si>
  <si>
    <t>77552OH0010219</t>
  </si>
  <si>
    <t>77552OH0010222</t>
  </si>
  <si>
    <t>77552OH0020201</t>
  </si>
  <si>
    <t>77552OH0020202</t>
  </si>
  <si>
    <t>77552OH0020203</t>
  </si>
  <si>
    <t>77552OH0020204</t>
  </si>
  <si>
    <t>77552OH0020209</t>
  </si>
  <si>
    <t>77552OH0020210</t>
  </si>
  <si>
    <t>77552OH0020212</t>
  </si>
  <si>
    <t>77552OH0020215</t>
  </si>
  <si>
    <t>77552OH0020218</t>
  </si>
  <si>
    <t>77552OH0020222</t>
  </si>
  <si>
    <t>29276OH0970001</t>
  </si>
  <si>
    <t>29276OH0970002</t>
  </si>
  <si>
    <t>29276OH0970003</t>
  </si>
  <si>
    <t>29276OH0970004</t>
  </si>
  <si>
    <t>29276OH0970005</t>
  </si>
  <si>
    <t>29276OH0970006</t>
  </si>
  <si>
    <t>29276OH0970007</t>
  </si>
  <si>
    <t>29276OH0970008</t>
  </si>
  <si>
    <t>29276OH0970009</t>
  </si>
  <si>
    <t>29276OH0970010</t>
  </si>
  <si>
    <t>29276OH0970011</t>
  </si>
  <si>
    <t>29276OH0970012</t>
  </si>
  <si>
    <t>99969OH0080492</t>
  </si>
  <si>
    <t>99969OH0080496</t>
  </si>
  <si>
    <t>99969OH0080498</t>
  </si>
  <si>
    <t>99969OH0080499</t>
  </si>
  <si>
    <t>99969OH0080500</t>
  </si>
  <si>
    <t>99969OH0080503</t>
  </si>
  <si>
    <t>99969OH0080543</t>
  </si>
  <si>
    <t>99969OH0080545</t>
  </si>
  <si>
    <t>99969OH0080546</t>
  </si>
  <si>
    <t>99969OH0080547</t>
  </si>
  <si>
    <t>99969OH0080548</t>
  </si>
  <si>
    <t>99969OH0080549</t>
  </si>
  <si>
    <t>99969OH0080550</t>
  </si>
  <si>
    <t>64353OH0010001</t>
  </si>
  <si>
    <t>64353OH0010002</t>
  </si>
  <si>
    <t>64353OH0010008</t>
  </si>
  <si>
    <t>64353OH0010009</t>
  </si>
  <si>
    <t>64353OH0010010</t>
  </si>
  <si>
    <t>64353OH0010011</t>
  </si>
  <si>
    <t>64353OH0010012</t>
  </si>
  <si>
    <t>64353OH0010013</t>
  </si>
  <si>
    <t>64353OH0010014</t>
  </si>
  <si>
    <t>64353OH0040001</t>
  </si>
  <si>
    <t>64353OH0040002</t>
  </si>
  <si>
    <t>64353OH0040004</t>
  </si>
  <si>
    <t>64353OH0040005</t>
  </si>
  <si>
    <t>64353OH0040012</t>
  </si>
  <si>
    <t>64353OH0060001</t>
  </si>
  <si>
    <t>64353OH0060002</t>
  </si>
  <si>
    <t>64353OH0060003</t>
  </si>
  <si>
    <t>64353OH0060004</t>
  </si>
  <si>
    <t>64353OH0060005</t>
  </si>
  <si>
    <t>64353OH0070001</t>
  </si>
  <si>
    <t>64353OH0070002</t>
  </si>
  <si>
    <t>64353OH0070003</t>
  </si>
  <si>
    <t>29341OH0100013</t>
  </si>
  <si>
    <t>29341OH0100024</t>
  </si>
  <si>
    <t>29341OH0100025</t>
  </si>
  <si>
    <t>29341OH0100030</t>
  </si>
  <si>
    <t>29341OH0100035</t>
  </si>
  <si>
    <t>29341OH0100050</t>
  </si>
  <si>
    <t>29341OH0100052</t>
  </si>
  <si>
    <t>29341OH0100053</t>
  </si>
  <si>
    <t>29341OH0100056</t>
  </si>
  <si>
    <t>29341OH0100057</t>
  </si>
  <si>
    <t>29341OH0100058</t>
  </si>
  <si>
    <t>29341OH0100060</t>
  </si>
  <si>
    <t>29341OH0100061</t>
  </si>
  <si>
    <t>29341OH0100062</t>
  </si>
  <si>
    <t>29341OH0100063</t>
  </si>
  <si>
    <t>29341OH0100064</t>
  </si>
  <si>
    <t>45845OH0100002</t>
  </si>
  <si>
    <t>45845OH0100011</t>
  </si>
  <si>
    <t>45845OH0100014</t>
  </si>
  <si>
    <t>45845OH0100025</t>
  </si>
  <si>
    <t>45845OH0100030</t>
  </si>
  <si>
    <t>45845OH0100035</t>
  </si>
  <si>
    <t>45845OH0100036</t>
  </si>
  <si>
    <t>45845OH0100045</t>
  </si>
  <si>
    <t>45845OH0100050</t>
  </si>
  <si>
    <t>45845OH0100052</t>
  </si>
  <si>
    <t>45845OH0100053</t>
  </si>
  <si>
    <t>45845OH0100055</t>
  </si>
  <si>
    <t>45845OH0100056</t>
  </si>
  <si>
    <t>45845OH0100057</t>
  </si>
  <si>
    <t>45845OH0100059</t>
  </si>
  <si>
    <t>45845OH0100060</t>
  </si>
  <si>
    <t>45845OH0100061</t>
  </si>
  <si>
    <t>74313OH0210001</t>
  </si>
  <si>
    <t>74313OH0210002</t>
  </si>
  <si>
    <t>74313OH0210008</t>
  </si>
  <si>
    <t>74313OH0210012</t>
  </si>
  <si>
    <t>74313OH0210013</t>
  </si>
  <si>
    <t>74313OH0210022</t>
  </si>
  <si>
    <t>74313OH0210023</t>
  </si>
  <si>
    <t>74313OH0210031</t>
  </si>
  <si>
    <t>74313OH0210032</t>
  </si>
  <si>
    <t>74313OH0210033</t>
  </si>
  <si>
    <t>74313OH0210034</t>
  </si>
  <si>
    <t>74313OH0210035</t>
  </si>
  <si>
    <t>74313OH0210036</t>
  </si>
  <si>
    <t>74313OH0210037</t>
  </si>
  <si>
    <t>74313OH0210041</t>
  </si>
  <si>
    <t>74313OH0210042</t>
  </si>
  <si>
    <t>74313OH0210043</t>
  </si>
  <si>
    <t>74313OH0210044</t>
  </si>
  <si>
    <t>74313OH0210045</t>
  </si>
  <si>
    <t>74313OH0210046</t>
  </si>
  <si>
    <t>74313OH0210047</t>
  </si>
  <si>
    <t>74313OH0210048</t>
  </si>
  <si>
    <t>74313OH0210049</t>
  </si>
  <si>
    <t>74313OH0210050</t>
  </si>
  <si>
    <t>74313OH0210051</t>
  </si>
  <si>
    <t>74313OH0210052</t>
  </si>
  <si>
    <t>52664OH1530022</t>
  </si>
  <si>
    <t>52664OH1530023</t>
  </si>
  <si>
    <t>52664OH1530025</t>
  </si>
  <si>
    <t>52664OH1530026</t>
  </si>
  <si>
    <t>52664OH1530030</t>
  </si>
  <si>
    <t>52664OH1530032</t>
  </si>
  <si>
    <t>52664OH1530035</t>
  </si>
  <si>
    <t>52664OH1530036</t>
  </si>
  <si>
    <t>52664OH1540001</t>
  </si>
  <si>
    <t>52664OH1540002</t>
  </si>
  <si>
    <t>52664OH1540003</t>
  </si>
  <si>
    <t>52664OH1540004</t>
  </si>
  <si>
    <t>52664OH1540005</t>
  </si>
  <si>
    <t>52664OH1540006</t>
  </si>
  <si>
    <t>52664OH1540010</t>
  </si>
  <si>
    <t>52664OH1540011</t>
  </si>
  <si>
    <t>52664OH1540012</t>
  </si>
  <si>
    <t>52664OH1540013</t>
  </si>
  <si>
    <t>33931OH0030014</t>
  </si>
  <si>
    <t>33931OH0030021</t>
  </si>
  <si>
    <t>33931OH0030026</t>
  </si>
  <si>
    <t>33931OH0030030</t>
  </si>
  <si>
    <t>33931OH0030031</t>
  </si>
  <si>
    <t>33931OH0030032</t>
  </si>
  <si>
    <t>33931OH0030035</t>
  </si>
  <si>
    <t>33931OH0030042</t>
  </si>
  <si>
    <t>33931OH0030044</t>
  </si>
  <si>
    <t>33931OH0070001</t>
  </si>
  <si>
    <t>33931OH0070002</t>
  </si>
  <si>
    <t>33931OH0070004</t>
  </si>
  <si>
    <t>33931OH0070005</t>
  </si>
  <si>
    <t>33931OH0070006</t>
  </si>
  <si>
    <t>33931OH0070007</t>
  </si>
  <si>
    <t>33931OH0070008</t>
  </si>
  <si>
    <t>33931OH0070009</t>
  </si>
  <si>
    <t>87571OK0350068</t>
  </si>
  <si>
    <t>87571OK0350069</t>
  </si>
  <si>
    <t>87571OK0350070</t>
  </si>
  <si>
    <t>87571OK0350083</t>
  </si>
  <si>
    <t>87571OK0350084</t>
  </si>
  <si>
    <t>87571OK0350085</t>
  </si>
  <si>
    <t>87571OK0350086</t>
  </si>
  <si>
    <t>87571OK0350087</t>
  </si>
  <si>
    <t>87571OK0350088</t>
  </si>
  <si>
    <t>87571OK0350089</t>
  </si>
  <si>
    <t>87571OK0350090</t>
  </si>
  <si>
    <t>87571OK0350091</t>
  </si>
  <si>
    <t>87571OK0350092</t>
  </si>
  <si>
    <t>87571OK0350093</t>
  </si>
  <si>
    <t>87571OK0350094</t>
  </si>
  <si>
    <t>87571OK0350097</t>
  </si>
  <si>
    <t>87571OK0350106</t>
  </si>
  <si>
    <t>87571OK0350107</t>
  </si>
  <si>
    <t>87571OK0350108</t>
  </si>
  <si>
    <t>87571OK0350109</t>
  </si>
  <si>
    <t>87571OK0350115</t>
  </si>
  <si>
    <t>87571OK0350118</t>
  </si>
  <si>
    <t>87571OK0350127</t>
  </si>
  <si>
    <t>87571OK0350128</t>
  </si>
  <si>
    <t>87571OK0350129</t>
  </si>
  <si>
    <t>87571OK0350130</t>
  </si>
  <si>
    <t>87571OK0350165</t>
  </si>
  <si>
    <t>87571OK0350171</t>
  </si>
  <si>
    <t>87571OK0350172</t>
  </si>
  <si>
    <t>87571OK0350173</t>
  </si>
  <si>
    <t>87571OK0350176</t>
  </si>
  <si>
    <t>87571OK0350177</t>
  </si>
  <si>
    <t>87571OK0350178</t>
  </si>
  <si>
    <t>87571OK0350191</t>
  </si>
  <si>
    <t>87571OK0350192</t>
  </si>
  <si>
    <t>87571OK0350193</t>
  </si>
  <si>
    <t>87571OK0350194</t>
  </si>
  <si>
    <t>87571OK0350199</t>
  </si>
  <si>
    <t>87571OK0350200</t>
  </si>
  <si>
    <t>87571OK0350201</t>
  </si>
  <si>
    <t>87571OK0350202</t>
  </si>
  <si>
    <t>87571OK0350203</t>
  </si>
  <si>
    <t>87571OK0350204</t>
  </si>
  <si>
    <t>87571OK0350205</t>
  </si>
  <si>
    <t>87571OK0350206</t>
  </si>
  <si>
    <t>87571OK0350215</t>
  </si>
  <si>
    <t>87571OK0350216</t>
  </si>
  <si>
    <t>87571OK0350217</t>
  </si>
  <si>
    <t>87571OK0350218</t>
  </si>
  <si>
    <t>87571OK0350219</t>
  </si>
  <si>
    <t>87571OK0350220</t>
  </si>
  <si>
    <t>87571OK0350221</t>
  </si>
  <si>
    <t>87571OK0350222</t>
  </si>
  <si>
    <t>87571OK0350223</t>
  </si>
  <si>
    <t>87571OK0350224</t>
  </si>
  <si>
    <t>87571OK0350225</t>
  </si>
  <si>
    <t>87571OK0350226</t>
  </si>
  <si>
    <t>87571OK0350227</t>
  </si>
  <si>
    <t>87571OK0350228</t>
  </si>
  <si>
    <t>87571OK0350229</t>
  </si>
  <si>
    <t>87571OK0350230</t>
  </si>
  <si>
    <t>87571OK0350239</t>
  </si>
  <si>
    <t>87571OK0350240</t>
  </si>
  <si>
    <t>87571OK0350241</t>
  </si>
  <si>
    <t>87571OK0350242</t>
  </si>
  <si>
    <t>87571OK0510057</t>
  </si>
  <si>
    <t>87571OK0510058</t>
  </si>
  <si>
    <t>87571OK0510060</t>
  </si>
  <si>
    <t>87571OK0510061</t>
  </si>
  <si>
    <t>87571OK0510063</t>
  </si>
  <si>
    <t>87571OK0510064</t>
  </si>
  <si>
    <t>87571OK0510066</t>
  </si>
  <si>
    <t>87571OK0510067</t>
  </si>
  <si>
    <t>87571OK0510070</t>
  </si>
  <si>
    <t>87571OK0510071</t>
  </si>
  <si>
    <t>87571OK0510072</t>
  </si>
  <si>
    <t>87571OK0510073</t>
  </si>
  <si>
    <t>87571OK0510078</t>
  </si>
  <si>
    <t>87571OK0510079</t>
  </si>
  <si>
    <t>87571OK0510080</t>
  </si>
  <si>
    <t>87571OK0510081</t>
  </si>
  <si>
    <t>87571OK0510082</t>
  </si>
  <si>
    <t>87571OK0510083</t>
  </si>
  <si>
    <t>87571OK0510084</t>
  </si>
  <si>
    <t>87571OK0510085</t>
  </si>
  <si>
    <t>87571OK0510086</t>
  </si>
  <si>
    <t>87571OK0510093</t>
  </si>
  <si>
    <t>87571OK0510095</t>
  </si>
  <si>
    <t>87571OK0510097</t>
  </si>
  <si>
    <t>87571OK0510099</t>
  </si>
  <si>
    <t>87571OK0510101</t>
  </si>
  <si>
    <t>87571OK0510103</t>
  </si>
  <si>
    <t>62505OK0120002</t>
  </si>
  <si>
    <t>62505OK0120006</t>
  </si>
  <si>
    <t>62505OK0120012</t>
  </si>
  <si>
    <t>62505OK0120014</t>
  </si>
  <si>
    <t>62505OK0120016</t>
  </si>
  <si>
    <t>62505OK0120019</t>
  </si>
  <si>
    <t>62505OK0120020</t>
  </si>
  <si>
    <t>62505OK0120021</t>
  </si>
  <si>
    <t>62505OK0120022</t>
  </si>
  <si>
    <t>62505OK0120023</t>
  </si>
  <si>
    <t>62505OK0120024</t>
  </si>
  <si>
    <t>62505OK0130002</t>
  </si>
  <si>
    <t>62505OK0130006</t>
  </si>
  <si>
    <t>62505OK0130012</t>
  </si>
  <si>
    <t>62505OK0130014</t>
  </si>
  <si>
    <t>62505OK0130017</t>
  </si>
  <si>
    <t>62505OK0130019</t>
  </si>
  <si>
    <t>62505OK0130021</t>
  </si>
  <si>
    <t>62505OK0130023</t>
  </si>
  <si>
    <t>62505OK0130024</t>
  </si>
  <si>
    <t>62505OK0130025</t>
  </si>
  <si>
    <t>98905OK0130024</t>
  </si>
  <si>
    <t>98905OK0130041</t>
  </si>
  <si>
    <t>98905OK0130042</t>
  </si>
  <si>
    <t>98905OK0130043</t>
  </si>
  <si>
    <t>98905OK0130045</t>
  </si>
  <si>
    <t>98905OK0130046</t>
  </si>
  <si>
    <t>98905OK0130047</t>
  </si>
  <si>
    <t>98905OK0130048</t>
  </si>
  <si>
    <t>98905OK0130050</t>
  </si>
  <si>
    <t>98905OK0130051</t>
  </si>
  <si>
    <t>98905OK0330001</t>
  </si>
  <si>
    <t>98905OK0330002</t>
  </si>
  <si>
    <t>98905OK0340001</t>
  </si>
  <si>
    <t>98905OK0340003</t>
  </si>
  <si>
    <t>21333OK0010013</t>
  </si>
  <si>
    <t>21333OK0010041</t>
  </si>
  <si>
    <t>21333OK0010045</t>
  </si>
  <si>
    <t>21333OK0010047</t>
  </si>
  <si>
    <t>21333OK0010051</t>
  </si>
  <si>
    <t>21333OK0010055</t>
  </si>
  <si>
    <t>21333OK0010057</t>
  </si>
  <si>
    <t>21333OK0010073</t>
  </si>
  <si>
    <t>21333OK0010074</t>
  </si>
  <si>
    <t>21333OK0010075</t>
  </si>
  <si>
    <t>21333OK0060013</t>
  </si>
  <si>
    <t>21333OK0060045</t>
  </si>
  <si>
    <t>21333OK0060047</t>
  </si>
  <si>
    <t>21333OK0060051</t>
  </si>
  <si>
    <t>21333OK0060055</t>
  </si>
  <si>
    <t>21333OK0060057</t>
  </si>
  <si>
    <t>21333OK0060073</t>
  </si>
  <si>
    <t>21333OK0060074</t>
  </si>
  <si>
    <t>21333OK0060075</t>
  </si>
  <si>
    <t>21333OK0060076</t>
  </si>
  <si>
    <t>21333OK0070001</t>
  </si>
  <si>
    <t>21333OK0070002</t>
  </si>
  <si>
    <t>21333OK0070003</t>
  </si>
  <si>
    <t>21333OK0070004</t>
  </si>
  <si>
    <t>21333OK0070005</t>
  </si>
  <si>
    <t>21333OK0070006</t>
  </si>
  <si>
    <t>21333OK0070007</t>
  </si>
  <si>
    <t>21333OK0070008</t>
  </si>
  <si>
    <t>21333OK0070009</t>
  </si>
  <si>
    <t>21333OK0070010</t>
  </si>
  <si>
    <t>91908OK0010005</t>
  </si>
  <si>
    <t>91908OK0010011</t>
  </si>
  <si>
    <t>91908OK0010025</t>
  </si>
  <si>
    <t>91908OK0010030</t>
  </si>
  <si>
    <t>91908OK0010045</t>
  </si>
  <si>
    <t>91908OK0010050</t>
  </si>
  <si>
    <t>91908OK0010052</t>
  </si>
  <si>
    <t>91908OK0010053</t>
  </si>
  <si>
    <t>91908OK0010055</t>
  </si>
  <si>
    <t>91908OK0010056</t>
  </si>
  <si>
    <t>91908OK0010057</t>
  </si>
  <si>
    <t>91908OK0010058</t>
  </si>
  <si>
    <t>91908OK0010059</t>
  </si>
  <si>
    <t>91908OK0010060</t>
  </si>
  <si>
    <t>91908OK0010068</t>
  </si>
  <si>
    <t>58944OK0010002</t>
  </si>
  <si>
    <t>58944OK0010003</t>
  </si>
  <si>
    <t>58944OK0010006</t>
  </si>
  <si>
    <t>58944OK0010007</t>
  </si>
  <si>
    <t>58944OK0010008</t>
  </si>
  <si>
    <t>58944OK0010009</t>
  </si>
  <si>
    <t>45480OK0050028</t>
  </si>
  <si>
    <t>45480OK0050029</t>
  </si>
  <si>
    <t>45480OK0050030</t>
  </si>
  <si>
    <t>45480OK0050034</t>
  </si>
  <si>
    <t>45480OK0050035</t>
  </si>
  <si>
    <t>45480OK0050036</t>
  </si>
  <si>
    <t>45480OK0050037</t>
  </si>
  <si>
    <t>45480OK0050038</t>
  </si>
  <si>
    <t>45480OK0050039</t>
  </si>
  <si>
    <t>45480OK0110001</t>
  </si>
  <si>
    <t>45480OK0110002</t>
  </si>
  <si>
    <t>45480OK0110004</t>
  </si>
  <si>
    <t>45480OK0110005</t>
  </si>
  <si>
    <t>63474OR0600007</t>
  </si>
  <si>
    <t>63474OR0600009</t>
  </si>
  <si>
    <t>63474OR0600010</t>
  </si>
  <si>
    <t>71287OR0420001</t>
  </si>
  <si>
    <t>71287OR0420002</t>
  </si>
  <si>
    <t>71287OR0420003</t>
  </si>
  <si>
    <t>71287OR0420004</t>
  </si>
  <si>
    <t>71287OR0420005</t>
  </si>
  <si>
    <t>71287OR0420011</t>
  </si>
  <si>
    <t>71287OR0420012</t>
  </si>
  <si>
    <t>71287OR0420014</t>
  </si>
  <si>
    <t>71287OR0420016</t>
  </si>
  <si>
    <t>39424OR1660001</t>
  </si>
  <si>
    <t>39424OR1660002</t>
  </si>
  <si>
    <t>39424OR1670001</t>
  </si>
  <si>
    <t>39424OR1670002</t>
  </si>
  <si>
    <t>39424OR1670003</t>
  </si>
  <si>
    <t>39424OR1680002</t>
  </si>
  <si>
    <t>39424OR1680004</t>
  </si>
  <si>
    <t>39424OR1680005</t>
  </si>
  <si>
    <t>39424OR1680007</t>
  </si>
  <si>
    <t>39424OR1680008</t>
  </si>
  <si>
    <t>39424OR1690001</t>
  </si>
  <si>
    <t>39424OR1690003</t>
  </si>
  <si>
    <t>39424OR1700001</t>
  </si>
  <si>
    <t>10091OR0770001</t>
  </si>
  <si>
    <t>10091OR0770002</t>
  </si>
  <si>
    <t>10091OR0770003</t>
  </si>
  <si>
    <t>10091OR0770004</t>
  </si>
  <si>
    <t>10091OR0770005</t>
  </si>
  <si>
    <t>10091OR0770006</t>
  </si>
  <si>
    <t>10091OR0770007</t>
  </si>
  <si>
    <t>10091OR0780001</t>
  </si>
  <si>
    <t>10091OR0780002</t>
  </si>
  <si>
    <t>56707OR1320004</t>
  </si>
  <si>
    <t>56707OR1330004</t>
  </si>
  <si>
    <t>56707OR1350004</t>
  </si>
  <si>
    <t>56707OR1360004</t>
  </si>
  <si>
    <t>56707OR1380008</t>
  </si>
  <si>
    <t>56707OR1380013</t>
  </si>
  <si>
    <t>56707OR1380014</t>
  </si>
  <si>
    <t>56707OR1400003</t>
  </si>
  <si>
    <t>56707OR1410003</t>
  </si>
  <si>
    <t>56707OR1420003</t>
  </si>
  <si>
    <t>56707OR1430003</t>
  </si>
  <si>
    <t>77969OR5280003</t>
  </si>
  <si>
    <t>77969OR5280010</t>
  </si>
  <si>
    <t>77969OR5280021</t>
  </si>
  <si>
    <t>77969OR5280022</t>
  </si>
  <si>
    <t>77969OR5280023</t>
  </si>
  <si>
    <t>77969OR5280027</t>
  </si>
  <si>
    <t>77969OR5290001</t>
  </si>
  <si>
    <t>77969OR5290002</t>
  </si>
  <si>
    <t>77969OR5290005</t>
  </si>
  <si>
    <t>77969OR5290007</t>
  </si>
  <si>
    <t>77969OR5290008</t>
  </si>
  <si>
    <t>77969OR5290009</t>
  </si>
  <si>
    <t>77969OR5350001</t>
  </si>
  <si>
    <t>77969OR5350002</t>
  </si>
  <si>
    <t>79222SC0010011</t>
  </si>
  <si>
    <t>79222SC0010017</t>
  </si>
  <si>
    <t>79222SC0010022</t>
  </si>
  <si>
    <t>79222SC0010025</t>
  </si>
  <si>
    <t>79222SC0010026</t>
  </si>
  <si>
    <t>79222SC0010029</t>
  </si>
  <si>
    <t>79222SC0010031</t>
  </si>
  <si>
    <t>79222SC0010032</t>
  </si>
  <si>
    <t>79222SC0010033</t>
  </si>
  <si>
    <t>79222SC0020011</t>
  </si>
  <si>
    <t>79222SC0020022</t>
  </si>
  <si>
    <t>79222SC0020025</t>
  </si>
  <si>
    <t>79222SC0020026</t>
  </si>
  <si>
    <t>79222SC0020030</t>
  </si>
  <si>
    <t>79222SC0020031</t>
  </si>
  <si>
    <t>79222SC0020032</t>
  </si>
  <si>
    <t>79222SC0020033</t>
  </si>
  <si>
    <t>26065SC0380001</t>
  </si>
  <si>
    <t>26065SC0380013</t>
  </si>
  <si>
    <t>26065SC0380023</t>
  </si>
  <si>
    <t>26065SC0380047</t>
  </si>
  <si>
    <t>26065SC0380048</t>
  </si>
  <si>
    <t>26065SC0380051</t>
  </si>
  <si>
    <t>26065SC0380052</t>
  </si>
  <si>
    <t>26065SC0390001</t>
  </si>
  <si>
    <t>26065SC0670001</t>
  </si>
  <si>
    <t>26065SC0670002</t>
  </si>
  <si>
    <t>26065SC0670003</t>
  </si>
  <si>
    <t>26065SC0690001</t>
  </si>
  <si>
    <t>26065SC0690002</t>
  </si>
  <si>
    <t>26065SC0690003</t>
  </si>
  <si>
    <t>26065SC0700001</t>
  </si>
  <si>
    <t>26065SC0700002</t>
  </si>
  <si>
    <t>26065SC0700003</t>
  </si>
  <si>
    <t>26065SC0700004</t>
  </si>
  <si>
    <t>26065SC0700005</t>
  </si>
  <si>
    <t>26065SC0700006</t>
  </si>
  <si>
    <t>26065SC0700007</t>
  </si>
  <si>
    <t>26065SC0700009</t>
  </si>
  <si>
    <t>26065SC0700010</t>
  </si>
  <si>
    <t>26065SC0710001</t>
  </si>
  <si>
    <t>26065SC0710002</t>
  </si>
  <si>
    <t>26065SC0710003</t>
  </si>
  <si>
    <t>26065SC0710004</t>
  </si>
  <si>
    <t>26065SC0710005</t>
  </si>
  <si>
    <t>26065SC0710006</t>
  </si>
  <si>
    <t>26065SC0710007</t>
  </si>
  <si>
    <t>26065SC0710009</t>
  </si>
  <si>
    <t>26065SC0710010</t>
  </si>
  <si>
    <t>26065SC0720001</t>
  </si>
  <si>
    <t>26065SC0720002</t>
  </si>
  <si>
    <t>26065SC0720003</t>
  </si>
  <si>
    <t>26065SC0720004</t>
  </si>
  <si>
    <t>26065SC0720005</t>
  </si>
  <si>
    <t>26065SC0720006</t>
  </si>
  <si>
    <t>26065SC0720007</t>
  </si>
  <si>
    <t>26065SC0720009</t>
  </si>
  <si>
    <t>26065SC0720010</t>
  </si>
  <si>
    <t>26065SC0730001</t>
  </si>
  <si>
    <t>26065SC0730002</t>
  </si>
  <si>
    <t>26065SC0730003</t>
  </si>
  <si>
    <t>26065SC0730004</t>
  </si>
  <si>
    <t>26065SC0730005</t>
  </si>
  <si>
    <t>26065SC0730006</t>
  </si>
  <si>
    <t>26065SC0730007</t>
  </si>
  <si>
    <t>26065SC0730009</t>
  </si>
  <si>
    <t>26065SC0730010</t>
  </si>
  <si>
    <t>26065SC0740001</t>
  </si>
  <si>
    <t>26065SC0740002</t>
  </si>
  <si>
    <t>26065SC0740003</t>
  </si>
  <si>
    <t>26065SC0740004</t>
  </si>
  <si>
    <t>26065SC0740005</t>
  </si>
  <si>
    <t>26065SC0740006</t>
  </si>
  <si>
    <t>26065SC0740007</t>
  </si>
  <si>
    <t>26065SC0740009</t>
  </si>
  <si>
    <t>26065SC0740010</t>
  </si>
  <si>
    <t>26065SC0750001</t>
  </si>
  <si>
    <t>26065SC0750002</t>
  </si>
  <si>
    <t>26065SC0750003</t>
  </si>
  <si>
    <t>26065SC0750004</t>
  </si>
  <si>
    <t>26065SC0750005</t>
  </si>
  <si>
    <t>26065SC0750006</t>
  </si>
  <si>
    <t>26065SC0750007</t>
  </si>
  <si>
    <t>26065SC0750008</t>
  </si>
  <si>
    <t>26065SC0750009</t>
  </si>
  <si>
    <t>26065SC0760001</t>
  </si>
  <si>
    <t>26065SC0760002</t>
  </si>
  <si>
    <t>26065SC0760003</t>
  </si>
  <si>
    <t>26065SC0760004</t>
  </si>
  <si>
    <t>26065SC0760005</t>
  </si>
  <si>
    <t>26065SC0760006</t>
  </si>
  <si>
    <t>26065SC0760007</t>
  </si>
  <si>
    <t>33863SC0010001</t>
  </si>
  <si>
    <t>33863SC0010002</t>
  </si>
  <si>
    <t>33863SC0010003</t>
  </si>
  <si>
    <t>33863SC0010004</t>
  </si>
  <si>
    <t>33863SC0010005</t>
  </si>
  <si>
    <t>42326SC0010001</t>
  </si>
  <si>
    <t>42326SC0010002</t>
  </si>
  <si>
    <t>42326SC0010008</t>
  </si>
  <si>
    <t>42326SC0010009</t>
  </si>
  <si>
    <t>42326SC0010010</t>
  </si>
  <si>
    <t>42326SC0010011</t>
  </si>
  <si>
    <t>42326SC0020001</t>
  </si>
  <si>
    <t>42326SC0020002</t>
  </si>
  <si>
    <t>42326SC0020011</t>
  </si>
  <si>
    <t>42326SC0040001</t>
  </si>
  <si>
    <t>42326SC0040002</t>
  </si>
  <si>
    <t>42326SC0040003</t>
  </si>
  <si>
    <t>73107SC0010001</t>
  </si>
  <si>
    <t>73107SC0010002</t>
  </si>
  <si>
    <t>73107SC0010003</t>
  </si>
  <si>
    <t>73107SC0010004</t>
  </si>
  <si>
    <t>73107SC0010006</t>
  </si>
  <si>
    <t>73107SC0010007</t>
  </si>
  <si>
    <t>73107SC0010008</t>
  </si>
  <si>
    <t>73107SC0010009</t>
  </si>
  <si>
    <t>33764SC0030002</t>
  </si>
  <si>
    <t>33764SC0030003</t>
  </si>
  <si>
    <t>33764SC0030004</t>
  </si>
  <si>
    <t>33764SC0030006</t>
  </si>
  <si>
    <t>33764SC0030008</t>
  </si>
  <si>
    <t>33764SC0030012</t>
  </si>
  <si>
    <t>33764SC0030013</t>
  </si>
  <si>
    <t>33764SC0030022</t>
  </si>
  <si>
    <t>33764SC0030024</t>
  </si>
  <si>
    <t>33764SC0040002</t>
  </si>
  <si>
    <t>33764SC0040004</t>
  </si>
  <si>
    <t>33764SC0040005</t>
  </si>
  <si>
    <t>33764SC0060001</t>
  </si>
  <si>
    <t>33764SC0060002</t>
  </si>
  <si>
    <t>33764SC0070001</t>
  </si>
  <si>
    <t>33764SC0070002</t>
  </si>
  <si>
    <t>33764SC0070003</t>
  </si>
  <si>
    <t>60536SD0020007</t>
  </si>
  <si>
    <t>60536SD0020018</t>
  </si>
  <si>
    <t>60536SD0020023</t>
  </si>
  <si>
    <t>60536SD0020024</t>
  </si>
  <si>
    <t>60536SD0020041</t>
  </si>
  <si>
    <t>60536SD0020046</t>
  </si>
  <si>
    <t>60536SD0020047</t>
  </si>
  <si>
    <t>60536SD0020050</t>
  </si>
  <si>
    <t>60536SD0020051</t>
  </si>
  <si>
    <t>60536SD0020052</t>
  </si>
  <si>
    <t>60536SD0020057</t>
  </si>
  <si>
    <t>60536SD0020058</t>
  </si>
  <si>
    <t>60536SD0020066</t>
  </si>
  <si>
    <t>60536SD0020067</t>
  </si>
  <si>
    <t>60536SD0020068</t>
  </si>
  <si>
    <t>60536SD0020069</t>
  </si>
  <si>
    <t>60536SD0020070</t>
  </si>
  <si>
    <t>60536SD0020071</t>
  </si>
  <si>
    <t>60536SD0020072</t>
  </si>
  <si>
    <t>60536SD0020073</t>
  </si>
  <si>
    <t>60536SD0020074</t>
  </si>
  <si>
    <t>60536SD0020075</t>
  </si>
  <si>
    <t>60536SD0020076</t>
  </si>
  <si>
    <t>60536SD0020077</t>
  </si>
  <si>
    <t>60536SD0060014</t>
  </si>
  <si>
    <t>60536SD0060015</t>
  </si>
  <si>
    <t>60536SD0060017</t>
  </si>
  <si>
    <t>60536SD0060018</t>
  </si>
  <si>
    <t>60536SD0060021</t>
  </si>
  <si>
    <t>60536SD0060022</t>
  </si>
  <si>
    <t>60536SD0060027</t>
  </si>
  <si>
    <t>60536SD0060028</t>
  </si>
  <si>
    <t>60536SD0060030</t>
  </si>
  <si>
    <t>60536SD0060031</t>
  </si>
  <si>
    <t>60536SD0060032</t>
  </si>
  <si>
    <t>31195SD0080007</t>
  </si>
  <si>
    <t>31195SD0080008</t>
  </si>
  <si>
    <t>31195SD0080009</t>
  </si>
  <si>
    <t>31195SD0080015</t>
  </si>
  <si>
    <t>31195SD0080016</t>
  </si>
  <si>
    <t>31195SD0080018</t>
  </si>
  <si>
    <t>31195SD0080026</t>
  </si>
  <si>
    <t>31195SD0080027</t>
  </si>
  <si>
    <t>31195SD0080028</t>
  </si>
  <si>
    <t>31195SD0110001</t>
  </si>
  <si>
    <t>31195SD0110003</t>
  </si>
  <si>
    <t>31195SD0110005</t>
  </si>
  <si>
    <t>31195SD0110006</t>
  </si>
  <si>
    <t>31195SD0110007</t>
  </si>
  <si>
    <t>31195SD0110009</t>
  </si>
  <si>
    <t>31195SD0110016</t>
  </si>
  <si>
    <t>31195SD0110017</t>
  </si>
  <si>
    <t>31195SD0110018</t>
  </si>
  <si>
    <t>50305SD0310001</t>
  </si>
  <si>
    <t>50305SD0310002</t>
  </si>
  <si>
    <t>50305SD0310003</t>
  </si>
  <si>
    <t>50305SD0310004</t>
  </si>
  <si>
    <t>50305SD0310005</t>
  </si>
  <si>
    <t>50305SD0310006</t>
  </si>
  <si>
    <t>50305SD0310007</t>
  </si>
  <si>
    <t>50305SD0310008</t>
  </si>
  <si>
    <t>50305SD0310009</t>
  </si>
  <si>
    <t>50305SD0310010</t>
  </si>
  <si>
    <t>50305SD0310011</t>
  </si>
  <si>
    <t>50305SD0310012</t>
  </si>
  <si>
    <t>50305SD0310013</t>
  </si>
  <si>
    <t>50305SD0310014</t>
  </si>
  <si>
    <t>29854TN0010004</t>
  </si>
  <si>
    <t>29854TN0010005</t>
  </si>
  <si>
    <t>29854TN0010006</t>
  </si>
  <si>
    <t>29854TN0010007</t>
  </si>
  <si>
    <t>29854TN0010008</t>
  </si>
  <si>
    <t>29854TN0010010</t>
  </si>
  <si>
    <t>29854TN0010013</t>
  </si>
  <si>
    <t>29854TN0010014</t>
  </si>
  <si>
    <t>29854TN0010015</t>
  </si>
  <si>
    <t>14002TN0400222</t>
  </si>
  <si>
    <t>14002TN0400223</t>
  </si>
  <si>
    <t>14002TN0400224</t>
  </si>
  <si>
    <t>14002TN0400225</t>
  </si>
  <si>
    <t>14002TN0400226</t>
  </si>
  <si>
    <t>14002TN0400227</t>
  </si>
  <si>
    <t>14002TN0400228</t>
  </si>
  <si>
    <t>14002TN0400229</t>
  </si>
  <si>
    <t>14002TN0400234</t>
  </si>
  <si>
    <t>14002TN0400235</t>
  </si>
  <si>
    <t>14002TN0400239</t>
  </si>
  <si>
    <t>14002TN0400240</t>
  </si>
  <si>
    <t>14002TN0400241</t>
  </si>
  <si>
    <t>14002TN0400242</t>
  </si>
  <si>
    <t>14002TN0400243</t>
  </si>
  <si>
    <t>14002TN0400244</t>
  </si>
  <si>
    <t>14002TN0400245</t>
  </si>
  <si>
    <t>14002TN0400246</t>
  </si>
  <si>
    <t>14002TN0400247</t>
  </si>
  <si>
    <t>14002TN0400248</t>
  </si>
  <si>
    <t>14002TN0400253</t>
  </si>
  <si>
    <t>14002TN0400254</t>
  </si>
  <si>
    <t>14002TN0400257</t>
  </si>
  <si>
    <t>14002TN0400258</t>
  </si>
  <si>
    <t>14002TN0400259</t>
  </si>
  <si>
    <t>14002TN0400260</t>
  </si>
  <si>
    <t>14002TN0400261</t>
  </si>
  <si>
    <t>14002TN0400262</t>
  </si>
  <si>
    <t>14002TN0400263</t>
  </si>
  <si>
    <t>14002TN0400264</t>
  </si>
  <si>
    <t>14002TN0400269</t>
  </si>
  <si>
    <t>14002TN0400270</t>
  </si>
  <si>
    <t>14002TN0400287</t>
  </si>
  <si>
    <t>14002TN0400288</t>
  </si>
  <si>
    <t>14002TN0400293</t>
  </si>
  <si>
    <t>14002TN0400294</t>
  </si>
  <si>
    <t>14002TN0400297</t>
  </si>
  <si>
    <t>14002TN0400303</t>
  </si>
  <si>
    <t>14002TN0400304</t>
  </si>
  <si>
    <t>14002TN0400305</t>
  </si>
  <si>
    <t>14002TN0400306</t>
  </si>
  <si>
    <t>14002TN0400307</t>
  </si>
  <si>
    <t>14002TN0400308</t>
  </si>
  <si>
    <t>14002TN0400311</t>
  </si>
  <si>
    <t>14002TN0400312</t>
  </si>
  <si>
    <t>14002TN0400313</t>
  </si>
  <si>
    <t>14002TN0400314</t>
  </si>
  <si>
    <t>14002TN0400315</t>
  </si>
  <si>
    <t>14002TN0400316</t>
  </si>
  <si>
    <t>14002TN0400331</t>
  </si>
  <si>
    <t>14002TN0400332</t>
  </si>
  <si>
    <t>14002TN0400333</t>
  </si>
  <si>
    <t>14002TN0400334</t>
  </si>
  <si>
    <t>14002TN0400335</t>
  </si>
  <si>
    <t>14002TN0400336</t>
  </si>
  <si>
    <t>14002TN0400339</t>
  </si>
  <si>
    <t>14002TN0400340</t>
  </si>
  <si>
    <t>14002TN0400341</t>
  </si>
  <si>
    <t>14002TN0400342</t>
  </si>
  <si>
    <t>14002TN0400356</t>
  </si>
  <si>
    <t>14002TN0400357</t>
  </si>
  <si>
    <t>14002TN0400358</t>
  </si>
  <si>
    <t>14002TN0400373</t>
  </si>
  <si>
    <t>14002TN0400374</t>
  </si>
  <si>
    <t>14002TN0400375</t>
  </si>
  <si>
    <t>14002TN0400376</t>
  </si>
  <si>
    <t>14002TN0400383</t>
  </si>
  <si>
    <t>14002TN0400384</t>
  </si>
  <si>
    <t>14002TN0400385</t>
  </si>
  <si>
    <t>14002TN0400386</t>
  </si>
  <si>
    <t>14002TN0400387</t>
  </si>
  <si>
    <t>14002TN0400388</t>
  </si>
  <si>
    <t>14002TN0400389</t>
  </si>
  <si>
    <t>14002TN0400390</t>
  </si>
  <si>
    <t>14002TN0400391</t>
  </si>
  <si>
    <t>14002TN0400392</t>
  </si>
  <si>
    <t>14002TN0400419</t>
  </si>
  <si>
    <t>14002TN0400420</t>
  </si>
  <si>
    <t>14002TN0400427</t>
  </si>
  <si>
    <t>14002TN0400428</t>
  </si>
  <si>
    <t>14002TN0400429</t>
  </si>
  <si>
    <t>14002TN0400430</t>
  </si>
  <si>
    <t>14002TN0400437</t>
  </si>
  <si>
    <t>14002TN0400438</t>
  </si>
  <si>
    <t>14002TN0400439</t>
  </si>
  <si>
    <t>14002TN0400440</t>
  </si>
  <si>
    <t>14002TN0400441</t>
  </si>
  <si>
    <t>14002TN0400442</t>
  </si>
  <si>
    <t>14002TN0400443</t>
  </si>
  <si>
    <t>14002TN0400444</t>
  </si>
  <si>
    <t>14002TN0400445</t>
  </si>
  <si>
    <t>14002TN0400446</t>
  </si>
  <si>
    <t>14002TN0400447</t>
  </si>
  <si>
    <t>14002TN0400448</t>
  </si>
  <si>
    <t>14002TN0400473</t>
  </si>
  <si>
    <t>14002TN0400474</t>
  </si>
  <si>
    <t>70111TN0110018</t>
  </si>
  <si>
    <t>70111TN0110019</t>
  </si>
  <si>
    <t>70111TN0110020</t>
  </si>
  <si>
    <t>70111TN0110023</t>
  </si>
  <si>
    <t>70111TN0110026</t>
  </si>
  <si>
    <t>70111TN0110030</t>
  </si>
  <si>
    <t>70111TN0110031</t>
  </si>
  <si>
    <t>70111TN0110033</t>
  </si>
  <si>
    <t>70111TN0110034</t>
  </si>
  <si>
    <t>70111TN0110035</t>
  </si>
  <si>
    <t>70111TN0120001</t>
  </si>
  <si>
    <t>70111TN0120003</t>
  </si>
  <si>
    <t>70111TN0120023</t>
  </si>
  <si>
    <t>70111TN0120026</t>
  </si>
  <si>
    <t>70111TN0120030</t>
  </si>
  <si>
    <t>70111TN0120034</t>
  </si>
  <si>
    <t>70111TN0120035</t>
  </si>
  <si>
    <t>70111TN0120036</t>
  </si>
  <si>
    <t>70111TN0120037</t>
  </si>
  <si>
    <t>99248TN0060005</t>
  </si>
  <si>
    <t>99248TN0060033</t>
  </si>
  <si>
    <t>99248TN0060044</t>
  </si>
  <si>
    <t>99248TN0060093</t>
  </si>
  <si>
    <t>99248TN0060101</t>
  </si>
  <si>
    <t>99248TN0060102</t>
  </si>
  <si>
    <t>99248TN0060110</t>
  </si>
  <si>
    <t>99248TN0060111</t>
  </si>
  <si>
    <t>99248TN0060112</t>
  </si>
  <si>
    <t>99248TN0060117</t>
  </si>
  <si>
    <t>23552TN0020005</t>
  </si>
  <si>
    <t>23552TN0020006</t>
  </si>
  <si>
    <t>23552TN0020011</t>
  </si>
  <si>
    <t>23552TN0020025</t>
  </si>
  <si>
    <t>23552TN0020036</t>
  </si>
  <si>
    <t>23552TN0020050</t>
  </si>
  <si>
    <t>23552TN0020052</t>
  </si>
  <si>
    <t>23552TN0020053</t>
  </si>
  <si>
    <t>23552TN0020055</t>
  </si>
  <si>
    <t>23552TN0020056</t>
  </si>
  <si>
    <t>23552TN0020058</t>
  </si>
  <si>
    <t>23552TN0020059</t>
  </si>
  <si>
    <t>23552TN0020060</t>
  </si>
  <si>
    <t>23552TN0020063</t>
  </si>
  <si>
    <t>23552TN0020064</t>
  </si>
  <si>
    <t>23552TN0020068</t>
  </si>
  <si>
    <t>23552TN0020071</t>
  </si>
  <si>
    <t>69443TN0140016</t>
  </si>
  <si>
    <t>69443TN0140020</t>
  </si>
  <si>
    <t>69443TN0140021</t>
  </si>
  <si>
    <t>69443TN0140025</t>
  </si>
  <si>
    <t>69443TN0140028</t>
  </si>
  <si>
    <t>69443TN0140029</t>
  </si>
  <si>
    <t>69443TN0140030</t>
  </si>
  <si>
    <t>69443TN0140031</t>
  </si>
  <si>
    <t>69443TN0140032</t>
  </si>
  <si>
    <t>69443TN0180001</t>
  </si>
  <si>
    <t>69443TN0180002</t>
  </si>
  <si>
    <t>69443TN0180003</t>
  </si>
  <si>
    <t>33602TX0460548</t>
  </si>
  <si>
    <t>33602TX0460552</t>
  </si>
  <si>
    <t>33602TX0460553</t>
  </si>
  <si>
    <t>33602TX0460554</t>
  </si>
  <si>
    <t>33602TX0460555</t>
  </si>
  <si>
    <t>33602TX0460556</t>
  </si>
  <si>
    <t>33602TX0460557</t>
  </si>
  <si>
    <t>33602TX0460558</t>
  </si>
  <si>
    <t>33602TX0460559</t>
  </si>
  <si>
    <t>33602TX0460560</t>
  </si>
  <si>
    <t>33602TX0460561</t>
  </si>
  <si>
    <t>33602TX0460562</t>
  </si>
  <si>
    <t>33602TX0460563</t>
  </si>
  <si>
    <t>33602TX0460564</t>
  </si>
  <si>
    <t>33602TX0460565</t>
  </si>
  <si>
    <t>33602TX0460566</t>
  </si>
  <si>
    <t>33602TX0460567</t>
  </si>
  <si>
    <t>33602TX0460568</t>
  </si>
  <si>
    <t>33602TX0460569</t>
  </si>
  <si>
    <t>33602TX0460571</t>
  </si>
  <si>
    <t>33602TX0460572</t>
  </si>
  <si>
    <t>33602TX0460573</t>
  </si>
  <si>
    <t>33602TX0460574</t>
  </si>
  <si>
    <t>33602TX0460575</t>
  </si>
  <si>
    <t>33602TX0460576</t>
  </si>
  <si>
    <t>33602TX0460577</t>
  </si>
  <si>
    <t>33602TX0460578</t>
  </si>
  <si>
    <t>33602TX0460655</t>
  </si>
  <si>
    <t>33602TX0460656</t>
  </si>
  <si>
    <t>33602TX0460657</t>
  </si>
  <si>
    <t>33602TX0460658</t>
  </si>
  <si>
    <t>33602TX0460659</t>
  </si>
  <si>
    <t>33602TX0460660</t>
  </si>
  <si>
    <t>33602TX0460661</t>
  </si>
  <si>
    <t>33602TX0460662</t>
  </si>
  <si>
    <t>33602TX0460663</t>
  </si>
  <si>
    <t>33602TX0460664</t>
  </si>
  <si>
    <t>33602TX0460665</t>
  </si>
  <si>
    <t>33602TX0460666</t>
  </si>
  <si>
    <t>33602TX0460667</t>
  </si>
  <si>
    <t>33602TX0460668</t>
  </si>
  <si>
    <t>33602TX0460669</t>
  </si>
  <si>
    <t>33602TX0460671</t>
  </si>
  <si>
    <t>33602TX0460672</t>
  </si>
  <si>
    <t>33602TX0460673</t>
  </si>
  <si>
    <t>33602TX0460674</t>
  </si>
  <si>
    <t>33602TX0460675</t>
  </si>
  <si>
    <t>33602TX0460676</t>
  </si>
  <si>
    <t>33602TX0460677</t>
  </si>
  <si>
    <t>33602TX0460678</t>
  </si>
  <si>
    <t>33602TX0460680</t>
  </si>
  <si>
    <t>33602TX0460681</t>
  </si>
  <si>
    <t>33602TX0460682</t>
  </si>
  <si>
    <t>33602TX0460683</t>
  </si>
  <si>
    <t>33602TX0460684</t>
  </si>
  <si>
    <t>33602TX0460685</t>
  </si>
  <si>
    <t>33602TX0460686</t>
  </si>
  <si>
    <t>33602TX0460687</t>
  </si>
  <si>
    <t>33602TX0460688</t>
  </si>
  <si>
    <t>33602TX0460689</t>
  </si>
  <si>
    <t>33602TX0460690</t>
  </si>
  <si>
    <t>33602TX0460691</t>
  </si>
  <si>
    <t>33602TX0460692</t>
  </si>
  <si>
    <t>33602TX0460693</t>
  </si>
  <si>
    <t>33602TX0460694</t>
  </si>
  <si>
    <t>33602TX0460696</t>
  </si>
  <si>
    <t>33602TX0460697</t>
  </si>
  <si>
    <t>33602TX0460698</t>
  </si>
  <si>
    <t>33602TX0460699</t>
  </si>
  <si>
    <t>33602TX0460700</t>
  </si>
  <si>
    <t>33602TX0460701</t>
  </si>
  <si>
    <t>33602TX0460702</t>
  </si>
  <si>
    <t>33602TX0460703</t>
  </si>
  <si>
    <t>33602TX0460705</t>
  </si>
  <si>
    <t>33602TX0460706</t>
  </si>
  <si>
    <t>33602TX0460707</t>
  </si>
  <si>
    <t>33602TX0460708</t>
  </si>
  <si>
    <t>33602TX0460709</t>
  </si>
  <si>
    <t>33602TX0460710</t>
  </si>
  <si>
    <t>33602TX0460711</t>
  </si>
  <si>
    <t>33602TX0460712</t>
  </si>
  <si>
    <t>33602TX0460713</t>
  </si>
  <si>
    <t>33602TX0460714</t>
  </si>
  <si>
    <t>33602TX0460715</t>
  </si>
  <si>
    <t>33602TX0460716</t>
  </si>
  <si>
    <t>33602TX0460717</t>
  </si>
  <si>
    <t>33602TX0460718</t>
  </si>
  <si>
    <t>33602TX0460719</t>
  </si>
  <si>
    <t>33602TX0460721</t>
  </si>
  <si>
    <t>33602TX0460722</t>
  </si>
  <si>
    <t>33602TX0460723</t>
  </si>
  <si>
    <t>33602TX0460724</t>
  </si>
  <si>
    <t>33602TX0460725</t>
  </si>
  <si>
    <t>33602TX0460726</t>
  </si>
  <si>
    <t>33602TX0460727</t>
  </si>
  <si>
    <t>33602TX0460728</t>
  </si>
  <si>
    <t>33602TX0460782</t>
  </si>
  <si>
    <t>33602TX0460783</t>
  </si>
  <si>
    <t>33602TX0460787</t>
  </si>
  <si>
    <t>33602TX0460792</t>
  </si>
  <si>
    <t>33602TX0460793</t>
  </si>
  <si>
    <t>33602TX0460794</t>
  </si>
  <si>
    <t>33602TX0460795</t>
  </si>
  <si>
    <t>33602TX0460797</t>
  </si>
  <si>
    <t>33602TX0460799</t>
  </si>
  <si>
    <t>33602TX0460801</t>
  </si>
  <si>
    <t>33602TX0460802</t>
  </si>
  <si>
    <t>33602TX0460803</t>
  </si>
  <si>
    <t>33602TX0460804</t>
  </si>
  <si>
    <t>33602TX0460806</t>
  </si>
  <si>
    <t>33602TX0460809</t>
  </si>
  <si>
    <t>33602TX0460814</t>
  </si>
  <si>
    <t>33602TX0460819</t>
  </si>
  <si>
    <t>33602TX0460820</t>
  </si>
  <si>
    <t>33602TX0460821</t>
  </si>
  <si>
    <t>33602TX0460822</t>
  </si>
  <si>
    <t>33602TX0460824</t>
  </si>
  <si>
    <t>33602TX0460826</t>
  </si>
  <si>
    <t>33602TX0460828</t>
  </si>
  <si>
    <t>33602TX0460829</t>
  </si>
  <si>
    <t>33602TX0460830</t>
  </si>
  <si>
    <t>33602TX0460831</t>
  </si>
  <si>
    <t>33602TX0460833</t>
  </si>
  <si>
    <t>33602TX0460860</t>
  </si>
  <si>
    <t>33602TX0460863</t>
  </si>
  <si>
    <t>33602TX0460867</t>
  </si>
  <si>
    <t>33602TX0460869</t>
  </si>
  <si>
    <t>33602TX0460872</t>
  </si>
  <si>
    <t>33602TX0460925</t>
  </si>
  <si>
    <t>33602TX0460926</t>
  </si>
  <si>
    <t>33602TX0460928</t>
  </si>
  <si>
    <t>33602TX0460929</t>
  </si>
  <si>
    <t>33602TX0460930</t>
  </si>
  <si>
    <t>33602TX0460931</t>
  </si>
  <si>
    <t>33602TX0460932</t>
  </si>
  <si>
    <t>33602TX0460933</t>
  </si>
  <si>
    <t>33602TX0460934</t>
  </si>
  <si>
    <t>33602TX0460935</t>
  </si>
  <si>
    <t>33602TX0460936</t>
  </si>
  <si>
    <t>33602TX0460937</t>
  </si>
  <si>
    <t>33602TX0460938</t>
  </si>
  <si>
    <t>33602TX0460939</t>
  </si>
  <si>
    <t>33602TX0460940</t>
  </si>
  <si>
    <t>33602TX0460941</t>
  </si>
  <si>
    <t>33602TX0460942</t>
  </si>
  <si>
    <t>33602TX0460943</t>
  </si>
  <si>
    <t>33602TX0460944</t>
  </si>
  <si>
    <t>33602TX0460945</t>
  </si>
  <si>
    <t>33602TX0460946</t>
  </si>
  <si>
    <t>33602TX0460947</t>
  </si>
  <si>
    <t>33602TX0460948</t>
  </si>
  <si>
    <t>33602TX0460949</t>
  </si>
  <si>
    <t>33602TX0460950</t>
  </si>
  <si>
    <t>33602TX0460951</t>
  </si>
  <si>
    <t>33602TX0460952</t>
  </si>
  <si>
    <t>33602TX0460953</t>
  </si>
  <si>
    <t>33602TX0460954</t>
  </si>
  <si>
    <t>33602TX0460955</t>
  </si>
  <si>
    <t>33602TX0460956</t>
  </si>
  <si>
    <t>33602TX0460957</t>
  </si>
  <si>
    <t>33602TX0460958</t>
  </si>
  <si>
    <t>33602TX0460959</t>
  </si>
  <si>
    <t>33602TX0460960</t>
  </si>
  <si>
    <t>33602TX0460961</t>
  </si>
  <si>
    <t>33602TX0460962</t>
  </si>
  <si>
    <t>33602TX0460963</t>
  </si>
  <si>
    <t>33602TX0460964</t>
  </si>
  <si>
    <t>33602TX0460965</t>
  </si>
  <si>
    <t>33602TX0460966</t>
  </si>
  <si>
    <t>33602TX0460967</t>
  </si>
  <si>
    <t>33602TX0460968</t>
  </si>
  <si>
    <t>33602TX0460969</t>
  </si>
  <si>
    <t>33602TX0460970</t>
  </si>
  <si>
    <t>33602TX0460971</t>
  </si>
  <si>
    <t>33602TX0460972</t>
  </si>
  <si>
    <t>33602TX0460973</t>
  </si>
  <si>
    <t>33602TX0460974</t>
  </si>
  <si>
    <t>33602TX0460975</t>
  </si>
  <si>
    <t>33602TX0460976</t>
  </si>
  <si>
    <t>33602TX0460977</t>
  </si>
  <si>
    <t>33602TX0460978</t>
  </si>
  <si>
    <t>33602TX0460979</t>
  </si>
  <si>
    <t>33602TX0461033</t>
  </si>
  <si>
    <t>33602TX0461034</t>
  </si>
  <si>
    <t>33602TX0461035</t>
  </si>
  <si>
    <t>33602TX0461036</t>
  </si>
  <si>
    <t>33602TX0461037</t>
  </si>
  <si>
    <t>33602TX0461038</t>
  </si>
  <si>
    <t>33602TX0461039</t>
  </si>
  <si>
    <t>33602TX0461040</t>
  </si>
  <si>
    <t>33602TX0461041</t>
  </si>
  <si>
    <t>33602TX0461042</t>
  </si>
  <si>
    <t>33602TX0461043</t>
  </si>
  <si>
    <t>33602TX0461044</t>
  </si>
  <si>
    <t>33602TX0461045</t>
  </si>
  <si>
    <t>33602TX0461046</t>
  </si>
  <si>
    <t>33602TX0461047</t>
  </si>
  <si>
    <t>33602TX0461048</t>
  </si>
  <si>
    <t>33602TX0461049</t>
  </si>
  <si>
    <t>33602TX0461050</t>
  </si>
  <si>
    <t>33602TX0461051</t>
  </si>
  <si>
    <t>33602TX0461052</t>
  </si>
  <si>
    <t>33602TX0461053</t>
  </si>
  <si>
    <t>33602TX0461054</t>
  </si>
  <si>
    <t>33602TX0461055</t>
  </si>
  <si>
    <t>33602TX0461056</t>
  </si>
  <si>
    <t>33602TX0461057</t>
  </si>
  <si>
    <t>33602TX0461058</t>
  </si>
  <si>
    <t>33602TX0461061</t>
  </si>
  <si>
    <t>33602TX0461062</t>
  </si>
  <si>
    <t>33602TX0461069</t>
  </si>
  <si>
    <t>33602TX0461070</t>
  </si>
  <si>
    <t>33602TX0461073</t>
  </si>
  <si>
    <t>33602TX0461074</t>
  </si>
  <si>
    <t>33602TX0461077</t>
  </si>
  <si>
    <t>33602TX0461078</t>
  </si>
  <si>
    <t>33602TX0461079</t>
  </si>
  <si>
    <t>33602TX0461080</t>
  </si>
  <si>
    <t>33602TX0461081</t>
  </si>
  <si>
    <t>33602TX0461082</t>
  </si>
  <si>
    <t>33602TX0461083</t>
  </si>
  <si>
    <t>33602TX0461087</t>
  </si>
  <si>
    <t>33602TX0461088</t>
  </si>
  <si>
    <t>33602TX0461089</t>
  </si>
  <si>
    <t>33602TX0461090</t>
  </si>
  <si>
    <t>33602TX0461094</t>
  </si>
  <si>
    <t>33602TX0461099</t>
  </si>
  <si>
    <t>33602TX0461100</t>
  </si>
  <si>
    <t>33602TX0461101</t>
  </si>
  <si>
    <t>33602TX0461102</t>
  </si>
  <si>
    <t>33602TX0461104</t>
  </si>
  <si>
    <t>33602TX0461105</t>
  </si>
  <si>
    <t>33602TX0461107</t>
  </si>
  <si>
    <t>33602TX0461108</t>
  </si>
  <si>
    <t>33602TX0461109</t>
  </si>
  <si>
    <t>33602TX0461110</t>
  </si>
  <si>
    <t>33602TX0461112</t>
  </si>
  <si>
    <t>33602TX0461116</t>
  </si>
  <si>
    <t>33602TX0461117</t>
  </si>
  <si>
    <t>33602TX0461118</t>
  </si>
  <si>
    <t>33602TX0461119</t>
  </si>
  <si>
    <t>33602TX0461120</t>
  </si>
  <si>
    <t>33602TX0461121</t>
  </si>
  <si>
    <t>33602TX0461122</t>
  </si>
  <si>
    <t>33602TX0461123</t>
  </si>
  <si>
    <t>33602TX0461124</t>
  </si>
  <si>
    <t>33602TX0461125</t>
  </si>
  <si>
    <t>33602TX0461126</t>
  </si>
  <si>
    <t>33602TX0461127</t>
  </si>
  <si>
    <t>33602TX0461128</t>
  </si>
  <si>
    <t>33602TX0461129</t>
  </si>
  <si>
    <t>33602TX0461130</t>
  </si>
  <si>
    <t>33602TX0461131</t>
  </si>
  <si>
    <t>33602TX0461132</t>
  </si>
  <si>
    <t>33602TX0461133</t>
  </si>
  <si>
    <t>33602TX0461134</t>
  </si>
  <si>
    <t>33602TX0461135</t>
  </si>
  <si>
    <t>33602TX0461136</t>
  </si>
  <si>
    <t>33602TX0461159</t>
  </si>
  <si>
    <t>33602TX0461160</t>
  </si>
  <si>
    <t>33602TX0461161</t>
  </si>
  <si>
    <t>33602TX0461163</t>
  </si>
  <si>
    <t>33602TX0461164</t>
  </si>
  <si>
    <t>33602TX0461166</t>
  </si>
  <si>
    <t>33602TX0461167</t>
  </si>
  <si>
    <t>33602TX0461168</t>
  </si>
  <si>
    <t>33602TX0461170</t>
  </si>
  <si>
    <t>33602TX0461171</t>
  </si>
  <si>
    <t>33602TX0461173</t>
  </si>
  <si>
    <t>33602TX0461174</t>
  </si>
  <si>
    <t>33602TX0461175</t>
  </si>
  <si>
    <t>33602TX0461177</t>
  </si>
  <si>
    <t>33602TX0461178</t>
  </si>
  <si>
    <t>33602TX0461179</t>
  </si>
  <si>
    <t>33602TX0461180</t>
  </si>
  <si>
    <t>33602TX0461181</t>
  </si>
  <si>
    <t>33602TX0461185</t>
  </si>
  <si>
    <t>33602TX0461186</t>
  </si>
  <si>
    <t>33602TX0461187</t>
  </si>
  <si>
    <t>33602TX0461196</t>
  </si>
  <si>
    <t>33602TX0461197</t>
  </si>
  <si>
    <t>33602TX0461198</t>
  </si>
  <si>
    <t>33602TX0461199</t>
  </si>
  <si>
    <t>33602TX0461200</t>
  </si>
  <si>
    <t>33602TX0461201</t>
  </si>
  <si>
    <t>33602TX0461202</t>
  </si>
  <si>
    <t>33602TX0461203</t>
  </si>
  <si>
    <t>33602TX0461204</t>
  </si>
  <si>
    <t>33602TX0461205</t>
  </si>
  <si>
    <t>33602TX0461208</t>
  </si>
  <si>
    <t>33602TX0461209</t>
  </si>
  <si>
    <t>33602TX0461210</t>
  </si>
  <si>
    <t>33602TX0461211</t>
  </si>
  <si>
    <t>33602TX0461212</t>
  </si>
  <si>
    <t>33602TX0461213</t>
  </si>
  <si>
    <t>33602TX0461214</t>
  </si>
  <si>
    <t>33602TX0461215</t>
  </si>
  <si>
    <t>33602TX0461216</t>
  </si>
  <si>
    <t>33602TX0461217</t>
  </si>
  <si>
    <t>33602TX0461218</t>
  </si>
  <si>
    <t>33602TX0461219</t>
  </si>
  <si>
    <t>33602TX0461222</t>
  </si>
  <si>
    <t>33602TX0461223</t>
  </si>
  <si>
    <t>33602TX0870002</t>
  </si>
  <si>
    <t>33602TX0870003</t>
  </si>
  <si>
    <t>33602TX0870004</t>
  </si>
  <si>
    <t>33602TX0870005</t>
  </si>
  <si>
    <t>33602TX0870006</t>
  </si>
  <si>
    <t>33602TX0870007</t>
  </si>
  <si>
    <t>33602TX0870009</t>
  </si>
  <si>
    <t>33602TX0870010</t>
  </si>
  <si>
    <t>33602TX0870011</t>
  </si>
  <si>
    <t>33602TX0870038</t>
  </si>
  <si>
    <t>33602TX0870039</t>
  </si>
  <si>
    <t>33602TX0870040</t>
  </si>
  <si>
    <t>33602TX0870041</t>
  </si>
  <si>
    <t>33602TX0870042</t>
  </si>
  <si>
    <t>33602TX0870043</t>
  </si>
  <si>
    <t>33602TX0870044</t>
  </si>
  <si>
    <t>33602TX0870045</t>
  </si>
  <si>
    <t>33602TX0870046</t>
  </si>
  <si>
    <t>33602TX0870047</t>
  </si>
  <si>
    <t>33602TX0870048</t>
  </si>
  <si>
    <t>33602TX0870049</t>
  </si>
  <si>
    <t>33602TX0870050</t>
  </si>
  <si>
    <t>33602TX0870051</t>
  </si>
  <si>
    <t>33602TX0870052</t>
  </si>
  <si>
    <t>33602TX0870053</t>
  </si>
  <si>
    <t>33602TX0870054</t>
  </si>
  <si>
    <t>33602TX0870055</t>
  </si>
  <si>
    <t>33602TX0870056</t>
  </si>
  <si>
    <t>33602TX0870057</t>
  </si>
  <si>
    <t>33602TX0870058</t>
  </si>
  <si>
    <t>33602TX0870059</t>
  </si>
  <si>
    <t>33602TX0870060</t>
  </si>
  <si>
    <t>33602TX0870061</t>
  </si>
  <si>
    <t>33602TX0870062</t>
  </si>
  <si>
    <t>33602TX0870063</t>
  </si>
  <si>
    <t>33602TX0870064</t>
  </si>
  <si>
    <t>33602TX0870065</t>
  </si>
  <si>
    <t>33602TX0870066</t>
  </si>
  <si>
    <t>33602TX0870067</t>
  </si>
  <si>
    <t>33602TX0870068</t>
  </si>
  <si>
    <t>33602TX0870069</t>
  </si>
  <si>
    <t>33602TX0870070</t>
  </si>
  <si>
    <t>33602TX0870071</t>
  </si>
  <si>
    <t>33602TX0870072</t>
  </si>
  <si>
    <t>33602TX0870073</t>
  </si>
  <si>
    <t>33602TX0870074</t>
  </si>
  <si>
    <t>33602TX0870075</t>
  </si>
  <si>
    <t>33602TX0870076</t>
  </si>
  <si>
    <t>33602TX0870077</t>
  </si>
  <si>
    <t>33602TX0870078</t>
  </si>
  <si>
    <t>33602TX0870079</t>
  </si>
  <si>
    <t>33602TX0870080</t>
  </si>
  <si>
    <t>33602TX0870081</t>
  </si>
  <si>
    <t>33602TX0870082</t>
  </si>
  <si>
    <t>33602TX0870083</t>
  </si>
  <si>
    <t>33602TX0870084</t>
  </si>
  <si>
    <t>33602TX0870085</t>
  </si>
  <si>
    <t>33602TX0870086</t>
  </si>
  <si>
    <t>33602TX0870087</t>
  </si>
  <si>
    <t>33602TX0870088</t>
  </si>
  <si>
    <t>33602TX0870089</t>
  </si>
  <si>
    <t>33602TX0870090</t>
  </si>
  <si>
    <t>33602TX0870091</t>
  </si>
  <si>
    <t>33602TX0870092</t>
  </si>
  <si>
    <t>33602TX0870093</t>
  </si>
  <si>
    <t>33602TX0870094</t>
  </si>
  <si>
    <t>33602TX0870095</t>
  </si>
  <si>
    <t>33602TX0870096</t>
  </si>
  <si>
    <t>33602TX0870097</t>
  </si>
  <si>
    <t>33602TX0870098</t>
  </si>
  <si>
    <t>33602TX0870099</t>
  </si>
  <si>
    <t>33602TX0870100</t>
  </si>
  <si>
    <t>33602TX0870101</t>
  </si>
  <si>
    <t>33602TX0870102</t>
  </si>
  <si>
    <t>33602TX0870103</t>
  </si>
  <si>
    <t>33602TX0870104</t>
  </si>
  <si>
    <t>33602TX0870105</t>
  </si>
  <si>
    <t>33602TX0870106</t>
  </si>
  <si>
    <t>33602TX0870107</t>
  </si>
  <si>
    <t>33602TX0870108</t>
  </si>
  <si>
    <t>33602TX0870109</t>
  </si>
  <si>
    <t>33602TX0870110</t>
  </si>
  <si>
    <t>33602TX0870111</t>
  </si>
  <si>
    <t>33602TX0870112</t>
  </si>
  <si>
    <t>33602TX0870113</t>
  </si>
  <si>
    <t>33602TX0870114</t>
  </si>
  <si>
    <t>33602TX0870115</t>
  </si>
  <si>
    <t>33602TX0870116</t>
  </si>
  <si>
    <t>33602TX0870117</t>
  </si>
  <si>
    <t>33602TX0870118</t>
  </si>
  <si>
    <t>33602TX0870119</t>
  </si>
  <si>
    <t>33602TX0870120</t>
  </si>
  <si>
    <t>33602TX0870121</t>
  </si>
  <si>
    <t>33602TX0870122</t>
  </si>
  <si>
    <t>33602TX0870123</t>
  </si>
  <si>
    <t>33602TX0870124</t>
  </si>
  <si>
    <t>33602TX0870125</t>
  </si>
  <si>
    <t>33602TX0870126</t>
  </si>
  <si>
    <t>33602TX0870127</t>
  </si>
  <si>
    <t>33602TX0870128</t>
  </si>
  <si>
    <t>33602TX0870129</t>
  </si>
  <si>
    <t>33602TX0870130</t>
  </si>
  <si>
    <t>33602TX0870131</t>
  </si>
  <si>
    <t>33602TX0870132</t>
  </si>
  <si>
    <t>33602TX0870133</t>
  </si>
  <si>
    <t>33602TX0870134</t>
  </si>
  <si>
    <t>33602TX0870135</t>
  </si>
  <si>
    <t>33602TX0870136</t>
  </si>
  <si>
    <t>33602TX0870137</t>
  </si>
  <si>
    <t>33602TX0870138</t>
  </si>
  <si>
    <t>33602TX0870139</t>
  </si>
  <si>
    <t>33602TX0870140</t>
  </si>
  <si>
    <t>33602TX0870141</t>
  </si>
  <si>
    <t>33602TX0870142</t>
  </si>
  <si>
    <t>33602TX0870143</t>
  </si>
  <si>
    <t>33602TX0870144</t>
  </si>
  <si>
    <t>33602TX0870145</t>
  </si>
  <si>
    <t>33602TX0870146</t>
  </si>
  <si>
    <t>33602TX0870147</t>
  </si>
  <si>
    <t>33602TX0870148</t>
  </si>
  <si>
    <t>33602TX0870149</t>
  </si>
  <si>
    <t>33602TX0870150</t>
  </si>
  <si>
    <t>33602TX0870151</t>
  </si>
  <si>
    <t>33602TX0870152</t>
  </si>
  <si>
    <t>33602TX0870153</t>
  </si>
  <si>
    <t>33602TX0870154</t>
  </si>
  <si>
    <t>33602TX0870155</t>
  </si>
  <si>
    <t>33602TX0870156</t>
  </si>
  <si>
    <t>33602TX0870157</t>
  </si>
  <si>
    <t>33602TX0870158</t>
  </si>
  <si>
    <t>33602TX0870159</t>
  </si>
  <si>
    <t>33602TX0870160</t>
  </si>
  <si>
    <t>33602TX0870161</t>
  </si>
  <si>
    <t>33602TX0870162</t>
  </si>
  <si>
    <t>33602TX0870163</t>
  </si>
  <si>
    <t>33602TX0870164</t>
  </si>
  <si>
    <t>33602TX0870165</t>
  </si>
  <si>
    <t>33602TX0870166</t>
  </si>
  <si>
    <t>33602TX0870167</t>
  </si>
  <si>
    <t>33602TX0870168</t>
  </si>
  <si>
    <t>33602TX0870169</t>
  </si>
  <si>
    <t>33602TX0870170</t>
  </si>
  <si>
    <t>33602TX0870171</t>
  </si>
  <si>
    <t>33602TX0870172</t>
  </si>
  <si>
    <t>33602TX0870173</t>
  </si>
  <si>
    <t>33602TX0870174</t>
  </si>
  <si>
    <t>33602TX0870175</t>
  </si>
  <si>
    <t>33602TX0870176</t>
  </si>
  <si>
    <t>33602TX0870177</t>
  </si>
  <si>
    <t>33602TX0870178</t>
  </si>
  <si>
    <t>33602TX0870179</t>
  </si>
  <si>
    <t>33602TX0870180</t>
  </si>
  <si>
    <t>33602TX0870181</t>
  </si>
  <si>
    <t>33602TX0870182</t>
  </si>
  <si>
    <t>33602TX0870183</t>
  </si>
  <si>
    <t>33602TX0870184</t>
  </si>
  <si>
    <t>33602TX0870185</t>
  </si>
  <si>
    <t>33602TX0870186</t>
  </si>
  <si>
    <t>33602TX0870187</t>
  </si>
  <si>
    <t>33602TX0870188</t>
  </si>
  <si>
    <t>33602TX0870189</t>
  </si>
  <si>
    <t>33602TX0870190</t>
  </si>
  <si>
    <t>33602TX0870191</t>
  </si>
  <si>
    <t>33602TX0870192</t>
  </si>
  <si>
    <t>33602TX0870193</t>
  </si>
  <si>
    <t>33602TX0870220</t>
  </si>
  <si>
    <t>33602TX0870221</t>
  </si>
  <si>
    <t>33602TX0870222</t>
  </si>
  <si>
    <t>33602TX0870223</t>
  </si>
  <si>
    <t>33602TX0870224</t>
  </si>
  <si>
    <t>33602TX0870225</t>
  </si>
  <si>
    <t>33602TX0870226</t>
  </si>
  <si>
    <t>33602TX0870227</t>
  </si>
  <si>
    <t>33602TX0870228</t>
  </si>
  <si>
    <t>33602TX0870229</t>
  </si>
  <si>
    <t>33602TX0870230</t>
  </si>
  <si>
    <t>33602TX0870231</t>
  </si>
  <si>
    <t>33602TX0870232</t>
  </si>
  <si>
    <t>33602TX0870233</t>
  </si>
  <si>
    <t>33602TX0870234</t>
  </si>
  <si>
    <t>33602TX0870235</t>
  </si>
  <si>
    <t>33602TX0870236</t>
  </si>
  <si>
    <t>33602TX0870237</t>
  </si>
  <si>
    <t>33602TX0870238</t>
  </si>
  <si>
    <t>33602TX0870239</t>
  </si>
  <si>
    <t>33602TX0870240</t>
  </si>
  <si>
    <t>33602TX0870241</t>
  </si>
  <si>
    <t>33602TX0870242</t>
  </si>
  <si>
    <t>33602TX0870243</t>
  </si>
  <si>
    <t>33602TX0870244</t>
  </si>
  <si>
    <t>33602TX0870245</t>
  </si>
  <si>
    <t>33602TX0870246</t>
  </si>
  <si>
    <t>33602TX0870247</t>
  </si>
  <si>
    <t>33602TX0870248</t>
  </si>
  <si>
    <t>33602TX0870249</t>
  </si>
  <si>
    <t>33602TX0870250</t>
  </si>
  <si>
    <t>33602TX0870251</t>
  </si>
  <si>
    <t>33602TX0870252</t>
  </si>
  <si>
    <t>33602TX0870253</t>
  </si>
  <si>
    <t>33602TX0870254</t>
  </si>
  <si>
    <t>33602TX0870255</t>
  </si>
  <si>
    <t>33602TX0870256</t>
  </si>
  <si>
    <t>33602TX0870257</t>
  </si>
  <si>
    <t>33602TX0870258</t>
  </si>
  <si>
    <t>33602TX0870259</t>
  </si>
  <si>
    <t>33602TX0870260</t>
  </si>
  <si>
    <t>33602TX0870261</t>
  </si>
  <si>
    <t>33602TX0870262</t>
  </si>
  <si>
    <t>33602TX0870263</t>
  </si>
  <si>
    <t>33602TX0870264</t>
  </si>
  <si>
    <t>33602TX0870265</t>
  </si>
  <si>
    <t>33602TX0870266</t>
  </si>
  <si>
    <t>33602TX0870267</t>
  </si>
  <si>
    <t>33602TX0870268</t>
  </si>
  <si>
    <t>33602TX0870269</t>
  </si>
  <si>
    <t>33602TX0870270</t>
  </si>
  <si>
    <t>33602TX0870271</t>
  </si>
  <si>
    <t>33602TX0870272</t>
  </si>
  <si>
    <t>33602TX0870273</t>
  </si>
  <si>
    <t>33602TX0870274</t>
  </si>
  <si>
    <t>33602TX0870275</t>
  </si>
  <si>
    <t>33602TX0870276</t>
  </si>
  <si>
    <t>33602TX0870277</t>
  </si>
  <si>
    <t>33602TX0870278</t>
  </si>
  <si>
    <t>33602TX0870279</t>
  </si>
  <si>
    <t>33602TX0870280</t>
  </si>
  <si>
    <t>33602TX0870281</t>
  </si>
  <si>
    <t>33602TX0870282</t>
  </si>
  <si>
    <t>33602TX0870283</t>
  </si>
  <si>
    <t>33602TX0870284</t>
  </si>
  <si>
    <t>33602TX0870285</t>
  </si>
  <si>
    <t>33602TX0870286</t>
  </si>
  <si>
    <t>33602TX0870287</t>
  </si>
  <si>
    <t>33602TX0870288</t>
  </si>
  <si>
    <t>33602TX0870289</t>
  </si>
  <si>
    <t>33602TX0870290</t>
  </si>
  <si>
    <t>33602TX0870291</t>
  </si>
  <si>
    <t>33602TX0870292</t>
  </si>
  <si>
    <t>33602TX0870293</t>
  </si>
  <si>
    <t>33602TX0870294</t>
  </si>
  <si>
    <t>33602TX0870295</t>
  </si>
  <si>
    <t>33602TX0870296</t>
  </si>
  <si>
    <t>33602TX0870297</t>
  </si>
  <si>
    <t>66252TX0380001</t>
  </si>
  <si>
    <t>66252TX0380002</t>
  </si>
  <si>
    <t>66252TX0380003</t>
  </si>
  <si>
    <t>66252TX0380004</t>
  </si>
  <si>
    <t>66252TX0380005</t>
  </si>
  <si>
    <t>66252TX0380006</t>
  </si>
  <si>
    <t>66252TX0380007</t>
  </si>
  <si>
    <t>66252TX0380008</t>
  </si>
  <si>
    <t>66252TX0380009</t>
  </si>
  <si>
    <t>66252TX0380010</t>
  </si>
  <si>
    <t>66252TX0380011</t>
  </si>
  <si>
    <t>66252TX0380012</t>
  </si>
  <si>
    <t>66252TX0380013</t>
  </si>
  <si>
    <t>66252TX0380014</t>
  </si>
  <si>
    <t>66252TX0380015</t>
  </si>
  <si>
    <t>66252TX0380016</t>
  </si>
  <si>
    <t>66252TX0380017</t>
  </si>
  <si>
    <t>66252TX0380100</t>
  </si>
  <si>
    <t>29418TX0140049</t>
  </si>
  <si>
    <t>29418TX0140050</t>
  </si>
  <si>
    <t>29418TX0140064</t>
  </si>
  <si>
    <t>29418TX0140100</t>
  </si>
  <si>
    <t>29418TX0140102</t>
  </si>
  <si>
    <t>29418TX0140108</t>
  </si>
  <si>
    <t>29418TX0140109</t>
  </si>
  <si>
    <t>29418TX0160020</t>
  </si>
  <si>
    <t>29418TX0160052</t>
  </si>
  <si>
    <t>29418TX0160053</t>
  </si>
  <si>
    <t>29418TX0160054</t>
  </si>
  <si>
    <t>29418TX0160100</t>
  </si>
  <si>
    <t>29418TX0160102</t>
  </si>
  <si>
    <t>76589TX0010015</t>
  </si>
  <si>
    <t>76589TX0010016</t>
  </si>
  <si>
    <t>76589TX0010018</t>
  </si>
  <si>
    <t>76589TX0010021</t>
  </si>
  <si>
    <t>76589TX0010024</t>
  </si>
  <si>
    <t>76589TX0010025</t>
  </si>
  <si>
    <t>76589TX0010026</t>
  </si>
  <si>
    <t>76589TX0010029</t>
  </si>
  <si>
    <t>76589TX0010030</t>
  </si>
  <si>
    <t>76589TX0010031</t>
  </si>
  <si>
    <t>76589TX0010035</t>
  </si>
  <si>
    <t>76589TX0010036</t>
  </si>
  <si>
    <t>76589TX0010037</t>
  </si>
  <si>
    <t>76589TX0010038</t>
  </si>
  <si>
    <t>76589TX0010040</t>
  </si>
  <si>
    <t>76589TX0010041</t>
  </si>
  <si>
    <t>76589TX0010043</t>
  </si>
  <si>
    <t>76589TX0010044</t>
  </si>
  <si>
    <t>76589TX0010045</t>
  </si>
  <si>
    <t>76589TX0010047</t>
  </si>
  <si>
    <t>76589TX0010048</t>
  </si>
  <si>
    <t>76589TX0010050</t>
  </si>
  <si>
    <t>63251TX0010001</t>
  </si>
  <si>
    <t>63251TX0010002</t>
  </si>
  <si>
    <t>63251TX0020001</t>
  </si>
  <si>
    <t>63251TX0020002</t>
  </si>
  <si>
    <t>11718TX0140016</t>
  </si>
  <si>
    <t>11718TX0140018</t>
  </si>
  <si>
    <t>11718TX0140019</t>
  </si>
  <si>
    <t>11718TX0140020</t>
  </si>
  <si>
    <t>11718TX0140021</t>
  </si>
  <si>
    <t>11718TX0140022</t>
  </si>
  <si>
    <t>27248TX0010003</t>
  </si>
  <si>
    <t>27248TX0010005</t>
  </si>
  <si>
    <t>27248TX0010012</t>
  </si>
  <si>
    <t>27248TX0010016</t>
  </si>
  <si>
    <t>27248TX0010018</t>
  </si>
  <si>
    <t>27248TX0010019</t>
  </si>
  <si>
    <t>27248TX0010020</t>
  </si>
  <si>
    <t>27248TX0010021</t>
  </si>
  <si>
    <t>27248TX0010022</t>
  </si>
  <si>
    <t>27248TX0010026</t>
  </si>
  <si>
    <t>27248TX0010028</t>
  </si>
  <si>
    <t>37758TX0010001</t>
  </si>
  <si>
    <t>37758TX0010002</t>
  </si>
  <si>
    <t>37758TX0010004</t>
  </si>
  <si>
    <t>37758TX0010005</t>
  </si>
  <si>
    <t>34826TX0010001</t>
  </si>
  <si>
    <t>34826TX0020001</t>
  </si>
  <si>
    <t>34826TX0020002</t>
  </si>
  <si>
    <t>34826TX0020003</t>
  </si>
  <si>
    <t>34826TX0030001</t>
  </si>
  <si>
    <t>34826TX0030002</t>
  </si>
  <si>
    <t>34826TX0030003</t>
  </si>
  <si>
    <t>17933TX0010006</t>
  </si>
  <si>
    <t>17933TX0010007</t>
  </si>
  <si>
    <t>17933TX0010008</t>
  </si>
  <si>
    <t>17933TX0010009</t>
  </si>
  <si>
    <t>17933TX0010010</t>
  </si>
  <si>
    <t>45786TX0020001</t>
  </si>
  <si>
    <t>45786TX0020002</t>
  </si>
  <si>
    <t>45786TX0020010</t>
  </si>
  <si>
    <t>45786TX0020011</t>
  </si>
  <si>
    <t>45786TX0020012</t>
  </si>
  <si>
    <t>45786TX0020013</t>
  </si>
  <si>
    <t>45786TX0050001</t>
  </si>
  <si>
    <t>45786TX0050002</t>
  </si>
  <si>
    <t>45786TX0050009</t>
  </si>
  <si>
    <t>45786TX0060001</t>
  </si>
  <si>
    <t>45786TX0060002</t>
  </si>
  <si>
    <t>45786TX0060003</t>
  </si>
  <si>
    <t>20069TX0100005</t>
  </si>
  <si>
    <t>20069TX0100006</t>
  </si>
  <si>
    <t>20069TX0100024</t>
  </si>
  <si>
    <t>20069TX0100025</t>
  </si>
  <si>
    <t>20069TX0100050</t>
  </si>
  <si>
    <t>20069TX0100052</t>
  </si>
  <si>
    <t>20069TX0100053</t>
  </si>
  <si>
    <t>20069TX0100055</t>
  </si>
  <si>
    <t>20069TX0100056</t>
  </si>
  <si>
    <t>20069TX0100059</t>
  </si>
  <si>
    <t>20069TX0100064</t>
  </si>
  <si>
    <t>20069TX0100068</t>
  </si>
  <si>
    <t>20069TX0510001</t>
  </si>
  <si>
    <t>20069TX0510002</t>
  </si>
  <si>
    <t>20069TX0510003</t>
  </si>
  <si>
    <t>20069TX0510004</t>
  </si>
  <si>
    <t>20069TX0510005</t>
  </si>
  <si>
    <t>20069TX0510006</t>
  </si>
  <si>
    <t>20069TX0510007</t>
  </si>
  <si>
    <t>20069TX0510008</t>
  </si>
  <si>
    <t>20069TX0510009</t>
  </si>
  <si>
    <t>20069TX0510010</t>
  </si>
  <si>
    <t>20069TX0510011</t>
  </si>
  <si>
    <t>20069TX0510012</t>
  </si>
  <si>
    <t>20069TX0510013</t>
  </si>
  <si>
    <t>20069TX0510014</t>
  </si>
  <si>
    <t>20069TX0510015</t>
  </si>
  <si>
    <t>20069TX0510016</t>
  </si>
  <si>
    <t>20069TX0510017</t>
  </si>
  <si>
    <t>20069TX0510018</t>
  </si>
  <si>
    <t>20069TX0510019</t>
  </si>
  <si>
    <t>20069TX0510020</t>
  </si>
  <si>
    <t>20069TX0510021</t>
  </si>
  <si>
    <t>20069TX0510022</t>
  </si>
  <si>
    <t>20069TX0510023</t>
  </si>
  <si>
    <t>20069TX0510024</t>
  </si>
  <si>
    <t>20069TX0510025</t>
  </si>
  <si>
    <t>20069TX0510026</t>
  </si>
  <si>
    <t>20069TX0510027</t>
  </si>
  <si>
    <t>20069TX0510028</t>
  </si>
  <si>
    <t>20069TX0510029</t>
  </si>
  <si>
    <t>20069TX0510030</t>
  </si>
  <si>
    <t>20069TX0510031</t>
  </si>
  <si>
    <t>20069TX0510032</t>
  </si>
  <si>
    <t>20069TX0510033</t>
  </si>
  <si>
    <t>20069TX0510034</t>
  </si>
  <si>
    <t>20069TX0510035</t>
  </si>
  <si>
    <t>20069TX0510036</t>
  </si>
  <si>
    <t>20069TX0510037</t>
  </si>
  <si>
    <t>20069TX0510038</t>
  </si>
  <si>
    <t>20069TX0510039</t>
  </si>
  <si>
    <t>20069TX0510040</t>
  </si>
  <si>
    <t>20069TX0510041</t>
  </si>
  <si>
    <t>20069TX0510042</t>
  </si>
  <si>
    <t>20069TX0510043</t>
  </si>
  <si>
    <t>20069TX0510044</t>
  </si>
  <si>
    <t>20069TX0510045</t>
  </si>
  <si>
    <t>20069TX0510050</t>
  </si>
  <si>
    <t>20069TX0510051</t>
  </si>
  <si>
    <t>20069TX0510052</t>
  </si>
  <si>
    <t>20069TX0510053</t>
  </si>
  <si>
    <t>20069TX0510054</t>
  </si>
  <si>
    <t>20069TX0510055</t>
  </si>
  <si>
    <t>20069TX0510056</t>
  </si>
  <si>
    <t>20069TX0510057</t>
  </si>
  <si>
    <t>20069TX0510058</t>
  </si>
  <si>
    <t>20069TX0510059</t>
  </si>
  <si>
    <t>20069TX0510060</t>
  </si>
  <si>
    <t>20069TX0510061</t>
  </si>
  <si>
    <t>20069TX0510062</t>
  </si>
  <si>
    <t>20069TX0510063</t>
  </si>
  <si>
    <t>20069TX0510064</t>
  </si>
  <si>
    <t>20069TX0510065</t>
  </si>
  <si>
    <t>20069TX0510066</t>
  </si>
  <si>
    <t>20069TX0510067</t>
  </si>
  <si>
    <t>20069TX0510068</t>
  </si>
  <si>
    <t>20069TX0510069</t>
  </si>
  <si>
    <t>20069TX0510070</t>
  </si>
  <si>
    <t>20069TX0510071</t>
  </si>
  <si>
    <t>20069TX0510072</t>
  </si>
  <si>
    <t>20069TX0510073</t>
  </si>
  <si>
    <t>20069TX0510074</t>
  </si>
  <si>
    <t>20069TX0510075</t>
  </si>
  <si>
    <t>20069TX0510076</t>
  </si>
  <si>
    <t>20069TX0510077</t>
  </si>
  <si>
    <t>20069TX0510078</t>
  </si>
  <si>
    <t>20069TX0510079</t>
  </si>
  <si>
    <t>20069TX0510080</t>
  </si>
  <si>
    <t>20069TX0510081</t>
  </si>
  <si>
    <t>20069TX0510120</t>
  </si>
  <si>
    <t>20069TX0510121</t>
  </si>
  <si>
    <t>20069TX0510122</t>
  </si>
  <si>
    <t>20069TX0510123</t>
  </si>
  <si>
    <t>20069TX0510124</t>
  </si>
  <si>
    <t>20069TX0510125</t>
  </si>
  <si>
    <t>20069TX0510126</t>
  </si>
  <si>
    <t>20069TX0510127</t>
  </si>
  <si>
    <t>20069TX0510128</t>
  </si>
  <si>
    <t>20069TX0510129</t>
  </si>
  <si>
    <t>20069TX0510130</t>
  </si>
  <si>
    <t>40788TX0460001</t>
  </si>
  <si>
    <t>40788TX0460003</t>
  </si>
  <si>
    <t>40788TX0460004</t>
  </si>
  <si>
    <t>40788TX0460005</t>
  </si>
  <si>
    <t>40788TX0460006</t>
  </si>
  <si>
    <t>40788TX0460007</t>
  </si>
  <si>
    <t>40788TX0460008</t>
  </si>
  <si>
    <t>40788TX0460009</t>
  </si>
  <si>
    <t>40788TX0460012</t>
  </si>
  <si>
    <t>40788TX0460014</t>
  </si>
  <si>
    <t>71837TX0010001</t>
  </si>
  <si>
    <t>71837TX0010002</t>
  </si>
  <si>
    <t>71837TX0010008</t>
  </si>
  <si>
    <t>71837TX0010017</t>
  </si>
  <si>
    <t>71837TX0010018</t>
  </si>
  <si>
    <t>71837TX0010020</t>
  </si>
  <si>
    <t>71837TX0010022</t>
  </si>
  <si>
    <t>87226TX0060009</t>
  </si>
  <si>
    <t>87226TX0060011</t>
  </si>
  <si>
    <t>87226TX0060012</t>
  </si>
  <si>
    <t>87226TX0060013</t>
  </si>
  <si>
    <t>87226TX0060014</t>
  </si>
  <si>
    <t>87226TX0070009</t>
  </si>
  <si>
    <t>87226TX0070011</t>
  </si>
  <si>
    <t>87226TX0070012</t>
  </si>
  <si>
    <t>87226TX0070013</t>
  </si>
  <si>
    <t>87226TX0070014</t>
  </si>
  <si>
    <t>87226TX0100009</t>
  </si>
  <si>
    <t>87226TX0100011</t>
  </si>
  <si>
    <t>87226TX0100012</t>
  </si>
  <si>
    <t>87226TX0100013</t>
  </si>
  <si>
    <t>87226TX0100014</t>
  </si>
  <si>
    <t>87226TX0120001</t>
  </si>
  <si>
    <t>87226TX0120005</t>
  </si>
  <si>
    <t>87226TX0130002</t>
  </si>
  <si>
    <t>87226TX0130003</t>
  </si>
  <si>
    <t>87226TX0140003</t>
  </si>
  <si>
    <t>87226TX0140004</t>
  </si>
  <si>
    <t>70754TX0020001</t>
  </si>
  <si>
    <t>70754TX0020002</t>
  </si>
  <si>
    <t>70754TX0020003</t>
  </si>
  <si>
    <t>70754TX0020004</t>
  </si>
  <si>
    <t>70754TX0020005</t>
  </si>
  <si>
    <t>70754TX0020006</t>
  </si>
  <si>
    <t>70754TX0020008</t>
  </si>
  <si>
    <t>70754TX0020009</t>
  </si>
  <si>
    <t>70754TX0030001</t>
  </si>
  <si>
    <t>70754TX0030002</t>
  </si>
  <si>
    <t>70754TX0030003</t>
  </si>
  <si>
    <t>40220TX0080015</t>
  </si>
  <si>
    <t>40220TX0080020</t>
  </si>
  <si>
    <t>40220TX0080024</t>
  </si>
  <si>
    <t>40220TX0080025</t>
  </si>
  <si>
    <t>40220TX0080026</t>
  </si>
  <si>
    <t>40220TX0080028</t>
  </si>
  <si>
    <t>40220TX0080031</t>
  </si>
  <si>
    <t>40220TX0080032</t>
  </si>
  <si>
    <t>40220TX0080033</t>
  </si>
  <si>
    <t>40220TX0080034</t>
  </si>
  <si>
    <t>40220TX0080045</t>
  </si>
  <si>
    <t>40220TX0080055</t>
  </si>
  <si>
    <t>40220TX0090001</t>
  </si>
  <si>
    <t>40220TX0090002</t>
  </si>
  <si>
    <t>40220TX0090004</t>
  </si>
  <si>
    <t>40220TX0090005</t>
  </si>
  <si>
    <t>40220TX0090006</t>
  </si>
  <si>
    <t>40220TX0090007</t>
  </si>
  <si>
    <t>40220TX0090008</t>
  </si>
  <si>
    <t>40220TX0090009</t>
  </si>
  <si>
    <t>47501TX0030001</t>
  </si>
  <si>
    <t>47501TX0030002</t>
  </si>
  <si>
    <t>47501TX0030003</t>
  </si>
  <si>
    <t>47501TX0030004</t>
  </si>
  <si>
    <t>47501TX0030005</t>
  </si>
  <si>
    <t>47501TX0030006</t>
  </si>
  <si>
    <t>47501TX0030007</t>
  </si>
  <si>
    <t>47501TX0030008</t>
  </si>
  <si>
    <t>47501TX0030009</t>
  </si>
  <si>
    <t>47501TX0040002</t>
  </si>
  <si>
    <t>47501TX0040003</t>
  </si>
  <si>
    <t>47501TX0040004</t>
  </si>
  <si>
    <t>47501TX0040005</t>
  </si>
  <si>
    <t>47501TX0040006</t>
  </si>
  <si>
    <t>47501TX0040007</t>
  </si>
  <si>
    <t>47501TX0040008</t>
  </si>
  <si>
    <t>47501TX0040009</t>
  </si>
  <si>
    <t>47501TX0040010</t>
  </si>
  <si>
    <t>47501TX0040011</t>
  </si>
  <si>
    <t>47501TX0040012</t>
  </si>
  <si>
    <t>47501TX0040013</t>
  </si>
  <si>
    <t>34541UT0280005</t>
  </si>
  <si>
    <t>34541UT0280006</t>
  </si>
  <si>
    <t>34541UT0280007</t>
  </si>
  <si>
    <t>98113UT0010001</t>
  </si>
  <si>
    <t>98113UT0010002</t>
  </si>
  <si>
    <t>98113UT0010003</t>
  </si>
  <si>
    <t>98113UT0020001</t>
  </si>
  <si>
    <t>98113UT0020002</t>
  </si>
  <si>
    <t>18167UT0010001</t>
  </si>
  <si>
    <t>18167UT0010002</t>
  </si>
  <si>
    <t>18167UT0010008</t>
  </si>
  <si>
    <t>18167UT0010009</t>
  </si>
  <si>
    <t>18167UT0010010</t>
  </si>
  <si>
    <t>18167UT0040002</t>
  </si>
  <si>
    <t>18167UT0060001</t>
  </si>
  <si>
    <t>18167UT0060002</t>
  </si>
  <si>
    <t>22013UT2630017</t>
  </si>
  <si>
    <t>22013UT2630019</t>
  </si>
  <si>
    <t>22013UT2650007</t>
  </si>
  <si>
    <t>22013UT2650008</t>
  </si>
  <si>
    <t>22013UT2650010</t>
  </si>
  <si>
    <t>22013UT2650011</t>
  </si>
  <si>
    <t>22013UT2650012</t>
  </si>
  <si>
    <t>22013UT2680001</t>
  </si>
  <si>
    <t>68781UT0020007</t>
  </si>
  <si>
    <t>68781UT0020023</t>
  </si>
  <si>
    <t>68781UT0020024</t>
  </si>
  <si>
    <t>68781UT0020025</t>
  </si>
  <si>
    <t>68781UT0200007</t>
  </si>
  <si>
    <t>68781UT0200009</t>
  </si>
  <si>
    <t>68781UT0200010</t>
  </si>
  <si>
    <t>68781UT0200014</t>
  </si>
  <si>
    <t>68781UT0200017</t>
  </si>
  <si>
    <t>68781UT0200018</t>
  </si>
  <si>
    <t>68781UT0200019</t>
  </si>
  <si>
    <t>68781UT0200020</t>
  </si>
  <si>
    <t>68781UT0200021</t>
  </si>
  <si>
    <t>68781UT0200022</t>
  </si>
  <si>
    <t>68781UT0200023</t>
  </si>
  <si>
    <t>68781UT0200030</t>
  </si>
  <si>
    <t>68781UT0200034</t>
  </si>
  <si>
    <t>68781UT0200035</t>
  </si>
  <si>
    <t>68781UT0200037</t>
  </si>
  <si>
    <t>68781UT0200038</t>
  </si>
  <si>
    <t>68781UT0210001</t>
  </si>
  <si>
    <t>42261UT0060001</t>
  </si>
  <si>
    <t>42261UT0060002</t>
  </si>
  <si>
    <t>42261UT0060003</t>
  </si>
  <si>
    <t>42261UT0060019</t>
  </si>
  <si>
    <t>42261UT0060020</t>
  </si>
  <si>
    <t>42261UT0060021</t>
  </si>
  <si>
    <t>42261UT0060022</t>
  </si>
  <si>
    <t>42261UT0060023</t>
  </si>
  <si>
    <t>42261UT0060024</t>
  </si>
  <si>
    <t>42261UT0060025</t>
  </si>
  <si>
    <t>42261UT0060026</t>
  </si>
  <si>
    <t>42261UT0060027</t>
  </si>
  <si>
    <t>86584WI0010001</t>
  </si>
  <si>
    <t>86584WI0010007</t>
  </si>
  <si>
    <t>86584WI0010008</t>
  </si>
  <si>
    <t>86584WI0010009</t>
  </si>
  <si>
    <t>86584WI0010011</t>
  </si>
  <si>
    <t>86584WI0010012</t>
  </si>
  <si>
    <t>86584WI0010013</t>
  </si>
  <si>
    <t>86584WI0010015</t>
  </si>
  <si>
    <t>86584WI0010016</t>
  </si>
  <si>
    <t>86584WI0020001</t>
  </si>
  <si>
    <t>86584WI0020003</t>
  </si>
  <si>
    <t>86584WI0020005</t>
  </si>
  <si>
    <t>87416WI0030003</t>
  </si>
  <si>
    <t>87416WI0030005</t>
  </si>
  <si>
    <t>87416WI0030017</t>
  </si>
  <si>
    <t>87416WI0030023</t>
  </si>
  <si>
    <t>87416WI0030026</t>
  </si>
  <si>
    <t>87416WI0030027</t>
  </si>
  <si>
    <t>87416WI0030041</t>
  </si>
  <si>
    <t>87416WI0030042</t>
  </si>
  <si>
    <t>87416WI0030043</t>
  </si>
  <si>
    <t>87416WI0030047</t>
  </si>
  <si>
    <t>87416WI0060001</t>
  </si>
  <si>
    <t>87416WI0060002</t>
  </si>
  <si>
    <t>87416WI0060003</t>
  </si>
  <si>
    <t>87416WI0060006</t>
  </si>
  <si>
    <t>87416WI0060011</t>
  </si>
  <si>
    <t>87416WI0060012</t>
  </si>
  <si>
    <t>87416WI0060015</t>
  </si>
  <si>
    <t>87416WI0060023</t>
  </si>
  <si>
    <t>87416WI0060025</t>
  </si>
  <si>
    <t>79475WI0550001</t>
  </si>
  <si>
    <t>79475WI0550002</t>
  </si>
  <si>
    <t>79475WI0550003</t>
  </si>
  <si>
    <t>79475WI0550005</t>
  </si>
  <si>
    <t>79475WI0550006</t>
  </si>
  <si>
    <t>79475WI0550007</t>
  </si>
  <si>
    <t>79475WI0550008</t>
  </si>
  <si>
    <t>79475WI0550009</t>
  </si>
  <si>
    <t>79475WI0550010</t>
  </si>
  <si>
    <t>79475WI0550011</t>
  </si>
  <si>
    <t>79475WI0550012</t>
  </si>
  <si>
    <t>79475WI0550013</t>
  </si>
  <si>
    <t>79475WI0550014</t>
  </si>
  <si>
    <t>79475WI0550015</t>
  </si>
  <si>
    <t>79475WI0550016</t>
  </si>
  <si>
    <t>79475WI0550017</t>
  </si>
  <si>
    <t>79475WI0550018</t>
  </si>
  <si>
    <t>79475WI0550019</t>
  </si>
  <si>
    <t>79475WI0550020</t>
  </si>
  <si>
    <t>79475WI0550021</t>
  </si>
  <si>
    <t>79475WI0550022</t>
  </si>
  <si>
    <t>79475WI0550023</t>
  </si>
  <si>
    <t>79475WI0550024</t>
  </si>
  <si>
    <t>79475WI0550025</t>
  </si>
  <si>
    <t>79475WI0550029</t>
  </si>
  <si>
    <t>79475WI0550030</t>
  </si>
  <si>
    <t>79475WI0550031</t>
  </si>
  <si>
    <t>79475WI0550032</t>
  </si>
  <si>
    <t>79475WI0550033</t>
  </si>
  <si>
    <t>79475WI0550034</t>
  </si>
  <si>
    <t>79475WI0550035</t>
  </si>
  <si>
    <t>79475WI0550036</t>
  </si>
  <si>
    <t>79475WI0550037</t>
  </si>
  <si>
    <t>79475WI0550038</t>
  </si>
  <si>
    <t>79475WI0550039</t>
  </si>
  <si>
    <t>79475WI0550040</t>
  </si>
  <si>
    <t>79475WI0550042</t>
  </si>
  <si>
    <t>79475WI0550044</t>
  </si>
  <si>
    <t>79475WI0550046</t>
  </si>
  <si>
    <t>79475WI0550048</t>
  </si>
  <si>
    <t>79475WI0550050</t>
  </si>
  <si>
    <t>79475WI0550052</t>
  </si>
  <si>
    <t>79475WI0550054</t>
  </si>
  <si>
    <t>79475WI0550056</t>
  </si>
  <si>
    <t>79475WI0550058</t>
  </si>
  <si>
    <t>79475WI0560001</t>
  </si>
  <si>
    <t>79475WI0560002</t>
  </si>
  <si>
    <t>79475WI0560003</t>
  </si>
  <si>
    <t>79475WI0560004</t>
  </si>
  <si>
    <t>79475WI0560005</t>
  </si>
  <si>
    <t>79475WI0560006</t>
  </si>
  <si>
    <t>79475WI0560007</t>
  </si>
  <si>
    <t>79475WI0560008</t>
  </si>
  <si>
    <t>79475WI0560009</t>
  </si>
  <si>
    <t>38345WI0010063</t>
  </si>
  <si>
    <t>38345WI0010158</t>
  </si>
  <si>
    <t>38345WI0010162</t>
  </si>
  <si>
    <t>38345WI0010163</t>
  </si>
  <si>
    <t>38345WI0010164</t>
  </si>
  <si>
    <t>38345WI0010182</t>
  </si>
  <si>
    <t>38345WI0010183</t>
  </si>
  <si>
    <t>38345WI0010184</t>
  </si>
  <si>
    <t>38345WI0010185</t>
  </si>
  <si>
    <t>38345WI0010186</t>
  </si>
  <si>
    <t>38345WI0080063</t>
  </si>
  <si>
    <t>38345WI0080064</t>
  </si>
  <si>
    <t>38345WI0080068</t>
  </si>
  <si>
    <t>38345WI0080069</t>
  </si>
  <si>
    <t>38345WI0080070</t>
  </si>
  <si>
    <t>38345WI0080072</t>
  </si>
  <si>
    <t>38345WI0080073</t>
  </si>
  <si>
    <t>38345WI0080074</t>
  </si>
  <si>
    <t>38345WI0080075</t>
  </si>
  <si>
    <t>38345WI0080076</t>
  </si>
  <si>
    <t>38345WI0240009</t>
  </si>
  <si>
    <t>38345WI0240010</t>
  </si>
  <si>
    <t>38345WI0240011</t>
  </si>
  <si>
    <t>38345WI0240015</t>
  </si>
  <si>
    <t>38345WI0240016</t>
  </si>
  <si>
    <t>38345WI0240017</t>
  </si>
  <si>
    <t>38345WI0240019</t>
  </si>
  <si>
    <t>38345WI0240020</t>
  </si>
  <si>
    <t>38345WI0240021</t>
  </si>
  <si>
    <t>38345WI0240022</t>
  </si>
  <si>
    <t>94529WI0240019</t>
  </si>
  <si>
    <t>94529WI0240022</t>
  </si>
  <si>
    <t>94529WI0240023</t>
  </si>
  <si>
    <t>94529WI0240024</t>
  </si>
  <si>
    <t>94529WI0240025</t>
  </si>
  <si>
    <t>94529WI0240026</t>
  </si>
  <si>
    <t>94529WI0240027</t>
  </si>
  <si>
    <t>94529WI0240028</t>
  </si>
  <si>
    <t>94529WI0240054</t>
  </si>
  <si>
    <t>94529WI0240057</t>
  </si>
  <si>
    <t>94529WI0240058</t>
  </si>
  <si>
    <t>94529WI0240061</t>
  </si>
  <si>
    <t>94529WI0240063</t>
  </si>
  <si>
    <t>94529WI0240073</t>
  </si>
  <si>
    <t>94529WI0240074</t>
  </si>
  <si>
    <t>94529WI0240075</t>
  </si>
  <si>
    <t>94529WI0240077</t>
  </si>
  <si>
    <t>94529WI0240078</t>
  </si>
  <si>
    <t>94529WI0240079</t>
  </si>
  <si>
    <t>94529WI0240080</t>
  </si>
  <si>
    <t>94529WI0240083</t>
  </si>
  <si>
    <t>20173WI0130001</t>
  </si>
  <si>
    <t>20173WI0130011</t>
  </si>
  <si>
    <t>20173WI0130020</t>
  </si>
  <si>
    <t>20173WI0130021</t>
  </si>
  <si>
    <t>20173WI0130023</t>
  </si>
  <si>
    <t>20173WI0130026</t>
  </si>
  <si>
    <t>20173WI0130027</t>
  </si>
  <si>
    <t>20173WI0130033</t>
  </si>
  <si>
    <t>20173WI0130034</t>
  </si>
  <si>
    <t>20173WI0130035</t>
  </si>
  <si>
    <t>20173WI0130036</t>
  </si>
  <si>
    <t>20173WI0130037</t>
  </si>
  <si>
    <t>20173WI0130038</t>
  </si>
  <si>
    <t>20173WI0130040</t>
  </si>
  <si>
    <t>20173WI0130041</t>
  </si>
  <si>
    <t>20173WI0130042</t>
  </si>
  <si>
    <t>57845WI0040011</t>
  </si>
  <si>
    <t>57845WI0040027</t>
  </si>
  <si>
    <t>57845WI0040029</t>
  </si>
  <si>
    <t>57845WI0040055</t>
  </si>
  <si>
    <t>57845WI0040057</t>
  </si>
  <si>
    <t>57845WI0040073</t>
  </si>
  <si>
    <t>57845WI0040074</t>
  </si>
  <si>
    <t>57845WI0040075</t>
  </si>
  <si>
    <t>57845WI0040076</t>
  </si>
  <si>
    <t>57845WI0050011</t>
  </si>
  <si>
    <t>57845WI0050027</t>
  </si>
  <si>
    <t>57845WI0050029</t>
  </si>
  <si>
    <t>57845WI0050055</t>
  </si>
  <si>
    <t>57845WI0050057</t>
  </si>
  <si>
    <t>57845WI0050073</t>
  </si>
  <si>
    <t>57845WI0050074</t>
  </si>
  <si>
    <t>57845WI0050075</t>
  </si>
  <si>
    <t>57845WI0050076</t>
  </si>
  <si>
    <t>57845WI0060011</t>
  </si>
  <si>
    <t>57845WI0060027</t>
  </si>
  <si>
    <t>57845WI0060029</t>
  </si>
  <si>
    <t>57845WI0060055</t>
  </si>
  <si>
    <t>57845WI0060057</t>
  </si>
  <si>
    <t>57845WI0060073</t>
  </si>
  <si>
    <t>57845WI0060074</t>
  </si>
  <si>
    <t>57845WI0060075</t>
  </si>
  <si>
    <t>57845WI0060076</t>
  </si>
  <si>
    <t>58326WI0090002</t>
  </si>
  <si>
    <t>58326WI0090013</t>
  </si>
  <si>
    <t>58326WI0090016</t>
  </si>
  <si>
    <t>58326WI0090021</t>
  </si>
  <si>
    <t>58326WI0090022</t>
  </si>
  <si>
    <t>58326WI0090023</t>
  </si>
  <si>
    <t>58326WI0090024</t>
  </si>
  <si>
    <t>81413WI0460008</t>
  </si>
  <si>
    <t>81413WI0460011</t>
  </si>
  <si>
    <t>81413WI0460013</t>
  </si>
  <si>
    <t>81413WI0460016</t>
  </si>
  <si>
    <t>81413WI0460018</t>
  </si>
  <si>
    <t>81413WI0470008</t>
  </si>
  <si>
    <t>81413WI0470011</t>
  </si>
  <si>
    <t>81413WI0470013</t>
  </si>
  <si>
    <t>81413WI0470016</t>
  </si>
  <si>
    <t>81413WI0470018</t>
  </si>
  <si>
    <t>81413WI0480002</t>
  </si>
  <si>
    <t>81413WI0480003</t>
  </si>
  <si>
    <t>81413WI0480004</t>
  </si>
  <si>
    <t>81413WI0480008</t>
  </si>
  <si>
    <t>81413WI0480011</t>
  </si>
  <si>
    <t>81413WI0480013</t>
  </si>
  <si>
    <t>81413WI0480016</t>
  </si>
  <si>
    <t>81413WI0480018</t>
  </si>
  <si>
    <t>81413WI0490002</t>
  </si>
  <si>
    <t>81413WI0490003</t>
  </si>
  <si>
    <t>81413WI0490004</t>
  </si>
  <si>
    <t>81413WI0490008</t>
  </si>
  <si>
    <t>81413WI0490011</t>
  </si>
  <si>
    <t>81413WI0490013</t>
  </si>
  <si>
    <t>81413WI0490016</t>
  </si>
  <si>
    <t>81413WI0490018</t>
  </si>
  <si>
    <t>37833WI0380194</t>
  </si>
  <si>
    <t>37833WI0380196</t>
  </si>
  <si>
    <t>37833WI0380204</t>
  </si>
  <si>
    <t>37833WI0380268</t>
  </si>
  <si>
    <t>37833WI0380272</t>
  </si>
  <si>
    <t>37833WI0380274</t>
  </si>
  <si>
    <t>37833WI0380275</t>
  </si>
  <si>
    <t>37833WI0380280</t>
  </si>
  <si>
    <t>37833WI0380281</t>
  </si>
  <si>
    <t>37833WI0380284</t>
  </si>
  <si>
    <t>37833WI0380288</t>
  </si>
  <si>
    <t>37833WI0380289</t>
  </si>
  <si>
    <t>37833WI0380292</t>
  </si>
  <si>
    <t>37833WI0380305</t>
  </si>
  <si>
    <t>37833WI0380318</t>
  </si>
  <si>
    <t>37833WI0380319</t>
  </si>
  <si>
    <t>37833WI0380320</t>
  </si>
  <si>
    <t>37833WI0380321</t>
  </si>
  <si>
    <t>37833WI0380323</t>
  </si>
  <si>
    <t>37833WI0380325</t>
  </si>
  <si>
    <t>37833WI0380326</t>
  </si>
  <si>
    <t>37833WI0380338</t>
  </si>
  <si>
    <t>37833WI0380340</t>
  </si>
  <si>
    <t>37833WI0380341</t>
  </si>
  <si>
    <t>37833WI0380342</t>
  </si>
  <si>
    <t>37833WI0380343</t>
  </si>
  <si>
    <t>37833WI0380344</t>
  </si>
  <si>
    <t>37833WI0510194</t>
  </si>
  <si>
    <t>37833WI0510196</t>
  </si>
  <si>
    <t>37833WI0510200</t>
  </si>
  <si>
    <t>37833WI0510204</t>
  </si>
  <si>
    <t>37833WI0510205</t>
  </si>
  <si>
    <t>37833WI0510268</t>
  </si>
  <si>
    <t>37833WI0510272</t>
  </si>
  <si>
    <t>37833WI0510280</t>
  </si>
  <si>
    <t>37833WI0510281</t>
  </si>
  <si>
    <t>37833WI0510284</t>
  </si>
  <si>
    <t>37833WI0510288</t>
  </si>
  <si>
    <t>37833WI0510289</t>
  </si>
  <si>
    <t>37833WI0510292</t>
  </si>
  <si>
    <t>37833WI0510305</t>
  </si>
  <si>
    <t>37833WI0510318</t>
  </si>
  <si>
    <t>37833WI0510319</t>
  </si>
  <si>
    <t>37833WI0510320</t>
  </si>
  <si>
    <t>37833WI0510321</t>
  </si>
  <si>
    <t>37833WI0510323</t>
  </si>
  <si>
    <t>37833WI0510325</t>
  </si>
  <si>
    <t>37833WI0510326</t>
  </si>
  <si>
    <t>37833WI0510338</t>
  </si>
  <si>
    <t>37833WI0510340</t>
  </si>
  <si>
    <t>37833WI0510341</t>
  </si>
  <si>
    <t>37833WI0510342</t>
  </si>
  <si>
    <t>37833WI0510343</t>
  </si>
  <si>
    <t>37833WI0510344</t>
  </si>
  <si>
    <t>37833WI0540008</t>
  </si>
  <si>
    <t>37833WI0540084</t>
  </si>
  <si>
    <t>37833WI0540089</t>
  </si>
  <si>
    <t>38166WI0180008</t>
  </si>
  <si>
    <t>38166WI0180014</t>
  </si>
  <si>
    <t>38166WI0180018</t>
  </si>
  <si>
    <t>38166WI0180022</t>
  </si>
  <si>
    <t>38166WI0180023</t>
  </si>
  <si>
    <t>38166WI0180026</t>
  </si>
  <si>
    <t>38166WI0180027</t>
  </si>
  <si>
    <t>38166WI0180028</t>
  </si>
  <si>
    <t>38166WI0180030</t>
  </si>
  <si>
    <t>38166WI0270001</t>
  </si>
  <si>
    <t>38166WI0270004</t>
  </si>
  <si>
    <t>38166WI0270005</t>
  </si>
  <si>
    <t>38166WI0270007</t>
  </si>
  <si>
    <t>38166WI0270008</t>
  </si>
  <si>
    <t>38166WI0270011</t>
  </si>
  <si>
    <t>38166WI0270012</t>
  </si>
  <si>
    <t>38166WI0270013</t>
  </si>
  <si>
    <t>38166WI0270030</t>
  </si>
  <si>
    <t>38166WI0280002</t>
  </si>
  <si>
    <t>38166WI0280005</t>
  </si>
  <si>
    <t>38166WI0280006</t>
  </si>
  <si>
    <t>38166WI0280009</t>
  </si>
  <si>
    <t>38166WI0280010</t>
  </si>
  <si>
    <t>38166WI0280011</t>
  </si>
  <si>
    <t>38166WI0280012</t>
  </si>
  <si>
    <t>38166WI0280013</t>
  </si>
  <si>
    <t>38166WI0280030</t>
  </si>
  <si>
    <t>38166WI0310001</t>
  </si>
  <si>
    <t>38166WI0310002</t>
  </si>
  <si>
    <t>38166WI0310003</t>
  </si>
  <si>
    <t>38166WI0310004</t>
  </si>
  <si>
    <t>38166WI0310005</t>
  </si>
  <si>
    <t>38166WI0310006</t>
  </si>
  <si>
    <t>38166WI0310008</t>
  </si>
  <si>
    <t>38166WI0310030</t>
  </si>
  <si>
    <t>80180WI0100001</t>
  </si>
  <si>
    <t>80180WI0100002</t>
  </si>
  <si>
    <t>80180WI0100005</t>
  </si>
  <si>
    <t>80180WI0100008</t>
  </si>
  <si>
    <t>80180WI0100010</t>
  </si>
  <si>
    <t>80180WI0100012</t>
  </si>
  <si>
    <t>80180WI0100019</t>
  </si>
  <si>
    <t>80180WI0100020</t>
  </si>
  <si>
    <t>80180WI0100022</t>
  </si>
  <si>
    <t>80180WI0110002</t>
  </si>
  <si>
    <t>80180WI0110004</t>
  </si>
  <si>
    <t>80180WI0110005</t>
  </si>
  <si>
    <t>80180WI0110006</t>
  </si>
  <si>
    <t>50328WV0010021</t>
  </si>
  <si>
    <t>50328WV0010022</t>
  </si>
  <si>
    <t>50328WV0010023</t>
  </si>
  <si>
    <t>50328WV0010024</t>
  </si>
  <si>
    <t>50328WV0010025</t>
  </si>
  <si>
    <t>50328WV0010031</t>
  </si>
  <si>
    <t>50328WV0010032</t>
  </si>
  <si>
    <t>50328WV0010034</t>
  </si>
  <si>
    <t>50328WV0010035</t>
  </si>
  <si>
    <t>50328WV0010036</t>
  </si>
  <si>
    <t>50328WV0010038</t>
  </si>
  <si>
    <t>50328WV0020021</t>
  </si>
  <si>
    <t>50328WV0020022</t>
  </si>
  <si>
    <t>50328WV0020023</t>
  </si>
  <si>
    <t>50328WV0020024</t>
  </si>
  <si>
    <t>50328WV0020025</t>
  </si>
  <si>
    <t>50328WV0020031</t>
  </si>
  <si>
    <t>50328WV0020032</t>
  </si>
  <si>
    <t>50328WV0020034</t>
  </si>
  <si>
    <t>50328WV0020035</t>
  </si>
  <si>
    <t>50328WV0020036</t>
  </si>
  <si>
    <t>50328WV0020038</t>
  </si>
  <si>
    <t>31274WV0560001</t>
  </si>
  <si>
    <t>31274WV0560005</t>
  </si>
  <si>
    <t>31274WV0560006</t>
  </si>
  <si>
    <t>31274WV0560007</t>
  </si>
  <si>
    <t>31274WV0560008</t>
  </si>
  <si>
    <t>31274WV0560009</t>
  </si>
  <si>
    <t>31274WV0560010</t>
  </si>
  <si>
    <t>31274WV0570001</t>
  </si>
  <si>
    <t>31274WV0570003</t>
  </si>
  <si>
    <t>31274WV0580002</t>
  </si>
  <si>
    <t>31274WV0590002</t>
  </si>
  <si>
    <t>31274WV0590003</t>
  </si>
  <si>
    <t>31274WV0600002</t>
  </si>
  <si>
    <t>31274WV0600003</t>
  </si>
  <si>
    <t>31274WV0630002</t>
  </si>
  <si>
    <t>11269WY0070004</t>
  </si>
  <si>
    <t>11269WY0070013</t>
  </si>
  <si>
    <t>11269WY0070014</t>
  </si>
  <si>
    <t>11269WY0070016</t>
  </si>
  <si>
    <t>11269WY0070025</t>
  </si>
  <si>
    <t>11269WY0070026</t>
  </si>
  <si>
    <t>11269WY0170016</t>
  </si>
  <si>
    <t>11269WY0170017</t>
  </si>
  <si>
    <t>11269WY0170018</t>
  </si>
  <si>
    <t>11269WY0170020</t>
  </si>
  <si>
    <t>11269WY0170021</t>
  </si>
  <si>
    <t>49714WY0200001</t>
  </si>
  <si>
    <t>49714WY0200002</t>
  </si>
  <si>
    <t>49714WY0200003</t>
  </si>
  <si>
    <t>49714WY0200004</t>
  </si>
  <si>
    <t>49714WY0200005</t>
  </si>
  <si>
    <t>49714WY0200006</t>
  </si>
  <si>
    <t>49714WY0200007</t>
  </si>
  <si>
    <t>49714WY0200008</t>
  </si>
  <si>
    <t>49714WY0200009</t>
  </si>
  <si>
    <t>49714WY0210001</t>
  </si>
  <si>
    <t>49714WY0210002</t>
  </si>
  <si>
    <t>49714WY0210003</t>
  </si>
  <si>
    <t>46944AL0280001</t>
  </si>
  <si>
    <t>46944AL0340001</t>
  </si>
  <si>
    <t>46944AL0380001</t>
  </si>
  <si>
    <t>46944AL0430001</t>
  </si>
  <si>
    <t>46944AL0670001</t>
  </si>
  <si>
    <t>46944AL0680001</t>
  </si>
  <si>
    <t>46944AL0760001</t>
  </si>
  <si>
    <t>32225MT0070013</t>
  </si>
  <si>
    <t>32225MT0140007</t>
  </si>
  <si>
    <t>32225MT0160007</t>
  </si>
  <si>
    <t>57601NH0350001</t>
  </si>
  <si>
    <t>57601NH0350002</t>
  </si>
  <si>
    <t>57601NH0350003</t>
  </si>
  <si>
    <t>57601NH0350005</t>
  </si>
  <si>
    <t>57601NH0350006</t>
  </si>
  <si>
    <t>57601NH0350007</t>
  </si>
  <si>
    <t>57601NH0350008</t>
  </si>
  <si>
    <t>57601NH0350012</t>
  </si>
  <si>
    <t>57601NH0350013</t>
  </si>
  <si>
    <t>57601NH0350014</t>
  </si>
  <si>
    <t>57601NH0350015</t>
  </si>
  <si>
    <t>57601NH0350016</t>
  </si>
  <si>
    <t>57601NH0350019</t>
  </si>
  <si>
    <t>57601NH0350023</t>
  </si>
  <si>
    <t>57601NH0350024</t>
  </si>
  <si>
    <t>57601NH0350027</t>
  </si>
  <si>
    <t>57601NH0350028</t>
  </si>
  <si>
    <t>57601NH0350031</t>
  </si>
  <si>
    <t>57601NH0350032</t>
  </si>
  <si>
    <t>57601NH0350033</t>
  </si>
  <si>
    <t>57601NH0350034</t>
  </si>
  <si>
    <t>57601NH0350035</t>
  </si>
  <si>
    <t>57601NH0350036</t>
  </si>
  <si>
    <t>57601NH0350037</t>
  </si>
  <si>
    <t>57601NH0350040</t>
  </si>
  <si>
    <t>57601NH0350042</t>
  </si>
  <si>
    <t>96751NH0160008</t>
  </si>
  <si>
    <t>96751NH0160010</t>
  </si>
  <si>
    <t>96751NH0160011</t>
  </si>
  <si>
    <t>96751NH0160013</t>
  </si>
  <si>
    <t>96751NH0160015</t>
  </si>
  <si>
    <t>96751NH0160016</t>
  </si>
  <si>
    <t>96751NH0160017</t>
  </si>
  <si>
    <t>96751NH0160018</t>
  </si>
  <si>
    <t>96751NH0160019</t>
  </si>
  <si>
    <t>96751NH0160027</t>
  </si>
  <si>
    <t>96751NH0160030</t>
  </si>
  <si>
    <t>96751NH0160032</t>
  </si>
  <si>
    <t>96751NH0160033</t>
  </si>
  <si>
    <t>96751NH0160037</t>
  </si>
  <si>
    <t>96751NH0160038</t>
  </si>
  <si>
    <t>96751NH0160039</t>
  </si>
  <si>
    <t>96751NH0160041</t>
  </si>
  <si>
    <t>96751NH0160042</t>
  </si>
  <si>
    <t>96751NH0160043</t>
  </si>
  <si>
    <t>96751NH0160044</t>
  </si>
  <si>
    <t>96751NH0160048</t>
  </si>
  <si>
    <t>96751NH0160049</t>
  </si>
  <si>
    <t>96751NH0160050</t>
  </si>
  <si>
    <t>96751NH0160051</t>
  </si>
  <si>
    <t>96751NH0160052</t>
  </si>
  <si>
    <t>96751NH0160055</t>
  </si>
  <si>
    <t>96751NH0160065</t>
  </si>
  <si>
    <t>96751NH0160066</t>
  </si>
  <si>
    <t>96751NH0160068</t>
  </si>
  <si>
    <t>96751NH0160069</t>
  </si>
  <si>
    <t>96751NH0160073</t>
  </si>
  <si>
    <t>96751NH0160074</t>
  </si>
  <si>
    <t>96751NH0160075</t>
  </si>
  <si>
    <t>96751NH0160076</t>
  </si>
  <si>
    <t>96751NH0160081</t>
  </si>
  <si>
    <t>96751NH0160083</t>
  </si>
  <si>
    <t>96751NH0160084</t>
  </si>
  <si>
    <t>96751NH0160085</t>
  </si>
  <si>
    <t>96751NH0160087</t>
  </si>
  <si>
    <t>96751NH0160091</t>
  </si>
  <si>
    <t>96751NH0160092</t>
  </si>
  <si>
    <t>96751NH0160094</t>
  </si>
  <si>
    <t>96751NH0160096</t>
  </si>
  <si>
    <t>96751NH0160097</t>
  </si>
  <si>
    <t>96751NH0160098</t>
  </si>
  <si>
    <t>96751NH0160099</t>
  </si>
  <si>
    <t>96751NH0160100</t>
  </si>
  <si>
    <t>96751NH0160101</t>
  </si>
  <si>
    <t>96751NH0160102</t>
  </si>
  <si>
    <t>96751NH0160103</t>
  </si>
  <si>
    <t>96751NH0160106</t>
  </si>
  <si>
    <t>96751NH0160107</t>
  </si>
  <si>
    <t>79597WI0040001</t>
  </si>
  <si>
    <t>79597WI0040002</t>
  </si>
  <si>
    <t>38166WI0140001</t>
  </si>
  <si>
    <t>38166WI0140004</t>
  </si>
  <si>
    <t>38166WI0140011</t>
  </si>
  <si>
    <t>38166WI0140012</t>
  </si>
  <si>
    <t>38166WI0140033</t>
  </si>
  <si>
    <t>38166WI0140034</t>
  </si>
  <si>
    <t>38166WI0140036</t>
  </si>
  <si>
    <t>38166WI0140037</t>
  </si>
  <si>
    <t>38166WI0140040</t>
  </si>
  <si>
    <t>38166WI0140044</t>
  </si>
  <si>
    <t>38166WI0140045</t>
  </si>
  <si>
    <t>38166WI0150001</t>
  </si>
  <si>
    <t>38166WI0150002</t>
  </si>
  <si>
    <t>38166WI0150011</t>
  </si>
  <si>
    <t>38166WI0150012</t>
  </si>
  <si>
    <t>38166WI0150033</t>
  </si>
  <si>
    <t>38166WI0150034</t>
  </si>
  <si>
    <t>38166WI0150036</t>
  </si>
  <si>
    <t>38166WI0150037</t>
  </si>
  <si>
    <t>38166WI0150040</t>
  </si>
  <si>
    <t>38166WI0150044</t>
  </si>
  <si>
    <t>38166WI0150045</t>
  </si>
  <si>
    <t>38166WI0160001</t>
  </si>
  <si>
    <t>38166WI0160002</t>
  </si>
  <si>
    <t>38166WI0160011</t>
  </si>
  <si>
    <t>38166WI0160012</t>
  </si>
  <si>
    <t>38166WI0160033</t>
  </si>
  <si>
    <t>38166WI0160034</t>
  </si>
  <si>
    <t>38166WI0160036</t>
  </si>
  <si>
    <t>38166WI0160037</t>
  </si>
  <si>
    <t>38166WI0160040</t>
  </si>
  <si>
    <t>38166WI0160044</t>
  </si>
  <si>
    <t>38166WI0160045</t>
  </si>
  <si>
    <t>38166WI0290001</t>
  </si>
  <si>
    <t>38166WI0290002</t>
  </si>
  <si>
    <t>38166WI0290003</t>
  </si>
  <si>
    <t>38166WI0290005</t>
  </si>
  <si>
    <t>38166WI0290006</t>
  </si>
  <si>
    <t>38166WI0290009</t>
  </si>
  <si>
    <t>38166WI0290010</t>
  </si>
  <si>
    <t>38166WI0290011</t>
  </si>
  <si>
    <t>38166WI0290012</t>
  </si>
  <si>
    <t>38166WI0290013</t>
  </si>
  <si>
    <t>38166WI0290014</t>
  </si>
  <si>
    <t>38166WI0300001</t>
  </si>
  <si>
    <t>38166WI0300002</t>
  </si>
  <si>
    <t>38166WI0300003</t>
  </si>
  <si>
    <t>38166WI0300005</t>
  </si>
  <si>
    <t>38166WI0300006</t>
  </si>
  <si>
    <t>38166WI0300009</t>
  </si>
  <si>
    <t>38166WI0300010</t>
  </si>
  <si>
    <t>38166WI0300011</t>
  </si>
  <si>
    <t>38166WI0300012</t>
  </si>
  <si>
    <t>38166WI0300013</t>
  </si>
  <si>
    <t>38166WI0300014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</si>
</sst>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i/>
      <sz val="11"/>
      <color rgb="FF808080"/>
      <name val="Arial"/>
      <family val="2"/>
    </font>
    <font>
      <b/>
      <sz val="10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b/>
      <sz val="12"/>
      <color rgb="FF008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FFEB9C"/>
        <bgColor rgb="FFF8CBAD"/>
      </patternFill>
    </fill>
    <fill>
      <patternFill patternType="solid">
        <fgColor rgb="FFF8CBAD"/>
        <bgColor rgb="FFFFEB9C"/>
      </patternFill>
    </fill>
    <fill>
      <patternFill patternType="solid">
        <fgColor rgb="FFE7E6E6"/>
        <bgColor rgb="FFE2F0D9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2" fillId="0" borderId="0" xfId="0" applyFont="1"/>
    <xf numFmtId="3" fontId="8" fillId="0" borderId="0" xfId="0" applyNumberFormat="1" applyFont="1"/>
    <xf numFmtId="0" fontId="9" fillId="0" borderId="0" xfId="0" applyFont="1"/>
    <xf numFmtId="164" fontId="8" fillId="0" borderId="0" xfId="0" applyNumberFormat="1" applyFont="1"/>
    <xf numFmtId="165" fontId="8" fillId="0" borderId="0" xfId="0" applyNumberFormat="1" applyFont="1"/>
    <xf numFmtId="0" fontId="1" fillId="0" borderId="0" xfId="0" applyFont="1"/>
    <xf numFmtId="0" fontId="10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3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3" fontId="5" fillId="0" borderId="0" xfId="0" applyNumberFormat="1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11" fillId="0" borderId="0" xfId="0" applyFont="1"/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F0D9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zoomScaleNormal="100" workbookViewId="0"/>
  </sheetViews>
  <sheetFormatPr baseColWidth="10" defaultColWidth="8.6640625" defaultRowHeight="15" x14ac:dyDescent="0.2"/>
  <cols>
    <col min="1" max="1" width="130" customWidth="1"/>
  </cols>
  <sheetData>
    <row r="1" spans="1:1" ht="17" x14ac:dyDescent="0.2">
      <c r="A1" s="1" t="s">
        <v>0</v>
      </c>
    </row>
    <row r="2" spans="1:1" ht="28" x14ac:dyDescent="0.2">
      <c r="A2" s="2" t="s">
        <v>1</v>
      </c>
    </row>
    <row r="3" spans="1:1" ht="28" x14ac:dyDescent="0.2">
      <c r="A3" s="2" t="s">
        <v>2</v>
      </c>
    </row>
    <row r="4" spans="1:1" x14ac:dyDescent="0.2">
      <c r="A4" s="2"/>
    </row>
    <row r="5" spans="1:1" ht="17" x14ac:dyDescent="0.2">
      <c r="A5" s="1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/>
    </row>
    <row r="11" spans="1:1" ht="17" x14ac:dyDescent="0.2">
      <c r="A11" s="1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ht="28" x14ac:dyDescent="0.2">
      <c r="A14" s="2" t="s">
        <v>11</v>
      </c>
    </row>
    <row r="15" spans="1:1" x14ac:dyDescent="0.2">
      <c r="A15" s="2" t="s">
        <v>12</v>
      </c>
    </row>
    <row r="16" spans="1:1" x14ac:dyDescent="0.2">
      <c r="A16" s="2"/>
    </row>
    <row r="17" spans="1:1" ht="17" x14ac:dyDescent="0.2">
      <c r="A17" s="1" t="s">
        <v>13</v>
      </c>
    </row>
    <row r="18" spans="1:1" x14ac:dyDescent="0.2">
      <c r="A18" s="2" t="s">
        <v>14</v>
      </c>
    </row>
    <row r="19" spans="1:1" ht="28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 t="s">
        <v>17</v>
      </c>
    </row>
    <row r="22" spans="1:1" x14ac:dyDescent="0.2">
      <c r="A22" s="2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opLeftCell="A7" zoomScaleNormal="100" workbookViewId="0"/>
  </sheetViews>
  <sheetFormatPr baseColWidth="10" defaultColWidth="8.6640625" defaultRowHeight="15" x14ac:dyDescent="0.2"/>
  <cols>
    <col min="1" max="1" width="6" customWidth="1"/>
    <col min="2" max="2" width="16" customWidth="1"/>
    <col min="3" max="3" width="30" customWidth="1"/>
    <col min="4" max="4" width="42" customWidth="1"/>
    <col min="5" max="5" width="48" customWidth="1"/>
    <col min="6" max="6" width="26" customWidth="1"/>
    <col min="7" max="7" width="15" customWidth="1"/>
    <col min="8" max="9" width="11" customWidth="1"/>
    <col min="10" max="10" width="30" customWidth="1"/>
  </cols>
  <sheetData>
    <row r="1" spans="1:10" ht="18" x14ac:dyDescent="0.2">
      <c r="A1" s="3" t="s">
        <v>19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5" t="s">
        <v>20</v>
      </c>
      <c r="B3" s="4"/>
      <c r="C3" s="6" t="s">
        <v>21</v>
      </c>
      <c r="D3" s="7" t="s">
        <v>22</v>
      </c>
      <c r="E3" s="4"/>
      <c r="F3" s="4"/>
      <c r="G3" s="4"/>
      <c r="H3" s="4"/>
      <c r="I3" s="4"/>
      <c r="J3" s="4"/>
    </row>
    <row r="4" spans="1:10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2">
      <c r="A5" s="8" t="s">
        <v>23</v>
      </c>
      <c r="B5" s="4"/>
      <c r="C5" s="9">
        <f>SUMIFS(Issuers!$I$2:$I$375,Issuers!$A$2:$A$375,$C$3)</f>
        <v>495646850</v>
      </c>
      <c r="D5" s="10" t="s">
        <v>24</v>
      </c>
      <c r="E5" s="4"/>
      <c r="F5" s="4"/>
      <c r="G5" s="4"/>
      <c r="H5" s="4"/>
      <c r="I5" s="4"/>
      <c r="J5" s="4"/>
    </row>
    <row r="6" spans="1:10" x14ac:dyDescent="0.2">
      <c r="A6" s="8" t="s">
        <v>25</v>
      </c>
      <c r="B6" s="4"/>
      <c r="C6" s="9">
        <f>SUMIFS(Issuers!$L$2:$L$375,Issuers!$A$2:$A$375,$C$3)</f>
        <v>100974402</v>
      </c>
      <c r="D6" s="4"/>
      <c r="E6" s="4"/>
      <c r="F6" s="4"/>
      <c r="G6" s="4"/>
      <c r="H6" s="4"/>
      <c r="I6" s="4"/>
      <c r="J6" s="4"/>
    </row>
    <row r="7" spans="1:10" x14ac:dyDescent="0.2">
      <c r="A7" s="8" t="s">
        <v>26</v>
      </c>
      <c r="B7" s="4"/>
      <c r="C7" s="11">
        <f>IFERROR(C6/C5,"")</f>
        <v>0.20372247296638726</v>
      </c>
      <c r="D7" s="4"/>
      <c r="E7" s="4"/>
      <c r="F7" s="4"/>
      <c r="G7" s="4"/>
      <c r="H7" s="4"/>
      <c r="I7" s="4"/>
      <c r="J7" s="4"/>
    </row>
    <row r="8" spans="1:10" x14ac:dyDescent="0.2">
      <c r="A8" s="8" t="s">
        <v>27</v>
      </c>
      <c r="B8" s="4"/>
      <c r="C8" s="11">
        <f>IFERROR(SUMIFS(Issuers!$J$2:$J$375,Issuers!$A$2:$A$375,$C$3)/SUMIFS(Issuers!$G$2:$G$375,Issuers!$A$2:$A$375,$C$3),"")</f>
        <v>0.37100775911773254</v>
      </c>
      <c r="D8" s="4"/>
      <c r="E8" s="4"/>
      <c r="F8" s="4"/>
      <c r="G8" s="4"/>
      <c r="H8" s="4"/>
      <c r="I8" s="4"/>
      <c r="J8" s="4"/>
    </row>
    <row r="9" spans="1:10" x14ac:dyDescent="0.2">
      <c r="A9" s="8" t="s">
        <v>28</v>
      </c>
      <c r="B9" s="4"/>
      <c r="C9" s="11">
        <f>IFERROR(SUMIFS(Issuers!$K$2:$K$375,Issuers!$A$2:$A$375,$C$3)/SUMIFS(Issuers!$H$2:$H$375,Issuers!$A$2:$A$375,$C$3),"")</f>
        <v>0.18726379601300736</v>
      </c>
      <c r="D9" s="4"/>
      <c r="E9" s="4"/>
      <c r="F9" s="4"/>
      <c r="G9" s="4"/>
      <c r="H9" s="4"/>
      <c r="I9" s="4"/>
      <c r="J9" s="4"/>
    </row>
    <row r="10" spans="1:10" x14ac:dyDescent="0.2">
      <c r="A10" s="8" t="s">
        <v>29</v>
      </c>
      <c r="B10" s="4"/>
      <c r="C10" s="9">
        <f>SUMIFS(Issuers!$R$2:$R$375,Issuers!$A$2:$A$375,$C$3)</f>
        <v>263021</v>
      </c>
      <c r="D10" s="4"/>
      <c r="E10" s="4"/>
      <c r="F10" s="4"/>
      <c r="G10" s="4"/>
      <c r="H10" s="4"/>
      <c r="I10" s="4"/>
      <c r="J10" s="4"/>
    </row>
    <row r="11" spans="1:10" x14ac:dyDescent="0.2">
      <c r="A11" s="8" t="s">
        <v>30</v>
      </c>
      <c r="B11" s="4"/>
      <c r="C11" s="11">
        <f>IFERROR(SUMIFS(Issuers!$S$2:$S$375,Issuers!$A$2:$A$375,$C$3)/C10,"")</f>
        <v>0.32623630812748794</v>
      </c>
      <c r="D11" s="4"/>
      <c r="E11" s="4"/>
      <c r="F11" s="4"/>
      <c r="G11" s="4"/>
      <c r="H11" s="4"/>
      <c r="I11" s="4"/>
      <c r="J11" s="4"/>
    </row>
    <row r="12" spans="1:10" x14ac:dyDescent="0.2">
      <c r="A12" s="8" t="s">
        <v>31</v>
      </c>
      <c r="B12" s="4"/>
      <c r="C12" s="12">
        <f>IFERROR((C10+SUMIFS(Issuers!$U$2:$U$375,Issuers!$A$2:$A$375,$C$3))/C6*1000,"")</f>
        <v>2.6630709830794541</v>
      </c>
      <c r="D12" s="4"/>
      <c r="E12" s="4"/>
      <c r="F12" s="4"/>
      <c r="G12" s="4"/>
      <c r="H12" s="4"/>
      <c r="I12" s="4"/>
      <c r="J12" s="4"/>
    </row>
    <row r="13" spans="1:10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" x14ac:dyDescent="0.2">
      <c r="A14" s="13" t="s">
        <v>32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ht="45" customHeight="1" x14ac:dyDescent="0.2">
      <c r="A15" s="14" t="s">
        <v>33</v>
      </c>
      <c r="B15" s="14" t="s">
        <v>34</v>
      </c>
      <c r="C15" s="14" t="s">
        <v>35</v>
      </c>
      <c r="D15" s="14" t="s">
        <v>36</v>
      </c>
      <c r="E15" s="14" t="s">
        <v>37</v>
      </c>
      <c r="F15" s="14" t="s">
        <v>38</v>
      </c>
      <c r="G15" s="14" t="s">
        <v>39</v>
      </c>
      <c r="H15" s="14" t="s">
        <v>40</v>
      </c>
      <c r="I15" s="14" t="s">
        <v>41</v>
      </c>
      <c r="J15" s="14" t="s">
        <v>42</v>
      </c>
    </row>
    <row r="16" spans="1:10" ht="48" customHeight="1" x14ac:dyDescent="0.2">
      <c r="A16" s="2">
        <v>1</v>
      </c>
      <c r="B16" s="15" t="s">
        <v>43</v>
      </c>
      <c r="C16" s="2" t="s">
        <v>44</v>
      </c>
      <c r="D16" s="2" t="s">
        <v>45</v>
      </c>
      <c r="E16" s="2" t="s">
        <v>46</v>
      </c>
      <c r="F16" s="2" t="s">
        <v>47</v>
      </c>
      <c r="G16" s="16">
        <f>SUMIFS(Plans!$Q$2:$Q$4957,Plans!$A$2:$A$4957,$C$3)</f>
        <v>19612209</v>
      </c>
      <c r="H16" s="17">
        <f t="shared" ref="H16:H25" si="0">IFERROR(G16/$G$26,"")</f>
        <v>0.22497947881395461</v>
      </c>
      <c r="I16" s="17">
        <f>IFERROR(SUM($G$16:G16)/$G$26,"")</f>
        <v>0.22497947881395461</v>
      </c>
      <c r="J16" s="18" t="s">
        <v>48</v>
      </c>
    </row>
    <row r="17" spans="1:10" ht="48" customHeight="1" x14ac:dyDescent="0.2">
      <c r="A17" s="2">
        <v>2</v>
      </c>
      <c r="B17" s="19" t="s">
        <v>49</v>
      </c>
      <c r="C17" s="2" t="s">
        <v>50</v>
      </c>
      <c r="D17" s="2" t="s">
        <v>51</v>
      </c>
      <c r="E17" s="2" t="s">
        <v>52</v>
      </c>
      <c r="F17" s="2" t="s">
        <v>53</v>
      </c>
      <c r="G17" s="16">
        <f>SUMIFS(Plans!$R$2:$R$4957,Plans!$A$2:$A$4957,$C$3)</f>
        <v>3594527</v>
      </c>
      <c r="H17" s="17">
        <f t="shared" si="0"/>
        <v>4.1234254185374415E-2</v>
      </c>
      <c r="I17" s="17">
        <f>IFERROR(SUM($G$16:G17)/$G$26,"")</f>
        <v>0.26621373299932899</v>
      </c>
      <c r="J17" s="18" t="s">
        <v>54</v>
      </c>
    </row>
    <row r="18" spans="1:10" ht="48" customHeight="1" x14ac:dyDescent="0.2">
      <c r="A18" s="2">
        <v>3</v>
      </c>
      <c r="B18" s="19" t="s">
        <v>49</v>
      </c>
      <c r="C18" s="2" t="s">
        <v>55</v>
      </c>
      <c r="D18" s="2" t="s">
        <v>56</v>
      </c>
      <c r="E18" s="2" t="s">
        <v>57</v>
      </c>
      <c r="F18" s="2" t="s">
        <v>53</v>
      </c>
      <c r="G18" s="16">
        <f>SUMIFS(Plans!$S$2:$S$4957,Plans!$A$2:$A$4957,$C$3)</f>
        <v>374394</v>
      </c>
      <c r="H18" s="17">
        <f t="shared" si="0"/>
        <v>4.2948230355423864E-3</v>
      </c>
      <c r="I18" s="17">
        <f>IFERROR(SUM($G$16:G18)/$G$26,"")</f>
        <v>0.27050855603487139</v>
      </c>
      <c r="J18" s="18" t="s">
        <v>54</v>
      </c>
    </row>
    <row r="19" spans="1:10" ht="48" customHeight="1" x14ac:dyDescent="0.2">
      <c r="A19" s="2">
        <v>4</v>
      </c>
      <c r="B19" s="20" t="s">
        <v>58</v>
      </c>
      <c r="C19" s="2" t="s">
        <v>59</v>
      </c>
      <c r="D19" s="2" t="s">
        <v>60</v>
      </c>
      <c r="E19" s="2" t="s">
        <v>61</v>
      </c>
      <c r="F19" s="2" t="s">
        <v>62</v>
      </c>
      <c r="G19" s="16">
        <f>SUMIFS(Plans!$T$2:$T$4957,Plans!$A$2:$A$4957,$C$3)</f>
        <v>7304650</v>
      </c>
      <c r="H19" s="17">
        <f t="shared" si="0"/>
        <v>8.3794556233739576E-2</v>
      </c>
      <c r="I19" s="17">
        <f>IFERROR(SUM($G$16:G19)/$G$26,"")</f>
        <v>0.354303112268611</v>
      </c>
      <c r="J19" s="18" t="s">
        <v>48</v>
      </c>
    </row>
    <row r="20" spans="1:10" ht="48" customHeight="1" x14ac:dyDescent="0.2">
      <c r="A20" s="2">
        <v>5</v>
      </c>
      <c r="B20" s="20" t="s">
        <v>58</v>
      </c>
      <c r="C20" s="2" t="s">
        <v>63</v>
      </c>
      <c r="D20" s="2" t="s">
        <v>64</v>
      </c>
      <c r="E20" s="2" t="s">
        <v>65</v>
      </c>
      <c r="F20" s="2" t="s">
        <v>66</v>
      </c>
      <c r="G20" s="16">
        <f>SUMIFS(Plans!$U$2:$U$4957,Plans!$A$2:$A$4957,$C$3)</f>
        <v>5729108</v>
      </c>
      <c r="H20" s="17">
        <f t="shared" si="0"/>
        <v>6.5720884980822805E-2</v>
      </c>
      <c r="I20" s="17">
        <f>IFERROR(SUM($G$16:G20)/$G$26,"")</f>
        <v>0.42002399724943379</v>
      </c>
      <c r="J20" s="18" t="s">
        <v>54</v>
      </c>
    </row>
    <row r="21" spans="1:10" ht="48" customHeight="1" x14ac:dyDescent="0.2">
      <c r="A21" s="2">
        <v>6</v>
      </c>
      <c r="B21" s="20" t="s">
        <v>58</v>
      </c>
      <c r="C21" s="2" t="s">
        <v>67</v>
      </c>
      <c r="D21" s="2" t="s">
        <v>68</v>
      </c>
      <c r="E21" s="2" t="s">
        <v>69</v>
      </c>
      <c r="F21" s="2" t="s">
        <v>70</v>
      </c>
      <c r="G21" s="16">
        <f>SUMIFS(Plans!$V$2:$V$4957,Plans!$A$2:$A$4957,$C$3)</f>
        <v>8567575</v>
      </c>
      <c r="H21" s="17">
        <f t="shared" si="0"/>
        <v>9.8282073080062884E-2</v>
      </c>
      <c r="I21" s="17">
        <f>IFERROR(SUM($G$16:G21)/$G$26,"")</f>
        <v>0.51830607032949672</v>
      </c>
      <c r="J21" s="18" t="s">
        <v>54</v>
      </c>
    </row>
    <row r="22" spans="1:10" ht="48" customHeight="1" x14ac:dyDescent="0.2">
      <c r="A22" s="2">
        <v>7</v>
      </c>
      <c r="B22" s="21" t="s">
        <v>71</v>
      </c>
      <c r="C22" s="2" t="s">
        <v>72</v>
      </c>
      <c r="D22" s="2" t="s">
        <v>73</v>
      </c>
      <c r="E22" s="2" t="s">
        <v>74</v>
      </c>
      <c r="F22" s="2" t="s">
        <v>75</v>
      </c>
      <c r="G22" s="16">
        <f>SUMIFS(Plans!$W$2:$W$4957,Plans!$A$2:$A$4957,$C$3)</f>
        <v>3646507</v>
      </c>
      <c r="H22" s="17">
        <f t="shared" si="0"/>
        <v>4.1830537516270458E-2</v>
      </c>
      <c r="I22" s="17">
        <f>IFERROR(SUM($G$16:G22)/$G$26,"")</f>
        <v>0.56013660784576713</v>
      </c>
      <c r="J22" s="18" t="s">
        <v>54</v>
      </c>
    </row>
    <row r="23" spans="1:10" ht="48" customHeight="1" x14ac:dyDescent="0.2">
      <c r="A23" s="2">
        <v>8</v>
      </c>
      <c r="B23" s="21" t="s">
        <v>71</v>
      </c>
      <c r="C23" s="2" t="s">
        <v>76</v>
      </c>
      <c r="D23" s="2" t="s">
        <v>77</v>
      </c>
      <c r="E23" s="2" t="s">
        <v>78</v>
      </c>
      <c r="F23" s="2" t="s">
        <v>79</v>
      </c>
      <c r="G23" s="16">
        <f>SUMIFS(Plans!$X$2:$X$4957,Plans!$A$2:$A$4957,$C$3)</f>
        <v>10129111</v>
      </c>
      <c r="H23" s="17">
        <f t="shared" si="0"/>
        <v>0.11619507591565512</v>
      </c>
      <c r="I23" s="17">
        <f>IFERROR(SUM($G$16:G23)/$G$26,"")</f>
        <v>0.67633168376142228</v>
      </c>
      <c r="J23" s="18" t="s">
        <v>54</v>
      </c>
    </row>
    <row r="24" spans="1:10" ht="48" customHeight="1" x14ac:dyDescent="0.2">
      <c r="A24" s="2">
        <v>9</v>
      </c>
      <c r="B24" s="21" t="s">
        <v>71</v>
      </c>
      <c r="C24" s="2" t="s">
        <v>80</v>
      </c>
      <c r="D24" s="2" t="s">
        <v>81</v>
      </c>
      <c r="E24" s="2" t="s">
        <v>82</v>
      </c>
      <c r="F24" s="2" t="s">
        <v>83</v>
      </c>
      <c r="G24" s="16">
        <f>SUMIFS(Plans!$Y$2:$Y$4957,Plans!$A$2:$A$4957,$C$3)</f>
        <v>101612</v>
      </c>
      <c r="H24" s="17">
        <f t="shared" si="0"/>
        <v>1.1656318164488025E-3</v>
      </c>
      <c r="I24" s="17">
        <f>IFERROR(SUM($G$16:G24)/$G$26,"")</f>
        <v>0.67749731557787107</v>
      </c>
      <c r="J24" s="18" t="s">
        <v>54</v>
      </c>
    </row>
    <row r="25" spans="1:10" ht="48" customHeight="1" x14ac:dyDescent="0.2">
      <c r="A25" s="2">
        <v>10</v>
      </c>
      <c r="B25" s="22" t="s">
        <v>84</v>
      </c>
      <c r="C25" s="2" t="s">
        <v>85</v>
      </c>
      <c r="D25" s="2" t="s">
        <v>86</v>
      </c>
      <c r="E25" s="2" t="s">
        <v>87</v>
      </c>
      <c r="F25" s="2" t="s">
        <v>88</v>
      </c>
      <c r="G25" s="16">
        <f>SUMIFS(Plans!$Z$2:$Z$4957,Plans!$A$2:$A$4957,$C$3)</f>
        <v>28113631</v>
      </c>
      <c r="H25" s="17">
        <f t="shared" si="0"/>
        <v>0.32250268442212893</v>
      </c>
      <c r="I25" s="17">
        <f>IFERROR(SUM($G$16:G25)/$G$26,"")</f>
        <v>1</v>
      </c>
      <c r="J25" s="18" t="s">
        <v>89</v>
      </c>
    </row>
    <row r="26" spans="1:10" x14ac:dyDescent="0.2">
      <c r="A26" s="4"/>
      <c r="B26" s="4"/>
      <c r="C26" s="5" t="s">
        <v>90</v>
      </c>
      <c r="D26" s="4"/>
      <c r="E26" s="4"/>
      <c r="F26" s="4"/>
      <c r="G26" s="23">
        <f>SUM(G16:G25)</f>
        <v>87173324</v>
      </c>
      <c r="H26" s="17">
        <f>IFERROR(G26/G26,"")</f>
        <v>1</v>
      </c>
      <c r="I26" s="4"/>
      <c r="J26" s="4"/>
    </row>
    <row r="27" spans="1:10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" x14ac:dyDescent="0.2">
      <c r="A28" s="13" t="s">
        <v>91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ht="30" customHeight="1" x14ac:dyDescent="0.2">
      <c r="A29" s="14" t="s">
        <v>92</v>
      </c>
      <c r="B29" s="14" t="s">
        <v>93</v>
      </c>
      <c r="C29" s="14" t="s">
        <v>94</v>
      </c>
      <c r="D29" s="14" t="s">
        <v>95</v>
      </c>
      <c r="E29" s="14" t="s">
        <v>96</v>
      </c>
      <c r="F29" s="4"/>
      <c r="G29" s="4"/>
      <c r="H29" s="4"/>
      <c r="I29" s="4"/>
      <c r="J29" s="4"/>
    </row>
    <row r="30" spans="1:10" ht="30" customHeight="1" x14ac:dyDescent="0.2">
      <c r="A30" s="4">
        <v>1</v>
      </c>
      <c r="B30" s="24" t="s">
        <v>43</v>
      </c>
      <c r="C30" s="16">
        <f>SUMIFS($G$16:$G$25,$B$16:$B$25,B30)</f>
        <v>19612209</v>
      </c>
      <c r="D30" s="17">
        <f>IFERROR(C30/$G$26,"")</f>
        <v>0.22497947881395461</v>
      </c>
      <c r="E30" s="18" t="s">
        <v>97</v>
      </c>
      <c r="F30" s="4"/>
      <c r="G30" s="4"/>
      <c r="H30" s="4"/>
      <c r="I30" s="4"/>
      <c r="J30" s="4"/>
    </row>
    <row r="31" spans="1:10" ht="30" customHeight="1" x14ac:dyDescent="0.2">
      <c r="A31" s="4">
        <v>2</v>
      </c>
      <c r="B31" s="25" t="s">
        <v>49</v>
      </c>
      <c r="C31" s="16">
        <f>SUMIFS($G$16:$G$25,$B$16:$B$25,B31)</f>
        <v>3968921</v>
      </c>
      <c r="D31" s="17">
        <f>IFERROR(C31/$G$26,"")</f>
        <v>4.55290772209168E-2</v>
      </c>
      <c r="E31" s="18" t="s">
        <v>98</v>
      </c>
      <c r="F31" s="4"/>
      <c r="G31" s="4"/>
      <c r="H31" s="4"/>
      <c r="I31" s="4"/>
      <c r="J31" s="4"/>
    </row>
    <row r="32" spans="1:10" ht="30" customHeight="1" x14ac:dyDescent="0.2">
      <c r="A32" s="4">
        <v>3</v>
      </c>
      <c r="B32" s="26" t="s">
        <v>58</v>
      </c>
      <c r="C32" s="16">
        <f>SUMIFS($G$16:$G$25,$B$16:$B$25,B32)</f>
        <v>21601333</v>
      </c>
      <c r="D32" s="17">
        <f>IFERROR(C32/$G$26,"")</f>
        <v>0.24779751429462527</v>
      </c>
      <c r="E32" s="18" t="s">
        <v>99</v>
      </c>
      <c r="F32" s="4"/>
      <c r="G32" s="4"/>
      <c r="H32" s="4"/>
      <c r="I32" s="4"/>
      <c r="J32" s="4"/>
    </row>
    <row r="33" spans="1:10" ht="30" customHeight="1" x14ac:dyDescent="0.2">
      <c r="A33" s="4">
        <v>4</v>
      </c>
      <c r="B33" s="27" t="s">
        <v>71</v>
      </c>
      <c r="C33" s="16">
        <f>SUMIFS($G$16:$G$25,$B$16:$B$25,B33)</f>
        <v>13877230</v>
      </c>
      <c r="D33" s="17">
        <f>IFERROR(C33/$G$26,"")</f>
        <v>0.15919124524837439</v>
      </c>
      <c r="E33" s="18" t="s">
        <v>100</v>
      </c>
      <c r="F33" s="4"/>
      <c r="G33" s="4"/>
      <c r="H33" s="4"/>
      <c r="I33" s="4"/>
      <c r="J33" s="4"/>
    </row>
    <row r="34" spans="1:10" ht="30" customHeight="1" x14ac:dyDescent="0.2">
      <c r="A34" s="4">
        <v>5</v>
      </c>
      <c r="B34" s="28" t="s">
        <v>84</v>
      </c>
      <c r="C34" s="16">
        <f>SUMIFS($G$16:$G$25,$B$16:$B$25,B34)</f>
        <v>28113631</v>
      </c>
      <c r="D34" s="17">
        <f>IFERROR(C34/$G$26,"")</f>
        <v>0.32250268442212893</v>
      </c>
      <c r="E34" s="18" t="s">
        <v>101</v>
      </c>
      <c r="F34" s="4"/>
      <c r="G34" s="4"/>
      <c r="H34" s="4"/>
      <c r="I34" s="4"/>
      <c r="J34" s="4"/>
    </row>
    <row r="35" spans="1:10" x14ac:dyDescent="0.2">
      <c r="A35" s="4"/>
      <c r="B35" s="5" t="s">
        <v>90</v>
      </c>
      <c r="C35" s="16">
        <f>SUM(C30:C34)</f>
        <v>87173324</v>
      </c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10" t="s">
        <v>102</v>
      </c>
      <c r="B37" s="4"/>
      <c r="C37" s="4"/>
      <c r="D37" s="4"/>
      <c r="E37" s="4"/>
      <c r="F37" s="4"/>
      <c r="G37" s="4"/>
      <c r="H37" s="4"/>
      <c r="I37" s="4"/>
      <c r="J37" s="4"/>
    </row>
  </sheetData>
  <conditionalFormatting sqref="H16:H25">
    <cfRule type="dataBar" priority="2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{6186677F-65DF-49DA-ADD4-891E4767E77D}</x14:id>
        </ext>
      </extLst>
    </cfRule>
  </conditionalFormatting>
  <dataValidations count="1">
    <dataValidation type="list" sqref="C3" xr:uid="{00000000-0002-0000-0100-000000000000}">
      <formula1>"Individual Medical,Individual Dental,SHOP (Small Business)"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86677F-65DF-49DA-ADD4-891E4767E77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H16:H25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18" width="11" customWidth="1"/>
  </cols>
  <sheetData>
    <row r="1" spans="1:18" ht="16" x14ac:dyDescent="0.2">
      <c r="A1" s="13" t="s">
        <v>103</v>
      </c>
      <c r="B1" s="4"/>
      <c r="C1" s="4"/>
      <c r="D1" s="29" t="str">
        <f>Fixability!$C$3</f>
        <v>Individual Medical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2">
      <c r="A2" s="10" t="s">
        <v>104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60" customHeight="1" x14ac:dyDescent="0.2">
      <c r="A4" s="14" t="s">
        <v>105</v>
      </c>
      <c r="B4" s="14" t="s">
        <v>106</v>
      </c>
      <c r="C4" s="30" t="s">
        <v>107</v>
      </c>
      <c r="D4" s="31" t="s">
        <v>108</v>
      </c>
      <c r="E4" s="32" t="s">
        <v>109</v>
      </c>
      <c r="F4" s="33" t="s">
        <v>110</v>
      </c>
      <c r="G4" s="34" t="s">
        <v>111</v>
      </c>
      <c r="H4" s="14" t="s">
        <v>112</v>
      </c>
      <c r="I4" s="30" t="s">
        <v>113</v>
      </c>
      <c r="J4" s="31" t="s">
        <v>114</v>
      </c>
      <c r="K4" s="31" t="s">
        <v>115</v>
      </c>
      <c r="L4" s="32" t="s">
        <v>116</v>
      </c>
      <c r="M4" s="32" t="s">
        <v>117</v>
      </c>
      <c r="N4" s="32" t="s">
        <v>118</v>
      </c>
      <c r="O4" s="33" t="s">
        <v>119</v>
      </c>
      <c r="P4" s="33" t="s">
        <v>120</v>
      </c>
      <c r="Q4" s="33" t="s">
        <v>121</v>
      </c>
      <c r="R4" s="34" t="s">
        <v>122</v>
      </c>
    </row>
    <row r="5" spans="1:18" x14ac:dyDescent="0.2">
      <c r="A5" s="4" t="s">
        <v>123</v>
      </c>
      <c r="B5" s="16">
        <f t="shared" ref="B5:B34" si="0">SUM(C5:G5)</f>
        <v>25649845</v>
      </c>
      <c r="C5" s="16">
        <f>SUMIFS(Plans!$AA$2:$AA$4957,Plans!$A$2:$A$4957,Fixability!$C$3,Plans!$B$2:$B$4957,$A5)</f>
        <v>3089691</v>
      </c>
      <c r="D5" s="16">
        <f>SUMIFS(Plans!$AB$2:$AB$4957,Plans!$A$2:$A$4957,Fixability!$C$3,Plans!$B$2:$B$4957,$A5)</f>
        <v>1082079</v>
      </c>
      <c r="E5" s="16">
        <f>SUMIFS(Plans!$AC$2:$AC$4957,Plans!$A$2:$A$4957,Fixability!$C$3,Plans!$B$2:$B$4957,$A5)</f>
        <v>6927343</v>
      </c>
      <c r="F5" s="16">
        <f>SUMIFS(Plans!$AD$2:$AD$4957,Plans!$A$2:$A$4957,Fixability!$C$3,Plans!$B$2:$B$4957,$A5)</f>
        <v>4631476</v>
      </c>
      <c r="G5" s="16">
        <f>SUMIFS(Plans!$AE$2:$AE$4957,Plans!$A$2:$A$4957,Fixability!$C$3,Plans!$B$2:$B$4957,$A5)</f>
        <v>9919256</v>
      </c>
      <c r="H5" s="17">
        <f t="shared" ref="H5:H35" si="1">IFERROR((C5+D5)/B5,"")</f>
        <v>0.16264308809663372</v>
      </c>
      <c r="I5" s="17">
        <f>IFERROR(SUMIFS(Plans!$Q$2:$Q$4957,Plans!$A$2:$A$4957,Fixability!$C$3,Plans!$B$2:$B$4957,$A5)/$B5,"")</f>
        <v>0.12045651737856505</v>
      </c>
      <c r="J5" s="17">
        <f>IFERROR(SUMIFS(Plans!$R$2:$R$4957,Plans!$A$2:$A$4957,Fixability!$C$3,Plans!$B$2:$B$4957,$A5)/$B5,"")</f>
        <v>3.8869045797352772E-2</v>
      </c>
      <c r="K5" s="17">
        <f>IFERROR(SUMIFS(Plans!$S$2:$S$4957,Plans!$A$2:$A$4957,Fixability!$C$3,Plans!$B$2:$B$4957,$A5)/$B5,"")</f>
        <v>3.3175249207158951E-3</v>
      </c>
      <c r="L5" s="17">
        <f>IFERROR(SUMIFS(Plans!$T$2:$T$4957,Plans!$A$2:$A$4957,Fixability!$C$3,Plans!$B$2:$B$4957,$A5)/$B5,"")</f>
        <v>9.6018124086129961E-2</v>
      </c>
      <c r="M5" s="17">
        <f>IFERROR(SUMIFS(Plans!$U$2:$U$4957,Plans!$A$2:$A$4957,Fixability!$C$3,Plans!$B$2:$B$4957,$A5)/$B5,"")</f>
        <v>5.9875800419066857E-2</v>
      </c>
      <c r="N5" s="17">
        <f>IFERROR(SUMIFS(Plans!$V$2:$V$4957,Plans!$A$2:$A$4957,Fixability!$C$3,Plans!$B$2:$B$4957,$A5)/$B5,"")</f>
        <v>0.11417955936965701</v>
      </c>
      <c r="O5" s="17">
        <f>IFERROR(SUMIFS(Plans!$W$2:$W$4957,Plans!$A$2:$A$4957,Fixability!$C$3,Plans!$B$2:$B$4957,$A5)/$B5,"")</f>
        <v>1.8524400439846711E-2</v>
      </c>
      <c r="P5" s="17">
        <f>IFERROR(SUMIFS(Plans!$X$2:$X$4957,Plans!$A$2:$A$4957,Fixability!$C$3,Plans!$B$2:$B$4957,$A5)/$B5,"")</f>
        <v>0.16137255410315346</v>
      </c>
      <c r="Q5" s="17">
        <f>IFERROR(SUMIFS(Plans!$Y$2:$Y$4957,Plans!$A$2:$A$4957,Fixability!$C$3,Plans!$B$2:$B$4957,$A5)/$B5,"")</f>
        <v>6.6850306502826823E-4</v>
      </c>
      <c r="R5" s="17">
        <f>IFERROR(SUMIFS(Plans!$Z$2:$Z$4957,Plans!$A$2:$A$4957,Fixability!$C$3,Plans!$B$2:$B$4957,$A5)/$B5,"")</f>
        <v>0.386717970420484</v>
      </c>
    </row>
    <row r="6" spans="1:18" x14ac:dyDescent="0.2">
      <c r="A6" s="4" t="s">
        <v>124</v>
      </c>
      <c r="B6" s="16">
        <f t="shared" si="0"/>
        <v>16682663</v>
      </c>
      <c r="C6" s="16">
        <f>SUMIFS(Plans!$AA$2:$AA$4957,Plans!$A$2:$A$4957,Fixability!$C$3,Plans!$B$2:$B$4957,$A6)</f>
        <v>7085644</v>
      </c>
      <c r="D6" s="16">
        <f>SUMIFS(Plans!$AB$2:$AB$4957,Plans!$A$2:$A$4957,Fixability!$C$3,Plans!$B$2:$B$4957,$A6)</f>
        <v>351017</v>
      </c>
      <c r="E6" s="16">
        <f>SUMIFS(Plans!$AC$2:$AC$4957,Plans!$A$2:$A$4957,Fixability!$C$3,Plans!$B$2:$B$4957,$A6)</f>
        <v>1528571</v>
      </c>
      <c r="F6" s="16">
        <f>SUMIFS(Plans!$AD$2:$AD$4957,Plans!$A$2:$A$4957,Fixability!$C$3,Plans!$B$2:$B$4957,$A6)</f>
        <v>587809</v>
      </c>
      <c r="G6" s="16">
        <f>SUMIFS(Plans!$AE$2:$AE$4957,Plans!$A$2:$A$4957,Fixability!$C$3,Plans!$B$2:$B$4957,$A6)</f>
        <v>7129622</v>
      </c>
      <c r="H6" s="17">
        <f t="shared" si="1"/>
        <v>0.4457718171253594</v>
      </c>
      <c r="I6" s="17">
        <f>IFERROR(SUMIFS(Plans!$Q$2:$Q$4957,Plans!$A$2:$A$4957,Fixability!$C$3,Plans!$B$2:$B$4957,$A6)/$B6,"")</f>
        <v>0.42473099168879691</v>
      </c>
      <c r="J6" s="17">
        <f>IFERROR(SUMIFS(Plans!$R$2:$R$4957,Plans!$A$2:$A$4957,Fixability!$C$3,Plans!$B$2:$B$4957,$A6)/$B6,"")</f>
        <v>1.7566440082137966E-2</v>
      </c>
      <c r="K6" s="17">
        <f>IFERROR(SUMIFS(Plans!$S$2:$S$4957,Plans!$A$2:$A$4957,Fixability!$C$3,Plans!$B$2:$B$4957,$A6)/$B6,"")</f>
        <v>3.4743853544245305E-3</v>
      </c>
      <c r="L6" s="17">
        <f>IFERROR(SUMIFS(Plans!$T$2:$T$4957,Plans!$A$2:$A$4957,Fixability!$C$3,Plans!$B$2:$B$4957,$A6)/$B6,"")</f>
        <v>2.4610819028113198E-2</v>
      </c>
      <c r="M6" s="17">
        <f>IFERROR(SUMIFS(Plans!$U$2:$U$4957,Plans!$A$2:$A$4957,Fixability!$C$3,Plans!$B$2:$B$4957,$A6)/$B6,"")</f>
        <v>1.0446173971145974E-2</v>
      </c>
      <c r="N6" s="17">
        <f>IFERROR(SUMIFS(Plans!$V$2:$V$4957,Plans!$A$2:$A$4957,Fixability!$C$3,Plans!$B$2:$B$4957,$A6)/$B6,"")</f>
        <v>5.6569325892394995E-2</v>
      </c>
      <c r="O6" s="17">
        <f>IFERROR(SUMIFS(Plans!$W$2:$W$4957,Plans!$A$2:$A$4957,Fixability!$C$3,Plans!$B$2:$B$4957,$A6)/$B6,"")</f>
        <v>1.529492024145066E-2</v>
      </c>
      <c r="P6" s="17">
        <f>IFERROR(SUMIFS(Plans!$X$2:$X$4957,Plans!$A$2:$A$4957,Fixability!$C$3,Plans!$B$2:$B$4957,$A6)/$B6,"")</f>
        <v>1.846341917953986E-2</v>
      </c>
      <c r="Q6" s="17">
        <f>IFERROR(SUMIFS(Plans!$Y$2:$Y$4957,Plans!$A$2:$A$4957,Fixability!$C$3,Plans!$B$2:$B$4957,$A6)/$B6,"")</f>
        <v>1.4763829971270175E-3</v>
      </c>
      <c r="R6" s="17">
        <f>IFERROR(SUMIFS(Plans!$Z$2:$Z$4957,Plans!$A$2:$A$4957,Fixability!$C$3,Plans!$B$2:$B$4957,$A6)/$B6,"")</f>
        <v>0.42736714156486888</v>
      </c>
    </row>
    <row r="7" spans="1:18" x14ac:dyDescent="0.2">
      <c r="A7" s="4" t="s">
        <v>125</v>
      </c>
      <c r="B7" s="16">
        <f t="shared" si="0"/>
        <v>5200796</v>
      </c>
      <c r="C7" s="16">
        <f>SUMIFS(Plans!$AA$2:$AA$4957,Plans!$A$2:$A$4957,Fixability!$C$3,Plans!$B$2:$B$4957,$A7)</f>
        <v>1030205</v>
      </c>
      <c r="D7" s="16">
        <f>SUMIFS(Plans!$AB$2:$AB$4957,Plans!$A$2:$A$4957,Fixability!$C$3,Plans!$B$2:$B$4957,$A7)</f>
        <v>90401</v>
      </c>
      <c r="E7" s="16">
        <f>SUMIFS(Plans!$AC$2:$AC$4957,Plans!$A$2:$A$4957,Fixability!$C$3,Plans!$B$2:$B$4957,$A7)</f>
        <v>2233266</v>
      </c>
      <c r="F7" s="16">
        <f>SUMIFS(Plans!$AD$2:$AD$4957,Plans!$A$2:$A$4957,Fixability!$C$3,Plans!$B$2:$B$4957,$A7)</f>
        <v>1337080</v>
      </c>
      <c r="G7" s="16">
        <f>SUMIFS(Plans!$AE$2:$AE$4957,Plans!$A$2:$A$4957,Fixability!$C$3,Plans!$B$2:$B$4957,$A7)</f>
        <v>509844</v>
      </c>
      <c r="H7" s="17">
        <f t="shared" si="1"/>
        <v>0.21546817064157103</v>
      </c>
      <c r="I7" s="17">
        <f>IFERROR(SUMIFS(Plans!$Q$2:$Q$4957,Plans!$A$2:$A$4957,Fixability!$C$3,Plans!$B$2:$B$4957,$A7)/$B7,"")</f>
        <v>0.19808602375482523</v>
      </c>
      <c r="J7" s="17">
        <f>IFERROR(SUMIFS(Plans!$R$2:$R$4957,Plans!$A$2:$A$4957,Fixability!$C$3,Plans!$B$2:$B$4957,$A7)/$B7,"")</f>
        <v>1.6904527691530297E-2</v>
      </c>
      <c r="K7" s="17">
        <f>IFERROR(SUMIFS(Plans!$S$2:$S$4957,Plans!$A$2:$A$4957,Fixability!$C$3,Plans!$B$2:$B$4957,$A7)/$B7,"")</f>
        <v>4.7761919521550162E-4</v>
      </c>
      <c r="L7" s="17">
        <f>IFERROR(SUMIFS(Plans!$T$2:$T$4957,Plans!$A$2:$A$4957,Fixability!$C$3,Plans!$B$2:$B$4957,$A7)/$B7,"")</f>
        <v>0.10416790045216155</v>
      </c>
      <c r="M7" s="17">
        <f>IFERROR(SUMIFS(Plans!$U$2:$U$4957,Plans!$A$2:$A$4957,Fixability!$C$3,Plans!$B$2:$B$4957,$A7)/$B7,"")</f>
        <v>0.12412061538272218</v>
      </c>
      <c r="N7" s="17">
        <f>IFERROR(SUMIFS(Plans!$V$2:$V$4957,Plans!$A$2:$A$4957,Fixability!$C$3,Plans!$B$2:$B$4957,$A7)/$B7,"")</f>
        <v>0.20111998240269374</v>
      </c>
      <c r="O7" s="17">
        <f>IFERROR(SUMIFS(Plans!$W$2:$W$4957,Plans!$A$2:$A$4957,Fixability!$C$3,Plans!$B$2:$B$4957,$A7)/$B7,"")</f>
        <v>7.9233832667153253E-2</v>
      </c>
      <c r="P7" s="17">
        <f>IFERROR(SUMIFS(Plans!$X$2:$X$4957,Plans!$A$2:$A$4957,Fixability!$C$3,Plans!$B$2:$B$4957,$A7)/$B7,"")</f>
        <v>0.17782739411428558</v>
      </c>
      <c r="Q7" s="17">
        <f>IFERROR(SUMIFS(Plans!$Y$2:$Y$4957,Plans!$A$2:$A$4957,Fixability!$C$3,Plans!$B$2:$B$4957,$A7)/$B7,"")</f>
        <v>3.0187686654119869E-5</v>
      </c>
      <c r="R7" s="17">
        <f>IFERROR(SUMIFS(Plans!$Z$2:$Z$4957,Plans!$A$2:$A$4957,Fixability!$C$3,Plans!$B$2:$B$4957,$A7)/$B7,"")</f>
        <v>9.8031916652758538E-2</v>
      </c>
    </row>
    <row r="8" spans="1:18" x14ac:dyDescent="0.2">
      <c r="A8" s="4" t="s">
        <v>126</v>
      </c>
      <c r="B8" s="16">
        <f t="shared" si="0"/>
        <v>4780663</v>
      </c>
      <c r="C8" s="16">
        <f>SUMIFS(Plans!$AA$2:$AA$4957,Plans!$A$2:$A$4957,Fixability!$C$3,Plans!$B$2:$B$4957,$A8)</f>
        <v>988831</v>
      </c>
      <c r="D8" s="16">
        <f>SUMIFS(Plans!$AB$2:$AB$4957,Plans!$A$2:$A$4957,Fixability!$C$3,Plans!$B$2:$B$4957,$A8)</f>
        <v>183837</v>
      </c>
      <c r="E8" s="16">
        <f>SUMIFS(Plans!$AC$2:$AC$4957,Plans!$A$2:$A$4957,Fixability!$C$3,Plans!$B$2:$B$4957,$A8)</f>
        <v>1357446</v>
      </c>
      <c r="F8" s="16">
        <f>SUMIFS(Plans!$AD$2:$AD$4957,Plans!$A$2:$A$4957,Fixability!$C$3,Plans!$B$2:$B$4957,$A8)</f>
        <v>1001028</v>
      </c>
      <c r="G8" s="16">
        <f>SUMIFS(Plans!$AE$2:$AE$4957,Plans!$A$2:$A$4957,Fixability!$C$3,Plans!$B$2:$B$4957,$A8)</f>
        <v>1249521</v>
      </c>
      <c r="H8" s="17">
        <f t="shared" si="1"/>
        <v>0.24529401047511612</v>
      </c>
      <c r="I8" s="17">
        <f>IFERROR(SUMIFS(Plans!$Q$2:$Q$4957,Plans!$A$2:$A$4957,Fixability!$C$3,Plans!$B$2:$B$4957,$A8)/$B8,"")</f>
        <v>0.20683972076676393</v>
      </c>
      <c r="J8" s="17">
        <f>IFERROR(SUMIFS(Plans!$R$2:$R$4957,Plans!$A$2:$A$4957,Fixability!$C$3,Plans!$B$2:$B$4957,$A8)/$B8,"")</f>
        <v>3.5802774636070352E-2</v>
      </c>
      <c r="K8" s="17">
        <f>IFERROR(SUMIFS(Plans!$S$2:$S$4957,Plans!$A$2:$A$4957,Fixability!$C$3,Plans!$B$2:$B$4957,$A8)/$B8,"")</f>
        <v>2.6515150722818152E-3</v>
      </c>
      <c r="L8" s="17">
        <f>IFERROR(SUMIFS(Plans!$T$2:$T$4957,Plans!$A$2:$A$4957,Fixability!$C$3,Plans!$B$2:$B$4957,$A8)/$B8,"")</f>
        <v>8.7065538817523852E-2</v>
      </c>
      <c r="M8" s="17">
        <f>IFERROR(SUMIFS(Plans!$U$2:$U$4957,Plans!$A$2:$A$4957,Fixability!$C$3,Plans!$B$2:$B$4957,$A8)/$B8,"")</f>
        <v>0.1226969983033734</v>
      </c>
      <c r="N8" s="17">
        <f>IFERROR(SUMIFS(Plans!$V$2:$V$4957,Plans!$A$2:$A$4957,Fixability!$C$3,Plans!$B$2:$B$4957,$A8)/$B8,"")</f>
        <v>7.4182597685718485E-2</v>
      </c>
      <c r="O8" s="17">
        <f>IFERROR(SUMIFS(Plans!$W$2:$W$4957,Plans!$A$2:$A$4957,Fixability!$C$3,Plans!$B$2:$B$4957,$A8)/$B8,"")</f>
        <v>5.7149813739224037E-2</v>
      </c>
      <c r="P8" s="17">
        <f>IFERROR(SUMIFS(Plans!$X$2:$X$4957,Plans!$A$2:$A$4957,Fixability!$C$3,Plans!$B$2:$B$4957,$A8)/$B8,"")</f>
        <v>0.15165197797878663</v>
      </c>
      <c r="Q8" s="17">
        <f>IFERROR(SUMIFS(Plans!$Y$2:$Y$4957,Plans!$A$2:$A$4957,Fixability!$C$3,Plans!$B$2:$B$4957,$A8)/$B8,"")</f>
        <v>5.8924881339680294E-4</v>
      </c>
      <c r="R8" s="17">
        <f>IFERROR(SUMIFS(Plans!$Z$2:$Z$4957,Plans!$A$2:$A$4957,Fixability!$C$3,Plans!$B$2:$B$4957,$A8)/$B8,"")</f>
        <v>0.26136981418686067</v>
      </c>
    </row>
    <row r="9" spans="1:18" x14ac:dyDescent="0.2">
      <c r="A9" s="4" t="s">
        <v>127</v>
      </c>
      <c r="B9" s="16">
        <f t="shared" si="0"/>
        <v>4052114</v>
      </c>
      <c r="C9" s="16">
        <f>SUMIFS(Plans!$AA$2:$AA$4957,Plans!$A$2:$A$4957,Fixability!$C$3,Plans!$B$2:$B$4957,$A9)</f>
        <v>598016</v>
      </c>
      <c r="D9" s="16">
        <f>SUMIFS(Plans!$AB$2:$AB$4957,Plans!$A$2:$A$4957,Fixability!$C$3,Plans!$B$2:$B$4957,$A9)</f>
        <v>469831</v>
      </c>
      <c r="E9" s="16">
        <f>SUMIFS(Plans!$AC$2:$AC$4957,Plans!$A$2:$A$4957,Fixability!$C$3,Plans!$B$2:$B$4957,$A9)</f>
        <v>1165348</v>
      </c>
      <c r="F9" s="16">
        <f>SUMIFS(Plans!$AD$2:$AD$4957,Plans!$A$2:$A$4957,Fixability!$C$3,Plans!$B$2:$B$4957,$A9)</f>
        <v>826694</v>
      </c>
      <c r="G9" s="16">
        <f>SUMIFS(Plans!$AE$2:$AE$4957,Plans!$A$2:$A$4957,Fixability!$C$3,Plans!$B$2:$B$4957,$A9)</f>
        <v>992225</v>
      </c>
      <c r="H9" s="17">
        <f t="shared" si="1"/>
        <v>0.2635283706233339</v>
      </c>
      <c r="I9" s="17">
        <f>IFERROR(SUMIFS(Plans!$Q$2:$Q$4957,Plans!$A$2:$A$4957,Fixability!$C$3,Plans!$B$2:$B$4957,$A9)/$B9,"")</f>
        <v>0.14758123784276553</v>
      </c>
      <c r="J9" s="17">
        <f>IFERROR(SUMIFS(Plans!$R$2:$R$4957,Plans!$A$2:$A$4957,Fixability!$C$3,Plans!$B$2:$B$4957,$A9)/$B9,"")</f>
        <v>0.10707373978125985</v>
      </c>
      <c r="K9" s="17">
        <f>IFERROR(SUMIFS(Plans!$S$2:$S$4957,Plans!$A$2:$A$4957,Fixability!$C$3,Plans!$B$2:$B$4957,$A9)/$B9,"")</f>
        <v>8.8733929993085082E-3</v>
      </c>
      <c r="L9" s="17">
        <f>IFERROR(SUMIFS(Plans!$T$2:$T$4957,Plans!$A$2:$A$4957,Fixability!$C$3,Plans!$B$2:$B$4957,$A9)/$B9,"")</f>
        <v>0.11352247246745772</v>
      </c>
      <c r="M9" s="17">
        <f>IFERROR(SUMIFS(Plans!$U$2:$U$4957,Plans!$A$2:$A$4957,Fixability!$C$3,Plans!$B$2:$B$4957,$A9)/$B9,"")</f>
        <v>0.10057589692688804</v>
      </c>
      <c r="N9" s="17">
        <f>IFERROR(SUMIFS(Plans!$V$2:$V$4957,Plans!$A$2:$A$4957,Fixability!$C$3,Plans!$B$2:$B$4957,$A9)/$B9,"")</f>
        <v>7.3491762571339311E-2</v>
      </c>
      <c r="O9" s="17">
        <f>IFERROR(SUMIFS(Plans!$W$2:$W$4957,Plans!$A$2:$A$4957,Fixability!$C$3,Plans!$B$2:$B$4957,$A9)/$B9,"")</f>
        <v>0.10839453184189783</v>
      </c>
      <c r="P9" s="17">
        <f>IFERROR(SUMIFS(Plans!$X$2:$X$4957,Plans!$A$2:$A$4957,Fixability!$C$3,Plans!$B$2:$B$4957,$A9)/$B9,"")</f>
        <v>9.3556351079954803E-2</v>
      </c>
      <c r="Q9" s="17">
        <f>IFERROR(SUMIFS(Plans!$Y$2:$Y$4957,Plans!$A$2:$A$4957,Fixability!$C$3,Plans!$B$2:$B$4957,$A9)/$B9,"")</f>
        <v>2.0646013414232669E-3</v>
      </c>
      <c r="R9" s="17">
        <f>IFERROR(SUMIFS(Plans!$Z$2:$Z$4957,Plans!$A$2:$A$4957,Fixability!$C$3,Plans!$B$2:$B$4957,$A9)/$B9,"")</f>
        <v>0.24486601314770512</v>
      </c>
    </row>
    <row r="10" spans="1:18" x14ac:dyDescent="0.2">
      <c r="A10" s="4" t="s">
        <v>128</v>
      </c>
      <c r="B10" s="16">
        <f t="shared" si="0"/>
        <v>3760723</v>
      </c>
      <c r="C10" s="16">
        <f>SUMIFS(Plans!$AA$2:$AA$4957,Plans!$A$2:$A$4957,Fixability!$C$3,Plans!$B$2:$B$4957,$A10)</f>
        <v>1068753</v>
      </c>
      <c r="D10" s="16">
        <f>SUMIFS(Plans!$AB$2:$AB$4957,Plans!$A$2:$A$4957,Fixability!$C$3,Plans!$B$2:$B$4957,$A10)</f>
        <v>271545</v>
      </c>
      <c r="E10" s="16">
        <f>SUMIFS(Plans!$AC$2:$AC$4957,Plans!$A$2:$A$4957,Fixability!$C$3,Plans!$B$2:$B$4957,$A10)</f>
        <v>1075308</v>
      </c>
      <c r="F10" s="16">
        <f>SUMIFS(Plans!$AD$2:$AD$4957,Plans!$A$2:$A$4957,Fixability!$C$3,Plans!$B$2:$B$4957,$A10)</f>
        <v>575712</v>
      </c>
      <c r="G10" s="16">
        <f>SUMIFS(Plans!$AE$2:$AE$4957,Plans!$A$2:$A$4957,Fixability!$C$3,Plans!$B$2:$B$4957,$A10)</f>
        <v>769405</v>
      </c>
      <c r="H10" s="17">
        <f t="shared" si="1"/>
        <v>0.35639370408296489</v>
      </c>
      <c r="I10" s="17">
        <f>IFERROR(SUMIFS(Plans!$Q$2:$Q$4957,Plans!$A$2:$A$4957,Fixability!$C$3,Plans!$B$2:$B$4957,$A10)/$B10,"")</f>
        <v>0.28418817339112717</v>
      </c>
      <c r="J10" s="17">
        <f>IFERROR(SUMIFS(Plans!$R$2:$R$4957,Plans!$A$2:$A$4957,Fixability!$C$3,Plans!$B$2:$B$4957,$A10)/$B10,"")</f>
        <v>5.965368893162299E-2</v>
      </c>
      <c r="K10" s="17">
        <f>IFERROR(SUMIFS(Plans!$S$2:$S$4957,Plans!$A$2:$A$4957,Fixability!$C$3,Plans!$B$2:$B$4957,$A10)/$B10,"")</f>
        <v>1.2551841760214724E-2</v>
      </c>
      <c r="L10" s="17">
        <f>IFERROR(SUMIFS(Plans!$T$2:$T$4957,Plans!$A$2:$A$4957,Fixability!$C$3,Plans!$B$2:$B$4957,$A10)/$B10,"")</f>
        <v>9.1541174396518973E-2</v>
      </c>
      <c r="M10" s="17">
        <f>IFERROR(SUMIFS(Plans!$U$2:$U$4957,Plans!$A$2:$A$4957,Fixability!$C$3,Plans!$B$2:$B$4957,$A10)/$B10,"")</f>
        <v>6.8225444947686925E-2</v>
      </c>
      <c r="N10" s="17">
        <f>IFERROR(SUMIFS(Plans!$V$2:$V$4957,Plans!$A$2:$A$4957,Fixability!$C$3,Plans!$B$2:$B$4957,$A10)/$B10,"")</f>
        <v>0.126164569951044</v>
      </c>
      <c r="O10" s="17">
        <f>IFERROR(SUMIFS(Plans!$W$2:$W$4957,Plans!$A$2:$A$4957,Fixability!$C$3,Plans!$B$2:$B$4957,$A10)/$B10,"")</f>
        <v>3.5837523795291489E-2</v>
      </c>
      <c r="P10" s="17">
        <f>IFERROR(SUMIFS(Plans!$X$2:$X$4957,Plans!$A$2:$A$4957,Fixability!$C$3,Plans!$B$2:$B$4957,$A10)/$B10,"")</f>
        <v>0.1167198434981784</v>
      </c>
      <c r="Q10" s="17">
        <f>IFERROR(SUMIFS(Plans!$Y$2:$Y$4957,Plans!$A$2:$A$4957,Fixability!$C$3,Plans!$B$2:$B$4957,$A10)/$B10,"")</f>
        <v>5.280899444069664E-4</v>
      </c>
      <c r="R10" s="17">
        <f>IFERROR(SUMIFS(Plans!$Z$2:$Z$4957,Plans!$A$2:$A$4957,Fixability!$C$3,Plans!$B$2:$B$4957,$A10)/$B10,"")</f>
        <v>0.20458964938390836</v>
      </c>
    </row>
    <row r="11" spans="1:18" x14ac:dyDescent="0.2">
      <c r="A11" s="4" t="s">
        <v>129</v>
      </c>
      <c r="B11" s="16">
        <f t="shared" si="0"/>
        <v>3605643</v>
      </c>
      <c r="C11" s="16">
        <f>SUMIFS(Plans!$AA$2:$AA$4957,Plans!$A$2:$A$4957,Fixability!$C$3,Plans!$B$2:$B$4957,$A11)</f>
        <v>951084</v>
      </c>
      <c r="D11" s="16">
        <f>SUMIFS(Plans!$AB$2:$AB$4957,Plans!$A$2:$A$4957,Fixability!$C$3,Plans!$B$2:$B$4957,$A11)</f>
        <v>404913</v>
      </c>
      <c r="E11" s="16">
        <f>SUMIFS(Plans!$AC$2:$AC$4957,Plans!$A$2:$A$4957,Fixability!$C$3,Plans!$B$2:$B$4957,$A11)</f>
        <v>1221570</v>
      </c>
      <c r="F11" s="16">
        <f>SUMIFS(Plans!$AD$2:$AD$4957,Plans!$A$2:$A$4957,Fixability!$C$3,Plans!$B$2:$B$4957,$A11)</f>
        <v>669726</v>
      </c>
      <c r="G11" s="16">
        <f>SUMIFS(Plans!$AE$2:$AE$4957,Plans!$A$2:$A$4957,Fixability!$C$3,Plans!$B$2:$B$4957,$A11)</f>
        <v>358350</v>
      </c>
      <c r="H11" s="17">
        <f t="shared" si="1"/>
        <v>0.37607633368028948</v>
      </c>
      <c r="I11" s="17">
        <f>IFERROR(SUMIFS(Plans!$Q$2:$Q$4957,Plans!$A$2:$A$4957,Fixability!$C$3,Plans!$B$2:$B$4957,$A11)/$B11,"")</f>
        <v>0.26377653028877235</v>
      </c>
      <c r="J11" s="17">
        <f>IFERROR(SUMIFS(Plans!$R$2:$R$4957,Plans!$A$2:$A$4957,Fixability!$C$3,Plans!$B$2:$B$4957,$A11)/$B11,"")</f>
        <v>0.10058621998905605</v>
      </c>
      <c r="K11" s="17">
        <f>IFERROR(SUMIFS(Plans!$S$2:$S$4957,Plans!$A$2:$A$4957,Fixability!$C$3,Plans!$B$2:$B$4957,$A11)/$B11,"")</f>
        <v>1.1713583402461087E-2</v>
      </c>
      <c r="L11" s="17">
        <f>IFERROR(SUMIFS(Plans!$T$2:$T$4957,Plans!$A$2:$A$4957,Fixability!$C$3,Plans!$B$2:$B$4957,$A11)/$B11,"")</f>
        <v>0.11759761019047088</v>
      </c>
      <c r="M11" s="17">
        <f>IFERROR(SUMIFS(Plans!$U$2:$U$4957,Plans!$A$2:$A$4957,Fixability!$C$3,Plans!$B$2:$B$4957,$A11)/$B11,"")</f>
        <v>6.9484416510453201E-2</v>
      </c>
      <c r="N11" s="17">
        <f>IFERROR(SUMIFS(Plans!$V$2:$V$4957,Plans!$A$2:$A$4957,Fixability!$C$3,Plans!$B$2:$B$4957,$A11)/$B11,"")</f>
        <v>0.15171191379734489</v>
      </c>
      <c r="O11" s="17">
        <f>IFERROR(SUMIFS(Plans!$W$2:$W$4957,Plans!$A$2:$A$4957,Fixability!$C$3,Plans!$B$2:$B$4957,$A11)/$B11,"")</f>
        <v>8.3672454538621821E-2</v>
      </c>
      <c r="P11" s="17">
        <f>IFERROR(SUMIFS(Plans!$X$2:$X$4957,Plans!$A$2:$A$4957,Fixability!$C$3,Plans!$B$2:$B$4957,$A11)/$B11,"")</f>
        <v>9.7896824505365618E-2</v>
      </c>
      <c r="Q11" s="17">
        <f>IFERROR(SUMIFS(Plans!$Y$2:$Y$4957,Plans!$A$2:$A$4957,Fixability!$C$3,Plans!$B$2:$B$4957,$A11)/$B11,"")</f>
        <v>4.1745674765915541E-3</v>
      </c>
      <c r="R11" s="17">
        <f>IFERROR(SUMIFS(Plans!$Z$2:$Z$4957,Plans!$A$2:$A$4957,Fixability!$C$3,Plans!$B$2:$B$4957,$A11)/$B11,"")</f>
        <v>9.9385879300862567E-2</v>
      </c>
    </row>
    <row r="12" spans="1:18" x14ac:dyDescent="0.2">
      <c r="A12" s="4" t="s">
        <v>130</v>
      </c>
      <c r="B12" s="16">
        <f t="shared" si="0"/>
        <v>3119026</v>
      </c>
      <c r="C12" s="16">
        <f>SUMIFS(Plans!$AA$2:$AA$4957,Plans!$A$2:$A$4957,Fixability!$C$3,Plans!$B$2:$B$4957,$A12)</f>
        <v>707653</v>
      </c>
      <c r="D12" s="16">
        <f>SUMIFS(Plans!$AB$2:$AB$4957,Plans!$A$2:$A$4957,Fixability!$C$3,Plans!$B$2:$B$4957,$A12)</f>
        <v>192732</v>
      </c>
      <c r="E12" s="16">
        <f>SUMIFS(Plans!$AC$2:$AC$4957,Plans!$A$2:$A$4957,Fixability!$C$3,Plans!$B$2:$B$4957,$A12)</f>
        <v>759708</v>
      </c>
      <c r="F12" s="16">
        <f>SUMIFS(Plans!$AD$2:$AD$4957,Plans!$A$2:$A$4957,Fixability!$C$3,Plans!$B$2:$B$4957,$A12)</f>
        <v>838316</v>
      </c>
      <c r="G12" s="16">
        <f>SUMIFS(Plans!$AE$2:$AE$4957,Plans!$A$2:$A$4957,Fixability!$C$3,Plans!$B$2:$B$4957,$A12)</f>
        <v>620617</v>
      </c>
      <c r="H12" s="17">
        <f t="shared" si="1"/>
        <v>0.28867505432785751</v>
      </c>
      <c r="I12" s="17">
        <f>IFERROR(SUMIFS(Plans!$Q$2:$Q$4957,Plans!$A$2:$A$4957,Fixability!$C$3,Plans!$B$2:$B$4957,$A12)/$B12,"")</f>
        <v>0.22688268709526627</v>
      </c>
      <c r="J12" s="17">
        <f>IFERROR(SUMIFS(Plans!$R$2:$R$4957,Plans!$A$2:$A$4957,Fixability!$C$3,Plans!$B$2:$B$4957,$A12)/$B12,"")</f>
        <v>5.9442595220430994E-2</v>
      </c>
      <c r="K12" s="17">
        <f>IFERROR(SUMIFS(Plans!$S$2:$S$4957,Plans!$A$2:$A$4957,Fixability!$C$3,Plans!$B$2:$B$4957,$A12)/$B12,"")</f>
        <v>2.3497720121602064E-3</v>
      </c>
      <c r="L12" s="17">
        <f>IFERROR(SUMIFS(Plans!$T$2:$T$4957,Plans!$A$2:$A$4957,Fixability!$C$3,Plans!$B$2:$B$4957,$A12)/$B12,"")</f>
        <v>0.13731337924082709</v>
      </c>
      <c r="M12" s="17">
        <f>IFERROR(SUMIFS(Plans!$U$2:$U$4957,Plans!$A$2:$A$4957,Fixability!$C$3,Plans!$B$2:$B$4957,$A12)/$B12,"")</f>
        <v>9.438074578410055E-2</v>
      </c>
      <c r="N12" s="17">
        <f>IFERROR(SUMIFS(Plans!$V$2:$V$4957,Plans!$A$2:$A$4957,Fixability!$C$3,Plans!$B$2:$B$4957,$A12)/$B12,"")</f>
        <v>1.1878067063243462E-2</v>
      </c>
      <c r="O12" s="17">
        <f>IFERROR(SUMIFS(Plans!$W$2:$W$4957,Plans!$A$2:$A$4957,Fixability!$C$3,Plans!$B$2:$B$4957,$A12)/$B12,"")</f>
        <v>0.18423796403107892</v>
      </c>
      <c r="P12" s="17">
        <f>IFERROR(SUMIFS(Plans!$X$2:$X$4957,Plans!$A$2:$A$4957,Fixability!$C$3,Plans!$B$2:$B$4957,$A12)/$B12,"")</f>
        <v>8.4536967630279458E-2</v>
      </c>
      <c r="Q12" s="17">
        <f>IFERROR(SUMIFS(Plans!$Y$2:$Y$4957,Plans!$A$2:$A$4957,Fixability!$C$3,Plans!$B$2:$B$4957,$A12)/$B12,"")</f>
        <v>0</v>
      </c>
      <c r="R12" s="17">
        <f>IFERROR(SUMIFS(Plans!$Z$2:$Z$4957,Plans!$A$2:$A$4957,Fixability!$C$3,Plans!$B$2:$B$4957,$A12)/$B12,"")</f>
        <v>0.19897782192261301</v>
      </c>
    </row>
    <row r="13" spans="1:18" x14ac:dyDescent="0.2">
      <c r="A13" s="4" t="s">
        <v>131</v>
      </c>
      <c r="B13" s="16">
        <f t="shared" si="0"/>
        <v>2365896</v>
      </c>
      <c r="C13" s="16">
        <f>SUMIFS(Plans!$AA$2:$AA$4957,Plans!$A$2:$A$4957,Fixability!$C$3,Plans!$B$2:$B$4957,$A13)</f>
        <v>564496</v>
      </c>
      <c r="D13" s="16">
        <f>SUMIFS(Plans!$AB$2:$AB$4957,Plans!$A$2:$A$4957,Fixability!$C$3,Plans!$B$2:$B$4957,$A13)</f>
        <v>86168</v>
      </c>
      <c r="E13" s="16">
        <f>SUMIFS(Plans!$AC$2:$AC$4957,Plans!$A$2:$A$4957,Fixability!$C$3,Plans!$B$2:$B$4957,$A13)</f>
        <v>546675</v>
      </c>
      <c r="F13" s="16">
        <f>SUMIFS(Plans!$AD$2:$AD$4957,Plans!$A$2:$A$4957,Fixability!$C$3,Plans!$B$2:$B$4957,$A13)</f>
        <v>389902</v>
      </c>
      <c r="G13" s="16">
        <f>SUMIFS(Plans!$AE$2:$AE$4957,Plans!$A$2:$A$4957,Fixability!$C$3,Plans!$B$2:$B$4957,$A13)</f>
        <v>778655</v>
      </c>
      <c r="H13" s="17">
        <f t="shared" si="1"/>
        <v>0.27501800586331776</v>
      </c>
      <c r="I13" s="17">
        <f>IFERROR(SUMIFS(Plans!$Q$2:$Q$4957,Plans!$A$2:$A$4957,Fixability!$C$3,Plans!$B$2:$B$4957,$A13)/$B13,"")</f>
        <v>0.23859713191112372</v>
      </c>
      <c r="J13" s="17">
        <f>IFERROR(SUMIFS(Plans!$R$2:$R$4957,Plans!$A$2:$A$4957,Fixability!$C$3,Plans!$B$2:$B$4957,$A13)/$B13,"")</f>
        <v>3.4070812918234786E-2</v>
      </c>
      <c r="K13" s="17">
        <f>IFERROR(SUMIFS(Plans!$S$2:$S$4957,Plans!$A$2:$A$4957,Fixability!$C$3,Plans!$B$2:$B$4957,$A13)/$B13,"")</f>
        <v>2.3500610339592274E-3</v>
      </c>
      <c r="L13" s="17">
        <f>IFERROR(SUMIFS(Plans!$T$2:$T$4957,Plans!$A$2:$A$4957,Fixability!$C$3,Plans!$B$2:$B$4957,$A13)/$B13,"")</f>
        <v>0.1094748036261949</v>
      </c>
      <c r="M13" s="17">
        <f>IFERROR(SUMIFS(Plans!$U$2:$U$4957,Plans!$A$2:$A$4957,Fixability!$C$3,Plans!$B$2:$B$4957,$A13)/$B13,"")</f>
        <v>9.1860335365544388E-2</v>
      </c>
      <c r="N13" s="17">
        <f>IFERROR(SUMIFS(Plans!$V$2:$V$4957,Plans!$A$2:$A$4957,Fixability!$C$3,Plans!$B$2:$B$4957,$A13)/$B13,"")</f>
        <v>2.9729540098127727E-2</v>
      </c>
      <c r="O13" s="17">
        <f>IFERROR(SUMIFS(Plans!$W$2:$W$4957,Plans!$A$2:$A$4957,Fixability!$C$3,Plans!$B$2:$B$4957,$A13)/$B13,"")</f>
        <v>2.014374258209152E-2</v>
      </c>
      <c r="P13" s="17">
        <f>IFERROR(SUMIFS(Plans!$X$2:$X$4957,Plans!$A$2:$A$4957,Fixability!$C$3,Plans!$B$2:$B$4957,$A13)/$B13,"")</f>
        <v>0.14322058112444502</v>
      </c>
      <c r="Q13" s="17">
        <f>IFERROR(SUMIFS(Plans!$Y$2:$Y$4957,Plans!$A$2:$A$4957,Fixability!$C$3,Plans!$B$2:$B$4957,$A13)/$B13,"")</f>
        <v>1.4366650097891031E-3</v>
      </c>
      <c r="R13" s="17">
        <f>IFERROR(SUMIFS(Plans!$Z$2:$Z$4957,Plans!$A$2:$A$4957,Fixability!$C$3,Plans!$B$2:$B$4957,$A13)/$B13,"")</f>
        <v>0.32911632633048959</v>
      </c>
    </row>
    <row r="14" spans="1:18" x14ac:dyDescent="0.2">
      <c r="A14" s="4" t="s">
        <v>132</v>
      </c>
      <c r="B14" s="16">
        <f t="shared" si="0"/>
        <v>2306364</v>
      </c>
      <c r="C14" s="16">
        <f>SUMIFS(Plans!$AA$2:$AA$4957,Plans!$A$2:$A$4957,Fixability!$C$3,Plans!$B$2:$B$4957,$A14)</f>
        <v>282148</v>
      </c>
      <c r="D14" s="16">
        <f>SUMIFS(Plans!$AB$2:$AB$4957,Plans!$A$2:$A$4957,Fixability!$C$3,Plans!$B$2:$B$4957,$A14)</f>
        <v>26211</v>
      </c>
      <c r="E14" s="16">
        <f>SUMIFS(Plans!$AC$2:$AC$4957,Plans!$A$2:$A$4957,Fixability!$C$3,Plans!$B$2:$B$4957,$A14)</f>
        <v>319884</v>
      </c>
      <c r="F14" s="16">
        <f>SUMIFS(Plans!$AD$2:$AD$4957,Plans!$A$2:$A$4957,Fixability!$C$3,Plans!$B$2:$B$4957,$A14)</f>
        <v>345017</v>
      </c>
      <c r="G14" s="16">
        <f>SUMIFS(Plans!$AE$2:$AE$4957,Plans!$A$2:$A$4957,Fixability!$C$3,Plans!$B$2:$B$4957,$A14)</f>
        <v>1333104</v>
      </c>
      <c r="H14" s="17">
        <f t="shared" si="1"/>
        <v>0.13369919058743546</v>
      </c>
      <c r="I14" s="17">
        <f>IFERROR(SUMIFS(Plans!$Q$2:$Q$4957,Plans!$A$2:$A$4957,Fixability!$C$3,Plans!$B$2:$B$4957,$A14)/$B14,"")</f>
        <v>0.12233454909979517</v>
      </c>
      <c r="J14" s="17">
        <f>IFERROR(SUMIFS(Plans!$R$2:$R$4957,Plans!$A$2:$A$4957,Fixability!$C$3,Plans!$B$2:$B$4957,$A14)/$B14,"")</f>
        <v>9.253092746851755E-3</v>
      </c>
      <c r="K14" s="17">
        <f>IFERROR(SUMIFS(Plans!$S$2:$S$4957,Plans!$A$2:$A$4957,Fixability!$C$3,Plans!$B$2:$B$4957,$A14)/$B14,"")</f>
        <v>2.1115487407885312E-3</v>
      </c>
      <c r="L14" s="17">
        <f>IFERROR(SUMIFS(Plans!$T$2:$T$4957,Plans!$A$2:$A$4957,Fixability!$C$3,Plans!$B$2:$B$4957,$A14)/$B14,"")</f>
        <v>4.2494593221191451E-2</v>
      </c>
      <c r="M14" s="17">
        <f>IFERROR(SUMIFS(Plans!$U$2:$U$4957,Plans!$A$2:$A$4957,Fixability!$C$3,Plans!$B$2:$B$4957,$A14)/$B14,"")</f>
        <v>4.6968301621079761E-2</v>
      </c>
      <c r="N14" s="17">
        <f>IFERROR(SUMIFS(Plans!$V$2:$V$4957,Plans!$A$2:$A$4957,Fixability!$C$3,Plans!$B$2:$B$4957,$A14)/$B14,"")</f>
        <v>4.9233338709761341E-2</v>
      </c>
      <c r="O14" s="17">
        <f>IFERROR(SUMIFS(Plans!$W$2:$W$4957,Plans!$A$2:$A$4957,Fixability!$C$3,Plans!$B$2:$B$4957,$A14)/$B14,"")</f>
        <v>2.6315447171391854E-2</v>
      </c>
      <c r="P14" s="17">
        <f>IFERROR(SUMIFS(Plans!$X$2:$X$4957,Plans!$A$2:$A$4957,Fixability!$C$3,Plans!$B$2:$B$4957,$A14)/$B14,"")</f>
        <v>0.1198982467641708</v>
      </c>
      <c r="Q14" s="17">
        <f>IFERROR(SUMIFS(Plans!$Y$2:$Y$4957,Plans!$A$2:$A$4957,Fixability!$C$3,Plans!$B$2:$B$4957,$A14)/$B14,"")</f>
        <v>3.3797787339726079E-3</v>
      </c>
      <c r="R14" s="17">
        <f>IFERROR(SUMIFS(Plans!$Z$2:$Z$4957,Plans!$A$2:$A$4957,Fixability!$C$3,Plans!$B$2:$B$4957,$A14)/$B14,"")</f>
        <v>0.57801110319099669</v>
      </c>
    </row>
    <row r="15" spans="1:18" x14ac:dyDescent="0.2">
      <c r="A15" s="4" t="s">
        <v>133</v>
      </c>
      <c r="B15" s="16">
        <f t="shared" si="0"/>
        <v>2186942</v>
      </c>
      <c r="C15" s="16">
        <f>SUMIFS(Plans!$AA$2:$AA$4957,Plans!$A$2:$A$4957,Fixability!$C$3,Plans!$B$2:$B$4957,$A15)</f>
        <v>454259</v>
      </c>
      <c r="D15" s="16">
        <f>SUMIFS(Plans!$AB$2:$AB$4957,Plans!$A$2:$A$4957,Fixability!$C$3,Plans!$B$2:$B$4957,$A15)</f>
        <v>217897</v>
      </c>
      <c r="E15" s="16">
        <f>SUMIFS(Plans!$AC$2:$AC$4957,Plans!$A$2:$A$4957,Fixability!$C$3,Plans!$B$2:$B$4957,$A15)</f>
        <v>566971</v>
      </c>
      <c r="F15" s="16">
        <f>SUMIFS(Plans!$AD$2:$AD$4957,Plans!$A$2:$A$4957,Fixability!$C$3,Plans!$B$2:$B$4957,$A15)</f>
        <v>320572</v>
      </c>
      <c r="G15" s="16">
        <f>SUMIFS(Plans!$AE$2:$AE$4957,Plans!$A$2:$A$4957,Fixability!$C$3,Plans!$B$2:$B$4957,$A15)</f>
        <v>627243</v>
      </c>
      <c r="H15" s="17">
        <f t="shared" si="1"/>
        <v>0.30734971480725143</v>
      </c>
      <c r="I15" s="17">
        <f>IFERROR(SUMIFS(Plans!$Q$2:$Q$4957,Plans!$A$2:$A$4957,Fixability!$C$3,Plans!$B$2:$B$4957,$A15)/$B15,"")</f>
        <v>0.2077142420786651</v>
      </c>
      <c r="J15" s="17">
        <f>IFERROR(SUMIFS(Plans!$R$2:$R$4957,Plans!$A$2:$A$4957,Fixability!$C$3,Plans!$B$2:$B$4957,$A15)/$B15,"")</f>
        <v>8.4876507927507908E-2</v>
      </c>
      <c r="K15" s="17">
        <f>IFERROR(SUMIFS(Plans!$S$2:$S$4957,Plans!$A$2:$A$4957,Fixability!$C$3,Plans!$B$2:$B$4957,$A15)/$B15,"")</f>
        <v>1.4758964801078401E-2</v>
      </c>
      <c r="L15" s="17">
        <f>IFERROR(SUMIFS(Plans!$T$2:$T$4957,Plans!$A$2:$A$4957,Fixability!$C$3,Plans!$B$2:$B$4957,$A15)/$B15,"")</f>
        <v>7.7963658844176026E-2</v>
      </c>
      <c r="M15" s="17">
        <f>IFERROR(SUMIFS(Plans!$U$2:$U$4957,Plans!$A$2:$A$4957,Fixability!$C$3,Plans!$B$2:$B$4957,$A15)/$B15,"")</f>
        <v>7.3279949811197551E-2</v>
      </c>
      <c r="N15" s="17">
        <f>IFERROR(SUMIFS(Plans!$V$2:$V$4957,Plans!$A$2:$A$4957,Fixability!$C$3,Plans!$B$2:$B$4957,$A15)/$B15,"")</f>
        <v>0.10800926590645751</v>
      </c>
      <c r="O15" s="17">
        <f>IFERROR(SUMIFS(Plans!$W$2:$W$4957,Plans!$A$2:$A$4957,Fixability!$C$3,Plans!$B$2:$B$4957,$A15)/$B15,"")</f>
        <v>4.6530726466454071E-2</v>
      </c>
      <c r="P15" s="17">
        <f>IFERROR(SUMIFS(Plans!$X$2:$X$4957,Plans!$A$2:$A$4957,Fixability!$C$3,Plans!$B$2:$B$4957,$A15)/$B15,"")</f>
        <v>0.10002780137744852</v>
      </c>
      <c r="Q15" s="17">
        <f>IFERROR(SUMIFS(Plans!$Y$2:$Y$4957,Plans!$A$2:$A$4957,Fixability!$C$3,Plans!$B$2:$B$4957,$A15)/$B15,"")</f>
        <v>2.6063791357978402E-5</v>
      </c>
      <c r="R15" s="17">
        <f>IFERROR(SUMIFS(Plans!$Z$2:$Z$4957,Plans!$A$2:$A$4957,Fixability!$C$3,Plans!$B$2:$B$4957,$A15)/$B15,"")</f>
        <v>0.28681281899565697</v>
      </c>
    </row>
    <row r="16" spans="1:18" x14ac:dyDescent="0.2">
      <c r="A16" s="4" t="s">
        <v>134</v>
      </c>
      <c r="B16" s="16">
        <f t="shared" si="0"/>
        <v>1823967</v>
      </c>
      <c r="C16" s="16">
        <f>SUMIFS(Plans!$AA$2:$AA$4957,Plans!$A$2:$A$4957,Fixability!$C$3,Plans!$B$2:$B$4957,$A16)</f>
        <v>456519</v>
      </c>
      <c r="D16" s="16">
        <f>SUMIFS(Plans!$AB$2:$AB$4957,Plans!$A$2:$A$4957,Fixability!$C$3,Plans!$B$2:$B$4957,$A16)</f>
        <v>127816</v>
      </c>
      <c r="E16" s="16">
        <f>SUMIFS(Plans!$AC$2:$AC$4957,Plans!$A$2:$A$4957,Fixability!$C$3,Plans!$B$2:$B$4957,$A16)</f>
        <v>683065</v>
      </c>
      <c r="F16" s="16">
        <f>SUMIFS(Plans!$AD$2:$AD$4957,Plans!$A$2:$A$4957,Fixability!$C$3,Plans!$B$2:$B$4957,$A16)</f>
        <v>331656</v>
      </c>
      <c r="G16" s="16">
        <f>SUMIFS(Plans!$AE$2:$AE$4957,Plans!$A$2:$A$4957,Fixability!$C$3,Plans!$B$2:$B$4957,$A16)</f>
        <v>224911</v>
      </c>
      <c r="H16" s="17">
        <f t="shared" si="1"/>
        <v>0.32036489695263126</v>
      </c>
      <c r="I16" s="17">
        <f>IFERROR(SUMIFS(Plans!$Q$2:$Q$4957,Plans!$A$2:$A$4957,Fixability!$C$3,Plans!$B$2:$B$4957,$A16)/$B16,"")</f>
        <v>0.25028906772984377</v>
      </c>
      <c r="J16" s="17">
        <f>IFERROR(SUMIFS(Plans!$R$2:$R$4957,Plans!$A$2:$A$4957,Fixability!$C$3,Plans!$B$2:$B$4957,$A16)/$B16,"")</f>
        <v>6.7477646251275378E-2</v>
      </c>
      <c r="K16" s="17">
        <f>IFERROR(SUMIFS(Plans!$S$2:$S$4957,Plans!$A$2:$A$4957,Fixability!$C$3,Plans!$B$2:$B$4957,$A16)/$B16,"")</f>
        <v>2.5981829715120944E-3</v>
      </c>
      <c r="L16" s="17">
        <f>IFERROR(SUMIFS(Plans!$T$2:$T$4957,Plans!$A$2:$A$4957,Fixability!$C$3,Plans!$B$2:$B$4957,$A16)/$B16,"")</f>
        <v>0.11255850571857934</v>
      </c>
      <c r="M16" s="17">
        <f>IFERROR(SUMIFS(Plans!$U$2:$U$4957,Plans!$A$2:$A$4957,Fixability!$C$3,Plans!$B$2:$B$4957,$A16)/$B16,"")</f>
        <v>9.5611927189472173E-2</v>
      </c>
      <c r="N16" s="17">
        <f>IFERROR(SUMIFS(Plans!$V$2:$V$4957,Plans!$A$2:$A$4957,Fixability!$C$3,Plans!$B$2:$B$4957,$A16)/$B16,"")</f>
        <v>0.16632373283069266</v>
      </c>
      <c r="O16" s="17">
        <f>IFERROR(SUMIFS(Plans!$W$2:$W$4957,Plans!$A$2:$A$4957,Fixability!$C$3,Plans!$B$2:$B$4957,$A16)/$B16,"")</f>
        <v>5.4354601810230121E-2</v>
      </c>
      <c r="P16" s="17">
        <f>IFERROR(SUMIFS(Plans!$X$2:$X$4957,Plans!$A$2:$A$4957,Fixability!$C$3,Plans!$B$2:$B$4957,$A16)/$B16,"")</f>
        <v>0.12714265115542112</v>
      </c>
      <c r="Q16" s="17">
        <f>IFERROR(SUMIFS(Plans!$Y$2:$Y$4957,Plans!$A$2:$A$4957,Fixability!$C$3,Plans!$B$2:$B$4957,$A16)/$B16,"")</f>
        <v>3.349841307435935E-4</v>
      </c>
      <c r="R16" s="17">
        <f>IFERROR(SUMIFS(Plans!$Z$2:$Z$4957,Plans!$A$2:$A$4957,Fixability!$C$3,Plans!$B$2:$B$4957,$A16)/$B16,"")</f>
        <v>0.12330870021222971</v>
      </c>
    </row>
    <row r="17" spans="1:18" x14ac:dyDescent="0.2">
      <c r="A17" s="4" t="s">
        <v>135</v>
      </c>
      <c r="B17" s="16">
        <f t="shared" si="0"/>
        <v>1705411</v>
      </c>
      <c r="C17" s="16">
        <f>SUMIFS(Plans!$AA$2:$AA$4957,Plans!$A$2:$A$4957,Fixability!$C$3,Plans!$B$2:$B$4957,$A17)</f>
        <v>340454</v>
      </c>
      <c r="D17" s="16">
        <f>SUMIFS(Plans!$AB$2:$AB$4957,Plans!$A$2:$A$4957,Fixability!$C$3,Plans!$B$2:$B$4957,$A17)</f>
        <v>82365</v>
      </c>
      <c r="E17" s="16">
        <f>SUMIFS(Plans!$AC$2:$AC$4957,Plans!$A$2:$A$4957,Fixability!$C$3,Plans!$B$2:$B$4957,$A17)</f>
        <v>494341</v>
      </c>
      <c r="F17" s="16">
        <f>SUMIFS(Plans!$AD$2:$AD$4957,Plans!$A$2:$A$4957,Fixability!$C$3,Plans!$B$2:$B$4957,$A17)</f>
        <v>615299</v>
      </c>
      <c r="G17" s="16">
        <f>SUMIFS(Plans!$AE$2:$AE$4957,Plans!$A$2:$A$4957,Fixability!$C$3,Plans!$B$2:$B$4957,$A17)</f>
        <v>172952</v>
      </c>
      <c r="H17" s="17">
        <f t="shared" si="1"/>
        <v>0.24792791884185103</v>
      </c>
      <c r="I17" s="17">
        <f>IFERROR(SUMIFS(Plans!$Q$2:$Q$4957,Plans!$A$2:$A$4957,Fixability!$C$3,Plans!$B$2:$B$4957,$A17)/$B17,"")</f>
        <v>0.19963164304674944</v>
      </c>
      <c r="J17" s="17">
        <f>IFERROR(SUMIFS(Plans!$R$2:$R$4957,Plans!$A$2:$A$4957,Fixability!$C$3,Plans!$B$2:$B$4957,$A17)/$B17,"")</f>
        <v>4.6599324151187019E-2</v>
      </c>
      <c r="K17" s="17">
        <f>IFERROR(SUMIFS(Plans!$S$2:$S$4957,Plans!$A$2:$A$4957,Fixability!$C$3,Plans!$B$2:$B$4957,$A17)/$B17,"")</f>
        <v>1.6969516439145755E-3</v>
      </c>
      <c r="L17" s="17">
        <f>IFERROR(SUMIFS(Plans!$T$2:$T$4957,Plans!$A$2:$A$4957,Fixability!$C$3,Plans!$B$2:$B$4957,$A17)/$B17,"")</f>
        <v>7.7342646435375403E-2</v>
      </c>
      <c r="M17" s="17">
        <f>IFERROR(SUMIFS(Plans!$U$2:$U$4957,Plans!$A$2:$A$4957,Fixability!$C$3,Plans!$B$2:$B$4957,$A17)/$B17,"")</f>
        <v>0.10973542448125408</v>
      </c>
      <c r="N17" s="17">
        <f>IFERROR(SUMIFS(Plans!$V$2:$V$4957,Plans!$A$2:$A$4957,Fixability!$C$3,Plans!$B$2:$B$4957,$A17)/$B17,"")</f>
        <v>0.10278812556034879</v>
      </c>
      <c r="O17" s="17">
        <f>IFERROR(SUMIFS(Plans!$W$2:$W$4957,Plans!$A$2:$A$4957,Fixability!$C$3,Plans!$B$2:$B$4957,$A17)/$B17,"")</f>
        <v>2.609107130187386E-2</v>
      </c>
      <c r="P17" s="17">
        <f>IFERROR(SUMIFS(Plans!$X$2:$X$4957,Plans!$A$2:$A$4957,Fixability!$C$3,Plans!$B$2:$B$4957,$A17)/$B17,"")</f>
        <v>0.33379871479660916</v>
      </c>
      <c r="Q17" s="17">
        <f>IFERROR(SUMIFS(Plans!$Y$2:$Y$4957,Plans!$A$2:$A$4957,Fixability!$C$3,Plans!$B$2:$B$4957,$A17)/$B17,"")</f>
        <v>9.0242176226141386E-4</v>
      </c>
      <c r="R17" s="17">
        <f>IFERROR(SUMIFS(Plans!$Z$2:$Z$4957,Plans!$A$2:$A$4957,Fixability!$C$3,Plans!$B$2:$B$4957,$A17)/$B17,"")</f>
        <v>0.10141367682042628</v>
      </c>
    </row>
    <row r="18" spans="1:18" x14ac:dyDescent="0.2">
      <c r="A18" s="4" t="s">
        <v>136</v>
      </c>
      <c r="B18" s="16">
        <f t="shared" si="0"/>
        <v>1578588</v>
      </c>
      <c r="C18" s="16">
        <f>SUMIFS(Plans!$AA$2:$AA$4957,Plans!$A$2:$A$4957,Fixability!$C$3,Plans!$B$2:$B$4957,$A18)</f>
        <v>187595</v>
      </c>
      <c r="D18" s="16">
        <f>SUMIFS(Plans!$AB$2:$AB$4957,Plans!$A$2:$A$4957,Fixability!$C$3,Plans!$B$2:$B$4957,$A18)</f>
        <v>35381</v>
      </c>
      <c r="E18" s="16">
        <f>SUMIFS(Plans!$AC$2:$AC$4957,Plans!$A$2:$A$4957,Fixability!$C$3,Plans!$B$2:$B$4957,$A18)</f>
        <v>443909</v>
      </c>
      <c r="F18" s="16">
        <f>SUMIFS(Plans!$AD$2:$AD$4957,Plans!$A$2:$A$4957,Fixability!$C$3,Plans!$B$2:$B$4957,$A18)</f>
        <v>163973</v>
      </c>
      <c r="G18" s="16">
        <f>SUMIFS(Plans!$AE$2:$AE$4957,Plans!$A$2:$A$4957,Fixability!$C$3,Plans!$B$2:$B$4957,$A18)</f>
        <v>747730</v>
      </c>
      <c r="H18" s="17">
        <f t="shared" si="1"/>
        <v>0.1412502818974932</v>
      </c>
      <c r="I18" s="17">
        <f>IFERROR(SUMIFS(Plans!$Q$2:$Q$4957,Plans!$A$2:$A$4957,Fixability!$C$3,Plans!$B$2:$B$4957,$A18)/$B18,"")</f>
        <v>0.11883721401657683</v>
      </c>
      <c r="J18" s="17">
        <f>IFERROR(SUMIFS(Plans!$R$2:$R$4957,Plans!$A$2:$A$4957,Fixability!$C$3,Plans!$B$2:$B$4957,$A18)/$B18,"")</f>
        <v>2.1829001614100702E-2</v>
      </c>
      <c r="K18" s="17">
        <f>IFERROR(SUMIFS(Plans!$S$2:$S$4957,Plans!$A$2:$A$4957,Fixability!$C$3,Plans!$B$2:$B$4957,$A18)/$B18,"")</f>
        <v>5.8406626681566055E-4</v>
      </c>
      <c r="L18" s="17">
        <f>IFERROR(SUMIFS(Plans!$T$2:$T$4957,Plans!$A$2:$A$4957,Fixability!$C$3,Plans!$B$2:$B$4957,$A18)/$B18,"")</f>
        <v>4.4537903493501785E-2</v>
      </c>
      <c r="M18" s="17">
        <f>IFERROR(SUMIFS(Plans!$U$2:$U$4957,Plans!$A$2:$A$4957,Fixability!$C$3,Plans!$B$2:$B$4957,$A18)/$B18,"")</f>
        <v>7.8774829151114792E-2</v>
      </c>
      <c r="N18" s="17">
        <f>IFERROR(SUMIFS(Plans!$V$2:$V$4957,Plans!$A$2:$A$4957,Fixability!$C$3,Plans!$B$2:$B$4957,$A18)/$B18,"")</f>
        <v>0.15789363659168826</v>
      </c>
      <c r="O18" s="17">
        <f>IFERROR(SUMIFS(Plans!$W$2:$W$4957,Plans!$A$2:$A$4957,Fixability!$C$3,Plans!$B$2:$B$4957,$A18)/$B18,"")</f>
        <v>1.129617100852154E-2</v>
      </c>
      <c r="P18" s="17">
        <f>IFERROR(SUMIFS(Plans!$X$2:$X$4957,Plans!$A$2:$A$4957,Fixability!$C$3,Plans!$B$2:$B$4957,$A18)/$B18,"")</f>
        <v>9.1762385118853054E-2</v>
      </c>
      <c r="Q18" s="17">
        <f>IFERROR(SUMIFS(Plans!$Y$2:$Y$4957,Plans!$A$2:$A$4957,Fixability!$C$3,Plans!$B$2:$B$4957,$A18)/$B18,"")</f>
        <v>8.1465208148041163E-4</v>
      </c>
      <c r="R18" s="17">
        <f>IFERROR(SUMIFS(Plans!$Z$2:$Z$4957,Plans!$A$2:$A$4957,Fixability!$C$3,Plans!$B$2:$B$4957,$A18)/$B18,"")</f>
        <v>0.47367014065734697</v>
      </c>
    </row>
    <row r="19" spans="1:18" x14ac:dyDescent="0.2">
      <c r="A19" s="4" t="s">
        <v>137</v>
      </c>
      <c r="B19" s="16">
        <f t="shared" si="0"/>
        <v>1342517</v>
      </c>
      <c r="C19" s="16">
        <f>SUMIFS(Plans!$AA$2:$AA$4957,Plans!$A$2:$A$4957,Fixability!$C$3,Plans!$B$2:$B$4957,$A19)</f>
        <v>282718</v>
      </c>
      <c r="D19" s="16">
        <f>SUMIFS(Plans!$AB$2:$AB$4957,Plans!$A$2:$A$4957,Fixability!$C$3,Plans!$B$2:$B$4957,$A19)</f>
        <v>102142</v>
      </c>
      <c r="E19" s="16">
        <f>SUMIFS(Plans!$AC$2:$AC$4957,Plans!$A$2:$A$4957,Fixability!$C$3,Plans!$B$2:$B$4957,$A19)</f>
        <v>479827</v>
      </c>
      <c r="F19" s="16">
        <f>SUMIFS(Plans!$AD$2:$AD$4957,Plans!$A$2:$A$4957,Fixability!$C$3,Plans!$B$2:$B$4957,$A19)</f>
        <v>259486</v>
      </c>
      <c r="G19" s="16">
        <f>SUMIFS(Plans!$AE$2:$AE$4957,Plans!$A$2:$A$4957,Fixability!$C$3,Plans!$B$2:$B$4957,$A19)</f>
        <v>218344</v>
      </c>
      <c r="H19" s="17">
        <f t="shared" si="1"/>
        <v>0.28667048536443113</v>
      </c>
      <c r="I19" s="17">
        <f>IFERROR(SUMIFS(Plans!$Q$2:$Q$4957,Plans!$A$2:$A$4957,Fixability!$C$3,Plans!$B$2:$B$4957,$A19)/$B19,"")</f>
        <v>0.21058802234906523</v>
      </c>
      <c r="J19" s="17">
        <f>IFERROR(SUMIFS(Plans!$R$2:$R$4957,Plans!$A$2:$A$4957,Fixability!$C$3,Plans!$B$2:$B$4957,$A19)/$B19,"")</f>
        <v>7.2621054333017757E-2</v>
      </c>
      <c r="K19" s="17">
        <f>IFERROR(SUMIFS(Plans!$S$2:$S$4957,Plans!$A$2:$A$4957,Fixability!$C$3,Plans!$B$2:$B$4957,$A19)/$B19,"")</f>
        <v>3.4614086823481563E-3</v>
      </c>
      <c r="L19" s="17">
        <f>IFERROR(SUMIFS(Plans!$T$2:$T$4957,Plans!$A$2:$A$4957,Fixability!$C$3,Plans!$B$2:$B$4957,$A19)/$B19,"")</f>
        <v>0.12758423170805286</v>
      </c>
      <c r="M19" s="17">
        <f>IFERROR(SUMIFS(Plans!$U$2:$U$4957,Plans!$A$2:$A$4957,Fixability!$C$3,Plans!$B$2:$B$4957,$A19)/$B19,"")</f>
        <v>9.2139615364274716E-2</v>
      </c>
      <c r="N19" s="17">
        <f>IFERROR(SUMIFS(Plans!$V$2:$V$4957,Plans!$A$2:$A$4957,Fixability!$C$3,Plans!$B$2:$B$4957,$A19)/$B19,"")</f>
        <v>0.13768466246609912</v>
      </c>
      <c r="O19" s="17">
        <f>IFERROR(SUMIFS(Plans!$W$2:$W$4957,Plans!$A$2:$A$4957,Fixability!$C$3,Plans!$B$2:$B$4957,$A19)/$B19,"")</f>
        <v>6.2563826007417417E-2</v>
      </c>
      <c r="P19" s="17">
        <f>IFERROR(SUMIFS(Plans!$X$2:$X$4957,Plans!$A$2:$A$4957,Fixability!$C$3,Plans!$B$2:$B$4957,$A19)/$B19,"")</f>
        <v>0.12954249368909296</v>
      </c>
      <c r="Q19" s="17">
        <f>IFERROR(SUMIFS(Plans!$Y$2:$Y$4957,Plans!$A$2:$A$4957,Fixability!$C$3,Plans!$B$2:$B$4957,$A19)/$B19,"")</f>
        <v>1.1768938493888718E-3</v>
      </c>
      <c r="R19" s="17">
        <f>IFERROR(SUMIFS(Plans!$Z$2:$Z$4957,Plans!$A$2:$A$4957,Fixability!$C$3,Plans!$B$2:$B$4957,$A19)/$B19,"")</f>
        <v>0.16263779155124292</v>
      </c>
    </row>
    <row r="20" spans="1:18" x14ac:dyDescent="0.2">
      <c r="A20" s="4" t="s">
        <v>138</v>
      </c>
      <c r="B20" s="16">
        <f t="shared" si="0"/>
        <v>1320269</v>
      </c>
      <c r="C20" s="16">
        <f>SUMIFS(Plans!$AA$2:$AA$4957,Plans!$A$2:$A$4957,Fixability!$C$3,Plans!$B$2:$B$4957,$A20)</f>
        <v>352924</v>
      </c>
      <c r="D20" s="16">
        <f>SUMIFS(Plans!$AB$2:$AB$4957,Plans!$A$2:$A$4957,Fixability!$C$3,Plans!$B$2:$B$4957,$A20)</f>
        <v>43868</v>
      </c>
      <c r="E20" s="16">
        <f>SUMIFS(Plans!$AC$2:$AC$4957,Plans!$A$2:$A$4957,Fixability!$C$3,Plans!$B$2:$B$4957,$A20)</f>
        <v>253385</v>
      </c>
      <c r="F20" s="16">
        <f>SUMIFS(Plans!$AD$2:$AD$4957,Plans!$A$2:$A$4957,Fixability!$C$3,Plans!$B$2:$B$4957,$A20)</f>
        <v>160790</v>
      </c>
      <c r="G20" s="16">
        <f>SUMIFS(Plans!$AE$2:$AE$4957,Plans!$A$2:$A$4957,Fixability!$C$3,Plans!$B$2:$B$4957,$A20)</f>
        <v>509302</v>
      </c>
      <c r="H20" s="17">
        <f t="shared" si="1"/>
        <v>0.3005387538448604</v>
      </c>
      <c r="I20" s="17">
        <f>IFERROR(SUMIFS(Plans!$Q$2:$Q$4957,Plans!$A$2:$A$4957,Fixability!$C$3,Plans!$B$2:$B$4957,$A20)/$B20,"")</f>
        <v>0.26731219168214965</v>
      </c>
      <c r="J20" s="17">
        <f>IFERROR(SUMIFS(Plans!$R$2:$R$4957,Plans!$A$2:$A$4957,Fixability!$C$3,Plans!$B$2:$B$4957,$A20)/$B20,"")</f>
        <v>3.0619517689198187E-2</v>
      </c>
      <c r="K20" s="17">
        <f>IFERROR(SUMIFS(Plans!$S$2:$S$4957,Plans!$A$2:$A$4957,Fixability!$C$3,Plans!$B$2:$B$4957,$A20)/$B20,"")</f>
        <v>2.6070444735125948E-3</v>
      </c>
      <c r="L20" s="17">
        <f>IFERROR(SUMIFS(Plans!$T$2:$T$4957,Plans!$A$2:$A$4957,Fixability!$C$3,Plans!$B$2:$B$4957,$A20)/$B20,"")</f>
        <v>5.59976792608173E-2</v>
      </c>
      <c r="M20" s="17">
        <f>IFERROR(SUMIFS(Plans!$U$2:$U$4957,Plans!$A$2:$A$4957,Fixability!$C$3,Plans!$B$2:$B$4957,$A20)/$B20,"")</f>
        <v>2.6420373423900734E-2</v>
      </c>
      <c r="N20" s="17">
        <f>IFERROR(SUMIFS(Plans!$V$2:$V$4957,Plans!$A$2:$A$4957,Fixability!$C$3,Plans!$B$2:$B$4957,$A20)/$B20,"")</f>
        <v>0.1095011698373589</v>
      </c>
      <c r="O20" s="17">
        <f>IFERROR(SUMIFS(Plans!$W$2:$W$4957,Plans!$A$2:$A$4957,Fixability!$C$3,Plans!$B$2:$B$4957,$A20)/$B20,"")</f>
        <v>9.6823450372613459E-2</v>
      </c>
      <c r="P20" s="17">
        <f>IFERROR(SUMIFS(Plans!$X$2:$X$4957,Plans!$A$2:$A$4957,Fixability!$C$3,Plans!$B$2:$B$4957,$A20)/$B20,"")</f>
        <v>1.9632362798793275E-2</v>
      </c>
      <c r="Q20" s="17">
        <f>IFERROR(SUMIFS(Plans!$Y$2:$Y$4957,Plans!$A$2:$A$4957,Fixability!$C$3,Plans!$B$2:$B$4957,$A20)/$B20,"")</f>
        <v>5.3299744218791778E-3</v>
      </c>
      <c r="R20" s="17">
        <f>IFERROR(SUMIFS(Plans!$Z$2:$Z$4957,Plans!$A$2:$A$4957,Fixability!$C$3,Plans!$B$2:$B$4957,$A20)/$B20,"")</f>
        <v>0.38575623603977677</v>
      </c>
    </row>
    <row r="21" spans="1:18" x14ac:dyDescent="0.2">
      <c r="A21" s="4" t="s">
        <v>139</v>
      </c>
      <c r="B21" s="16">
        <f t="shared" si="0"/>
        <v>934254</v>
      </c>
      <c r="C21" s="16">
        <f>SUMIFS(Plans!$AA$2:$AA$4957,Plans!$A$2:$A$4957,Fixability!$C$3,Plans!$B$2:$B$4957,$A21)</f>
        <v>194630</v>
      </c>
      <c r="D21" s="16">
        <f>SUMIFS(Plans!$AB$2:$AB$4957,Plans!$A$2:$A$4957,Fixability!$C$3,Plans!$B$2:$B$4957,$A21)</f>
        <v>21432</v>
      </c>
      <c r="E21" s="16">
        <f>SUMIFS(Plans!$AC$2:$AC$4957,Plans!$A$2:$A$4957,Fixability!$C$3,Plans!$B$2:$B$4957,$A21)</f>
        <v>360562</v>
      </c>
      <c r="F21" s="16">
        <f>SUMIFS(Plans!$AD$2:$AD$4957,Plans!$A$2:$A$4957,Fixability!$C$3,Plans!$B$2:$B$4957,$A21)</f>
        <v>171059</v>
      </c>
      <c r="G21" s="16">
        <f>SUMIFS(Plans!$AE$2:$AE$4957,Plans!$A$2:$A$4957,Fixability!$C$3,Plans!$B$2:$B$4957,$A21)</f>
        <v>186571</v>
      </c>
      <c r="H21" s="17">
        <f t="shared" si="1"/>
        <v>0.23126687175008082</v>
      </c>
      <c r="I21" s="17">
        <f>IFERROR(SUMIFS(Plans!$Q$2:$Q$4957,Plans!$A$2:$A$4957,Fixability!$C$3,Plans!$B$2:$B$4957,$A21)/$B21,"")</f>
        <v>0.2083266435038009</v>
      </c>
      <c r="J21" s="17">
        <f>IFERROR(SUMIFS(Plans!$R$2:$R$4957,Plans!$A$2:$A$4957,Fixability!$C$3,Plans!$B$2:$B$4957,$A21)/$B21,"")</f>
        <v>1.4360120481153947E-2</v>
      </c>
      <c r="K21" s="17">
        <f>IFERROR(SUMIFS(Plans!$S$2:$S$4957,Plans!$A$2:$A$4957,Fixability!$C$3,Plans!$B$2:$B$4957,$A21)/$B21,"")</f>
        <v>8.580107765125973E-3</v>
      </c>
      <c r="L21" s="17">
        <f>IFERROR(SUMIFS(Plans!$T$2:$T$4957,Plans!$A$2:$A$4957,Fixability!$C$3,Plans!$B$2:$B$4957,$A21)/$B21,"")</f>
        <v>0.10384970254341967</v>
      </c>
      <c r="M21" s="17">
        <f>IFERROR(SUMIFS(Plans!$U$2:$U$4957,Plans!$A$2:$A$4957,Fixability!$C$3,Plans!$B$2:$B$4957,$A21)/$B21,"")</f>
        <v>0.14806037758468255</v>
      </c>
      <c r="N21" s="17">
        <f>IFERROR(SUMIFS(Plans!$V$2:$V$4957,Plans!$A$2:$A$4957,Fixability!$C$3,Plans!$B$2:$B$4957,$A21)/$B21,"")</f>
        <v>0.13402565041198647</v>
      </c>
      <c r="O21" s="17">
        <f>IFERROR(SUMIFS(Plans!$W$2:$W$4957,Plans!$A$2:$A$4957,Fixability!$C$3,Plans!$B$2:$B$4957,$A21)/$B21,"")</f>
        <v>4.824490984250536E-2</v>
      </c>
      <c r="P21" s="17">
        <f>IFERROR(SUMIFS(Plans!$X$2:$X$4957,Plans!$A$2:$A$4957,Fixability!$C$3,Plans!$B$2:$B$4957,$A21)/$B21,"")</f>
        <v>0.13485197815583341</v>
      </c>
      <c r="Q21" s="17">
        <f>IFERROR(SUMIFS(Plans!$Y$2:$Y$4957,Plans!$A$2:$A$4957,Fixability!$C$3,Plans!$B$2:$B$4957,$A21)/$B21,"")</f>
        <v>0</v>
      </c>
      <c r="R21" s="17">
        <f>IFERROR(SUMIFS(Plans!$Z$2:$Z$4957,Plans!$A$2:$A$4957,Fixability!$C$3,Plans!$B$2:$B$4957,$A21)/$B21,"")</f>
        <v>0.19970050971149172</v>
      </c>
    </row>
    <row r="22" spans="1:18" x14ac:dyDescent="0.2">
      <c r="A22" s="4" t="s">
        <v>140</v>
      </c>
      <c r="B22" s="16">
        <f t="shared" si="0"/>
        <v>919611</v>
      </c>
      <c r="C22" s="16">
        <f>SUMIFS(Plans!$AA$2:$AA$4957,Plans!$A$2:$A$4957,Fixability!$C$3,Plans!$B$2:$B$4957,$A22)</f>
        <v>284754</v>
      </c>
      <c r="D22" s="16">
        <f>SUMIFS(Plans!$AB$2:$AB$4957,Plans!$A$2:$A$4957,Fixability!$C$3,Plans!$B$2:$B$4957,$A22)</f>
        <v>5971</v>
      </c>
      <c r="E22" s="16">
        <f>SUMIFS(Plans!$AC$2:$AC$4957,Plans!$A$2:$A$4957,Fixability!$C$3,Plans!$B$2:$B$4957,$A22)</f>
        <v>176359</v>
      </c>
      <c r="F22" s="16">
        <f>SUMIFS(Plans!$AD$2:$AD$4957,Plans!$A$2:$A$4957,Fixability!$C$3,Plans!$B$2:$B$4957,$A22)</f>
        <v>89252</v>
      </c>
      <c r="G22" s="16">
        <f>SUMIFS(Plans!$AE$2:$AE$4957,Plans!$A$2:$A$4957,Fixability!$C$3,Plans!$B$2:$B$4957,$A22)</f>
        <v>363275</v>
      </c>
      <c r="H22" s="17">
        <f t="shared" si="1"/>
        <v>0.31613910664400491</v>
      </c>
      <c r="I22" s="17">
        <f>IFERROR(SUMIFS(Plans!$Q$2:$Q$4957,Plans!$A$2:$A$4957,Fixability!$C$3,Plans!$B$2:$B$4957,$A22)/$B22,"")</f>
        <v>0.3096461438586533</v>
      </c>
      <c r="J22" s="17">
        <f>IFERROR(SUMIFS(Plans!$R$2:$R$4957,Plans!$A$2:$A$4957,Fixability!$C$3,Plans!$B$2:$B$4957,$A22)/$B22,"")</f>
        <v>5.9905764502599466E-3</v>
      </c>
      <c r="K22" s="17">
        <f>IFERROR(SUMIFS(Plans!$S$2:$S$4957,Plans!$A$2:$A$4957,Fixability!$C$3,Plans!$B$2:$B$4957,$A22)/$B22,"")</f>
        <v>5.0238633509168548E-4</v>
      </c>
      <c r="L22" s="17">
        <f>IFERROR(SUMIFS(Plans!$T$2:$T$4957,Plans!$A$2:$A$4957,Fixability!$C$3,Plans!$B$2:$B$4957,$A22)/$B22,"")</f>
        <v>6.4927453020896878E-2</v>
      </c>
      <c r="M22" s="17">
        <f>IFERROR(SUMIFS(Plans!$U$2:$U$4957,Plans!$A$2:$A$4957,Fixability!$C$3,Plans!$B$2:$B$4957,$A22)/$B22,"")</f>
        <v>5.750366187442299E-2</v>
      </c>
      <c r="N22" s="17">
        <f>IFERROR(SUMIFS(Plans!$V$2:$V$4957,Plans!$A$2:$A$4957,Fixability!$C$3,Plans!$B$2:$B$4957,$A22)/$B22,"")</f>
        <v>6.9344538070988712E-2</v>
      </c>
      <c r="O22" s="17">
        <f>IFERROR(SUMIFS(Plans!$W$2:$W$4957,Plans!$A$2:$A$4957,Fixability!$C$3,Plans!$B$2:$B$4957,$A22)/$B22,"")</f>
        <v>1.7637892543695105E-2</v>
      </c>
      <c r="P22" s="17">
        <f>IFERROR(SUMIFS(Plans!$X$2:$X$4957,Plans!$A$2:$A$4957,Fixability!$C$3,Plans!$B$2:$B$4957,$A22)/$B22,"")</f>
        <v>7.8998620068702965E-2</v>
      </c>
      <c r="Q22" s="17">
        <f>IFERROR(SUMIFS(Plans!$Y$2:$Y$4957,Plans!$A$2:$A$4957,Fixability!$C$3,Plans!$B$2:$B$4957,$A22)/$B22,"")</f>
        <v>4.17567862933349E-4</v>
      </c>
      <c r="R22" s="17">
        <f>IFERROR(SUMIFS(Plans!$Z$2:$Z$4957,Plans!$A$2:$A$4957,Fixability!$C$3,Plans!$B$2:$B$4957,$A22)/$B22,"")</f>
        <v>0.39503115991435511</v>
      </c>
    </row>
    <row r="23" spans="1:18" x14ac:dyDescent="0.2">
      <c r="A23" s="4" t="s">
        <v>141</v>
      </c>
      <c r="B23" s="16">
        <f t="shared" si="0"/>
        <v>813140</v>
      </c>
      <c r="C23" s="16">
        <f>SUMIFS(Plans!$AA$2:$AA$4957,Plans!$A$2:$A$4957,Fixability!$C$3,Plans!$B$2:$B$4957,$A23)</f>
        <v>123407</v>
      </c>
      <c r="D23" s="16">
        <f>SUMIFS(Plans!$AB$2:$AB$4957,Plans!$A$2:$A$4957,Fixability!$C$3,Plans!$B$2:$B$4957,$A23)</f>
        <v>59668</v>
      </c>
      <c r="E23" s="16">
        <f>SUMIFS(Plans!$AC$2:$AC$4957,Plans!$A$2:$A$4957,Fixability!$C$3,Plans!$B$2:$B$4957,$A23)</f>
        <v>453970</v>
      </c>
      <c r="F23" s="16">
        <f>SUMIFS(Plans!$AD$2:$AD$4957,Plans!$A$2:$A$4957,Fixability!$C$3,Plans!$B$2:$B$4957,$A23)</f>
        <v>103668</v>
      </c>
      <c r="G23" s="16">
        <f>SUMIFS(Plans!$AE$2:$AE$4957,Plans!$A$2:$A$4957,Fixability!$C$3,Plans!$B$2:$B$4957,$A23)</f>
        <v>72427</v>
      </c>
      <c r="H23" s="17">
        <f t="shared" si="1"/>
        <v>0.22514573136237304</v>
      </c>
      <c r="I23" s="17">
        <f>IFERROR(SUMIFS(Plans!$Q$2:$Q$4957,Plans!$A$2:$A$4957,Fixability!$C$3,Plans!$B$2:$B$4957,$A23)/$B23,"")</f>
        <v>0.15176599355584525</v>
      </c>
      <c r="J23" s="17">
        <f>IFERROR(SUMIFS(Plans!$R$2:$R$4957,Plans!$A$2:$A$4957,Fixability!$C$3,Plans!$B$2:$B$4957,$A23)/$B23,"")</f>
        <v>7.0489706569594412E-2</v>
      </c>
      <c r="K23" s="17">
        <f>IFERROR(SUMIFS(Plans!$S$2:$S$4957,Plans!$A$2:$A$4957,Fixability!$C$3,Plans!$B$2:$B$4957,$A23)/$B23,"")</f>
        <v>2.8900312369333696E-3</v>
      </c>
      <c r="L23" s="17">
        <f>IFERROR(SUMIFS(Plans!$T$2:$T$4957,Plans!$A$2:$A$4957,Fixability!$C$3,Plans!$B$2:$B$4957,$A23)/$B23,"")</f>
        <v>0.33741299161276039</v>
      </c>
      <c r="M23" s="17">
        <f>IFERROR(SUMIFS(Plans!$U$2:$U$4957,Plans!$A$2:$A$4957,Fixability!$C$3,Plans!$B$2:$B$4957,$A23)/$B23,"")</f>
        <v>5.415795557960499E-2</v>
      </c>
      <c r="N23" s="17">
        <f>IFERROR(SUMIFS(Plans!$V$2:$V$4957,Plans!$A$2:$A$4957,Fixability!$C$3,Plans!$B$2:$B$4957,$A23)/$B23,"")</f>
        <v>0.16672159775684384</v>
      </c>
      <c r="O23" s="17">
        <f>IFERROR(SUMIFS(Plans!$W$2:$W$4957,Plans!$A$2:$A$4957,Fixability!$C$3,Plans!$B$2:$B$4957,$A23)/$B23,"")</f>
        <v>3.6115552057456278E-2</v>
      </c>
      <c r="P23" s="17">
        <f>IFERROR(SUMIFS(Plans!$X$2:$X$4957,Plans!$A$2:$A$4957,Fixability!$C$3,Plans!$B$2:$B$4957,$A23)/$B23,"")</f>
        <v>9.123767124972329E-2</v>
      </c>
      <c r="Q23" s="17">
        <f>IFERROR(SUMIFS(Plans!$Y$2:$Y$4957,Plans!$A$2:$A$4957,Fixability!$C$3,Plans!$B$2:$B$4957,$A23)/$B23,"")</f>
        <v>1.3773765895171803E-4</v>
      </c>
      <c r="R23" s="17">
        <f>IFERROR(SUMIFS(Plans!$Z$2:$Z$4957,Plans!$A$2:$A$4957,Fixability!$C$3,Plans!$B$2:$B$4957,$A23)/$B23,"")</f>
        <v>8.9070762722286451E-2</v>
      </c>
    </row>
    <row r="24" spans="1:18" x14ac:dyDescent="0.2">
      <c r="A24" s="4" t="s">
        <v>142</v>
      </c>
      <c r="B24" s="16">
        <f t="shared" si="0"/>
        <v>532731</v>
      </c>
      <c r="C24" s="16">
        <f>SUMIFS(Plans!$AA$2:$AA$4957,Plans!$A$2:$A$4957,Fixability!$C$3,Plans!$B$2:$B$4957,$A24)</f>
        <v>61421</v>
      </c>
      <c r="D24" s="16">
        <f>SUMIFS(Plans!$AB$2:$AB$4957,Plans!$A$2:$A$4957,Fixability!$C$3,Plans!$B$2:$B$4957,$A24)</f>
        <v>11030</v>
      </c>
      <c r="E24" s="16">
        <f>SUMIFS(Plans!$AC$2:$AC$4957,Plans!$A$2:$A$4957,Fixability!$C$3,Plans!$B$2:$B$4957,$A24)</f>
        <v>162867</v>
      </c>
      <c r="F24" s="16">
        <f>SUMIFS(Plans!$AD$2:$AD$4957,Plans!$A$2:$A$4957,Fixability!$C$3,Plans!$B$2:$B$4957,$A24)</f>
        <v>60552</v>
      </c>
      <c r="G24" s="16">
        <f>SUMIFS(Plans!$AE$2:$AE$4957,Plans!$A$2:$A$4957,Fixability!$C$3,Plans!$B$2:$B$4957,$A24)</f>
        <v>236861</v>
      </c>
      <c r="H24" s="17">
        <f t="shared" si="1"/>
        <v>0.13599921911809149</v>
      </c>
      <c r="I24" s="17">
        <f>IFERROR(SUMIFS(Plans!$Q$2:$Q$4957,Plans!$A$2:$A$4957,Fixability!$C$3,Plans!$B$2:$B$4957,$A24)/$B24,"")</f>
        <v>0.1152945858228637</v>
      </c>
      <c r="J24" s="17">
        <f>IFERROR(SUMIFS(Plans!$R$2:$R$4957,Plans!$A$2:$A$4957,Fixability!$C$3,Plans!$B$2:$B$4957,$A24)/$B24,"")</f>
        <v>2.0302929621140876E-2</v>
      </c>
      <c r="K24" s="17">
        <f>IFERROR(SUMIFS(Plans!$S$2:$S$4957,Plans!$A$2:$A$4957,Fixability!$C$3,Plans!$B$2:$B$4957,$A24)/$B24,"")</f>
        <v>4.0170367408692191E-4</v>
      </c>
      <c r="L24" s="17">
        <f>IFERROR(SUMIFS(Plans!$T$2:$T$4957,Plans!$A$2:$A$4957,Fixability!$C$3,Plans!$B$2:$B$4957,$A24)/$B24,"")</f>
        <v>6.2401099241455822E-2</v>
      </c>
      <c r="M24" s="17">
        <f>IFERROR(SUMIFS(Plans!$U$2:$U$4957,Plans!$A$2:$A$4957,Fixability!$C$3,Plans!$B$2:$B$4957,$A24)/$B24,"")</f>
        <v>0.13198593661716701</v>
      </c>
      <c r="N24" s="17">
        <f>IFERROR(SUMIFS(Plans!$V$2:$V$4957,Plans!$A$2:$A$4957,Fixability!$C$3,Plans!$B$2:$B$4957,$A24)/$B24,"")</f>
        <v>0.11133386268116555</v>
      </c>
      <c r="O24" s="17">
        <f>IFERROR(SUMIFS(Plans!$W$2:$W$4957,Plans!$A$2:$A$4957,Fixability!$C$3,Plans!$B$2:$B$4957,$A24)/$B24,"")</f>
        <v>2.0856680012989671E-2</v>
      </c>
      <c r="P24" s="17">
        <f>IFERROR(SUMIFS(Plans!$X$2:$X$4957,Plans!$A$2:$A$4957,Fixability!$C$3,Plans!$B$2:$B$4957,$A24)/$B24,"")</f>
        <v>9.2177853363141993E-2</v>
      </c>
      <c r="Q24" s="17">
        <f>IFERROR(SUMIFS(Plans!$Y$2:$Y$4957,Plans!$A$2:$A$4957,Fixability!$C$3,Plans!$B$2:$B$4957,$A24)/$B24,"")</f>
        <v>6.2883519074354596E-4</v>
      </c>
      <c r="R24" s="17">
        <f>IFERROR(SUMIFS(Plans!$Z$2:$Z$4957,Plans!$A$2:$A$4957,Fixability!$C$3,Plans!$B$2:$B$4957,$A24)/$B24,"")</f>
        <v>0.44461651377524491</v>
      </c>
    </row>
    <row r="25" spans="1:18" x14ac:dyDescent="0.2">
      <c r="A25" s="4" t="s">
        <v>143</v>
      </c>
      <c r="B25" s="16">
        <f t="shared" si="0"/>
        <v>431613</v>
      </c>
      <c r="C25" s="16">
        <f>SUMIFS(Plans!$AA$2:$AA$4957,Plans!$A$2:$A$4957,Fixability!$C$3,Plans!$B$2:$B$4957,$A25)</f>
        <v>226963</v>
      </c>
      <c r="D25" s="16">
        <f>SUMIFS(Plans!$AB$2:$AB$4957,Plans!$A$2:$A$4957,Fixability!$C$3,Plans!$B$2:$B$4957,$A25)</f>
        <v>186</v>
      </c>
      <c r="E25" s="16">
        <f>SUMIFS(Plans!$AC$2:$AC$4957,Plans!$A$2:$A$4957,Fixability!$C$3,Plans!$B$2:$B$4957,$A25)</f>
        <v>96865</v>
      </c>
      <c r="F25" s="16">
        <f>SUMIFS(Plans!$AD$2:$AD$4957,Plans!$A$2:$A$4957,Fixability!$C$3,Plans!$B$2:$B$4957,$A25)</f>
        <v>72301</v>
      </c>
      <c r="G25" s="16">
        <f>SUMIFS(Plans!$AE$2:$AE$4957,Plans!$A$2:$A$4957,Fixability!$C$3,Plans!$B$2:$B$4957,$A25)</f>
        <v>35298</v>
      </c>
      <c r="H25" s="17">
        <f t="shared" si="1"/>
        <v>0.52627932893587548</v>
      </c>
      <c r="I25" s="17">
        <f>IFERROR(SUMIFS(Plans!$Q$2:$Q$4957,Plans!$A$2:$A$4957,Fixability!$C$3,Plans!$B$2:$B$4957,$A25)/$B25,"")</f>
        <v>0.52584838732846328</v>
      </c>
      <c r="J25" s="17">
        <f>IFERROR(SUMIFS(Plans!$R$2:$R$4957,Plans!$A$2:$A$4957,Fixability!$C$3,Plans!$B$2:$B$4957,$A25)/$B25,"")</f>
        <v>4.3094160741219563E-4</v>
      </c>
      <c r="K25" s="17">
        <f>IFERROR(SUMIFS(Plans!$S$2:$S$4957,Plans!$A$2:$A$4957,Fixability!$C$3,Plans!$B$2:$B$4957,$A25)/$B25,"")</f>
        <v>0</v>
      </c>
      <c r="L25" s="17">
        <f>IFERROR(SUMIFS(Plans!$T$2:$T$4957,Plans!$A$2:$A$4957,Fixability!$C$3,Plans!$B$2:$B$4957,$A25)/$B25,"")</f>
        <v>5.1601782152066782E-2</v>
      </c>
      <c r="M25" s="17">
        <f>IFERROR(SUMIFS(Plans!$U$2:$U$4957,Plans!$A$2:$A$4957,Fixability!$C$3,Plans!$B$2:$B$4957,$A25)/$B25,"")</f>
        <v>0.12320296191263934</v>
      </c>
      <c r="N25" s="17">
        <f>IFERROR(SUMIFS(Plans!$V$2:$V$4957,Plans!$A$2:$A$4957,Fixability!$C$3,Plans!$B$2:$B$4957,$A25)/$B25,"")</f>
        <v>4.9620840892188142E-2</v>
      </c>
      <c r="O25" s="17">
        <f>IFERROR(SUMIFS(Plans!$W$2:$W$4957,Plans!$A$2:$A$4957,Fixability!$C$3,Plans!$B$2:$B$4957,$A25)/$B25,"")</f>
        <v>4.7475400416576885E-2</v>
      </c>
      <c r="P25" s="17">
        <f>IFERROR(SUMIFS(Plans!$X$2:$X$4957,Plans!$A$2:$A$4957,Fixability!$C$3,Plans!$B$2:$B$4957,$A25)/$B25,"")</f>
        <v>0.11716514562814373</v>
      </c>
      <c r="Q25" s="17">
        <f>IFERROR(SUMIFS(Plans!$Y$2:$Y$4957,Plans!$A$2:$A$4957,Fixability!$C$3,Plans!$B$2:$B$4957,$A25)/$B25,"")</f>
        <v>2.8729440494146379E-3</v>
      </c>
      <c r="R25" s="17">
        <f>IFERROR(SUMIFS(Plans!$Z$2:$Z$4957,Plans!$A$2:$A$4957,Fixability!$C$3,Plans!$B$2:$B$4957,$A25)/$B25,"")</f>
        <v>8.1781596013095065E-2</v>
      </c>
    </row>
    <row r="26" spans="1:18" x14ac:dyDescent="0.2">
      <c r="A26" s="4" t="s">
        <v>144</v>
      </c>
      <c r="B26" s="16">
        <f t="shared" si="0"/>
        <v>348668</v>
      </c>
      <c r="C26" s="16">
        <f>SUMIFS(Plans!$AA$2:$AA$4957,Plans!$A$2:$A$4957,Fixability!$C$3,Plans!$B$2:$B$4957,$A26)</f>
        <v>20656</v>
      </c>
      <c r="D26" s="16">
        <f>SUMIFS(Plans!$AB$2:$AB$4957,Plans!$A$2:$A$4957,Fixability!$C$3,Plans!$B$2:$B$4957,$A26)</f>
        <v>13809</v>
      </c>
      <c r="E26" s="16">
        <f>SUMIFS(Plans!$AC$2:$AC$4957,Plans!$A$2:$A$4957,Fixability!$C$3,Plans!$B$2:$B$4957,$A26)</f>
        <v>35335</v>
      </c>
      <c r="F26" s="16">
        <f>SUMIFS(Plans!$AD$2:$AD$4957,Plans!$A$2:$A$4957,Fixability!$C$3,Plans!$B$2:$B$4957,$A26)</f>
        <v>36570</v>
      </c>
      <c r="G26" s="16">
        <f>SUMIFS(Plans!$AE$2:$AE$4957,Plans!$A$2:$A$4957,Fixability!$C$3,Plans!$B$2:$B$4957,$A26)</f>
        <v>242298</v>
      </c>
      <c r="H26" s="17">
        <f t="shared" si="1"/>
        <v>9.8847614349467108E-2</v>
      </c>
      <c r="I26" s="17">
        <f>IFERROR(SUMIFS(Plans!$Q$2:$Q$4957,Plans!$A$2:$A$4957,Fixability!$C$3,Plans!$B$2:$B$4957,$A26)/$B26,"")</f>
        <v>5.9242603278763753E-2</v>
      </c>
      <c r="J26" s="17">
        <f>IFERROR(SUMIFS(Plans!$R$2:$R$4957,Plans!$A$2:$A$4957,Fixability!$C$3,Plans!$B$2:$B$4957,$A26)/$B26,"")</f>
        <v>3.9570594376312135E-2</v>
      </c>
      <c r="K26" s="17">
        <f>IFERROR(SUMIFS(Plans!$S$2:$S$4957,Plans!$A$2:$A$4957,Fixability!$C$3,Plans!$B$2:$B$4957,$A26)/$B26,"")</f>
        <v>3.4416694391226035E-5</v>
      </c>
      <c r="L26" s="17">
        <f>IFERROR(SUMIFS(Plans!$T$2:$T$4957,Plans!$A$2:$A$4957,Fixability!$C$3,Plans!$B$2:$B$4957,$A26)/$B26,"")</f>
        <v>5.6629802562896507E-2</v>
      </c>
      <c r="M26" s="17">
        <f>IFERROR(SUMIFS(Plans!$U$2:$U$4957,Plans!$A$2:$A$4957,Fixability!$C$3,Plans!$B$2:$B$4957,$A26)/$B26,"")</f>
        <v>3.6725480973304116E-2</v>
      </c>
      <c r="N26" s="17">
        <f>IFERROR(SUMIFS(Plans!$V$2:$V$4957,Plans!$A$2:$A$4957,Fixability!$C$3,Plans!$B$2:$B$4957,$A26)/$B26,"")</f>
        <v>7.9875411566303761E-3</v>
      </c>
      <c r="O26" s="17">
        <f>IFERROR(SUMIFS(Plans!$W$2:$W$4957,Plans!$A$2:$A$4957,Fixability!$C$3,Plans!$B$2:$B$4957,$A26)/$B26,"")</f>
        <v>4.4454896922000299E-4</v>
      </c>
      <c r="P26" s="17">
        <f>IFERROR(SUMIFS(Plans!$X$2:$X$4957,Plans!$A$2:$A$4957,Fixability!$C$3,Plans!$B$2:$B$4957,$A26)/$B26,"")</f>
        <v>0.10312962474330882</v>
      </c>
      <c r="Q26" s="17">
        <f>IFERROR(SUMIFS(Plans!$Y$2:$Y$4957,Plans!$A$2:$A$4957,Fixability!$C$3,Plans!$B$2:$B$4957,$A26)/$B26,"")</f>
        <v>1.3107024447325249E-3</v>
      </c>
      <c r="R26" s="17">
        <f>IFERROR(SUMIFS(Plans!$Z$2:$Z$4957,Plans!$A$2:$A$4957,Fixability!$C$3,Plans!$B$2:$B$4957,$A26)/$B26,"")</f>
        <v>0.69492468480044056</v>
      </c>
    </row>
    <row r="27" spans="1:18" x14ac:dyDescent="0.2">
      <c r="A27" s="4" t="s">
        <v>145</v>
      </c>
      <c r="B27" s="16">
        <f t="shared" si="0"/>
        <v>281636</v>
      </c>
      <c r="C27" s="16">
        <f>SUMIFS(Plans!$AA$2:$AA$4957,Plans!$A$2:$A$4957,Fixability!$C$3,Plans!$B$2:$B$4957,$A27)</f>
        <v>30804</v>
      </c>
      <c r="D27" s="16">
        <f>SUMIFS(Plans!$AB$2:$AB$4957,Plans!$A$2:$A$4957,Fixability!$C$3,Plans!$B$2:$B$4957,$A27)</f>
        <v>20754</v>
      </c>
      <c r="E27" s="16">
        <f>SUMIFS(Plans!$AC$2:$AC$4957,Plans!$A$2:$A$4957,Fixability!$C$3,Plans!$B$2:$B$4957,$A27)</f>
        <v>93029</v>
      </c>
      <c r="F27" s="16">
        <f>SUMIFS(Plans!$AD$2:$AD$4957,Plans!$A$2:$A$4957,Fixability!$C$3,Plans!$B$2:$B$4957,$A27)</f>
        <v>82707</v>
      </c>
      <c r="G27" s="16">
        <f>SUMIFS(Plans!$AE$2:$AE$4957,Plans!$A$2:$A$4957,Fixability!$C$3,Plans!$B$2:$B$4957,$A27)</f>
        <v>54342</v>
      </c>
      <c r="H27" s="17">
        <f t="shared" si="1"/>
        <v>0.18306608530159496</v>
      </c>
      <c r="I27" s="17">
        <f>IFERROR(SUMIFS(Plans!$Q$2:$Q$4957,Plans!$A$2:$A$4957,Fixability!$C$3,Plans!$B$2:$B$4957,$A27)/$B27,"")</f>
        <v>0.10937522191765257</v>
      </c>
      <c r="J27" s="17">
        <f>IFERROR(SUMIFS(Plans!$R$2:$R$4957,Plans!$A$2:$A$4957,Fixability!$C$3,Plans!$B$2:$B$4957,$A27)/$B27,"")</f>
        <v>7.1670525074919403E-2</v>
      </c>
      <c r="K27" s="17">
        <f>IFERROR(SUMIFS(Plans!$S$2:$S$4957,Plans!$A$2:$A$4957,Fixability!$C$3,Plans!$B$2:$B$4957,$A27)/$B27,"")</f>
        <v>2.0203383090229943E-3</v>
      </c>
      <c r="L27" s="17">
        <f>IFERROR(SUMIFS(Plans!$T$2:$T$4957,Plans!$A$2:$A$4957,Fixability!$C$3,Plans!$B$2:$B$4957,$A27)/$B27,"")</f>
        <v>0.24381826186993141</v>
      </c>
      <c r="M27" s="17">
        <f>IFERROR(SUMIFS(Plans!$U$2:$U$4957,Plans!$A$2:$A$4957,Fixability!$C$3,Plans!$B$2:$B$4957,$A27)/$B27,"")</f>
        <v>5.4733769830561434E-2</v>
      </c>
      <c r="N27" s="17">
        <f>IFERROR(SUMIFS(Plans!$V$2:$V$4957,Plans!$A$2:$A$4957,Fixability!$C$3,Plans!$B$2:$B$4957,$A27)/$B27,"")</f>
        <v>3.176440511866381E-2</v>
      </c>
      <c r="O27" s="17">
        <f>IFERROR(SUMIFS(Plans!$W$2:$W$4957,Plans!$A$2:$A$4957,Fixability!$C$3,Plans!$B$2:$B$4957,$A27)/$B27,"")</f>
        <v>4.3357383289068158E-2</v>
      </c>
      <c r="P27" s="17">
        <f>IFERROR(SUMIFS(Plans!$X$2:$X$4957,Plans!$A$2:$A$4957,Fixability!$C$3,Plans!$B$2:$B$4957,$A27)/$B27,"")</f>
        <v>0.25030890937238137</v>
      </c>
      <c r="Q27" s="17">
        <f>IFERROR(SUMIFS(Plans!$Y$2:$Y$4957,Plans!$A$2:$A$4957,Fixability!$C$3,Plans!$B$2:$B$4957,$A27)/$B27,"")</f>
        <v>0</v>
      </c>
      <c r="R27" s="17">
        <f>IFERROR(SUMIFS(Plans!$Z$2:$Z$4957,Plans!$A$2:$A$4957,Fixability!$C$3,Plans!$B$2:$B$4957,$A27)/$B27,"")</f>
        <v>0.19295118521779886</v>
      </c>
    </row>
    <row r="28" spans="1:18" x14ac:dyDescent="0.2">
      <c r="A28" s="4" t="s">
        <v>146</v>
      </c>
      <c r="B28" s="16">
        <f t="shared" si="0"/>
        <v>260488</v>
      </c>
      <c r="C28" s="16">
        <f>SUMIFS(Plans!$AA$2:$AA$4957,Plans!$A$2:$A$4957,Fixability!$C$3,Plans!$B$2:$B$4957,$A28)</f>
        <v>8300</v>
      </c>
      <c r="D28" s="16">
        <f>SUMIFS(Plans!$AB$2:$AB$4957,Plans!$A$2:$A$4957,Fixability!$C$3,Plans!$B$2:$B$4957,$A28)</f>
        <v>12792</v>
      </c>
      <c r="E28" s="16">
        <f>SUMIFS(Plans!$AC$2:$AC$4957,Plans!$A$2:$A$4957,Fixability!$C$3,Plans!$B$2:$B$4957,$A28)</f>
        <v>37152</v>
      </c>
      <c r="F28" s="16">
        <f>SUMIFS(Plans!$AD$2:$AD$4957,Plans!$A$2:$A$4957,Fixability!$C$3,Plans!$B$2:$B$4957,$A28)</f>
        <v>35079</v>
      </c>
      <c r="G28" s="16">
        <f>SUMIFS(Plans!$AE$2:$AE$4957,Plans!$A$2:$A$4957,Fixability!$C$3,Plans!$B$2:$B$4957,$A28)</f>
        <v>167165</v>
      </c>
      <c r="H28" s="17">
        <f t="shared" si="1"/>
        <v>8.0971100396179482E-2</v>
      </c>
      <c r="I28" s="17">
        <f>IFERROR(SUMIFS(Plans!$Q$2:$Q$4957,Plans!$A$2:$A$4957,Fixability!$C$3,Plans!$B$2:$B$4957,$A28)/$B28,"")</f>
        <v>3.1863272012530329E-2</v>
      </c>
      <c r="J28" s="17">
        <f>IFERROR(SUMIFS(Plans!$R$2:$R$4957,Plans!$A$2:$A$4957,Fixability!$C$3,Plans!$B$2:$B$4957,$A28)/$B28,"")</f>
        <v>4.8386106077823163E-2</v>
      </c>
      <c r="K28" s="17">
        <f>IFERROR(SUMIFS(Plans!$S$2:$S$4957,Plans!$A$2:$A$4957,Fixability!$C$3,Plans!$B$2:$B$4957,$A28)/$B28,"")</f>
        <v>7.2172230582598818E-4</v>
      </c>
      <c r="L28" s="17">
        <f>IFERROR(SUMIFS(Plans!$T$2:$T$4957,Plans!$A$2:$A$4957,Fixability!$C$3,Plans!$B$2:$B$4957,$A28)/$B28,"")</f>
        <v>4.366419950247228E-2</v>
      </c>
      <c r="M28" s="17">
        <f>IFERROR(SUMIFS(Plans!$U$2:$U$4957,Plans!$A$2:$A$4957,Fixability!$C$3,Plans!$B$2:$B$4957,$A28)/$B28,"")</f>
        <v>6.3891618807776177E-2</v>
      </c>
      <c r="N28" s="17">
        <f>IFERROR(SUMIFS(Plans!$V$2:$V$4957,Plans!$A$2:$A$4957,Fixability!$C$3,Plans!$B$2:$B$4957,$A28)/$B28,"")</f>
        <v>3.5068793955959583E-2</v>
      </c>
      <c r="O28" s="17">
        <f>IFERROR(SUMIFS(Plans!$W$2:$W$4957,Plans!$A$2:$A$4957,Fixability!$C$3,Plans!$B$2:$B$4957,$A28)/$B28,"")</f>
        <v>4.9249869475753202E-2</v>
      </c>
      <c r="P28" s="17">
        <f>IFERROR(SUMIFS(Plans!$X$2:$X$4957,Plans!$A$2:$A$4957,Fixability!$C$3,Plans!$B$2:$B$4957,$A28)/$B28,"")</f>
        <v>8.1297411013175266E-2</v>
      </c>
      <c r="Q28" s="17">
        <f>IFERROR(SUMIFS(Plans!$Y$2:$Y$4957,Plans!$A$2:$A$4957,Fixability!$C$3,Plans!$B$2:$B$4957,$A28)/$B28,"")</f>
        <v>4.1191916710174746E-3</v>
      </c>
      <c r="R28" s="17">
        <f>IFERROR(SUMIFS(Plans!$Z$2:$Z$4957,Plans!$A$2:$A$4957,Fixability!$C$3,Plans!$B$2:$B$4957,$A28)/$B28,"")</f>
        <v>0.64173781517766648</v>
      </c>
    </row>
    <row r="29" spans="1:18" x14ac:dyDescent="0.2">
      <c r="A29" s="4" t="s">
        <v>147</v>
      </c>
      <c r="B29" s="16">
        <f t="shared" si="0"/>
        <v>255392</v>
      </c>
      <c r="C29" s="16">
        <f>SUMIFS(Plans!$AA$2:$AA$4957,Plans!$A$2:$A$4957,Fixability!$C$3,Plans!$B$2:$B$4957,$A29)</f>
        <v>40585</v>
      </c>
      <c r="D29" s="16">
        <f>SUMIFS(Plans!$AB$2:$AB$4957,Plans!$A$2:$A$4957,Fixability!$C$3,Plans!$B$2:$B$4957,$A29)</f>
        <v>10921</v>
      </c>
      <c r="E29" s="16">
        <f>SUMIFS(Plans!$AC$2:$AC$4957,Plans!$A$2:$A$4957,Fixability!$C$3,Plans!$B$2:$B$4957,$A29)</f>
        <v>22720</v>
      </c>
      <c r="F29" s="16">
        <f>SUMIFS(Plans!$AD$2:$AD$4957,Plans!$A$2:$A$4957,Fixability!$C$3,Plans!$B$2:$B$4957,$A29)</f>
        <v>33382</v>
      </c>
      <c r="G29" s="16">
        <f>SUMIFS(Plans!$AE$2:$AE$4957,Plans!$A$2:$A$4957,Fixability!$C$3,Plans!$B$2:$B$4957,$A29)</f>
        <v>147784</v>
      </c>
      <c r="H29" s="17">
        <f t="shared" si="1"/>
        <v>0.20167428893622352</v>
      </c>
      <c r="I29" s="17">
        <f>IFERROR(SUMIFS(Plans!$Q$2:$Q$4957,Plans!$A$2:$A$4957,Fixability!$C$3,Plans!$B$2:$B$4957,$A29)/$B29,"")</f>
        <v>0.15891257361232927</v>
      </c>
      <c r="J29" s="17">
        <f>IFERROR(SUMIFS(Plans!$R$2:$R$4957,Plans!$A$2:$A$4957,Fixability!$C$3,Plans!$B$2:$B$4957,$A29)/$B29,"")</f>
        <v>1.7674790126550557E-2</v>
      </c>
      <c r="K29" s="17">
        <f>IFERROR(SUMIFS(Plans!$S$2:$S$4957,Plans!$A$2:$A$4957,Fixability!$C$3,Plans!$B$2:$B$4957,$A29)/$B29,"")</f>
        <v>2.5086925197343693E-2</v>
      </c>
      <c r="L29" s="17">
        <f>IFERROR(SUMIFS(Plans!$T$2:$T$4957,Plans!$A$2:$A$4957,Fixability!$C$3,Plans!$B$2:$B$4957,$A29)/$B29,"")</f>
        <v>4.8404022052374387E-2</v>
      </c>
      <c r="M29" s="17">
        <f>IFERROR(SUMIFS(Plans!$U$2:$U$4957,Plans!$A$2:$A$4957,Fixability!$C$3,Plans!$B$2:$B$4957,$A29)/$B29,"")</f>
        <v>3.2812304222528503E-2</v>
      </c>
      <c r="N29" s="17">
        <f>IFERROR(SUMIFS(Plans!$V$2:$V$4957,Plans!$A$2:$A$4957,Fixability!$C$3,Plans!$B$2:$B$4957,$A29)/$B29,"")</f>
        <v>7.7449567723342936E-3</v>
      </c>
      <c r="O29" s="17">
        <f>IFERROR(SUMIFS(Plans!$W$2:$W$4957,Plans!$A$2:$A$4957,Fixability!$C$3,Plans!$B$2:$B$4957,$A29)/$B29,"")</f>
        <v>5.6188134319007646E-3</v>
      </c>
      <c r="P29" s="17">
        <f>IFERROR(SUMIFS(Plans!$X$2:$X$4957,Plans!$A$2:$A$4957,Fixability!$C$3,Plans!$B$2:$B$4957,$A29)/$B29,"")</f>
        <v>0.12229435534394187</v>
      </c>
      <c r="Q29" s="17">
        <f>IFERROR(SUMIFS(Plans!$Y$2:$Y$4957,Plans!$A$2:$A$4957,Fixability!$C$3,Plans!$B$2:$B$4957,$A29)/$B29,"")</f>
        <v>2.795702292945746E-3</v>
      </c>
      <c r="R29" s="17">
        <f>IFERROR(SUMIFS(Plans!$Z$2:$Z$4957,Plans!$A$2:$A$4957,Fixability!$C$3,Plans!$B$2:$B$4957,$A29)/$B29,"")</f>
        <v>0.57865555694775095</v>
      </c>
    </row>
    <row r="30" spans="1:18" x14ac:dyDescent="0.2">
      <c r="A30" s="4" t="s">
        <v>148</v>
      </c>
      <c r="B30" s="16">
        <f t="shared" si="0"/>
        <v>219125</v>
      </c>
      <c r="C30" s="16">
        <f>SUMIFS(Plans!$AA$2:$AA$4957,Plans!$A$2:$A$4957,Fixability!$C$3,Plans!$B$2:$B$4957,$A30)</f>
        <v>102944</v>
      </c>
      <c r="D30" s="16">
        <f>SUMIFS(Plans!$AB$2:$AB$4957,Plans!$A$2:$A$4957,Fixability!$C$3,Plans!$B$2:$B$4957,$A30)</f>
        <v>1476</v>
      </c>
      <c r="E30" s="16">
        <f>SUMIFS(Plans!$AC$2:$AC$4957,Plans!$A$2:$A$4957,Fixability!$C$3,Plans!$B$2:$B$4957,$A30)</f>
        <v>38373</v>
      </c>
      <c r="F30" s="16">
        <f>SUMIFS(Plans!$AD$2:$AD$4957,Plans!$A$2:$A$4957,Fixability!$C$3,Plans!$B$2:$B$4957,$A30)</f>
        <v>65013</v>
      </c>
      <c r="G30" s="16">
        <f>SUMIFS(Plans!$AE$2:$AE$4957,Plans!$A$2:$A$4957,Fixability!$C$3,Plans!$B$2:$B$4957,$A30)</f>
        <v>11319</v>
      </c>
      <c r="H30" s="17">
        <f t="shared" si="1"/>
        <v>0.47653166001140901</v>
      </c>
      <c r="I30" s="17">
        <f>IFERROR(SUMIFS(Plans!$Q$2:$Q$4957,Plans!$A$2:$A$4957,Fixability!$C$3,Plans!$B$2:$B$4957,$A30)/$B30,"")</f>
        <v>0.46979577866514549</v>
      </c>
      <c r="J30" s="17">
        <f>IFERROR(SUMIFS(Plans!$R$2:$R$4957,Plans!$A$2:$A$4957,Fixability!$C$3,Plans!$B$2:$B$4957,$A30)/$B30,"")</f>
        <v>1.8893325727324585E-3</v>
      </c>
      <c r="K30" s="17">
        <f>IFERROR(SUMIFS(Plans!$S$2:$S$4957,Plans!$A$2:$A$4957,Fixability!$C$3,Plans!$B$2:$B$4957,$A30)/$B30,"")</f>
        <v>4.8465487735310899E-3</v>
      </c>
      <c r="L30" s="17">
        <f>IFERROR(SUMIFS(Plans!$T$2:$T$4957,Plans!$A$2:$A$4957,Fixability!$C$3,Plans!$B$2:$B$4957,$A30)/$B30,"")</f>
        <v>6.7678265830005704E-2</v>
      </c>
      <c r="M30" s="17">
        <f>IFERROR(SUMIFS(Plans!$U$2:$U$4957,Plans!$A$2:$A$4957,Fixability!$C$3,Plans!$B$2:$B$4957,$A30)/$B30,"")</f>
        <v>0.10654192812321735</v>
      </c>
      <c r="N30" s="17">
        <f>IFERROR(SUMIFS(Plans!$V$2:$V$4957,Plans!$A$2:$A$4957,Fixability!$C$3,Plans!$B$2:$B$4957,$A30)/$B30,"")</f>
        <v>8.9903023388476896E-4</v>
      </c>
      <c r="O30" s="17">
        <f>IFERROR(SUMIFS(Plans!$W$2:$W$4957,Plans!$A$2:$A$4957,Fixability!$C$3,Plans!$B$2:$B$4957,$A30)/$B30,"")</f>
        <v>6.1896177980604677E-2</v>
      </c>
      <c r="P30" s="17">
        <f>IFERROR(SUMIFS(Plans!$X$2:$X$4957,Plans!$A$2:$A$4957,Fixability!$C$3,Plans!$B$2:$B$4957,$A30)/$B30,"")</f>
        <v>0.2267472903593839</v>
      </c>
      <c r="Q30" s="17">
        <f>IFERROR(SUMIFS(Plans!$Y$2:$Y$4957,Plans!$A$2:$A$4957,Fixability!$C$3,Plans!$B$2:$B$4957,$A30)/$B30,"")</f>
        <v>8.0501996577296061E-3</v>
      </c>
      <c r="R30" s="17">
        <f>IFERROR(SUMIFS(Plans!$Z$2:$Z$4957,Plans!$A$2:$A$4957,Fixability!$C$3,Plans!$B$2:$B$4957,$A30)/$B30,"")</f>
        <v>5.1655447803764971E-2</v>
      </c>
    </row>
    <row r="31" spans="1:18" x14ac:dyDescent="0.2">
      <c r="A31" s="4" t="s">
        <v>149</v>
      </c>
      <c r="B31" s="16">
        <f t="shared" si="0"/>
        <v>211621</v>
      </c>
      <c r="C31" s="16">
        <f>SUMIFS(Plans!$AA$2:$AA$4957,Plans!$A$2:$A$4957,Fixability!$C$3,Plans!$B$2:$B$4957,$A31)</f>
        <v>32986</v>
      </c>
      <c r="D31" s="16">
        <f>SUMIFS(Plans!$AB$2:$AB$4957,Plans!$A$2:$A$4957,Fixability!$C$3,Plans!$B$2:$B$4957,$A31)</f>
        <v>2277</v>
      </c>
      <c r="E31" s="16">
        <f>SUMIFS(Plans!$AC$2:$AC$4957,Plans!$A$2:$A$4957,Fixability!$C$3,Plans!$B$2:$B$4957,$A31)</f>
        <v>9939</v>
      </c>
      <c r="F31" s="16">
        <f>SUMIFS(Plans!$AD$2:$AD$4957,Plans!$A$2:$A$4957,Fixability!$C$3,Plans!$B$2:$B$4957,$A31)</f>
        <v>30423</v>
      </c>
      <c r="G31" s="16">
        <f>SUMIFS(Plans!$AE$2:$AE$4957,Plans!$A$2:$A$4957,Fixability!$C$3,Plans!$B$2:$B$4957,$A31)</f>
        <v>135996</v>
      </c>
      <c r="H31" s="17">
        <f t="shared" si="1"/>
        <v>0.16663280109251918</v>
      </c>
      <c r="I31" s="17">
        <f>IFERROR(SUMIFS(Plans!$Q$2:$Q$4957,Plans!$A$2:$A$4957,Fixability!$C$3,Plans!$B$2:$B$4957,$A31)/$B31,"")</f>
        <v>0.15587299937151794</v>
      </c>
      <c r="J31" s="17">
        <f>IFERROR(SUMIFS(Plans!$R$2:$R$4957,Plans!$A$2:$A$4957,Fixability!$C$3,Plans!$B$2:$B$4957,$A31)/$B31,"")</f>
        <v>1.0466825126050816E-2</v>
      </c>
      <c r="K31" s="17">
        <f>IFERROR(SUMIFS(Plans!$S$2:$S$4957,Plans!$A$2:$A$4957,Fixability!$C$3,Plans!$B$2:$B$4957,$A31)/$B31,"")</f>
        <v>2.9297659495040662E-4</v>
      </c>
      <c r="L31" s="17">
        <f>IFERROR(SUMIFS(Plans!$T$2:$T$4957,Plans!$A$2:$A$4957,Fixability!$C$3,Plans!$B$2:$B$4957,$A31)/$B31,"")</f>
        <v>3.36686812745427E-2</v>
      </c>
      <c r="M31" s="17">
        <f>IFERROR(SUMIFS(Plans!$U$2:$U$4957,Plans!$A$2:$A$4957,Fixability!$C$3,Plans!$B$2:$B$4957,$A31)/$B31,"")</f>
        <v>1.3231201062276429E-2</v>
      </c>
      <c r="N31" s="17">
        <f>IFERROR(SUMIFS(Plans!$V$2:$V$4957,Plans!$A$2:$A$4957,Fixability!$C$3,Plans!$B$2:$B$4957,$A31)/$B31,"")</f>
        <v>6.6156005311382134E-5</v>
      </c>
      <c r="O31" s="17">
        <f>IFERROR(SUMIFS(Plans!$W$2:$W$4957,Plans!$A$2:$A$4957,Fixability!$C$3,Plans!$B$2:$B$4957,$A31)/$B31,"")</f>
        <v>9.4357365289834183E-2</v>
      </c>
      <c r="P31" s="17">
        <f>IFERROR(SUMIFS(Plans!$X$2:$X$4957,Plans!$A$2:$A$4957,Fixability!$C$3,Plans!$B$2:$B$4957,$A31)/$B31,"")</f>
        <v>4.8690819909177258E-2</v>
      </c>
      <c r="Q31" s="17">
        <f>IFERROR(SUMIFS(Plans!$Y$2:$Y$4957,Plans!$A$2:$A$4957,Fixability!$C$3,Plans!$B$2:$B$4957,$A31)/$B31,"")</f>
        <v>7.1353977157276457E-4</v>
      </c>
      <c r="R31" s="17">
        <f>IFERROR(SUMIFS(Plans!$Z$2:$Z$4957,Plans!$A$2:$A$4957,Fixability!$C$3,Plans!$B$2:$B$4957,$A31)/$B31,"")</f>
        <v>0.64263943559476611</v>
      </c>
    </row>
    <row r="32" spans="1:18" x14ac:dyDescent="0.2">
      <c r="A32" s="4" t="s">
        <v>150</v>
      </c>
      <c r="B32" s="16">
        <f t="shared" si="0"/>
        <v>165799</v>
      </c>
      <c r="C32" s="16">
        <f>SUMIFS(Plans!$AA$2:$AA$4957,Plans!$A$2:$A$4957,Fixability!$C$3,Plans!$B$2:$B$4957,$A32)</f>
        <v>5310</v>
      </c>
      <c r="D32" s="16">
        <f>SUMIFS(Plans!$AB$2:$AB$4957,Plans!$A$2:$A$4957,Fixability!$C$3,Plans!$B$2:$B$4957,$A32)</f>
        <v>976</v>
      </c>
      <c r="E32" s="16">
        <f>SUMIFS(Plans!$AC$2:$AC$4957,Plans!$A$2:$A$4957,Fixability!$C$3,Plans!$B$2:$B$4957,$A32)</f>
        <v>6470</v>
      </c>
      <c r="F32" s="16">
        <f>SUMIFS(Plans!$AD$2:$AD$4957,Plans!$A$2:$A$4957,Fixability!$C$3,Plans!$B$2:$B$4957,$A32)</f>
        <v>13782</v>
      </c>
      <c r="G32" s="16">
        <f>SUMIFS(Plans!$AE$2:$AE$4957,Plans!$A$2:$A$4957,Fixability!$C$3,Plans!$B$2:$B$4957,$A32)</f>
        <v>139261</v>
      </c>
      <c r="H32" s="17">
        <f t="shared" si="1"/>
        <v>3.7913377040874795E-2</v>
      </c>
      <c r="I32" s="17">
        <f>IFERROR(SUMIFS(Plans!$Q$2:$Q$4957,Plans!$A$2:$A$4957,Fixability!$C$3,Plans!$B$2:$B$4957,$A32)/$B32,"")</f>
        <v>3.2026731162431619E-2</v>
      </c>
      <c r="J32" s="17">
        <f>IFERROR(SUMIFS(Plans!$R$2:$R$4957,Plans!$A$2:$A$4957,Fixability!$C$3,Plans!$B$2:$B$4957,$A32)/$B32,"")</f>
        <v>5.6092015030247471E-3</v>
      </c>
      <c r="K32" s="17">
        <f>IFERROR(SUMIFS(Plans!$S$2:$S$4957,Plans!$A$2:$A$4957,Fixability!$C$3,Plans!$B$2:$B$4957,$A32)/$B32,"")</f>
        <v>2.7744437541842834E-4</v>
      </c>
      <c r="L32" s="17">
        <f>IFERROR(SUMIFS(Plans!$T$2:$T$4957,Plans!$A$2:$A$4957,Fixability!$C$3,Plans!$B$2:$B$4957,$A32)/$B32,"")</f>
        <v>1.7237739672736264E-2</v>
      </c>
      <c r="M32" s="17">
        <f>IFERROR(SUMIFS(Plans!$U$2:$U$4957,Plans!$A$2:$A$4957,Fixability!$C$3,Plans!$B$2:$B$4957,$A32)/$B32,"")</f>
        <v>2.1544158891187524E-2</v>
      </c>
      <c r="N32" s="17">
        <f>IFERROR(SUMIFS(Plans!$V$2:$V$4957,Plans!$A$2:$A$4957,Fixability!$C$3,Plans!$B$2:$B$4957,$A32)/$B32,"")</f>
        <v>2.412559786247203E-4</v>
      </c>
      <c r="O32" s="17">
        <f>IFERROR(SUMIFS(Plans!$W$2:$W$4957,Plans!$A$2:$A$4957,Fixability!$C$3,Plans!$B$2:$B$4957,$A32)/$B32,"")</f>
        <v>2.6538157648719232E-4</v>
      </c>
      <c r="P32" s="17">
        <f>IFERROR(SUMIFS(Plans!$X$2:$X$4957,Plans!$A$2:$A$4957,Fixability!$C$3,Plans!$B$2:$B$4957,$A32)/$B32,"")</f>
        <v>8.2575890083776138E-2</v>
      </c>
      <c r="Q32" s="17">
        <f>IFERROR(SUMIFS(Plans!$Y$2:$Y$4957,Plans!$A$2:$A$4957,Fixability!$C$3,Plans!$B$2:$B$4957,$A32)/$B32,"")</f>
        <v>2.8347577488404635E-4</v>
      </c>
      <c r="R32" s="17">
        <f>IFERROR(SUMIFS(Plans!$Z$2:$Z$4957,Plans!$A$2:$A$4957,Fixability!$C$3,Plans!$B$2:$B$4957,$A32)/$B32,"")</f>
        <v>0.8399387209814293</v>
      </c>
    </row>
    <row r="33" spans="1:18" x14ac:dyDescent="0.2">
      <c r="A33" s="4" t="s">
        <v>151</v>
      </c>
      <c r="B33" s="16">
        <f t="shared" si="0"/>
        <v>161106</v>
      </c>
      <c r="C33" s="16">
        <f>SUMIFS(Plans!$AA$2:$AA$4957,Plans!$A$2:$A$4957,Fixability!$C$3,Plans!$B$2:$B$4957,$A33)</f>
        <v>27835</v>
      </c>
      <c r="D33" s="16">
        <f>SUMIFS(Plans!$AB$2:$AB$4957,Plans!$A$2:$A$4957,Fixability!$C$3,Plans!$B$2:$B$4957,$A33)</f>
        <v>8942</v>
      </c>
      <c r="E33" s="16">
        <f>SUMIFS(Plans!$AC$2:$AC$4957,Plans!$A$2:$A$4957,Fixability!$C$3,Plans!$B$2:$B$4957,$A33)</f>
        <v>28861</v>
      </c>
      <c r="F33" s="16">
        <f>SUMIFS(Plans!$AD$2:$AD$4957,Plans!$A$2:$A$4957,Fixability!$C$3,Plans!$B$2:$B$4957,$A33)</f>
        <v>20376</v>
      </c>
      <c r="G33" s="16">
        <f>SUMIFS(Plans!$AE$2:$AE$4957,Plans!$A$2:$A$4957,Fixability!$C$3,Plans!$B$2:$B$4957,$A33)</f>
        <v>75092</v>
      </c>
      <c r="H33" s="17">
        <f t="shared" si="1"/>
        <v>0.22827827641428625</v>
      </c>
      <c r="I33" s="17">
        <f>IFERROR(SUMIFS(Plans!$Q$2:$Q$4957,Plans!$A$2:$A$4957,Fixability!$C$3,Plans!$B$2:$B$4957,$A33)/$B33,"")</f>
        <v>0.17277444663761746</v>
      </c>
      <c r="J33" s="17">
        <f>IFERROR(SUMIFS(Plans!$R$2:$R$4957,Plans!$A$2:$A$4957,Fixability!$C$3,Plans!$B$2:$B$4957,$A33)/$B33,"")</f>
        <v>5.0947823172321327E-2</v>
      </c>
      <c r="K33" s="17">
        <f>IFERROR(SUMIFS(Plans!$S$2:$S$4957,Plans!$A$2:$A$4957,Fixability!$C$3,Plans!$B$2:$B$4957,$A33)/$B33,"")</f>
        <v>4.5560066043474484E-3</v>
      </c>
      <c r="L33" s="17">
        <f>IFERROR(SUMIFS(Plans!$T$2:$T$4957,Plans!$A$2:$A$4957,Fixability!$C$3,Plans!$B$2:$B$4957,$A33)/$B33,"")</f>
        <v>5.5863841197720754E-2</v>
      </c>
      <c r="M33" s="17">
        <f>IFERROR(SUMIFS(Plans!$U$2:$U$4957,Plans!$A$2:$A$4957,Fixability!$C$3,Plans!$B$2:$B$4957,$A33)/$B33,"")</f>
        <v>6.9581517758494403E-3</v>
      </c>
      <c r="N33" s="17">
        <f>IFERROR(SUMIFS(Plans!$V$2:$V$4957,Plans!$A$2:$A$4957,Fixability!$C$3,Plans!$B$2:$B$4957,$A33)/$B33,"")</f>
        <v>0.11632093156058744</v>
      </c>
      <c r="O33" s="17">
        <f>IFERROR(SUMIFS(Plans!$W$2:$W$4957,Plans!$A$2:$A$4957,Fixability!$C$3,Plans!$B$2:$B$4957,$A33)/$B33,"")</f>
        <v>7.562722679478108E-2</v>
      </c>
      <c r="P33" s="17">
        <f>IFERROR(SUMIFS(Plans!$X$2:$X$4957,Plans!$A$2:$A$4957,Fixability!$C$3,Plans!$B$2:$B$4957,$A33)/$B33,"")</f>
        <v>4.5398681613347737E-2</v>
      </c>
      <c r="Q33" s="17">
        <f>IFERROR(SUMIFS(Plans!$Y$2:$Y$4957,Plans!$A$2:$A$4957,Fixability!$C$3,Plans!$B$2:$B$4957,$A33)/$B33,"")</f>
        <v>5.4498280635109806E-3</v>
      </c>
      <c r="R33" s="17">
        <f>IFERROR(SUMIFS(Plans!$Z$2:$Z$4957,Plans!$A$2:$A$4957,Fixability!$C$3,Plans!$B$2:$B$4957,$A33)/$B33,"")</f>
        <v>0.46610306257991635</v>
      </c>
    </row>
    <row r="34" spans="1:18" x14ac:dyDescent="0.2">
      <c r="A34" s="4" t="s">
        <v>152</v>
      </c>
      <c r="B34" s="16">
        <f t="shared" si="0"/>
        <v>156713</v>
      </c>
      <c r="C34" s="16">
        <f>SUMIFS(Plans!$AA$2:$AA$4957,Plans!$A$2:$A$4957,Fixability!$C$3,Plans!$B$2:$B$4957,$A34)</f>
        <v>10624</v>
      </c>
      <c r="D34" s="16">
        <f>SUMIFS(Plans!$AB$2:$AB$4957,Plans!$A$2:$A$4957,Fixability!$C$3,Plans!$B$2:$B$4957,$A34)</f>
        <v>30484</v>
      </c>
      <c r="E34" s="16">
        <f>SUMIFS(Plans!$AC$2:$AC$4957,Plans!$A$2:$A$4957,Fixability!$C$3,Plans!$B$2:$B$4957,$A34)</f>
        <v>22214</v>
      </c>
      <c r="F34" s="16">
        <f>SUMIFS(Plans!$AD$2:$AD$4957,Plans!$A$2:$A$4957,Fixability!$C$3,Plans!$B$2:$B$4957,$A34)</f>
        <v>8530</v>
      </c>
      <c r="G34" s="16">
        <f>SUMIFS(Plans!$AE$2:$AE$4957,Plans!$A$2:$A$4957,Fixability!$C$3,Plans!$B$2:$B$4957,$A34)</f>
        <v>84861</v>
      </c>
      <c r="H34" s="17">
        <f t="shared" si="1"/>
        <v>0.26231391141768712</v>
      </c>
      <c r="I34" s="17">
        <f>IFERROR(SUMIFS(Plans!$Q$2:$Q$4957,Plans!$A$2:$A$4957,Fixability!$C$3,Plans!$B$2:$B$4957,$A34)/$B34,"")</f>
        <v>6.7792716622105384E-2</v>
      </c>
      <c r="J34" s="17">
        <f>IFERROR(SUMIFS(Plans!$R$2:$R$4957,Plans!$A$2:$A$4957,Fixability!$C$3,Plans!$B$2:$B$4957,$A34)/$B34,"")</f>
        <v>0.16911806933694079</v>
      </c>
      <c r="K34" s="17">
        <f>IFERROR(SUMIFS(Plans!$S$2:$S$4957,Plans!$A$2:$A$4957,Fixability!$C$3,Plans!$B$2:$B$4957,$A34)/$B34,"")</f>
        <v>2.5403125458640954E-2</v>
      </c>
      <c r="L34" s="17">
        <f>IFERROR(SUMIFS(Plans!$T$2:$T$4957,Plans!$A$2:$A$4957,Fixability!$C$3,Plans!$B$2:$B$4957,$A34)/$B34,"")</f>
        <v>2.4624632289599459E-2</v>
      </c>
      <c r="M34" s="17">
        <f>IFERROR(SUMIFS(Plans!$U$2:$U$4957,Plans!$A$2:$A$4957,Fixability!$C$3,Plans!$B$2:$B$4957,$A34)/$B34,"")</f>
        <v>2.9965605916548083E-2</v>
      </c>
      <c r="N34" s="17">
        <f>IFERROR(SUMIFS(Plans!$V$2:$V$4957,Plans!$A$2:$A$4957,Fixability!$C$3,Plans!$B$2:$B$4957,$A34)/$B34,"")</f>
        <v>8.7159329474899974E-2</v>
      </c>
      <c r="O34" s="17">
        <f>IFERROR(SUMIFS(Plans!$W$2:$W$4957,Plans!$A$2:$A$4957,Fixability!$C$3,Plans!$B$2:$B$4957,$A34)/$B34,"")</f>
        <v>1.6022920880845878E-2</v>
      </c>
      <c r="P34" s="17">
        <f>IFERROR(SUMIFS(Plans!$X$2:$X$4957,Plans!$A$2:$A$4957,Fixability!$C$3,Plans!$B$2:$B$4957,$A34)/$B34,"")</f>
        <v>3.2039460670142232E-2</v>
      </c>
      <c r="Q34" s="17">
        <f>IFERROR(SUMIFS(Plans!$Y$2:$Y$4957,Plans!$A$2:$A$4957,Fixability!$C$3,Plans!$B$2:$B$4957,$A34)/$B34,"")</f>
        <v>6.3683293664214199E-3</v>
      </c>
      <c r="R34" s="17">
        <f>IFERROR(SUMIFS(Plans!$Z$2:$Z$4957,Plans!$A$2:$A$4957,Fixability!$C$3,Plans!$B$2:$B$4957,$A34)/$B34,"")</f>
        <v>0.54150580998385589</v>
      </c>
    </row>
    <row r="35" spans="1:18" x14ac:dyDescent="0.2">
      <c r="A35" s="35" t="s">
        <v>153</v>
      </c>
      <c r="B35" s="36">
        <f t="shared" ref="B35:G35" si="2">SUM(B5:B34)</f>
        <v>87173324</v>
      </c>
      <c r="C35" s="36">
        <f t="shared" si="2"/>
        <v>19612209</v>
      </c>
      <c r="D35" s="36">
        <f t="shared" si="2"/>
        <v>3968921</v>
      </c>
      <c r="E35" s="36">
        <f t="shared" si="2"/>
        <v>21601333</v>
      </c>
      <c r="F35" s="36">
        <f t="shared" si="2"/>
        <v>13877230</v>
      </c>
      <c r="G35" s="36">
        <f t="shared" si="2"/>
        <v>28113631</v>
      </c>
      <c r="H35" s="37">
        <f t="shared" si="1"/>
        <v>0.27050855603487139</v>
      </c>
      <c r="I35" s="37">
        <f>IFERROR(SUMIFS(Plans!$Q$2:$Q$4957,Plans!$A$2:$A$4957,Fixability!$C$3)/$B35,"")</f>
        <v>0.22497947881395461</v>
      </c>
      <c r="J35" s="37">
        <f>IFERROR(SUMIFS(Plans!$R$2:$R$4957,Plans!$A$2:$A$4957,Fixability!$C$3)/$B35,"")</f>
        <v>4.1234254185374415E-2</v>
      </c>
      <c r="K35" s="37">
        <f>IFERROR(SUMIFS(Plans!$S$2:$S$4957,Plans!$A$2:$A$4957,Fixability!$C$3)/$B35,"")</f>
        <v>4.2948230355423864E-3</v>
      </c>
      <c r="L35" s="37">
        <f>IFERROR(SUMIFS(Plans!$T$2:$T$4957,Plans!$A$2:$A$4957,Fixability!$C$3)/$B35,"")</f>
        <v>8.3794556233739576E-2</v>
      </c>
      <c r="M35" s="37">
        <f>IFERROR(SUMIFS(Plans!$U$2:$U$4957,Plans!$A$2:$A$4957,Fixability!$C$3)/$B35,"")</f>
        <v>6.5720884980822805E-2</v>
      </c>
      <c r="N35" s="37">
        <f>IFERROR(SUMIFS(Plans!$V$2:$V$4957,Plans!$A$2:$A$4957,Fixability!$C$3)/$B35,"")</f>
        <v>9.8282073080062884E-2</v>
      </c>
      <c r="O35" s="37">
        <f>IFERROR(SUMIFS(Plans!$W$2:$W$4957,Plans!$A$2:$A$4957,Fixability!$C$3)/$B35,"")</f>
        <v>4.1830537516270458E-2</v>
      </c>
      <c r="P35" s="37">
        <f>IFERROR(SUMIFS(Plans!$X$2:$X$4957,Plans!$A$2:$A$4957,Fixability!$C$3)/$B35,"")</f>
        <v>0.11619507591565512</v>
      </c>
      <c r="Q35" s="37">
        <f>IFERROR(SUMIFS(Plans!$Y$2:$Y$4957,Plans!$A$2:$A$4957,Fixability!$C$3)/$B35,"")</f>
        <v>1.1656318164488025E-3</v>
      </c>
      <c r="R35" s="37">
        <f>IFERROR(SUMIFS(Plans!$Z$2:$Z$4957,Plans!$A$2:$A$4957,Fixability!$C$3)/$B35,"")</f>
        <v>0.32250268442212893</v>
      </c>
    </row>
  </sheetData>
  <autoFilter ref="A4:R34" xr:uid="{00000000-0009-0000-0000-000002000000}"/>
  <conditionalFormatting sqref="H5:H34">
    <cfRule type="dataBar" priority="3">
      <dataBar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{55804F00-C181-4222-AD36-19DF7D11CC00}</x14:id>
        </ext>
      </extLst>
    </cfRule>
  </conditionalFormatting>
  <conditionalFormatting sqref="I5:R34">
    <cfRule type="colorScale" priority="2">
      <colorScale>
        <cfvo type="num" val="0"/>
        <cfvo type="num" val="0.5"/>
        <color rgb="FFFFFFFF"/>
        <color rgb="FFF4B183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804F00-C181-4222-AD36-19DF7D11CC0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0AD47"/>
            </x14:dataBar>
          </x14:cfRule>
          <xm:sqref>H5:H34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18" width="11" customWidth="1"/>
  </cols>
  <sheetData>
    <row r="1" spans="1:18" ht="16" x14ac:dyDescent="0.2">
      <c r="A1" s="13" t="s">
        <v>154</v>
      </c>
      <c r="B1" s="4"/>
      <c r="C1" s="4"/>
      <c r="D1" s="29" t="str">
        <f>Fixability!$C$3</f>
        <v>Individual Medical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2">
      <c r="A2" s="10" t="s">
        <v>104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60" customHeight="1" x14ac:dyDescent="0.2">
      <c r="A4" s="14" t="s">
        <v>155</v>
      </c>
      <c r="B4" s="14" t="s">
        <v>106</v>
      </c>
      <c r="C4" s="30" t="s">
        <v>107</v>
      </c>
      <c r="D4" s="31" t="s">
        <v>108</v>
      </c>
      <c r="E4" s="32" t="s">
        <v>109</v>
      </c>
      <c r="F4" s="33" t="s">
        <v>110</v>
      </c>
      <c r="G4" s="34" t="s">
        <v>111</v>
      </c>
      <c r="H4" s="14" t="s">
        <v>112</v>
      </c>
      <c r="I4" s="30" t="s">
        <v>113</v>
      </c>
      <c r="J4" s="31" t="s">
        <v>114</v>
      </c>
      <c r="K4" s="31" t="s">
        <v>115</v>
      </c>
      <c r="L4" s="32" t="s">
        <v>116</v>
      </c>
      <c r="M4" s="32" t="s">
        <v>117</v>
      </c>
      <c r="N4" s="32" t="s">
        <v>118</v>
      </c>
      <c r="O4" s="33" t="s">
        <v>119</v>
      </c>
      <c r="P4" s="33" t="s">
        <v>120</v>
      </c>
      <c r="Q4" s="33" t="s">
        <v>121</v>
      </c>
      <c r="R4" s="34" t="s">
        <v>122</v>
      </c>
    </row>
    <row r="5" spans="1:18" x14ac:dyDescent="0.2">
      <c r="A5" s="4" t="s">
        <v>156</v>
      </c>
      <c r="B5" s="16">
        <f>SUM(C5:G5)</f>
        <v>10772145</v>
      </c>
      <c r="C5" s="16">
        <f>SUMIFS(Plans!$AA$2:$AA$4957,Plans!$A$2:$A$4957,Fixability!$C$3,Plans!$G$2:$G$4957,$A5)</f>
        <v>2451175</v>
      </c>
      <c r="D5" s="16">
        <f>SUMIFS(Plans!$AB$2:$AB$4957,Plans!$A$2:$A$4957,Fixability!$C$3,Plans!$G$2:$G$4957,$A5)</f>
        <v>354899</v>
      </c>
      <c r="E5" s="16">
        <f>SUMIFS(Plans!$AC$2:$AC$4957,Plans!$A$2:$A$4957,Fixability!$C$3,Plans!$G$2:$G$4957,$A5)</f>
        <v>2376345</v>
      </c>
      <c r="F5" s="16">
        <f>SUMIFS(Plans!$AD$2:$AD$4957,Plans!$A$2:$A$4957,Fixability!$C$3,Plans!$G$2:$G$4957,$A5)</f>
        <v>2700208</v>
      </c>
      <c r="G5" s="16">
        <f>SUMIFS(Plans!$AE$2:$AE$4957,Plans!$A$2:$A$4957,Fixability!$C$3,Plans!$G$2:$G$4957,$A5)</f>
        <v>2889518</v>
      </c>
      <c r="H5" s="17">
        <f t="shared" ref="H5:H10" si="0">IFERROR((C5+D5)/B5,"")</f>
        <v>0.26049352287775557</v>
      </c>
      <c r="I5" s="17">
        <f>IFERROR(SUMIFS(Plans!$Q$2:$Q$4957,Plans!$A$2:$A$4957,Fixability!$C$3,Plans!$G$2:$G$4957,$A5)/$B5,"")</f>
        <v>0.22754753115558693</v>
      </c>
      <c r="J5" s="17">
        <f>IFERROR(SUMIFS(Plans!$R$2:$R$4957,Plans!$A$2:$A$4957,Fixability!$C$3,Plans!$G$2:$G$4957,$A5)/$B5,"")</f>
        <v>3.0848266524448009E-2</v>
      </c>
      <c r="K5" s="17">
        <f>IFERROR(SUMIFS(Plans!$S$2:$S$4957,Plans!$A$2:$A$4957,Fixability!$C$3,Plans!$G$2:$G$4957,$A5)/$B5,"")</f>
        <v>2.0977251977206024E-3</v>
      </c>
      <c r="L5" s="17">
        <f>IFERROR(SUMIFS(Plans!$T$2:$T$4957,Plans!$A$2:$A$4957,Fixability!$C$3,Plans!$G$2:$G$4957,$A5)/$B5,"")</f>
        <v>7.9689328355680322E-2</v>
      </c>
      <c r="M5" s="17">
        <f>IFERROR(SUMIFS(Plans!$U$2:$U$4957,Plans!$A$2:$A$4957,Fixability!$C$3,Plans!$G$2:$G$4957,$A5)/$B5,"")</f>
        <v>0.11043065239095835</v>
      </c>
      <c r="N5" s="17">
        <f>IFERROR(SUMIFS(Plans!$V$2:$V$4957,Plans!$A$2:$A$4957,Fixability!$C$3,Plans!$G$2:$G$4957,$A5)/$B5,"")</f>
        <v>3.0480930213991734E-2</v>
      </c>
      <c r="O5" s="17">
        <f>IFERROR(SUMIFS(Plans!$W$2:$W$4957,Plans!$A$2:$A$4957,Fixability!$C$3,Plans!$G$2:$G$4957,$A5)/$B5,"")</f>
        <v>8.8521366914388916E-2</v>
      </c>
      <c r="P5" s="17">
        <f>IFERROR(SUMIFS(Plans!$X$2:$X$4957,Plans!$A$2:$A$4957,Fixability!$C$3,Plans!$G$2:$G$4957,$A5)/$B5,"")</f>
        <v>0.16091901844990017</v>
      </c>
      <c r="Q5" s="17">
        <f>IFERROR(SUMIFS(Plans!$Y$2:$Y$4957,Plans!$A$2:$A$4957,Fixability!$C$3,Plans!$G$2:$G$4957,$A5)/$B5,"")</f>
        <v>1.2253826884060695E-3</v>
      </c>
      <c r="R5" s="17">
        <f>IFERROR(SUMIFS(Plans!$Z$2:$Z$4957,Plans!$A$2:$A$4957,Fixability!$C$3,Plans!$G$2:$G$4957,$A5)/$B5,"")</f>
        <v>0.2682397981089189</v>
      </c>
    </row>
    <row r="6" spans="1:18" x14ac:dyDescent="0.2">
      <c r="A6" s="4" t="s">
        <v>157</v>
      </c>
      <c r="B6" s="16">
        <f>SUM(C6:G6)</f>
        <v>24537628</v>
      </c>
      <c r="C6" s="16">
        <f>SUMIFS(Plans!$AA$2:$AA$4957,Plans!$A$2:$A$4957,Fixability!$C$3,Plans!$G$2:$G$4957,$A6)</f>
        <v>6620195</v>
      </c>
      <c r="D6" s="16">
        <f>SUMIFS(Plans!$AB$2:$AB$4957,Plans!$A$2:$A$4957,Fixability!$C$3,Plans!$G$2:$G$4957,$A6)</f>
        <v>1371995</v>
      </c>
      <c r="E6" s="16">
        <f>SUMIFS(Plans!$AC$2:$AC$4957,Plans!$A$2:$A$4957,Fixability!$C$3,Plans!$G$2:$G$4957,$A6)</f>
        <v>6722238</v>
      </c>
      <c r="F6" s="16">
        <f>SUMIFS(Plans!$AD$2:$AD$4957,Plans!$A$2:$A$4957,Fixability!$C$3,Plans!$G$2:$G$4957,$A6)</f>
        <v>3476768</v>
      </c>
      <c r="G6" s="16">
        <f>SUMIFS(Plans!$AE$2:$AE$4957,Plans!$A$2:$A$4957,Fixability!$C$3,Plans!$G$2:$G$4957,$A6)</f>
        <v>6346432</v>
      </c>
      <c r="H6" s="17">
        <f t="shared" si="0"/>
        <v>0.32571159689926021</v>
      </c>
      <c r="I6" s="17">
        <f>IFERROR(SUMIFS(Plans!$Q$2:$Q$4957,Plans!$A$2:$A$4957,Fixability!$C$3,Plans!$G$2:$G$4957,$A6)/$B6,"")</f>
        <v>0.26979767563515106</v>
      </c>
      <c r="J6" s="17">
        <f>IFERROR(SUMIFS(Plans!$R$2:$R$4957,Plans!$A$2:$A$4957,Fixability!$C$3,Plans!$G$2:$G$4957,$A6)/$B6,"")</f>
        <v>4.9585681223955305E-2</v>
      </c>
      <c r="K6" s="17">
        <f>IFERROR(SUMIFS(Plans!$S$2:$S$4957,Plans!$A$2:$A$4957,Fixability!$C$3,Plans!$G$2:$G$4957,$A6)/$B6,"")</f>
        <v>6.3282400401538401E-3</v>
      </c>
      <c r="L6" s="17">
        <f>IFERROR(SUMIFS(Plans!$T$2:$T$4957,Plans!$A$2:$A$4957,Fixability!$C$3,Plans!$G$2:$G$4957,$A6)/$B6,"")</f>
        <v>7.984687843503048E-2</v>
      </c>
      <c r="M6" s="17">
        <f>IFERROR(SUMIFS(Plans!$U$2:$U$4957,Plans!$A$2:$A$4957,Fixability!$C$3,Plans!$G$2:$G$4957,$A6)/$B6,"")</f>
        <v>6.5781011921771743E-2</v>
      </c>
      <c r="N6" s="17">
        <f>IFERROR(SUMIFS(Plans!$V$2:$V$4957,Plans!$A$2:$A$4957,Fixability!$C$3,Plans!$G$2:$G$4957,$A6)/$B6,"")</f>
        <v>0.12832841870453005</v>
      </c>
      <c r="O6" s="17">
        <f>IFERROR(SUMIFS(Plans!$W$2:$W$4957,Plans!$A$2:$A$4957,Fixability!$C$3,Plans!$G$2:$G$4957,$A6)/$B6,"")</f>
        <v>4.8131343420806605E-2</v>
      </c>
      <c r="P6" s="17">
        <f>IFERROR(SUMIFS(Plans!$X$2:$X$4957,Plans!$A$2:$A$4957,Fixability!$C$3,Plans!$G$2:$G$4957,$A6)/$B6,"")</f>
        <v>9.294508825384426E-2</v>
      </c>
      <c r="Q6" s="17">
        <f>IFERROR(SUMIFS(Plans!$Y$2:$Y$4957,Plans!$A$2:$A$4957,Fixability!$C$3,Plans!$G$2:$G$4957,$A6)/$B6,"")</f>
        <v>6.1485160668341696E-4</v>
      </c>
      <c r="R6" s="17">
        <f>IFERROR(SUMIFS(Plans!$Z$2:$Z$4957,Plans!$A$2:$A$4957,Fixability!$C$3,Plans!$G$2:$G$4957,$A6)/$B6,"")</f>
        <v>0.25864081075807327</v>
      </c>
    </row>
    <row r="7" spans="1:18" x14ac:dyDescent="0.2">
      <c r="A7" s="4" t="s">
        <v>158</v>
      </c>
      <c r="B7" s="16">
        <f>SUM(C7:G7)</f>
        <v>48033806</v>
      </c>
      <c r="C7" s="16">
        <f>SUMIFS(Plans!$AA$2:$AA$4957,Plans!$A$2:$A$4957,Fixability!$C$3,Plans!$G$2:$G$4957,$A7)</f>
        <v>9736506</v>
      </c>
      <c r="D7" s="16">
        <f>SUMIFS(Plans!$AB$2:$AB$4957,Plans!$A$2:$A$4957,Fixability!$C$3,Plans!$G$2:$G$4957,$A7)</f>
        <v>2189272</v>
      </c>
      <c r="E7" s="16">
        <f>SUMIFS(Plans!$AC$2:$AC$4957,Plans!$A$2:$A$4957,Fixability!$C$3,Plans!$G$2:$G$4957,$A7)</f>
        <v>12021127</v>
      </c>
      <c r="F7" s="16">
        <f>SUMIFS(Plans!$AD$2:$AD$4957,Plans!$A$2:$A$4957,Fixability!$C$3,Plans!$G$2:$G$4957,$A7)</f>
        <v>7130628</v>
      </c>
      <c r="G7" s="16">
        <f>SUMIFS(Plans!$AE$2:$AE$4957,Plans!$A$2:$A$4957,Fixability!$C$3,Plans!$G$2:$G$4957,$A7)</f>
        <v>16956273</v>
      </c>
      <c r="H7" s="17">
        <f t="shared" si="0"/>
        <v>0.24827884760995203</v>
      </c>
      <c r="I7" s="17">
        <f>IFERROR(SUMIFS(Plans!$Q$2:$Q$4957,Plans!$A$2:$A$4957,Fixability!$C$3,Plans!$G$2:$G$4957,$A7)/$B7,"")</f>
        <v>0.20270111429437843</v>
      </c>
      <c r="J7" s="17">
        <f>IFERROR(SUMIFS(Plans!$R$2:$R$4957,Plans!$A$2:$A$4957,Fixability!$C$3,Plans!$G$2:$G$4957,$A7)/$B7,"")</f>
        <v>4.1600159687533403E-2</v>
      </c>
      <c r="K7" s="17">
        <f>IFERROR(SUMIFS(Plans!$S$2:$S$4957,Plans!$A$2:$A$4957,Fixability!$C$3,Plans!$G$2:$G$4957,$A7)/$B7,"")</f>
        <v>3.9775736280402178E-3</v>
      </c>
      <c r="L7" s="17">
        <f>IFERROR(SUMIFS(Plans!$T$2:$T$4957,Plans!$A$2:$A$4957,Fixability!$C$3,Plans!$G$2:$G$4957,$A7)/$B7,"")</f>
        <v>9.0829175601866735E-2</v>
      </c>
      <c r="M7" s="17">
        <f>IFERROR(SUMIFS(Plans!$U$2:$U$4957,Plans!$A$2:$A$4957,Fixability!$C$3,Plans!$G$2:$G$4957,$A7)/$B7,"")</f>
        <v>5.4448652267946457E-2</v>
      </c>
      <c r="N7" s="17">
        <f>IFERROR(SUMIFS(Plans!$V$2:$V$4957,Plans!$A$2:$A$4957,Fixability!$C$3,Plans!$G$2:$G$4957,$A7)/$B7,"")</f>
        <v>0.10498605919339392</v>
      </c>
      <c r="O7" s="17">
        <f>IFERROR(SUMIFS(Plans!$W$2:$W$4957,Plans!$A$2:$A$4957,Fixability!$C$3,Plans!$G$2:$G$4957,$A7)/$B7,"")</f>
        <v>2.8257036304805829E-2</v>
      </c>
      <c r="P7" s="17">
        <f>IFERROR(SUMIFS(Plans!$X$2:$X$4957,Plans!$A$2:$A$4957,Fixability!$C$3,Plans!$G$2:$G$4957,$A7)/$B7,"")</f>
        <v>0.11872219744569064</v>
      </c>
      <c r="Q7" s="17">
        <f>IFERROR(SUMIFS(Plans!$Y$2:$Y$4957,Plans!$A$2:$A$4957,Fixability!$C$3,Plans!$G$2:$G$4957,$A7)/$B7,"")</f>
        <v>1.4709640123041676E-3</v>
      </c>
      <c r="R7" s="17">
        <f>IFERROR(SUMIFS(Plans!$Z$2:$Z$4957,Plans!$A$2:$A$4957,Fixability!$C$3,Plans!$G$2:$G$4957,$A7)/$B7,"")</f>
        <v>0.35300706756404021</v>
      </c>
    </row>
    <row r="8" spans="1:18" x14ac:dyDescent="0.2">
      <c r="A8" s="4" t="s">
        <v>159</v>
      </c>
      <c r="B8" s="16">
        <f>SUM(C8:G8)</f>
        <v>3829745</v>
      </c>
      <c r="C8" s="16">
        <f>SUMIFS(Plans!$AA$2:$AA$4957,Plans!$A$2:$A$4957,Fixability!$C$3,Plans!$G$2:$G$4957,$A8)</f>
        <v>804333</v>
      </c>
      <c r="D8" s="16">
        <f>SUMIFS(Plans!$AB$2:$AB$4957,Plans!$A$2:$A$4957,Fixability!$C$3,Plans!$G$2:$G$4957,$A8)</f>
        <v>52755</v>
      </c>
      <c r="E8" s="16">
        <f>SUMIFS(Plans!$AC$2:$AC$4957,Plans!$A$2:$A$4957,Fixability!$C$3,Plans!$G$2:$G$4957,$A8)</f>
        <v>481623</v>
      </c>
      <c r="F8" s="16">
        <f>SUMIFS(Plans!$AD$2:$AD$4957,Plans!$A$2:$A$4957,Fixability!$C$3,Plans!$G$2:$G$4957,$A8)</f>
        <v>569626</v>
      </c>
      <c r="G8" s="16">
        <f>SUMIFS(Plans!$AE$2:$AE$4957,Plans!$A$2:$A$4957,Fixability!$C$3,Plans!$G$2:$G$4957,$A8)</f>
        <v>1921408</v>
      </c>
      <c r="H8" s="17">
        <f t="shared" si="0"/>
        <v>0.2237976679909498</v>
      </c>
      <c r="I8" s="17">
        <f>IFERROR(SUMIFS(Plans!$Q$2:$Q$4957,Plans!$A$2:$A$4957,Fixability!$C$3,Plans!$G$2:$G$4957,$A8)/$B8,"")</f>
        <v>0.21002259941588799</v>
      </c>
      <c r="J8" s="17">
        <f>IFERROR(SUMIFS(Plans!$R$2:$R$4957,Plans!$A$2:$A$4957,Fixability!$C$3,Plans!$G$2:$G$4957,$A8)/$B8,"")</f>
        <v>1.2349647300277173E-2</v>
      </c>
      <c r="K8" s="17">
        <f>IFERROR(SUMIFS(Plans!$S$2:$S$4957,Plans!$A$2:$A$4957,Fixability!$C$3,Plans!$G$2:$G$4957,$A8)/$B8,"")</f>
        <v>1.4254212747846135E-3</v>
      </c>
      <c r="L8" s="17">
        <f>IFERROR(SUMIFS(Plans!$T$2:$T$4957,Plans!$A$2:$A$4957,Fixability!$C$3,Plans!$G$2:$G$4957,$A8)/$B8,"")</f>
        <v>3.2404507349706048E-2</v>
      </c>
      <c r="M8" s="17">
        <f>IFERROR(SUMIFS(Plans!$U$2:$U$4957,Plans!$A$2:$A$4957,Fixability!$C$3,Plans!$G$2:$G$4957,$A8)/$B8,"")</f>
        <v>8.0957609449193099E-2</v>
      </c>
      <c r="N8" s="17">
        <f>IFERROR(SUMIFS(Plans!$V$2:$V$4957,Plans!$A$2:$A$4957,Fixability!$C$3,Plans!$G$2:$G$4957,$A8)/$B8,"")</f>
        <v>1.2396386704597825E-2</v>
      </c>
      <c r="O8" s="17">
        <f>IFERROR(SUMIFS(Plans!$W$2:$W$4957,Plans!$A$2:$A$4957,Fixability!$C$3,Plans!$G$2:$G$4957,$A8)/$B8,"")</f>
        <v>4.0373445229382111E-2</v>
      </c>
      <c r="P8" s="17">
        <f>IFERROR(SUMIFS(Plans!$X$2:$X$4957,Plans!$A$2:$A$4957,Fixability!$C$3,Plans!$G$2:$G$4957,$A8)/$B8,"")</f>
        <v>0.10766695954952614</v>
      </c>
      <c r="Q8" s="17">
        <f>IFERROR(SUMIFS(Plans!$Y$2:$Y$4957,Plans!$A$2:$A$4957,Fixability!$C$3,Plans!$G$2:$G$4957,$A8)/$B8,"")</f>
        <v>6.9691324095990726E-4</v>
      </c>
      <c r="R8" s="17">
        <f>IFERROR(SUMIFS(Plans!$Z$2:$Z$4957,Plans!$A$2:$A$4957,Fixability!$C$3,Plans!$G$2:$G$4957,$A8)/$B8,"")</f>
        <v>0.50170651048568504</v>
      </c>
    </row>
    <row r="9" spans="1:18" x14ac:dyDescent="0.2">
      <c r="A9" s="4" t="s">
        <v>160</v>
      </c>
      <c r="B9" s="16">
        <f>SUM(C9:G9)</f>
        <v>0</v>
      </c>
      <c r="C9" s="16">
        <f>SUMIFS(Plans!$AA$2:$AA$4957,Plans!$A$2:$A$4957,Fixability!$C$3,Plans!$G$2:$G$4957,$A9)</f>
        <v>0</v>
      </c>
      <c r="D9" s="16">
        <f>SUMIFS(Plans!$AB$2:$AB$4957,Plans!$A$2:$A$4957,Fixability!$C$3,Plans!$G$2:$G$4957,$A9)</f>
        <v>0</v>
      </c>
      <c r="E9" s="16">
        <f>SUMIFS(Plans!$AC$2:$AC$4957,Plans!$A$2:$A$4957,Fixability!$C$3,Plans!$G$2:$G$4957,$A9)</f>
        <v>0</v>
      </c>
      <c r="F9" s="16">
        <f>SUMIFS(Plans!$AD$2:$AD$4957,Plans!$A$2:$A$4957,Fixability!$C$3,Plans!$G$2:$G$4957,$A9)</f>
        <v>0</v>
      </c>
      <c r="G9" s="16">
        <f>SUMIFS(Plans!$AE$2:$AE$4957,Plans!$A$2:$A$4957,Fixability!$C$3,Plans!$G$2:$G$4957,$A9)</f>
        <v>0</v>
      </c>
      <c r="H9" s="17" t="str">
        <f t="shared" si="0"/>
        <v/>
      </c>
      <c r="I9" s="17" t="str">
        <f>IFERROR(SUMIFS(Plans!$Q$2:$Q$4957,Plans!$A$2:$A$4957,Fixability!$C$3,Plans!$G$2:$G$4957,$A9)/$B9,"")</f>
        <v/>
      </c>
      <c r="J9" s="17" t="str">
        <f>IFERROR(SUMIFS(Plans!$R$2:$R$4957,Plans!$A$2:$A$4957,Fixability!$C$3,Plans!$G$2:$G$4957,$A9)/$B9,"")</f>
        <v/>
      </c>
      <c r="K9" s="17" t="str">
        <f>IFERROR(SUMIFS(Plans!$S$2:$S$4957,Plans!$A$2:$A$4957,Fixability!$C$3,Plans!$G$2:$G$4957,$A9)/$B9,"")</f>
        <v/>
      </c>
      <c r="L9" s="17" t="str">
        <f>IFERROR(SUMIFS(Plans!$T$2:$T$4957,Plans!$A$2:$A$4957,Fixability!$C$3,Plans!$G$2:$G$4957,$A9)/$B9,"")</f>
        <v/>
      </c>
      <c r="M9" s="17" t="str">
        <f>IFERROR(SUMIFS(Plans!$U$2:$U$4957,Plans!$A$2:$A$4957,Fixability!$C$3,Plans!$G$2:$G$4957,$A9)/$B9,"")</f>
        <v/>
      </c>
      <c r="N9" s="17" t="str">
        <f>IFERROR(SUMIFS(Plans!$V$2:$V$4957,Plans!$A$2:$A$4957,Fixability!$C$3,Plans!$G$2:$G$4957,$A9)/$B9,"")</f>
        <v/>
      </c>
      <c r="O9" s="17" t="str">
        <f>IFERROR(SUMIFS(Plans!$W$2:$W$4957,Plans!$A$2:$A$4957,Fixability!$C$3,Plans!$G$2:$G$4957,$A9)/$B9,"")</f>
        <v/>
      </c>
      <c r="P9" s="17" t="str">
        <f>IFERROR(SUMIFS(Plans!$X$2:$X$4957,Plans!$A$2:$A$4957,Fixability!$C$3,Plans!$G$2:$G$4957,$A9)/$B9,"")</f>
        <v/>
      </c>
      <c r="Q9" s="17" t="str">
        <f>IFERROR(SUMIFS(Plans!$Y$2:$Y$4957,Plans!$A$2:$A$4957,Fixability!$C$3,Plans!$G$2:$G$4957,$A9)/$B9,"")</f>
        <v/>
      </c>
      <c r="R9" s="17" t="str">
        <f>IFERROR(SUMIFS(Plans!$Z$2:$Z$4957,Plans!$A$2:$A$4957,Fixability!$C$3,Plans!$G$2:$G$4957,$A9)/$B9,"")</f>
        <v/>
      </c>
    </row>
    <row r="10" spans="1:18" x14ac:dyDescent="0.2">
      <c r="A10" s="35" t="s">
        <v>153</v>
      </c>
      <c r="B10" s="36">
        <f t="shared" ref="B10:G10" si="1">SUM(B5:B9)</f>
        <v>87173324</v>
      </c>
      <c r="C10" s="36">
        <f t="shared" si="1"/>
        <v>19612209</v>
      </c>
      <c r="D10" s="36">
        <f t="shared" si="1"/>
        <v>3968921</v>
      </c>
      <c r="E10" s="36">
        <f t="shared" si="1"/>
        <v>21601333</v>
      </c>
      <c r="F10" s="36">
        <f t="shared" si="1"/>
        <v>13877230</v>
      </c>
      <c r="G10" s="36">
        <f t="shared" si="1"/>
        <v>28113631</v>
      </c>
      <c r="H10" s="37">
        <f t="shared" si="0"/>
        <v>0.27050855603487139</v>
      </c>
      <c r="I10" s="37">
        <f>IFERROR(SUMIFS(Plans!$Q$2:$Q$4957,Plans!$A$2:$A$4957,Fixability!$C$3)/$B10,"")</f>
        <v>0.22497947881395461</v>
      </c>
      <c r="J10" s="37">
        <f>IFERROR(SUMIFS(Plans!$R$2:$R$4957,Plans!$A$2:$A$4957,Fixability!$C$3)/$B10,"")</f>
        <v>4.1234254185374415E-2</v>
      </c>
      <c r="K10" s="37">
        <f>IFERROR(SUMIFS(Plans!$S$2:$S$4957,Plans!$A$2:$A$4957,Fixability!$C$3)/$B10,"")</f>
        <v>4.2948230355423864E-3</v>
      </c>
      <c r="L10" s="37">
        <f>IFERROR(SUMIFS(Plans!$T$2:$T$4957,Plans!$A$2:$A$4957,Fixability!$C$3)/$B10,"")</f>
        <v>8.3794556233739576E-2</v>
      </c>
      <c r="M10" s="37">
        <f>IFERROR(SUMIFS(Plans!$U$2:$U$4957,Plans!$A$2:$A$4957,Fixability!$C$3)/$B10,"")</f>
        <v>6.5720884980822805E-2</v>
      </c>
      <c r="N10" s="37">
        <f>IFERROR(SUMIFS(Plans!$V$2:$V$4957,Plans!$A$2:$A$4957,Fixability!$C$3)/$B10,"")</f>
        <v>9.8282073080062884E-2</v>
      </c>
      <c r="O10" s="37">
        <f>IFERROR(SUMIFS(Plans!$W$2:$W$4957,Plans!$A$2:$A$4957,Fixability!$C$3)/$B10,"")</f>
        <v>4.1830537516270458E-2</v>
      </c>
      <c r="P10" s="37">
        <f>IFERROR(SUMIFS(Plans!$X$2:$X$4957,Plans!$A$2:$A$4957,Fixability!$C$3)/$B10,"")</f>
        <v>0.11619507591565512</v>
      </c>
      <c r="Q10" s="37">
        <f>IFERROR(SUMIFS(Plans!$Y$2:$Y$4957,Plans!$A$2:$A$4957,Fixability!$C$3)/$B10,"")</f>
        <v>1.1656318164488025E-3</v>
      </c>
      <c r="R10" s="37">
        <f>IFERROR(SUMIFS(Plans!$Z$2:$Z$4957,Plans!$A$2:$A$4957,Fixability!$C$3)/$B10,"")</f>
        <v>0.32250268442212893</v>
      </c>
    </row>
  </sheetData>
  <autoFilter ref="A4:R9" xr:uid="{00000000-0009-0000-0000-000003000000}"/>
  <conditionalFormatting sqref="H5:H9">
    <cfRule type="dataBar" priority="3">
      <dataBar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{F2FD3DA5-7DB3-4720-A84E-88787F4ED8EF}</x14:id>
        </ext>
      </extLst>
    </cfRule>
  </conditionalFormatting>
  <conditionalFormatting sqref="I5:R9">
    <cfRule type="colorScale" priority="2">
      <colorScale>
        <cfvo type="num" val="0"/>
        <cfvo type="num" val="0.5"/>
        <color rgb="FFFFFFFF"/>
        <color rgb="FFF4B183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D3DA5-7DB3-4720-A84E-88787F4ED8EF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0AD47"/>
            </x14:dataBar>
          </x14:cfRule>
          <xm:sqref>H5:H9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18" width="11" customWidth="1"/>
  </cols>
  <sheetData>
    <row r="1" spans="1:18" ht="16" x14ac:dyDescent="0.2">
      <c r="A1" s="13" t="s">
        <v>161</v>
      </c>
      <c r="B1" s="4"/>
      <c r="C1" s="4"/>
      <c r="D1" s="29" t="str">
        <f>Fixability!$C$3</f>
        <v>Individual Medical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2">
      <c r="A2" s="10" t="s">
        <v>104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60" customHeight="1" x14ac:dyDescent="0.2">
      <c r="A4" s="14" t="s">
        <v>162</v>
      </c>
      <c r="B4" s="14" t="s">
        <v>106</v>
      </c>
      <c r="C4" s="30" t="s">
        <v>107</v>
      </c>
      <c r="D4" s="31" t="s">
        <v>108</v>
      </c>
      <c r="E4" s="32" t="s">
        <v>109</v>
      </c>
      <c r="F4" s="33" t="s">
        <v>110</v>
      </c>
      <c r="G4" s="34" t="s">
        <v>111</v>
      </c>
      <c r="H4" s="14" t="s">
        <v>112</v>
      </c>
      <c r="I4" s="30" t="s">
        <v>113</v>
      </c>
      <c r="J4" s="31" t="s">
        <v>114</v>
      </c>
      <c r="K4" s="31" t="s">
        <v>115</v>
      </c>
      <c r="L4" s="32" t="s">
        <v>116</v>
      </c>
      <c r="M4" s="32" t="s">
        <v>117</v>
      </c>
      <c r="N4" s="32" t="s">
        <v>118</v>
      </c>
      <c r="O4" s="33" t="s">
        <v>119</v>
      </c>
      <c r="P4" s="33" t="s">
        <v>120</v>
      </c>
      <c r="Q4" s="33" t="s">
        <v>121</v>
      </c>
      <c r="R4" s="34" t="s">
        <v>122</v>
      </c>
    </row>
    <row r="5" spans="1:18" x14ac:dyDescent="0.2">
      <c r="A5" s="4" t="s">
        <v>163</v>
      </c>
      <c r="B5" s="16">
        <f t="shared" ref="B5:B11" si="0">SUM(C5:G5)</f>
        <v>21903982</v>
      </c>
      <c r="C5" s="16">
        <f>SUMIFS(Plans!$AA$2:$AA$4957,Plans!$A$2:$A$4957,Fixability!$C$3,Plans!$H$2:$H$4957,$A5)</f>
        <v>5505622</v>
      </c>
      <c r="D5" s="16">
        <f>SUMIFS(Plans!$AB$2:$AB$4957,Plans!$A$2:$A$4957,Fixability!$C$3,Plans!$H$2:$H$4957,$A5)</f>
        <v>680817</v>
      </c>
      <c r="E5" s="16">
        <f>SUMIFS(Plans!$AC$2:$AC$4957,Plans!$A$2:$A$4957,Fixability!$C$3,Plans!$H$2:$H$4957,$A5)</f>
        <v>5818565</v>
      </c>
      <c r="F5" s="16">
        <f>SUMIFS(Plans!$AD$2:$AD$4957,Plans!$A$2:$A$4957,Fixability!$C$3,Plans!$H$2:$H$4957,$A5)</f>
        <v>3042801</v>
      </c>
      <c r="G5" s="16">
        <f>SUMIFS(Plans!$AE$2:$AE$4957,Plans!$A$2:$A$4957,Fixability!$C$3,Plans!$H$2:$H$4957,$A5)</f>
        <v>6856177</v>
      </c>
      <c r="H5" s="17">
        <f t="shared" ref="H5:H12" si="1">IFERROR((C5+D5)/B5,"")</f>
        <v>0.28243444502465354</v>
      </c>
      <c r="I5" s="17">
        <f>IFERROR(SUMIFS(Plans!$Q$2:$Q$4957,Plans!$A$2:$A$4957,Fixability!$C$3,Plans!$H$2:$H$4957,$A5)/$B5,"")</f>
        <v>0.25135256228753294</v>
      </c>
      <c r="J5" s="17">
        <f>IFERROR(SUMIFS(Plans!$R$2:$R$4957,Plans!$A$2:$A$4957,Fixability!$C$3,Plans!$H$2:$H$4957,$A5)/$B5,"")</f>
        <v>2.7512166509267584E-2</v>
      </c>
      <c r="K5" s="17">
        <f>IFERROR(SUMIFS(Plans!$S$2:$S$4957,Plans!$A$2:$A$4957,Fixability!$C$3,Plans!$H$2:$H$4957,$A5)/$B5,"")</f>
        <v>3.5697162278529996E-3</v>
      </c>
      <c r="L5" s="17">
        <f>IFERROR(SUMIFS(Plans!$T$2:$T$4957,Plans!$A$2:$A$4957,Fixability!$C$3,Plans!$H$2:$H$4957,$A5)/$B5,"")</f>
        <v>6.7081410128989327E-2</v>
      </c>
      <c r="M5" s="17">
        <f>IFERROR(SUMIFS(Plans!$U$2:$U$4957,Plans!$A$2:$A$4957,Fixability!$C$3,Plans!$H$2:$H$4957,$A5)/$B5,"")</f>
        <v>7.0291237456276218E-2</v>
      </c>
      <c r="N5" s="17">
        <f>IFERROR(SUMIFS(Plans!$V$2:$V$4957,Plans!$A$2:$A$4957,Fixability!$C$3,Plans!$H$2:$H$4957,$A5)/$B5,"")</f>
        <v>0.12826695164376961</v>
      </c>
      <c r="O5" s="17">
        <f>IFERROR(SUMIFS(Plans!$W$2:$W$4957,Plans!$A$2:$A$4957,Fixability!$C$3,Plans!$H$2:$H$4957,$A5)/$B5,"")</f>
        <v>3.3215786974258837E-2</v>
      </c>
      <c r="P5" s="17">
        <f>IFERROR(SUMIFS(Plans!$X$2:$X$4957,Plans!$A$2:$A$4957,Fixability!$C$3,Plans!$H$2:$H$4957,$A5)/$B5,"")</f>
        <v>0.10482477569603554</v>
      </c>
      <c r="Q5" s="17">
        <f>IFERROR(SUMIFS(Plans!$Y$2:$Y$4957,Plans!$A$2:$A$4957,Fixability!$C$3,Plans!$H$2:$H$4957,$A5)/$B5,"")</f>
        <v>8.7486375764917997E-4</v>
      </c>
      <c r="R5" s="17">
        <f>IFERROR(SUMIFS(Plans!$Z$2:$Z$4957,Plans!$A$2:$A$4957,Fixability!$C$3,Plans!$H$2:$H$4957,$A5)/$B5,"")</f>
        <v>0.31301052931836776</v>
      </c>
    </row>
    <row r="6" spans="1:18" x14ac:dyDescent="0.2">
      <c r="A6" s="4" t="s">
        <v>164</v>
      </c>
      <c r="B6" s="16">
        <f t="shared" si="0"/>
        <v>52457939</v>
      </c>
      <c r="C6" s="16">
        <f>SUMIFS(Plans!$AA$2:$AA$4957,Plans!$A$2:$A$4957,Fixability!$C$3,Plans!$H$2:$H$4957,$A6)</f>
        <v>12097390</v>
      </c>
      <c r="D6" s="16">
        <f>SUMIFS(Plans!$AB$2:$AB$4957,Plans!$A$2:$A$4957,Fixability!$C$3,Plans!$H$2:$H$4957,$A6)</f>
        <v>2743383</v>
      </c>
      <c r="E6" s="16">
        <f>SUMIFS(Plans!$AC$2:$AC$4957,Plans!$A$2:$A$4957,Fixability!$C$3,Plans!$H$2:$H$4957,$A6)</f>
        <v>12740161</v>
      </c>
      <c r="F6" s="16">
        <f>SUMIFS(Plans!$AD$2:$AD$4957,Plans!$A$2:$A$4957,Fixability!$C$3,Plans!$H$2:$H$4957,$A6)</f>
        <v>8582811</v>
      </c>
      <c r="G6" s="16">
        <f>SUMIFS(Plans!$AE$2:$AE$4957,Plans!$A$2:$A$4957,Fixability!$C$3,Plans!$H$2:$H$4957,$A6)</f>
        <v>16294194</v>
      </c>
      <c r="H6" s="17">
        <f t="shared" si="1"/>
        <v>0.2829080456248958</v>
      </c>
      <c r="I6" s="17">
        <f>IFERROR(SUMIFS(Plans!$Q$2:$Q$4957,Plans!$A$2:$A$4957,Fixability!$C$3,Plans!$H$2:$H$4957,$A6)/$B6,"")</f>
        <v>0.23061123312526632</v>
      </c>
      <c r="J6" s="17">
        <f>IFERROR(SUMIFS(Plans!$R$2:$R$4957,Plans!$A$2:$A$4957,Fixability!$C$3,Plans!$H$2:$H$4957,$A6)/$B6,"")</f>
        <v>4.7540887948342769E-2</v>
      </c>
      <c r="K6" s="17">
        <f>IFERROR(SUMIFS(Plans!$S$2:$S$4957,Plans!$A$2:$A$4957,Fixability!$C$3,Plans!$H$2:$H$4957,$A6)/$B6,"")</f>
        <v>4.7559245512866985E-3</v>
      </c>
      <c r="L6" s="17">
        <f>IFERROR(SUMIFS(Plans!$T$2:$T$4957,Plans!$A$2:$A$4957,Fixability!$C$3,Plans!$H$2:$H$4957,$A6)/$B6,"")</f>
        <v>8.8672755519426716E-2</v>
      </c>
      <c r="M6" s="17">
        <f>IFERROR(SUMIFS(Plans!$U$2:$U$4957,Plans!$A$2:$A$4957,Fixability!$C$3,Plans!$H$2:$H$4957,$A6)/$B6,"")</f>
        <v>6.4259348808957215E-2</v>
      </c>
      <c r="N6" s="17">
        <f>IFERROR(SUMIFS(Plans!$V$2:$V$4957,Plans!$A$2:$A$4957,Fixability!$C$3,Plans!$H$2:$H$4957,$A6)/$B6,"")</f>
        <v>8.9932202635715441E-2</v>
      </c>
      <c r="O6" s="17">
        <f>IFERROR(SUMIFS(Plans!$W$2:$W$4957,Plans!$A$2:$A$4957,Fixability!$C$3,Plans!$H$2:$H$4957,$A6)/$B6,"")</f>
        <v>4.7790230569294767E-2</v>
      </c>
      <c r="P6" s="17">
        <f>IFERROR(SUMIFS(Plans!$X$2:$X$4957,Plans!$A$2:$A$4957,Fixability!$C$3,Plans!$H$2:$H$4957,$A6)/$B6,"")</f>
        <v>0.11457362059153715</v>
      </c>
      <c r="Q6" s="17">
        <f>IFERROR(SUMIFS(Plans!$Y$2:$Y$4957,Plans!$A$2:$A$4957,Fixability!$C$3,Plans!$H$2:$H$4957,$A6)/$B6,"")</f>
        <v>1.2493437837883794E-3</v>
      </c>
      <c r="R6" s="17">
        <f>IFERROR(SUMIFS(Plans!$Z$2:$Z$4957,Plans!$A$2:$A$4957,Fixability!$C$3,Plans!$H$2:$H$4957,$A6)/$B6,"")</f>
        <v>0.31061445246638453</v>
      </c>
    </row>
    <row r="7" spans="1:18" x14ac:dyDescent="0.2">
      <c r="A7" s="4" t="s">
        <v>165</v>
      </c>
      <c r="B7" s="16">
        <f t="shared" si="0"/>
        <v>12352677</v>
      </c>
      <c r="C7" s="16">
        <f>SUMIFS(Plans!$AA$2:$AA$4957,Plans!$A$2:$A$4957,Fixability!$C$3,Plans!$H$2:$H$4957,$A7)</f>
        <v>1874771</v>
      </c>
      <c r="D7" s="16">
        <f>SUMIFS(Plans!$AB$2:$AB$4957,Plans!$A$2:$A$4957,Fixability!$C$3,Plans!$H$2:$H$4957,$A7)</f>
        <v>542489</v>
      </c>
      <c r="E7" s="16">
        <f>SUMIFS(Plans!$AC$2:$AC$4957,Plans!$A$2:$A$4957,Fixability!$C$3,Plans!$H$2:$H$4957,$A7)</f>
        <v>2994015</v>
      </c>
      <c r="F7" s="16">
        <f>SUMIFS(Plans!$AD$2:$AD$4957,Plans!$A$2:$A$4957,Fixability!$C$3,Plans!$H$2:$H$4957,$A7)</f>
        <v>2218952</v>
      </c>
      <c r="G7" s="16">
        <f>SUMIFS(Plans!$AE$2:$AE$4957,Plans!$A$2:$A$4957,Fixability!$C$3,Plans!$H$2:$H$4957,$A7)</f>
        <v>4722450</v>
      </c>
      <c r="H7" s="17">
        <f t="shared" si="1"/>
        <v>0.19568713729015985</v>
      </c>
      <c r="I7" s="17">
        <f>IFERROR(SUMIFS(Plans!$Q$2:$Q$4957,Plans!$A$2:$A$4957,Fixability!$C$3,Plans!$H$2:$H$4957,$A7)/$B7,"")</f>
        <v>0.15177042190935616</v>
      </c>
      <c r="J7" s="17">
        <f>IFERROR(SUMIFS(Plans!$R$2:$R$4957,Plans!$A$2:$A$4957,Fixability!$C$3,Plans!$H$2:$H$4957,$A7)/$B7,"")</f>
        <v>4.0173963910818684E-2</v>
      </c>
      <c r="K7" s="17">
        <f>IFERROR(SUMIFS(Plans!$S$2:$S$4957,Plans!$A$2:$A$4957,Fixability!$C$3,Plans!$H$2:$H$4957,$A7)/$B7,"")</f>
        <v>3.7427514699850083E-3</v>
      </c>
      <c r="L7" s="17">
        <f>IFERROR(SUMIFS(Plans!$T$2:$T$4957,Plans!$A$2:$A$4957,Fixability!$C$3,Plans!$H$2:$H$4957,$A7)/$B7,"")</f>
        <v>9.5204545541019162E-2</v>
      </c>
      <c r="M7" s="17">
        <f>IFERROR(SUMIFS(Plans!$U$2:$U$4957,Plans!$A$2:$A$4957,Fixability!$C$3,Plans!$H$2:$H$4957,$A7)/$B7,"")</f>
        <v>6.4867963438208581E-2</v>
      </c>
      <c r="N7" s="17">
        <f>IFERROR(SUMIFS(Plans!$V$2:$V$4957,Plans!$A$2:$A$4957,Fixability!$C$3,Plans!$H$2:$H$4957,$A7)/$B7,"")</f>
        <v>8.2305317300857134E-2</v>
      </c>
      <c r="O7" s="17">
        <f>IFERROR(SUMIFS(Plans!$W$2:$W$4957,Plans!$A$2:$A$4957,Fixability!$C$3,Plans!$H$2:$H$4957,$A7)/$B7,"")</f>
        <v>3.2256085057514254E-2</v>
      </c>
      <c r="P7" s="17">
        <f>IFERROR(SUMIFS(Plans!$X$2:$X$4957,Plans!$A$2:$A$4957,Fixability!$C$3,Plans!$H$2:$H$4957,$A7)/$B7,"")</f>
        <v>0.1460429184702231</v>
      </c>
      <c r="Q7" s="17">
        <f>IFERROR(SUMIFS(Plans!$Y$2:$Y$4957,Plans!$A$2:$A$4957,Fixability!$C$3,Plans!$H$2:$H$4957,$A7)/$B7,"")</f>
        <v>1.3342856775094177E-3</v>
      </c>
      <c r="R7" s="17">
        <f>IFERROR(SUMIFS(Plans!$Z$2:$Z$4957,Plans!$A$2:$A$4957,Fixability!$C$3,Plans!$H$2:$H$4957,$A7)/$B7,"")</f>
        <v>0.38230174722450849</v>
      </c>
    </row>
    <row r="8" spans="1:18" x14ac:dyDescent="0.2">
      <c r="A8" s="4" t="s">
        <v>166</v>
      </c>
      <c r="B8" s="16">
        <f t="shared" si="0"/>
        <v>398557</v>
      </c>
      <c r="C8" s="16">
        <f>SUMIFS(Plans!$AA$2:$AA$4957,Plans!$A$2:$A$4957,Fixability!$C$3,Plans!$H$2:$H$4957,$A8)</f>
        <v>125402</v>
      </c>
      <c r="D8" s="16">
        <f>SUMIFS(Plans!$AB$2:$AB$4957,Plans!$A$2:$A$4957,Fixability!$C$3,Plans!$H$2:$H$4957,$A8)</f>
        <v>1116</v>
      </c>
      <c r="E8" s="16">
        <f>SUMIFS(Plans!$AC$2:$AC$4957,Plans!$A$2:$A$4957,Fixability!$C$3,Plans!$H$2:$H$4957,$A8)</f>
        <v>21542</v>
      </c>
      <c r="F8" s="16">
        <f>SUMIFS(Plans!$AD$2:$AD$4957,Plans!$A$2:$A$4957,Fixability!$C$3,Plans!$H$2:$H$4957,$A8)</f>
        <v>21600</v>
      </c>
      <c r="G8" s="16">
        <f>SUMIFS(Plans!$AE$2:$AE$4957,Plans!$A$2:$A$4957,Fixability!$C$3,Plans!$H$2:$H$4957,$A8)</f>
        <v>228897</v>
      </c>
      <c r="H8" s="17">
        <f t="shared" si="1"/>
        <v>0.31744016539666847</v>
      </c>
      <c r="I8" s="17">
        <f>IFERROR(SUMIFS(Plans!$Q$2:$Q$4957,Plans!$A$2:$A$4957,Fixability!$C$3,Plans!$H$2:$H$4957,$A8)/$B8,"")</f>
        <v>0.31464006403099182</v>
      </c>
      <c r="J8" s="17">
        <f>IFERROR(SUMIFS(Plans!$R$2:$R$4957,Plans!$A$2:$A$4957,Fixability!$C$3,Plans!$H$2:$H$4957,$A8)/$B8,"")</f>
        <v>2.0072411223488735E-3</v>
      </c>
      <c r="K8" s="17">
        <f>IFERROR(SUMIFS(Plans!$S$2:$S$4957,Plans!$A$2:$A$4957,Fixability!$C$3,Plans!$H$2:$H$4957,$A8)/$B8,"")</f>
        <v>7.92860243327805E-4</v>
      </c>
      <c r="L8" s="17">
        <f>IFERROR(SUMIFS(Plans!$T$2:$T$4957,Plans!$A$2:$A$4957,Fixability!$C$3,Plans!$H$2:$H$4957,$A8)/$B8,"")</f>
        <v>1.076633956999877E-2</v>
      </c>
      <c r="M8" s="17">
        <f>IFERROR(SUMIFS(Plans!$U$2:$U$4957,Plans!$A$2:$A$4957,Fixability!$C$3,Plans!$H$2:$H$4957,$A8)/$B8,"")</f>
        <v>3.6080159174221001E-3</v>
      </c>
      <c r="N8" s="17">
        <f>IFERROR(SUMIFS(Plans!$V$2:$V$4957,Plans!$A$2:$A$4957,Fixability!$C$3,Plans!$H$2:$H$4957,$A8)/$B8,"")</f>
        <v>3.9675629834628419E-2</v>
      </c>
      <c r="O8" s="17">
        <f>IFERROR(SUMIFS(Plans!$W$2:$W$4957,Plans!$A$2:$A$4957,Fixability!$C$3,Plans!$H$2:$H$4957,$A8)/$B8,"")</f>
        <v>2.6074062179311866E-2</v>
      </c>
      <c r="P8" s="17">
        <f>IFERROR(SUMIFS(Plans!$X$2:$X$4957,Plans!$A$2:$A$4957,Fixability!$C$3,Plans!$H$2:$H$4957,$A8)/$B8,"")</f>
        <v>2.7188081002215491E-2</v>
      </c>
      <c r="Q8" s="17">
        <f>IFERROR(SUMIFS(Plans!$Y$2:$Y$4957,Plans!$A$2:$A$4957,Fixability!$C$3,Plans!$H$2:$H$4957,$A8)/$B8,"")</f>
        <v>9.3336712189222618E-4</v>
      </c>
      <c r="R8" s="17">
        <f>IFERROR(SUMIFS(Plans!$Z$2:$Z$4957,Plans!$A$2:$A$4957,Fixability!$C$3,Plans!$H$2:$H$4957,$A8)/$B8,"")</f>
        <v>0.57431433897786266</v>
      </c>
    </row>
    <row r="9" spans="1:18" x14ac:dyDescent="0.2">
      <c r="A9" s="4" t="s">
        <v>167</v>
      </c>
      <c r="B9" s="16">
        <f t="shared" si="0"/>
        <v>60169</v>
      </c>
      <c r="C9" s="16">
        <f>SUMIFS(Plans!$AA$2:$AA$4957,Plans!$A$2:$A$4957,Fixability!$C$3,Plans!$H$2:$H$4957,$A9)</f>
        <v>9024</v>
      </c>
      <c r="D9" s="16">
        <f>SUMIFS(Plans!$AB$2:$AB$4957,Plans!$A$2:$A$4957,Fixability!$C$3,Plans!$H$2:$H$4957,$A9)</f>
        <v>1116</v>
      </c>
      <c r="E9" s="16">
        <f>SUMIFS(Plans!$AC$2:$AC$4957,Plans!$A$2:$A$4957,Fixability!$C$3,Plans!$H$2:$H$4957,$A9)</f>
        <v>27050</v>
      </c>
      <c r="F9" s="16">
        <f>SUMIFS(Plans!$AD$2:$AD$4957,Plans!$A$2:$A$4957,Fixability!$C$3,Plans!$H$2:$H$4957,$A9)</f>
        <v>11066</v>
      </c>
      <c r="G9" s="16">
        <f>SUMIFS(Plans!$AE$2:$AE$4957,Plans!$A$2:$A$4957,Fixability!$C$3,Plans!$H$2:$H$4957,$A9)</f>
        <v>11913</v>
      </c>
      <c r="H9" s="17">
        <f t="shared" si="1"/>
        <v>0.16852532034768736</v>
      </c>
      <c r="I9" s="17">
        <f>IFERROR(SUMIFS(Plans!$Q$2:$Q$4957,Plans!$A$2:$A$4957,Fixability!$C$3,Plans!$H$2:$H$4957,$A9)/$B9,"")</f>
        <v>0.14997756319699512</v>
      </c>
      <c r="J9" s="17">
        <f>IFERROR(SUMIFS(Plans!$R$2:$R$4957,Plans!$A$2:$A$4957,Fixability!$C$3,Plans!$H$2:$H$4957,$A9)/$B9,"")</f>
        <v>1.5755621665641775E-2</v>
      </c>
      <c r="K9" s="17">
        <f>IFERROR(SUMIFS(Plans!$S$2:$S$4957,Plans!$A$2:$A$4957,Fixability!$C$3,Plans!$H$2:$H$4957,$A9)/$B9,"")</f>
        <v>2.7921354850504411E-3</v>
      </c>
      <c r="L9" s="17">
        <f>IFERROR(SUMIFS(Plans!$T$2:$T$4957,Plans!$A$2:$A$4957,Fixability!$C$3,Plans!$H$2:$H$4957,$A9)/$B9,"")</f>
        <v>5.6308065615183901E-2</v>
      </c>
      <c r="M9" s="17">
        <f>IFERROR(SUMIFS(Plans!$U$2:$U$4957,Plans!$A$2:$A$4957,Fixability!$C$3,Plans!$H$2:$H$4957,$A9)/$B9,"")</f>
        <v>0.26269341355182901</v>
      </c>
      <c r="N9" s="17">
        <f>IFERROR(SUMIFS(Plans!$V$2:$V$4957,Plans!$A$2:$A$4957,Fixability!$C$3,Plans!$H$2:$H$4957,$A9)/$B9,"")</f>
        <v>0.13056557363426349</v>
      </c>
      <c r="O9" s="17">
        <f>IFERROR(SUMIFS(Plans!$W$2:$W$4957,Plans!$A$2:$A$4957,Fixability!$C$3,Plans!$H$2:$H$4957,$A9)/$B9,"")</f>
        <v>5.2036763117219831E-2</v>
      </c>
      <c r="P9" s="17">
        <f>IFERROR(SUMIFS(Plans!$X$2:$X$4957,Plans!$A$2:$A$4957,Fixability!$C$3,Plans!$H$2:$H$4957,$A9)/$B9,"")</f>
        <v>0.13093121042397249</v>
      </c>
      <c r="Q9" s="17">
        <f>IFERROR(SUMIFS(Plans!$Y$2:$Y$4957,Plans!$A$2:$A$4957,Fixability!$C$3,Plans!$H$2:$H$4957,$A9)/$B9,"")</f>
        <v>9.4733168242782826E-4</v>
      </c>
      <c r="R9" s="17">
        <f>IFERROR(SUMIFS(Plans!$Z$2:$Z$4957,Plans!$A$2:$A$4957,Fixability!$C$3,Plans!$H$2:$H$4957,$A9)/$B9,"")</f>
        <v>0.19799232162741612</v>
      </c>
    </row>
    <row r="10" spans="1:18" x14ac:dyDescent="0.2">
      <c r="A10" s="4" t="s">
        <v>43</v>
      </c>
      <c r="B10" s="16">
        <f t="shared" si="0"/>
        <v>0</v>
      </c>
      <c r="C10" s="16">
        <f>SUMIFS(Plans!$AA$2:$AA$4957,Plans!$A$2:$A$4957,Fixability!$C$3,Plans!$H$2:$H$4957,$A10)</f>
        <v>0</v>
      </c>
      <c r="D10" s="16">
        <f>SUMIFS(Plans!$AB$2:$AB$4957,Plans!$A$2:$A$4957,Fixability!$C$3,Plans!$H$2:$H$4957,$A10)</f>
        <v>0</v>
      </c>
      <c r="E10" s="16">
        <f>SUMIFS(Plans!$AC$2:$AC$4957,Plans!$A$2:$A$4957,Fixability!$C$3,Plans!$H$2:$H$4957,$A10)</f>
        <v>0</v>
      </c>
      <c r="F10" s="16">
        <f>SUMIFS(Plans!$AD$2:$AD$4957,Plans!$A$2:$A$4957,Fixability!$C$3,Plans!$H$2:$H$4957,$A10)</f>
        <v>0</v>
      </c>
      <c r="G10" s="16">
        <f>SUMIFS(Plans!$AE$2:$AE$4957,Plans!$A$2:$A$4957,Fixability!$C$3,Plans!$H$2:$H$4957,$A10)</f>
        <v>0</v>
      </c>
      <c r="H10" s="17" t="str">
        <f t="shared" si="1"/>
        <v/>
      </c>
      <c r="I10" s="17" t="str">
        <f>IFERROR(SUMIFS(Plans!$Q$2:$Q$4957,Plans!$A$2:$A$4957,Fixability!$C$3,Plans!$H$2:$H$4957,$A10)/$B10,"")</f>
        <v/>
      </c>
      <c r="J10" s="17" t="str">
        <f>IFERROR(SUMIFS(Plans!$R$2:$R$4957,Plans!$A$2:$A$4957,Fixability!$C$3,Plans!$H$2:$H$4957,$A10)/$B10,"")</f>
        <v/>
      </c>
      <c r="K10" s="17" t="str">
        <f>IFERROR(SUMIFS(Plans!$S$2:$S$4957,Plans!$A$2:$A$4957,Fixability!$C$3,Plans!$H$2:$H$4957,$A10)/$B10,"")</f>
        <v/>
      </c>
      <c r="L10" s="17" t="str">
        <f>IFERROR(SUMIFS(Plans!$T$2:$T$4957,Plans!$A$2:$A$4957,Fixability!$C$3,Plans!$H$2:$H$4957,$A10)/$B10,"")</f>
        <v/>
      </c>
      <c r="M10" s="17" t="str">
        <f>IFERROR(SUMIFS(Plans!$U$2:$U$4957,Plans!$A$2:$A$4957,Fixability!$C$3,Plans!$H$2:$H$4957,$A10)/$B10,"")</f>
        <v/>
      </c>
      <c r="N10" s="17" t="str">
        <f>IFERROR(SUMIFS(Plans!$V$2:$V$4957,Plans!$A$2:$A$4957,Fixability!$C$3,Plans!$H$2:$H$4957,$A10)/$B10,"")</f>
        <v/>
      </c>
      <c r="O10" s="17" t="str">
        <f>IFERROR(SUMIFS(Plans!$W$2:$W$4957,Plans!$A$2:$A$4957,Fixability!$C$3,Plans!$H$2:$H$4957,$A10)/$B10,"")</f>
        <v/>
      </c>
      <c r="P10" s="17" t="str">
        <f>IFERROR(SUMIFS(Plans!$X$2:$X$4957,Plans!$A$2:$A$4957,Fixability!$C$3,Plans!$H$2:$H$4957,$A10)/$B10,"")</f>
        <v/>
      </c>
      <c r="Q10" s="17" t="str">
        <f>IFERROR(SUMIFS(Plans!$Y$2:$Y$4957,Plans!$A$2:$A$4957,Fixability!$C$3,Plans!$H$2:$H$4957,$A10)/$B10,"")</f>
        <v/>
      </c>
      <c r="R10" s="17" t="str">
        <f>IFERROR(SUMIFS(Plans!$Z$2:$Z$4957,Plans!$A$2:$A$4957,Fixability!$C$3,Plans!$H$2:$H$4957,$A10)/$B10,"")</f>
        <v/>
      </c>
    </row>
    <row r="11" spans="1:18" x14ac:dyDescent="0.2">
      <c r="A11" s="4" t="s">
        <v>71</v>
      </c>
      <c r="B11" s="16">
        <f t="shared" si="0"/>
        <v>0</v>
      </c>
      <c r="C11" s="16">
        <f>SUMIFS(Plans!$AA$2:$AA$4957,Plans!$A$2:$A$4957,Fixability!$C$3,Plans!$H$2:$H$4957,$A11)</f>
        <v>0</v>
      </c>
      <c r="D11" s="16">
        <f>SUMIFS(Plans!$AB$2:$AB$4957,Plans!$A$2:$A$4957,Fixability!$C$3,Plans!$H$2:$H$4957,$A11)</f>
        <v>0</v>
      </c>
      <c r="E11" s="16">
        <f>SUMIFS(Plans!$AC$2:$AC$4957,Plans!$A$2:$A$4957,Fixability!$C$3,Plans!$H$2:$H$4957,$A11)</f>
        <v>0</v>
      </c>
      <c r="F11" s="16">
        <f>SUMIFS(Plans!$AD$2:$AD$4957,Plans!$A$2:$A$4957,Fixability!$C$3,Plans!$H$2:$H$4957,$A11)</f>
        <v>0</v>
      </c>
      <c r="G11" s="16">
        <f>SUMIFS(Plans!$AE$2:$AE$4957,Plans!$A$2:$A$4957,Fixability!$C$3,Plans!$H$2:$H$4957,$A11)</f>
        <v>0</v>
      </c>
      <c r="H11" s="17" t="str">
        <f t="shared" si="1"/>
        <v/>
      </c>
      <c r="I11" s="17" t="str">
        <f>IFERROR(SUMIFS(Plans!$Q$2:$Q$4957,Plans!$A$2:$A$4957,Fixability!$C$3,Plans!$H$2:$H$4957,$A11)/$B11,"")</f>
        <v/>
      </c>
      <c r="J11" s="17" t="str">
        <f>IFERROR(SUMIFS(Plans!$R$2:$R$4957,Plans!$A$2:$A$4957,Fixability!$C$3,Plans!$H$2:$H$4957,$A11)/$B11,"")</f>
        <v/>
      </c>
      <c r="K11" s="17" t="str">
        <f>IFERROR(SUMIFS(Plans!$S$2:$S$4957,Plans!$A$2:$A$4957,Fixability!$C$3,Plans!$H$2:$H$4957,$A11)/$B11,"")</f>
        <v/>
      </c>
      <c r="L11" s="17" t="str">
        <f>IFERROR(SUMIFS(Plans!$T$2:$T$4957,Plans!$A$2:$A$4957,Fixability!$C$3,Plans!$H$2:$H$4957,$A11)/$B11,"")</f>
        <v/>
      </c>
      <c r="M11" s="17" t="str">
        <f>IFERROR(SUMIFS(Plans!$U$2:$U$4957,Plans!$A$2:$A$4957,Fixability!$C$3,Plans!$H$2:$H$4957,$A11)/$B11,"")</f>
        <v/>
      </c>
      <c r="N11" s="17" t="str">
        <f>IFERROR(SUMIFS(Plans!$V$2:$V$4957,Plans!$A$2:$A$4957,Fixability!$C$3,Plans!$H$2:$H$4957,$A11)/$B11,"")</f>
        <v/>
      </c>
      <c r="O11" s="17" t="str">
        <f>IFERROR(SUMIFS(Plans!$W$2:$W$4957,Plans!$A$2:$A$4957,Fixability!$C$3,Plans!$H$2:$H$4957,$A11)/$B11,"")</f>
        <v/>
      </c>
      <c r="P11" s="17" t="str">
        <f>IFERROR(SUMIFS(Plans!$X$2:$X$4957,Plans!$A$2:$A$4957,Fixability!$C$3,Plans!$H$2:$H$4957,$A11)/$B11,"")</f>
        <v/>
      </c>
      <c r="Q11" s="17" t="str">
        <f>IFERROR(SUMIFS(Plans!$Y$2:$Y$4957,Plans!$A$2:$A$4957,Fixability!$C$3,Plans!$H$2:$H$4957,$A11)/$B11,"")</f>
        <v/>
      </c>
      <c r="R11" s="17" t="str">
        <f>IFERROR(SUMIFS(Plans!$Z$2:$Z$4957,Plans!$A$2:$A$4957,Fixability!$C$3,Plans!$H$2:$H$4957,$A11)/$B11,"")</f>
        <v/>
      </c>
    </row>
    <row r="12" spans="1:18" x14ac:dyDescent="0.2">
      <c r="A12" s="35" t="s">
        <v>153</v>
      </c>
      <c r="B12" s="36">
        <f t="shared" ref="B12:G12" si="2">SUM(B5:B11)</f>
        <v>87173324</v>
      </c>
      <c r="C12" s="36">
        <f t="shared" si="2"/>
        <v>19612209</v>
      </c>
      <c r="D12" s="36">
        <f t="shared" si="2"/>
        <v>3968921</v>
      </c>
      <c r="E12" s="36">
        <f t="shared" si="2"/>
        <v>21601333</v>
      </c>
      <c r="F12" s="36">
        <f t="shared" si="2"/>
        <v>13877230</v>
      </c>
      <c r="G12" s="36">
        <f t="shared" si="2"/>
        <v>28113631</v>
      </c>
      <c r="H12" s="37">
        <f t="shared" si="1"/>
        <v>0.27050855603487139</v>
      </c>
      <c r="I12" s="37">
        <f>IFERROR(SUMIFS(Plans!$Q$2:$Q$4957,Plans!$A$2:$A$4957,Fixability!$C$3)/$B12,"")</f>
        <v>0.22497947881395461</v>
      </c>
      <c r="J12" s="37">
        <f>IFERROR(SUMIFS(Plans!$R$2:$R$4957,Plans!$A$2:$A$4957,Fixability!$C$3)/$B12,"")</f>
        <v>4.1234254185374415E-2</v>
      </c>
      <c r="K12" s="37">
        <f>IFERROR(SUMIFS(Plans!$S$2:$S$4957,Plans!$A$2:$A$4957,Fixability!$C$3)/$B12,"")</f>
        <v>4.2948230355423864E-3</v>
      </c>
      <c r="L12" s="37">
        <f>IFERROR(SUMIFS(Plans!$T$2:$T$4957,Plans!$A$2:$A$4957,Fixability!$C$3)/$B12,"")</f>
        <v>8.3794556233739576E-2</v>
      </c>
      <c r="M12" s="37">
        <f>IFERROR(SUMIFS(Plans!$U$2:$U$4957,Plans!$A$2:$A$4957,Fixability!$C$3)/$B12,"")</f>
        <v>6.5720884980822805E-2</v>
      </c>
      <c r="N12" s="37">
        <f>IFERROR(SUMIFS(Plans!$V$2:$V$4957,Plans!$A$2:$A$4957,Fixability!$C$3)/$B12,"")</f>
        <v>9.8282073080062884E-2</v>
      </c>
      <c r="O12" s="37">
        <f>IFERROR(SUMIFS(Plans!$W$2:$W$4957,Plans!$A$2:$A$4957,Fixability!$C$3)/$B12,"")</f>
        <v>4.1830537516270458E-2</v>
      </c>
      <c r="P12" s="37">
        <f>IFERROR(SUMIFS(Plans!$X$2:$X$4957,Plans!$A$2:$A$4957,Fixability!$C$3)/$B12,"")</f>
        <v>0.11619507591565512</v>
      </c>
      <c r="Q12" s="37">
        <f>IFERROR(SUMIFS(Plans!$Y$2:$Y$4957,Plans!$A$2:$A$4957,Fixability!$C$3)/$B12,"")</f>
        <v>1.1656318164488025E-3</v>
      </c>
      <c r="R12" s="37">
        <f>IFERROR(SUMIFS(Plans!$Z$2:$Z$4957,Plans!$A$2:$A$4957,Fixability!$C$3)/$B12,"")</f>
        <v>0.32250268442212893</v>
      </c>
    </row>
  </sheetData>
  <autoFilter ref="A4:R11" xr:uid="{00000000-0009-0000-0000-000004000000}"/>
  <conditionalFormatting sqref="H5:H11">
    <cfRule type="dataBar" priority="3">
      <dataBar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{98D55E96-2993-4F90-AA6B-A4BC3D328EBA}</x14:id>
        </ext>
      </extLst>
    </cfRule>
  </conditionalFormatting>
  <conditionalFormatting sqref="I5:R11">
    <cfRule type="colorScale" priority="2">
      <colorScale>
        <cfvo type="num" val="0"/>
        <cfvo type="num" val="0.5"/>
        <color rgb="FFFFFFFF"/>
        <color rgb="FFF4B183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D55E96-2993-4F90-AA6B-A4BC3D328EB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0AD47"/>
            </x14:dataBar>
          </x14:cfRule>
          <xm:sqref>H5:H11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75"/>
  <sheetViews>
    <sheetView zoomScaleNormal="100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A160" sqref="A160:XFD160"/>
    </sheetView>
  </sheetViews>
  <sheetFormatPr baseColWidth="10" defaultColWidth="8.6640625" defaultRowHeight="15" x14ac:dyDescent="0.2"/>
  <cols>
    <col min="1" max="1" width="18" customWidth="1"/>
    <col min="2" max="2" width="6" customWidth="1"/>
    <col min="3" max="3" width="9" customWidth="1"/>
    <col min="4" max="4" width="39.1640625" customWidth="1"/>
    <col min="5" max="5" width="9" customWidth="1"/>
    <col min="6" max="6" width="7" customWidth="1"/>
    <col min="7" max="29" width="12" customWidth="1"/>
    <col min="30" max="30" width="11" customWidth="1"/>
    <col min="31" max="31" width="30" customWidth="1"/>
    <col min="32" max="32" width="40" customWidth="1"/>
  </cols>
  <sheetData>
    <row r="1" spans="1:32" ht="60" customHeight="1" x14ac:dyDescent="0.2">
      <c r="A1" s="14" t="s">
        <v>168</v>
      </c>
      <c r="B1" s="14" t="s">
        <v>105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4" t="s">
        <v>174</v>
      </c>
      <c r="I1" s="14" t="s">
        <v>175</v>
      </c>
      <c r="J1" s="14" t="s">
        <v>176</v>
      </c>
      <c r="K1" s="14" t="s">
        <v>177</v>
      </c>
      <c r="L1" s="14" t="s">
        <v>178</v>
      </c>
      <c r="M1" s="14" t="s">
        <v>179</v>
      </c>
      <c r="N1" s="14" t="s">
        <v>180</v>
      </c>
      <c r="O1" s="14" t="s">
        <v>181</v>
      </c>
      <c r="P1" s="14" t="s">
        <v>182</v>
      </c>
      <c r="Q1" s="14" t="s">
        <v>183</v>
      </c>
      <c r="R1" s="14" t="s">
        <v>184</v>
      </c>
      <c r="S1" s="14" t="s">
        <v>185</v>
      </c>
      <c r="T1" s="14" t="s">
        <v>186</v>
      </c>
      <c r="U1" s="14" t="s">
        <v>187</v>
      </c>
      <c r="V1" s="14" t="s">
        <v>188</v>
      </c>
      <c r="W1" s="14" t="s">
        <v>189</v>
      </c>
      <c r="X1" s="14" t="s">
        <v>190</v>
      </c>
      <c r="Y1" s="30" t="s">
        <v>191</v>
      </c>
      <c r="Z1" s="31" t="s">
        <v>192</v>
      </c>
      <c r="AA1" s="32" t="s">
        <v>193</v>
      </c>
      <c r="AB1" s="33" t="s">
        <v>194</v>
      </c>
      <c r="AC1" s="34" t="s">
        <v>195</v>
      </c>
      <c r="AD1" s="14" t="s">
        <v>112</v>
      </c>
      <c r="AE1" s="14" t="s">
        <v>196</v>
      </c>
      <c r="AF1" s="14" t="s">
        <v>197</v>
      </c>
    </row>
    <row r="2" spans="1:32" x14ac:dyDescent="0.2">
      <c r="A2" s="4" t="s">
        <v>198</v>
      </c>
      <c r="B2" s="4" t="s">
        <v>144</v>
      </c>
      <c r="C2" s="4" t="s">
        <v>199</v>
      </c>
      <c r="D2" s="4" t="s">
        <v>200</v>
      </c>
      <c r="E2" s="4" t="s">
        <v>201</v>
      </c>
      <c r="F2" s="16">
        <f>COUNTIFS(Plans!$A$2:$A$4957,A2,Plans!$D$2:$D$4957,C2)</f>
        <v>4</v>
      </c>
      <c r="G2" s="16">
        <v>80</v>
      </c>
      <c r="H2" s="16">
        <v>34</v>
      </c>
      <c r="I2" s="16">
        <f t="shared" ref="I2:I65" si="0">IF(COUNT(G2:H2)=0,"",SUM(G2:H2))</f>
        <v>114</v>
      </c>
      <c r="J2" s="16">
        <v>34</v>
      </c>
      <c r="K2" s="16">
        <v>12</v>
      </c>
      <c r="L2" s="16">
        <f t="shared" ref="L2:L65" si="1">IF(COUNT(J2:K2)=0,"",SUM(J2:K2))</f>
        <v>46</v>
      </c>
      <c r="M2" s="17">
        <f t="shared" ref="M2:M65" si="2">IFERROR(L2/I2,"")</f>
        <v>0.40350877192982454</v>
      </c>
      <c r="N2" s="17">
        <f t="shared" ref="N2:N65" si="3">IFERROR(J2/G2,"")</f>
        <v>0.42499999999999999</v>
      </c>
      <c r="O2" s="17">
        <f t="shared" ref="O2:O65" si="4">IFERROR(K2/H2,"")</f>
        <v>0.35294117647058826</v>
      </c>
      <c r="P2" s="16"/>
      <c r="Q2" s="16">
        <v>0</v>
      </c>
      <c r="R2" s="16"/>
      <c r="S2" s="16"/>
      <c r="T2" s="17" t="str">
        <f t="shared" ref="T2:T65" si="5">IFERROR(S2/R2,"")</f>
        <v/>
      </c>
      <c r="U2" s="16">
        <v>0</v>
      </c>
      <c r="V2" s="16">
        <v>0</v>
      </c>
      <c r="W2" s="17" t="str">
        <f t="shared" ref="W2:W65" si="6">IFERROR(V2/U2,"")</f>
        <v/>
      </c>
      <c r="X2" s="38">
        <f t="shared" ref="X2:X65" si="7">IFERROR((N(R2)+N(U2))/L2*1000,"")</f>
        <v>0</v>
      </c>
      <c r="Y2" s="16">
        <f>SUMIFS(Plans!$AA$2:$AA$4957,Plans!$A$2:$A$4957,A2,Plans!$D$2:$D$4957,C2)</f>
        <v>0</v>
      </c>
      <c r="Z2" s="16">
        <f>SUMIFS(Plans!$AB$2:$AB$4957,Plans!$A$2:$A$4957,A2,Plans!$D$2:$D$4957,C2)</f>
        <v>0</v>
      </c>
      <c r="AA2" s="16">
        <f>SUMIFS(Plans!$AC$2:$AC$4957,Plans!$A$2:$A$4957,A2,Plans!$D$2:$D$4957,C2)</f>
        <v>0</v>
      </c>
      <c r="AB2" s="16">
        <f>SUMIFS(Plans!$AD$2:$AD$4957,Plans!$A$2:$A$4957,A2,Plans!$D$2:$D$4957,C2)</f>
        <v>0</v>
      </c>
      <c r="AC2" s="16">
        <f>SUMIFS(Plans!$AE$2:$AE$4957,Plans!$A$2:$A$4957,A2,Plans!$D$2:$D$4957,C2)</f>
        <v>0</v>
      </c>
      <c r="AD2" s="17" t="str">
        <f t="shared" ref="AD2:AD65" si="8">IFERROR((Y2+Z2)/SUM(Y2:AC2),"")</f>
        <v/>
      </c>
      <c r="AE2" s="4" t="s">
        <v>202</v>
      </c>
      <c r="AF2" s="4" t="s">
        <v>203</v>
      </c>
    </row>
    <row r="3" spans="1:32" x14ac:dyDescent="0.2">
      <c r="A3" s="4" t="s">
        <v>198</v>
      </c>
      <c r="B3" s="4" t="s">
        <v>144</v>
      </c>
      <c r="C3" s="4" t="s">
        <v>204</v>
      </c>
      <c r="D3" s="4" t="s">
        <v>205</v>
      </c>
      <c r="E3" s="4" t="s">
        <v>201</v>
      </c>
      <c r="F3" s="16">
        <f>COUNTIFS(Plans!$A$2:$A$4957,A3,Plans!$D$2:$D$4957,C3)</f>
        <v>3</v>
      </c>
      <c r="G3" s="16">
        <v>1241</v>
      </c>
      <c r="H3" s="16">
        <v>9127</v>
      </c>
      <c r="I3" s="16">
        <f t="shared" si="0"/>
        <v>10368</v>
      </c>
      <c r="J3" s="16">
        <v>525</v>
      </c>
      <c r="K3" s="16">
        <v>1615</v>
      </c>
      <c r="L3" s="16">
        <f t="shared" si="1"/>
        <v>2140</v>
      </c>
      <c r="M3" s="17">
        <f t="shared" si="2"/>
        <v>0.20640432098765432</v>
      </c>
      <c r="N3" s="17">
        <f t="shared" si="3"/>
        <v>0.42304593070104757</v>
      </c>
      <c r="O3" s="17">
        <f t="shared" si="4"/>
        <v>0.17694751835214201</v>
      </c>
      <c r="P3" s="16">
        <v>22</v>
      </c>
      <c r="Q3" s="16">
        <v>176</v>
      </c>
      <c r="R3" s="16"/>
      <c r="S3" s="16"/>
      <c r="T3" s="17" t="str">
        <f t="shared" si="5"/>
        <v/>
      </c>
      <c r="U3" s="16">
        <v>0</v>
      </c>
      <c r="V3" s="16">
        <v>0</v>
      </c>
      <c r="W3" s="17" t="str">
        <f t="shared" si="6"/>
        <v/>
      </c>
      <c r="X3" s="38">
        <f t="shared" si="7"/>
        <v>0</v>
      </c>
      <c r="Y3" s="16">
        <f>SUMIFS(Plans!$AA$2:$AA$4957,Plans!$A$2:$A$4957,A3,Plans!$D$2:$D$4957,C3)</f>
        <v>434</v>
      </c>
      <c r="Z3" s="16">
        <f>SUMIFS(Plans!$AB$2:$AB$4957,Plans!$A$2:$A$4957,A3,Plans!$D$2:$D$4957,C3)</f>
        <v>0</v>
      </c>
      <c r="AA3" s="16">
        <f>SUMIFS(Plans!$AC$2:$AC$4957,Plans!$A$2:$A$4957,A3,Plans!$D$2:$D$4957,C3)</f>
        <v>329</v>
      </c>
      <c r="AB3" s="16">
        <f>SUMIFS(Plans!$AD$2:$AD$4957,Plans!$A$2:$A$4957,A3,Plans!$D$2:$D$4957,C3)</f>
        <v>1266</v>
      </c>
      <c r="AC3" s="16">
        <f>SUMIFS(Plans!$AE$2:$AE$4957,Plans!$A$2:$A$4957,A3,Plans!$D$2:$D$4957,C3)</f>
        <v>111</v>
      </c>
      <c r="AD3" s="17">
        <f t="shared" si="8"/>
        <v>0.202803738317757</v>
      </c>
      <c r="AE3" s="4" t="s">
        <v>202</v>
      </c>
      <c r="AF3" s="4" t="s">
        <v>206</v>
      </c>
    </row>
    <row r="4" spans="1:32" x14ac:dyDescent="0.2">
      <c r="A4" s="4" t="s">
        <v>198</v>
      </c>
      <c r="B4" s="4" t="s">
        <v>144</v>
      </c>
      <c r="C4" s="4" t="s">
        <v>207</v>
      </c>
      <c r="D4" s="4" t="s">
        <v>208</v>
      </c>
      <c r="E4" s="4" t="s">
        <v>201</v>
      </c>
      <c r="F4" s="16">
        <f>COUNTIFS(Plans!$A$2:$A$4957,A4,Plans!$D$2:$D$4957,C4)</f>
        <v>2</v>
      </c>
      <c r="G4" s="16">
        <v>41736</v>
      </c>
      <c r="H4" s="16">
        <v>777414</v>
      </c>
      <c r="I4" s="16">
        <f t="shared" si="0"/>
        <v>819150</v>
      </c>
      <c r="J4" s="16">
        <v>21282</v>
      </c>
      <c r="K4" s="16">
        <v>210082</v>
      </c>
      <c r="L4" s="16">
        <f t="shared" si="1"/>
        <v>231364</v>
      </c>
      <c r="M4" s="17">
        <f t="shared" si="2"/>
        <v>0.28244399682597815</v>
      </c>
      <c r="N4" s="17">
        <f t="shared" si="3"/>
        <v>0.50991949396204717</v>
      </c>
      <c r="O4" s="17">
        <f t="shared" si="4"/>
        <v>0.27023181985402889</v>
      </c>
      <c r="P4" s="16">
        <v>5613</v>
      </c>
      <c r="Q4" s="16">
        <v>82360</v>
      </c>
      <c r="R4" s="16">
        <v>187</v>
      </c>
      <c r="S4" s="16">
        <v>89</v>
      </c>
      <c r="T4" s="17">
        <f t="shared" si="5"/>
        <v>0.47593582887700536</v>
      </c>
      <c r="U4" s="16"/>
      <c r="V4" s="16"/>
      <c r="W4" s="17" t="str">
        <f t="shared" si="6"/>
        <v/>
      </c>
      <c r="X4" s="38">
        <f t="shared" si="7"/>
        <v>0.80825020314309914</v>
      </c>
      <c r="Y4" s="16">
        <f>SUMIFS(Plans!$AA$2:$AA$4957,Plans!$A$2:$A$4957,A4,Plans!$D$2:$D$4957,C4)</f>
        <v>0</v>
      </c>
      <c r="Z4" s="16">
        <f>SUMIFS(Plans!$AB$2:$AB$4957,Plans!$A$2:$A$4957,A4,Plans!$D$2:$D$4957,C4)</f>
        <v>0</v>
      </c>
      <c r="AA4" s="16">
        <f>SUMIFS(Plans!$AC$2:$AC$4957,Plans!$A$2:$A$4957,A4,Plans!$D$2:$D$4957,C4)</f>
        <v>0</v>
      </c>
      <c r="AB4" s="16">
        <f>SUMIFS(Plans!$AD$2:$AD$4957,Plans!$A$2:$A$4957,A4,Plans!$D$2:$D$4957,C4)</f>
        <v>0</v>
      </c>
      <c r="AC4" s="16">
        <f>SUMIFS(Plans!$AE$2:$AE$4957,Plans!$A$2:$A$4957,A4,Plans!$D$2:$D$4957,C4)</f>
        <v>0</v>
      </c>
      <c r="AD4" s="17" t="str">
        <f t="shared" si="8"/>
        <v/>
      </c>
      <c r="AE4" s="4" t="s">
        <v>202</v>
      </c>
      <c r="AF4" s="4" t="s">
        <v>209</v>
      </c>
    </row>
    <row r="5" spans="1:32" x14ac:dyDescent="0.2">
      <c r="A5" s="4" t="s">
        <v>198</v>
      </c>
      <c r="B5" s="4" t="s">
        <v>125</v>
      </c>
      <c r="C5" s="4" t="s">
        <v>210</v>
      </c>
      <c r="D5" s="4" t="s">
        <v>200</v>
      </c>
      <c r="E5" s="4" t="s">
        <v>201</v>
      </c>
      <c r="F5" s="16">
        <f>COUNTIFS(Plans!$A$2:$A$4957,A5,Plans!$D$2:$D$4957,C5)</f>
        <v>4</v>
      </c>
      <c r="G5" s="16"/>
      <c r="H5" s="16">
        <v>37</v>
      </c>
      <c r="I5" s="16">
        <f t="shared" si="0"/>
        <v>37</v>
      </c>
      <c r="J5" s="16"/>
      <c r="K5" s="16"/>
      <c r="L5" s="16" t="str">
        <f t="shared" si="1"/>
        <v/>
      </c>
      <c r="M5" s="17" t="str">
        <f t="shared" si="2"/>
        <v/>
      </c>
      <c r="N5" s="17" t="str">
        <f t="shared" si="3"/>
        <v/>
      </c>
      <c r="O5" s="17">
        <f t="shared" si="4"/>
        <v>0</v>
      </c>
      <c r="P5" s="16"/>
      <c r="Q5" s="16"/>
      <c r="R5" s="16">
        <v>0</v>
      </c>
      <c r="S5" s="16">
        <v>0</v>
      </c>
      <c r="T5" s="17" t="str">
        <f t="shared" si="5"/>
        <v/>
      </c>
      <c r="U5" s="16"/>
      <c r="V5" s="16"/>
      <c r="W5" s="17" t="str">
        <f t="shared" si="6"/>
        <v/>
      </c>
      <c r="X5" s="38" t="str">
        <f t="shared" si="7"/>
        <v/>
      </c>
      <c r="Y5" s="16">
        <f>SUMIFS(Plans!$AA$2:$AA$4957,Plans!$A$2:$A$4957,A5,Plans!$D$2:$D$4957,C5)</f>
        <v>0</v>
      </c>
      <c r="Z5" s="16">
        <f>SUMIFS(Plans!$AB$2:$AB$4957,Plans!$A$2:$A$4957,A5,Plans!$D$2:$D$4957,C5)</f>
        <v>0</v>
      </c>
      <c r="AA5" s="16">
        <f>SUMIFS(Plans!$AC$2:$AC$4957,Plans!$A$2:$A$4957,A5,Plans!$D$2:$D$4957,C5)</f>
        <v>0</v>
      </c>
      <c r="AB5" s="16">
        <f>SUMIFS(Plans!$AD$2:$AD$4957,Plans!$A$2:$A$4957,A5,Plans!$D$2:$D$4957,C5)</f>
        <v>0</v>
      </c>
      <c r="AC5" s="16">
        <f>SUMIFS(Plans!$AE$2:$AE$4957,Plans!$A$2:$A$4957,A5,Plans!$D$2:$D$4957,C5)</f>
        <v>0</v>
      </c>
      <c r="AD5" s="17" t="str">
        <f t="shared" si="8"/>
        <v/>
      </c>
      <c r="AE5" s="4" t="s">
        <v>202</v>
      </c>
      <c r="AF5" s="4" t="s">
        <v>211</v>
      </c>
    </row>
    <row r="6" spans="1:32" x14ac:dyDescent="0.2">
      <c r="A6" s="4" t="s">
        <v>198</v>
      </c>
      <c r="B6" s="4" t="s">
        <v>125</v>
      </c>
      <c r="C6" s="4" t="s">
        <v>212</v>
      </c>
      <c r="D6" s="4" t="s">
        <v>213</v>
      </c>
      <c r="E6" s="4" t="s">
        <v>201</v>
      </c>
      <c r="F6" s="16">
        <f>COUNTIFS(Plans!$A$2:$A$4957,A6,Plans!$D$2:$D$4957,C6)</f>
        <v>1</v>
      </c>
      <c r="G6" s="16">
        <v>204199</v>
      </c>
      <c r="H6" s="16">
        <v>10704172</v>
      </c>
      <c r="I6" s="16">
        <f t="shared" si="0"/>
        <v>10908371</v>
      </c>
      <c r="J6" s="16">
        <v>181561</v>
      </c>
      <c r="K6" s="16">
        <v>2038603</v>
      </c>
      <c r="L6" s="16">
        <f t="shared" si="1"/>
        <v>2220164</v>
      </c>
      <c r="M6" s="17">
        <f t="shared" si="2"/>
        <v>0.20352846451592085</v>
      </c>
      <c r="N6" s="17">
        <f t="shared" si="3"/>
        <v>0.88913755699097452</v>
      </c>
      <c r="O6" s="17">
        <f t="shared" si="4"/>
        <v>0.19044938739773615</v>
      </c>
      <c r="P6" s="16">
        <v>40988</v>
      </c>
      <c r="Q6" s="16">
        <v>869832</v>
      </c>
      <c r="R6" s="16">
        <v>5200</v>
      </c>
      <c r="S6" s="16">
        <v>2608</v>
      </c>
      <c r="T6" s="17">
        <f t="shared" si="5"/>
        <v>0.50153846153846149</v>
      </c>
      <c r="U6" s="16">
        <v>13</v>
      </c>
      <c r="V6" s="16">
        <v>0</v>
      </c>
      <c r="W6" s="17">
        <f t="shared" si="6"/>
        <v>0</v>
      </c>
      <c r="X6" s="38">
        <f t="shared" si="7"/>
        <v>2.3480247405146644</v>
      </c>
      <c r="Y6" s="16">
        <f>SUMIFS(Plans!$AA$2:$AA$4957,Plans!$A$2:$A$4957,A6,Plans!$D$2:$D$4957,C6)</f>
        <v>3353</v>
      </c>
      <c r="Z6" s="16">
        <f>SUMIFS(Plans!$AB$2:$AB$4957,Plans!$A$2:$A$4957,A6,Plans!$D$2:$D$4957,C6)</f>
        <v>0</v>
      </c>
      <c r="AA6" s="16">
        <f>SUMIFS(Plans!$AC$2:$AC$4957,Plans!$A$2:$A$4957,A6,Plans!$D$2:$D$4957,C6)</f>
        <v>5729</v>
      </c>
      <c r="AB6" s="16">
        <f>SUMIFS(Plans!$AD$2:$AD$4957,Plans!$A$2:$A$4957,A6,Plans!$D$2:$D$4957,C6)</f>
        <v>9242</v>
      </c>
      <c r="AC6" s="16">
        <f>SUMIFS(Plans!$AE$2:$AE$4957,Plans!$A$2:$A$4957,A6,Plans!$D$2:$D$4957,C6)</f>
        <v>229</v>
      </c>
      <c r="AD6" s="17">
        <f t="shared" si="8"/>
        <v>0.18072548913922276</v>
      </c>
      <c r="AE6" s="4"/>
      <c r="AF6" s="4" t="s">
        <v>214</v>
      </c>
    </row>
    <row r="7" spans="1:32" x14ac:dyDescent="0.2">
      <c r="A7" s="4" t="s">
        <v>198</v>
      </c>
      <c r="B7" s="4" t="s">
        <v>125</v>
      </c>
      <c r="C7" s="4" t="s">
        <v>215</v>
      </c>
      <c r="D7" s="4" t="s">
        <v>216</v>
      </c>
      <c r="E7" s="4" t="s">
        <v>201</v>
      </c>
      <c r="F7" s="16">
        <f>COUNTIFS(Plans!$A$2:$A$4957,A7,Plans!$D$2:$D$4957,C7)</f>
        <v>3</v>
      </c>
      <c r="G7" s="16">
        <v>1939</v>
      </c>
      <c r="H7" s="16">
        <v>23217</v>
      </c>
      <c r="I7" s="16">
        <f t="shared" si="0"/>
        <v>25156</v>
      </c>
      <c r="J7" s="16">
        <v>797</v>
      </c>
      <c r="K7" s="16">
        <v>6620</v>
      </c>
      <c r="L7" s="16">
        <f t="shared" si="1"/>
        <v>7417</v>
      </c>
      <c r="M7" s="17">
        <f t="shared" si="2"/>
        <v>0.29484019716966131</v>
      </c>
      <c r="N7" s="17">
        <f t="shared" si="3"/>
        <v>0.41103661681279008</v>
      </c>
      <c r="O7" s="17">
        <f t="shared" si="4"/>
        <v>0.28513589180341992</v>
      </c>
      <c r="P7" s="16">
        <v>64</v>
      </c>
      <c r="Q7" s="16">
        <v>320</v>
      </c>
      <c r="R7" s="16">
        <v>41</v>
      </c>
      <c r="S7" s="16"/>
      <c r="T7" s="17">
        <f t="shared" si="5"/>
        <v>0</v>
      </c>
      <c r="U7" s="16">
        <v>0</v>
      </c>
      <c r="V7" s="16">
        <v>0</v>
      </c>
      <c r="W7" s="17" t="str">
        <f t="shared" si="6"/>
        <v/>
      </c>
      <c r="X7" s="38">
        <f t="shared" si="7"/>
        <v>5.5278414453283</v>
      </c>
      <c r="Y7" s="16">
        <f>SUMIFS(Plans!$AA$2:$AA$4957,Plans!$A$2:$A$4957,A7,Plans!$D$2:$D$4957,C7)</f>
        <v>609</v>
      </c>
      <c r="Z7" s="16">
        <f>SUMIFS(Plans!$AB$2:$AB$4957,Plans!$A$2:$A$4957,A7,Plans!$D$2:$D$4957,C7)</f>
        <v>0</v>
      </c>
      <c r="AA7" s="16">
        <f>SUMIFS(Plans!$AC$2:$AC$4957,Plans!$A$2:$A$4957,A7,Plans!$D$2:$D$4957,C7)</f>
        <v>924</v>
      </c>
      <c r="AB7" s="16">
        <f>SUMIFS(Plans!$AD$2:$AD$4957,Plans!$A$2:$A$4957,A7,Plans!$D$2:$D$4957,C7)</f>
        <v>4464</v>
      </c>
      <c r="AC7" s="16">
        <f>SUMIFS(Plans!$AE$2:$AE$4957,Plans!$A$2:$A$4957,A7,Plans!$D$2:$D$4957,C7)</f>
        <v>1412</v>
      </c>
      <c r="AD7" s="17">
        <f t="shared" si="8"/>
        <v>8.219732757457146E-2</v>
      </c>
      <c r="AE7" s="4" t="s">
        <v>202</v>
      </c>
      <c r="AF7" s="4" t="s">
        <v>217</v>
      </c>
    </row>
    <row r="8" spans="1:32" x14ac:dyDescent="0.2">
      <c r="A8" s="4" t="s">
        <v>198</v>
      </c>
      <c r="B8" s="4" t="s">
        <v>125</v>
      </c>
      <c r="C8" s="4" t="s">
        <v>218</v>
      </c>
      <c r="D8" s="4" t="s">
        <v>219</v>
      </c>
      <c r="E8" s="4" t="s">
        <v>201</v>
      </c>
      <c r="F8" s="16">
        <f>COUNTIFS(Plans!$A$2:$A$4957,A8,Plans!$D$2:$D$4957,C8)</f>
        <v>4</v>
      </c>
      <c r="G8" s="16">
        <v>9391</v>
      </c>
      <c r="H8" s="16">
        <v>8905</v>
      </c>
      <c r="I8" s="16">
        <f t="shared" si="0"/>
        <v>18296</v>
      </c>
      <c r="J8" s="16">
        <v>4146</v>
      </c>
      <c r="K8" s="16">
        <v>3357</v>
      </c>
      <c r="L8" s="16">
        <f t="shared" si="1"/>
        <v>7503</v>
      </c>
      <c r="M8" s="17">
        <f t="shared" si="2"/>
        <v>0.41008963707914298</v>
      </c>
      <c r="N8" s="17">
        <f t="shared" si="3"/>
        <v>0.44148652965605367</v>
      </c>
      <c r="O8" s="17">
        <f t="shared" si="4"/>
        <v>0.37697922515440763</v>
      </c>
      <c r="P8" s="16">
        <v>958</v>
      </c>
      <c r="Q8" s="16">
        <v>582</v>
      </c>
      <c r="R8" s="16"/>
      <c r="S8" s="16">
        <v>0</v>
      </c>
      <c r="T8" s="17" t="str">
        <f t="shared" si="5"/>
        <v/>
      </c>
      <c r="U8" s="16">
        <v>0</v>
      </c>
      <c r="V8" s="16">
        <v>0</v>
      </c>
      <c r="W8" s="17" t="str">
        <f t="shared" si="6"/>
        <v/>
      </c>
      <c r="X8" s="38">
        <f t="shared" si="7"/>
        <v>0</v>
      </c>
      <c r="Y8" s="16">
        <f>SUMIFS(Plans!$AA$2:$AA$4957,Plans!$A$2:$A$4957,A8,Plans!$D$2:$D$4957,C8)</f>
        <v>3105</v>
      </c>
      <c r="Z8" s="16">
        <f>SUMIFS(Plans!$AB$2:$AB$4957,Plans!$A$2:$A$4957,A8,Plans!$D$2:$D$4957,C8)</f>
        <v>0</v>
      </c>
      <c r="AA8" s="16">
        <f>SUMIFS(Plans!$AC$2:$AC$4957,Plans!$A$2:$A$4957,A8,Plans!$D$2:$D$4957,C8)</f>
        <v>1013</v>
      </c>
      <c r="AB8" s="16">
        <f>SUMIFS(Plans!$AD$2:$AD$4957,Plans!$A$2:$A$4957,A8,Plans!$D$2:$D$4957,C8)</f>
        <v>3368</v>
      </c>
      <c r="AC8" s="16">
        <f>SUMIFS(Plans!$AE$2:$AE$4957,Plans!$A$2:$A$4957,A8,Plans!$D$2:$D$4957,C8)</f>
        <v>0</v>
      </c>
      <c r="AD8" s="17">
        <f t="shared" si="8"/>
        <v>0.41477424525781459</v>
      </c>
      <c r="AE8" s="4" t="s">
        <v>202</v>
      </c>
      <c r="AF8" s="4" t="s">
        <v>220</v>
      </c>
    </row>
    <row r="9" spans="1:32" x14ac:dyDescent="0.2">
      <c r="A9" s="4" t="s">
        <v>198</v>
      </c>
      <c r="B9" s="4" t="s">
        <v>125</v>
      </c>
      <c r="C9" s="4" t="s">
        <v>221</v>
      </c>
      <c r="D9" s="4" t="s">
        <v>222</v>
      </c>
      <c r="E9" s="4" t="s">
        <v>201</v>
      </c>
      <c r="F9" s="16">
        <f>COUNTIFS(Plans!$A$2:$A$4957,A9,Plans!$D$2:$D$4957,C9)</f>
        <v>3</v>
      </c>
      <c r="G9" s="16">
        <v>1369</v>
      </c>
      <c r="H9" s="16">
        <v>5947</v>
      </c>
      <c r="I9" s="16">
        <f t="shared" si="0"/>
        <v>7316</v>
      </c>
      <c r="J9" s="16">
        <v>647</v>
      </c>
      <c r="K9" s="16">
        <v>2557</v>
      </c>
      <c r="L9" s="16">
        <f t="shared" si="1"/>
        <v>3204</v>
      </c>
      <c r="M9" s="17">
        <f t="shared" si="2"/>
        <v>0.43794423182066705</v>
      </c>
      <c r="N9" s="17">
        <f t="shared" si="3"/>
        <v>0.47260774287801316</v>
      </c>
      <c r="O9" s="17">
        <f t="shared" si="4"/>
        <v>0.42996468807802252</v>
      </c>
      <c r="P9" s="16">
        <v>0</v>
      </c>
      <c r="Q9" s="16">
        <v>0</v>
      </c>
      <c r="R9" s="16">
        <v>0</v>
      </c>
      <c r="S9" s="16">
        <v>0</v>
      </c>
      <c r="T9" s="17" t="str">
        <f t="shared" si="5"/>
        <v/>
      </c>
      <c r="U9" s="16">
        <v>0</v>
      </c>
      <c r="V9" s="16">
        <v>0</v>
      </c>
      <c r="W9" s="17" t="str">
        <f t="shared" si="6"/>
        <v/>
      </c>
      <c r="X9" s="38">
        <f t="shared" si="7"/>
        <v>0</v>
      </c>
      <c r="Y9" s="16">
        <f>SUMIFS(Plans!$AA$2:$AA$4957,Plans!$A$2:$A$4957,A9,Plans!$D$2:$D$4957,C9)</f>
        <v>0</v>
      </c>
      <c r="Z9" s="16">
        <f>SUMIFS(Plans!$AB$2:$AB$4957,Plans!$A$2:$A$4957,A9,Plans!$D$2:$D$4957,C9)</f>
        <v>0</v>
      </c>
      <c r="AA9" s="16">
        <f>SUMIFS(Plans!$AC$2:$AC$4957,Plans!$A$2:$A$4957,A9,Plans!$D$2:$D$4957,C9)</f>
        <v>0</v>
      </c>
      <c r="AB9" s="16">
        <f>SUMIFS(Plans!$AD$2:$AD$4957,Plans!$A$2:$A$4957,A9,Plans!$D$2:$D$4957,C9)</f>
        <v>0</v>
      </c>
      <c r="AC9" s="16">
        <f>SUMIFS(Plans!$AE$2:$AE$4957,Plans!$A$2:$A$4957,A9,Plans!$D$2:$D$4957,C9)</f>
        <v>0</v>
      </c>
      <c r="AD9" s="17" t="str">
        <f t="shared" si="8"/>
        <v/>
      </c>
      <c r="AE9" s="4"/>
      <c r="AF9" s="4" t="s">
        <v>223</v>
      </c>
    </row>
    <row r="10" spans="1:32" x14ac:dyDescent="0.2">
      <c r="A10" s="4" t="s">
        <v>198</v>
      </c>
      <c r="B10" s="4" t="s">
        <v>125</v>
      </c>
      <c r="C10" s="4" t="s">
        <v>224</v>
      </c>
      <c r="D10" s="4" t="s">
        <v>225</v>
      </c>
      <c r="E10" s="4" t="s">
        <v>201</v>
      </c>
      <c r="F10" s="16">
        <f>COUNTIFS(Plans!$A$2:$A$4957,A10,Plans!$D$2:$D$4957,C10)</f>
        <v>3</v>
      </c>
      <c r="G10" s="16">
        <v>2691</v>
      </c>
      <c r="H10" s="16">
        <v>20563</v>
      </c>
      <c r="I10" s="16">
        <f t="shared" si="0"/>
        <v>23254</v>
      </c>
      <c r="J10" s="16">
        <v>753</v>
      </c>
      <c r="K10" s="16">
        <v>4462</v>
      </c>
      <c r="L10" s="16">
        <f t="shared" si="1"/>
        <v>5215</v>
      </c>
      <c r="M10" s="17">
        <f t="shared" si="2"/>
        <v>0.22426249247441302</v>
      </c>
      <c r="N10" s="17">
        <f t="shared" si="3"/>
        <v>0.27982162764771462</v>
      </c>
      <c r="O10" s="17">
        <f t="shared" si="4"/>
        <v>0.21699168409278802</v>
      </c>
      <c r="P10" s="16"/>
      <c r="Q10" s="16"/>
      <c r="R10" s="16">
        <v>14</v>
      </c>
      <c r="S10" s="16">
        <v>0</v>
      </c>
      <c r="T10" s="17">
        <f t="shared" si="5"/>
        <v>0</v>
      </c>
      <c r="U10" s="16">
        <v>0</v>
      </c>
      <c r="V10" s="16">
        <v>0</v>
      </c>
      <c r="W10" s="17" t="str">
        <f t="shared" si="6"/>
        <v/>
      </c>
      <c r="X10" s="38">
        <f t="shared" si="7"/>
        <v>2.6845637583892614</v>
      </c>
      <c r="Y10" s="16">
        <f>SUMIFS(Plans!$AA$2:$AA$4957,Plans!$A$2:$A$4957,A10,Plans!$D$2:$D$4957,C10)</f>
        <v>0</v>
      </c>
      <c r="Z10" s="16">
        <f>SUMIFS(Plans!$AB$2:$AB$4957,Plans!$A$2:$A$4957,A10,Plans!$D$2:$D$4957,C10)</f>
        <v>147</v>
      </c>
      <c r="AA10" s="16">
        <f>SUMIFS(Plans!$AC$2:$AC$4957,Plans!$A$2:$A$4957,A10,Plans!$D$2:$D$4957,C10)</f>
        <v>1130</v>
      </c>
      <c r="AB10" s="16">
        <f>SUMIFS(Plans!$AD$2:$AD$4957,Plans!$A$2:$A$4957,A10,Plans!$D$2:$D$4957,C10)</f>
        <v>4203</v>
      </c>
      <c r="AC10" s="16">
        <f>SUMIFS(Plans!$AE$2:$AE$4957,Plans!$A$2:$A$4957,A10,Plans!$D$2:$D$4957,C10)</f>
        <v>1151</v>
      </c>
      <c r="AD10" s="17">
        <f t="shared" si="8"/>
        <v>2.2168602020811341E-2</v>
      </c>
      <c r="AE10" s="4" t="s">
        <v>202</v>
      </c>
      <c r="AF10" s="4" t="s">
        <v>226</v>
      </c>
    </row>
    <row r="11" spans="1:32" x14ac:dyDescent="0.2">
      <c r="A11" s="4" t="s">
        <v>198</v>
      </c>
      <c r="B11" s="4" t="s">
        <v>125</v>
      </c>
      <c r="C11" s="4" t="s">
        <v>227</v>
      </c>
      <c r="D11" s="4" t="s">
        <v>228</v>
      </c>
      <c r="E11" s="4" t="s">
        <v>201</v>
      </c>
      <c r="F11" s="16">
        <f>COUNTIFS(Plans!$A$2:$A$4957,A11,Plans!$D$2:$D$4957,C11)</f>
        <v>5</v>
      </c>
      <c r="G11" s="16">
        <v>2034</v>
      </c>
      <c r="H11" s="16">
        <v>7651</v>
      </c>
      <c r="I11" s="16">
        <f t="shared" si="0"/>
        <v>9685</v>
      </c>
      <c r="J11" s="16">
        <v>792</v>
      </c>
      <c r="K11" s="16">
        <v>1907</v>
      </c>
      <c r="L11" s="16">
        <f t="shared" si="1"/>
        <v>2699</v>
      </c>
      <c r="M11" s="17">
        <f t="shared" si="2"/>
        <v>0.2786783686112545</v>
      </c>
      <c r="N11" s="17">
        <f t="shared" si="3"/>
        <v>0.38938053097345132</v>
      </c>
      <c r="O11" s="17">
        <f t="shared" si="4"/>
        <v>0.24924846425303882</v>
      </c>
      <c r="P11" s="16">
        <v>147</v>
      </c>
      <c r="Q11" s="16">
        <v>411</v>
      </c>
      <c r="R11" s="16">
        <v>0</v>
      </c>
      <c r="S11" s="16">
        <v>0</v>
      </c>
      <c r="T11" s="17" t="str">
        <f t="shared" si="5"/>
        <v/>
      </c>
      <c r="U11" s="16">
        <v>0</v>
      </c>
      <c r="V11" s="16">
        <v>0</v>
      </c>
      <c r="W11" s="17" t="str">
        <f t="shared" si="6"/>
        <v/>
      </c>
      <c r="X11" s="38">
        <f t="shared" si="7"/>
        <v>0</v>
      </c>
      <c r="Y11" s="16">
        <f>SUMIFS(Plans!$AA$2:$AA$4957,Plans!$A$2:$A$4957,A11,Plans!$D$2:$D$4957,C11)</f>
        <v>236</v>
      </c>
      <c r="Z11" s="16">
        <f>SUMIFS(Plans!$AB$2:$AB$4957,Plans!$A$2:$A$4957,A11,Plans!$D$2:$D$4957,C11)</f>
        <v>0</v>
      </c>
      <c r="AA11" s="16">
        <f>SUMIFS(Plans!$AC$2:$AC$4957,Plans!$A$2:$A$4957,A11,Plans!$D$2:$D$4957,C11)</f>
        <v>1531</v>
      </c>
      <c r="AB11" s="16">
        <f>SUMIFS(Plans!$AD$2:$AD$4957,Plans!$A$2:$A$4957,A11,Plans!$D$2:$D$4957,C11)</f>
        <v>945</v>
      </c>
      <c r="AC11" s="16">
        <f>SUMIFS(Plans!$AE$2:$AE$4957,Plans!$A$2:$A$4957,A11,Plans!$D$2:$D$4957,C11)</f>
        <v>1155</v>
      </c>
      <c r="AD11" s="17">
        <f t="shared" si="8"/>
        <v>6.1029221618825964E-2</v>
      </c>
      <c r="AE11" s="4"/>
      <c r="AF11" s="4" t="s">
        <v>229</v>
      </c>
    </row>
    <row r="12" spans="1:32" x14ac:dyDescent="0.2">
      <c r="A12" s="4" t="s">
        <v>198</v>
      </c>
      <c r="B12" s="4" t="s">
        <v>125</v>
      </c>
      <c r="C12" s="4" t="s">
        <v>230</v>
      </c>
      <c r="D12" s="4" t="s">
        <v>231</v>
      </c>
      <c r="E12" s="4" t="s">
        <v>201</v>
      </c>
      <c r="F12" s="16">
        <f>COUNTIFS(Plans!$A$2:$A$4957,A12,Plans!$D$2:$D$4957,C12)</f>
        <v>3</v>
      </c>
      <c r="G12" s="16">
        <v>523</v>
      </c>
      <c r="H12" s="16">
        <v>1465</v>
      </c>
      <c r="I12" s="16">
        <f t="shared" si="0"/>
        <v>1988</v>
      </c>
      <c r="J12" s="16">
        <v>132</v>
      </c>
      <c r="K12" s="16">
        <v>526</v>
      </c>
      <c r="L12" s="16">
        <f t="shared" si="1"/>
        <v>658</v>
      </c>
      <c r="M12" s="17">
        <f t="shared" si="2"/>
        <v>0.33098591549295775</v>
      </c>
      <c r="N12" s="17">
        <f t="shared" si="3"/>
        <v>0.25239005736137665</v>
      </c>
      <c r="O12" s="17">
        <f t="shared" si="4"/>
        <v>0.35904436860068262</v>
      </c>
      <c r="P12" s="16"/>
      <c r="Q12" s="16">
        <v>17</v>
      </c>
      <c r="R12" s="16"/>
      <c r="S12" s="16"/>
      <c r="T12" s="17" t="str">
        <f t="shared" si="5"/>
        <v/>
      </c>
      <c r="U12" s="16">
        <v>0</v>
      </c>
      <c r="V12" s="16">
        <v>0</v>
      </c>
      <c r="W12" s="17" t="str">
        <f t="shared" si="6"/>
        <v/>
      </c>
      <c r="X12" s="38">
        <f t="shared" si="7"/>
        <v>0</v>
      </c>
      <c r="Y12" s="16">
        <f>SUMIFS(Plans!$AA$2:$AA$4957,Plans!$A$2:$A$4957,A12,Plans!$D$2:$D$4957,C12)</f>
        <v>0</v>
      </c>
      <c r="Z12" s="16">
        <f>SUMIFS(Plans!$AB$2:$AB$4957,Plans!$A$2:$A$4957,A12,Plans!$D$2:$D$4957,C12)</f>
        <v>0</v>
      </c>
      <c r="AA12" s="16">
        <f>SUMIFS(Plans!$AC$2:$AC$4957,Plans!$A$2:$A$4957,A12,Plans!$D$2:$D$4957,C12)</f>
        <v>99</v>
      </c>
      <c r="AB12" s="16">
        <f>SUMIFS(Plans!$AD$2:$AD$4957,Plans!$A$2:$A$4957,A12,Plans!$D$2:$D$4957,C12)</f>
        <v>14</v>
      </c>
      <c r="AC12" s="16">
        <f>SUMIFS(Plans!$AE$2:$AE$4957,Plans!$A$2:$A$4957,A12,Plans!$D$2:$D$4957,C12)</f>
        <v>772</v>
      </c>
      <c r="AD12" s="17">
        <f t="shared" si="8"/>
        <v>0</v>
      </c>
      <c r="AE12" s="4" t="s">
        <v>202</v>
      </c>
      <c r="AF12" s="4" t="s">
        <v>232</v>
      </c>
    </row>
    <row r="13" spans="1:32" x14ac:dyDescent="0.2">
      <c r="A13" s="4" t="s">
        <v>198</v>
      </c>
      <c r="B13" s="4" t="s">
        <v>130</v>
      </c>
      <c r="C13" s="4" t="s">
        <v>233</v>
      </c>
      <c r="D13" s="4" t="s">
        <v>200</v>
      </c>
      <c r="E13" s="4" t="s">
        <v>234</v>
      </c>
      <c r="F13" s="16">
        <f>COUNTIFS(Plans!$A$2:$A$4957,A13,Plans!$D$2:$D$4957,C13)</f>
        <v>4</v>
      </c>
      <c r="G13" s="16"/>
      <c r="H13" s="16"/>
      <c r="I13" s="16" t="str">
        <f t="shared" si="0"/>
        <v/>
      </c>
      <c r="J13" s="16"/>
      <c r="K13" s="16"/>
      <c r="L13" s="16" t="str">
        <f t="shared" si="1"/>
        <v/>
      </c>
      <c r="M13" s="17" t="str">
        <f t="shared" si="2"/>
        <v/>
      </c>
      <c r="N13" s="17" t="str">
        <f t="shared" si="3"/>
        <v/>
      </c>
      <c r="O13" s="17" t="str">
        <f t="shared" si="4"/>
        <v/>
      </c>
      <c r="P13" s="16"/>
      <c r="Q13" s="16"/>
      <c r="R13" s="16"/>
      <c r="S13" s="16"/>
      <c r="T13" s="17" t="str">
        <f t="shared" si="5"/>
        <v/>
      </c>
      <c r="U13" s="16"/>
      <c r="V13" s="16"/>
      <c r="W13" s="17" t="str">
        <f t="shared" si="6"/>
        <v/>
      </c>
      <c r="X13" s="38" t="str">
        <f t="shared" si="7"/>
        <v/>
      </c>
      <c r="Y13" s="16">
        <f>SUMIFS(Plans!$AA$2:$AA$4957,Plans!$A$2:$A$4957,A13,Plans!$D$2:$D$4957,C13)</f>
        <v>0</v>
      </c>
      <c r="Z13" s="16">
        <f>SUMIFS(Plans!$AB$2:$AB$4957,Plans!$A$2:$A$4957,A13,Plans!$D$2:$D$4957,C13)</f>
        <v>0</v>
      </c>
      <c r="AA13" s="16">
        <f>SUMIFS(Plans!$AC$2:$AC$4957,Plans!$A$2:$A$4957,A13,Plans!$D$2:$D$4957,C13)</f>
        <v>0</v>
      </c>
      <c r="AB13" s="16">
        <f>SUMIFS(Plans!$AD$2:$AD$4957,Plans!$A$2:$A$4957,A13,Plans!$D$2:$D$4957,C13)</f>
        <v>0</v>
      </c>
      <c r="AC13" s="16">
        <f>SUMIFS(Plans!$AE$2:$AE$4957,Plans!$A$2:$A$4957,A13,Plans!$D$2:$D$4957,C13)</f>
        <v>0</v>
      </c>
      <c r="AD13" s="17" t="str">
        <f t="shared" si="8"/>
        <v/>
      </c>
      <c r="AE13" s="4"/>
      <c r="AF13" s="4" t="s">
        <v>235</v>
      </c>
    </row>
    <row r="14" spans="1:32" x14ac:dyDescent="0.2">
      <c r="A14" s="4" t="s">
        <v>198</v>
      </c>
      <c r="B14" s="4" t="s">
        <v>130</v>
      </c>
      <c r="C14" s="4" t="s">
        <v>236</v>
      </c>
      <c r="D14" s="4" t="s">
        <v>237</v>
      </c>
      <c r="E14" s="4" t="s">
        <v>201</v>
      </c>
      <c r="F14" s="16">
        <f>COUNTIFS(Plans!$A$2:$A$4957,A14,Plans!$D$2:$D$4957,C14)</f>
        <v>5</v>
      </c>
      <c r="G14" s="16">
        <v>426</v>
      </c>
      <c r="H14" s="16">
        <v>16788</v>
      </c>
      <c r="I14" s="16">
        <f t="shared" si="0"/>
        <v>17214</v>
      </c>
      <c r="J14" s="16">
        <v>213</v>
      </c>
      <c r="K14" s="16">
        <v>2936</v>
      </c>
      <c r="L14" s="16">
        <f t="shared" si="1"/>
        <v>3149</v>
      </c>
      <c r="M14" s="17">
        <f t="shared" si="2"/>
        <v>0.18293249680492621</v>
      </c>
      <c r="N14" s="17">
        <f t="shared" si="3"/>
        <v>0.5</v>
      </c>
      <c r="O14" s="17">
        <f t="shared" si="4"/>
        <v>0.17488682392184893</v>
      </c>
      <c r="P14" s="16">
        <v>42</v>
      </c>
      <c r="Q14" s="16">
        <v>1218</v>
      </c>
      <c r="R14" s="16">
        <v>0</v>
      </c>
      <c r="S14" s="16">
        <v>0</v>
      </c>
      <c r="T14" s="17" t="str">
        <f t="shared" si="5"/>
        <v/>
      </c>
      <c r="U14" s="16">
        <v>0</v>
      </c>
      <c r="V14" s="16">
        <v>0</v>
      </c>
      <c r="W14" s="17" t="str">
        <f t="shared" si="6"/>
        <v/>
      </c>
      <c r="X14" s="38">
        <f t="shared" si="7"/>
        <v>0</v>
      </c>
      <c r="Y14" s="16">
        <f>SUMIFS(Plans!$AA$2:$AA$4957,Plans!$A$2:$A$4957,A14,Plans!$D$2:$D$4957,C14)</f>
        <v>501</v>
      </c>
      <c r="Z14" s="16">
        <f>SUMIFS(Plans!$AB$2:$AB$4957,Plans!$A$2:$A$4957,A14,Plans!$D$2:$D$4957,C14)</f>
        <v>0</v>
      </c>
      <c r="AA14" s="16">
        <f>SUMIFS(Plans!$AC$2:$AC$4957,Plans!$A$2:$A$4957,A14,Plans!$D$2:$D$4957,C14)</f>
        <v>775</v>
      </c>
      <c r="AB14" s="16">
        <f>SUMIFS(Plans!$AD$2:$AD$4957,Plans!$A$2:$A$4957,A14,Plans!$D$2:$D$4957,C14)</f>
        <v>1202</v>
      </c>
      <c r="AC14" s="16">
        <f>SUMIFS(Plans!$AE$2:$AE$4957,Plans!$A$2:$A$4957,A14,Plans!$D$2:$D$4957,C14)</f>
        <v>1734</v>
      </c>
      <c r="AD14" s="17">
        <f t="shared" si="8"/>
        <v>0.11894586894586895</v>
      </c>
      <c r="AE14" s="4"/>
      <c r="AF14" s="4" t="s">
        <v>238</v>
      </c>
    </row>
    <row r="15" spans="1:32" x14ac:dyDescent="0.2">
      <c r="A15" s="4" t="s">
        <v>198</v>
      </c>
      <c r="B15" s="4" t="s">
        <v>130</v>
      </c>
      <c r="C15" s="4" t="s">
        <v>239</v>
      </c>
      <c r="D15" s="4" t="s">
        <v>240</v>
      </c>
      <c r="E15" s="4" t="s">
        <v>201</v>
      </c>
      <c r="F15" s="16">
        <f>COUNTIFS(Plans!$A$2:$A$4957,A15,Plans!$D$2:$D$4957,C15)</f>
        <v>8</v>
      </c>
      <c r="G15" s="16">
        <v>19729</v>
      </c>
      <c r="H15" s="16">
        <v>4295266</v>
      </c>
      <c r="I15" s="16">
        <f t="shared" si="0"/>
        <v>4314995</v>
      </c>
      <c r="J15" s="16">
        <v>7106</v>
      </c>
      <c r="K15" s="16">
        <v>669702</v>
      </c>
      <c r="L15" s="16">
        <f t="shared" si="1"/>
        <v>676808</v>
      </c>
      <c r="M15" s="17">
        <f t="shared" si="2"/>
        <v>0.15685023968741563</v>
      </c>
      <c r="N15" s="17">
        <f t="shared" si="3"/>
        <v>0.36018044503015867</v>
      </c>
      <c r="O15" s="17">
        <f t="shared" si="4"/>
        <v>0.15591630413576249</v>
      </c>
      <c r="P15" s="16">
        <v>36</v>
      </c>
      <c r="Q15" s="16">
        <v>179074</v>
      </c>
      <c r="R15" s="16">
        <v>7600</v>
      </c>
      <c r="S15" s="16">
        <v>2400</v>
      </c>
      <c r="T15" s="17">
        <f t="shared" si="5"/>
        <v>0.31578947368421051</v>
      </c>
      <c r="U15" s="16">
        <v>35</v>
      </c>
      <c r="V15" s="16">
        <v>13</v>
      </c>
      <c r="W15" s="17">
        <f t="shared" si="6"/>
        <v>0.37142857142857144</v>
      </c>
      <c r="X15" s="38">
        <f t="shared" si="7"/>
        <v>11.280895024881502</v>
      </c>
      <c r="Y15" s="16">
        <f>SUMIFS(Plans!$AA$2:$AA$4957,Plans!$A$2:$A$4957,A15,Plans!$D$2:$D$4957,C15)</f>
        <v>369</v>
      </c>
      <c r="Z15" s="16">
        <f>SUMIFS(Plans!$AB$2:$AB$4957,Plans!$A$2:$A$4957,A15,Plans!$D$2:$D$4957,C15)</f>
        <v>0</v>
      </c>
      <c r="AA15" s="16">
        <f>SUMIFS(Plans!$AC$2:$AC$4957,Plans!$A$2:$A$4957,A15,Plans!$D$2:$D$4957,C15)</f>
        <v>13</v>
      </c>
      <c r="AB15" s="16">
        <f>SUMIFS(Plans!$AD$2:$AD$4957,Plans!$A$2:$A$4957,A15,Plans!$D$2:$D$4957,C15)</f>
        <v>2433</v>
      </c>
      <c r="AC15" s="16">
        <f>SUMIFS(Plans!$AE$2:$AE$4957,Plans!$A$2:$A$4957,A15,Plans!$D$2:$D$4957,C15)</f>
        <v>581</v>
      </c>
      <c r="AD15" s="17">
        <f t="shared" si="8"/>
        <v>0.10865724381625441</v>
      </c>
      <c r="AE15" s="4"/>
      <c r="AF15" s="4" t="s">
        <v>241</v>
      </c>
    </row>
    <row r="16" spans="1:32" x14ac:dyDescent="0.2">
      <c r="A16" s="4" t="s">
        <v>198</v>
      </c>
      <c r="B16" s="4" t="s">
        <v>141</v>
      </c>
      <c r="C16" s="4" t="s">
        <v>242</v>
      </c>
      <c r="D16" s="4" t="s">
        <v>243</v>
      </c>
      <c r="E16" s="4" t="s">
        <v>201</v>
      </c>
      <c r="F16" s="16">
        <f>COUNTIFS(Plans!$A$2:$A$4957,A16,Plans!$D$2:$D$4957,C16)</f>
        <v>2</v>
      </c>
      <c r="G16" s="16">
        <v>1765</v>
      </c>
      <c r="H16" s="16">
        <v>42715</v>
      </c>
      <c r="I16" s="16">
        <f t="shared" si="0"/>
        <v>44480</v>
      </c>
      <c r="J16" s="16">
        <v>1009</v>
      </c>
      <c r="K16" s="16">
        <v>12738</v>
      </c>
      <c r="L16" s="16">
        <f t="shared" si="1"/>
        <v>13747</v>
      </c>
      <c r="M16" s="17">
        <f t="shared" si="2"/>
        <v>0.30906025179856117</v>
      </c>
      <c r="N16" s="17">
        <f t="shared" si="3"/>
        <v>0.57167138810198304</v>
      </c>
      <c r="O16" s="17">
        <f t="shared" si="4"/>
        <v>0.29820906004916303</v>
      </c>
      <c r="P16" s="16">
        <v>148</v>
      </c>
      <c r="Q16" s="16">
        <v>2887</v>
      </c>
      <c r="R16" s="16">
        <v>14</v>
      </c>
      <c r="S16" s="16"/>
      <c r="T16" s="17">
        <f t="shared" si="5"/>
        <v>0</v>
      </c>
      <c r="U16" s="16"/>
      <c r="V16" s="16">
        <v>0</v>
      </c>
      <c r="W16" s="17" t="str">
        <f t="shared" si="6"/>
        <v/>
      </c>
      <c r="X16" s="38">
        <f t="shared" si="7"/>
        <v>1.0184040154215466</v>
      </c>
      <c r="Y16" s="16">
        <f>SUMIFS(Plans!$AA$2:$AA$4957,Plans!$A$2:$A$4957,A16,Plans!$D$2:$D$4957,C16)</f>
        <v>1320</v>
      </c>
      <c r="Z16" s="16">
        <f>SUMIFS(Plans!$AB$2:$AB$4957,Plans!$A$2:$A$4957,A16,Plans!$D$2:$D$4957,C16)</f>
        <v>73</v>
      </c>
      <c r="AA16" s="16">
        <f>SUMIFS(Plans!$AC$2:$AC$4957,Plans!$A$2:$A$4957,A16,Plans!$D$2:$D$4957,C16)</f>
        <v>2742</v>
      </c>
      <c r="AB16" s="16">
        <f>SUMIFS(Plans!$AD$2:$AD$4957,Plans!$A$2:$A$4957,A16,Plans!$D$2:$D$4957,C16)</f>
        <v>9192</v>
      </c>
      <c r="AC16" s="16">
        <f>SUMIFS(Plans!$AE$2:$AE$4957,Plans!$A$2:$A$4957,A16,Plans!$D$2:$D$4957,C16)</f>
        <v>4131</v>
      </c>
      <c r="AD16" s="17">
        <f t="shared" si="8"/>
        <v>7.9791499599037696E-2</v>
      </c>
      <c r="AE16" s="4" t="s">
        <v>202</v>
      </c>
      <c r="AF16" s="4" t="s">
        <v>244</v>
      </c>
    </row>
    <row r="17" spans="1:32" x14ac:dyDescent="0.2">
      <c r="A17" s="4" t="s">
        <v>198</v>
      </c>
      <c r="B17" s="4" t="s">
        <v>141</v>
      </c>
      <c r="C17" s="4" t="s">
        <v>245</v>
      </c>
      <c r="D17" s="4" t="s">
        <v>200</v>
      </c>
      <c r="E17" s="4" t="s">
        <v>201</v>
      </c>
      <c r="F17" s="16">
        <f>COUNTIFS(Plans!$A$2:$A$4957,A17,Plans!$D$2:$D$4957,C17)</f>
        <v>4</v>
      </c>
      <c r="G17" s="16">
        <v>18</v>
      </c>
      <c r="H17" s="16">
        <v>33</v>
      </c>
      <c r="I17" s="16">
        <f t="shared" si="0"/>
        <v>51</v>
      </c>
      <c r="J17" s="16">
        <v>12</v>
      </c>
      <c r="K17" s="16"/>
      <c r="L17" s="16">
        <f t="shared" si="1"/>
        <v>12</v>
      </c>
      <c r="M17" s="17">
        <f t="shared" si="2"/>
        <v>0.23529411764705882</v>
      </c>
      <c r="N17" s="17">
        <f t="shared" si="3"/>
        <v>0.66666666666666663</v>
      </c>
      <c r="O17" s="17">
        <f t="shared" si="4"/>
        <v>0</v>
      </c>
      <c r="P17" s="16"/>
      <c r="Q17" s="16"/>
      <c r="R17" s="16">
        <v>0</v>
      </c>
      <c r="S17" s="16">
        <v>0</v>
      </c>
      <c r="T17" s="17" t="str">
        <f t="shared" si="5"/>
        <v/>
      </c>
      <c r="U17" s="16">
        <v>0</v>
      </c>
      <c r="V17" s="16">
        <v>0</v>
      </c>
      <c r="W17" s="17" t="str">
        <f t="shared" si="6"/>
        <v/>
      </c>
      <c r="X17" s="38">
        <f t="shared" si="7"/>
        <v>0</v>
      </c>
      <c r="Y17" s="16">
        <f>SUMIFS(Plans!$AA$2:$AA$4957,Plans!$A$2:$A$4957,A17,Plans!$D$2:$D$4957,C17)</f>
        <v>0</v>
      </c>
      <c r="Z17" s="16">
        <f>SUMIFS(Plans!$AB$2:$AB$4957,Plans!$A$2:$A$4957,A17,Plans!$D$2:$D$4957,C17)</f>
        <v>0</v>
      </c>
      <c r="AA17" s="16">
        <f>SUMIFS(Plans!$AC$2:$AC$4957,Plans!$A$2:$A$4957,A17,Plans!$D$2:$D$4957,C17)</f>
        <v>0</v>
      </c>
      <c r="AB17" s="16">
        <f>SUMIFS(Plans!$AD$2:$AD$4957,Plans!$A$2:$A$4957,A17,Plans!$D$2:$D$4957,C17)</f>
        <v>0</v>
      </c>
      <c r="AC17" s="16">
        <f>SUMIFS(Plans!$AE$2:$AE$4957,Plans!$A$2:$A$4957,A17,Plans!$D$2:$D$4957,C17)</f>
        <v>0</v>
      </c>
      <c r="AD17" s="17" t="str">
        <f t="shared" si="8"/>
        <v/>
      </c>
      <c r="AE17" s="4" t="s">
        <v>202</v>
      </c>
      <c r="AF17" s="4" t="s">
        <v>246</v>
      </c>
    </row>
    <row r="18" spans="1:32" x14ac:dyDescent="0.2">
      <c r="A18" s="4" t="s">
        <v>198</v>
      </c>
      <c r="B18" s="4" t="s">
        <v>141</v>
      </c>
      <c r="C18" s="4" t="s">
        <v>247</v>
      </c>
      <c r="D18" s="4" t="s">
        <v>248</v>
      </c>
      <c r="E18" s="4" t="s">
        <v>201</v>
      </c>
      <c r="F18" s="16">
        <f>COUNTIFS(Plans!$A$2:$A$4957,A18,Plans!$D$2:$D$4957,C18)</f>
        <v>2</v>
      </c>
      <c r="G18" s="16">
        <v>1708</v>
      </c>
      <c r="H18" s="16">
        <v>7142</v>
      </c>
      <c r="I18" s="16">
        <f t="shared" si="0"/>
        <v>8850</v>
      </c>
      <c r="J18" s="16">
        <v>575</v>
      </c>
      <c r="K18" s="16">
        <v>2444</v>
      </c>
      <c r="L18" s="16">
        <f t="shared" si="1"/>
        <v>3019</v>
      </c>
      <c r="M18" s="17">
        <f t="shared" si="2"/>
        <v>0.34112994350282488</v>
      </c>
      <c r="N18" s="17">
        <f t="shared" si="3"/>
        <v>0.3366510538641686</v>
      </c>
      <c r="O18" s="17">
        <f t="shared" si="4"/>
        <v>0.3422010641276953</v>
      </c>
      <c r="P18" s="16">
        <v>77</v>
      </c>
      <c r="Q18" s="16">
        <v>451</v>
      </c>
      <c r="R18" s="16">
        <v>71</v>
      </c>
      <c r="S18" s="16">
        <v>13</v>
      </c>
      <c r="T18" s="17">
        <f t="shared" si="5"/>
        <v>0.18309859154929578</v>
      </c>
      <c r="U18" s="16">
        <v>0</v>
      </c>
      <c r="V18" s="16">
        <v>0</v>
      </c>
      <c r="W18" s="17" t="str">
        <f t="shared" si="6"/>
        <v/>
      </c>
      <c r="X18" s="38">
        <f t="shared" si="7"/>
        <v>23.517721099701888</v>
      </c>
      <c r="Y18" s="16">
        <f>SUMIFS(Plans!$AA$2:$AA$4957,Plans!$A$2:$A$4957,A18,Plans!$D$2:$D$4957,C18)</f>
        <v>107</v>
      </c>
      <c r="Z18" s="16">
        <f>SUMIFS(Plans!$AB$2:$AB$4957,Plans!$A$2:$A$4957,A18,Plans!$D$2:$D$4957,C18)</f>
        <v>0</v>
      </c>
      <c r="AA18" s="16">
        <f>SUMIFS(Plans!$AC$2:$AC$4957,Plans!$A$2:$A$4957,A18,Plans!$D$2:$D$4957,C18)</f>
        <v>167</v>
      </c>
      <c r="AB18" s="16">
        <f>SUMIFS(Plans!$AD$2:$AD$4957,Plans!$A$2:$A$4957,A18,Plans!$D$2:$D$4957,C18)</f>
        <v>2727</v>
      </c>
      <c r="AC18" s="16">
        <f>SUMIFS(Plans!$AE$2:$AE$4957,Plans!$A$2:$A$4957,A18,Plans!$D$2:$D$4957,C18)</f>
        <v>0</v>
      </c>
      <c r="AD18" s="17">
        <f t="shared" si="8"/>
        <v>3.5654781739420195E-2</v>
      </c>
      <c r="AE18" s="4"/>
      <c r="AF18" s="4" t="s">
        <v>249</v>
      </c>
    </row>
    <row r="19" spans="1:32" x14ac:dyDescent="0.2">
      <c r="A19" s="4" t="s">
        <v>198</v>
      </c>
      <c r="B19" s="4" t="s">
        <v>141</v>
      </c>
      <c r="C19" s="4" t="s">
        <v>250</v>
      </c>
      <c r="D19" s="4" t="s">
        <v>251</v>
      </c>
      <c r="E19" s="4" t="s">
        <v>201</v>
      </c>
      <c r="F19" s="16">
        <f>COUNTIFS(Plans!$A$2:$A$4957,A19,Plans!$D$2:$D$4957,C19)</f>
        <v>3</v>
      </c>
      <c r="G19" s="16">
        <v>844</v>
      </c>
      <c r="H19" s="16">
        <v>1119</v>
      </c>
      <c r="I19" s="16">
        <f t="shared" si="0"/>
        <v>1963</v>
      </c>
      <c r="J19" s="16">
        <v>580</v>
      </c>
      <c r="K19" s="16">
        <v>543</v>
      </c>
      <c r="L19" s="16">
        <f t="shared" si="1"/>
        <v>1123</v>
      </c>
      <c r="M19" s="17">
        <f t="shared" si="2"/>
        <v>0.5720835455934794</v>
      </c>
      <c r="N19" s="17">
        <f t="shared" si="3"/>
        <v>0.6872037914691943</v>
      </c>
      <c r="O19" s="17">
        <f t="shared" si="4"/>
        <v>0.48525469168900803</v>
      </c>
      <c r="P19" s="16">
        <v>11</v>
      </c>
      <c r="Q19" s="16">
        <v>0</v>
      </c>
      <c r="R19" s="16"/>
      <c r="S19" s="16">
        <v>0</v>
      </c>
      <c r="T19" s="17" t="str">
        <f t="shared" si="5"/>
        <v/>
      </c>
      <c r="U19" s="16">
        <v>0</v>
      </c>
      <c r="V19" s="16">
        <v>0</v>
      </c>
      <c r="W19" s="17" t="str">
        <f t="shared" si="6"/>
        <v/>
      </c>
      <c r="X19" s="38">
        <f t="shared" si="7"/>
        <v>0</v>
      </c>
      <c r="Y19" s="16">
        <f>SUMIFS(Plans!$AA$2:$AA$4957,Plans!$A$2:$A$4957,A19,Plans!$D$2:$D$4957,C19)</f>
        <v>43</v>
      </c>
      <c r="Z19" s="16">
        <f>SUMIFS(Plans!$AB$2:$AB$4957,Plans!$A$2:$A$4957,A19,Plans!$D$2:$D$4957,C19)</f>
        <v>52</v>
      </c>
      <c r="AA19" s="16">
        <f>SUMIFS(Plans!$AC$2:$AC$4957,Plans!$A$2:$A$4957,A19,Plans!$D$2:$D$4957,C19)</f>
        <v>0</v>
      </c>
      <c r="AB19" s="16">
        <f>SUMIFS(Plans!$AD$2:$AD$4957,Plans!$A$2:$A$4957,A19,Plans!$D$2:$D$4957,C19)</f>
        <v>651</v>
      </c>
      <c r="AC19" s="16">
        <f>SUMIFS(Plans!$AE$2:$AE$4957,Plans!$A$2:$A$4957,A19,Plans!$D$2:$D$4957,C19)</f>
        <v>377</v>
      </c>
      <c r="AD19" s="17">
        <f t="shared" si="8"/>
        <v>8.4594835262689225E-2</v>
      </c>
      <c r="AE19" s="4" t="s">
        <v>202</v>
      </c>
      <c r="AF19" s="4" t="s">
        <v>252</v>
      </c>
    </row>
    <row r="20" spans="1:32" x14ac:dyDescent="0.2">
      <c r="A20" s="4" t="s">
        <v>198</v>
      </c>
      <c r="B20" s="4" t="s">
        <v>141</v>
      </c>
      <c r="C20" s="4" t="s">
        <v>253</v>
      </c>
      <c r="D20" s="4" t="s">
        <v>219</v>
      </c>
      <c r="E20" s="4" t="s">
        <v>201</v>
      </c>
      <c r="F20" s="16">
        <f>COUNTIFS(Plans!$A$2:$A$4957,A20,Plans!$D$2:$D$4957,C20)</f>
        <v>5</v>
      </c>
      <c r="G20" s="16">
        <v>8889</v>
      </c>
      <c r="H20" s="16">
        <v>15597</v>
      </c>
      <c r="I20" s="16">
        <f t="shared" si="0"/>
        <v>24486</v>
      </c>
      <c r="J20" s="16">
        <v>3064</v>
      </c>
      <c r="K20" s="16">
        <v>5850</v>
      </c>
      <c r="L20" s="16">
        <f t="shared" si="1"/>
        <v>8914</v>
      </c>
      <c r="M20" s="17">
        <f t="shared" si="2"/>
        <v>0.36404476027117538</v>
      </c>
      <c r="N20" s="17">
        <f t="shared" si="3"/>
        <v>0.34469569130385869</v>
      </c>
      <c r="O20" s="17">
        <f t="shared" si="4"/>
        <v>0.37507212925562611</v>
      </c>
      <c r="P20" s="16">
        <v>677</v>
      </c>
      <c r="Q20" s="16">
        <v>1022</v>
      </c>
      <c r="R20" s="16"/>
      <c r="S20" s="16"/>
      <c r="T20" s="17" t="str">
        <f t="shared" si="5"/>
        <v/>
      </c>
      <c r="U20" s="16">
        <v>0</v>
      </c>
      <c r="V20" s="16">
        <v>0</v>
      </c>
      <c r="W20" s="17" t="str">
        <f t="shared" si="6"/>
        <v/>
      </c>
      <c r="X20" s="38">
        <f t="shared" si="7"/>
        <v>0</v>
      </c>
      <c r="Y20" s="16">
        <f>SUMIFS(Plans!$AA$2:$AA$4957,Plans!$A$2:$A$4957,A20,Plans!$D$2:$D$4957,C20)</f>
        <v>2749</v>
      </c>
      <c r="Z20" s="16">
        <f>SUMIFS(Plans!$AB$2:$AB$4957,Plans!$A$2:$A$4957,A20,Plans!$D$2:$D$4957,C20)</f>
        <v>35</v>
      </c>
      <c r="AA20" s="16">
        <f>SUMIFS(Plans!$AC$2:$AC$4957,Plans!$A$2:$A$4957,A20,Plans!$D$2:$D$4957,C20)</f>
        <v>778</v>
      </c>
      <c r="AB20" s="16">
        <f>SUMIFS(Plans!$AD$2:$AD$4957,Plans!$A$2:$A$4957,A20,Plans!$D$2:$D$4957,C20)</f>
        <v>5312</v>
      </c>
      <c r="AC20" s="16">
        <f>SUMIFS(Plans!$AE$2:$AE$4957,Plans!$A$2:$A$4957,A20,Plans!$D$2:$D$4957,C20)</f>
        <v>0</v>
      </c>
      <c r="AD20" s="17">
        <f t="shared" si="8"/>
        <v>0.31372549019607843</v>
      </c>
      <c r="AE20" s="4" t="s">
        <v>202</v>
      </c>
      <c r="AF20" s="4" t="s">
        <v>254</v>
      </c>
    </row>
    <row r="21" spans="1:32" x14ac:dyDescent="0.2">
      <c r="A21" s="4" t="s">
        <v>198</v>
      </c>
      <c r="B21" s="4" t="s">
        <v>141</v>
      </c>
      <c r="C21" s="4" t="s">
        <v>255</v>
      </c>
      <c r="D21" s="4" t="s">
        <v>222</v>
      </c>
      <c r="E21" s="4" t="s">
        <v>201</v>
      </c>
      <c r="F21" s="16">
        <f>COUNTIFS(Plans!$A$2:$A$4957,A21,Plans!$D$2:$D$4957,C21)</f>
        <v>4</v>
      </c>
      <c r="G21" s="16">
        <v>738</v>
      </c>
      <c r="H21" s="16">
        <v>3561</v>
      </c>
      <c r="I21" s="16">
        <f t="shared" si="0"/>
        <v>4299</v>
      </c>
      <c r="J21" s="16">
        <v>319</v>
      </c>
      <c r="K21" s="16">
        <v>1515</v>
      </c>
      <c r="L21" s="16">
        <f t="shared" si="1"/>
        <v>1834</v>
      </c>
      <c r="M21" s="17">
        <f t="shared" si="2"/>
        <v>0.42661083973016983</v>
      </c>
      <c r="N21" s="17">
        <f t="shared" si="3"/>
        <v>0.43224932249322495</v>
      </c>
      <c r="O21" s="17">
        <f t="shared" si="4"/>
        <v>0.42544229149115415</v>
      </c>
      <c r="P21" s="16">
        <v>0</v>
      </c>
      <c r="Q21" s="16">
        <v>0</v>
      </c>
      <c r="R21" s="16">
        <v>0</v>
      </c>
      <c r="S21" s="16">
        <v>0</v>
      </c>
      <c r="T21" s="17" t="str">
        <f t="shared" si="5"/>
        <v/>
      </c>
      <c r="U21" s="16">
        <v>0</v>
      </c>
      <c r="V21" s="16">
        <v>0</v>
      </c>
      <c r="W21" s="17" t="str">
        <f t="shared" si="6"/>
        <v/>
      </c>
      <c r="X21" s="38">
        <f t="shared" si="7"/>
        <v>0</v>
      </c>
      <c r="Y21" s="16">
        <f>SUMIFS(Plans!$AA$2:$AA$4957,Plans!$A$2:$A$4957,A21,Plans!$D$2:$D$4957,C21)</f>
        <v>0</v>
      </c>
      <c r="Z21" s="16">
        <f>SUMIFS(Plans!$AB$2:$AB$4957,Plans!$A$2:$A$4957,A21,Plans!$D$2:$D$4957,C21)</f>
        <v>0</v>
      </c>
      <c r="AA21" s="16">
        <f>SUMIFS(Plans!$AC$2:$AC$4957,Plans!$A$2:$A$4957,A21,Plans!$D$2:$D$4957,C21)</f>
        <v>0</v>
      </c>
      <c r="AB21" s="16">
        <f>SUMIFS(Plans!$AD$2:$AD$4957,Plans!$A$2:$A$4957,A21,Plans!$D$2:$D$4957,C21)</f>
        <v>0</v>
      </c>
      <c r="AC21" s="16">
        <f>SUMIFS(Plans!$AE$2:$AE$4957,Plans!$A$2:$A$4957,A21,Plans!$D$2:$D$4957,C21)</f>
        <v>0</v>
      </c>
      <c r="AD21" s="17" t="str">
        <f t="shared" si="8"/>
        <v/>
      </c>
      <c r="AE21" s="4"/>
      <c r="AF21" s="4" t="s">
        <v>223</v>
      </c>
    </row>
    <row r="22" spans="1:32" x14ac:dyDescent="0.2">
      <c r="A22" s="4" t="s">
        <v>198</v>
      </c>
      <c r="B22" s="4" t="s">
        <v>141</v>
      </c>
      <c r="C22" s="4" t="s">
        <v>256</v>
      </c>
      <c r="D22" s="4" t="s">
        <v>225</v>
      </c>
      <c r="E22" s="4" t="s">
        <v>201</v>
      </c>
      <c r="F22" s="16">
        <f>COUNTIFS(Plans!$A$2:$A$4957,A22,Plans!$D$2:$D$4957,C22)</f>
        <v>2</v>
      </c>
      <c r="G22" s="16">
        <v>1276</v>
      </c>
      <c r="H22" s="16">
        <v>15828</v>
      </c>
      <c r="I22" s="16">
        <f t="shared" si="0"/>
        <v>17104</v>
      </c>
      <c r="J22" s="16">
        <v>343</v>
      </c>
      <c r="K22" s="16">
        <v>4259</v>
      </c>
      <c r="L22" s="16">
        <f t="shared" si="1"/>
        <v>4602</v>
      </c>
      <c r="M22" s="17">
        <f t="shared" si="2"/>
        <v>0.26905986903648271</v>
      </c>
      <c r="N22" s="17">
        <f t="shared" si="3"/>
        <v>0.26880877742946707</v>
      </c>
      <c r="O22" s="17">
        <f t="shared" si="4"/>
        <v>0.26908011119535002</v>
      </c>
      <c r="P22" s="16">
        <v>0</v>
      </c>
      <c r="Q22" s="16">
        <v>35</v>
      </c>
      <c r="R22" s="16">
        <v>14</v>
      </c>
      <c r="S22" s="16"/>
      <c r="T22" s="17">
        <f t="shared" si="5"/>
        <v>0</v>
      </c>
      <c r="U22" s="16">
        <v>0</v>
      </c>
      <c r="V22" s="16">
        <v>0</v>
      </c>
      <c r="W22" s="17" t="str">
        <f t="shared" si="6"/>
        <v/>
      </c>
      <c r="X22" s="38">
        <f t="shared" si="7"/>
        <v>3.0421555845284658</v>
      </c>
      <c r="Y22" s="16">
        <f>SUMIFS(Plans!$AA$2:$AA$4957,Plans!$A$2:$A$4957,A22,Plans!$D$2:$D$4957,C22)</f>
        <v>0</v>
      </c>
      <c r="Z22" s="16">
        <f>SUMIFS(Plans!$AB$2:$AB$4957,Plans!$A$2:$A$4957,A22,Plans!$D$2:$D$4957,C22)</f>
        <v>0</v>
      </c>
      <c r="AA22" s="16">
        <f>SUMIFS(Plans!$AC$2:$AC$4957,Plans!$A$2:$A$4957,A22,Plans!$D$2:$D$4957,C22)</f>
        <v>1204</v>
      </c>
      <c r="AB22" s="16">
        <f>SUMIFS(Plans!$AD$2:$AD$4957,Plans!$A$2:$A$4957,A22,Plans!$D$2:$D$4957,C22)</f>
        <v>4154</v>
      </c>
      <c r="AC22" s="16">
        <f>SUMIFS(Plans!$AE$2:$AE$4957,Plans!$A$2:$A$4957,A22,Plans!$D$2:$D$4957,C22)</f>
        <v>661</v>
      </c>
      <c r="AD22" s="17">
        <f t="shared" si="8"/>
        <v>0</v>
      </c>
      <c r="AE22" s="4" t="s">
        <v>202</v>
      </c>
      <c r="AF22" s="4" t="s">
        <v>226</v>
      </c>
    </row>
    <row r="23" spans="1:32" x14ac:dyDescent="0.2">
      <c r="A23" s="4" t="s">
        <v>198</v>
      </c>
      <c r="B23" s="4" t="s">
        <v>141</v>
      </c>
      <c r="C23" s="4" t="s">
        <v>257</v>
      </c>
      <c r="D23" s="4" t="s">
        <v>258</v>
      </c>
      <c r="E23" s="4" t="s">
        <v>201</v>
      </c>
      <c r="F23" s="16">
        <f>COUNTIFS(Plans!$A$2:$A$4957,A23,Plans!$D$2:$D$4957,C23)</f>
        <v>1</v>
      </c>
      <c r="G23" s="16">
        <v>1451</v>
      </c>
      <c r="H23" s="16">
        <v>9053</v>
      </c>
      <c r="I23" s="16">
        <f t="shared" si="0"/>
        <v>10504</v>
      </c>
      <c r="J23" s="16">
        <v>1286</v>
      </c>
      <c r="K23" s="16">
        <v>6742</v>
      </c>
      <c r="L23" s="16">
        <f t="shared" si="1"/>
        <v>8028</v>
      </c>
      <c r="M23" s="17">
        <f t="shared" si="2"/>
        <v>0.76428027418126432</v>
      </c>
      <c r="N23" s="17">
        <f t="shared" si="3"/>
        <v>0.88628532046864228</v>
      </c>
      <c r="O23" s="17">
        <f t="shared" si="4"/>
        <v>0.74472550535734006</v>
      </c>
      <c r="P23" s="16">
        <v>0</v>
      </c>
      <c r="Q23" s="16">
        <v>0</v>
      </c>
      <c r="R23" s="16">
        <v>15</v>
      </c>
      <c r="S23" s="16"/>
      <c r="T23" s="17">
        <f t="shared" si="5"/>
        <v>0</v>
      </c>
      <c r="U23" s="16">
        <v>0</v>
      </c>
      <c r="V23" s="16">
        <v>0</v>
      </c>
      <c r="W23" s="17" t="str">
        <f t="shared" si="6"/>
        <v/>
      </c>
      <c r="X23" s="38">
        <f t="shared" si="7"/>
        <v>1.8684603886397608</v>
      </c>
      <c r="Y23" s="16">
        <f>SUMIFS(Plans!$AA$2:$AA$4957,Plans!$A$2:$A$4957,A23,Plans!$D$2:$D$4957,C23)</f>
        <v>0</v>
      </c>
      <c r="Z23" s="16">
        <f>SUMIFS(Plans!$AB$2:$AB$4957,Plans!$A$2:$A$4957,A23,Plans!$D$2:$D$4957,C23)</f>
        <v>1155</v>
      </c>
      <c r="AA23" s="16">
        <f>SUMIFS(Plans!$AC$2:$AC$4957,Plans!$A$2:$A$4957,A23,Plans!$D$2:$D$4957,C23)</f>
        <v>0</v>
      </c>
      <c r="AB23" s="16">
        <f>SUMIFS(Plans!$AD$2:$AD$4957,Plans!$A$2:$A$4957,A23,Plans!$D$2:$D$4957,C23)</f>
        <v>6873</v>
      </c>
      <c r="AC23" s="16">
        <f>SUMIFS(Plans!$AE$2:$AE$4957,Plans!$A$2:$A$4957,A23,Plans!$D$2:$D$4957,C23)</f>
        <v>0</v>
      </c>
      <c r="AD23" s="17">
        <f t="shared" si="8"/>
        <v>0.14387144992526157</v>
      </c>
      <c r="AE23" s="4" t="s">
        <v>202</v>
      </c>
      <c r="AF23" s="4" t="s">
        <v>259</v>
      </c>
    </row>
    <row r="24" spans="1:32" x14ac:dyDescent="0.2">
      <c r="A24" s="4" t="s">
        <v>198</v>
      </c>
      <c r="B24" s="4" t="s">
        <v>141</v>
      </c>
      <c r="C24" s="4" t="s">
        <v>260</v>
      </c>
      <c r="D24" s="4" t="s">
        <v>231</v>
      </c>
      <c r="E24" s="4" t="s">
        <v>201</v>
      </c>
      <c r="F24" s="16">
        <f>COUNTIFS(Plans!$A$2:$A$4957,A24,Plans!$D$2:$D$4957,C24)</f>
        <v>3</v>
      </c>
      <c r="G24" s="16">
        <v>112</v>
      </c>
      <c r="H24" s="16">
        <v>766</v>
      </c>
      <c r="I24" s="16">
        <f t="shared" si="0"/>
        <v>878</v>
      </c>
      <c r="J24" s="16">
        <v>46</v>
      </c>
      <c r="K24" s="16">
        <v>413</v>
      </c>
      <c r="L24" s="16">
        <f t="shared" si="1"/>
        <v>459</v>
      </c>
      <c r="M24" s="17">
        <f t="shared" si="2"/>
        <v>0.52277904328018221</v>
      </c>
      <c r="N24" s="17">
        <f t="shared" si="3"/>
        <v>0.4107142857142857</v>
      </c>
      <c r="O24" s="17">
        <f t="shared" si="4"/>
        <v>0.53916449086161877</v>
      </c>
      <c r="P24" s="16"/>
      <c r="Q24" s="16"/>
      <c r="R24" s="16"/>
      <c r="S24" s="16"/>
      <c r="T24" s="17" t="str">
        <f t="shared" si="5"/>
        <v/>
      </c>
      <c r="U24" s="16">
        <v>0</v>
      </c>
      <c r="V24" s="16">
        <v>0</v>
      </c>
      <c r="W24" s="17" t="str">
        <f t="shared" si="6"/>
        <v/>
      </c>
      <c r="X24" s="38">
        <f t="shared" si="7"/>
        <v>0</v>
      </c>
      <c r="Y24" s="16">
        <f>SUMIFS(Plans!$AA$2:$AA$4957,Plans!$A$2:$A$4957,A24,Plans!$D$2:$D$4957,C24)</f>
        <v>0</v>
      </c>
      <c r="Z24" s="16">
        <f>SUMIFS(Plans!$AB$2:$AB$4957,Plans!$A$2:$A$4957,A24,Plans!$D$2:$D$4957,C24)</f>
        <v>0</v>
      </c>
      <c r="AA24" s="16">
        <f>SUMIFS(Plans!$AC$2:$AC$4957,Plans!$A$2:$A$4957,A24,Plans!$D$2:$D$4957,C24)</f>
        <v>0</v>
      </c>
      <c r="AB24" s="16">
        <f>SUMIFS(Plans!$AD$2:$AD$4957,Plans!$A$2:$A$4957,A24,Plans!$D$2:$D$4957,C24)</f>
        <v>0</v>
      </c>
      <c r="AC24" s="16">
        <f>SUMIFS(Plans!$AE$2:$AE$4957,Plans!$A$2:$A$4957,A24,Plans!$D$2:$D$4957,C24)</f>
        <v>464</v>
      </c>
      <c r="AD24" s="17">
        <f t="shared" si="8"/>
        <v>0</v>
      </c>
      <c r="AE24" s="4" t="s">
        <v>202</v>
      </c>
      <c r="AF24" s="4" t="s">
        <v>232</v>
      </c>
    </row>
    <row r="25" spans="1:32" x14ac:dyDescent="0.2">
      <c r="A25" s="4" t="s">
        <v>198</v>
      </c>
      <c r="B25" s="4" t="s">
        <v>141</v>
      </c>
      <c r="C25" s="4" t="s">
        <v>261</v>
      </c>
      <c r="D25" s="4" t="s">
        <v>262</v>
      </c>
      <c r="E25" s="4" t="s">
        <v>201</v>
      </c>
      <c r="F25" s="16">
        <f>COUNTIFS(Plans!$A$2:$A$4957,A25,Plans!$D$2:$D$4957,C25)</f>
        <v>1</v>
      </c>
      <c r="G25" s="16">
        <v>1796</v>
      </c>
      <c r="H25" s="16">
        <v>4031</v>
      </c>
      <c r="I25" s="16">
        <f t="shared" si="0"/>
        <v>5827</v>
      </c>
      <c r="J25" s="16">
        <v>1557</v>
      </c>
      <c r="K25" s="16">
        <v>1001</v>
      </c>
      <c r="L25" s="16">
        <f t="shared" si="1"/>
        <v>2558</v>
      </c>
      <c r="M25" s="17">
        <f t="shared" si="2"/>
        <v>0.43899090441050281</v>
      </c>
      <c r="N25" s="17">
        <f t="shared" si="3"/>
        <v>0.86692650334075727</v>
      </c>
      <c r="O25" s="17">
        <f t="shared" si="4"/>
        <v>0.24832547754899528</v>
      </c>
      <c r="P25" s="16">
        <v>0</v>
      </c>
      <c r="Q25" s="16">
        <v>0</v>
      </c>
      <c r="R25" s="16">
        <v>15</v>
      </c>
      <c r="S25" s="16"/>
      <c r="T25" s="17">
        <f t="shared" si="5"/>
        <v>0</v>
      </c>
      <c r="U25" s="16">
        <v>0</v>
      </c>
      <c r="V25" s="16">
        <v>0</v>
      </c>
      <c r="W25" s="17" t="str">
        <f t="shared" si="6"/>
        <v/>
      </c>
      <c r="X25" s="38">
        <f t="shared" si="7"/>
        <v>5.8639562157935892</v>
      </c>
      <c r="Y25" s="16">
        <f>SUMIFS(Plans!$AA$2:$AA$4957,Plans!$A$2:$A$4957,A25,Plans!$D$2:$D$4957,C25)</f>
        <v>0</v>
      </c>
      <c r="Z25" s="16">
        <f>SUMIFS(Plans!$AB$2:$AB$4957,Plans!$A$2:$A$4957,A25,Plans!$D$2:$D$4957,C25)</f>
        <v>154</v>
      </c>
      <c r="AA25" s="16">
        <f>SUMIFS(Plans!$AC$2:$AC$4957,Plans!$A$2:$A$4957,A25,Plans!$D$2:$D$4957,C25)</f>
        <v>1313</v>
      </c>
      <c r="AB25" s="16">
        <f>SUMIFS(Plans!$AD$2:$AD$4957,Plans!$A$2:$A$4957,A25,Plans!$D$2:$D$4957,C25)</f>
        <v>1091</v>
      </c>
      <c r="AC25" s="16">
        <f>SUMIFS(Plans!$AE$2:$AE$4957,Plans!$A$2:$A$4957,A25,Plans!$D$2:$D$4957,C25)</f>
        <v>0</v>
      </c>
      <c r="AD25" s="17">
        <f t="shared" si="8"/>
        <v>6.0203283815480846E-2</v>
      </c>
      <c r="AE25" s="4" t="s">
        <v>202</v>
      </c>
      <c r="AF25" s="4" t="s">
        <v>259</v>
      </c>
    </row>
    <row r="26" spans="1:32" x14ac:dyDescent="0.2">
      <c r="A26" s="4" t="s">
        <v>198</v>
      </c>
      <c r="B26" s="4" t="s">
        <v>146</v>
      </c>
      <c r="C26" s="4" t="s">
        <v>263</v>
      </c>
      <c r="D26" s="4" t="s">
        <v>264</v>
      </c>
      <c r="E26" s="4" t="s">
        <v>201</v>
      </c>
      <c r="F26" s="16">
        <f>COUNTIFS(Plans!$A$2:$A$4957,A26,Plans!$D$2:$D$4957,C26)</f>
        <v>2</v>
      </c>
      <c r="G26" s="16">
        <v>2752</v>
      </c>
      <c r="H26" s="16">
        <v>11172</v>
      </c>
      <c r="I26" s="16">
        <f t="shared" si="0"/>
        <v>13924</v>
      </c>
      <c r="J26" s="16">
        <v>681</v>
      </c>
      <c r="K26" s="16">
        <v>2242</v>
      </c>
      <c r="L26" s="16">
        <f t="shared" si="1"/>
        <v>2923</v>
      </c>
      <c r="M26" s="17">
        <f t="shared" si="2"/>
        <v>0.2099253088193048</v>
      </c>
      <c r="N26" s="17">
        <f t="shared" si="3"/>
        <v>0.2474563953488372</v>
      </c>
      <c r="O26" s="17">
        <f t="shared" si="4"/>
        <v>0.20068027210884354</v>
      </c>
      <c r="P26" s="16">
        <v>117</v>
      </c>
      <c r="Q26" s="16">
        <v>88</v>
      </c>
      <c r="R26" s="16">
        <v>19</v>
      </c>
      <c r="S26" s="16"/>
      <c r="T26" s="17">
        <f t="shared" si="5"/>
        <v>0</v>
      </c>
      <c r="U26" s="16">
        <v>0</v>
      </c>
      <c r="V26" s="16">
        <v>0</v>
      </c>
      <c r="W26" s="17" t="str">
        <f t="shared" si="6"/>
        <v/>
      </c>
      <c r="X26" s="38">
        <f t="shared" si="7"/>
        <v>6.5001710571330822</v>
      </c>
      <c r="Y26" s="16">
        <f>SUMIFS(Plans!$AA$2:$AA$4957,Plans!$A$2:$A$4957,A26,Plans!$D$2:$D$4957,C26)</f>
        <v>166</v>
      </c>
      <c r="Z26" s="16">
        <f>SUMIFS(Plans!$AB$2:$AB$4957,Plans!$A$2:$A$4957,A26,Plans!$D$2:$D$4957,C26)</f>
        <v>0</v>
      </c>
      <c r="AA26" s="16">
        <f>SUMIFS(Plans!$AC$2:$AC$4957,Plans!$A$2:$A$4957,A26,Plans!$D$2:$D$4957,C26)</f>
        <v>390</v>
      </c>
      <c r="AB26" s="16">
        <f>SUMIFS(Plans!$AD$2:$AD$4957,Plans!$A$2:$A$4957,A26,Plans!$D$2:$D$4957,C26)</f>
        <v>748</v>
      </c>
      <c r="AC26" s="16">
        <f>SUMIFS(Plans!$AE$2:$AE$4957,Plans!$A$2:$A$4957,A26,Plans!$D$2:$D$4957,C26)</f>
        <v>1615</v>
      </c>
      <c r="AD26" s="17">
        <f t="shared" si="8"/>
        <v>5.6868790681740319E-2</v>
      </c>
      <c r="AE26" s="4" t="s">
        <v>202</v>
      </c>
      <c r="AF26" s="4" t="s">
        <v>217</v>
      </c>
    </row>
    <row r="27" spans="1:32" x14ac:dyDescent="0.2">
      <c r="A27" s="4" t="s">
        <v>198</v>
      </c>
      <c r="B27" s="4" t="s">
        <v>146</v>
      </c>
      <c r="C27" s="4" t="s">
        <v>265</v>
      </c>
      <c r="D27" s="4" t="s">
        <v>266</v>
      </c>
      <c r="E27" s="4" t="s">
        <v>201</v>
      </c>
      <c r="F27" s="16">
        <f>COUNTIFS(Plans!$A$2:$A$4957,A27,Plans!$D$2:$D$4957,C27)</f>
        <v>10</v>
      </c>
      <c r="G27" s="16">
        <v>1373</v>
      </c>
      <c r="H27" s="16">
        <v>2876</v>
      </c>
      <c r="I27" s="16">
        <f t="shared" si="0"/>
        <v>4249</v>
      </c>
      <c r="J27" s="16">
        <v>346</v>
      </c>
      <c r="K27" s="16">
        <v>591</v>
      </c>
      <c r="L27" s="16">
        <f t="shared" si="1"/>
        <v>937</v>
      </c>
      <c r="M27" s="17">
        <f t="shared" si="2"/>
        <v>0.22052247587667687</v>
      </c>
      <c r="N27" s="17">
        <f t="shared" si="3"/>
        <v>0.2520029133284778</v>
      </c>
      <c r="O27" s="17">
        <f t="shared" si="4"/>
        <v>0.20549374130737136</v>
      </c>
      <c r="P27" s="16">
        <v>14</v>
      </c>
      <c r="Q27" s="16">
        <v>45</v>
      </c>
      <c r="R27" s="16"/>
      <c r="S27" s="16"/>
      <c r="T27" s="17" t="str">
        <f t="shared" si="5"/>
        <v/>
      </c>
      <c r="U27" s="16">
        <v>0</v>
      </c>
      <c r="V27" s="16">
        <v>0</v>
      </c>
      <c r="W27" s="17" t="str">
        <f t="shared" si="6"/>
        <v/>
      </c>
      <c r="X27" s="38">
        <f t="shared" si="7"/>
        <v>0</v>
      </c>
      <c r="Y27" s="16">
        <f>SUMIFS(Plans!$AA$2:$AA$4957,Plans!$A$2:$A$4957,A27,Plans!$D$2:$D$4957,C27)</f>
        <v>108</v>
      </c>
      <c r="Z27" s="16">
        <f>SUMIFS(Plans!$AB$2:$AB$4957,Plans!$A$2:$A$4957,A27,Plans!$D$2:$D$4957,C27)</f>
        <v>33</v>
      </c>
      <c r="AA27" s="16">
        <f>SUMIFS(Plans!$AC$2:$AC$4957,Plans!$A$2:$A$4957,A27,Plans!$D$2:$D$4957,C27)</f>
        <v>0</v>
      </c>
      <c r="AB27" s="16">
        <f>SUMIFS(Plans!$AD$2:$AD$4957,Plans!$A$2:$A$4957,A27,Plans!$D$2:$D$4957,C27)</f>
        <v>478</v>
      </c>
      <c r="AC27" s="16">
        <f>SUMIFS(Plans!$AE$2:$AE$4957,Plans!$A$2:$A$4957,A27,Plans!$D$2:$D$4957,C27)</f>
        <v>254</v>
      </c>
      <c r="AD27" s="17">
        <f t="shared" si="8"/>
        <v>0.16151202749140894</v>
      </c>
      <c r="AE27" s="4" t="s">
        <v>202</v>
      </c>
      <c r="AF27" s="4" t="s">
        <v>267</v>
      </c>
    </row>
    <row r="28" spans="1:32" x14ac:dyDescent="0.2">
      <c r="A28" s="4" t="s">
        <v>198</v>
      </c>
      <c r="B28" s="4" t="s">
        <v>124</v>
      </c>
      <c r="C28" s="4" t="s">
        <v>268</v>
      </c>
      <c r="D28" s="4" t="s">
        <v>200</v>
      </c>
      <c r="E28" s="4" t="s">
        <v>201</v>
      </c>
      <c r="F28" s="16">
        <f>COUNTIFS(Plans!$A$2:$A$4957,A28,Plans!$D$2:$D$4957,C28)</f>
        <v>4</v>
      </c>
      <c r="G28" s="16">
        <v>21</v>
      </c>
      <c r="H28" s="16">
        <v>197</v>
      </c>
      <c r="I28" s="16">
        <f t="shared" si="0"/>
        <v>218</v>
      </c>
      <c r="J28" s="16">
        <v>13</v>
      </c>
      <c r="K28" s="16">
        <v>69</v>
      </c>
      <c r="L28" s="16">
        <f t="shared" si="1"/>
        <v>82</v>
      </c>
      <c r="M28" s="17">
        <f t="shared" si="2"/>
        <v>0.37614678899082571</v>
      </c>
      <c r="N28" s="17">
        <f t="shared" si="3"/>
        <v>0.61904761904761907</v>
      </c>
      <c r="O28" s="17">
        <f t="shared" si="4"/>
        <v>0.35025380710659898</v>
      </c>
      <c r="P28" s="16"/>
      <c r="Q28" s="16">
        <v>13</v>
      </c>
      <c r="R28" s="16">
        <v>0</v>
      </c>
      <c r="S28" s="16">
        <v>0</v>
      </c>
      <c r="T28" s="17" t="str">
        <f t="shared" si="5"/>
        <v/>
      </c>
      <c r="U28" s="16"/>
      <c r="V28" s="16"/>
      <c r="W28" s="17" t="str">
        <f t="shared" si="6"/>
        <v/>
      </c>
      <c r="X28" s="38">
        <f t="shared" si="7"/>
        <v>0</v>
      </c>
      <c r="Y28" s="16">
        <f>SUMIFS(Plans!$AA$2:$AA$4957,Plans!$A$2:$A$4957,A28,Plans!$D$2:$D$4957,C28)</f>
        <v>0</v>
      </c>
      <c r="Z28" s="16">
        <f>SUMIFS(Plans!$AB$2:$AB$4957,Plans!$A$2:$A$4957,A28,Plans!$D$2:$D$4957,C28)</f>
        <v>0</v>
      </c>
      <c r="AA28" s="16">
        <f>SUMIFS(Plans!$AC$2:$AC$4957,Plans!$A$2:$A$4957,A28,Plans!$D$2:$D$4957,C28)</f>
        <v>20</v>
      </c>
      <c r="AB28" s="16">
        <f>SUMIFS(Plans!$AD$2:$AD$4957,Plans!$A$2:$A$4957,A28,Plans!$D$2:$D$4957,C28)</f>
        <v>38</v>
      </c>
      <c r="AC28" s="16">
        <f>SUMIFS(Plans!$AE$2:$AE$4957,Plans!$A$2:$A$4957,A28,Plans!$D$2:$D$4957,C28)</f>
        <v>0</v>
      </c>
      <c r="AD28" s="17">
        <f t="shared" si="8"/>
        <v>0</v>
      </c>
      <c r="AE28" s="4" t="s">
        <v>202</v>
      </c>
      <c r="AF28" s="4" t="s">
        <v>269</v>
      </c>
    </row>
    <row r="29" spans="1:32" x14ac:dyDescent="0.2">
      <c r="A29" s="4" t="s">
        <v>198</v>
      </c>
      <c r="B29" s="4" t="s">
        <v>124</v>
      </c>
      <c r="C29" s="4" t="s">
        <v>270</v>
      </c>
      <c r="D29" s="4" t="s">
        <v>248</v>
      </c>
      <c r="E29" s="4" t="s">
        <v>201</v>
      </c>
      <c r="F29" s="16">
        <f>COUNTIFS(Plans!$A$2:$A$4957,A29,Plans!$D$2:$D$4957,C29)</f>
        <v>2</v>
      </c>
      <c r="G29" s="16">
        <v>157117</v>
      </c>
      <c r="H29" s="16">
        <v>4620013</v>
      </c>
      <c r="I29" s="16">
        <f t="shared" si="0"/>
        <v>4777130</v>
      </c>
      <c r="J29" s="16">
        <v>134858</v>
      </c>
      <c r="K29" s="16">
        <v>926080</v>
      </c>
      <c r="L29" s="16">
        <f t="shared" si="1"/>
        <v>1060938</v>
      </c>
      <c r="M29" s="17">
        <f t="shared" si="2"/>
        <v>0.22208690154967523</v>
      </c>
      <c r="N29" s="17">
        <f t="shared" si="3"/>
        <v>0.85832850678157047</v>
      </c>
      <c r="O29" s="17">
        <f t="shared" si="4"/>
        <v>0.20044965241439797</v>
      </c>
      <c r="P29" s="16">
        <v>5594</v>
      </c>
      <c r="Q29" s="16">
        <v>161971</v>
      </c>
      <c r="R29" s="16">
        <v>1210</v>
      </c>
      <c r="S29" s="16">
        <v>389</v>
      </c>
      <c r="T29" s="17">
        <f t="shared" si="5"/>
        <v>0.32148760330578513</v>
      </c>
      <c r="U29" s="16">
        <v>15</v>
      </c>
      <c r="V29" s="16"/>
      <c r="W29" s="17">
        <f t="shared" si="6"/>
        <v>0</v>
      </c>
      <c r="X29" s="38">
        <f t="shared" si="7"/>
        <v>1.1546386310981416</v>
      </c>
      <c r="Y29" s="16">
        <f>SUMIFS(Plans!$AA$2:$AA$4957,Plans!$A$2:$A$4957,A29,Plans!$D$2:$D$4957,C29)</f>
        <v>494</v>
      </c>
      <c r="Z29" s="16">
        <f>SUMIFS(Plans!$AB$2:$AB$4957,Plans!$A$2:$A$4957,A29,Plans!$D$2:$D$4957,C29)</f>
        <v>0</v>
      </c>
      <c r="AA29" s="16">
        <f>SUMIFS(Plans!$AC$2:$AC$4957,Plans!$A$2:$A$4957,A29,Plans!$D$2:$D$4957,C29)</f>
        <v>611</v>
      </c>
      <c r="AB29" s="16">
        <f>SUMIFS(Plans!$AD$2:$AD$4957,Plans!$A$2:$A$4957,A29,Plans!$D$2:$D$4957,C29)</f>
        <v>11892</v>
      </c>
      <c r="AC29" s="16">
        <f>SUMIFS(Plans!$AE$2:$AE$4957,Plans!$A$2:$A$4957,A29,Plans!$D$2:$D$4957,C29)</f>
        <v>70</v>
      </c>
      <c r="AD29" s="17">
        <f t="shared" si="8"/>
        <v>3.7805158031682863E-2</v>
      </c>
      <c r="AE29" s="4" t="s">
        <v>202</v>
      </c>
      <c r="AF29" s="4" t="s">
        <v>249</v>
      </c>
    </row>
    <row r="30" spans="1:32" x14ac:dyDescent="0.2">
      <c r="A30" s="4" t="s">
        <v>198</v>
      </c>
      <c r="B30" s="4" t="s">
        <v>124</v>
      </c>
      <c r="C30" s="4" t="s">
        <v>271</v>
      </c>
      <c r="D30" s="4" t="s">
        <v>216</v>
      </c>
      <c r="E30" s="4" t="s">
        <v>201</v>
      </c>
      <c r="F30" s="16">
        <f>COUNTIFS(Plans!$A$2:$A$4957,A30,Plans!$D$2:$D$4957,C30)</f>
        <v>5</v>
      </c>
      <c r="G30" s="16">
        <v>13805</v>
      </c>
      <c r="H30" s="16">
        <v>137313</v>
      </c>
      <c r="I30" s="16">
        <f t="shared" si="0"/>
        <v>151118</v>
      </c>
      <c r="J30" s="16">
        <v>5671</v>
      </c>
      <c r="K30" s="16">
        <v>47090</v>
      </c>
      <c r="L30" s="16">
        <f t="shared" si="1"/>
        <v>52761</v>
      </c>
      <c r="M30" s="17">
        <f t="shared" si="2"/>
        <v>0.34913775989624002</v>
      </c>
      <c r="N30" s="17">
        <f t="shared" si="3"/>
        <v>0.41079319087287214</v>
      </c>
      <c r="O30" s="17">
        <f t="shared" si="4"/>
        <v>0.34293912448202285</v>
      </c>
      <c r="P30" s="16">
        <v>228</v>
      </c>
      <c r="Q30" s="16">
        <v>1953</v>
      </c>
      <c r="R30" s="16">
        <v>1203</v>
      </c>
      <c r="S30" s="16">
        <v>16518</v>
      </c>
      <c r="T30" s="17">
        <f t="shared" si="5"/>
        <v>13.730673316708229</v>
      </c>
      <c r="U30" s="16">
        <v>5650</v>
      </c>
      <c r="V30" s="16">
        <v>0</v>
      </c>
      <c r="W30" s="17">
        <f t="shared" si="6"/>
        <v>0</v>
      </c>
      <c r="X30" s="38">
        <f t="shared" si="7"/>
        <v>129.88760637592162</v>
      </c>
      <c r="Y30" s="16">
        <f>SUMIFS(Plans!$AA$2:$AA$4957,Plans!$A$2:$A$4957,A30,Plans!$D$2:$D$4957,C30)</f>
        <v>1423</v>
      </c>
      <c r="Z30" s="16">
        <f>SUMIFS(Plans!$AB$2:$AB$4957,Plans!$A$2:$A$4957,A30,Plans!$D$2:$D$4957,C30)</f>
        <v>0</v>
      </c>
      <c r="AA30" s="16">
        <f>SUMIFS(Plans!$AC$2:$AC$4957,Plans!$A$2:$A$4957,A30,Plans!$D$2:$D$4957,C30)</f>
        <v>9360</v>
      </c>
      <c r="AB30" s="16">
        <f>SUMIFS(Plans!$AD$2:$AD$4957,Plans!$A$2:$A$4957,A30,Plans!$D$2:$D$4957,C30)</f>
        <v>24853</v>
      </c>
      <c r="AC30" s="16">
        <f>SUMIFS(Plans!$AE$2:$AE$4957,Plans!$A$2:$A$4957,A30,Plans!$D$2:$D$4957,C30)</f>
        <v>17123</v>
      </c>
      <c r="AD30" s="17">
        <f t="shared" si="8"/>
        <v>2.6971701510642734E-2</v>
      </c>
      <c r="AE30" s="4"/>
      <c r="AF30" s="4" t="s">
        <v>217</v>
      </c>
    </row>
    <row r="31" spans="1:32" x14ac:dyDescent="0.2">
      <c r="A31" s="4" t="s">
        <v>198</v>
      </c>
      <c r="B31" s="4" t="s">
        <v>124</v>
      </c>
      <c r="C31" s="4" t="s">
        <v>272</v>
      </c>
      <c r="D31" s="4" t="s">
        <v>273</v>
      </c>
      <c r="E31" s="4" t="s">
        <v>201</v>
      </c>
      <c r="F31" s="16">
        <f>COUNTIFS(Plans!$A$2:$A$4957,A31,Plans!$D$2:$D$4957,C31)</f>
        <v>3</v>
      </c>
      <c r="G31" s="16">
        <v>137</v>
      </c>
      <c r="H31" s="16">
        <v>4459</v>
      </c>
      <c r="I31" s="16">
        <f t="shared" si="0"/>
        <v>4596</v>
      </c>
      <c r="J31" s="16">
        <v>118</v>
      </c>
      <c r="K31" s="16">
        <v>2787</v>
      </c>
      <c r="L31" s="16">
        <f t="shared" si="1"/>
        <v>2905</v>
      </c>
      <c r="M31" s="17">
        <f t="shared" si="2"/>
        <v>0.63207136640557005</v>
      </c>
      <c r="N31" s="17">
        <f t="shared" si="3"/>
        <v>0.86131386861313863</v>
      </c>
      <c r="O31" s="17">
        <f t="shared" si="4"/>
        <v>0.62502803319129852</v>
      </c>
      <c r="P31" s="16">
        <v>0</v>
      </c>
      <c r="Q31" s="16"/>
      <c r="R31" s="16"/>
      <c r="S31" s="16">
        <v>0</v>
      </c>
      <c r="T31" s="17" t="str">
        <f t="shared" si="5"/>
        <v/>
      </c>
      <c r="U31" s="16">
        <v>0</v>
      </c>
      <c r="V31" s="16">
        <v>0</v>
      </c>
      <c r="W31" s="17" t="str">
        <f t="shared" si="6"/>
        <v/>
      </c>
      <c r="X31" s="38">
        <f t="shared" si="7"/>
        <v>0</v>
      </c>
      <c r="Y31" s="16">
        <f>SUMIFS(Plans!$AA$2:$AA$4957,Plans!$A$2:$A$4957,A31,Plans!$D$2:$D$4957,C31)</f>
        <v>12</v>
      </c>
      <c r="Z31" s="16">
        <f>SUMIFS(Plans!$AB$2:$AB$4957,Plans!$A$2:$A$4957,A31,Plans!$D$2:$D$4957,C31)</f>
        <v>0</v>
      </c>
      <c r="AA31" s="16">
        <f>SUMIFS(Plans!$AC$2:$AC$4957,Plans!$A$2:$A$4957,A31,Plans!$D$2:$D$4957,C31)</f>
        <v>343</v>
      </c>
      <c r="AB31" s="16">
        <f>SUMIFS(Plans!$AD$2:$AD$4957,Plans!$A$2:$A$4957,A31,Plans!$D$2:$D$4957,C31)</f>
        <v>2003</v>
      </c>
      <c r="AC31" s="16">
        <f>SUMIFS(Plans!$AE$2:$AE$4957,Plans!$A$2:$A$4957,A31,Plans!$D$2:$D$4957,C31)</f>
        <v>529</v>
      </c>
      <c r="AD31" s="17">
        <f t="shared" si="8"/>
        <v>4.1565639071700728E-3</v>
      </c>
      <c r="AE31" s="4" t="s">
        <v>202</v>
      </c>
      <c r="AF31" s="4" t="s">
        <v>252</v>
      </c>
    </row>
    <row r="32" spans="1:32" x14ac:dyDescent="0.2">
      <c r="A32" s="4" t="s">
        <v>198</v>
      </c>
      <c r="B32" s="4" t="s">
        <v>124</v>
      </c>
      <c r="C32" s="4" t="s">
        <v>274</v>
      </c>
      <c r="D32" s="4" t="s">
        <v>266</v>
      </c>
      <c r="E32" s="4" t="s">
        <v>201</v>
      </c>
      <c r="F32" s="16">
        <f>COUNTIFS(Plans!$A$2:$A$4957,A32,Plans!$D$2:$D$4957,C32)</f>
        <v>6</v>
      </c>
      <c r="G32" s="16">
        <v>1672</v>
      </c>
      <c r="H32" s="16">
        <v>8849</v>
      </c>
      <c r="I32" s="16">
        <f t="shared" si="0"/>
        <v>10521</v>
      </c>
      <c r="J32" s="16">
        <v>698</v>
      </c>
      <c r="K32" s="16">
        <v>2713</v>
      </c>
      <c r="L32" s="16">
        <f t="shared" si="1"/>
        <v>3411</v>
      </c>
      <c r="M32" s="17">
        <f t="shared" si="2"/>
        <v>0.32420872540633022</v>
      </c>
      <c r="N32" s="17">
        <f t="shared" si="3"/>
        <v>0.41746411483253587</v>
      </c>
      <c r="O32" s="17">
        <f t="shared" si="4"/>
        <v>0.30658831506384904</v>
      </c>
      <c r="P32" s="16">
        <v>76</v>
      </c>
      <c r="Q32" s="16">
        <v>892</v>
      </c>
      <c r="R32" s="16"/>
      <c r="S32" s="16"/>
      <c r="T32" s="17" t="str">
        <f t="shared" si="5"/>
        <v/>
      </c>
      <c r="U32" s="16">
        <v>0</v>
      </c>
      <c r="V32" s="16">
        <v>0</v>
      </c>
      <c r="W32" s="17" t="str">
        <f t="shared" si="6"/>
        <v/>
      </c>
      <c r="X32" s="38">
        <f t="shared" si="7"/>
        <v>0</v>
      </c>
      <c r="Y32" s="16">
        <f>SUMIFS(Plans!$AA$2:$AA$4957,Plans!$A$2:$A$4957,A32,Plans!$D$2:$D$4957,C32)</f>
        <v>515</v>
      </c>
      <c r="Z32" s="16">
        <f>SUMIFS(Plans!$AB$2:$AB$4957,Plans!$A$2:$A$4957,A32,Plans!$D$2:$D$4957,C32)</f>
        <v>175</v>
      </c>
      <c r="AA32" s="16">
        <f>SUMIFS(Plans!$AC$2:$AC$4957,Plans!$A$2:$A$4957,A32,Plans!$D$2:$D$4957,C32)</f>
        <v>34</v>
      </c>
      <c r="AB32" s="16">
        <f>SUMIFS(Plans!$AD$2:$AD$4957,Plans!$A$2:$A$4957,A32,Plans!$D$2:$D$4957,C32)</f>
        <v>2027</v>
      </c>
      <c r="AC32" s="16">
        <f>SUMIFS(Plans!$AE$2:$AE$4957,Plans!$A$2:$A$4957,A32,Plans!$D$2:$D$4957,C32)</f>
        <v>621</v>
      </c>
      <c r="AD32" s="17">
        <f t="shared" si="8"/>
        <v>0.20462633451957296</v>
      </c>
      <c r="AE32" s="4" t="s">
        <v>202</v>
      </c>
      <c r="AF32" s="4" t="s">
        <v>267</v>
      </c>
    </row>
    <row r="33" spans="1:32" x14ac:dyDescent="0.2">
      <c r="A33" s="4" t="s">
        <v>198</v>
      </c>
      <c r="B33" s="4" t="s">
        <v>124</v>
      </c>
      <c r="C33" s="4" t="s">
        <v>275</v>
      </c>
      <c r="D33" s="4" t="s">
        <v>276</v>
      </c>
      <c r="E33" s="4" t="s">
        <v>201</v>
      </c>
      <c r="F33" s="16">
        <f>COUNTIFS(Plans!$A$2:$A$4957,A33,Plans!$D$2:$D$4957,C33)</f>
        <v>5</v>
      </c>
      <c r="G33" s="16">
        <v>17627</v>
      </c>
      <c r="H33" s="16">
        <v>32850</v>
      </c>
      <c r="I33" s="16">
        <f t="shared" si="0"/>
        <v>50477</v>
      </c>
      <c r="J33" s="16">
        <v>7965</v>
      </c>
      <c r="K33" s="16">
        <v>13439</v>
      </c>
      <c r="L33" s="16">
        <f t="shared" si="1"/>
        <v>21404</v>
      </c>
      <c r="M33" s="17">
        <f t="shared" si="2"/>
        <v>0.42403470887731048</v>
      </c>
      <c r="N33" s="17">
        <f t="shared" si="3"/>
        <v>0.45186361831281557</v>
      </c>
      <c r="O33" s="17">
        <f t="shared" si="4"/>
        <v>0.40910197869101977</v>
      </c>
      <c r="P33" s="16">
        <v>1694</v>
      </c>
      <c r="Q33" s="16">
        <v>3170</v>
      </c>
      <c r="R33" s="16"/>
      <c r="S33" s="16"/>
      <c r="T33" s="17" t="str">
        <f t="shared" si="5"/>
        <v/>
      </c>
      <c r="U33" s="16">
        <v>0</v>
      </c>
      <c r="V33" s="16">
        <v>0</v>
      </c>
      <c r="W33" s="17" t="str">
        <f t="shared" si="6"/>
        <v/>
      </c>
      <c r="X33" s="38">
        <f t="shared" si="7"/>
        <v>0</v>
      </c>
      <c r="Y33" s="16">
        <f>SUMIFS(Plans!$AA$2:$AA$4957,Plans!$A$2:$A$4957,A33,Plans!$D$2:$D$4957,C33)</f>
        <v>9173</v>
      </c>
      <c r="Z33" s="16">
        <f>SUMIFS(Plans!$AB$2:$AB$4957,Plans!$A$2:$A$4957,A33,Plans!$D$2:$D$4957,C33)</f>
        <v>92</v>
      </c>
      <c r="AA33" s="16">
        <f>SUMIFS(Plans!$AC$2:$AC$4957,Plans!$A$2:$A$4957,A33,Plans!$D$2:$D$4957,C33)</f>
        <v>2313</v>
      </c>
      <c r="AB33" s="16">
        <f>SUMIFS(Plans!$AD$2:$AD$4957,Plans!$A$2:$A$4957,A33,Plans!$D$2:$D$4957,C33)</f>
        <v>9737</v>
      </c>
      <c r="AC33" s="16">
        <f>SUMIFS(Plans!$AE$2:$AE$4957,Plans!$A$2:$A$4957,A33,Plans!$D$2:$D$4957,C33)</f>
        <v>0</v>
      </c>
      <c r="AD33" s="17">
        <f t="shared" si="8"/>
        <v>0.43467041989209476</v>
      </c>
      <c r="AE33" s="4" t="s">
        <v>202</v>
      </c>
      <c r="AF33" s="4" t="s">
        <v>277</v>
      </c>
    </row>
    <row r="34" spans="1:32" x14ac:dyDescent="0.2">
      <c r="A34" s="4" t="s">
        <v>198</v>
      </c>
      <c r="B34" s="4" t="s">
        <v>124</v>
      </c>
      <c r="C34" s="4" t="s">
        <v>278</v>
      </c>
      <c r="D34" s="4" t="s">
        <v>279</v>
      </c>
      <c r="E34" s="4" t="s">
        <v>201</v>
      </c>
      <c r="F34" s="16">
        <f>COUNTIFS(Plans!$A$2:$A$4957,A34,Plans!$D$2:$D$4957,C34)</f>
        <v>4</v>
      </c>
      <c r="G34" s="16">
        <v>10077</v>
      </c>
      <c r="H34" s="16">
        <v>59662</v>
      </c>
      <c r="I34" s="16">
        <f t="shared" si="0"/>
        <v>69739</v>
      </c>
      <c r="J34" s="16">
        <v>3580</v>
      </c>
      <c r="K34" s="16">
        <v>20412</v>
      </c>
      <c r="L34" s="16">
        <f t="shared" si="1"/>
        <v>23992</v>
      </c>
      <c r="M34" s="17">
        <f t="shared" si="2"/>
        <v>0.34402558109522646</v>
      </c>
      <c r="N34" s="17">
        <f t="shared" si="3"/>
        <v>0.3552644636300486</v>
      </c>
      <c r="O34" s="17">
        <f t="shared" si="4"/>
        <v>0.34212731722034123</v>
      </c>
      <c r="P34" s="16">
        <v>0</v>
      </c>
      <c r="Q34" s="16">
        <v>0</v>
      </c>
      <c r="R34" s="16">
        <v>0</v>
      </c>
      <c r="S34" s="16">
        <v>0</v>
      </c>
      <c r="T34" s="17" t="str">
        <f t="shared" si="5"/>
        <v/>
      </c>
      <c r="U34" s="16">
        <v>0</v>
      </c>
      <c r="V34" s="16">
        <v>0</v>
      </c>
      <c r="W34" s="17" t="str">
        <f t="shared" si="6"/>
        <v/>
      </c>
      <c r="X34" s="38">
        <f t="shared" si="7"/>
        <v>0</v>
      </c>
      <c r="Y34" s="16">
        <f>SUMIFS(Plans!$AA$2:$AA$4957,Plans!$A$2:$A$4957,A34,Plans!$D$2:$D$4957,C34)</f>
        <v>1368</v>
      </c>
      <c r="Z34" s="16">
        <f>SUMIFS(Plans!$AB$2:$AB$4957,Plans!$A$2:$A$4957,A34,Plans!$D$2:$D$4957,C34)</f>
        <v>0</v>
      </c>
      <c r="AA34" s="16">
        <f>SUMIFS(Plans!$AC$2:$AC$4957,Plans!$A$2:$A$4957,A34,Plans!$D$2:$D$4957,C34)</f>
        <v>41</v>
      </c>
      <c r="AB34" s="16">
        <f>SUMIFS(Plans!$AD$2:$AD$4957,Plans!$A$2:$A$4957,A34,Plans!$D$2:$D$4957,C34)</f>
        <v>17789</v>
      </c>
      <c r="AC34" s="16">
        <f>SUMIFS(Plans!$AE$2:$AE$4957,Plans!$A$2:$A$4957,A34,Plans!$D$2:$D$4957,C34)</f>
        <v>4766</v>
      </c>
      <c r="AD34" s="17">
        <f t="shared" si="8"/>
        <v>5.7085628442663995E-2</v>
      </c>
      <c r="AE34" s="4"/>
      <c r="AF34" s="4" t="s">
        <v>280</v>
      </c>
    </row>
    <row r="35" spans="1:32" x14ac:dyDescent="0.2">
      <c r="A35" s="4" t="s">
        <v>198</v>
      </c>
      <c r="B35" s="4" t="s">
        <v>124</v>
      </c>
      <c r="C35" s="4" t="s">
        <v>281</v>
      </c>
      <c r="D35" s="4" t="s">
        <v>222</v>
      </c>
      <c r="E35" s="4" t="s">
        <v>201</v>
      </c>
      <c r="F35" s="16">
        <f>COUNTIFS(Plans!$A$2:$A$4957,A35,Plans!$D$2:$D$4957,C35)</f>
        <v>5</v>
      </c>
      <c r="G35" s="16">
        <v>13229</v>
      </c>
      <c r="H35" s="16">
        <v>127332</v>
      </c>
      <c r="I35" s="16">
        <f t="shared" si="0"/>
        <v>140561</v>
      </c>
      <c r="J35" s="16">
        <v>10812</v>
      </c>
      <c r="K35" s="16">
        <v>91259</v>
      </c>
      <c r="L35" s="16">
        <f t="shared" si="1"/>
        <v>102071</v>
      </c>
      <c r="M35" s="17">
        <f t="shared" si="2"/>
        <v>0.72616870967053448</v>
      </c>
      <c r="N35" s="17">
        <f t="shared" si="3"/>
        <v>0.8172953360042331</v>
      </c>
      <c r="O35" s="17">
        <f t="shared" si="4"/>
        <v>0.71670122200232467</v>
      </c>
      <c r="P35" s="16">
        <v>0</v>
      </c>
      <c r="Q35" s="16">
        <v>0</v>
      </c>
      <c r="R35" s="16">
        <v>0</v>
      </c>
      <c r="S35" s="16">
        <v>0</v>
      </c>
      <c r="T35" s="17" t="str">
        <f t="shared" si="5"/>
        <v/>
      </c>
      <c r="U35" s="16">
        <v>0</v>
      </c>
      <c r="V35" s="16">
        <v>0</v>
      </c>
      <c r="W35" s="17" t="str">
        <f t="shared" si="6"/>
        <v/>
      </c>
      <c r="X35" s="38">
        <f t="shared" si="7"/>
        <v>0</v>
      </c>
      <c r="Y35" s="16">
        <f>SUMIFS(Plans!$AA$2:$AA$4957,Plans!$A$2:$A$4957,A35,Plans!$D$2:$D$4957,C35)</f>
        <v>0</v>
      </c>
      <c r="Z35" s="16">
        <f>SUMIFS(Plans!$AB$2:$AB$4957,Plans!$A$2:$A$4957,A35,Plans!$D$2:$D$4957,C35)</f>
        <v>0</v>
      </c>
      <c r="AA35" s="16">
        <f>SUMIFS(Plans!$AC$2:$AC$4957,Plans!$A$2:$A$4957,A35,Plans!$D$2:$D$4957,C35)</f>
        <v>0</v>
      </c>
      <c r="AB35" s="16">
        <f>SUMIFS(Plans!$AD$2:$AD$4957,Plans!$A$2:$A$4957,A35,Plans!$D$2:$D$4957,C35)</f>
        <v>0</v>
      </c>
      <c r="AC35" s="16">
        <f>SUMIFS(Plans!$AE$2:$AE$4957,Plans!$A$2:$A$4957,A35,Plans!$D$2:$D$4957,C35)</f>
        <v>0</v>
      </c>
      <c r="AD35" s="17" t="str">
        <f t="shared" si="8"/>
        <v/>
      </c>
      <c r="AE35" s="4"/>
      <c r="AF35" s="4" t="s">
        <v>223</v>
      </c>
    </row>
    <row r="36" spans="1:32" x14ac:dyDescent="0.2">
      <c r="A36" s="4" t="s">
        <v>198</v>
      </c>
      <c r="B36" s="4" t="s">
        <v>124</v>
      </c>
      <c r="C36" s="4" t="s">
        <v>282</v>
      </c>
      <c r="D36" s="4" t="s">
        <v>225</v>
      </c>
      <c r="E36" s="4" t="s">
        <v>201</v>
      </c>
      <c r="F36" s="16">
        <f>COUNTIFS(Plans!$A$2:$A$4957,A36,Plans!$D$2:$D$4957,C36)</f>
        <v>3</v>
      </c>
      <c r="G36" s="16">
        <v>5057</v>
      </c>
      <c r="H36" s="16">
        <v>52493</v>
      </c>
      <c r="I36" s="16">
        <f t="shared" si="0"/>
        <v>57550</v>
      </c>
      <c r="J36" s="16">
        <v>1596</v>
      </c>
      <c r="K36" s="16">
        <v>15282</v>
      </c>
      <c r="L36" s="16">
        <f t="shared" si="1"/>
        <v>16878</v>
      </c>
      <c r="M36" s="17">
        <f t="shared" si="2"/>
        <v>0.29327541268462209</v>
      </c>
      <c r="N36" s="17">
        <f t="shared" si="3"/>
        <v>0.31560213565354955</v>
      </c>
      <c r="O36" s="17">
        <f t="shared" si="4"/>
        <v>0.29112453088983292</v>
      </c>
      <c r="P36" s="16">
        <v>16</v>
      </c>
      <c r="Q36" s="16">
        <v>91</v>
      </c>
      <c r="R36" s="16">
        <v>23</v>
      </c>
      <c r="S36" s="16"/>
      <c r="T36" s="17">
        <f t="shared" si="5"/>
        <v>0</v>
      </c>
      <c r="U36" s="16">
        <v>0</v>
      </c>
      <c r="V36" s="16">
        <v>0</v>
      </c>
      <c r="W36" s="17" t="str">
        <f t="shared" si="6"/>
        <v/>
      </c>
      <c r="X36" s="38">
        <f t="shared" si="7"/>
        <v>1.3627207015049176</v>
      </c>
      <c r="Y36" s="16">
        <f>SUMIFS(Plans!$AA$2:$AA$4957,Plans!$A$2:$A$4957,A36,Plans!$D$2:$D$4957,C36)</f>
        <v>0</v>
      </c>
      <c r="Z36" s="16">
        <f>SUMIFS(Plans!$AB$2:$AB$4957,Plans!$A$2:$A$4957,A36,Plans!$D$2:$D$4957,C36)</f>
        <v>214</v>
      </c>
      <c r="AA36" s="16">
        <f>SUMIFS(Plans!$AC$2:$AC$4957,Plans!$A$2:$A$4957,A36,Plans!$D$2:$D$4957,C36)</f>
        <v>4828</v>
      </c>
      <c r="AB36" s="16">
        <f>SUMIFS(Plans!$AD$2:$AD$4957,Plans!$A$2:$A$4957,A36,Plans!$D$2:$D$4957,C36)</f>
        <v>14523</v>
      </c>
      <c r="AC36" s="16">
        <f>SUMIFS(Plans!$AE$2:$AE$4957,Plans!$A$2:$A$4957,A36,Plans!$D$2:$D$4957,C36)</f>
        <v>2839</v>
      </c>
      <c r="AD36" s="17">
        <f t="shared" si="8"/>
        <v>9.5518657382610249E-3</v>
      </c>
      <c r="AE36" s="4" t="s">
        <v>202</v>
      </c>
      <c r="AF36" s="4" t="s">
        <v>226</v>
      </c>
    </row>
    <row r="37" spans="1:32" x14ac:dyDescent="0.2">
      <c r="A37" s="4" t="s">
        <v>198</v>
      </c>
      <c r="B37" s="4" t="s">
        <v>124</v>
      </c>
      <c r="C37" s="4" t="s">
        <v>283</v>
      </c>
      <c r="D37" s="4" t="s">
        <v>228</v>
      </c>
      <c r="E37" s="4" t="s">
        <v>201</v>
      </c>
      <c r="F37" s="16">
        <f>COUNTIFS(Plans!$A$2:$A$4957,A37,Plans!$D$2:$D$4957,C37)</f>
        <v>5</v>
      </c>
      <c r="G37" s="16">
        <v>2874</v>
      </c>
      <c r="H37" s="16">
        <v>10740</v>
      </c>
      <c r="I37" s="16">
        <f t="shared" si="0"/>
        <v>13614</v>
      </c>
      <c r="J37" s="16">
        <v>1274</v>
      </c>
      <c r="K37" s="16">
        <v>3270</v>
      </c>
      <c r="L37" s="16">
        <f t="shared" si="1"/>
        <v>4544</v>
      </c>
      <c r="M37" s="17">
        <f t="shared" si="2"/>
        <v>0.33377405611870131</v>
      </c>
      <c r="N37" s="17">
        <f t="shared" si="3"/>
        <v>0.44328462073764785</v>
      </c>
      <c r="O37" s="17">
        <f t="shared" si="4"/>
        <v>0.30446927374301674</v>
      </c>
      <c r="P37" s="16">
        <v>262</v>
      </c>
      <c r="Q37" s="16">
        <v>762</v>
      </c>
      <c r="R37" s="16">
        <v>0</v>
      </c>
      <c r="S37" s="16">
        <v>0</v>
      </c>
      <c r="T37" s="17" t="str">
        <f t="shared" si="5"/>
        <v/>
      </c>
      <c r="U37" s="16"/>
      <c r="V37" s="16"/>
      <c r="W37" s="17" t="str">
        <f t="shared" si="6"/>
        <v/>
      </c>
      <c r="X37" s="38">
        <f t="shared" si="7"/>
        <v>0</v>
      </c>
      <c r="Y37" s="16">
        <f>SUMIFS(Plans!$AA$2:$AA$4957,Plans!$A$2:$A$4957,A37,Plans!$D$2:$D$4957,C37)</f>
        <v>405</v>
      </c>
      <c r="Z37" s="16">
        <f>SUMIFS(Plans!$AB$2:$AB$4957,Plans!$A$2:$A$4957,A37,Plans!$D$2:$D$4957,C37)</f>
        <v>0</v>
      </c>
      <c r="AA37" s="16">
        <f>SUMIFS(Plans!$AC$2:$AC$4957,Plans!$A$2:$A$4957,A37,Plans!$D$2:$D$4957,C37)</f>
        <v>2223</v>
      </c>
      <c r="AB37" s="16">
        <f>SUMIFS(Plans!$AD$2:$AD$4957,Plans!$A$2:$A$4957,A37,Plans!$D$2:$D$4957,C37)</f>
        <v>1711</v>
      </c>
      <c r="AC37" s="16">
        <f>SUMIFS(Plans!$AE$2:$AE$4957,Plans!$A$2:$A$4957,A37,Plans!$D$2:$D$4957,C37)</f>
        <v>1843</v>
      </c>
      <c r="AD37" s="17">
        <f t="shared" si="8"/>
        <v>6.5512779035910712E-2</v>
      </c>
      <c r="AE37" s="4" t="s">
        <v>202</v>
      </c>
      <c r="AF37" s="4" t="s">
        <v>229</v>
      </c>
    </row>
    <row r="38" spans="1:32" x14ac:dyDescent="0.2">
      <c r="A38" s="4" t="s">
        <v>198</v>
      </c>
      <c r="B38" s="4" t="s">
        <v>124</v>
      </c>
      <c r="C38" s="4" t="s">
        <v>284</v>
      </c>
      <c r="D38" s="4" t="s">
        <v>285</v>
      </c>
      <c r="E38" s="4" t="s">
        <v>201</v>
      </c>
      <c r="F38" s="16">
        <f>COUNTIFS(Plans!$A$2:$A$4957,A38,Plans!$D$2:$D$4957,C38)</f>
        <v>3</v>
      </c>
      <c r="G38" s="16">
        <v>3949</v>
      </c>
      <c r="H38" s="16">
        <v>19794</v>
      </c>
      <c r="I38" s="16">
        <f t="shared" si="0"/>
        <v>23743</v>
      </c>
      <c r="J38" s="16">
        <v>3434</v>
      </c>
      <c r="K38" s="16">
        <v>13482</v>
      </c>
      <c r="L38" s="16">
        <f t="shared" si="1"/>
        <v>16916</v>
      </c>
      <c r="M38" s="17">
        <f t="shared" si="2"/>
        <v>0.71246262056184984</v>
      </c>
      <c r="N38" s="17">
        <f t="shared" si="3"/>
        <v>0.86958723727525955</v>
      </c>
      <c r="O38" s="17">
        <f t="shared" si="4"/>
        <v>0.68111548954228551</v>
      </c>
      <c r="P38" s="16">
        <v>0</v>
      </c>
      <c r="Q38" s="16">
        <v>0</v>
      </c>
      <c r="R38" s="16">
        <v>100</v>
      </c>
      <c r="S38" s="16">
        <v>44</v>
      </c>
      <c r="T38" s="17">
        <f t="shared" si="5"/>
        <v>0.44</v>
      </c>
      <c r="U38" s="16">
        <v>0</v>
      </c>
      <c r="V38" s="16">
        <v>0</v>
      </c>
      <c r="W38" s="17" t="str">
        <f t="shared" si="6"/>
        <v/>
      </c>
      <c r="X38" s="38">
        <f t="shared" si="7"/>
        <v>5.9115630172617637</v>
      </c>
      <c r="Y38" s="16">
        <f>SUMIFS(Plans!$AA$2:$AA$4957,Plans!$A$2:$A$4957,A38,Plans!$D$2:$D$4957,C38)</f>
        <v>0</v>
      </c>
      <c r="Z38" s="16">
        <f>SUMIFS(Plans!$AB$2:$AB$4957,Plans!$A$2:$A$4957,A38,Plans!$D$2:$D$4957,C38)</f>
        <v>1131</v>
      </c>
      <c r="AA38" s="16">
        <f>SUMIFS(Plans!$AC$2:$AC$4957,Plans!$A$2:$A$4957,A38,Plans!$D$2:$D$4957,C38)</f>
        <v>252</v>
      </c>
      <c r="AB38" s="16">
        <f>SUMIFS(Plans!$AD$2:$AD$4957,Plans!$A$2:$A$4957,A38,Plans!$D$2:$D$4957,C38)</f>
        <v>15525</v>
      </c>
      <c r="AC38" s="16">
        <f>SUMIFS(Plans!$AE$2:$AE$4957,Plans!$A$2:$A$4957,A38,Plans!$D$2:$D$4957,C38)</f>
        <v>0</v>
      </c>
      <c r="AD38" s="17">
        <f t="shared" si="8"/>
        <v>6.6891412349183818E-2</v>
      </c>
      <c r="AE38" s="4"/>
      <c r="AF38" s="4" t="s">
        <v>259</v>
      </c>
    </row>
    <row r="39" spans="1:32" x14ac:dyDescent="0.2">
      <c r="A39" s="4" t="s">
        <v>198</v>
      </c>
      <c r="B39" s="4" t="s">
        <v>149</v>
      </c>
      <c r="C39" s="4" t="s">
        <v>286</v>
      </c>
      <c r="D39" s="4" t="s">
        <v>200</v>
      </c>
      <c r="E39" s="4" t="s">
        <v>201</v>
      </c>
      <c r="F39" s="16">
        <f>COUNTIFS(Plans!$A$2:$A$4957,A39,Plans!$D$2:$D$4957,C39)</f>
        <v>4</v>
      </c>
      <c r="G39" s="16"/>
      <c r="H39" s="16">
        <v>13</v>
      </c>
      <c r="I39" s="16">
        <f t="shared" si="0"/>
        <v>13</v>
      </c>
      <c r="J39" s="16"/>
      <c r="K39" s="16"/>
      <c r="L39" s="16" t="str">
        <f t="shared" si="1"/>
        <v/>
      </c>
      <c r="M39" s="17" t="str">
        <f t="shared" si="2"/>
        <v/>
      </c>
      <c r="N39" s="17" t="str">
        <f t="shared" si="3"/>
        <v/>
      </c>
      <c r="O39" s="17">
        <f t="shared" si="4"/>
        <v>0</v>
      </c>
      <c r="P39" s="16">
        <v>0</v>
      </c>
      <c r="Q39" s="16">
        <v>0</v>
      </c>
      <c r="R39" s="16"/>
      <c r="S39" s="16"/>
      <c r="T39" s="17" t="str">
        <f t="shared" si="5"/>
        <v/>
      </c>
      <c r="U39" s="16">
        <v>0</v>
      </c>
      <c r="V39" s="16">
        <v>0</v>
      </c>
      <c r="W39" s="17" t="str">
        <f t="shared" si="6"/>
        <v/>
      </c>
      <c r="X39" s="38" t="str">
        <f t="shared" si="7"/>
        <v/>
      </c>
      <c r="Y39" s="16">
        <f>SUMIFS(Plans!$AA$2:$AA$4957,Plans!$A$2:$A$4957,A39,Plans!$D$2:$D$4957,C39)</f>
        <v>0</v>
      </c>
      <c r="Z39" s="16">
        <f>SUMIFS(Plans!$AB$2:$AB$4957,Plans!$A$2:$A$4957,A39,Plans!$D$2:$D$4957,C39)</f>
        <v>0</v>
      </c>
      <c r="AA39" s="16">
        <f>SUMIFS(Plans!$AC$2:$AC$4957,Plans!$A$2:$A$4957,A39,Plans!$D$2:$D$4957,C39)</f>
        <v>0</v>
      </c>
      <c r="AB39" s="16">
        <f>SUMIFS(Plans!$AD$2:$AD$4957,Plans!$A$2:$A$4957,A39,Plans!$D$2:$D$4957,C39)</f>
        <v>0</v>
      </c>
      <c r="AC39" s="16">
        <f>SUMIFS(Plans!$AE$2:$AE$4957,Plans!$A$2:$A$4957,A39,Plans!$D$2:$D$4957,C39)</f>
        <v>0</v>
      </c>
      <c r="AD39" s="17" t="str">
        <f t="shared" si="8"/>
        <v/>
      </c>
      <c r="AE39" s="4" t="s">
        <v>202</v>
      </c>
      <c r="AF39" s="4" t="s">
        <v>287</v>
      </c>
    </row>
    <row r="40" spans="1:32" x14ac:dyDescent="0.2">
      <c r="A40" s="4" t="s">
        <v>198</v>
      </c>
      <c r="B40" s="4" t="s">
        <v>149</v>
      </c>
      <c r="C40" s="4" t="s">
        <v>288</v>
      </c>
      <c r="D40" s="4" t="s">
        <v>222</v>
      </c>
      <c r="E40" s="4" t="s">
        <v>234</v>
      </c>
      <c r="F40" s="16">
        <f>COUNTIFS(Plans!$A$2:$A$4957,A40,Plans!$D$2:$D$4957,C40)</f>
        <v>3</v>
      </c>
      <c r="G40" s="16"/>
      <c r="H40" s="16"/>
      <c r="I40" s="16" t="str">
        <f t="shared" si="0"/>
        <v/>
      </c>
      <c r="J40" s="16"/>
      <c r="K40" s="16"/>
      <c r="L40" s="16" t="str">
        <f t="shared" si="1"/>
        <v/>
      </c>
      <c r="M40" s="17" t="str">
        <f t="shared" si="2"/>
        <v/>
      </c>
      <c r="N40" s="17" t="str">
        <f t="shared" si="3"/>
        <v/>
      </c>
      <c r="O40" s="17" t="str">
        <f t="shared" si="4"/>
        <v/>
      </c>
      <c r="P40" s="16"/>
      <c r="Q40" s="16"/>
      <c r="R40" s="16"/>
      <c r="S40" s="16"/>
      <c r="T40" s="17" t="str">
        <f t="shared" si="5"/>
        <v/>
      </c>
      <c r="U40" s="16"/>
      <c r="V40" s="16"/>
      <c r="W40" s="17" t="str">
        <f t="shared" si="6"/>
        <v/>
      </c>
      <c r="X40" s="38" t="str">
        <f t="shared" si="7"/>
        <v/>
      </c>
      <c r="Y40" s="16">
        <f>SUMIFS(Plans!$AA$2:$AA$4957,Plans!$A$2:$A$4957,A40,Plans!$D$2:$D$4957,C40)</f>
        <v>0</v>
      </c>
      <c r="Z40" s="16">
        <f>SUMIFS(Plans!$AB$2:$AB$4957,Plans!$A$2:$A$4957,A40,Plans!$D$2:$D$4957,C40)</f>
        <v>0</v>
      </c>
      <c r="AA40" s="16">
        <f>SUMIFS(Plans!$AC$2:$AC$4957,Plans!$A$2:$A$4957,A40,Plans!$D$2:$D$4957,C40)</f>
        <v>0</v>
      </c>
      <c r="AB40" s="16">
        <f>SUMIFS(Plans!$AD$2:$AD$4957,Plans!$A$2:$A$4957,A40,Plans!$D$2:$D$4957,C40)</f>
        <v>0</v>
      </c>
      <c r="AC40" s="16">
        <f>SUMIFS(Plans!$AE$2:$AE$4957,Plans!$A$2:$A$4957,A40,Plans!$D$2:$D$4957,C40)</f>
        <v>0</v>
      </c>
      <c r="AD40" s="17" t="str">
        <f t="shared" si="8"/>
        <v/>
      </c>
      <c r="AE40" s="4"/>
      <c r="AF40" s="4" t="s">
        <v>223</v>
      </c>
    </row>
    <row r="41" spans="1:32" x14ac:dyDescent="0.2">
      <c r="A41" s="4" t="s">
        <v>198</v>
      </c>
      <c r="B41" s="4" t="s">
        <v>149</v>
      </c>
      <c r="C41" s="4" t="s">
        <v>289</v>
      </c>
      <c r="D41" s="4" t="s">
        <v>290</v>
      </c>
      <c r="E41" s="4" t="s">
        <v>201</v>
      </c>
      <c r="F41" s="16">
        <f>COUNTIFS(Plans!$A$2:$A$4957,A41,Plans!$D$2:$D$4957,C41)</f>
        <v>3</v>
      </c>
      <c r="G41" s="16">
        <v>450</v>
      </c>
      <c r="H41" s="16">
        <v>10373</v>
      </c>
      <c r="I41" s="16">
        <f t="shared" si="0"/>
        <v>10823</v>
      </c>
      <c r="J41" s="16">
        <v>159</v>
      </c>
      <c r="K41" s="16">
        <v>695</v>
      </c>
      <c r="L41" s="16">
        <f t="shared" si="1"/>
        <v>854</v>
      </c>
      <c r="M41" s="17">
        <f t="shared" si="2"/>
        <v>7.8906033447288179E-2</v>
      </c>
      <c r="N41" s="17">
        <f t="shared" si="3"/>
        <v>0.35333333333333333</v>
      </c>
      <c r="O41" s="17">
        <f t="shared" si="4"/>
        <v>6.7000867637134864E-2</v>
      </c>
      <c r="P41" s="16"/>
      <c r="Q41" s="16">
        <v>93</v>
      </c>
      <c r="R41" s="16">
        <v>98</v>
      </c>
      <c r="S41" s="16">
        <v>57</v>
      </c>
      <c r="T41" s="17">
        <f t="shared" si="5"/>
        <v>0.58163265306122447</v>
      </c>
      <c r="U41" s="16">
        <v>0</v>
      </c>
      <c r="V41" s="16">
        <v>0</v>
      </c>
      <c r="W41" s="17" t="str">
        <f t="shared" si="6"/>
        <v/>
      </c>
      <c r="X41" s="38">
        <f t="shared" si="7"/>
        <v>114.75409836065575</v>
      </c>
      <c r="Y41" s="16">
        <f>SUMIFS(Plans!$AA$2:$AA$4957,Plans!$A$2:$A$4957,A41,Plans!$D$2:$D$4957,C41)</f>
        <v>0</v>
      </c>
      <c r="Z41" s="16">
        <f>SUMIFS(Plans!$AB$2:$AB$4957,Plans!$A$2:$A$4957,A41,Plans!$D$2:$D$4957,C41)</f>
        <v>0</v>
      </c>
      <c r="AA41" s="16">
        <f>SUMIFS(Plans!$AC$2:$AC$4957,Plans!$A$2:$A$4957,A41,Plans!$D$2:$D$4957,C41)</f>
        <v>58</v>
      </c>
      <c r="AB41" s="16">
        <f>SUMIFS(Plans!$AD$2:$AD$4957,Plans!$A$2:$A$4957,A41,Plans!$D$2:$D$4957,C41)</f>
        <v>520</v>
      </c>
      <c r="AC41" s="16">
        <f>SUMIFS(Plans!$AE$2:$AE$4957,Plans!$A$2:$A$4957,A41,Plans!$D$2:$D$4957,C41)</f>
        <v>269</v>
      </c>
      <c r="AD41" s="17">
        <f t="shared" si="8"/>
        <v>0</v>
      </c>
      <c r="AE41" s="4" t="s">
        <v>202</v>
      </c>
      <c r="AF41" s="4" t="s">
        <v>291</v>
      </c>
    </row>
    <row r="42" spans="1:32" x14ac:dyDescent="0.2">
      <c r="A42" s="4" t="s">
        <v>198</v>
      </c>
      <c r="B42" s="4" t="s">
        <v>149</v>
      </c>
      <c r="C42" s="4" t="s">
        <v>292</v>
      </c>
      <c r="D42" s="4" t="s">
        <v>293</v>
      </c>
      <c r="E42" s="4" t="s">
        <v>201</v>
      </c>
      <c r="F42" s="16">
        <f>COUNTIFS(Plans!$A$2:$A$4957,A42,Plans!$D$2:$D$4957,C42)</f>
        <v>5</v>
      </c>
      <c r="G42" s="16">
        <v>3861</v>
      </c>
      <c r="H42" s="16">
        <v>723658</v>
      </c>
      <c r="I42" s="16">
        <f t="shared" si="0"/>
        <v>727519</v>
      </c>
      <c r="J42" s="16">
        <v>883</v>
      </c>
      <c r="K42" s="16">
        <v>198069</v>
      </c>
      <c r="L42" s="16">
        <f t="shared" si="1"/>
        <v>198952</v>
      </c>
      <c r="M42" s="17">
        <f t="shared" si="2"/>
        <v>0.27346639744116646</v>
      </c>
      <c r="N42" s="17">
        <f t="shared" si="3"/>
        <v>0.22869722869722869</v>
      </c>
      <c r="O42" s="17">
        <f t="shared" si="4"/>
        <v>0.27370525856136463</v>
      </c>
      <c r="P42" s="16">
        <v>16</v>
      </c>
      <c r="Q42" s="16">
        <v>15825</v>
      </c>
      <c r="R42" s="16">
        <v>104</v>
      </c>
      <c r="S42" s="16">
        <v>52</v>
      </c>
      <c r="T42" s="17">
        <f t="shared" si="5"/>
        <v>0.5</v>
      </c>
      <c r="U42" s="16">
        <v>0</v>
      </c>
      <c r="V42" s="16">
        <v>0</v>
      </c>
      <c r="W42" s="17" t="str">
        <f t="shared" si="6"/>
        <v/>
      </c>
      <c r="X42" s="38">
        <f t="shared" si="7"/>
        <v>0.5227391531625718</v>
      </c>
      <c r="Y42" s="16">
        <f>SUMIFS(Plans!$AA$2:$AA$4957,Plans!$A$2:$A$4957,A42,Plans!$D$2:$D$4957,C42)</f>
        <v>355</v>
      </c>
      <c r="Z42" s="16">
        <f>SUMIFS(Plans!$AB$2:$AB$4957,Plans!$A$2:$A$4957,A42,Plans!$D$2:$D$4957,C42)</f>
        <v>0</v>
      </c>
      <c r="AA42" s="16">
        <f>SUMIFS(Plans!$AC$2:$AC$4957,Plans!$A$2:$A$4957,A42,Plans!$D$2:$D$4957,C42)</f>
        <v>186</v>
      </c>
      <c r="AB42" s="16">
        <f>SUMIFS(Plans!$AD$2:$AD$4957,Plans!$A$2:$A$4957,A42,Plans!$D$2:$D$4957,C42)</f>
        <v>9201</v>
      </c>
      <c r="AC42" s="16">
        <f>SUMIFS(Plans!$AE$2:$AE$4957,Plans!$A$2:$A$4957,A42,Plans!$D$2:$D$4957,C42)</f>
        <v>453</v>
      </c>
      <c r="AD42" s="17">
        <f t="shared" si="8"/>
        <v>3.4820990681706722E-2</v>
      </c>
      <c r="AE42" s="4"/>
      <c r="AF42" s="4" t="s">
        <v>294</v>
      </c>
    </row>
    <row r="43" spans="1:32" x14ac:dyDescent="0.2">
      <c r="A43" s="4" t="s">
        <v>198</v>
      </c>
      <c r="B43" s="4" t="s">
        <v>149</v>
      </c>
      <c r="C43" s="4" t="s">
        <v>295</v>
      </c>
      <c r="D43" s="4" t="s">
        <v>225</v>
      </c>
      <c r="E43" s="4" t="s">
        <v>234</v>
      </c>
      <c r="F43" s="16">
        <f>COUNTIFS(Plans!$A$2:$A$4957,A43,Plans!$D$2:$D$4957,C43)</f>
        <v>2</v>
      </c>
      <c r="G43" s="16"/>
      <c r="H43" s="16"/>
      <c r="I43" s="16" t="str">
        <f t="shared" si="0"/>
        <v/>
      </c>
      <c r="J43" s="16"/>
      <c r="K43" s="16"/>
      <c r="L43" s="16" t="str">
        <f t="shared" si="1"/>
        <v/>
      </c>
      <c r="M43" s="17" t="str">
        <f t="shared" si="2"/>
        <v/>
      </c>
      <c r="N43" s="17" t="str">
        <f t="shared" si="3"/>
        <v/>
      </c>
      <c r="O43" s="17" t="str">
        <f t="shared" si="4"/>
        <v/>
      </c>
      <c r="P43" s="16"/>
      <c r="Q43" s="16"/>
      <c r="R43" s="16"/>
      <c r="S43" s="16"/>
      <c r="T43" s="17" t="str">
        <f t="shared" si="5"/>
        <v/>
      </c>
      <c r="U43" s="16"/>
      <c r="V43" s="16"/>
      <c r="W43" s="17" t="str">
        <f t="shared" si="6"/>
        <v/>
      </c>
      <c r="X43" s="38" t="str">
        <f t="shared" si="7"/>
        <v/>
      </c>
      <c r="Y43" s="16">
        <f>SUMIFS(Plans!$AA$2:$AA$4957,Plans!$A$2:$A$4957,A43,Plans!$D$2:$D$4957,C43)</f>
        <v>0</v>
      </c>
      <c r="Z43" s="16">
        <f>SUMIFS(Plans!$AB$2:$AB$4957,Plans!$A$2:$A$4957,A43,Plans!$D$2:$D$4957,C43)</f>
        <v>0</v>
      </c>
      <c r="AA43" s="16">
        <f>SUMIFS(Plans!$AC$2:$AC$4957,Plans!$A$2:$A$4957,A43,Plans!$D$2:$D$4957,C43)</f>
        <v>0</v>
      </c>
      <c r="AB43" s="16">
        <f>SUMIFS(Plans!$AD$2:$AD$4957,Plans!$A$2:$A$4957,A43,Plans!$D$2:$D$4957,C43)</f>
        <v>0</v>
      </c>
      <c r="AC43" s="16">
        <f>SUMIFS(Plans!$AE$2:$AE$4957,Plans!$A$2:$A$4957,A43,Plans!$D$2:$D$4957,C43)</f>
        <v>0</v>
      </c>
      <c r="AD43" s="17" t="str">
        <f t="shared" si="8"/>
        <v/>
      </c>
      <c r="AE43" s="4"/>
      <c r="AF43" s="4" t="s">
        <v>226</v>
      </c>
    </row>
    <row r="44" spans="1:32" x14ac:dyDescent="0.2">
      <c r="A44" s="4" t="s">
        <v>198</v>
      </c>
      <c r="B44" s="4" t="s">
        <v>138</v>
      </c>
      <c r="C44" s="4" t="s">
        <v>296</v>
      </c>
      <c r="D44" s="4" t="s">
        <v>200</v>
      </c>
      <c r="E44" s="4" t="s">
        <v>201</v>
      </c>
      <c r="F44" s="16">
        <f>COUNTIFS(Plans!$A$2:$A$4957,A44,Plans!$D$2:$D$4957,C44)</f>
        <v>4</v>
      </c>
      <c r="G44" s="16">
        <v>264</v>
      </c>
      <c r="H44" s="16">
        <v>220</v>
      </c>
      <c r="I44" s="16">
        <f t="shared" si="0"/>
        <v>484</v>
      </c>
      <c r="J44" s="16">
        <v>102</v>
      </c>
      <c r="K44" s="16">
        <v>70</v>
      </c>
      <c r="L44" s="16">
        <f t="shared" si="1"/>
        <v>172</v>
      </c>
      <c r="M44" s="17">
        <f t="shared" si="2"/>
        <v>0.35537190082644626</v>
      </c>
      <c r="N44" s="17">
        <f t="shared" si="3"/>
        <v>0.38636363636363635</v>
      </c>
      <c r="O44" s="17">
        <f t="shared" si="4"/>
        <v>0.31818181818181818</v>
      </c>
      <c r="P44" s="16"/>
      <c r="Q44" s="16"/>
      <c r="R44" s="16">
        <v>0</v>
      </c>
      <c r="S44" s="16">
        <v>0</v>
      </c>
      <c r="T44" s="17" t="str">
        <f t="shared" si="5"/>
        <v/>
      </c>
      <c r="U44" s="16"/>
      <c r="V44" s="16"/>
      <c r="W44" s="17" t="str">
        <f t="shared" si="6"/>
        <v/>
      </c>
      <c r="X44" s="38">
        <f t="shared" si="7"/>
        <v>0</v>
      </c>
      <c r="Y44" s="16">
        <f>SUMIFS(Plans!$AA$2:$AA$4957,Plans!$A$2:$A$4957,A44,Plans!$D$2:$D$4957,C44)</f>
        <v>0</v>
      </c>
      <c r="Z44" s="16">
        <f>SUMIFS(Plans!$AB$2:$AB$4957,Plans!$A$2:$A$4957,A44,Plans!$D$2:$D$4957,C44)</f>
        <v>0</v>
      </c>
      <c r="AA44" s="16">
        <f>SUMIFS(Plans!$AC$2:$AC$4957,Plans!$A$2:$A$4957,A44,Plans!$D$2:$D$4957,C44)</f>
        <v>37</v>
      </c>
      <c r="AB44" s="16">
        <f>SUMIFS(Plans!$AD$2:$AD$4957,Plans!$A$2:$A$4957,A44,Plans!$D$2:$D$4957,C44)</f>
        <v>109</v>
      </c>
      <c r="AC44" s="16">
        <f>SUMIFS(Plans!$AE$2:$AE$4957,Plans!$A$2:$A$4957,A44,Plans!$D$2:$D$4957,C44)</f>
        <v>0</v>
      </c>
      <c r="AD44" s="17">
        <f t="shared" si="8"/>
        <v>0</v>
      </c>
      <c r="AE44" s="4" t="s">
        <v>202</v>
      </c>
      <c r="AF44" s="4" t="s">
        <v>297</v>
      </c>
    </row>
    <row r="45" spans="1:32" x14ac:dyDescent="0.2">
      <c r="A45" s="4" t="s">
        <v>198</v>
      </c>
      <c r="B45" s="4" t="s">
        <v>138</v>
      </c>
      <c r="C45" s="4" t="s">
        <v>298</v>
      </c>
      <c r="D45" s="4" t="s">
        <v>299</v>
      </c>
      <c r="E45" s="4" t="s">
        <v>201</v>
      </c>
      <c r="F45" s="16">
        <f>COUNTIFS(Plans!$A$2:$A$4957,A45,Plans!$D$2:$D$4957,C45)</f>
        <v>3</v>
      </c>
      <c r="G45" s="16">
        <v>352</v>
      </c>
      <c r="H45" s="16">
        <v>33950</v>
      </c>
      <c r="I45" s="16">
        <f t="shared" si="0"/>
        <v>34302</v>
      </c>
      <c r="J45" s="16">
        <v>234</v>
      </c>
      <c r="K45" s="16">
        <v>6160</v>
      </c>
      <c r="L45" s="16">
        <f t="shared" si="1"/>
        <v>6394</v>
      </c>
      <c r="M45" s="17">
        <f t="shared" si="2"/>
        <v>0.18640312518220511</v>
      </c>
      <c r="N45" s="17">
        <f t="shared" si="3"/>
        <v>0.66477272727272729</v>
      </c>
      <c r="O45" s="17">
        <f t="shared" si="4"/>
        <v>0.18144329896907216</v>
      </c>
      <c r="P45" s="16">
        <v>0</v>
      </c>
      <c r="Q45" s="16">
        <v>85</v>
      </c>
      <c r="R45" s="16"/>
      <c r="S45" s="16">
        <v>0</v>
      </c>
      <c r="T45" s="17" t="str">
        <f t="shared" si="5"/>
        <v/>
      </c>
      <c r="U45" s="16">
        <v>0</v>
      </c>
      <c r="V45" s="16">
        <v>0</v>
      </c>
      <c r="W45" s="17" t="str">
        <f t="shared" si="6"/>
        <v/>
      </c>
      <c r="X45" s="38">
        <f t="shared" si="7"/>
        <v>0</v>
      </c>
      <c r="Y45" s="16">
        <f>SUMIFS(Plans!$AA$2:$AA$4957,Plans!$A$2:$A$4957,A45,Plans!$D$2:$D$4957,C45)</f>
        <v>595</v>
      </c>
      <c r="Z45" s="16">
        <f>SUMIFS(Plans!$AB$2:$AB$4957,Plans!$A$2:$A$4957,A45,Plans!$D$2:$D$4957,C45)</f>
        <v>0</v>
      </c>
      <c r="AA45" s="16">
        <f>SUMIFS(Plans!$AC$2:$AC$4957,Plans!$A$2:$A$4957,A45,Plans!$D$2:$D$4957,C45)</f>
        <v>230</v>
      </c>
      <c r="AB45" s="16">
        <f>SUMIFS(Plans!$AD$2:$AD$4957,Plans!$A$2:$A$4957,A45,Plans!$D$2:$D$4957,C45)</f>
        <v>5569</v>
      </c>
      <c r="AC45" s="16">
        <f>SUMIFS(Plans!$AE$2:$AE$4957,Plans!$A$2:$A$4957,A45,Plans!$D$2:$D$4957,C45)</f>
        <v>1900</v>
      </c>
      <c r="AD45" s="17">
        <f t="shared" si="8"/>
        <v>7.173860622136484E-2</v>
      </c>
      <c r="AE45" s="4" t="s">
        <v>202</v>
      </c>
      <c r="AF45" s="4" t="s">
        <v>300</v>
      </c>
    </row>
    <row r="46" spans="1:32" x14ac:dyDescent="0.2">
      <c r="A46" s="4" t="s">
        <v>198</v>
      </c>
      <c r="B46" s="4" t="s">
        <v>138</v>
      </c>
      <c r="C46" s="4" t="s">
        <v>301</v>
      </c>
      <c r="D46" s="4" t="s">
        <v>222</v>
      </c>
      <c r="E46" s="4" t="s">
        <v>201</v>
      </c>
      <c r="F46" s="16">
        <f>COUNTIFS(Plans!$A$2:$A$4957,A46,Plans!$D$2:$D$4957,C46)</f>
        <v>4</v>
      </c>
      <c r="G46" s="16">
        <v>1078</v>
      </c>
      <c r="H46" s="16">
        <v>1730</v>
      </c>
      <c r="I46" s="16">
        <f t="shared" si="0"/>
        <v>2808</v>
      </c>
      <c r="J46" s="16">
        <v>677</v>
      </c>
      <c r="K46" s="16">
        <v>668</v>
      </c>
      <c r="L46" s="16">
        <f t="shared" si="1"/>
        <v>1345</v>
      </c>
      <c r="M46" s="17">
        <f t="shared" si="2"/>
        <v>0.47898860398860399</v>
      </c>
      <c r="N46" s="17">
        <f t="shared" si="3"/>
        <v>0.6280148423005566</v>
      </c>
      <c r="O46" s="17">
        <f t="shared" si="4"/>
        <v>0.38612716763005778</v>
      </c>
      <c r="P46" s="16">
        <v>0</v>
      </c>
      <c r="Q46" s="16">
        <v>0</v>
      </c>
      <c r="R46" s="16">
        <v>0</v>
      </c>
      <c r="S46" s="16">
        <v>0</v>
      </c>
      <c r="T46" s="17" t="str">
        <f t="shared" si="5"/>
        <v/>
      </c>
      <c r="U46" s="16">
        <v>0</v>
      </c>
      <c r="V46" s="16">
        <v>0</v>
      </c>
      <c r="W46" s="17" t="str">
        <f t="shared" si="6"/>
        <v/>
      </c>
      <c r="X46" s="38">
        <f t="shared" si="7"/>
        <v>0</v>
      </c>
      <c r="Y46" s="16">
        <f>SUMIFS(Plans!$AA$2:$AA$4957,Plans!$A$2:$A$4957,A46,Plans!$D$2:$D$4957,C46)</f>
        <v>0</v>
      </c>
      <c r="Z46" s="16">
        <f>SUMIFS(Plans!$AB$2:$AB$4957,Plans!$A$2:$A$4957,A46,Plans!$D$2:$D$4957,C46)</f>
        <v>0</v>
      </c>
      <c r="AA46" s="16">
        <f>SUMIFS(Plans!$AC$2:$AC$4957,Plans!$A$2:$A$4957,A46,Plans!$D$2:$D$4957,C46)</f>
        <v>0</v>
      </c>
      <c r="AB46" s="16">
        <f>SUMIFS(Plans!$AD$2:$AD$4957,Plans!$A$2:$A$4957,A46,Plans!$D$2:$D$4957,C46)</f>
        <v>0</v>
      </c>
      <c r="AC46" s="16">
        <f>SUMIFS(Plans!$AE$2:$AE$4957,Plans!$A$2:$A$4957,A46,Plans!$D$2:$D$4957,C46)</f>
        <v>0</v>
      </c>
      <c r="AD46" s="17" t="str">
        <f t="shared" si="8"/>
        <v/>
      </c>
      <c r="AE46" s="4"/>
      <c r="AF46" s="4" t="s">
        <v>223</v>
      </c>
    </row>
    <row r="47" spans="1:32" x14ac:dyDescent="0.2">
      <c r="A47" s="4" t="s">
        <v>198</v>
      </c>
      <c r="B47" s="4" t="s">
        <v>139</v>
      </c>
      <c r="C47" s="4" t="s">
        <v>302</v>
      </c>
      <c r="D47" s="4" t="s">
        <v>303</v>
      </c>
      <c r="E47" s="4" t="s">
        <v>201</v>
      </c>
      <c r="F47" s="16">
        <f>COUNTIFS(Plans!$A$2:$A$4957,A47,Plans!$D$2:$D$4957,C47)</f>
        <v>4</v>
      </c>
      <c r="G47" s="16">
        <v>1001953</v>
      </c>
      <c r="H47" s="16">
        <v>2552004</v>
      </c>
      <c r="I47" s="16">
        <f t="shared" si="0"/>
        <v>3553957</v>
      </c>
      <c r="J47" s="16">
        <v>540076</v>
      </c>
      <c r="K47" s="16">
        <v>267110</v>
      </c>
      <c r="L47" s="16">
        <f t="shared" si="1"/>
        <v>807186</v>
      </c>
      <c r="M47" s="17">
        <f t="shared" si="2"/>
        <v>0.227123175660257</v>
      </c>
      <c r="N47" s="17">
        <f t="shared" si="3"/>
        <v>0.53902328751947448</v>
      </c>
      <c r="O47" s="17">
        <f t="shared" si="4"/>
        <v>0.10466676384519774</v>
      </c>
      <c r="P47" s="16">
        <v>112585</v>
      </c>
      <c r="Q47" s="16">
        <v>128899</v>
      </c>
      <c r="R47" s="16">
        <v>1174</v>
      </c>
      <c r="S47" s="16">
        <v>359</v>
      </c>
      <c r="T47" s="17">
        <f t="shared" si="5"/>
        <v>0.30579216354344124</v>
      </c>
      <c r="U47" s="16"/>
      <c r="V47" s="16">
        <v>0</v>
      </c>
      <c r="W47" s="17" t="str">
        <f t="shared" si="6"/>
        <v/>
      </c>
      <c r="X47" s="38">
        <f t="shared" si="7"/>
        <v>1.4544355328263869</v>
      </c>
      <c r="Y47" s="16">
        <f>SUMIFS(Plans!$AA$2:$AA$4957,Plans!$A$2:$A$4957,A47,Plans!$D$2:$D$4957,C47)</f>
        <v>0</v>
      </c>
      <c r="Z47" s="16">
        <f>SUMIFS(Plans!$AB$2:$AB$4957,Plans!$A$2:$A$4957,A47,Plans!$D$2:$D$4957,C47)</f>
        <v>0</v>
      </c>
      <c r="AA47" s="16">
        <f>SUMIFS(Plans!$AC$2:$AC$4957,Plans!$A$2:$A$4957,A47,Plans!$D$2:$D$4957,C47)</f>
        <v>0</v>
      </c>
      <c r="AB47" s="16">
        <f>SUMIFS(Plans!$AD$2:$AD$4957,Plans!$A$2:$A$4957,A47,Plans!$D$2:$D$4957,C47)</f>
        <v>1108</v>
      </c>
      <c r="AC47" s="16">
        <f>SUMIFS(Plans!$AE$2:$AE$4957,Plans!$A$2:$A$4957,A47,Plans!$D$2:$D$4957,C47)</f>
        <v>751</v>
      </c>
      <c r="AD47" s="17">
        <f t="shared" si="8"/>
        <v>0</v>
      </c>
      <c r="AE47" s="4" t="s">
        <v>202</v>
      </c>
      <c r="AF47" s="4" t="s">
        <v>304</v>
      </c>
    </row>
    <row r="48" spans="1:32" x14ac:dyDescent="0.2">
      <c r="A48" s="4" t="s">
        <v>198</v>
      </c>
      <c r="B48" s="4" t="s">
        <v>139</v>
      </c>
      <c r="C48" s="4" t="s">
        <v>305</v>
      </c>
      <c r="D48" s="4" t="s">
        <v>200</v>
      </c>
      <c r="E48" s="4" t="s">
        <v>201</v>
      </c>
      <c r="F48" s="16">
        <f>COUNTIFS(Plans!$A$2:$A$4957,A48,Plans!$D$2:$D$4957,C48)</f>
        <v>4</v>
      </c>
      <c r="G48" s="16"/>
      <c r="H48" s="16"/>
      <c r="I48" s="16" t="str">
        <f t="shared" si="0"/>
        <v/>
      </c>
      <c r="J48" s="16"/>
      <c r="K48" s="16"/>
      <c r="L48" s="16" t="str">
        <f t="shared" si="1"/>
        <v/>
      </c>
      <c r="M48" s="17" t="str">
        <f t="shared" si="2"/>
        <v/>
      </c>
      <c r="N48" s="17" t="str">
        <f t="shared" si="3"/>
        <v/>
      </c>
      <c r="O48" s="17" t="str">
        <f t="shared" si="4"/>
        <v/>
      </c>
      <c r="P48" s="16"/>
      <c r="Q48" s="16"/>
      <c r="R48" s="16"/>
      <c r="S48" s="16"/>
      <c r="T48" s="17" t="str">
        <f t="shared" si="5"/>
        <v/>
      </c>
      <c r="U48" s="16"/>
      <c r="V48" s="16"/>
      <c r="W48" s="17" t="str">
        <f t="shared" si="6"/>
        <v/>
      </c>
      <c r="X48" s="38" t="str">
        <f t="shared" si="7"/>
        <v/>
      </c>
      <c r="Y48" s="16">
        <f>SUMIFS(Plans!$AA$2:$AA$4957,Plans!$A$2:$A$4957,A48,Plans!$D$2:$D$4957,C48)</f>
        <v>0</v>
      </c>
      <c r="Z48" s="16">
        <f>SUMIFS(Plans!$AB$2:$AB$4957,Plans!$A$2:$A$4957,A48,Plans!$D$2:$D$4957,C48)</f>
        <v>0</v>
      </c>
      <c r="AA48" s="16">
        <f>SUMIFS(Plans!$AC$2:$AC$4957,Plans!$A$2:$A$4957,A48,Plans!$D$2:$D$4957,C48)</f>
        <v>0</v>
      </c>
      <c r="AB48" s="16">
        <f>SUMIFS(Plans!$AD$2:$AD$4957,Plans!$A$2:$A$4957,A48,Plans!$D$2:$D$4957,C48)</f>
        <v>0</v>
      </c>
      <c r="AC48" s="16">
        <f>SUMIFS(Plans!$AE$2:$AE$4957,Plans!$A$2:$A$4957,A48,Plans!$D$2:$D$4957,C48)</f>
        <v>0</v>
      </c>
      <c r="AD48" s="17" t="str">
        <f t="shared" si="8"/>
        <v/>
      </c>
      <c r="AE48" s="4" t="s">
        <v>202</v>
      </c>
      <c r="AF48" s="4" t="s">
        <v>306</v>
      </c>
    </row>
    <row r="49" spans="1:32" x14ac:dyDescent="0.2">
      <c r="A49" s="4" t="s">
        <v>198</v>
      </c>
      <c r="B49" s="4" t="s">
        <v>139</v>
      </c>
      <c r="C49" s="4" t="s">
        <v>307</v>
      </c>
      <c r="D49" s="4" t="s">
        <v>308</v>
      </c>
      <c r="E49" s="4" t="s">
        <v>201</v>
      </c>
      <c r="F49" s="16">
        <f>COUNTIFS(Plans!$A$2:$A$4957,A49,Plans!$D$2:$D$4957,C49)</f>
        <v>5</v>
      </c>
      <c r="G49" s="16">
        <v>1517</v>
      </c>
      <c r="H49" s="16">
        <v>21395</v>
      </c>
      <c r="I49" s="16">
        <f t="shared" si="0"/>
        <v>22912</v>
      </c>
      <c r="J49" s="16">
        <v>470</v>
      </c>
      <c r="K49" s="16">
        <v>4879</v>
      </c>
      <c r="L49" s="16">
        <f t="shared" si="1"/>
        <v>5349</v>
      </c>
      <c r="M49" s="17">
        <f t="shared" si="2"/>
        <v>0.2334584497206704</v>
      </c>
      <c r="N49" s="17">
        <f t="shared" si="3"/>
        <v>0.3098220171390903</v>
      </c>
      <c r="O49" s="17">
        <f t="shared" si="4"/>
        <v>0.22804393549894836</v>
      </c>
      <c r="P49" s="16">
        <v>80</v>
      </c>
      <c r="Q49" s="16">
        <v>1447</v>
      </c>
      <c r="R49" s="16">
        <v>0</v>
      </c>
      <c r="S49" s="16">
        <v>0</v>
      </c>
      <c r="T49" s="17" t="str">
        <f t="shared" si="5"/>
        <v/>
      </c>
      <c r="U49" s="16">
        <v>0</v>
      </c>
      <c r="V49" s="16">
        <v>0</v>
      </c>
      <c r="W49" s="17" t="str">
        <f t="shared" si="6"/>
        <v/>
      </c>
      <c r="X49" s="38">
        <f t="shared" si="7"/>
        <v>0</v>
      </c>
      <c r="Y49" s="16">
        <f>SUMIFS(Plans!$AA$2:$AA$4957,Plans!$A$2:$A$4957,A49,Plans!$D$2:$D$4957,C49)</f>
        <v>665</v>
      </c>
      <c r="Z49" s="16">
        <f>SUMIFS(Plans!$AB$2:$AB$4957,Plans!$A$2:$A$4957,A49,Plans!$D$2:$D$4957,C49)</f>
        <v>0</v>
      </c>
      <c r="AA49" s="16">
        <f>SUMIFS(Plans!$AC$2:$AC$4957,Plans!$A$2:$A$4957,A49,Plans!$D$2:$D$4957,C49)</f>
        <v>1294</v>
      </c>
      <c r="AB49" s="16">
        <f>SUMIFS(Plans!$AD$2:$AD$4957,Plans!$A$2:$A$4957,A49,Plans!$D$2:$D$4957,C49)</f>
        <v>2486</v>
      </c>
      <c r="AC49" s="16">
        <f>SUMIFS(Plans!$AE$2:$AE$4957,Plans!$A$2:$A$4957,A49,Plans!$D$2:$D$4957,C49)</f>
        <v>3278</v>
      </c>
      <c r="AD49" s="17">
        <f t="shared" si="8"/>
        <v>8.610643532306099E-2</v>
      </c>
      <c r="AE49" s="4"/>
      <c r="AF49" s="4" t="s">
        <v>309</v>
      </c>
    </row>
    <row r="50" spans="1:32" x14ac:dyDescent="0.2">
      <c r="A50" s="4" t="s">
        <v>198</v>
      </c>
      <c r="B50" s="4" t="s">
        <v>139</v>
      </c>
      <c r="C50" s="4" t="s">
        <v>310</v>
      </c>
      <c r="D50" s="4" t="s">
        <v>311</v>
      </c>
      <c r="E50" s="4" t="s">
        <v>201</v>
      </c>
      <c r="F50" s="16">
        <f>COUNTIFS(Plans!$A$2:$A$4957,A50,Plans!$D$2:$D$4957,C50)</f>
        <v>4</v>
      </c>
      <c r="G50" s="16">
        <v>307</v>
      </c>
      <c r="H50" s="16">
        <v>1771</v>
      </c>
      <c r="I50" s="16">
        <f t="shared" si="0"/>
        <v>2078</v>
      </c>
      <c r="J50" s="16">
        <v>297</v>
      </c>
      <c r="K50" s="16">
        <v>526</v>
      </c>
      <c r="L50" s="16">
        <f t="shared" si="1"/>
        <v>823</v>
      </c>
      <c r="M50" s="17">
        <f t="shared" si="2"/>
        <v>0.39605389797882579</v>
      </c>
      <c r="N50" s="17">
        <f t="shared" si="3"/>
        <v>0.96742671009771986</v>
      </c>
      <c r="O50" s="17">
        <f t="shared" si="4"/>
        <v>0.29700734048560135</v>
      </c>
      <c r="P50" s="16"/>
      <c r="Q50" s="16">
        <v>63</v>
      </c>
      <c r="R50" s="16">
        <v>26</v>
      </c>
      <c r="S50" s="16"/>
      <c r="T50" s="17">
        <f t="shared" si="5"/>
        <v>0</v>
      </c>
      <c r="U50" s="16">
        <v>0</v>
      </c>
      <c r="V50" s="16">
        <v>0</v>
      </c>
      <c r="W50" s="17" t="str">
        <f t="shared" si="6"/>
        <v/>
      </c>
      <c r="X50" s="38">
        <f t="shared" si="7"/>
        <v>31.591737545565003</v>
      </c>
      <c r="Y50" s="16">
        <f>SUMIFS(Plans!$AA$2:$AA$4957,Plans!$A$2:$A$4957,A50,Plans!$D$2:$D$4957,C50)</f>
        <v>15</v>
      </c>
      <c r="Z50" s="16">
        <f>SUMIFS(Plans!$AB$2:$AB$4957,Plans!$A$2:$A$4957,A50,Plans!$D$2:$D$4957,C50)</f>
        <v>0</v>
      </c>
      <c r="AA50" s="16">
        <f>SUMIFS(Plans!$AC$2:$AC$4957,Plans!$A$2:$A$4957,A50,Plans!$D$2:$D$4957,C50)</f>
        <v>113</v>
      </c>
      <c r="AB50" s="16">
        <f>SUMIFS(Plans!$AD$2:$AD$4957,Plans!$A$2:$A$4957,A50,Plans!$D$2:$D$4957,C50)</f>
        <v>250</v>
      </c>
      <c r="AC50" s="16">
        <f>SUMIFS(Plans!$AE$2:$AE$4957,Plans!$A$2:$A$4957,A50,Plans!$D$2:$D$4957,C50)</f>
        <v>413</v>
      </c>
      <c r="AD50" s="17">
        <f t="shared" si="8"/>
        <v>1.8963337547408345E-2</v>
      </c>
      <c r="AE50" s="4" t="s">
        <v>202</v>
      </c>
      <c r="AF50" s="4" t="s">
        <v>252</v>
      </c>
    </row>
    <row r="51" spans="1:32" x14ac:dyDescent="0.2">
      <c r="A51" s="4" t="s">
        <v>198</v>
      </c>
      <c r="B51" s="4" t="s">
        <v>139</v>
      </c>
      <c r="C51" s="4" t="s">
        <v>312</v>
      </c>
      <c r="D51" s="4" t="s">
        <v>266</v>
      </c>
      <c r="E51" s="4" t="s">
        <v>201</v>
      </c>
      <c r="F51" s="16">
        <f>COUNTIFS(Plans!$A$2:$A$4957,A51,Plans!$D$2:$D$4957,C51)</f>
        <v>6</v>
      </c>
      <c r="G51" s="16">
        <v>842</v>
      </c>
      <c r="H51" s="16">
        <v>1666</v>
      </c>
      <c r="I51" s="16">
        <f t="shared" si="0"/>
        <v>2508</v>
      </c>
      <c r="J51" s="16">
        <v>310</v>
      </c>
      <c r="K51" s="16">
        <v>439</v>
      </c>
      <c r="L51" s="16">
        <f t="shared" si="1"/>
        <v>749</v>
      </c>
      <c r="M51" s="17">
        <f t="shared" si="2"/>
        <v>0.29864433811802232</v>
      </c>
      <c r="N51" s="17">
        <f t="shared" si="3"/>
        <v>0.36817102137767221</v>
      </c>
      <c r="O51" s="17">
        <f t="shared" si="4"/>
        <v>0.26350540216086432</v>
      </c>
      <c r="P51" s="16">
        <v>0</v>
      </c>
      <c r="Q51" s="16">
        <v>101</v>
      </c>
      <c r="R51" s="16">
        <v>0</v>
      </c>
      <c r="S51" s="16">
        <v>0</v>
      </c>
      <c r="T51" s="17" t="str">
        <f t="shared" si="5"/>
        <v/>
      </c>
      <c r="U51" s="16">
        <v>0</v>
      </c>
      <c r="V51" s="16">
        <v>0</v>
      </c>
      <c r="W51" s="17" t="str">
        <f t="shared" si="6"/>
        <v/>
      </c>
      <c r="X51" s="38">
        <f t="shared" si="7"/>
        <v>0</v>
      </c>
      <c r="Y51" s="16">
        <f>SUMIFS(Plans!$AA$2:$AA$4957,Plans!$A$2:$A$4957,A51,Plans!$D$2:$D$4957,C51)</f>
        <v>128</v>
      </c>
      <c r="Z51" s="16">
        <f>SUMIFS(Plans!$AB$2:$AB$4957,Plans!$A$2:$A$4957,A51,Plans!$D$2:$D$4957,C51)</f>
        <v>18</v>
      </c>
      <c r="AA51" s="16">
        <f>SUMIFS(Plans!$AC$2:$AC$4957,Plans!$A$2:$A$4957,A51,Plans!$D$2:$D$4957,C51)</f>
        <v>13</v>
      </c>
      <c r="AB51" s="16">
        <f>SUMIFS(Plans!$AD$2:$AD$4957,Plans!$A$2:$A$4957,A51,Plans!$D$2:$D$4957,C51)</f>
        <v>448</v>
      </c>
      <c r="AC51" s="16">
        <f>SUMIFS(Plans!$AE$2:$AE$4957,Plans!$A$2:$A$4957,A51,Plans!$D$2:$D$4957,C51)</f>
        <v>106</v>
      </c>
      <c r="AD51" s="17">
        <f t="shared" si="8"/>
        <v>0.20476858345021037</v>
      </c>
      <c r="AE51" s="4"/>
      <c r="AF51" s="4" t="s">
        <v>267</v>
      </c>
    </row>
    <row r="52" spans="1:32" x14ac:dyDescent="0.2">
      <c r="A52" s="4" t="s">
        <v>198</v>
      </c>
      <c r="B52" s="4" t="s">
        <v>139</v>
      </c>
      <c r="C52" s="4" t="s">
        <v>313</v>
      </c>
      <c r="D52" s="4" t="s">
        <v>222</v>
      </c>
      <c r="E52" s="4" t="s">
        <v>201</v>
      </c>
      <c r="F52" s="16">
        <f>COUNTIFS(Plans!$A$2:$A$4957,A52,Plans!$D$2:$D$4957,C52)</f>
        <v>4</v>
      </c>
      <c r="G52" s="16">
        <v>845</v>
      </c>
      <c r="H52" s="16">
        <v>2096</v>
      </c>
      <c r="I52" s="16">
        <f t="shared" si="0"/>
        <v>2941</v>
      </c>
      <c r="J52" s="16">
        <v>561</v>
      </c>
      <c r="K52" s="16">
        <v>844</v>
      </c>
      <c r="L52" s="16">
        <f t="shared" si="1"/>
        <v>1405</v>
      </c>
      <c r="M52" s="17">
        <f t="shared" si="2"/>
        <v>0.4777286637198232</v>
      </c>
      <c r="N52" s="17">
        <f t="shared" si="3"/>
        <v>0.663905325443787</v>
      </c>
      <c r="O52" s="17">
        <f t="shared" si="4"/>
        <v>0.40267175572519082</v>
      </c>
      <c r="P52" s="16">
        <v>0</v>
      </c>
      <c r="Q52" s="16">
        <v>0</v>
      </c>
      <c r="R52" s="16">
        <v>0</v>
      </c>
      <c r="S52" s="16">
        <v>0</v>
      </c>
      <c r="T52" s="17" t="str">
        <f t="shared" si="5"/>
        <v/>
      </c>
      <c r="U52" s="16">
        <v>0</v>
      </c>
      <c r="V52" s="16">
        <v>0</v>
      </c>
      <c r="W52" s="17" t="str">
        <f t="shared" si="6"/>
        <v/>
      </c>
      <c r="X52" s="38">
        <f t="shared" si="7"/>
        <v>0</v>
      </c>
      <c r="Y52" s="16">
        <f>SUMIFS(Plans!$AA$2:$AA$4957,Plans!$A$2:$A$4957,A52,Plans!$D$2:$D$4957,C52)</f>
        <v>0</v>
      </c>
      <c r="Z52" s="16">
        <f>SUMIFS(Plans!$AB$2:$AB$4957,Plans!$A$2:$A$4957,A52,Plans!$D$2:$D$4957,C52)</f>
        <v>0</v>
      </c>
      <c r="AA52" s="16">
        <f>SUMIFS(Plans!$AC$2:$AC$4957,Plans!$A$2:$A$4957,A52,Plans!$D$2:$D$4957,C52)</f>
        <v>0</v>
      </c>
      <c r="AB52" s="16">
        <f>SUMIFS(Plans!$AD$2:$AD$4957,Plans!$A$2:$A$4957,A52,Plans!$D$2:$D$4957,C52)</f>
        <v>0</v>
      </c>
      <c r="AC52" s="16">
        <f>SUMIFS(Plans!$AE$2:$AE$4957,Plans!$A$2:$A$4957,A52,Plans!$D$2:$D$4957,C52)</f>
        <v>0</v>
      </c>
      <c r="AD52" s="17" t="str">
        <f t="shared" si="8"/>
        <v/>
      </c>
      <c r="AE52" s="4"/>
      <c r="AF52" s="4" t="s">
        <v>223</v>
      </c>
    </row>
    <row r="53" spans="1:32" x14ac:dyDescent="0.2">
      <c r="A53" s="4" t="s">
        <v>198</v>
      </c>
      <c r="B53" s="4" t="s">
        <v>139</v>
      </c>
      <c r="C53" s="4" t="s">
        <v>314</v>
      </c>
      <c r="D53" s="4" t="s">
        <v>315</v>
      </c>
      <c r="E53" s="4" t="s">
        <v>201</v>
      </c>
      <c r="F53" s="16">
        <f>COUNTIFS(Plans!$A$2:$A$4957,A53,Plans!$D$2:$D$4957,C53)</f>
        <v>3</v>
      </c>
      <c r="G53" s="16">
        <v>70</v>
      </c>
      <c r="H53" s="16">
        <v>2156</v>
      </c>
      <c r="I53" s="16">
        <f t="shared" si="0"/>
        <v>2226</v>
      </c>
      <c r="J53" s="16">
        <v>66</v>
      </c>
      <c r="K53" s="16">
        <v>782</v>
      </c>
      <c r="L53" s="16">
        <f t="shared" si="1"/>
        <v>848</v>
      </c>
      <c r="M53" s="17">
        <f t="shared" si="2"/>
        <v>0.38095238095238093</v>
      </c>
      <c r="N53" s="17">
        <f t="shared" si="3"/>
        <v>0.94285714285714284</v>
      </c>
      <c r="O53" s="17">
        <f t="shared" si="4"/>
        <v>0.36270871985157699</v>
      </c>
      <c r="P53" s="16"/>
      <c r="Q53" s="16">
        <v>81</v>
      </c>
      <c r="R53" s="16"/>
      <c r="S53" s="16"/>
      <c r="T53" s="17" t="str">
        <f t="shared" si="5"/>
        <v/>
      </c>
      <c r="U53" s="16">
        <v>0</v>
      </c>
      <c r="V53" s="16">
        <v>0</v>
      </c>
      <c r="W53" s="17" t="str">
        <f t="shared" si="6"/>
        <v/>
      </c>
      <c r="X53" s="38">
        <f t="shared" si="7"/>
        <v>0</v>
      </c>
      <c r="Y53" s="16">
        <f>SUMIFS(Plans!$AA$2:$AA$4957,Plans!$A$2:$A$4957,A53,Plans!$D$2:$D$4957,C53)</f>
        <v>0</v>
      </c>
      <c r="Z53" s="16">
        <f>SUMIFS(Plans!$AB$2:$AB$4957,Plans!$A$2:$A$4957,A53,Plans!$D$2:$D$4957,C53)</f>
        <v>0</v>
      </c>
      <c r="AA53" s="16">
        <f>SUMIFS(Plans!$AC$2:$AC$4957,Plans!$A$2:$A$4957,A53,Plans!$D$2:$D$4957,C53)</f>
        <v>124</v>
      </c>
      <c r="AB53" s="16">
        <f>SUMIFS(Plans!$AD$2:$AD$4957,Plans!$A$2:$A$4957,A53,Plans!$D$2:$D$4957,C53)</f>
        <v>479</v>
      </c>
      <c r="AC53" s="16">
        <f>SUMIFS(Plans!$AE$2:$AE$4957,Plans!$A$2:$A$4957,A53,Plans!$D$2:$D$4957,C53)</f>
        <v>236</v>
      </c>
      <c r="AD53" s="17">
        <f t="shared" si="8"/>
        <v>0</v>
      </c>
      <c r="AE53" s="4" t="s">
        <v>202</v>
      </c>
      <c r="AF53" s="4" t="s">
        <v>316</v>
      </c>
    </row>
    <row r="54" spans="1:32" x14ac:dyDescent="0.2">
      <c r="A54" s="4" t="s">
        <v>198</v>
      </c>
      <c r="B54" s="4" t="s">
        <v>139</v>
      </c>
      <c r="C54" s="4" t="s">
        <v>317</v>
      </c>
      <c r="D54" s="4" t="s">
        <v>225</v>
      </c>
      <c r="E54" s="4" t="s">
        <v>201</v>
      </c>
      <c r="F54" s="16">
        <f>COUNTIFS(Plans!$A$2:$A$4957,A54,Plans!$D$2:$D$4957,C54)</f>
        <v>2</v>
      </c>
      <c r="G54" s="16">
        <v>471</v>
      </c>
      <c r="H54" s="16">
        <v>1397</v>
      </c>
      <c r="I54" s="16">
        <f t="shared" si="0"/>
        <v>1868</v>
      </c>
      <c r="J54" s="16">
        <v>162</v>
      </c>
      <c r="K54" s="16">
        <v>289</v>
      </c>
      <c r="L54" s="16">
        <f t="shared" si="1"/>
        <v>451</v>
      </c>
      <c r="M54" s="17">
        <f t="shared" si="2"/>
        <v>0.24143468950749464</v>
      </c>
      <c r="N54" s="17">
        <f t="shared" si="3"/>
        <v>0.34394904458598724</v>
      </c>
      <c r="O54" s="17">
        <f t="shared" si="4"/>
        <v>0.20687186828919113</v>
      </c>
      <c r="P54" s="16">
        <v>0</v>
      </c>
      <c r="Q54" s="16">
        <v>12</v>
      </c>
      <c r="R54" s="16">
        <v>0</v>
      </c>
      <c r="S54" s="16">
        <v>0</v>
      </c>
      <c r="T54" s="17" t="str">
        <f t="shared" si="5"/>
        <v/>
      </c>
      <c r="U54" s="16">
        <v>0</v>
      </c>
      <c r="V54" s="16">
        <v>0</v>
      </c>
      <c r="W54" s="17" t="str">
        <f t="shared" si="6"/>
        <v/>
      </c>
      <c r="X54" s="38">
        <f t="shared" si="7"/>
        <v>0</v>
      </c>
      <c r="Y54" s="16">
        <f>SUMIFS(Plans!$AA$2:$AA$4957,Plans!$A$2:$A$4957,A54,Plans!$D$2:$D$4957,C54)</f>
        <v>0</v>
      </c>
      <c r="Z54" s="16">
        <f>SUMIFS(Plans!$AB$2:$AB$4957,Plans!$A$2:$A$4957,A54,Plans!$D$2:$D$4957,C54)</f>
        <v>0</v>
      </c>
      <c r="AA54" s="16">
        <f>SUMIFS(Plans!$AC$2:$AC$4957,Plans!$A$2:$A$4957,A54,Plans!$D$2:$D$4957,C54)</f>
        <v>51</v>
      </c>
      <c r="AB54" s="16">
        <f>SUMIFS(Plans!$AD$2:$AD$4957,Plans!$A$2:$A$4957,A54,Plans!$D$2:$D$4957,C54)</f>
        <v>271</v>
      </c>
      <c r="AC54" s="16">
        <f>SUMIFS(Plans!$AE$2:$AE$4957,Plans!$A$2:$A$4957,A54,Plans!$D$2:$D$4957,C54)</f>
        <v>184</v>
      </c>
      <c r="AD54" s="17">
        <f t="shared" si="8"/>
        <v>0</v>
      </c>
      <c r="AE54" s="4"/>
      <c r="AF54" s="4" t="s">
        <v>226</v>
      </c>
    </row>
    <row r="55" spans="1:32" x14ac:dyDescent="0.2">
      <c r="A55" s="4" t="s">
        <v>198</v>
      </c>
      <c r="B55" s="4" t="s">
        <v>139</v>
      </c>
      <c r="C55" s="4" t="s">
        <v>318</v>
      </c>
      <c r="D55" s="4" t="s">
        <v>231</v>
      </c>
      <c r="E55" s="4" t="s">
        <v>201</v>
      </c>
      <c r="F55" s="16">
        <f>COUNTIFS(Plans!$A$2:$A$4957,A55,Plans!$D$2:$D$4957,C55)</f>
        <v>3</v>
      </c>
      <c r="G55" s="16">
        <v>337</v>
      </c>
      <c r="H55" s="16">
        <v>821</v>
      </c>
      <c r="I55" s="16">
        <f t="shared" si="0"/>
        <v>1158</v>
      </c>
      <c r="J55" s="16">
        <v>77</v>
      </c>
      <c r="K55" s="16">
        <v>193</v>
      </c>
      <c r="L55" s="16">
        <f t="shared" si="1"/>
        <v>270</v>
      </c>
      <c r="M55" s="17">
        <f t="shared" si="2"/>
        <v>0.23316062176165803</v>
      </c>
      <c r="N55" s="17">
        <f t="shared" si="3"/>
        <v>0.228486646884273</v>
      </c>
      <c r="O55" s="17">
        <f t="shared" si="4"/>
        <v>0.23507917174177831</v>
      </c>
      <c r="P55" s="16">
        <v>11</v>
      </c>
      <c r="Q55" s="16">
        <v>16</v>
      </c>
      <c r="R55" s="16">
        <v>0</v>
      </c>
      <c r="S55" s="16">
        <v>0</v>
      </c>
      <c r="T55" s="17" t="str">
        <f t="shared" si="5"/>
        <v/>
      </c>
      <c r="U55" s="16">
        <v>0</v>
      </c>
      <c r="V55" s="16">
        <v>0</v>
      </c>
      <c r="W55" s="17" t="str">
        <f t="shared" si="6"/>
        <v/>
      </c>
      <c r="X55" s="38">
        <f t="shared" si="7"/>
        <v>0</v>
      </c>
      <c r="Y55" s="16">
        <f>SUMIFS(Plans!$AA$2:$AA$4957,Plans!$A$2:$A$4957,A55,Plans!$D$2:$D$4957,C55)</f>
        <v>0</v>
      </c>
      <c r="Z55" s="16">
        <f>SUMIFS(Plans!$AB$2:$AB$4957,Plans!$A$2:$A$4957,A55,Plans!$D$2:$D$4957,C55)</f>
        <v>0</v>
      </c>
      <c r="AA55" s="16">
        <f>SUMIFS(Plans!$AC$2:$AC$4957,Plans!$A$2:$A$4957,A55,Plans!$D$2:$D$4957,C55)</f>
        <v>103</v>
      </c>
      <c r="AB55" s="16">
        <f>SUMIFS(Plans!$AD$2:$AD$4957,Plans!$A$2:$A$4957,A55,Plans!$D$2:$D$4957,C55)</f>
        <v>0</v>
      </c>
      <c r="AC55" s="16">
        <f>SUMIFS(Plans!$AE$2:$AE$4957,Plans!$A$2:$A$4957,A55,Plans!$D$2:$D$4957,C55)</f>
        <v>247</v>
      </c>
      <c r="AD55" s="17">
        <f t="shared" si="8"/>
        <v>0</v>
      </c>
      <c r="AE55" s="4"/>
      <c r="AF55" s="4" t="s">
        <v>232</v>
      </c>
    </row>
    <row r="56" spans="1:32" x14ac:dyDescent="0.2">
      <c r="A56" s="4" t="s">
        <v>198</v>
      </c>
      <c r="B56" s="4" t="s">
        <v>137</v>
      </c>
      <c r="C56" s="4" t="s">
        <v>319</v>
      </c>
      <c r="D56" s="4" t="s">
        <v>200</v>
      </c>
      <c r="E56" s="4" t="s">
        <v>201</v>
      </c>
      <c r="F56" s="16">
        <f>COUNTIFS(Plans!$A$2:$A$4957,A56,Plans!$D$2:$D$4957,C56)</f>
        <v>4</v>
      </c>
      <c r="G56" s="16">
        <v>96</v>
      </c>
      <c r="H56" s="16">
        <v>391</v>
      </c>
      <c r="I56" s="16">
        <f t="shared" si="0"/>
        <v>487</v>
      </c>
      <c r="J56" s="16">
        <v>34</v>
      </c>
      <c r="K56" s="16">
        <v>120</v>
      </c>
      <c r="L56" s="16">
        <f t="shared" si="1"/>
        <v>154</v>
      </c>
      <c r="M56" s="17">
        <f t="shared" si="2"/>
        <v>0.31622176591375772</v>
      </c>
      <c r="N56" s="17">
        <f t="shared" si="3"/>
        <v>0.35416666666666669</v>
      </c>
      <c r="O56" s="17">
        <f t="shared" si="4"/>
        <v>0.30690537084398978</v>
      </c>
      <c r="P56" s="16"/>
      <c r="Q56" s="16">
        <v>24</v>
      </c>
      <c r="R56" s="16">
        <v>0</v>
      </c>
      <c r="S56" s="16">
        <v>0</v>
      </c>
      <c r="T56" s="17" t="str">
        <f t="shared" si="5"/>
        <v/>
      </c>
      <c r="U56" s="16"/>
      <c r="V56" s="16"/>
      <c r="W56" s="17" t="str">
        <f t="shared" si="6"/>
        <v/>
      </c>
      <c r="X56" s="38">
        <f t="shared" si="7"/>
        <v>0</v>
      </c>
      <c r="Y56" s="16">
        <f>SUMIFS(Plans!$AA$2:$AA$4957,Plans!$A$2:$A$4957,A56,Plans!$D$2:$D$4957,C56)</f>
        <v>0</v>
      </c>
      <c r="Z56" s="16">
        <f>SUMIFS(Plans!$AB$2:$AB$4957,Plans!$A$2:$A$4957,A56,Plans!$D$2:$D$4957,C56)</f>
        <v>0</v>
      </c>
      <c r="AA56" s="16">
        <f>SUMIFS(Plans!$AC$2:$AC$4957,Plans!$A$2:$A$4957,A56,Plans!$D$2:$D$4957,C56)</f>
        <v>0</v>
      </c>
      <c r="AB56" s="16">
        <f>SUMIFS(Plans!$AD$2:$AD$4957,Plans!$A$2:$A$4957,A56,Plans!$D$2:$D$4957,C56)</f>
        <v>88</v>
      </c>
      <c r="AC56" s="16">
        <f>SUMIFS(Plans!$AE$2:$AE$4957,Plans!$A$2:$A$4957,A56,Plans!$D$2:$D$4957,C56)</f>
        <v>13</v>
      </c>
      <c r="AD56" s="17">
        <f t="shared" si="8"/>
        <v>0</v>
      </c>
      <c r="AE56" s="4" t="s">
        <v>202</v>
      </c>
      <c r="AF56" s="4" t="s">
        <v>320</v>
      </c>
    </row>
    <row r="57" spans="1:32" x14ac:dyDescent="0.2">
      <c r="A57" s="4" t="s">
        <v>198</v>
      </c>
      <c r="B57" s="4" t="s">
        <v>137</v>
      </c>
      <c r="C57" s="4" t="s">
        <v>321</v>
      </c>
      <c r="D57" s="4" t="s">
        <v>322</v>
      </c>
      <c r="E57" s="4" t="s">
        <v>201</v>
      </c>
      <c r="F57" s="16">
        <f>COUNTIFS(Plans!$A$2:$A$4957,A57,Plans!$D$2:$D$4957,C57)</f>
        <v>2</v>
      </c>
      <c r="G57" s="16">
        <v>2771</v>
      </c>
      <c r="H57" s="16">
        <v>5000</v>
      </c>
      <c r="I57" s="16">
        <f t="shared" si="0"/>
        <v>7771</v>
      </c>
      <c r="J57" s="16">
        <v>1150</v>
      </c>
      <c r="K57" s="16">
        <v>2066</v>
      </c>
      <c r="L57" s="16">
        <f t="shared" si="1"/>
        <v>3216</v>
      </c>
      <c r="M57" s="17">
        <f t="shared" si="2"/>
        <v>0.41384635182087248</v>
      </c>
      <c r="N57" s="17">
        <f t="shared" si="3"/>
        <v>0.41501263081919887</v>
      </c>
      <c r="O57" s="17">
        <f t="shared" si="4"/>
        <v>0.41320000000000001</v>
      </c>
      <c r="P57" s="16">
        <v>106</v>
      </c>
      <c r="Q57" s="16"/>
      <c r="R57" s="16"/>
      <c r="S57" s="16">
        <v>0</v>
      </c>
      <c r="T57" s="17" t="str">
        <f t="shared" si="5"/>
        <v/>
      </c>
      <c r="U57" s="16">
        <v>0</v>
      </c>
      <c r="V57" s="16">
        <v>0</v>
      </c>
      <c r="W57" s="17" t="str">
        <f t="shared" si="6"/>
        <v/>
      </c>
      <c r="X57" s="38">
        <f t="shared" si="7"/>
        <v>0</v>
      </c>
      <c r="Y57" s="16">
        <f>SUMIFS(Plans!$AA$2:$AA$4957,Plans!$A$2:$A$4957,A57,Plans!$D$2:$D$4957,C57)</f>
        <v>198</v>
      </c>
      <c r="Z57" s="16">
        <f>SUMIFS(Plans!$AB$2:$AB$4957,Plans!$A$2:$A$4957,A57,Plans!$D$2:$D$4957,C57)</f>
        <v>0</v>
      </c>
      <c r="AA57" s="16">
        <f>SUMIFS(Plans!$AC$2:$AC$4957,Plans!$A$2:$A$4957,A57,Plans!$D$2:$D$4957,C57)</f>
        <v>126</v>
      </c>
      <c r="AB57" s="16">
        <f>SUMIFS(Plans!$AD$2:$AD$4957,Plans!$A$2:$A$4957,A57,Plans!$D$2:$D$4957,C57)</f>
        <v>1038</v>
      </c>
      <c r="AC57" s="16">
        <f>SUMIFS(Plans!$AE$2:$AE$4957,Plans!$A$2:$A$4957,A57,Plans!$D$2:$D$4957,C57)</f>
        <v>1843</v>
      </c>
      <c r="AD57" s="17">
        <f t="shared" si="8"/>
        <v>6.1778471138845555E-2</v>
      </c>
      <c r="AE57" s="4" t="s">
        <v>202</v>
      </c>
      <c r="AF57" s="4" t="s">
        <v>323</v>
      </c>
    </row>
    <row r="58" spans="1:32" x14ac:dyDescent="0.2">
      <c r="A58" s="4" t="s">
        <v>198</v>
      </c>
      <c r="B58" s="4" t="s">
        <v>137</v>
      </c>
      <c r="C58" s="4" t="s">
        <v>324</v>
      </c>
      <c r="D58" s="4" t="s">
        <v>222</v>
      </c>
      <c r="E58" s="4" t="s">
        <v>201</v>
      </c>
      <c r="F58" s="16">
        <f>COUNTIFS(Plans!$A$2:$A$4957,A58,Plans!$D$2:$D$4957,C58)</f>
        <v>4</v>
      </c>
      <c r="G58" s="16">
        <v>691</v>
      </c>
      <c r="H58" s="16">
        <v>9657</v>
      </c>
      <c r="I58" s="16">
        <f t="shared" si="0"/>
        <v>10348</v>
      </c>
      <c r="J58" s="16">
        <v>1127</v>
      </c>
      <c r="K58" s="16">
        <v>3893</v>
      </c>
      <c r="L58" s="16">
        <f t="shared" si="1"/>
        <v>5020</v>
      </c>
      <c r="M58" s="17">
        <f t="shared" si="2"/>
        <v>0.4851178971781987</v>
      </c>
      <c r="N58" s="17">
        <f t="shared" si="3"/>
        <v>1.6309696092619392</v>
      </c>
      <c r="O58" s="17">
        <f t="shared" si="4"/>
        <v>0.40312726519623071</v>
      </c>
      <c r="P58" s="16">
        <v>0</v>
      </c>
      <c r="Q58" s="16">
        <v>0</v>
      </c>
      <c r="R58" s="16">
        <v>0</v>
      </c>
      <c r="S58" s="16">
        <v>0</v>
      </c>
      <c r="T58" s="17" t="str">
        <f t="shared" si="5"/>
        <v/>
      </c>
      <c r="U58" s="16">
        <v>0</v>
      </c>
      <c r="V58" s="16">
        <v>0</v>
      </c>
      <c r="W58" s="17" t="str">
        <f t="shared" si="6"/>
        <v/>
      </c>
      <c r="X58" s="38">
        <f t="shared" si="7"/>
        <v>0</v>
      </c>
      <c r="Y58" s="16">
        <f>SUMIFS(Plans!$AA$2:$AA$4957,Plans!$A$2:$A$4957,A58,Plans!$D$2:$D$4957,C58)</f>
        <v>0</v>
      </c>
      <c r="Z58" s="16">
        <f>SUMIFS(Plans!$AB$2:$AB$4957,Plans!$A$2:$A$4957,A58,Plans!$D$2:$D$4957,C58)</f>
        <v>0</v>
      </c>
      <c r="AA58" s="16">
        <f>SUMIFS(Plans!$AC$2:$AC$4957,Plans!$A$2:$A$4957,A58,Plans!$D$2:$D$4957,C58)</f>
        <v>0</v>
      </c>
      <c r="AB58" s="16">
        <f>SUMIFS(Plans!$AD$2:$AD$4957,Plans!$A$2:$A$4957,A58,Plans!$D$2:$D$4957,C58)</f>
        <v>0</v>
      </c>
      <c r="AC58" s="16">
        <f>SUMIFS(Plans!$AE$2:$AE$4957,Plans!$A$2:$A$4957,A58,Plans!$D$2:$D$4957,C58)</f>
        <v>0</v>
      </c>
      <c r="AD58" s="17" t="str">
        <f t="shared" si="8"/>
        <v/>
      </c>
      <c r="AE58" s="4"/>
      <c r="AF58" s="4" t="s">
        <v>223</v>
      </c>
    </row>
    <row r="59" spans="1:32" x14ac:dyDescent="0.2">
      <c r="A59" s="4" t="s">
        <v>198</v>
      </c>
      <c r="B59" s="4" t="s">
        <v>137</v>
      </c>
      <c r="C59" s="4" t="s">
        <v>325</v>
      </c>
      <c r="D59" s="4" t="s">
        <v>228</v>
      </c>
      <c r="E59" s="4" t="s">
        <v>201</v>
      </c>
      <c r="F59" s="16">
        <f>COUNTIFS(Plans!$A$2:$A$4957,A59,Plans!$D$2:$D$4957,C59)</f>
        <v>3</v>
      </c>
      <c r="G59" s="16">
        <v>4065</v>
      </c>
      <c r="H59" s="16">
        <v>9837</v>
      </c>
      <c r="I59" s="16">
        <f t="shared" si="0"/>
        <v>13902</v>
      </c>
      <c r="J59" s="16">
        <v>1382</v>
      </c>
      <c r="K59" s="16">
        <v>2608</v>
      </c>
      <c r="L59" s="16">
        <f t="shared" si="1"/>
        <v>3990</v>
      </c>
      <c r="M59" s="17">
        <f t="shared" si="2"/>
        <v>0.28700906344410876</v>
      </c>
      <c r="N59" s="17">
        <f t="shared" si="3"/>
        <v>0.33997539975399754</v>
      </c>
      <c r="O59" s="17">
        <f t="shared" si="4"/>
        <v>0.26512148012605469</v>
      </c>
      <c r="P59" s="16">
        <v>318</v>
      </c>
      <c r="Q59" s="16">
        <v>648</v>
      </c>
      <c r="R59" s="16">
        <v>0</v>
      </c>
      <c r="S59" s="16">
        <v>0</v>
      </c>
      <c r="T59" s="17" t="str">
        <f t="shared" si="5"/>
        <v/>
      </c>
      <c r="U59" s="16">
        <v>0</v>
      </c>
      <c r="V59" s="16">
        <v>0</v>
      </c>
      <c r="W59" s="17" t="str">
        <f t="shared" si="6"/>
        <v/>
      </c>
      <c r="X59" s="38">
        <f t="shared" si="7"/>
        <v>0</v>
      </c>
      <c r="Y59" s="16">
        <f>SUMIFS(Plans!$AA$2:$AA$4957,Plans!$A$2:$A$4957,A59,Plans!$D$2:$D$4957,C59)</f>
        <v>376</v>
      </c>
      <c r="Z59" s="16">
        <f>SUMIFS(Plans!$AB$2:$AB$4957,Plans!$A$2:$A$4957,A59,Plans!$D$2:$D$4957,C59)</f>
        <v>0</v>
      </c>
      <c r="AA59" s="16">
        <f>SUMIFS(Plans!$AC$2:$AC$4957,Plans!$A$2:$A$4957,A59,Plans!$D$2:$D$4957,C59)</f>
        <v>2193</v>
      </c>
      <c r="AB59" s="16">
        <f>SUMIFS(Plans!$AD$2:$AD$4957,Plans!$A$2:$A$4957,A59,Plans!$D$2:$D$4957,C59)</f>
        <v>1426</v>
      </c>
      <c r="AC59" s="16">
        <f>SUMIFS(Plans!$AE$2:$AE$4957,Plans!$A$2:$A$4957,A59,Plans!$D$2:$D$4957,C59)</f>
        <v>1435</v>
      </c>
      <c r="AD59" s="17">
        <f t="shared" si="8"/>
        <v>6.9244935543278083E-2</v>
      </c>
      <c r="AE59" s="4"/>
      <c r="AF59" s="4" t="s">
        <v>229</v>
      </c>
    </row>
    <row r="60" spans="1:32" x14ac:dyDescent="0.2">
      <c r="A60" s="4" t="s">
        <v>198</v>
      </c>
      <c r="B60" s="4" t="s">
        <v>137</v>
      </c>
      <c r="C60" s="4" t="s">
        <v>326</v>
      </c>
      <c r="D60" s="4" t="s">
        <v>231</v>
      </c>
      <c r="E60" s="4" t="s">
        <v>201</v>
      </c>
      <c r="F60" s="16">
        <f>COUNTIFS(Plans!$A$2:$A$4957,A60,Plans!$D$2:$D$4957,C60)</f>
        <v>3</v>
      </c>
      <c r="G60" s="16">
        <v>785</v>
      </c>
      <c r="H60" s="16">
        <v>1819</v>
      </c>
      <c r="I60" s="16">
        <f t="shared" si="0"/>
        <v>2604</v>
      </c>
      <c r="J60" s="16">
        <v>256</v>
      </c>
      <c r="K60" s="16">
        <v>782</v>
      </c>
      <c r="L60" s="16">
        <f t="shared" si="1"/>
        <v>1038</v>
      </c>
      <c r="M60" s="17">
        <f t="shared" si="2"/>
        <v>0.39861751152073732</v>
      </c>
      <c r="N60" s="17">
        <f t="shared" si="3"/>
        <v>0.32611464968152865</v>
      </c>
      <c r="O60" s="17">
        <f t="shared" si="4"/>
        <v>0.42990654205607476</v>
      </c>
      <c r="P60" s="16">
        <v>15</v>
      </c>
      <c r="Q60" s="16">
        <v>24</v>
      </c>
      <c r="R60" s="16">
        <v>0</v>
      </c>
      <c r="S60" s="16">
        <v>0</v>
      </c>
      <c r="T60" s="17" t="str">
        <f t="shared" si="5"/>
        <v/>
      </c>
      <c r="U60" s="16">
        <v>0</v>
      </c>
      <c r="V60" s="16">
        <v>0</v>
      </c>
      <c r="W60" s="17" t="str">
        <f t="shared" si="6"/>
        <v/>
      </c>
      <c r="X60" s="38">
        <f t="shared" si="7"/>
        <v>0</v>
      </c>
      <c r="Y60" s="16">
        <f>SUMIFS(Plans!$AA$2:$AA$4957,Plans!$A$2:$A$4957,A60,Plans!$D$2:$D$4957,C60)</f>
        <v>0</v>
      </c>
      <c r="Z60" s="16">
        <f>SUMIFS(Plans!$AB$2:$AB$4957,Plans!$A$2:$A$4957,A60,Plans!$D$2:$D$4957,C60)</f>
        <v>0</v>
      </c>
      <c r="AA60" s="16">
        <f>SUMIFS(Plans!$AC$2:$AC$4957,Plans!$A$2:$A$4957,A60,Plans!$D$2:$D$4957,C60)</f>
        <v>0</v>
      </c>
      <c r="AB60" s="16">
        <f>SUMIFS(Plans!$AD$2:$AD$4957,Plans!$A$2:$A$4957,A60,Plans!$D$2:$D$4957,C60)</f>
        <v>0</v>
      </c>
      <c r="AC60" s="16">
        <f>SUMIFS(Plans!$AE$2:$AE$4957,Plans!$A$2:$A$4957,A60,Plans!$D$2:$D$4957,C60)</f>
        <v>1037</v>
      </c>
      <c r="AD60" s="17">
        <f t="shared" si="8"/>
        <v>0</v>
      </c>
      <c r="AE60" s="4"/>
      <c r="AF60" s="4" t="s">
        <v>232</v>
      </c>
    </row>
    <row r="61" spans="1:32" x14ac:dyDescent="0.2">
      <c r="A61" s="4" t="s">
        <v>198</v>
      </c>
      <c r="B61" s="4" t="s">
        <v>136</v>
      </c>
      <c r="C61" s="4" t="s">
        <v>327</v>
      </c>
      <c r="D61" s="4" t="s">
        <v>200</v>
      </c>
      <c r="E61" s="4" t="s">
        <v>201</v>
      </c>
      <c r="F61" s="16">
        <f>COUNTIFS(Plans!$A$2:$A$4957,A61,Plans!$D$2:$D$4957,C61)</f>
        <v>4</v>
      </c>
      <c r="G61" s="16"/>
      <c r="H61" s="16"/>
      <c r="I61" s="16" t="str">
        <f t="shared" si="0"/>
        <v/>
      </c>
      <c r="J61" s="16"/>
      <c r="K61" s="16"/>
      <c r="L61" s="16" t="str">
        <f t="shared" si="1"/>
        <v/>
      </c>
      <c r="M61" s="17" t="str">
        <f t="shared" si="2"/>
        <v/>
      </c>
      <c r="N61" s="17" t="str">
        <f t="shared" si="3"/>
        <v/>
      </c>
      <c r="O61" s="17" t="str">
        <f t="shared" si="4"/>
        <v/>
      </c>
      <c r="P61" s="16"/>
      <c r="Q61" s="16"/>
      <c r="R61" s="16"/>
      <c r="S61" s="16"/>
      <c r="T61" s="17" t="str">
        <f t="shared" si="5"/>
        <v/>
      </c>
      <c r="U61" s="16"/>
      <c r="V61" s="16"/>
      <c r="W61" s="17" t="str">
        <f t="shared" si="6"/>
        <v/>
      </c>
      <c r="X61" s="38" t="str">
        <f t="shared" si="7"/>
        <v/>
      </c>
      <c r="Y61" s="16">
        <f>SUMIFS(Plans!$AA$2:$AA$4957,Plans!$A$2:$A$4957,A61,Plans!$D$2:$D$4957,C61)</f>
        <v>0</v>
      </c>
      <c r="Z61" s="16">
        <f>SUMIFS(Plans!$AB$2:$AB$4957,Plans!$A$2:$A$4957,A61,Plans!$D$2:$D$4957,C61)</f>
        <v>0</v>
      </c>
      <c r="AA61" s="16">
        <f>SUMIFS(Plans!$AC$2:$AC$4957,Plans!$A$2:$A$4957,A61,Plans!$D$2:$D$4957,C61)</f>
        <v>0</v>
      </c>
      <c r="AB61" s="16">
        <f>SUMIFS(Plans!$AD$2:$AD$4957,Plans!$A$2:$A$4957,A61,Plans!$D$2:$D$4957,C61)</f>
        <v>0</v>
      </c>
      <c r="AC61" s="16">
        <f>SUMIFS(Plans!$AE$2:$AE$4957,Plans!$A$2:$A$4957,A61,Plans!$D$2:$D$4957,C61)</f>
        <v>0</v>
      </c>
      <c r="AD61" s="17" t="str">
        <f t="shared" si="8"/>
        <v/>
      </c>
      <c r="AE61" s="4" t="s">
        <v>202</v>
      </c>
      <c r="AF61" s="4" t="s">
        <v>328</v>
      </c>
    </row>
    <row r="62" spans="1:32" x14ac:dyDescent="0.2">
      <c r="A62" s="4" t="s">
        <v>198</v>
      </c>
      <c r="B62" s="4" t="s">
        <v>136</v>
      </c>
      <c r="C62" s="4" t="s">
        <v>329</v>
      </c>
      <c r="D62" s="4" t="s">
        <v>216</v>
      </c>
      <c r="E62" s="4" t="s">
        <v>201</v>
      </c>
      <c r="F62" s="16">
        <f>COUNTIFS(Plans!$A$2:$A$4957,A62,Plans!$D$2:$D$4957,C62)</f>
        <v>2</v>
      </c>
      <c r="G62" s="16">
        <v>998</v>
      </c>
      <c r="H62" s="16">
        <v>4870</v>
      </c>
      <c r="I62" s="16">
        <f t="shared" si="0"/>
        <v>5868</v>
      </c>
      <c r="J62" s="16">
        <v>323</v>
      </c>
      <c r="K62" s="16">
        <v>1350</v>
      </c>
      <c r="L62" s="16">
        <f t="shared" si="1"/>
        <v>1673</v>
      </c>
      <c r="M62" s="17">
        <f t="shared" si="2"/>
        <v>0.28510565780504432</v>
      </c>
      <c r="N62" s="17">
        <f t="shared" si="3"/>
        <v>0.32364729458917835</v>
      </c>
      <c r="O62" s="17">
        <f t="shared" si="4"/>
        <v>0.27720739219712526</v>
      </c>
      <c r="P62" s="16"/>
      <c r="Q62" s="16">
        <v>34</v>
      </c>
      <c r="R62" s="16"/>
      <c r="S62" s="16">
        <v>0</v>
      </c>
      <c r="T62" s="17" t="str">
        <f t="shared" si="5"/>
        <v/>
      </c>
      <c r="U62" s="16">
        <v>0</v>
      </c>
      <c r="V62" s="16">
        <v>0</v>
      </c>
      <c r="W62" s="17" t="str">
        <f t="shared" si="6"/>
        <v/>
      </c>
      <c r="X62" s="38">
        <f t="shared" si="7"/>
        <v>0</v>
      </c>
      <c r="Y62" s="16">
        <f>SUMIFS(Plans!$AA$2:$AA$4957,Plans!$A$2:$A$4957,A62,Plans!$D$2:$D$4957,C62)</f>
        <v>101</v>
      </c>
      <c r="Z62" s="16">
        <f>SUMIFS(Plans!$AB$2:$AB$4957,Plans!$A$2:$A$4957,A62,Plans!$D$2:$D$4957,C62)</f>
        <v>0</v>
      </c>
      <c r="AA62" s="16">
        <f>SUMIFS(Plans!$AC$2:$AC$4957,Plans!$A$2:$A$4957,A62,Plans!$D$2:$D$4957,C62)</f>
        <v>188</v>
      </c>
      <c r="AB62" s="16">
        <f>SUMIFS(Plans!$AD$2:$AD$4957,Plans!$A$2:$A$4957,A62,Plans!$D$2:$D$4957,C62)</f>
        <v>903</v>
      </c>
      <c r="AC62" s="16">
        <f>SUMIFS(Plans!$AE$2:$AE$4957,Plans!$A$2:$A$4957,A62,Plans!$D$2:$D$4957,C62)</f>
        <v>476</v>
      </c>
      <c r="AD62" s="17">
        <f t="shared" si="8"/>
        <v>6.05515587529976E-2</v>
      </c>
      <c r="AE62" s="4" t="s">
        <v>202</v>
      </c>
      <c r="AF62" s="4" t="s">
        <v>217</v>
      </c>
    </row>
    <row r="63" spans="1:32" x14ac:dyDescent="0.2">
      <c r="A63" s="4" t="s">
        <v>198</v>
      </c>
      <c r="B63" s="4" t="s">
        <v>136</v>
      </c>
      <c r="C63" s="4" t="s">
        <v>330</v>
      </c>
      <c r="D63" s="4" t="s">
        <v>311</v>
      </c>
      <c r="E63" s="4" t="s">
        <v>201</v>
      </c>
      <c r="F63" s="16">
        <f>COUNTIFS(Plans!$A$2:$A$4957,A63,Plans!$D$2:$D$4957,C63)</f>
        <v>3</v>
      </c>
      <c r="G63" s="16">
        <v>969</v>
      </c>
      <c r="H63" s="16">
        <v>867</v>
      </c>
      <c r="I63" s="16">
        <f t="shared" si="0"/>
        <v>1836</v>
      </c>
      <c r="J63" s="16">
        <v>583</v>
      </c>
      <c r="K63" s="16">
        <v>397</v>
      </c>
      <c r="L63" s="16">
        <f t="shared" si="1"/>
        <v>980</v>
      </c>
      <c r="M63" s="17">
        <f t="shared" si="2"/>
        <v>0.53376906318082784</v>
      </c>
      <c r="N63" s="17">
        <f t="shared" si="3"/>
        <v>0.60165118679050567</v>
      </c>
      <c r="O63" s="17">
        <f t="shared" si="4"/>
        <v>0.45790080738177624</v>
      </c>
      <c r="P63" s="16"/>
      <c r="Q63" s="16"/>
      <c r="R63" s="16">
        <v>12</v>
      </c>
      <c r="S63" s="16">
        <v>0</v>
      </c>
      <c r="T63" s="17">
        <f t="shared" si="5"/>
        <v>0</v>
      </c>
      <c r="U63" s="16">
        <v>0</v>
      </c>
      <c r="V63" s="16">
        <v>0</v>
      </c>
      <c r="W63" s="17" t="str">
        <f t="shared" si="6"/>
        <v/>
      </c>
      <c r="X63" s="38">
        <f t="shared" si="7"/>
        <v>12.244897959183673</v>
      </c>
      <c r="Y63" s="16">
        <f>SUMIFS(Plans!$AA$2:$AA$4957,Plans!$A$2:$A$4957,A63,Plans!$D$2:$D$4957,C63)</f>
        <v>13</v>
      </c>
      <c r="Z63" s="16">
        <f>SUMIFS(Plans!$AB$2:$AB$4957,Plans!$A$2:$A$4957,A63,Plans!$D$2:$D$4957,C63)</f>
        <v>0</v>
      </c>
      <c r="AA63" s="16">
        <f>SUMIFS(Plans!$AC$2:$AC$4957,Plans!$A$2:$A$4957,A63,Plans!$D$2:$D$4957,C63)</f>
        <v>0</v>
      </c>
      <c r="AB63" s="16">
        <f>SUMIFS(Plans!$AD$2:$AD$4957,Plans!$A$2:$A$4957,A63,Plans!$D$2:$D$4957,C63)</f>
        <v>345</v>
      </c>
      <c r="AC63" s="16">
        <f>SUMIFS(Plans!$AE$2:$AE$4957,Plans!$A$2:$A$4957,A63,Plans!$D$2:$D$4957,C63)</f>
        <v>595</v>
      </c>
      <c r="AD63" s="17">
        <f t="shared" si="8"/>
        <v>1.3641133263378805E-2</v>
      </c>
      <c r="AE63" s="4" t="s">
        <v>202</v>
      </c>
      <c r="AF63" s="4" t="s">
        <v>252</v>
      </c>
    </row>
    <row r="64" spans="1:32" x14ac:dyDescent="0.2">
      <c r="A64" s="4" t="s">
        <v>198</v>
      </c>
      <c r="B64" s="4" t="s">
        <v>136</v>
      </c>
      <c r="C64" s="4" t="s">
        <v>331</v>
      </c>
      <c r="D64" s="4" t="s">
        <v>222</v>
      </c>
      <c r="E64" s="4" t="s">
        <v>201</v>
      </c>
      <c r="F64" s="16">
        <f>COUNTIFS(Plans!$A$2:$A$4957,A64,Plans!$D$2:$D$4957,C64)</f>
        <v>3</v>
      </c>
      <c r="G64" s="16">
        <v>1086</v>
      </c>
      <c r="H64" s="16">
        <v>1569</v>
      </c>
      <c r="I64" s="16">
        <f t="shared" si="0"/>
        <v>2655</v>
      </c>
      <c r="J64" s="16">
        <v>515</v>
      </c>
      <c r="K64" s="16">
        <v>652</v>
      </c>
      <c r="L64" s="16">
        <f t="shared" si="1"/>
        <v>1167</v>
      </c>
      <c r="M64" s="17">
        <f t="shared" si="2"/>
        <v>0.43954802259887005</v>
      </c>
      <c r="N64" s="17">
        <f t="shared" si="3"/>
        <v>0.47421731123388583</v>
      </c>
      <c r="O64" s="17">
        <f t="shared" si="4"/>
        <v>0.41555130656469086</v>
      </c>
      <c r="P64" s="16">
        <v>0</v>
      </c>
      <c r="Q64" s="16">
        <v>0</v>
      </c>
      <c r="R64" s="16">
        <v>0</v>
      </c>
      <c r="S64" s="16">
        <v>0</v>
      </c>
      <c r="T64" s="17" t="str">
        <f t="shared" si="5"/>
        <v/>
      </c>
      <c r="U64" s="16">
        <v>0</v>
      </c>
      <c r="V64" s="16">
        <v>0</v>
      </c>
      <c r="W64" s="17" t="str">
        <f t="shared" si="6"/>
        <v/>
      </c>
      <c r="X64" s="38">
        <f t="shared" si="7"/>
        <v>0</v>
      </c>
      <c r="Y64" s="16">
        <f>SUMIFS(Plans!$AA$2:$AA$4957,Plans!$A$2:$A$4957,A64,Plans!$D$2:$D$4957,C64)</f>
        <v>0</v>
      </c>
      <c r="Z64" s="16">
        <f>SUMIFS(Plans!$AB$2:$AB$4957,Plans!$A$2:$A$4957,A64,Plans!$D$2:$D$4957,C64)</f>
        <v>0</v>
      </c>
      <c r="AA64" s="16">
        <f>SUMIFS(Plans!$AC$2:$AC$4957,Plans!$A$2:$A$4957,A64,Plans!$D$2:$D$4957,C64)</f>
        <v>0</v>
      </c>
      <c r="AB64" s="16">
        <f>SUMIFS(Plans!$AD$2:$AD$4957,Plans!$A$2:$A$4957,A64,Plans!$D$2:$D$4957,C64)</f>
        <v>0</v>
      </c>
      <c r="AC64" s="16">
        <f>SUMIFS(Plans!$AE$2:$AE$4957,Plans!$A$2:$A$4957,A64,Plans!$D$2:$D$4957,C64)</f>
        <v>0</v>
      </c>
      <c r="AD64" s="17" t="str">
        <f t="shared" si="8"/>
        <v/>
      </c>
      <c r="AE64" s="4"/>
      <c r="AF64" s="4" t="s">
        <v>223</v>
      </c>
    </row>
    <row r="65" spans="1:32" x14ac:dyDescent="0.2">
      <c r="A65" s="4" t="s">
        <v>198</v>
      </c>
      <c r="B65" s="4" t="s">
        <v>136</v>
      </c>
      <c r="C65" s="4" t="s">
        <v>332</v>
      </c>
      <c r="D65" s="4" t="s">
        <v>333</v>
      </c>
      <c r="E65" s="4" t="s">
        <v>201</v>
      </c>
      <c r="F65" s="16">
        <f>COUNTIFS(Plans!$A$2:$A$4957,A65,Plans!$D$2:$D$4957,C65)</f>
        <v>1</v>
      </c>
      <c r="G65" s="16">
        <v>1037</v>
      </c>
      <c r="H65" s="16">
        <v>3774</v>
      </c>
      <c r="I65" s="16">
        <f t="shared" si="0"/>
        <v>4811</v>
      </c>
      <c r="J65" s="16">
        <v>253</v>
      </c>
      <c r="K65" s="16">
        <v>737</v>
      </c>
      <c r="L65" s="16">
        <f t="shared" si="1"/>
        <v>990</v>
      </c>
      <c r="M65" s="17">
        <f t="shared" si="2"/>
        <v>0.20577842444398253</v>
      </c>
      <c r="N65" s="17">
        <f t="shared" si="3"/>
        <v>0.24397299903567984</v>
      </c>
      <c r="O65" s="17">
        <f t="shared" si="4"/>
        <v>0.19528351881293057</v>
      </c>
      <c r="P65" s="16">
        <v>0</v>
      </c>
      <c r="Q65" s="16">
        <v>11</v>
      </c>
      <c r="R65" s="16">
        <v>0</v>
      </c>
      <c r="S65" s="16">
        <v>0</v>
      </c>
      <c r="T65" s="17" t="str">
        <f t="shared" si="5"/>
        <v/>
      </c>
      <c r="U65" s="16">
        <v>0</v>
      </c>
      <c r="V65" s="16">
        <v>0</v>
      </c>
      <c r="W65" s="17" t="str">
        <f t="shared" si="6"/>
        <v/>
      </c>
      <c r="X65" s="38">
        <f t="shared" si="7"/>
        <v>0</v>
      </c>
      <c r="Y65" s="16">
        <f>SUMIFS(Plans!$AA$2:$AA$4957,Plans!$A$2:$A$4957,A65,Plans!$D$2:$D$4957,C65)</f>
        <v>0</v>
      </c>
      <c r="Z65" s="16">
        <f>SUMIFS(Plans!$AB$2:$AB$4957,Plans!$A$2:$A$4957,A65,Plans!$D$2:$D$4957,C65)</f>
        <v>0</v>
      </c>
      <c r="AA65" s="16">
        <f>SUMIFS(Plans!$AC$2:$AC$4957,Plans!$A$2:$A$4957,A65,Plans!$D$2:$D$4957,C65)</f>
        <v>170</v>
      </c>
      <c r="AB65" s="16">
        <f>SUMIFS(Plans!$AD$2:$AD$4957,Plans!$A$2:$A$4957,A65,Plans!$D$2:$D$4957,C65)</f>
        <v>758</v>
      </c>
      <c r="AC65" s="16">
        <f>SUMIFS(Plans!$AE$2:$AE$4957,Plans!$A$2:$A$4957,A65,Plans!$D$2:$D$4957,C65)</f>
        <v>227</v>
      </c>
      <c r="AD65" s="17">
        <f t="shared" si="8"/>
        <v>0</v>
      </c>
      <c r="AE65" s="4"/>
      <c r="AF65" s="4" t="s">
        <v>226</v>
      </c>
    </row>
    <row r="66" spans="1:32" x14ac:dyDescent="0.2">
      <c r="A66" s="4" t="s">
        <v>198</v>
      </c>
      <c r="B66" s="4" t="s">
        <v>136</v>
      </c>
      <c r="C66" s="4" t="s">
        <v>334</v>
      </c>
      <c r="D66" s="4" t="s">
        <v>335</v>
      </c>
      <c r="E66" s="4" t="s">
        <v>201</v>
      </c>
      <c r="F66" s="16">
        <f>COUNTIFS(Plans!$A$2:$A$4957,A66,Plans!$D$2:$D$4957,C66)</f>
        <v>3</v>
      </c>
      <c r="G66" s="16">
        <v>80498</v>
      </c>
      <c r="H66" s="16">
        <v>992770</v>
      </c>
      <c r="I66" s="16">
        <f t="shared" ref="I66:I129" si="9">IF(COUNT(G66:H66)=0,"",SUM(G66:H66))</f>
        <v>1073268</v>
      </c>
      <c r="J66" s="16">
        <v>8666</v>
      </c>
      <c r="K66" s="16">
        <v>147920</v>
      </c>
      <c r="L66" s="16">
        <f t="shared" ref="L66:L129" si="10">IF(COUNT(J66:K66)=0,"",SUM(J66:K66))</f>
        <v>156586</v>
      </c>
      <c r="M66" s="17">
        <f t="shared" ref="M66:M129" si="11">IFERROR(L66/I66,"")</f>
        <v>0.14589645829373465</v>
      </c>
      <c r="N66" s="17">
        <f t="shared" ref="N66:N129" si="12">IFERROR(J66/G66,"")</f>
        <v>0.10765484856766627</v>
      </c>
      <c r="O66" s="17">
        <f t="shared" ref="O66:O129" si="13">IFERROR(K66/H66,"")</f>
        <v>0.14899725011835571</v>
      </c>
      <c r="P66" s="16">
        <v>226</v>
      </c>
      <c r="Q66" s="16">
        <v>314</v>
      </c>
      <c r="R66" s="16">
        <v>364</v>
      </c>
      <c r="S66" s="16">
        <v>117</v>
      </c>
      <c r="T66" s="17">
        <f t="shared" ref="T66:T129" si="14">IFERROR(S66/R66,"")</f>
        <v>0.32142857142857145</v>
      </c>
      <c r="U66" s="16">
        <v>41</v>
      </c>
      <c r="V66" s="16"/>
      <c r="W66" s="17">
        <f t="shared" ref="W66:W129" si="15">IFERROR(V66/U66,"")</f>
        <v>0</v>
      </c>
      <c r="X66" s="38">
        <f t="shared" ref="X66:X129" si="16">IFERROR((N(R66)+N(U66))/L66*1000,"")</f>
        <v>2.5864381234593132</v>
      </c>
      <c r="Y66" s="16">
        <f>SUMIFS(Plans!$AA$2:$AA$4957,Plans!$A$2:$A$4957,A66,Plans!$D$2:$D$4957,C66)</f>
        <v>18</v>
      </c>
      <c r="Z66" s="16">
        <f>SUMIFS(Plans!$AB$2:$AB$4957,Plans!$A$2:$A$4957,A66,Plans!$D$2:$D$4957,C66)</f>
        <v>0</v>
      </c>
      <c r="AA66" s="16">
        <f>SUMIFS(Plans!$AC$2:$AC$4957,Plans!$A$2:$A$4957,A66,Plans!$D$2:$D$4957,C66)</f>
        <v>52</v>
      </c>
      <c r="AB66" s="16">
        <f>SUMIFS(Plans!$AD$2:$AD$4957,Plans!$A$2:$A$4957,A66,Plans!$D$2:$D$4957,C66)</f>
        <v>3324</v>
      </c>
      <c r="AC66" s="16">
        <f>SUMIFS(Plans!$AE$2:$AE$4957,Plans!$A$2:$A$4957,A66,Plans!$D$2:$D$4957,C66)</f>
        <v>1700</v>
      </c>
      <c r="AD66" s="17">
        <f t="shared" ref="AD66:AD129" si="17">IFERROR((Y66+Z66)/SUM(Y66:AC66),"")</f>
        <v>3.5335689045936395E-3</v>
      </c>
      <c r="AE66" s="4" t="s">
        <v>202</v>
      </c>
      <c r="AF66" s="4" t="s">
        <v>336</v>
      </c>
    </row>
    <row r="67" spans="1:32" x14ac:dyDescent="0.2">
      <c r="A67" s="4" t="s">
        <v>198</v>
      </c>
      <c r="B67" s="4" t="s">
        <v>136</v>
      </c>
      <c r="C67" s="4" t="s">
        <v>337</v>
      </c>
      <c r="D67" s="4" t="s">
        <v>228</v>
      </c>
      <c r="E67" s="4" t="s">
        <v>201</v>
      </c>
      <c r="F67" s="16">
        <f>COUNTIFS(Plans!$A$2:$A$4957,A67,Plans!$D$2:$D$4957,C67)</f>
        <v>4</v>
      </c>
      <c r="G67" s="16">
        <v>451</v>
      </c>
      <c r="H67" s="16">
        <v>643</v>
      </c>
      <c r="I67" s="16">
        <f t="shared" si="9"/>
        <v>1094</v>
      </c>
      <c r="J67" s="16">
        <v>172</v>
      </c>
      <c r="K67" s="16">
        <v>221</v>
      </c>
      <c r="L67" s="16">
        <f t="shared" si="10"/>
        <v>393</v>
      </c>
      <c r="M67" s="17">
        <f t="shared" si="11"/>
        <v>0.35923217550274222</v>
      </c>
      <c r="N67" s="17">
        <f t="shared" si="12"/>
        <v>0.38137472283813745</v>
      </c>
      <c r="O67" s="17">
        <f t="shared" si="13"/>
        <v>0.34370139968895802</v>
      </c>
      <c r="P67" s="16">
        <v>39</v>
      </c>
      <c r="Q67" s="16">
        <v>28</v>
      </c>
      <c r="R67" s="16">
        <v>0</v>
      </c>
      <c r="S67" s="16">
        <v>0</v>
      </c>
      <c r="T67" s="17" t="str">
        <f t="shared" si="14"/>
        <v/>
      </c>
      <c r="U67" s="16">
        <v>0</v>
      </c>
      <c r="V67" s="16">
        <v>0</v>
      </c>
      <c r="W67" s="17" t="str">
        <f t="shared" si="15"/>
        <v/>
      </c>
      <c r="X67" s="38">
        <f t="shared" si="16"/>
        <v>0</v>
      </c>
      <c r="Y67" s="16">
        <f>SUMIFS(Plans!$AA$2:$AA$4957,Plans!$A$2:$A$4957,A67,Plans!$D$2:$D$4957,C67)</f>
        <v>14</v>
      </c>
      <c r="Z67" s="16">
        <f>SUMIFS(Plans!$AB$2:$AB$4957,Plans!$A$2:$A$4957,A67,Plans!$D$2:$D$4957,C67)</f>
        <v>0</v>
      </c>
      <c r="AA67" s="16">
        <f>SUMIFS(Plans!$AC$2:$AC$4957,Plans!$A$2:$A$4957,A67,Plans!$D$2:$D$4957,C67)</f>
        <v>307</v>
      </c>
      <c r="AB67" s="16">
        <f>SUMIFS(Plans!$AD$2:$AD$4957,Plans!$A$2:$A$4957,A67,Plans!$D$2:$D$4957,C67)</f>
        <v>89</v>
      </c>
      <c r="AC67" s="16">
        <f>SUMIFS(Plans!$AE$2:$AE$4957,Plans!$A$2:$A$4957,A67,Plans!$D$2:$D$4957,C67)</f>
        <v>141</v>
      </c>
      <c r="AD67" s="17">
        <f t="shared" si="17"/>
        <v>2.5408348457350273E-2</v>
      </c>
      <c r="AE67" s="4"/>
      <c r="AF67" s="4" t="s">
        <v>229</v>
      </c>
    </row>
    <row r="68" spans="1:32" x14ac:dyDescent="0.2">
      <c r="A68" s="4" t="s">
        <v>198</v>
      </c>
      <c r="B68" s="4" t="s">
        <v>135</v>
      </c>
      <c r="C68" s="4" t="s">
        <v>338</v>
      </c>
      <c r="D68" s="4" t="s">
        <v>200</v>
      </c>
      <c r="E68" s="4" t="s">
        <v>201</v>
      </c>
      <c r="F68" s="16">
        <f>COUNTIFS(Plans!$A$2:$A$4957,A68,Plans!$D$2:$D$4957,C68)</f>
        <v>4</v>
      </c>
      <c r="G68" s="16">
        <v>18</v>
      </c>
      <c r="H68" s="16">
        <v>121</v>
      </c>
      <c r="I68" s="16">
        <f t="shared" si="9"/>
        <v>139</v>
      </c>
      <c r="J68" s="16">
        <v>13</v>
      </c>
      <c r="K68" s="16">
        <v>81</v>
      </c>
      <c r="L68" s="16">
        <f t="shared" si="10"/>
        <v>94</v>
      </c>
      <c r="M68" s="17">
        <f t="shared" si="11"/>
        <v>0.67625899280575541</v>
      </c>
      <c r="N68" s="17">
        <f t="shared" si="12"/>
        <v>0.72222222222222221</v>
      </c>
      <c r="O68" s="17">
        <f t="shared" si="13"/>
        <v>0.66942148760330578</v>
      </c>
      <c r="P68" s="16">
        <v>0</v>
      </c>
      <c r="Q68" s="16">
        <v>26</v>
      </c>
      <c r="R68" s="16">
        <v>0</v>
      </c>
      <c r="S68" s="16">
        <v>0</v>
      </c>
      <c r="T68" s="17" t="str">
        <f t="shared" si="14"/>
        <v/>
      </c>
      <c r="U68" s="16"/>
      <c r="V68" s="16">
        <v>0</v>
      </c>
      <c r="W68" s="17" t="str">
        <f t="shared" si="15"/>
        <v/>
      </c>
      <c r="X68" s="38">
        <f t="shared" si="16"/>
        <v>0</v>
      </c>
      <c r="Y68" s="16">
        <f>SUMIFS(Plans!$AA$2:$AA$4957,Plans!$A$2:$A$4957,A68,Plans!$D$2:$D$4957,C68)</f>
        <v>0</v>
      </c>
      <c r="Z68" s="16">
        <f>SUMIFS(Plans!$AB$2:$AB$4957,Plans!$A$2:$A$4957,A68,Plans!$D$2:$D$4957,C68)</f>
        <v>0</v>
      </c>
      <c r="AA68" s="16">
        <f>SUMIFS(Plans!$AC$2:$AC$4957,Plans!$A$2:$A$4957,A68,Plans!$D$2:$D$4957,C68)</f>
        <v>0</v>
      </c>
      <c r="AB68" s="16">
        <f>SUMIFS(Plans!$AD$2:$AD$4957,Plans!$A$2:$A$4957,A68,Plans!$D$2:$D$4957,C68)</f>
        <v>56</v>
      </c>
      <c r="AC68" s="16">
        <f>SUMIFS(Plans!$AE$2:$AE$4957,Plans!$A$2:$A$4957,A68,Plans!$D$2:$D$4957,C68)</f>
        <v>18</v>
      </c>
      <c r="AD68" s="17">
        <f t="shared" si="17"/>
        <v>0</v>
      </c>
      <c r="AE68" s="4" t="s">
        <v>202</v>
      </c>
      <c r="AF68" s="4" t="s">
        <v>339</v>
      </c>
    </row>
    <row r="69" spans="1:32" x14ac:dyDescent="0.2">
      <c r="A69" s="4" t="s">
        <v>198</v>
      </c>
      <c r="B69" s="4" t="s">
        <v>135</v>
      </c>
      <c r="C69" s="4" t="s">
        <v>340</v>
      </c>
      <c r="D69" s="4" t="s">
        <v>341</v>
      </c>
      <c r="E69" s="4" t="s">
        <v>201</v>
      </c>
      <c r="F69" s="16">
        <f>COUNTIFS(Plans!$A$2:$A$4957,A69,Plans!$D$2:$D$4957,C69)</f>
        <v>6</v>
      </c>
      <c r="G69" s="16">
        <v>434890</v>
      </c>
      <c r="H69" s="16">
        <v>1807844</v>
      </c>
      <c r="I69" s="16">
        <f t="shared" si="9"/>
        <v>2242734</v>
      </c>
      <c r="J69" s="16">
        <v>74902</v>
      </c>
      <c r="K69" s="16">
        <v>236257</v>
      </c>
      <c r="L69" s="16">
        <f t="shared" si="10"/>
        <v>311159</v>
      </c>
      <c r="M69" s="17">
        <f t="shared" si="11"/>
        <v>0.13874092959753587</v>
      </c>
      <c r="N69" s="17">
        <f t="shared" si="12"/>
        <v>0.17223205868150568</v>
      </c>
      <c r="O69" s="17">
        <f t="shared" si="13"/>
        <v>0.13068439533499571</v>
      </c>
      <c r="P69" s="16">
        <v>6489</v>
      </c>
      <c r="Q69" s="16">
        <v>110220</v>
      </c>
      <c r="R69" s="16">
        <v>203</v>
      </c>
      <c r="S69" s="16">
        <v>95</v>
      </c>
      <c r="T69" s="17">
        <f t="shared" si="14"/>
        <v>0.46798029556650245</v>
      </c>
      <c r="U69" s="16">
        <v>78</v>
      </c>
      <c r="V69" s="16"/>
      <c r="W69" s="17">
        <f t="shared" si="15"/>
        <v>0</v>
      </c>
      <c r="X69" s="38">
        <f t="shared" si="16"/>
        <v>0.903075276627062</v>
      </c>
      <c r="Y69" s="16">
        <f>SUMIFS(Plans!$AA$2:$AA$4957,Plans!$A$2:$A$4957,A69,Plans!$D$2:$D$4957,C69)</f>
        <v>1240</v>
      </c>
      <c r="Z69" s="16">
        <f>SUMIFS(Plans!$AB$2:$AB$4957,Plans!$A$2:$A$4957,A69,Plans!$D$2:$D$4957,C69)</f>
        <v>0</v>
      </c>
      <c r="AA69" s="16">
        <f>SUMIFS(Plans!$AC$2:$AC$4957,Plans!$A$2:$A$4957,A69,Plans!$D$2:$D$4957,C69)</f>
        <v>140</v>
      </c>
      <c r="AB69" s="16">
        <f>SUMIFS(Plans!$AD$2:$AD$4957,Plans!$A$2:$A$4957,A69,Plans!$D$2:$D$4957,C69)</f>
        <v>787</v>
      </c>
      <c r="AC69" s="16">
        <f>SUMIFS(Plans!$AE$2:$AE$4957,Plans!$A$2:$A$4957,A69,Plans!$D$2:$D$4957,C69)</f>
        <v>26</v>
      </c>
      <c r="AD69" s="17">
        <f t="shared" si="17"/>
        <v>0.56543547651618786</v>
      </c>
      <c r="AE69" s="4" t="s">
        <v>202</v>
      </c>
      <c r="AF69" s="4" t="s">
        <v>342</v>
      </c>
    </row>
    <row r="70" spans="1:32" x14ac:dyDescent="0.2">
      <c r="A70" s="4" t="s">
        <v>198</v>
      </c>
      <c r="B70" s="4" t="s">
        <v>135</v>
      </c>
      <c r="C70" s="4" t="s">
        <v>343</v>
      </c>
      <c r="D70" s="4" t="s">
        <v>344</v>
      </c>
      <c r="E70" s="4" t="s">
        <v>201</v>
      </c>
      <c r="F70" s="16">
        <f>COUNTIFS(Plans!$A$2:$A$4957,A70,Plans!$D$2:$D$4957,C70)</f>
        <v>3</v>
      </c>
      <c r="G70" s="16">
        <v>20</v>
      </c>
      <c r="H70" s="16">
        <v>23</v>
      </c>
      <c r="I70" s="16">
        <f t="shared" si="9"/>
        <v>43</v>
      </c>
      <c r="J70" s="16"/>
      <c r="K70" s="16"/>
      <c r="L70" s="16" t="str">
        <f t="shared" si="10"/>
        <v/>
      </c>
      <c r="M70" s="17" t="str">
        <f t="shared" si="11"/>
        <v/>
      </c>
      <c r="N70" s="17">
        <f t="shared" si="12"/>
        <v>0</v>
      </c>
      <c r="O70" s="17">
        <f t="shared" si="13"/>
        <v>0</v>
      </c>
      <c r="P70" s="16">
        <v>0</v>
      </c>
      <c r="Q70" s="16"/>
      <c r="R70" s="16">
        <v>0</v>
      </c>
      <c r="S70" s="16">
        <v>0</v>
      </c>
      <c r="T70" s="17" t="str">
        <f t="shared" si="14"/>
        <v/>
      </c>
      <c r="U70" s="16">
        <v>0</v>
      </c>
      <c r="V70" s="16">
        <v>0</v>
      </c>
      <c r="W70" s="17" t="str">
        <f t="shared" si="15"/>
        <v/>
      </c>
      <c r="X70" s="38" t="str">
        <f t="shared" si="16"/>
        <v/>
      </c>
      <c r="Y70" s="16">
        <f>SUMIFS(Plans!$AA$2:$AA$4957,Plans!$A$2:$A$4957,A70,Plans!$D$2:$D$4957,C70)</f>
        <v>0</v>
      </c>
      <c r="Z70" s="16">
        <f>SUMIFS(Plans!$AB$2:$AB$4957,Plans!$A$2:$A$4957,A70,Plans!$D$2:$D$4957,C70)</f>
        <v>0</v>
      </c>
      <c r="AA70" s="16">
        <f>SUMIFS(Plans!$AC$2:$AC$4957,Plans!$A$2:$A$4957,A70,Plans!$D$2:$D$4957,C70)</f>
        <v>0</v>
      </c>
      <c r="AB70" s="16">
        <f>SUMIFS(Plans!$AD$2:$AD$4957,Plans!$A$2:$A$4957,A70,Plans!$D$2:$D$4957,C70)</f>
        <v>0</v>
      </c>
      <c r="AC70" s="16">
        <f>SUMIFS(Plans!$AE$2:$AE$4957,Plans!$A$2:$A$4957,A70,Plans!$D$2:$D$4957,C70)</f>
        <v>0</v>
      </c>
      <c r="AD70" s="17" t="str">
        <f t="shared" si="17"/>
        <v/>
      </c>
      <c r="AE70" s="4" t="s">
        <v>202</v>
      </c>
      <c r="AF70" s="4" t="s">
        <v>345</v>
      </c>
    </row>
    <row r="71" spans="1:32" x14ac:dyDescent="0.2">
      <c r="A71" s="4" t="s">
        <v>198</v>
      </c>
      <c r="B71" s="4" t="s">
        <v>135</v>
      </c>
      <c r="C71" s="4" t="s">
        <v>346</v>
      </c>
      <c r="D71" s="4" t="s">
        <v>347</v>
      </c>
      <c r="E71" s="4" t="s">
        <v>201</v>
      </c>
      <c r="F71" s="16">
        <f>COUNTIFS(Plans!$A$2:$A$4957,A71,Plans!$D$2:$D$4957,C71)</f>
        <v>5</v>
      </c>
      <c r="G71" s="16">
        <v>6077</v>
      </c>
      <c r="H71" s="16">
        <v>118261</v>
      </c>
      <c r="I71" s="16">
        <f t="shared" si="9"/>
        <v>124338</v>
      </c>
      <c r="J71" s="16">
        <v>1658</v>
      </c>
      <c r="K71" s="16">
        <v>19820</v>
      </c>
      <c r="L71" s="16">
        <f t="shared" si="10"/>
        <v>21478</v>
      </c>
      <c r="M71" s="17">
        <f t="shared" si="11"/>
        <v>0.17273882481622674</v>
      </c>
      <c r="N71" s="17">
        <f t="shared" si="12"/>
        <v>0.27283198946848775</v>
      </c>
      <c r="O71" s="17">
        <f t="shared" si="13"/>
        <v>0.16759540338742274</v>
      </c>
      <c r="P71" s="16">
        <v>334</v>
      </c>
      <c r="Q71" s="16">
        <v>7890</v>
      </c>
      <c r="R71" s="16"/>
      <c r="S71" s="16">
        <v>0</v>
      </c>
      <c r="T71" s="17" t="str">
        <f t="shared" si="14"/>
        <v/>
      </c>
      <c r="U71" s="16">
        <v>0</v>
      </c>
      <c r="V71" s="16">
        <v>0</v>
      </c>
      <c r="W71" s="17" t="str">
        <f t="shared" si="15"/>
        <v/>
      </c>
      <c r="X71" s="38">
        <f t="shared" si="16"/>
        <v>0</v>
      </c>
      <c r="Y71" s="16">
        <f>SUMIFS(Plans!$AA$2:$AA$4957,Plans!$A$2:$A$4957,A71,Plans!$D$2:$D$4957,C71)</f>
        <v>3296</v>
      </c>
      <c r="Z71" s="16">
        <f>SUMIFS(Plans!$AB$2:$AB$4957,Plans!$A$2:$A$4957,A71,Plans!$D$2:$D$4957,C71)</f>
        <v>33</v>
      </c>
      <c r="AA71" s="16">
        <f>SUMIFS(Plans!$AC$2:$AC$4957,Plans!$A$2:$A$4957,A71,Plans!$D$2:$D$4957,C71)</f>
        <v>3287</v>
      </c>
      <c r="AB71" s="16">
        <f>SUMIFS(Plans!$AD$2:$AD$4957,Plans!$A$2:$A$4957,A71,Plans!$D$2:$D$4957,C71)</f>
        <v>7892</v>
      </c>
      <c r="AC71" s="16">
        <f>SUMIFS(Plans!$AE$2:$AE$4957,Plans!$A$2:$A$4957,A71,Plans!$D$2:$D$4957,C71)</f>
        <v>15435</v>
      </c>
      <c r="AD71" s="17">
        <f t="shared" si="17"/>
        <v>0.11117790468556925</v>
      </c>
      <c r="AE71" s="4" t="s">
        <v>202</v>
      </c>
      <c r="AF71" s="4" t="s">
        <v>348</v>
      </c>
    </row>
    <row r="72" spans="1:32" x14ac:dyDescent="0.2">
      <c r="A72" s="4" t="s">
        <v>198</v>
      </c>
      <c r="B72" s="4" t="s">
        <v>135</v>
      </c>
      <c r="C72" s="4" t="s">
        <v>349</v>
      </c>
      <c r="D72" s="4" t="s">
        <v>266</v>
      </c>
      <c r="E72" s="4" t="s">
        <v>201</v>
      </c>
      <c r="F72" s="16">
        <f>COUNTIFS(Plans!$A$2:$A$4957,A72,Plans!$D$2:$D$4957,C72)</f>
        <v>6</v>
      </c>
      <c r="G72" s="16">
        <v>1148</v>
      </c>
      <c r="H72" s="16">
        <v>3368</v>
      </c>
      <c r="I72" s="16">
        <f t="shared" si="9"/>
        <v>4516</v>
      </c>
      <c r="J72" s="16">
        <v>405</v>
      </c>
      <c r="K72" s="16">
        <v>733</v>
      </c>
      <c r="L72" s="16">
        <f t="shared" si="10"/>
        <v>1138</v>
      </c>
      <c r="M72" s="17">
        <f t="shared" si="11"/>
        <v>0.25199291408325952</v>
      </c>
      <c r="N72" s="17">
        <f t="shared" si="12"/>
        <v>0.35278745644599302</v>
      </c>
      <c r="O72" s="17">
        <f t="shared" si="13"/>
        <v>0.21763657957244656</v>
      </c>
      <c r="P72" s="16">
        <v>0</v>
      </c>
      <c r="Q72" s="16">
        <v>119</v>
      </c>
      <c r="R72" s="16">
        <v>0</v>
      </c>
      <c r="S72" s="16">
        <v>0</v>
      </c>
      <c r="T72" s="17" t="str">
        <f t="shared" si="14"/>
        <v/>
      </c>
      <c r="U72" s="16">
        <v>0</v>
      </c>
      <c r="V72" s="16">
        <v>0</v>
      </c>
      <c r="W72" s="17" t="str">
        <f t="shared" si="15"/>
        <v/>
      </c>
      <c r="X72" s="38">
        <f t="shared" si="16"/>
        <v>0</v>
      </c>
      <c r="Y72" s="16">
        <f>SUMIFS(Plans!$AA$2:$AA$4957,Plans!$A$2:$A$4957,A72,Plans!$D$2:$D$4957,C72)</f>
        <v>262</v>
      </c>
      <c r="Z72" s="16">
        <f>SUMIFS(Plans!$AB$2:$AB$4957,Plans!$A$2:$A$4957,A72,Plans!$D$2:$D$4957,C72)</f>
        <v>0</v>
      </c>
      <c r="AA72" s="16">
        <f>SUMIFS(Plans!$AC$2:$AC$4957,Plans!$A$2:$A$4957,A72,Plans!$D$2:$D$4957,C72)</f>
        <v>0</v>
      </c>
      <c r="AB72" s="16">
        <f>SUMIFS(Plans!$AD$2:$AD$4957,Plans!$A$2:$A$4957,A72,Plans!$D$2:$D$4957,C72)</f>
        <v>681</v>
      </c>
      <c r="AC72" s="16">
        <f>SUMIFS(Plans!$AE$2:$AE$4957,Plans!$A$2:$A$4957,A72,Plans!$D$2:$D$4957,C72)</f>
        <v>157</v>
      </c>
      <c r="AD72" s="17">
        <f t="shared" si="17"/>
        <v>0.23818181818181819</v>
      </c>
      <c r="AE72" s="4"/>
      <c r="AF72" s="4" t="s">
        <v>267</v>
      </c>
    </row>
    <row r="73" spans="1:32" x14ac:dyDescent="0.2">
      <c r="A73" s="4" t="s">
        <v>198</v>
      </c>
      <c r="B73" s="4" t="s">
        <v>135</v>
      </c>
      <c r="C73" s="4" t="s">
        <v>350</v>
      </c>
      <c r="D73" s="4" t="s">
        <v>219</v>
      </c>
      <c r="E73" s="4" t="s">
        <v>201</v>
      </c>
      <c r="F73" s="16">
        <f>COUNTIFS(Plans!$A$2:$A$4957,A73,Plans!$D$2:$D$4957,C73)</f>
        <v>4</v>
      </c>
      <c r="G73" s="16">
        <v>8844</v>
      </c>
      <c r="H73" s="16">
        <v>12310</v>
      </c>
      <c r="I73" s="16">
        <f t="shared" si="9"/>
        <v>21154</v>
      </c>
      <c r="J73" s="16">
        <v>3766</v>
      </c>
      <c r="K73" s="16">
        <v>3803</v>
      </c>
      <c r="L73" s="16">
        <f t="shared" si="10"/>
        <v>7569</v>
      </c>
      <c r="M73" s="17">
        <f t="shared" si="11"/>
        <v>0.35780467051148718</v>
      </c>
      <c r="N73" s="17">
        <f t="shared" si="12"/>
        <v>0.4258254183627318</v>
      </c>
      <c r="O73" s="17">
        <f t="shared" si="13"/>
        <v>0.30893582453290008</v>
      </c>
      <c r="P73" s="16">
        <v>660</v>
      </c>
      <c r="Q73" s="16">
        <v>897</v>
      </c>
      <c r="R73" s="16"/>
      <c r="S73" s="16"/>
      <c r="T73" s="17" t="str">
        <f t="shared" si="14"/>
        <v/>
      </c>
      <c r="U73" s="16">
        <v>0</v>
      </c>
      <c r="V73" s="16">
        <v>0</v>
      </c>
      <c r="W73" s="17" t="str">
        <f t="shared" si="15"/>
        <v/>
      </c>
      <c r="X73" s="38">
        <f t="shared" si="16"/>
        <v>0</v>
      </c>
      <c r="Y73" s="16">
        <f>SUMIFS(Plans!$AA$2:$AA$4957,Plans!$A$2:$A$4957,A73,Plans!$D$2:$D$4957,C73)</f>
        <v>4452</v>
      </c>
      <c r="Z73" s="16">
        <f>SUMIFS(Plans!$AB$2:$AB$4957,Plans!$A$2:$A$4957,A73,Plans!$D$2:$D$4957,C73)</f>
        <v>0</v>
      </c>
      <c r="AA73" s="16">
        <f>SUMIFS(Plans!$AC$2:$AC$4957,Plans!$A$2:$A$4957,A73,Plans!$D$2:$D$4957,C73)</f>
        <v>790</v>
      </c>
      <c r="AB73" s="16">
        <f>SUMIFS(Plans!$AD$2:$AD$4957,Plans!$A$2:$A$4957,A73,Plans!$D$2:$D$4957,C73)</f>
        <v>2316</v>
      </c>
      <c r="AC73" s="16">
        <f>SUMIFS(Plans!$AE$2:$AE$4957,Plans!$A$2:$A$4957,A73,Plans!$D$2:$D$4957,C73)</f>
        <v>0</v>
      </c>
      <c r="AD73" s="17">
        <f t="shared" si="17"/>
        <v>0.58904472082561521</v>
      </c>
      <c r="AE73" s="4" t="s">
        <v>202</v>
      </c>
      <c r="AF73" s="4" t="s">
        <v>351</v>
      </c>
    </row>
    <row r="74" spans="1:32" x14ac:dyDescent="0.2">
      <c r="A74" s="4" t="s">
        <v>198</v>
      </c>
      <c r="B74" s="4" t="s">
        <v>135</v>
      </c>
      <c r="C74" s="4" t="s">
        <v>352</v>
      </c>
      <c r="D74" s="4" t="s">
        <v>222</v>
      </c>
      <c r="E74" s="4" t="s">
        <v>201</v>
      </c>
      <c r="F74" s="16">
        <f>COUNTIFS(Plans!$A$2:$A$4957,A74,Plans!$D$2:$D$4957,C74)</f>
        <v>3</v>
      </c>
      <c r="G74" s="16">
        <v>2431</v>
      </c>
      <c r="H74" s="16">
        <v>3957</v>
      </c>
      <c r="I74" s="16">
        <f t="shared" si="9"/>
        <v>6388</v>
      </c>
      <c r="J74" s="16">
        <v>1594</v>
      </c>
      <c r="K74" s="16">
        <v>1304</v>
      </c>
      <c r="L74" s="16">
        <f t="shared" si="10"/>
        <v>2898</v>
      </c>
      <c r="M74" s="17">
        <f t="shared" si="11"/>
        <v>0.45366311834690043</v>
      </c>
      <c r="N74" s="17">
        <f t="shared" si="12"/>
        <v>0.65569724393253803</v>
      </c>
      <c r="O74" s="17">
        <f t="shared" si="13"/>
        <v>0.32954258276472076</v>
      </c>
      <c r="P74" s="16">
        <v>0</v>
      </c>
      <c r="Q74" s="16">
        <v>0</v>
      </c>
      <c r="R74" s="16">
        <v>0</v>
      </c>
      <c r="S74" s="16">
        <v>0</v>
      </c>
      <c r="T74" s="17" t="str">
        <f t="shared" si="14"/>
        <v/>
      </c>
      <c r="U74" s="16">
        <v>0</v>
      </c>
      <c r="V74" s="16">
        <v>0</v>
      </c>
      <c r="W74" s="17" t="str">
        <f t="shared" si="15"/>
        <v/>
      </c>
      <c r="X74" s="38">
        <f t="shared" si="16"/>
        <v>0</v>
      </c>
      <c r="Y74" s="16">
        <f>SUMIFS(Plans!$AA$2:$AA$4957,Plans!$A$2:$A$4957,A74,Plans!$D$2:$D$4957,C74)</f>
        <v>0</v>
      </c>
      <c r="Z74" s="16">
        <f>SUMIFS(Plans!$AB$2:$AB$4957,Plans!$A$2:$A$4957,A74,Plans!$D$2:$D$4957,C74)</f>
        <v>0</v>
      </c>
      <c r="AA74" s="16">
        <f>SUMIFS(Plans!$AC$2:$AC$4957,Plans!$A$2:$A$4957,A74,Plans!$D$2:$D$4957,C74)</f>
        <v>0</v>
      </c>
      <c r="AB74" s="16">
        <f>SUMIFS(Plans!$AD$2:$AD$4957,Plans!$A$2:$A$4957,A74,Plans!$D$2:$D$4957,C74)</f>
        <v>0</v>
      </c>
      <c r="AC74" s="16">
        <f>SUMIFS(Plans!$AE$2:$AE$4957,Plans!$A$2:$A$4957,A74,Plans!$D$2:$D$4957,C74)</f>
        <v>0</v>
      </c>
      <c r="AD74" s="17" t="str">
        <f t="shared" si="17"/>
        <v/>
      </c>
      <c r="AE74" s="4"/>
      <c r="AF74" s="4" t="s">
        <v>223</v>
      </c>
    </row>
    <row r="75" spans="1:32" x14ac:dyDescent="0.2">
      <c r="A75" s="4" t="s">
        <v>198</v>
      </c>
      <c r="B75" s="4" t="s">
        <v>135</v>
      </c>
      <c r="C75" s="4" t="s">
        <v>353</v>
      </c>
      <c r="D75" s="4" t="s">
        <v>225</v>
      </c>
      <c r="E75" s="4" t="s">
        <v>201</v>
      </c>
      <c r="F75" s="16">
        <f>COUNTIFS(Plans!$A$2:$A$4957,A75,Plans!$D$2:$D$4957,C75)</f>
        <v>1</v>
      </c>
      <c r="G75" s="16">
        <v>1052</v>
      </c>
      <c r="H75" s="16">
        <v>4925</v>
      </c>
      <c r="I75" s="16">
        <f t="shared" si="9"/>
        <v>5977</v>
      </c>
      <c r="J75" s="16">
        <v>273</v>
      </c>
      <c r="K75" s="16">
        <v>885</v>
      </c>
      <c r="L75" s="16">
        <f t="shared" si="10"/>
        <v>1158</v>
      </c>
      <c r="M75" s="17">
        <f t="shared" si="11"/>
        <v>0.19374268027438515</v>
      </c>
      <c r="N75" s="17">
        <f t="shared" si="12"/>
        <v>0.25950570342205326</v>
      </c>
      <c r="O75" s="17">
        <f t="shared" si="13"/>
        <v>0.17969543147208122</v>
      </c>
      <c r="P75" s="16">
        <v>0</v>
      </c>
      <c r="Q75" s="16">
        <v>15</v>
      </c>
      <c r="R75" s="16">
        <v>11</v>
      </c>
      <c r="S75" s="16">
        <v>0</v>
      </c>
      <c r="T75" s="17">
        <f t="shared" si="14"/>
        <v>0</v>
      </c>
      <c r="U75" s="16">
        <v>0</v>
      </c>
      <c r="V75" s="16">
        <v>0</v>
      </c>
      <c r="W75" s="17" t="str">
        <f t="shared" si="15"/>
        <v/>
      </c>
      <c r="X75" s="38">
        <f t="shared" si="16"/>
        <v>9.4991364421416229</v>
      </c>
      <c r="Y75" s="16">
        <f>SUMIFS(Plans!$AA$2:$AA$4957,Plans!$A$2:$A$4957,A75,Plans!$D$2:$D$4957,C75)</f>
        <v>0</v>
      </c>
      <c r="Z75" s="16">
        <f>SUMIFS(Plans!$AB$2:$AB$4957,Plans!$A$2:$A$4957,A75,Plans!$D$2:$D$4957,C75)</f>
        <v>14</v>
      </c>
      <c r="AA75" s="16">
        <f>SUMIFS(Plans!$AC$2:$AC$4957,Plans!$A$2:$A$4957,A75,Plans!$D$2:$D$4957,C75)</f>
        <v>156</v>
      </c>
      <c r="AB75" s="16">
        <f>SUMIFS(Plans!$AD$2:$AD$4957,Plans!$A$2:$A$4957,A75,Plans!$D$2:$D$4957,C75)</f>
        <v>931</v>
      </c>
      <c r="AC75" s="16">
        <f>SUMIFS(Plans!$AE$2:$AE$4957,Plans!$A$2:$A$4957,A75,Plans!$D$2:$D$4957,C75)</f>
        <v>245</v>
      </c>
      <c r="AD75" s="17">
        <f t="shared" si="17"/>
        <v>1.0401188707280832E-2</v>
      </c>
      <c r="AE75" s="4"/>
      <c r="AF75" s="4" t="s">
        <v>226</v>
      </c>
    </row>
    <row r="76" spans="1:32" x14ac:dyDescent="0.2">
      <c r="A76" s="4" t="s">
        <v>198</v>
      </c>
      <c r="B76" s="4" t="s">
        <v>135</v>
      </c>
      <c r="C76" s="4" t="s">
        <v>354</v>
      </c>
      <c r="D76" s="4" t="s">
        <v>355</v>
      </c>
      <c r="E76" s="4" t="s">
        <v>201</v>
      </c>
      <c r="F76" s="16">
        <f>COUNTIFS(Plans!$A$2:$A$4957,A76,Plans!$D$2:$D$4957,C76)</f>
        <v>3</v>
      </c>
      <c r="G76" s="16">
        <v>102</v>
      </c>
      <c r="H76" s="16">
        <v>1695</v>
      </c>
      <c r="I76" s="16">
        <f t="shared" si="9"/>
        <v>1797</v>
      </c>
      <c r="J76" s="16">
        <v>97</v>
      </c>
      <c r="K76" s="16">
        <v>596</v>
      </c>
      <c r="L76" s="16">
        <f t="shared" si="10"/>
        <v>693</v>
      </c>
      <c r="M76" s="17">
        <f t="shared" si="11"/>
        <v>0.38564273789649417</v>
      </c>
      <c r="N76" s="17">
        <f t="shared" si="12"/>
        <v>0.9509803921568627</v>
      </c>
      <c r="O76" s="17">
        <f t="shared" si="13"/>
        <v>0.35162241887905604</v>
      </c>
      <c r="P76" s="16"/>
      <c r="Q76" s="16">
        <v>147</v>
      </c>
      <c r="R76" s="16"/>
      <c r="S76" s="16"/>
      <c r="T76" s="17" t="str">
        <f t="shared" si="14"/>
        <v/>
      </c>
      <c r="U76" s="16">
        <v>0</v>
      </c>
      <c r="V76" s="16">
        <v>0</v>
      </c>
      <c r="W76" s="17" t="str">
        <f t="shared" si="15"/>
        <v/>
      </c>
      <c r="X76" s="38">
        <f t="shared" si="16"/>
        <v>0</v>
      </c>
      <c r="Y76" s="16">
        <f>SUMIFS(Plans!$AA$2:$AA$4957,Plans!$A$2:$A$4957,A76,Plans!$D$2:$D$4957,C76)</f>
        <v>0</v>
      </c>
      <c r="Z76" s="16">
        <f>SUMIFS(Plans!$AB$2:$AB$4957,Plans!$A$2:$A$4957,A76,Plans!$D$2:$D$4957,C76)</f>
        <v>0</v>
      </c>
      <c r="AA76" s="16">
        <f>SUMIFS(Plans!$AC$2:$AC$4957,Plans!$A$2:$A$4957,A76,Plans!$D$2:$D$4957,C76)</f>
        <v>126</v>
      </c>
      <c r="AB76" s="16">
        <f>SUMIFS(Plans!$AD$2:$AD$4957,Plans!$A$2:$A$4957,A76,Plans!$D$2:$D$4957,C76)</f>
        <v>434</v>
      </c>
      <c r="AC76" s="16">
        <f>SUMIFS(Plans!$AE$2:$AE$4957,Plans!$A$2:$A$4957,A76,Plans!$D$2:$D$4957,C76)</f>
        <v>134</v>
      </c>
      <c r="AD76" s="17">
        <f t="shared" si="17"/>
        <v>0</v>
      </c>
      <c r="AE76" s="4" t="s">
        <v>202</v>
      </c>
      <c r="AF76" s="4" t="s">
        <v>316</v>
      </c>
    </row>
    <row r="77" spans="1:32" x14ac:dyDescent="0.2">
      <c r="A77" s="4" t="s">
        <v>198</v>
      </c>
      <c r="B77" s="4" t="s">
        <v>135</v>
      </c>
      <c r="C77" s="4" t="s">
        <v>356</v>
      </c>
      <c r="D77" s="4" t="s">
        <v>262</v>
      </c>
      <c r="E77" s="4" t="s">
        <v>201</v>
      </c>
      <c r="F77" s="16">
        <f>COUNTIFS(Plans!$A$2:$A$4957,A77,Plans!$D$2:$D$4957,C77)</f>
        <v>2</v>
      </c>
      <c r="G77" s="16">
        <v>301</v>
      </c>
      <c r="H77" s="16">
        <v>1364</v>
      </c>
      <c r="I77" s="16">
        <f t="shared" si="9"/>
        <v>1665</v>
      </c>
      <c r="J77" s="16">
        <v>179</v>
      </c>
      <c r="K77" s="16">
        <v>168</v>
      </c>
      <c r="L77" s="16">
        <f t="shared" si="10"/>
        <v>347</v>
      </c>
      <c r="M77" s="17">
        <f t="shared" si="11"/>
        <v>0.20840840840840841</v>
      </c>
      <c r="N77" s="17">
        <f t="shared" si="12"/>
        <v>0.59468438538205981</v>
      </c>
      <c r="O77" s="17">
        <f t="shared" si="13"/>
        <v>0.12316715542521994</v>
      </c>
      <c r="P77" s="16">
        <v>0</v>
      </c>
      <c r="Q77" s="16">
        <v>0</v>
      </c>
      <c r="R77" s="16">
        <v>11</v>
      </c>
      <c r="S77" s="16"/>
      <c r="T77" s="17">
        <f t="shared" si="14"/>
        <v>0</v>
      </c>
      <c r="U77" s="16">
        <v>0</v>
      </c>
      <c r="V77" s="16">
        <v>0</v>
      </c>
      <c r="W77" s="17" t="str">
        <f t="shared" si="15"/>
        <v/>
      </c>
      <c r="X77" s="38">
        <f t="shared" si="16"/>
        <v>31.70028818443804</v>
      </c>
      <c r="Y77" s="16">
        <f>SUMIFS(Plans!$AA$2:$AA$4957,Plans!$A$2:$A$4957,A77,Plans!$D$2:$D$4957,C77)</f>
        <v>0</v>
      </c>
      <c r="Z77" s="16">
        <f>SUMIFS(Plans!$AB$2:$AB$4957,Plans!$A$2:$A$4957,A77,Plans!$D$2:$D$4957,C77)</f>
        <v>0</v>
      </c>
      <c r="AA77" s="16">
        <f>SUMIFS(Plans!$AC$2:$AC$4957,Plans!$A$2:$A$4957,A77,Plans!$D$2:$D$4957,C77)</f>
        <v>235</v>
      </c>
      <c r="AB77" s="16">
        <f>SUMIFS(Plans!$AD$2:$AD$4957,Plans!$A$2:$A$4957,A77,Plans!$D$2:$D$4957,C77)</f>
        <v>110</v>
      </c>
      <c r="AC77" s="16">
        <f>SUMIFS(Plans!$AE$2:$AE$4957,Plans!$A$2:$A$4957,A77,Plans!$D$2:$D$4957,C77)</f>
        <v>0</v>
      </c>
      <c r="AD77" s="17">
        <f t="shared" si="17"/>
        <v>0</v>
      </c>
      <c r="AE77" s="4" t="s">
        <v>202</v>
      </c>
      <c r="AF77" s="4" t="s">
        <v>259</v>
      </c>
    </row>
    <row r="78" spans="1:32" x14ac:dyDescent="0.2">
      <c r="A78" s="4" t="s">
        <v>198</v>
      </c>
      <c r="B78" s="4" t="s">
        <v>134</v>
      </c>
      <c r="C78" s="4" t="s">
        <v>357</v>
      </c>
      <c r="D78" s="4" t="s">
        <v>200</v>
      </c>
      <c r="E78" s="4" t="s">
        <v>201</v>
      </c>
      <c r="F78" s="16">
        <f>COUNTIFS(Plans!$A$2:$A$4957,A78,Plans!$D$2:$D$4957,C78)</f>
        <v>4</v>
      </c>
      <c r="G78" s="16">
        <v>13</v>
      </c>
      <c r="H78" s="16">
        <v>81</v>
      </c>
      <c r="I78" s="16">
        <f t="shared" si="9"/>
        <v>94</v>
      </c>
      <c r="J78" s="16"/>
      <c r="K78" s="16">
        <v>36</v>
      </c>
      <c r="L78" s="16">
        <f t="shared" si="10"/>
        <v>36</v>
      </c>
      <c r="M78" s="17">
        <f t="shared" si="11"/>
        <v>0.38297872340425532</v>
      </c>
      <c r="N78" s="17">
        <f t="shared" si="12"/>
        <v>0</v>
      </c>
      <c r="O78" s="17">
        <f t="shared" si="13"/>
        <v>0.44444444444444442</v>
      </c>
      <c r="P78" s="16">
        <v>0</v>
      </c>
      <c r="Q78" s="16"/>
      <c r="R78" s="16">
        <v>0</v>
      </c>
      <c r="S78" s="16">
        <v>0</v>
      </c>
      <c r="T78" s="17" t="str">
        <f t="shared" si="14"/>
        <v/>
      </c>
      <c r="U78" s="16"/>
      <c r="V78" s="16"/>
      <c r="W78" s="17" t="str">
        <f t="shared" si="15"/>
        <v/>
      </c>
      <c r="X78" s="38">
        <f t="shared" si="16"/>
        <v>0</v>
      </c>
      <c r="Y78" s="16">
        <f>SUMIFS(Plans!$AA$2:$AA$4957,Plans!$A$2:$A$4957,A78,Plans!$D$2:$D$4957,C78)</f>
        <v>0</v>
      </c>
      <c r="Z78" s="16">
        <f>SUMIFS(Plans!$AB$2:$AB$4957,Plans!$A$2:$A$4957,A78,Plans!$D$2:$D$4957,C78)</f>
        <v>0</v>
      </c>
      <c r="AA78" s="16">
        <f>SUMIFS(Plans!$AC$2:$AC$4957,Plans!$A$2:$A$4957,A78,Plans!$D$2:$D$4957,C78)</f>
        <v>0</v>
      </c>
      <c r="AB78" s="16">
        <f>SUMIFS(Plans!$AD$2:$AD$4957,Plans!$A$2:$A$4957,A78,Plans!$D$2:$D$4957,C78)</f>
        <v>24</v>
      </c>
      <c r="AC78" s="16">
        <f>SUMIFS(Plans!$AE$2:$AE$4957,Plans!$A$2:$A$4957,A78,Plans!$D$2:$D$4957,C78)</f>
        <v>0</v>
      </c>
      <c r="AD78" s="17">
        <f t="shared" si="17"/>
        <v>0</v>
      </c>
      <c r="AE78" s="4" t="s">
        <v>202</v>
      </c>
      <c r="AF78" s="4" t="s">
        <v>358</v>
      </c>
    </row>
    <row r="79" spans="1:32" x14ac:dyDescent="0.2">
      <c r="A79" s="4" t="s">
        <v>198</v>
      </c>
      <c r="B79" s="4" t="s">
        <v>134</v>
      </c>
      <c r="C79" s="4" t="s">
        <v>359</v>
      </c>
      <c r="D79" s="4" t="s">
        <v>251</v>
      </c>
      <c r="E79" s="4" t="s">
        <v>201</v>
      </c>
      <c r="F79" s="16">
        <f>COUNTIFS(Plans!$A$2:$A$4957,A79,Plans!$D$2:$D$4957,C79)</f>
        <v>3</v>
      </c>
      <c r="G79" s="16">
        <v>595</v>
      </c>
      <c r="H79" s="16">
        <v>466</v>
      </c>
      <c r="I79" s="16">
        <f t="shared" si="9"/>
        <v>1061</v>
      </c>
      <c r="J79" s="16">
        <v>281</v>
      </c>
      <c r="K79" s="16">
        <v>155</v>
      </c>
      <c r="L79" s="16">
        <f t="shared" si="10"/>
        <v>436</v>
      </c>
      <c r="M79" s="17">
        <f t="shared" si="11"/>
        <v>0.41093308199811501</v>
      </c>
      <c r="N79" s="17">
        <f t="shared" si="12"/>
        <v>0.4722689075630252</v>
      </c>
      <c r="O79" s="17">
        <f t="shared" si="13"/>
        <v>0.33261802575107297</v>
      </c>
      <c r="P79" s="16">
        <v>0</v>
      </c>
      <c r="Q79" s="16">
        <v>0</v>
      </c>
      <c r="R79" s="16"/>
      <c r="S79" s="16">
        <v>0</v>
      </c>
      <c r="T79" s="17" t="str">
        <f t="shared" si="14"/>
        <v/>
      </c>
      <c r="U79" s="16">
        <v>0</v>
      </c>
      <c r="V79" s="16">
        <v>0</v>
      </c>
      <c r="W79" s="17" t="str">
        <f t="shared" si="15"/>
        <v/>
      </c>
      <c r="X79" s="38">
        <f t="shared" si="16"/>
        <v>0</v>
      </c>
      <c r="Y79" s="16">
        <f>SUMIFS(Plans!$AA$2:$AA$4957,Plans!$A$2:$A$4957,A79,Plans!$D$2:$D$4957,C79)</f>
        <v>0</v>
      </c>
      <c r="Z79" s="16">
        <f>SUMIFS(Plans!$AB$2:$AB$4957,Plans!$A$2:$A$4957,A79,Plans!$D$2:$D$4957,C79)</f>
        <v>0</v>
      </c>
      <c r="AA79" s="16">
        <f>SUMIFS(Plans!$AC$2:$AC$4957,Plans!$A$2:$A$4957,A79,Plans!$D$2:$D$4957,C79)</f>
        <v>0</v>
      </c>
      <c r="AB79" s="16">
        <f>SUMIFS(Plans!$AD$2:$AD$4957,Plans!$A$2:$A$4957,A79,Plans!$D$2:$D$4957,C79)</f>
        <v>199</v>
      </c>
      <c r="AC79" s="16">
        <f>SUMIFS(Plans!$AE$2:$AE$4957,Plans!$A$2:$A$4957,A79,Plans!$D$2:$D$4957,C79)</f>
        <v>197</v>
      </c>
      <c r="AD79" s="17">
        <f t="shared" si="17"/>
        <v>0</v>
      </c>
      <c r="AE79" s="4" t="s">
        <v>202</v>
      </c>
      <c r="AF79" s="4" t="s">
        <v>252</v>
      </c>
    </row>
    <row r="80" spans="1:32" x14ac:dyDescent="0.2">
      <c r="A80" s="4" t="s">
        <v>198</v>
      </c>
      <c r="B80" s="4" t="s">
        <v>134</v>
      </c>
      <c r="C80" s="4" t="s">
        <v>360</v>
      </c>
      <c r="D80" s="4" t="s">
        <v>266</v>
      </c>
      <c r="E80" s="4" t="s">
        <v>201</v>
      </c>
      <c r="F80" s="16">
        <f>COUNTIFS(Plans!$A$2:$A$4957,A80,Plans!$D$2:$D$4957,C80)</f>
        <v>6</v>
      </c>
      <c r="G80" s="16">
        <v>926</v>
      </c>
      <c r="H80" s="16">
        <v>3308</v>
      </c>
      <c r="I80" s="16">
        <f t="shared" si="9"/>
        <v>4234</v>
      </c>
      <c r="J80" s="16">
        <v>314</v>
      </c>
      <c r="K80" s="16">
        <v>865</v>
      </c>
      <c r="L80" s="16">
        <f t="shared" si="10"/>
        <v>1179</v>
      </c>
      <c r="M80" s="17">
        <f t="shared" si="11"/>
        <v>0.27846008502598019</v>
      </c>
      <c r="N80" s="17">
        <f t="shared" si="12"/>
        <v>0.33909287257019438</v>
      </c>
      <c r="O80" s="17">
        <f t="shared" si="13"/>
        <v>0.26148730350665056</v>
      </c>
      <c r="P80" s="16">
        <v>52</v>
      </c>
      <c r="Q80" s="16">
        <v>245</v>
      </c>
      <c r="R80" s="16"/>
      <c r="S80" s="16">
        <v>0</v>
      </c>
      <c r="T80" s="17" t="str">
        <f t="shared" si="14"/>
        <v/>
      </c>
      <c r="U80" s="16">
        <v>0</v>
      </c>
      <c r="V80" s="16">
        <v>0</v>
      </c>
      <c r="W80" s="17" t="str">
        <f t="shared" si="15"/>
        <v/>
      </c>
      <c r="X80" s="38">
        <f t="shared" si="16"/>
        <v>0</v>
      </c>
      <c r="Y80" s="16">
        <f>SUMIFS(Plans!$AA$2:$AA$4957,Plans!$A$2:$A$4957,A80,Plans!$D$2:$D$4957,C80)</f>
        <v>236</v>
      </c>
      <c r="Z80" s="16">
        <f>SUMIFS(Plans!$AB$2:$AB$4957,Plans!$A$2:$A$4957,A80,Plans!$D$2:$D$4957,C80)</f>
        <v>32</v>
      </c>
      <c r="AA80" s="16">
        <f>SUMIFS(Plans!$AC$2:$AC$4957,Plans!$A$2:$A$4957,A80,Plans!$D$2:$D$4957,C80)</f>
        <v>0</v>
      </c>
      <c r="AB80" s="16">
        <f>SUMIFS(Plans!$AD$2:$AD$4957,Plans!$A$2:$A$4957,A80,Plans!$D$2:$D$4957,C80)</f>
        <v>680</v>
      </c>
      <c r="AC80" s="16">
        <f>SUMIFS(Plans!$AE$2:$AE$4957,Plans!$A$2:$A$4957,A80,Plans!$D$2:$D$4957,C80)</f>
        <v>183</v>
      </c>
      <c r="AD80" s="17">
        <f t="shared" si="17"/>
        <v>0.23695844385499559</v>
      </c>
      <c r="AE80" s="4" t="s">
        <v>202</v>
      </c>
      <c r="AF80" s="4" t="s">
        <v>267</v>
      </c>
    </row>
    <row r="81" spans="1:32" x14ac:dyDescent="0.2">
      <c r="A81" s="4" t="s">
        <v>198</v>
      </c>
      <c r="B81" s="4" t="s">
        <v>134</v>
      </c>
      <c r="C81" s="4" t="s">
        <v>361</v>
      </c>
      <c r="D81" s="4" t="s">
        <v>219</v>
      </c>
      <c r="E81" s="4" t="s">
        <v>201</v>
      </c>
      <c r="F81" s="16">
        <f>COUNTIFS(Plans!$A$2:$A$4957,A81,Plans!$D$2:$D$4957,C81)</f>
        <v>4</v>
      </c>
      <c r="G81" s="16">
        <v>2939</v>
      </c>
      <c r="H81" s="16">
        <v>4791</v>
      </c>
      <c r="I81" s="16">
        <f t="shared" si="9"/>
        <v>7730</v>
      </c>
      <c r="J81" s="16">
        <v>1392</v>
      </c>
      <c r="K81" s="16">
        <v>1911</v>
      </c>
      <c r="L81" s="16">
        <f t="shared" si="10"/>
        <v>3303</v>
      </c>
      <c r="M81" s="17">
        <f t="shared" si="11"/>
        <v>0.42729624838292368</v>
      </c>
      <c r="N81" s="17">
        <f t="shared" si="12"/>
        <v>0.47363048656005446</v>
      </c>
      <c r="O81" s="17">
        <f t="shared" si="13"/>
        <v>0.39887288666249215</v>
      </c>
      <c r="P81" s="16">
        <v>243</v>
      </c>
      <c r="Q81" s="16">
        <v>445</v>
      </c>
      <c r="R81" s="16"/>
      <c r="S81" s="16"/>
      <c r="T81" s="17" t="str">
        <f t="shared" si="14"/>
        <v/>
      </c>
      <c r="U81" s="16">
        <v>0</v>
      </c>
      <c r="V81" s="16">
        <v>0</v>
      </c>
      <c r="W81" s="17" t="str">
        <f t="shared" si="15"/>
        <v/>
      </c>
      <c r="X81" s="38">
        <f t="shared" si="16"/>
        <v>0</v>
      </c>
      <c r="Y81" s="16">
        <f>SUMIFS(Plans!$AA$2:$AA$4957,Plans!$A$2:$A$4957,A81,Plans!$D$2:$D$4957,C81)</f>
        <v>1441</v>
      </c>
      <c r="Z81" s="16">
        <f>SUMIFS(Plans!$AB$2:$AB$4957,Plans!$A$2:$A$4957,A81,Plans!$D$2:$D$4957,C81)</f>
        <v>11</v>
      </c>
      <c r="AA81" s="16">
        <f>SUMIFS(Plans!$AC$2:$AC$4957,Plans!$A$2:$A$4957,A81,Plans!$D$2:$D$4957,C81)</f>
        <v>307</v>
      </c>
      <c r="AB81" s="16">
        <f>SUMIFS(Plans!$AD$2:$AD$4957,Plans!$A$2:$A$4957,A81,Plans!$D$2:$D$4957,C81)</f>
        <v>1542</v>
      </c>
      <c r="AC81" s="16">
        <f>SUMIFS(Plans!$AE$2:$AE$4957,Plans!$A$2:$A$4957,A81,Plans!$D$2:$D$4957,C81)</f>
        <v>0</v>
      </c>
      <c r="AD81" s="17">
        <f t="shared" si="17"/>
        <v>0.43986670705846714</v>
      </c>
      <c r="AE81" s="4" t="s">
        <v>202</v>
      </c>
      <c r="AF81" s="4" t="s">
        <v>362</v>
      </c>
    </row>
    <row r="82" spans="1:32" x14ac:dyDescent="0.2">
      <c r="A82" s="4" t="s">
        <v>198</v>
      </c>
      <c r="B82" s="4" t="s">
        <v>134</v>
      </c>
      <c r="C82" s="4" t="s">
        <v>363</v>
      </c>
      <c r="D82" s="4" t="s">
        <v>364</v>
      </c>
      <c r="E82" s="4" t="s">
        <v>201</v>
      </c>
      <c r="F82" s="16">
        <f>COUNTIFS(Plans!$A$2:$A$4957,A82,Plans!$D$2:$D$4957,C82)</f>
        <v>4</v>
      </c>
      <c r="G82" s="16">
        <v>307614</v>
      </c>
      <c r="H82" s="16">
        <v>3941746</v>
      </c>
      <c r="I82" s="16">
        <f t="shared" si="9"/>
        <v>4249360</v>
      </c>
      <c r="J82" s="16">
        <v>131639</v>
      </c>
      <c r="K82" s="16">
        <v>295802</v>
      </c>
      <c r="L82" s="16">
        <f t="shared" si="10"/>
        <v>427441</v>
      </c>
      <c r="M82" s="17">
        <f t="shared" si="11"/>
        <v>0.10058950053655139</v>
      </c>
      <c r="N82" s="17">
        <f t="shared" si="12"/>
        <v>0.42793565962537466</v>
      </c>
      <c r="O82" s="17">
        <f t="shared" si="13"/>
        <v>7.5043394475443115E-2</v>
      </c>
      <c r="P82" s="16">
        <v>33039</v>
      </c>
      <c r="Q82" s="16">
        <v>228345</v>
      </c>
      <c r="R82" s="16">
        <v>270</v>
      </c>
      <c r="S82" s="16">
        <v>98</v>
      </c>
      <c r="T82" s="17">
        <f t="shared" si="14"/>
        <v>0.36296296296296299</v>
      </c>
      <c r="U82" s="16">
        <v>0</v>
      </c>
      <c r="V82" s="16">
        <v>0</v>
      </c>
      <c r="W82" s="17" t="str">
        <f t="shared" si="15"/>
        <v/>
      </c>
      <c r="X82" s="38">
        <f t="shared" si="16"/>
        <v>0.63166612468153494</v>
      </c>
      <c r="Y82" s="16">
        <f>SUMIFS(Plans!$AA$2:$AA$4957,Plans!$A$2:$A$4957,A82,Plans!$D$2:$D$4957,C82)</f>
        <v>0</v>
      </c>
      <c r="Z82" s="16">
        <f>SUMIFS(Plans!$AB$2:$AB$4957,Plans!$A$2:$A$4957,A82,Plans!$D$2:$D$4957,C82)</f>
        <v>0</v>
      </c>
      <c r="AA82" s="16">
        <f>SUMIFS(Plans!$AC$2:$AC$4957,Plans!$A$2:$A$4957,A82,Plans!$D$2:$D$4957,C82)</f>
        <v>13</v>
      </c>
      <c r="AB82" s="16">
        <f>SUMIFS(Plans!$AD$2:$AD$4957,Plans!$A$2:$A$4957,A82,Plans!$D$2:$D$4957,C82)</f>
        <v>1463</v>
      </c>
      <c r="AC82" s="16">
        <f>SUMIFS(Plans!$AE$2:$AE$4957,Plans!$A$2:$A$4957,A82,Plans!$D$2:$D$4957,C82)</f>
        <v>930</v>
      </c>
      <c r="AD82" s="17">
        <f t="shared" si="17"/>
        <v>0</v>
      </c>
      <c r="AE82" s="4"/>
      <c r="AF82" s="4" t="s">
        <v>304</v>
      </c>
    </row>
    <row r="83" spans="1:32" x14ac:dyDescent="0.2">
      <c r="A83" s="4" t="s">
        <v>198</v>
      </c>
      <c r="B83" s="4" t="s">
        <v>134</v>
      </c>
      <c r="C83" s="4" t="s">
        <v>365</v>
      </c>
      <c r="D83" s="4" t="s">
        <v>225</v>
      </c>
      <c r="E83" s="4" t="s">
        <v>201</v>
      </c>
      <c r="F83" s="16">
        <f>COUNTIFS(Plans!$A$2:$A$4957,A83,Plans!$D$2:$D$4957,C83)</f>
        <v>3</v>
      </c>
      <c r="G83" s="16">
        <v>898</v>
      </c>
      <c r="H83" s="16">
        <v>7393</v>
      </c>
      <c r="I83" s="16">
        <f t="shared" si="9"/>
        <v>8291</v>
      </c>
      <c r="J83" s="16">
        <v>281</v>
      </c>
      <c r="K83" s="16">
        <v>1856</v>
      </c>
      <c r="L83" s="16">
        <f t="shared" si="10"/>
        <v>2137</v>
      </c>
      <c r="M83" s="17">
        <f t="shared" si="11"/>
        <v>0.25774936678325894</v>
      </c>
      <c r="N83" s="17">
        <f t="shared" si="12"/>
        <v>0.31291759465478841</v>
      </c>
      <c r="O83" s="17">
        <f t="shared" si="13"/>
        <v>0.25104828892195319</v>
      </c>
      <c r="P83" s="16">
        <v>0</v>
      </c>
      <c r="Q83" s="16">
        <v>13</v>
      </c>
      <c r="R83" s="16"/>
      <c r="S83" s="16"/>
      <c r="T83" s="17" t="str">
        <f t="shared" si="14"/>
        <v/>
      </c>
      <c r="U83" s="16">
        <v>0</v>
      </c>
      <c r="V83" s="16">
        <v>0</v>
      </c>
      <c r="W83" s="17" t="str">
        <f t="shared" si="15"/>
        <v/>
      </c>
      <c r="X83" s="38">
        <f t="shared" si="16"/>
        <v>0</v>
      </c>
      <c r="Y83" s="16">
        <f>SUMIFS(Plans!$AA$2:$AA$4957,Plans!$A$2:$A$4957,A83,Plans!$D$2:$D$4957,C83)</f>
        <v>0</v>
      </c>
      <c r="Z83" s="16">
        <f>SUMIFS(Plans!$AB$2:$AB$4957,Plans!$A$2:$A$4957,A83,Plans!$D$2:$D$4957,C83)</f>
        <v>29</v>
      </c>
      <c r="AA83" s="16">
        <f>SUMIFS(Plans!$AC$2:$AC$4957,Plans!$A$2:$A$4957,A83,Plans!$D$2:$D$4957,C83)</f>
        <v>457</v>
      </c>
      <c r="AB83" s="16">
        <f>SUMIFS(Plans!$AD$2:$AD$4957,Plans!$A$2:$A$4957,A83,Plans!$D$2:$D$4957,C83)</f>
        <v>1912</v>
      </c>
      <c r="AC83" s="16">
        <f>SUMIFS(Plans!$AE$2:$AE$4957,Plans!$A$2:$A$4957,A83,Plans!$D$2:$D$4957,C83)</f>
        <v>254</v>
      </c>
      <c r="AD83" s="17">
        <f t="shared" si="17"/>
        <v>1.0935143288084464E-2</v>
      </c>
      <c r="AE83" s="4" t="s">
        <v>202</v>
      </c>
      <c r="AF83" s="4" t="s">
        <v>226</v>
      </c>
    </row>
    <row r="84" spans="1:32" x14ac:dyDescent="0.2">
      <c r="A84" s="4" t="s">
        <v>198</v>
      </c>
      <c r="B84" s="4" t="s">
        <v>134</v>
      </c>
      <c r="C84" s="4" t="s">
        <v>366</v>
      </c>
      <c r="D84" s="4" t="s">
        <v>228</v>
      </c>
      <c r="E84" s="4" t="s">
        <v>201</v>
      </c>
      <c r="F84" s="16">
        <f>COUNTIFS(Plans!$A$2:$A$4957,A84,Plans!$D$2:$D$4957,C84)</f>
        <v>5</v>
      </c>
      <c r="G84" s="16">
        <v>1318</v>
      </c>
      <c r="H84" s="16">
        <v>6038</v>
      </c>
      <c r="I84" s="16">
        <f t="shared" si="9"/>
        <v>7356</v>
      </c>
      <c r="J84" s="16">
        <v>507</v>
      </c>
      <c r="K84" s="16">
        <v>1508</v>
      </c>
      <c r="L84" s="16">
        <f t="shared" si="10"/>
        <v>2015</v>
      </c>
      <c r="M84" s="17">
        <f t="shared" si="11"/>
        <v>0.27392604676454596</v>
      </c>
      <c r="N84" s="17">
        <f t="shared" si="12"/>
        <v>0.38467374810318666</v>
      </c>
      <c r="O84" s="17">
        <f t="shared" si="13"/>
        <v>0.24975157336866513</v>
      </c>
      <c r="P84" s="16">
        <v>109</v>
      </c>
      <c r="Q84" s="16">
        <v>379</v>
      </c>
      <c r="R84" s="16">
        <v>0</v>
      </c>
      <c r="S84" s="16">
        <v>0</v>
      </c>
      <c r="T84" s="17" t="str">
        <f t="shared" si="14"/>
        <v/>
      </c>
      <c r="U84" s="16"/>
      <c r="V84" s="16"/>
      <c r="W84" s="17" t="str">
        <f t="shared" si="15"/>
        <v/>
      </c>
      <c r="X84" s="38">
        <f t="shared" si="16"/>
        <v>0</v>
      </c>
      <c r="Y84" s="16">
        <f>SUMIFS(Plans!$AA$2:$AA$4957,Plans!$A$2:$A$4957,A84,Plans!$D$2:$D$4957,C84)</f>
        <v>198</v>
      </c>
      <c r="Z84" s="16">
        <f>SUMIFS(Plans!$AB$2:$AB$4957,Plans!$A$2:$A$4957,A84,Plans!$D$2:$D$4957,C84)</f>
        <v>0</v>
      </c>
      <c r="AA84" s="16">
        <f>SUMIFS(Plans!$AC$2:$AC$4957,Plans!$A$2:$A$4957,A84,Plans!$D$2:$D$4957,C84)</f>
        <v>801</v>
      </c>
      <c r="AB84" s="16">
        <f>SUMIFS(Plans!$AD$2:$AD$4957,Plans!$A$2:$A$4957,A84,Plans!$D$2:$D$4957,C84)</f>
        <v>756</v>
      </c>
      <c r="AC84" s="16">
        <f>SUMIFS(Plans!$AE$2:$AE$4957,Plans!$A$2:$A$4957,A84,Plans!$D$2:$D$4957,C84)</f>
        <v>940</v>
      </c>
      <c r="AD84" s="17">
        <f t="shared" si="17"/>
        <v>7.3469387755102047E-2</v>
      </c>
      <c r="AE84" s="4" t="s">
        <v>202</v>
      </c>
      <c r="AF84" s="4" t="s">
        <v>229</v>
      </c>
    </row>
    <row r="85" spans="1:32" x14ac:dyDescent="0.2">
      <c r="A85" s="4" t="s">
        <v>198</v>
      </c>
      <c r="B85" s="4" t="s">
        <v>134</v>
      </c>
      <c r="C85" s="4" t="s">
        <v>367</v>
      </c>
      <c r="D85" s="4" t="s">
        <v>231</v>
      </c>
      <c r="E85" s="4" t="s">
        <v>201</v>
      </c>
      <c r="F85" s="16">
        <f>COUNTIFS(Plans!$A$2:$A$4957,A85,Plans!$D$2:$D$4957,C85)</f>
        <v>3</v>
      </c>
      <c r="G85" s="16">
        <v>351</v>
      </c>
      <c r="H85" s="16">
        <v>1038</v>
      </c>
      <c r="I85" s="16">
        <f t="shared" si="9"/>
        <v>1389</v>
      </c>
      <c r="J85" s="16">
        <v>108</v>
      </c>
      <c r="K85" s="16">
        <v>317</v>
      </c>
      <c r="L85" s="16">
        <f t="shared" si="10"/>
        <v>425</v>
      </c>
      <c r="M85" s="17">
        <f t="shared" si="11"/>
        <v>0.30597552195824335</v>
      </c>
      <c r="N85" s="17">
        <f t="shared" si="12"/>
        <v>0.30769230769230771</v>
      </c>
      <c r="O85" s="17">
        <f t="shared" si="13"/>
        <v>0.30539499036608864</v>
      </c>
      <c r="P85" s="16"/>
      <c r="Q85" s="16">
        <v>21</v>
      </c>
      <c r="R85" s="16">
        <v>0</v>
      </c>
      <c r="S85" s="16">
        <v>0</v>
      </c>
      <c r="T85" s="17" t="str">
        <f t="shared" si="14"/>
        <v/>
      </c>
      <c r="U85" s="16">
        <v>0</v>
      </c>
      <c r="V85" s="16">
        <v>0</v>
      </c>
      <c r="W85" s="17" t="str">
        <f t="shared" si="15"/>
        <v/>
      </c>
      <c r="X85" s="38">
        <f t="shared" si="16"/>
        <v>0</v>
      </c>
      <c r="Y85" s="16">
        <f>SUMIFS(Plans!$AA$2:$AA$4957,Plans!$A$2:$A$4957,A85,Plans!$D$2:$D$4957,C85)</f>
        <v>0</v>
      </c>
      <c r="Z85" s="16">
        <f>SUMIFS(Plans!$AB$2:$AB$4957,Plans!$A$2:$A$4957,A85,Plans!$D$2:$D$4957,C85)</f>
        <v>0</v>
      </c>
      <c r="AA85" s="16">
        <f>SUMIFS(Plans!$AC$2:$AC$4957,Plans!$A$2:$A$4957,A85,Plans!$D$2:$D$4957,C85)</f>
        <v>141</v>
      </c>
      <c r="AB85" s="16">
        <f>SUMIFS(Plans!$AD$2:$AD$4957,Plans!$A$2:$A$4957,A85,Plans!$D$2:$D$4957,C85)</f>
        <v>21</v>
      </c>
      <c r="AC85" s="16">
        <f>SUMIFS(Plans!$AE$2:$AE$4957,Plans!$A$2:$A$4957,A85,Plans!$D$2:$D$4957,C85)</f>
        <v>398</v>
      </c>
      <c r="AD85" s="17">
        <f t="shared" si="17"/>
        <v>0</v>
      </c>
      <c r="AE85" s="4" t="s">
        <v>202</v>
      </c>
      <c r="AF85" s="4" t="s">
        <v>232</v>
      </c>
    </row>
    <row r="86" spans="1:32" x14ac:dyDescent="0.2">
      <c r="A86" s="4" t="s">
        <v>198</v>
      </c>
      <c r="B86" s="4" t="s">
        <v>134</v>
      </c>
      <c r="C86" s="4" t="s">
        <v>368</v>
      </c>
      <c r="D86" s="4" t="s">
        <v>369</v>
      </c>
      <c r="E86" s="4" t="s">
        <v>201</v>
      </c>
      <c r="F86" s="16">
        <f>COUNTIFS(Plans!$A$2:$A$4957,A86,Plans!$D$2:$D$4957,C86)</f>
        <v>3</v>
      </c>
      <c r="G86" s="16">
        <v>1220</v>
      </c>
      <c r="H86" s="16">
        <v>4191</v>
      </c>
      <c r="I86" s="16">
        <f t="shared" si="9"/>
        <v>5411</v>
      </c>
      <c r="J86" s="16">
        <v>593</v>
      </c>
      <c r="K86" s="16">
        <v>1673</v>
      </c>
      <c r="L86" s="16">
        <f t="shared" si="10"/>
        <v>2266</v>
      </c>
      <c r="M86" s="17">
        <f t="shared" si="11"/>
        <v>0.41877656625392717</v>
      </c>
      <c r="N86" s="17">
        <f t="shared" si="12"/>
        <v>0.48606557377049181</v>
      </c>
      <c r="O86" s="17">
        <f t="shared" si="13"/>
        <v>0.39918873777141495</v>
      </c>
      <c r="P86" s="16">
        <v>0</v>
      </c>
      <c r="Q86" s="16">
        <v>0</v>
      </c>
      <c r="R86" s="16">
        <v>0</v>
      </c>
      <c r="S86" s="16">
        <v>0</v>
      </c>
      <c r="T86" s="17" t="str">
        <f t="shared" si="14"/>
        <v/>
      </c>
      <c r="U86" s="16">
        <v>0</v>
      </c>
      <c r="V86" s="16">
        <v>0</v>
      </c>
      <c r="W86" s="17" t="str">
        <f t="shared" si="15"/>
        <v/>
      </c>
      <c r="X86" s="38">
        <f t="shared" si="16"/>
        <v>0</v>
      </c>
      <c r="Y86" s="16">
        <f>SUMIFS(Plans!$AA$2:$AA$4957,Plans!$A$2:$A$4957,A86,Plans!$D$2:$D$4957,C86)</f>
        <v>0</v>
      </c>
      <c r="Z86" s="16">
        <f>SUMIFS(Plans!$AB$2:$AB$4957,Plans!$A$2:$A$4957,A86,Plans!$D$2:$D$4957,C86)</f>
        <v>0</v>
      </c>
      <c r="AA86" s="16">
        <f>SUMIFS(Plans!$AC$2:$AC$4957,Plans!$A$2:$A$4957,A86,Plans!$D$2:$D$4957,C86)</f>
        <v>0</v>
      </c>
      <c r="AB86" s="16">
        <f>SUMIFS(Plans!$AD$2:$AD$4957,Plans!$A$2:$A$4957,A86,Plans!$D$2:$D$4957,C86)</f>
        <v>0</v>
      </c>
      <c r="AC86" s="16">
        <f>SUMIFS(Plans!$AE$2:$AE$4957,Plans!$A$2:$A$4957,A86,Plans!$D$2:$D$4957,C86)</f>
        <v>0</v>
      </c>
      <c r="AD86" s="17" t="str">
        <f t="shared" si="17"/>
        <v/>
      </c>
      <c r="AE86" s="4"/>
      <c r="AF86" s="4" t="s">
        <v>223</v>
      </c>
    </row>
    <row r="87" spans="1:32" x14ac:dyDescent="0.2">
      <c r="A87" s="4" t="s">
        <v>198</v>
      </c>
      <c r="B87" s="4" t="s">
        <v>133</v>
      </c>
      <c r="C87" s="4" t="s">
        <v>370</v>
      </c>
      <c r="D87" s="4" t="s">
        <v>200</v>
      </c>
      <c r="E87" s="4" t="s">
        <v>201</v>
      </c>
      <c r="F87" s="16">
        <f>COUNTIFS(Plans!$A$2:$A$4957,A87,Plans!$D$2:$D$4957,C87)</f>
        <v>4</v>
      </c>
      <c r="G87" s="16"/>
      <c r="H87" s="16">
        <v>21</v>
      </c>
      <c r="I87" s="16">
        <f t="shared" si="9"/>
        <v>21</v>
      </c>
      <c r="J87" s="16"/>
      <c r="K87" s="16">
        <v>13</v>
      </c>
      <c r="L87" s="16">
        <f t="shared" si="10"/>
        <v>13</v>
      </c>
      <c r="M87" s="17">
        <f t="shared" si="11"/>
        <v>0.61904761904761907</v>
      </c>
      <c r="N87" s="17" t="str">
        <f t="shared" si="12"/>
        <v/>
      </c>
      <c r="O87" s="17">
        <f t="shared" si="13"/>
        <v>0.61904761904761907</v>
      </c>
      <c r="P87" s="16">
        <v>0</v>
      </c>
      <c r="Q87" s="16"/>
      <c r="R87" s="16">
        <v>0</v>
      </c>
      <c r="S87" s="16">
        <v>0</v>
      </c>
      <c r="T87" s="17" t="str">
        <f t="shared" si="14"/>
        <v/>
      </c>
      <c r="U87" s="16"/>
      <c r="V87" s="16">
        <v>0</v>
      </c>
      <c r="W87" s="17" t="str">
        <f t="shared" si="15"/>
        <v/>
      </c>
      <c r="X87" s="38">
        <f t="shared" si="16"/>
        <v>0</v>
      </c>
      <c r="Y87" s="16">
        <f>SUMIFS(Plans!$AA$2:$AA$4957,Plans!$A$2:$A$4957,A87,Plans!$D$2:$D$4957,C87)</f>
        <v>0</v>
      </c>
      <c r="Z87" s="16">
        <f>SUMIFS(Plans!$AB$2:$AB$4957,Plans!$A$2:$A$4957,A87,Plans!$D$2:$D$4957,C87)</f>
        <v>0</v>
      </c>
      <c r="AA87" s="16">
        <f>SUMIFS(Plans!$AC$2:$AC$4957,Plans!$A$2:$A$4957,A87,Plans!$D$2:$D$4957,C87)</f>
        <v>0</v>
      </c>
      <c r="AB87" s="16">
        <f>SUMIFS(Plans!$AD$2:$AD$4957,Plans!$A$2:$A$4957,A87,Plans!$D$2:$D$4957,C87)</f>
        <v>0</v>
      </c>
      <c r="AC87" s="16">
        <f>SUMIFS(Plans!$AE$2:$AE$4957,Plans!$A$2:$A$4957,A87,Plans!$D$2:$D$4957,C87)</f>
        <v>0</v>
      </c>
      <c r="AD87" s="17" t="str">
        <f t="shared" si="17"/>
        <v/>
      </c>
      <c r="AE87" s="4" t="s">
        <v>202</v>
      </c>
      <c r="AF87" s="4" t="s">
        <v>371</v>
      </c>
    </row>
    <row r="88" spans="1:32" x14ac:dyDescent="0.2">
      <c r="A88" s="4" t="s">
        <v>198</v>
      </c>
      <c r="B88" s="4" t="s">
        <v>133</v>
      </c>
      <c r="C88" s="4" t="s">
        <v>372</v>
      </c>
      <c r="D88" s="4" t="s">
        <v>216</v>
      </c>
      <c r="E88" s="4" t="s">
        <v>201</v>
      </c>
      <c r="F88" s="16">
        <f>COUNTIFS(Plans!$A$2:$A$4957,A88,Plans!$D$2:$D$4957,C88)</f>
        <v>2</v>
      </c>
      <c r="G88" s="16">
        <v>1095</v>
      </c>
      <c r="H88" s="16">
        <v>7466</v>
      </c>
      <c r="I88" s="16">
        <f t="shared" si="9"/>
        <v>8561</v>
      </c>
      <c r="J88" s="16">
        <v>420</v>
      </c>
      <c r="K88" s="16">
        <v>1905</v>
      </c>
      <c r="L88" s="16">
        <f t="shared" si="10"/>
        <v>2325</v>
      </c>
      <c r="M88" s="17">
        <f t="shared" si="11"/>
        <v>0.27158042284779815</v>
      </c>
      <c r="N88" s="17">
        <f t="shared" si="12"/>
        <v>0.38356164383561642</v>
      </c>
      <c r="O88" s="17">
        <f t="shared" si="13"/>
        <v>0.25515671042057325</v>
      </c>
      <c r="P88" s="16">
        <v>29</v>
      </c>
      <c r="Q88" s="16">
        <v>62</v>
      </c>
      <c r="R88" s="16"/>
      <c r="S88" s="16">
        <v>0</v>
      </c>
      <c r="T88" s="17" t="str">
        <f t="shared" si="14"/>
        <v/>
      </c>
      <c r="U88" s="16">
        <v>0</v>
      </c>
      <c r="V88" s="16">
        <v>0</v>
      </c>
      <c r="W88" s="17" t="str">
        <f t="shared" si="15"/>
        <v/>
      </c>
      <c r="X88" s="38">
        <f t="shared" si="16"/>
        <v>0</v>
      </c>
      <c r="Y88" s="16">
        <f>SUMIFS(Plans!$AA$2:$AA$4957,Plans!$A$2:$A$4957,A88,Plans!$D$2:$D$4957,C88)</f>
        <v>147</v>
      </c>
      <c r="Z88" s="16">
        <f>SUMIFS(Plans!$AB$2:$AB$4957,Plans!$A$2:$A$4957,A88,Plans!$D$2:$D$4957,C88)</f>
        <v>0</v>
      </c>
      <c r="AA88" s="16">
        <f>SUMIFS(Plans!$AC$2:$AC$4957,Plans!$A$2:$A$4957,A88,Plans!$D$2:$D$4957,C88)</f>
        <v>391</v>
      </c>
      <c r="AB88" s="16">
        <f>SUMIFS(Plans!$AD$2:$AD$4957,Plans!$A$2:$A$4957,A88,Plans!$D$2:$D$4957,C88)</f>
        <v>833</v>
      </c>
      <c r="AC88" s="16">
        <f>SUMIFS(Plans!$AE$2:$AE$4957,Plans!$A$2:$A$4957,A88,Plans!$D$2:$D$4957,C88)</f>
        <v>944</v>
      </c>
      <c r="AD88" s="17">
        <f t="shared" si="17"/>
        <v>6.3498920086393087E-2</v>
      </c>
      <c r="AE88" s="4" t="s">
        <v>202</v>
      </c>
      <c r="AF88" s="4" t="s">
        <v>217</v>
      </c>
    </row>
    <row r="89" spans="1:32" x14ac:dyDescent="0.2">
      <c r="A89" s="4" t="s">
        <v>198</v>
      </c>
      <c r="B89" s="4" t="s">
        <v>133</v>
      </c>
      <c r="C89" s="4" t="s">
        <v>373</v>
      </c>
      <c r="D89" s="4" t="s">
        <v>222</v>
      </c>
      <c r="E89" s="4" t="s">
        <v>201</v>
      </c>
      <c r="F89" s="16">
        <f>COUNTIFS(Plans!$A$2:$A$4957,A89,Plans!$D$2:$D$4957,C89)</f>
        <v>3</v>
      </c>
      <c r="G89" s="16">
        <v>1463</v>
      </c>
      <c r="H89" s="16">
        <v>3913</v>
      </c>
      <c r="I89" s="16">
        <f t="shared" si="9"/>
        <v>5376</v>
      </c>
      <c r="J89" s="16">
        <v>736</v>
      </c>
      <c r="K89" s="16">
        <v>1523</v>
      </c>
      <c r="L89" s="16">
        <f t="shared" si="10"/>
        <v>2259</v>
      </c>
      <c r="M89" s="17">
        <f t="shared" si="11"/>
        <v>0.42020089285714285</v>
      </c>
      <c r="N89" s="17">
        <f t="shared" si="12"/>
        <v>0.50307587149692412</v>
      </c>
      <c r="O89" s="17">
        <f t="shared" si="13"/>
        <v>0.38921543572706363</v>
      </c>
      <c r="P89" s="16">
        <v>0</v>
      </c>
      <c r="Q89" s="16">
        <v>0</v>
      </c>
      <c r="R89" s="16">
        <v>0</v>
      </c>
      <c r="S89" s="16">
        <v>0</v>
      </c>
      <c r="T89" s="17" t="str">
        <f t="shared" si="14"/>
        <v/>
      </c>
      <c r="U89" s="16">
        <v>0</v>
      </c>
      <c r="V89" s="16">
        <v>0</v>
      </c>
      <c r="W89" s="17" t="str">
        <f t="shared" si="15"/>
        <v/>
      </c>
      <c r="X89" s="38">
        <f t="shared" si="16"/>
        <v>0</v>
      </c>
      <c r="Y89" s="16">
        <f>SUMIFS(Plans!$AA$2:$AA$4957,Plans!$A$2:$A$4957,A89,Plans!$D$2:$D$4957,C89)</f>
        <v>0</v>
      </c>
      <c r="Z89" s="16">
        <f>SUMIFS(Plans!$AB$2:$AB$4957,Plans!$A$2:$A$4957,A89,Plans!$D$2:$D$4957,C89)</f>
        <v>0</v>
      </c>
      <c r="AA89" s="16">
        <f>SUMIFS(Plans!$AC$2:$AC$4957,Plans!$A$2:$A$4957,A89,Plans!$D$2:$D$4957,C89)</f>
        <v>0</v>
      </c>
      <c r="AB89" s="16">
        <f>SUMIFS(Plans!$AD$2:$AD$4957,Plans!$A$2:$A$4957,A89,Plans!$D$2:$D$4957,C89)</f>
        <v>0</v>
      </c>
      <c r="AC89" s="16">
        <f>SUMIFS(Plans!$AE$2:$AE$4957,Plans!$A$2:$A$4957,A89,Plans!$D$2:$D$4957,C89)</f>
        <v>0</v>
      </c>
      <c r="AD89" s="17" t="str">
        <f t="shared" si="17"/>
        <v/>
      </c>
      <c r="AE89" s="4"/>
      <c r="AF89" s="4" t="s">
        <v>223</v>
      </c>
    </row>
    <row r="90" spans="1:32" x14ac:dyDescent="0.2">
      <c r="A90" s="4" t="s">
        <v>198</v>
      </c>
      <c r="B90" s="4" t="s">
        <v>133</v>
      </c>
      <c r="C90" s="4" t="s">
        <v>374</v>
      </c>
      <c r="D90" s="4" t="s">
        <v>225</v>
      </c>
      <c r="E90" s="4" t="s">
        <v>201</v>
      </c>
      <c r="F90" s="16">
        <f>COUNTIFS(Plans!$A$2:$A$4957,A90,Plans!$D$2:$D$4957,C90)</f>
        <v>2</v>
      </c>
      <c r="G90" s="16">
        <v>2611</v>
      </c>
      <c r="H90" s="16">
        <v>8788</v>
      </c>
      <c r="I90" s="16">
        <f t="shared" si="9"/>
        <v>11399</v>
      </c>
      <c r="J90" s="16">
        <v>799</v>
      </c>
      <c r="K90" s="16">
        <v>2593</v>
      </c>
      <c r="L90" s="16">
        <f t="shared" si="10"/>
        <v>3392</v>
      </c>
      <c r="M90" s="17">
        <f t="shared" si="11"/>
        <v>0.29756996227739274</v>
      </c>
      <c r="N90" s="17">
        <f t="shared" si="12"/>
        <v>0.30601302183071621</v>
      </c>
      <c r="O90" s="17">
        <f t="shared" si="13"/>
        <v>0.29506144742831131</v>
      </c>
      <c r="P90" s="16"/>
      <c r="Q90" s="16">
        <v>0</v>
      </c>
      <c r="R90" s="16"/>
      <c r="S90" s="16">
        <v>0</v>
      </c>
      <c r="T90" s="17" t="str">
        <f t="shared" si="14"/>
        <v/>
      </c>
      <c r="U90" s="16">
        <v>0</v>
      </c>
      <c r="V90" s="16">
        <v>0</v>
      </c>
      <c r="W90" s="17" t="str">
        <f t="shared" si="15"/>
        <v/>
      </c>
      <c r="X90" s="38">
        <f t="shared" si="16"/>
        <v>0</v>
      </c>
      <c r="Y90" s="16">
        <f>SUMIFS(Plans!$AA$2:$AA$4957,Plans!$A$2:$A$4957,A90,Plans!$D$2:$D$4957,C90)</f>
        <v>0</v>
      </c>
      <c r="Z90" s="16">
        <f>SUMIFS(Plans!$AB$2:$AB$4957,Plans!$A$2:$A$4957,A90,Plans!$D$2:$D$4957,C90)</f>
        <v>67</v>
      </c>
      <c r="AA90" s="16">
        <f>SUMIFS(Plans!$AC$2:$AC$4957,Plans!$A$2:$A$4957,A90,Plans!$D$2:$D$4957,C90)</f>
        <v>662</v>
      </c>
      <c r="AB90" s="16">
        <f>SUMIFS(Plans!$AD$2:$AD$4957,Plans!$A$2:$A$4957,A90,Plans!$D$2:$D$4957,C90)</f>
        <v>2250</v>
      </c>
      <c r="AC90" s="16">
        <f>SUMIFS(Plans!$AE$2:$AE$4957,Plans!$A$2:$A$4957,A90,Plans!$D$2:$D$4957,C90)</f>
        <v>1216</v>
      </c>
      <c r="AD90" s="17">
        <f t="shared" si="17"/>
        <v>1.5971394517282481E-2</v>
      </c>
      <c r="AE90" s="4" t="s">
        <v>202</v>
      </c>
      <c r="AF90" s="4" t="s">
        <v>226</v>
      </c>
    </row>
    <row r="91" spans="1:32" x14ac:dyDescent="0.2">
      <c r="A91" s="4" t="s">
        <v>198</v>
      </c>
      <c r="B91" s="4" t="s">
        <v>133</v>
      </c>
      <c r="C91" s="4" t="s">
        <v>375</v>
      </c>
      <c r="D91" s="4" t="s">
        <v>228</v>
      </c>
      <c r="E91" s="4" t="s">
        <v>201</v>
      </c>
      <c r="F91" s="16">
        <f>COUNTIFS(Plans!$A$2:$A$4957,A91,Plans!$D$2:$D$4957,C91)</f>
        <v>3</v>
      </c>
      <c r="G91" s="16">
        <v>513</v>
      </c>
      <c r="H91" s="16">
        <v>1115</v>
      </c>
      <c r="I91" s="16">
        <f t="shared" si="9"/>
        <v>1628</v>
      </c>
      <c r="J91" s="16">
        <v>182</v>
      </c>
      <c r="K91" s="16">
        <v>285</v>
      </c>
      <c r="L91" s="16">
        <f t="shared" si="10"/>
        <v>467</v>
      </c>
      <c r="M91" s="17">
        <f t="shared" si="11"/>
        <v>0.28685503685503688</v>
      </c>
      <c r="N91" s="17">
        <f t="shared" si="12"/>
        <v>0.35477582846003897</v>
      </c>
      <c r="O91" s="17">
        <f t="shared" si="13"/>
        <v>0.2556053811659193</v>
      </c>
      <c r="P91" s="16">
        <v>25</v>
      </c>
      <c r="Q91" s="16">
        <v>74</v>
      </c>
      <c r="R91" s="16">
        <v>0</v>
      </c>
      <c r="S91" s="16">
        <v>0</v>
      </c>
      <c r="T91" s="17" t="str">
        <f t="shared" si="14"/>
        <v/>
      </c>
      <c r="U91" s="16">
        <v>0</v>
      </c>
      <c r="V91" s="16">
        <v>0</v>
      </c>
      <c r="W91" s="17" t="str">
        <f t="shared" si="15"/>
        <v/>
      </c>
      <c r="X91" s="38">
        <f t="shared" si="16"/>
        <v>0</v>
      </c>
      <c r="Y91" s="16">
        <f>SUMIFS(Plans!$AA$2:$AA$4957,Plans!$A$2:$A$4957,A91,Plans!$D$2:$D$4957,C91)</f>
        <v>45</v>
      </c>
      <c r="Z91" s="16">
        <f>SUMIFS(Plans!$AB$2:$AB$4957,Plans!$A$2:$A$4957,A91,Plans!$D$2:$D$4957,C91)</f>
        <v>0</v>
      </c>
      <c r="AA91" s="16">
        <f>SUMIFS(Plans!$AC$2:$AC$4957,Plans!$A$2:$A$4957,A91,Plans!$D$2:$D$4957,C91)</f>
        <v>264</v>
      </c>
      <c r="AB91" s="16">
        <f>SUMIFS(Plans!$AD$2:$AD$4957,Plans!$A$2:$A$4957,A91,Plans!$D$2:$D$4957,C91)</f>
        <v>84</v>
      </c>
      <c r="AC91" s="16">
        <f>SUMIFS(Plans!$AE$2:$AE$4957,Plans!$A$2:$A$4957,A91,Plans!$D$2:$D$4957,C91)</f>
        <v>214</v>
      </c>
      <c r="AD91" s="17">
        <f t="shared" si="17"/>
        <v>7.4135090609555185E-2</v>
      </c>
      <c r="AE91" s="4"/>
      <c r="AF91" s="4" t="s">
        <v>229</v>
      </c>
    </row>
    <row r="92" spans="1:32" x14ac:dyDescent="0.2">
      <c r="A92" s="4" t="s">
        <v>198</v>
      </c>
      <c r="B92" s="4" t="s">
        <v>147</v>
      </c>
      <c r="C92" s="4" t="s">
        <v>376</v>
      </c>
      <c r="D92" s="4" t="s">
        <v>200</v>
      </c>
      <c r="E92" s="4" t="s">
        <v>201</v>
      </c>
      <c r="F92" s="16">
        <f>COUNTIFS(Plans!$A$2:$A$4957,A92,Plans!$D$2:$D$4957,C92)</f>
        <v>4</v>
      </c>
      <c r="G92" s="16">
        <v>148</v>
      </c>
      <c r="H92" s="16">
        <v>34</v>
      </c>
      <c r="I92" s="16">
        <f t="shared" si="9"/>
        <v>182</v>
      </c>
      <c r="J92" s="16">
        <v>69</v>
      </c>
      <c r="K92" s="16">
        <v>18</v>
      </c>
      <c r="L92" s="16">
        <f t="shared" si="10"/>
        <v>87</v>
      </c>
      <c r="M92" s="17">
        <f t="shared" si="11"/>
        <v>0.47802197802197804</v>
      </c>
      <c r="N92" s="17">
        <f t="shared" si="12"/>
        <v>0.46621621621621623</v>
      </c>
      <c r="O92" s="17">
        <f t="shared" si="13"/>
        <v>0.52941176470588236</v>
      </c>
      <c r="P92" s="16"/>
      <c r="Q92" s="16">
        <v>0</v>
      </c>
      <c r="R92" s="16">
        <v>0</v>
      </c>
      <c r="S92" s="16">
        <v>0</v>
      </c>
      <c r="T92" s="17" t="str">
        <f t="shared" si="14"/>
        <v/>
      </c>
      <c r="U92" s="16"/>
      <c r="V92" s="16"/>
      <c r="W92" s="17" t="str">
        <f t="shared" si="15"/>
        <v/>
      </c>
      <c r="X92" s="38">
        <f t="shared" si="16"/>
        <v>0</v>
      </c>
      <c r="Y92" s="16">
        <f>SUMIFS(Plans!$AA$2:$AA$4957,Plans!$A$2:$A$4957,A92,Plans!$D$2:$D$4957,C92)</f>
        <v>0</v>
      </c>
      <c r="Z92" s="16">
        <f>SUMIFS(Plans!$AB$2:$AB$4957,Plans!$A$2:$A$4957,A92,Plans!$D$2:$D$4957,C92)</f>
        <v>0</v>
      </c>
      <c r="AA92" s="16">
        <f>SUMIFS(Plans!$AC$2:$AC$4957,Plans!$A$2:$A$4957,A92,Plans!$D$2:$D$4957,C92)</f>
        <v>0</v>
      </c>
      <c r="AB92" s="16">
        <f>SUMIFS(Plans!$AD$2:$AD$4957,Plans!$A$2:$A$4957,A92,Plans!$D$2:$D$4957,C92)</f>
        <v>27</v>
      </c>
      <c r="AC92" s="16">
        <f>SUMIFS(Plans!$AE$2:$AE$4957,Plans!$A$2:$A$4957,A92,Plans!$D$2:$D$4957,C92)</f>
        <v>0</v>
      </c>
      <c r="AD92" s="17">
        <f t="shared" si="17"/>
        <v>0</v>
      </c>
      <c r="AE92" s="4" t="s">
        <v>202</v>
      </c>
      <c r="AF92" s="4" t="s">
        <v>377</v>
      </c>
    </row>
    <row r="93" spans="1:32" x14ac:dyDescent="0.2">
      <c r="A93" s="4" t="s">
        <v>198</v>
      </c>
      <c r="B93" s="4" t="s">
        <v>147</v>
      </c>
      <c r="C93" s="4" t="s">
        <v>378</v>
      </c>
      <c r="D93" s="4" t="s">
        <v>379</v>
      </c>
      <c r="E93" s="4" t="s">
        <v>201</v>
      </c>
      <c r="F93" s="16">
        <f>COUNTIFS(Plans!$A$2:$A$4957,A93,Plans!$D$2:$D$4957,C93)</f>
        <v>6</v>
      </c>
      <c r="G93" s="16">
        <v>80885</v>
      </c>
      <c r="H93" s="16">
        <v>1143888</v>
      </c>
      <c r="I93" s="16">
        <f t="shared" si="9"/>
        <v>1224773</v>
      </c>
      <c r="J93" s="16">
        <v>18878</v>
      </c>
      <c r="K93" s="16">
        <v>142689</v>
      </c>
      <c r="L93" s="16">
        <f t="shared" si="10"/>
        <v>161567</v>
      </c>
      <c r="M93" s="17">
        <f t="shared" si="11"/>
        <v>0.13191587339041602</v>
      </c>
      <c r="N93" s="17">
        <f t="shared" si="12"/>
        <v>0.23339308895345243</v>
      </c>
      <c r="O93" s="17">
        <f t="shared" si="13"/>
        <v>0.12474035919600521</v>
      </c>
      <c r="P93" s="16">
        <v>2083</v>
      </c>
      <c r="Q93" s="16">
        <v>43421</v>
      </c>
      <c r="R93" s="16">
        <v>336</v>
      </c>
      <c r="S93" s="16">
        <v>104</v>
      </c>
      <c r="T93" s="17">
        <f t="shared" si="14"/>
        <v>0.30952380952380953</v>
      </c>
      <c r="U93" s="16">
        <v>16</v>
      </c>
      <c r="V93" s="16"/>
      <c r="W93" s="17">
        <f t="shared" si="15"/>
        <v>0</v>
      </c>
      <c r="X93" s="38">
        <f t="shared" si="16"/>
        <v>2.178662721966738</v>
      </c>
      <c r="Y93" s="16">
        <f>SUMIFS(Plans!$AA$2:$AA$4957,Plans!$A$2:$A$4957,A93,Plans!$D$2:$D$4957,C93)</f>
        <v>659</v>
      </c>
      <c r="Z93" s="16">
        <f>SUMIFS(Plans!$AB$2:$AB$4957,Plans!$A$2:$A$4957,A93,Plans!$D$2:$D$4957,C93)</f>
        <v>121</v>
      </c>
      <c r="AA93" s="16">
        <f>SUMIFS(Plans!$AC$2:$AC$4957,Plans!$A$2:$A$4957,A93,Plans!$D$2:$D$4957,C93)</f>
        <v>59</v>
      </c>
      <c r="AB93" s="16">
        <f>SUMIFS(Plans!$AD$2:$AD$4957,Plans!$A$2:$A$4957,A93,Plans!$D$2:$D$4957,C93)</f>
        <v>1466</v>
      </c>
      <c r="AC93" s="16">
        <f>SUMIFS(Plans!$AE$2:$AE$4957,Plans!$A$2:$A$4957,A93,Plans!$D$2:$D$4957,C93)</f>
        <v>4852</v>
      </c>
      <c r="AD93" s="17">
        <f t="shared" si="17"/>
        <v>0.10898421126170182</v>
      </c>
      <c r="AE93" s="4" t="s">
        <v>202</v>
      </c>
      <c r="AF93" s="4" t="s">
        <v>380</v>
      </c>
    </row>
    <row r="94" spans="1:32" x14ac:dyDescent="0.2">
      <c r="A94" s="4" t="s">
        <v>198</v>
      </c>
      <c r="B94" s="4" t="s">
        <v>147</v>
      </c>
      <c r="C94" s="4" t="s">
        <v>381</v>
      </c>
      <c r="D94" s="4" t="s">
        <v>216</v>
      </c>
      <c r="E94" s="4" t="s">
        <v>201</v>
      </c>
      <c r="F94" s="16">
        <f>COUNTIFS(Plans!$A$2:$A$4957,A94,Plans!$D$2:$D$4957,C94)</f>
        <v>2</v>
      </c>
      <c r="G94" s="16">
        <v>4168</v>
      </c>
      <c r="H94" s="16">
        <v>11430</v>
      </c>
      <c r="I94" s="16">
        <f t="shared" si="9"/>
        <v>15598</v>
      </c>
      <c r="J94" s="16">
        <v>1199</v>
      </c>
      <c r="K94" s="16">
        <v>2673</v>
      </c>
      <c r="L94" s="16">
        <f t="shared" si="10"/>
        <v>3872</v>
      </c>
      <c r="M94" s="17">
        <f t="shared" si="11"/>
        <v>0.24823695345557123</v>
      </c>
      <c r="N94" s="17">
        <f t="shared" si="12"/>
        <v>0.28766794625719772</v>
      </c>
      <c r="O94" s="17">
        <f t="shared" si="13"/>
        <v>0.23385826771653542</v>
      </c>
      <c r="P94" s="16">
        <v>56</v>
      </c>
      <c r="Q94" s="16">
        <v>60</v>
      </c>
      <c r="R94" s="16">
        <v>20</v>
      </c>
      <c r="S94" s="16"/>
      <c r="T94" s="17">
        <f t="shared" si="14"/>
        <v>0</v>
      </c>
      <c r="U94" s="16">
        <v>0</v>
      </c>
      <c r="V94" s="16">
        <v>0</v>
      </c>
      <c r="W94" s="17" t="str">
        <f t="shared" si="15"/>
        <v/>
      </c>
      <c r="X94" s="38">
        <f t="shared" si="16"/>
        <v>5.1652892561983474</v>
      </c>
      <c r="Y94" s="16">
        <f>SUMIFS(Plans!$AA$2:$AA$4957,Plans!$A$2:$A$4957,A94,Plans!$D$2:$D$4957,C94)</f>
        <v>74</v>
      </c>
      <c r="Z94" s="16">
        <f>SUMIFS(Plans!$AB$2:$AB$4957,Plans!$A$2:$A$4957,A94,Plans!$D$2:$D$4957,C94)</f>
        <v>0</v>
      </c>
      <c r="AA94" s="16">
        <f>SUMIFS(Plans!$AC$2:$AC$4957,Plans!$A$2:$A$4957,A94,Plans!$D$2:$D$4957,C94)</f>
        <v>690</v>
      </c>
      <c r="AB94" s="16">
        <f>SUMIFS(Plans!$AD$2:$AD$4957,Plans!$A$2:$A$4957,A94,Plans!$D$2:$D$4957,C94)</f>
        <v>1629</v>
      </c>
      <c r="AC94" s="16">
        <f>SUMIFS(Plans!$AE$2:$AE$4957,Plans!$A$2:$A$4957,A94,Plans!$D$2:$D$4957,C94)</f>
        <v>1478</v>
      </c>
      <c r="AD94" s="17">
        <f t="shared" si="17"/>
        <v>1.9116507362438646E-2</v>
      </c>
      <c r="AE94" s="4" t="s">
        <v>202</v>
      </c>
      <c r="AF94" s="4" t="s">
        <v>217</v>
      </c>
    </row>
    <row r="95" spans="1:32" x14ac:dyDescent="0.2">
      <c r="A95" s="4" t="s">
        <v>198</v>
      </c>
      <c r="B95" s="4" t="s">
        <v>147</v>
      </c>
      <c r="C95" s="4" t="s">
        <v>382</v>
      </c>
      <c r="D95" s="4" t="s">
        <v>222</v>
      </c>
      <c r="E95" s="4" t="s">
        <v>201</v>
      </c>
      <c r="F95" s="16">
        <f>COUNTIFS(Plans!$A$2:$A$4957,A95,Plans!$D$2:$D$4957,C95)</f>
        <v>3</v>
      </c>
      <c r="G95" s="16">
        <v>194</v>
      </c>
      <c r="H95" s="16">
        <v>146</v>
      </c>
      <c r="I95" s="16">
        <f t="shared" si="9"/>
        <v>340</v>
      </c>
      <c r="J95" s="16">
        <v>69</v>
      </c>
      <c r="K95" s="16">
        <v>65</v>
      </c>
      <c r="L95" s="16">
        <f t="shared" si="10"/>
        <v>134</v>
      </c>
      <c r="M95" s="17">
        <f t="shared" si="11"/>
        <v>0.39411764705882352</v>
      </c>
      <c r="N95" s="17">
        <f t="shared" si="12"/>
        <v>0.35567010309278352</v>
      </c>
      <c r="O95" s="17">
        <f t="shared" si="13"/>
        <v>0.4452054794520548</v>
      </c>
      <c r="P95" s="16">
        <v>0</v>
      </c>
      <c r="Q95" s="16">
        <v>0</v>
      </c>
      <c r="R95" s="16">
        <v>0</v>
      </c>
      <c r="S95" s="16">
        <v>0</v>
      </c>
      <c r="T95" s="17" t="str">
        <f t="shared" si="14"/>
        <v/>
      </c>
      <c r="U95" s="16">
        <v>0</v>
      </c>
      <c r="V95" s="16">
        <v>0</v>
      </c>
      <c r="W95" s="17" t="str">
        <f t="shared" si="15"/>
        <v/>
      </c>
      <c r="X95" s="38">
        <f t="shared" si="16"/>
        <v>0</v>
      </c>
      <c r="Y95" s="16">
        <f>SUMIFS(Plans!$AA$2:$AA$4957,Plans!$A$2:$A$4957,A95,Plans!$D$2:$D$4957,C95)</f>
        <v>0</v>
      </c>
      <c r="Z95" s="16">
        <f>SUMIFS(Plans!$AB$2:$AB$4957,Plans!$A$2:$A$4957,A95,Plans!$D$2:$D$4957,C95)</f>
        <v>0</v>
      </c>
      <c r="AA95" s="16">
        <f>SUMIFS(Plans!$AC$2:$AC$4957,Plans!$A$2:$A$4957,A95,Plans!$D$2:$D$4957,C95)</f>
        <v>0</v>
      </c>
      <c r="AB95" s="16">
        <f>SUMIFS(Plans!$AD$2:$AD$4957,Plans!$A$2:$A$4957,A95,Plans!$D$2:$D$4957,C95)</f>
        <v>0</v>
      </c>
      <c r="AC95" s="16">
        <f>SUMIFS(Plans!$AE$2:$AE$4957,Plans!$A$2:$A$4957,A95,Plans!$D$2:$D$4957,C95)</f>
        <v>0</v>
      </c>
      <c r="AD95" s="17" t="str">
        <f t="shared" si="17"/>
        <v/>
      </c>
      <c r="AE95" s="4"/>
      <c r="AF95" s="4" t="s">
        <v>223</v>
      </c>
    </row>
    <row r="96" spans="1:32" x14ac:dyDescent="0.2">
      <c r="A96" s="4" t="s">
        <v>198</v>
      </c>
      <c r="B96" s="4" t="s">
        <v>147</v>
      </c>
      <c r="C96" s="4" t="s">
        <v>383</v>
      </c>
      <c r="D96" s="4" t="s">
        <v>384</v>
      </c>
      <c r="E96" s="4" t="s">
        <v>201</v>
      </c>
      <c r="F96" s="16">
        <f>COUNTIFS(Plans!$A$2:$A$4957,A96,Plans!$D$2:$D$4957,C96)</f>
        <v>3</v>
      </c>
      <c r="G96" s="16">
        <v>316</v>
      </c>
      <c r="H96" s="16">
        <v>41</v>
      </c>
      <c r="I96" s="16">
        <f t="shared" si="9"/>
        <v>357</v>
      </c>
      <c r="J96" s="16">
        <v>49</v>
      </c>
      <c r="K96" s="16"/>
      <c r="L96" s="16">
        <f t="shared" si="10"/>
        <v>49</v>
      </c>
      <c r="M96" s="17">
        <f t="shared" si="11"/>
        <v>0.13725490196078433</v>
      </c>
      <c r="N96" s="17">
        <f t="shared" si="12"/>
        <v>0.1550632911392405</v>
      </c>
      <c r="O96" s="17">
        <f t="shared" si="13"/>
        <v>0</v>
      </c>
      <c r="P96" s="16"/>
      <c r="Q96" s="16">
        <v>0</v>
      </c>
      <c r="R96" s="16">
        <v>39</v>
      </c>
      <c r="S96" s="16"/>
      <c r="T96" s="17">
        <f t="shared" si="14"/>
        <v>0</v>
      </c>
      <c r="U96" s="16"/>
      <c r="V96" s="16">
        <v>0</v>
      </c>
      <c r="W96" s="17" t="str">
        <f t="shared" si="15"/>
        <v/>
      </c>
      <c r="X96" s="38">
        <f t="shared" si="16"/>
        <v>795.91836734693879</v>
      </c>
      <c r="Y96" s="16">
        <f>SUMIFS(Plans!$AA$2:$AA$4957,Plans!$A$2:$A$4957,A96,Plans!$D$2:$D$4957,C96)</f>
        <v>52</v>
      </c>
      <c r="Z96" s="16">
        <f>SUMIFS(Plans!$AB$2:$AB$4957,Plans!$A$2:$A$4957,A96,Plans!$D$2:$D$4957,C96)</f>
        <v>0</v>
      </c>
      <c r="AA96" s="16">
        <f>SUMIFS(Plans!$AC$2:$AC$4957,Plans!$A$2:$A$4957,A96,Plans!$D$2:$D$4957,C96)</f>
        <v>170</v>
      </c>
      <c r="AB96" s="16">
        <f>SUMIFS(Plans!$AD$2:$AD$4957,Plans!$A$2:$A$4957,A96,Plans!$D$2:$D$4957,C96)</f>
        <v>38</v>
      </c>
      <c r="AC96" s="16">
        <f>SUMIFS(Plans!$AE$2:$AE$4957,Plans!$A$2:$A$4957,A96,Plans!$D$2:$D$4957,C96)</f>
        <v>18</v>
      </c>
      <c r="AD96" s="17">
        <f t="shared" si="17"/>
        <v>0.18705035971223022</v>
      </c>
      <c r="AE96" s="4" t="s">
        <v>202</v>
      </c>
      <c r="AF96" s="4" t="s">
        <v>385</v>
      </c>
    </row>
    <row r="97" spans="1:32" x14ac:dyDescent="0.2">
      <c r="A97" s="4" t="s">
        <v>198</v>
      </c>
      <c r="B97" s="4" t="s">
        <v>126</v>
      </c>
      <c r="C97" s="4" t="s">
        <v>386</v>
      </c>
      <c r="D97" s="4" t="s">
        <v>200</v>
      </c>
      <c r="E97" s="4" t="s">
        <v>201</v>
      </c>
      <c r="F97" s="16">
        <f>COUNTIFS(Plans!$A$2:$A$4957,A97,Plans!$D$2:$D$4957,C97)</f>
        <v>4</v>
      </c>
      <c r="G97" s="16">
        <v>145</v>
      </c>
      <c r="H97" s="16">
        <v>142</v>
      </c>
      <c r="I97" s="16">
        <f t="shared" si="9"/>
        <v>287</v>
      </c>
      <c r="J97" s="16">
        <v>57</v>
      </c>
      <c r="K97" s="16">
        <v>61</v>
      </c>
      <c r="L97" s="16">
        <f t="shared" si="10"/>
        <v>118</v>
      </c>
      <c r="M97" s="17">
        <f t="shared" si="11"/>
        <v>0.41114982578397213</v>
      </c>
      <c r="N97" s="17">
        <f t="shared" si="12"/>
        <v>0.39310344827586208</v>
      </c>
      <c r="O97" s="17">
        <f t="shared" si="13"/>
        <v>0.42957746478873238</v>
      </c>
      <c r="P97" s="16"/>
      <c r="Q97" s="16"/>
      <c r="R97" s="16">
        <v>0</v>
      </c>
      <c r="S97" s="16">
        <v>0</v>
      </c>
      <c r="T97" s="17" t="str">
        <f t="shared" si="14"/>
        <v/>
      </c>
      <c r="U97" s="16"/>
      <c r="V97" s="16"/>
      <c r="W97" s="17" t="str">
        <f t="shared" si="15"/>
        <v/>
      </c>
      <c r="X97" s="38">
        <f t="shared" si="16"/>
        <v>0</v>
      </c>
      <c r="Y97" s="16">
        <f>SUMIFS(Plans!$AA$2:$AA$4957,Plans!$A$2:$A$4957,A97,Plans!$D$2:$D$4957,C97)</f>
        <v>0</v>
      </c>
      <c r="Z97" s="16">
        <f>SUMIFS(Plans!$AB$2:$AB$4957,Plans!$A$2:$A$4957,A97,Plans!$D$2:$D$4957,C97)</f>
        <v>0</v>
      </c>
      <c r="AA97" s="16">
        <f>SUMIFS(Plans!$AC$2:$AC$4957,Plans!$A$2:$A$4957,A97,Plans!$D$2:$D$4957,C97)</f>
        <v>32</v>
      </c>
      <c r="AB97" s="16">
        <f>SUMIFS(Plans!$AD$2:$AD$4957,Plans!$A$2:$A$4957,A97,Plans!$D$2:$D$4957,C97)</f>
        <v>60</v>
      </c>
      <c r="AC97" s="16">
        <f>SUMIFS(Plans!$AE$2:$AE$4957,Plans!$A$2:$A$4957,A97,Plans!$D$2:$D$4957,C97)</f>
        <v>13</v>
      </c>
      <c r="AD97" s="17">
        <f t="shared" si="17"/>
        <v>0</v>
      </c>
      <c r="AE97" s="4" t="s">
        <v>202</v>
      </c>
      <c r="AF97" s="4" t="s">
        <v>387</v>
      </c>
    </row>
    <row r="98" spans="1:32" x14ac:dyDescent="0.2">
      <c r="A98" s="4" t="s">
        <v>198</v>
      </c>
      <c r="B98" s="4" t="s">
        <v>126</v>
      </c>
      <c r="C98" s="4" t="s">
        <v>388</v>
      </c>
      <c r="D98" s="4" t="s">
        <v>389</v>
      </c>
      <c r="E98" s="4" t="s">
        <v>201</v>
      </c>
      <c r="F98" s="16">
        <f>COUNTIFS(Plans!$A$2:$A$4957,A98,Plans!$D$2:$D$4957,C98)</f>
        <v>3</v>
      </c>
      <c r="G98" s="16">
        <v>21371</v>
      </c>
      <c r="H98" s="16">
        <v>140253</v>
      </c>
      <c r="I98" s="16">
        <f t="shared" si="9"/>
        <v>161624</v>
      </c>
      <c r="J98" s="16">
        <v>7501</v>
      </c>
      <c r="K98" s="16">
        <v>27837</v>
      </c>
      <c r="L98" s="16">
        <f t="shared" si="10"/>
        <v>35338</v>
      </c>
      <c r="M98" s="17">
        <f t="shared" si="11"/>
        <v>0.21864327080136614</v>
      </c>
      <c r="N98" s="17">
        <f t="shared" si="12"/>
        <v>0.35098965888353378</v>
      </c>
      <c r="O98" s="17">
        <f t="shared" si="13"/>
        <v>0.19847703792432247</v>
      </c>
      <c r="P98" s="16">
        <v>1758</v>
      </c>
      <c r="Q98" s="16">
        <v>7740</v>
      </c>
      <c r="R98" s="16">
        <v>0</v>
      </c>
      <c r="S98" s="16">
        <v>0</v>
      </c>
      <c r="T98" s="17" t="str">
        <f t="shared" si="14"/>
        <v/>
      </c>
      <c r="U98" s="16">
        <v>0</v>
      </c>
      <c r="V98" s="16">
        <v>0</v>
      </c>
      <c r="W98" s="17" t="str">
        <f t="shared" si="15"/>
        <v/>
      </c>
      <c r="X98" s="38">
        <f t="shared" si="16"/>
        <v>0</v>
      </c>
      <c r="Y98" s="16">
        <f>SUMIFS(Plans!$AA$2:$AA$4957,Plans!$A$2:$A$4957,A98,Plans!$D$2:$D$4957,C98)</f>
        <v>4937</v>
      </c>
      <c r="Z98" s="16">
        <f>SUMIFS(Plans!$AB$2:$AB$4957,Plans!$A$2:$A$4957,A98,Plans!$D$2:$D$4957,C98)</f>
        <v>38</v>
      </c>
      <c r="AA98" s="16">
        <f>SUMIFS(Plans!$AC$2:$AC$4957,Plans!$A$2:$A$4957,A98,Plans!$D$2:$D$4957,C98)</f>
        <v>14386</v>
      </c>
      <c r="AB98" s="16">
        <f>SUMIFS(Plans!$AD$2:$AD$4957,Plans!$A$2:$A$4957,A98,Plans!$D$2:$D$4957,C98)</f>
        <v>13289</v>
      </c>
      <c r="AC98" s="16">
        <f>SUMIFS(Plans!$AE$2:$AE$4957,Plans!$A$2:$A$4957,A98,Plans!$D$2:$D$4957,C98)</f>
        <v>17622</v>
      </c>
      <c r="AD98" s="17">
        <f t="shared" si="17"/>
        <v>9.8961648631444937E-2</v>
      </c>
      <c r="AE98" s="4"/>
      <c r="AF98" s="4" t="s">
        <v>390</v>
      </c>
    </row>
    <row r="99" spans="1:32" x14ac:dyDescent="0.2">
      <c r="A99" s="4" t="s">
        <v>198</v>
      </c>
      <c r="B99" s="4" t="s">
        <v>126</v>
      </c>
      <c r="C99" s="4" t="s">
        <v>391</v>
      </c>
      <c r="D99" s="4" t="s">
        <v>266</v>
      </c>
      <c r="E99" s="4" t="s">
        <v>201</v>
      </c>
      <c r="F99" s="16">
        <f>COUNTIFS(Plans!$A$2:$A$4957,A99,Plans!$D$2:$D$4957,C99)</f>
        <v>6</v>
      </c>
      <c r="G99" s="16">
        <v>3340</v>
      </c>
      <c r="H99" s="16">
        <v>5906</v>
      </c>
      <c r="I99" s="16">
        <f t="shared" si="9"/>
        <v>9246</v>
      </c>
      <c r="J99" s="16">
        <v>1076</v>
      </c>
      <c r="K99" s="16">
        <v>1206</v>
      </c>
      <c r="L99" s="16">
        <f t="shared" si="10"/>
        <v>2282</v>
      </c>
      <c r="M99" s="17">
        <f t="shared" si="11"/>
        <v>0.24680943110534284</v>
      </c>
      <c r="N99" s="17">
        <f t="shared" si="12"/>
        <v>0.32215568862275451</v>
      </c>
      <c r="O99" s="17">
        <f t="shared" si="13"/>
        <v>0.20419911953945141</v>
      </c>
      <c r="P99" s="16">
        <v>49</v>
      </c>
      <c r="Q99" s="16">
        <v>110</v>
      </c>
      <c r="R99" s="16">
        <v>0</v>
      </c>
      <c r="S99" s="16">
        <v>0</v>
      </c>
      <c r="T99" s="17" t="str">
        <f t="shared" si="14"/>
        <v/>
      </c>
      <c r="U99" s="16">
        <v>0</v>
      </c>
      <c r="V99" s="16">
        <v>0</v>
      </c>
      <c r="W99" s="17" t="str">
        <f t="shared" si="15"/>
        <v/>
      </c>
      <c r="X99" s="38">
        <f t="shared" si="16"/>
        <v>0</v>
      </c>
      <c r="Y99" s="16">
        <f>SUMIFS(Plans!$AA$2:$AA$4957,Plans!$A$2:$A$4957,A99,Plans!$D$2:$D$4957,C99)</f>
        <v>445</v>
      </c>
      <c r="Z99" s="16">
        <f>SUMIFS(Plans!$AB$2:$AB$4957,Plans!$A$2:$A$4957,A99,Plans!$D$2:$D$4957,C99)</f>
        <v>23</v>
      </c>
      <c r="AA99" s="16">
        <f>SUMIFS(Plans!$AC$2:$AC$4957,Plans!$A$2:$A$4957,A99,Plans!$D$2:$D$4957,C99)</f>
        <v>42</v>
      </c>
      <c r="AB99" s="16">
        <f>SUMIFS(Plans!$AD$2:$AD$4957,Plans!$A$2:$A$4957,A99,Plans!$D$2:$D$4957,C99)</f>
        <v>1353</v>
      </c>
      <c r="AC99" s="16">
        <f>SUMIFS(Plans!$AE$2:$AE$4957,Plans!$A$2:$A$4957,A99,Plans!$D$2:$D$4957,C99)</f>
        <v>388</v>
      </c>
      <c r="AD99" s="17">
        <f t="shared" si="17"/>
        <v>0.2079075966237228</v>
      </c>
      <c r="AE99" s="4"/>
      <c r="AF99" s="4" t="s">
        <v>392</v>
      </c>
    </row>
    <row r="100" spans="1:32" x14ac:dyDescent="0.2">
      <c r="A100" s="4" t="s">
        <v>198</v>
      </c>
      <c r="B100" s="4" t="s">
        <v>126</v>
      </c>
      <c r="C100" s="4" t="s">
        <v>393</v>
      </c>
      <c r="D100" s="4" t="s">
        <v>219</v>
      </c>
      <c r="E100" s="4" t="s">
        <v>201</v>
      </c>
      <c r="F100" s="16">
        <f>COUNTIFS(Plans!$A$2:$A$4957,A100,Plans!$D$2:$D$4957,C100)</f>
        <v>4</v>
      </c>
      <c r="G100" s="16">
        <v>12863</v>
      </c>
      <c r="H100" s="16">
        <v>11513</v>
      </c>
      <c r="I100" s="16">
        <f t="shared" si="9"/>
        <v>24376</v>
      </c>
      <c r="J100" s="16">
        <v>6512</v>
      </c>
      <c r="K100" s="16">
        <v>3662</v>
      </c>
      <c r="L100" s="16">
        <f t="shared" si="10"/>
        <v>10174</v>
      </c>
      <c r="M100" s="17">
        <f t="shared" si="11"/>
        <v>0.41737774860518545</v>
      </c>
      <c r="N100" s="17">
        <f t="shared" si="12"/>
        <v>0.50625826012594266</v>
      </c>
      <c r="O100" s="17">
        <f t="shared" si="13"/>
        <v>0.31807521931729349</v>
      </c>
      <c r="P100" s="16">
        <v>1245</v>
      </c>
      <c r="Q100" s="16">
        <v>977</v>
      </c>
      <c r="R100" s="16"/>
      <c r="S100" s="16"/>
      <c r="T100" s="17" t="str">
        <f t="shared" si="14"/>
        <v/>
      </c>
      <c r="U100" s="16">
        <v>0</v>
      </c>
      <c r="V100" s="16">
        <v>0</v>
      </c>
      <c r="W100" s="17" t="str">
        <f t="shared" si="15"/>
        <v/>
      </c>
      <c r="X100" s="38">
        <f t="shared" si="16"/>
        <v>0</v>
      </c>
      <c r="Y100" s="16">
        <f>SUMIFS(Plans!$AA$2:$AA$4957,Plans!$A$2:$A$4957,A100,Plans!$D$2:$D$4957,C100)</f>
        <v>5913</v>
      </c>
      <c r="Z100" s="16">
        <f>SUMIFS(Plans!$AB$2:$AB$4957,Plans!$A$2:$A$4957,A100,Plans!$D$2:$D$4957,C100)</f>
        <v>26</v>
      </c>
      <c r="AA100" s="16">
        <f>SUMIFS(Plans!$AC$2:$AC$4957,Plans!$A$2:$A$4957,A100,Plans!$D$2:$D$4957,C100)</f>
        <v>653</v>
      </c>
      <c r="AB100" s="16">
        <f>SUMIFS(Plans!$AD$2:$AD$4957,Plans!$A$2:$A$4957,A100,Plans!$D$2:$D$4957,C100)</f>
        <v>3581</v>
      </c>
      <c r="AC100" s="16">
        <f>SUMIFS(Plans!$AE$2:$AE$4957,Plans!$A$2:$A$4957,A100,Plans!$D$2:$D$4957,C100)</f>
        <v>0</v>
      </c>
      <c r="AD100" s="17">
        <f t="shared" si="17"/>
        <v>0.58380025557849213</v>
      </c>
      <c r="AE100" s="4" t="s">
        <v>202</v>
      </c>
      <c r="AF100" s="4" t="s">
        <v>394</v>
      </c>
    </row>
    <row r="101" spans="1:32" x14ac:dyDescent="0.2">
      <c r="A101" s="4" t="s">
        <v>198</v>
      </c>
      <c r="B101" s="4" t="s">
        <v>126</v>
      </c>
      <c r="C101" s="4" t="s">
        <v>395</v>
      </c>
      <c r="D101" s="4" t="s">
        <v>225</v>
      </c>
      <c r="E101" s="4" t="s">
        <v>201</v>
      </c>
      <c r="F101" s="16">
        <f>COUNTIFS(Plans!$A$2:$A$4957,A101,Plans!$D$2:$D$4957,C101)</f>
        <v>3</v>
      </c>
      <c r="G101" s="16">
        <v>10324</v>
      </c>
      <c r="H101" s="16">
        <v>25434</v>
      </c>
      <c r="I101" s="16">
        <f t="shared" si="9"/>
        <v>35758</v>
      </c>
      <c r="J101" s="16">
        <v>2626</v>
      </c>
      <c r="K101" s="16">
        <v>5790</v>
      </c>
      <c r="L101" s="16">
        <f t="shared" si="10"/>
        <v>8416</v>
      </c>
      <c r="M101" s="17">
        <f t="shared" si="11"/>
        <v>0.2353599194585827</v>
      </c>
      <c r="N101" s="17">
        <f t="shared" si="12"/>
        <v>0.25435877566834558</v>
      </c>
      <c r="O101" s="17">
        <f t="shared" si="13"/>
        <v>0.2276480301958009</v>
      </c>
      <c r="P101" s="16">
        <v>74</v>
      </c>
      <c r="Q101" s="16">
        <v>60</v>
      </c>
      <c r="R101" s="16">
        <v>15</v>
      </c>
      <c r="S101" s="16"/>
      <c r="T101" s="17">
        <f t="shared" si="14"/>
        <v>0</v>
      </c>
      <c r="U101" s="16">
        <v>0</v>
      </c>
      <c r="V101" s="16">
        <v>0</v>
      </c>
      <c r="W101" s="17" t="str">
        <f t="shared" si="15"/>
        <v/>
      </c>
      <c r="X101" s="38">
        <f t="shared" si="16"/>
        <v>1.7823193916349811</v>
      </c>
      <c r="Y101" s="16">
        <f>SUMIFS(Plans!$AA$2:$AA$4957,Plans!$A$2:$A$4957,A101,Plans!$D$2:$D$4957,C101)</f>
        <v>0</v>
      </c>
      <c r="Z101" s="16">
        <f>SUMIFS(Plans!$AB$2:$AB$4957,Plans!$A$2:$A$4957,A101,Plans!$D$2:$D$4957,C101)</f>
        <v>98</v>
      </c>
      <c r="AA101" s="16">
        <f>SUMIFS(Plans!$AC$2:$AC$4957,Plans!$A$2:$A$4957,A101,Plans!$D$2:$D$4957,C101)</f>
        <v>1880</v>
      </c>
      <c r="AB101" s="16">
        <f>SUMIFS(Plans!$AD$2:$AD$4957,Plans!$A$2:$A$4957,A101,Plans!$D$2:$D$4957,C101)</f>
        <v>7208</v>
      </c>
      <c r="AC101" s="16">
        <f>SUMIFS(Plans!$AE$2:$AE$4957,Plans!$A$2:$A$4957,A101,Plans!$D$2:$D$4957,C101)</f>
        <v>1680</v>
      </c>
      <c r="AD101" s="17">
        <f t="shared" si="17"/>
        <v>9.0189582182956009E-3</v>
      </c>
      <c r="AE101" s="4" t="s">
        <v>202</v>
      </c>
      <c r="AF101" s="4" t="s">
        <v>226</v>
      </c>
    </row>
    <row r="102" spans="1:32" x14ac:dyDescent="0.2">
      <c r="A102" s="4" t="s">
        <v>198</v>
      </c>
      <c r="B102" s="4" t="s">
        <v>126</v>
      </c>
      <c r="C102" s="4" t="s">
        <v>396</v>
      </c>
      <c r="D102" s="4" t="s">
        <v>231</v>
      </c>
      <c r="E102" s="4" t="s">
        <v>201</v>
      </c>
      <c r="F102" s="16">
        <f>COUNTIFS(Plans!$A$2:$A$4957,A102,Plans!$D$2:$D$4957,C102)</f>
        <v>3</v>
      </c>
      <c r="G102" s="16">
        <v>4981</v>
      </c>
      <c r="H102" s="16">
        <v>6045</v>
      </c>
      <c r="I102" s="16">
        <f t="shared" si="9"/>
        <v>11026</v>
      </c>
      <c r="J102" s="16">
        <v>1158</v>
      </c>
      <c r="K102" s="16">
        <v>1931</v>
      </c>
      <c r="L102" s="16">
        <f t="shared" si="10"/>
        <v>3089</v>
      </c>
      <c r="M102" s="17">
        <f t="shared" si="11"/>
        <v>0.28015599492109561</v>
      </c>
      <c r="N102" s="17">
        <f t="shared" si="12"/>
        <v>0.23248343706083116</v>
      </c>
      <c r="O102" s="17">
        <f t="shared" si="13"/>
        <v>0.31943755169561622</v>
      </c>
      <c r="P102" s="16">
        <v>80</v>
      </c>
      <c r="Q102" s="16">
        <v>98</v>
      </c>
      <c r="R102" s="16"/>
      <c r="S102" s="16"/>
      <c r="T102" s="17" t="str">
        <f t="shared" si="14"/>
        <v/>
      </c>
      <c r="U102" s="16">
        <v>0</v>
      </c>
      <c r="V102" s="16">
        <v>0</v>
      </c>
      <c r="W102" s="17" t="str">
        <f t="shared" si="15"/>
        <v/>
      </c>
      <c r="X102" s="38">
        <f t="shared" si="16"/>
        <v>0</v>
      </c>
      <c r="Y102" s="16">
        <f>SUMIFS(Plans!$AA$2:$AA$4957,Plans!$A$2:$A$4957,A102,Plans!$D$2:$D$4957,C102)</f>
        <v>0</v>
      </c>
      <c r="Z102" s="16">
        <f>SUMIFS(Plans!$AB$2:$AB$4957,Plans!$A$2:$A$4957,A102,Plans!$D$2:$D$4957,C102)</f>
        <v>0</v>
      </c>
      <c r="AA102" s="16">
        <f>SUMIFS(Plans!$AC$2:$AC$4957,Plans!$A$2:$A$4957,A102,Plans!$D$2:$D$4957,C102)</f>
        <v>0</v>
      </c>
      <c r="AB102" s="16">
        <f>SUMIFS(Plans!$AD$2:$AD$4957,Plans!$A$2:$A$4957,A102,Plans!$D$2:$D$4957,C102)</f>
        <v>73</v>
      </c>
      <c r="AC102" s="16">
        <f>SUMIFS(Plans!$AE$2:$AE$4957,Plans!$A$2:$A$4957,A102,Plans!$D$2:$D$4957,C102)</f>
        <v>3172</v>
      </c>
      <c r="AD102" s="17">
        <f t="shared" si="17"/>
        <v>0</v>
      </c>
      <c r="AE102" s="4" t="s">
        <v>202</v>
      </c>
      <c r="AF102" s="4" t="s">
        <v>232</v>
      </c>
    </row>
    <row r="103" spans="1:32" x14ac:dyDescent="0.2">
      <c r="A103" s="4" t="s">
        <v>198</v>
      </c>
      <c r="B103" s="4" t="s">
        <v>126</v>
      </c>
      <c r="C103" s="4" t="s">
        <v>397</v>
      </c>
      <c r="D103" s="4" t="s">
        <v>369</v>
      </c>
      <c r="E103" s="4" t="s">
        <v>201</v>
      </c>
      <c r="F103" s="16">
        <f>COUNTIFS(Plans!$A$2:$A$4957,A103,Plans!$D$2:$D$4957,C103)</f>
        <v>4</v>
      </c>
      <c r="G103" s="16">
        <v>13076</v>
      </c>
      <c r="H103" s="16">
        <v>27978</v>
      </c>
      <c r="I103" s="16">
        <f t="shared" si="9"/>
        <v>41054</v>
      </c>
      <c r="J103" s="16">
        <v>7632</v>
      </c>
      <c r="K103" s="16">
        <v>9311</v>
      </c>
      <c r="L103" s="16">
        <f t="shared" si="10"/>
        <v>16943</v>
      </c>
      <c r="M103" s="17">
        <f t="shared" si="11"/>
        <v>0.41270034588590637</v>
      </c>
      <c r="N103" s="17">
        <f t="shared" si="12"/>
        <v>0.58366472927500768</v>
      </c>
      <c r="O103" s="17">
        <f t="shared" si="13"/>
        <v>0.33279719779827005</v>
      </c>
      <c r="P103" s="16">
        <v>0</v>
      </c>
      <c r="Q103" s="16">
        <v>0</v>
      </c>
      <c r="R103" s="16">
        <v>0</v>
      </c>
      <c r="S103" s="16">
        <v>0</v>
      </c>
      <c r="T103" s="17" t="str">
        <f t="shared" si="14"/>
        <v/>
      </c>
      <c r="U103" s="16">
        <v>0</v>
      </c>
      <c r="V103" s="16">
        <v>0</v>
      </c>
      <c r="W103" s="17" t="str">
        <f t="shared" si="15"/>
        <v/>
      </c>
      <c r="X103" s="38">
        <f t="shared" si="16"/>
        <v>0</v>
      </c>
      <c r="Y103" s="16">
        <f>SUMIFS(Plans!$AA$2:$AA$4957,Plans!$A$2:$A$4957,A103,Plans!$D$2:$D$4957,C103)</f>
        <v>0</v>
      </c>
      <c r="Z103" s="16">
        <f>SUMIFS(Plans!$AB$2:$AB$4957,Plans!$A$2:$A$4957,A103,Plans!$D$2:$D$4957,C103)</f>
        <v>0</v>
      </c>
      <c r="AA103" s="16">
        <f>SUMIFS(Plans!$AC$2:$AC$4957,Plans!$A$2:$A$4957,A103,Plans!$D$2:$D$4957,C103)</f>
        <v>0</v>
      </c>
      <c r="AB103" s="16">
        <f>SUMIFS(Plans!$AD$2:$AD$4957,Plans!$A$2:$A$4957,A103,Plans!$D$2:$D$4957,C103)</f>
        <v>0</v>
      </c>
      <c r="AC103" s="16">
        <f>SUMIFS(Plans!$AE$2:$AE$4957,Plans!$A$2:$A$4957,A103,Plans!$D$2:$D$4957,C103)</f>
        <v>0</v>
      </c>
      <c r="AD103" s="17" t="str">
        <f t="shared" si="17"/>
        <v/>
      </c>
      <c r="AE103" s="4"/>
      <c r="AF103" s="4" t="s">
        <v>223</v>
      </c>
    </row>
    <row r="104" spans="1:32" x14ac:dyDescent="0.2">
      <c r="A104" s="4" t="s">
        <v>198</v>
      </c>
      <c r="B104" s="4" t="s">
        <v>152</v>
      </c>
      <c r="C104" s="4" t="s">
        <v>398</v>
      </c>
      <c r="D104" s="4" t="s">
        <v>200</v>
      </c>
      <c r="E104" s="4" t="s">
        <v>201</v>
      </c>
      <c r="F104" s="16">
        <f>COUNTIFS(Plans!$A$2:$A$4957,A104,Plans!$D$2:$D$4957,C104)</f>
        <v>4</v>
      </c>
      <c r="G104" s="16">
        <v>68</v>
      </c>
      <c r="H104" s="16">
        <v>23</v>
      </c>
      <c r="I104" s="16">
        <f t="shared" si="9"/>
        <v>91</v>
      </c>
      <c r="J104" s="16">
        <v>36</v>
      </c>
      <c r="K104" s="16">
        <v>12</v>
      </c>
      <c r="L104" s="16">
        <f t="shared" si="10"/>
        <v>48</v>
      </c>
      <c r="M104" s="17">
        <f t="shared" si="11"/>
        <v>0.52747252747252749</v>
      </c>
      <c r="N104" s="17">
        <f t="shared" si="12"/>
        <v>0.52941176470588236</v>
      </c>
      <c r="O104" s="17">
        <f t="shared" si="13"/>
        <v>0.52173913043478259</v>
      </c>
      <c r="P104" s="16"/>
      <c r="Q104" s="16"/>
      <c r="R104" s="16">
        <v>0</v>
      </c>
      <c r="S104" s="16">
        <v>0</v>
      </c>
      <c r="T104" s="17" t="str">
        <f t="shared" si="14"/>
        <v/>
      </c>
      <c r="U104" s="16"/>
      <c r="V104" s="16">
        <v>0</v>
      </c>
      <c r="W104" s="17" t="str">
        <f t="shared" si="15"/>
        <v/>
      </c>
      <c r="X104" s="38">
        <f t="shared" si="16"/>
        <v>0</v>
      </c>
      <c r="Y104" s="16">
        <f>SUMIFS(Plans!$AA$2:$AA$4957,Plans!$A$2:$A$4957,A104,Plans!$D$2:$D$4957,C104)</f>
        <v>0</v>
      </c>
      <c r="Z104" s="16">
        <f>SUMIFS(Plans!$AB$2:$AB$4957,Plans!$A$2:$A$4957,A104,Plans!$D$2:$D$4957,C104)</f>
        <v>0</v>
      </c>
      <c r="AA104" s="16">
        <f>SUMIFS(Plans!$AC$2:$AC$4957,Plans!$A$2:$A$4957,A104,Plans!$D$2:$D$4957,C104)</f>
        <v>0</v>
      </c>
      <c r="AB104" s="16">
        <f>SUMIFS(Plans!$AD$2:$AD$4957,Plans!$A$2:$A$4957,A104,Plans!$D$2:$D$4957,C104)</f>
        <v>12</v>
      </c>
      <c r="AC104" s="16">
        <f>SUMIFS(Plans!$AE$2:$AE$4957,Plans!$A$2:$A$4957,A104,Plans!$D$2:$D$4957,C104)</f>
        <v>0</v>
      </c>
      <c r="AD104" s="17">
        <f t="shared" si="17"/>
        <v>0</v>
      </c>
      <c r="AE104" s="4" t="s">
        <v>202</v>
      </c>
      <c r="AF104" s="4" t="s">
        <v>399</v>
      </c>
    </row>
    <row r="105" spans="1:32" x14ac:dyDescent="0.2">
      <c r="A105" s="4" t="s">
        <v>198</v>
      </c>
      <c r="B105" s="4" t="s">
        <v>152</v>
      </c>
      <c r="C105" s="4" t="s">
        <v>400</v>
      </c>
      <c r="D105" s="4" t="s">
        <v>401</v>
      </c>
      <c r="E105" s="4" t="s">
        <v>201</v>
      </c>
      <c r="F105" s="16">
        <f>COUNTIFS(Plans!$A$2:$A$4957,A105,Plans!$D$2:$D$4957,C105)</f>
        <v>5</v>
      </c>
      <c r="G105" s="16">
        <v>899</v>
      </c>
      <c r="H105" s="16">
        <v>5317</v>
      </c>
      <c r="I105" s="16">
        <f t="shared" si="9"/>
        <v>6216</v>
      </c>
      <c r="J105" s="16">
        <v>389</v>
      </c>
      <c r="K105" s="16">
        <v>1334</v>
      </c>
      <c r="L105" s="16">
        <f t="shared" si="10"/>
        <v>1723</v>
      </c>
      <c r="M105" s="17">
        <f t="shared" si="11"/>
        <v>0.27718790218790218</v>
      </c>
      <c r="N105" s="17">
        <f t="shared" si="12"/>
        <v>0.43270300333704115</v>
      </c>
      <c r="O105" s="17">
        <f t="shared" si="13"/>
        <v>0.25089336091781078</v>
      </c>
      <c r="P105" s="16">
        <v>53</v>
      </c>
      <c r="Q105" s="16">
        <v>353</v>
      </c>
      <c r="R105" s="16">
        <v>0</v>
      </c>
      <c r="S105" s="16">
        <v>0</v>
      </c>
      <c r="T105" s="17" t="str">
        <f t="shared" si="14"/>
        <v/>
      </c>
      <c r="U105" s="16">
        <v>0</v>
      </c>
      <c r="V105" s="16">
        <v>0</v>
      </c>
      <c r="W105" s="17" t="str">
        <f t="shared" si="15"/>
        <v/>
      </c>
      <c r="X105" s="38">
        <f t="shared" si="16"/>
        <v>0</v>
      </c>
      <c r="Y105" s="16">
        <f>SUMIFS(Plans!$AA$2:$AA$4957,Plans!$A$2:$A$4957,A105,Plans!$D$2:$D$4957,C105)</f>
        <v>42</v>
      </c>
      <c r="Z105" s="16">
        <f>SUMIFS(Plans!$AB$2:$AB$4957,Plans!$A$2:$A$4957,A105,Plans!$D$2:$D$4957,C105)</f>
        <v>0</v>
      </c>
      <c r="AA105" s="16">
        <f>SUMIFS(Plans!$AC$2:$AC$4957,Plans!$A$2:$A$4957,A105,Plans!$D$2:$D$4957,C105)</f>
        <v>654</v>
      </c>
      <c r="AB105" s="16">
        <f>SUMIFS(Plans!$AD$2:$AD$4957,Plans!$A$2:$A$4957,A105,Plans!$D$2:$D$4957,C105)</f>
        <v>1347</v>
      </c>
      <c r="AC105" s="16">
        <f>SUMIFS(Plans!$AE$2:$AE$4957,Plans!$A$2:$A$4957,A105,Plans!$D$2:$D$4957,C105)</f>
        <v>390</v>
      </c>
      <c r="AD105" s="17">
        <f t="shared" si="17"/>
        <v>1.7262638717632551E-2</v>
      </c>
      <c r="AE105" s="4"/>
      <c r="AF105" s="4" t="s">
        <v>402</v>
      </c>
    </row>
    <row r="106" spans="1:32" x14ac:dyDescent="0.2">
      <c r="A106" s="4" t="s">
        <v>198</v>
      </c>
      <c r="B106" s="4" t="s">
        <v>143</v>
      </c>
      <c r="C106" s="4" t="s">
        <v>403</v>
      </c>
      <c r="D106" s="4" t="s">
        <v>200</v>
      </c>
      <c r="E106" s="4" t="s">
        <v>201</v>
      </c>
      <c r="F106" s="16">
        <f>COUNTIFS(Plans!$A$2:$A$4957,A106,Plans!$D$2:$D$4957,C106)</f>
        <v>4</v>
      </c>
      <c r="G106" s="16">
        <v>202</v>
      </c>
      <c r="H106" s="16">
        <v>536</v>
      </c>
      <c r="I106" s="16">
        <f t="shared" si="9"/>
        <v>738</v>
      </c>
      <c r="J106" s="16">
        <v>80</v>
      </c>
      <c r="K106" s="16">
        <v>147</v>
      </c>
      <c r="L106" s="16">
        <f t="shared" si="10"/>
        <v>227</v>
      </c>
      <c r="M106" s="17">
        <f t="shared" si="11"/>
        <v>0.30758807588075882</v>
      </c>
      <c r="N106" s="17">
        <f t="shared" si="12"/>
        <v>0.39603960396039606</v>
      </c>
      <c r="O106" s="17">
        <f t="shared" si="13"/>
        <v>0.27425373134328357</v>
      </c>
      <c r="P106" s="16"/>
      <c r="Q106" s="16">
        <v>16</v>
      </c>
      <c r="R106" s="16">
        <v>0</v>
      </c>
      <c r="S106" s="16">
        <v>0</v>
      </c>
      <c r="T106" s="17" t="str">
        <f t="shared" si="14"/>
        <v/>
      </c>
      <c r="U106" s="16">
        <v>12</v>
      </c>
      <c r="V106" s="16"/>
      <c r="W106" s="17">
        <f t="shared" si="15"/>
        <v>0</v>
      </c>
      <c r="X106" s="38">
        <f t="shared" si="16"/>
        <v>52.863436123348016</v>
      </c>
      <c r="Y106" s="16">
        <f>SUMIFS(Plans!$AA$2:$AA$4957,Plans!$A$2:$A$4957,A106,Plans!$D$2:$D$4957,C106)</f>
        <v>0</v>
      </c>
      <c r="Z106" s="16">
        <f>SUMIFS(Plans!$AB$2:$AB$4957,Plans!$A$2:$A$4957,A106,Plans!$D$2:$D$4957,C106)</f>
        <v>0</v>
      </c>
      <c r="AA106" s="16">
        <f>SUMIFS(Plans!$AC$2:$AC$4957,Plans!$A$2:$A$4957,A106,Plans!$D$2:$D$4957,C106)</f>
        <v>34</v>
      </c>
      <c r="AB106" s="16">
        <f>SUMIFS(Plans!$AD$2:$AD$4957,Plans!$A$2:$A$4957,A106,Plans!$D$2:$D$4957,C106)</f>
        <v>90</v>
      </c>
      <c r="AC106" s="16">
        <f>SUMIFS(Plans!$AE$2:$AE$4957,Plans!$A$2:$A$4957,A106,Plans!$D$2:$D$4957,C106)</f>
        <v>61</v>
      </c>
      <c r="AD106" s="17">
        <f t="shared" si="17"/>
        <v>0</v>
      </c>
      <c r="AE106" s="4" t="s">
        <v>202</v>
      </c>
      <c r="AF106" s="4" t="s">
        <v>404</v>
      </c>
    </row>
    <row r="107" spans="1:32" x14ac:dyDescent="0.2">
      <c r="A107" s="4" t="s">
        <v>198</v>
      </c>
      <c r="B107" s="4" t="s">
        <v>143</v>
      </c>
      <c r="C107" s="4" t="s">
        <v>405</v>
      </c>
      <c r="D107" s="4" t="s">
        <v>406</v>
      </c>
      <c r="E107" s="4" t="s">
        <v>201</v>
      </c>
      <c r="F107" s="16">
        <f>COUNTIFS(Plans!$A$2:$A$4957,A107,Plans!$D$2:$D$4957,C107)</f>
        <v>5</v>
      </c>
      <c r="G107" s="16">
        <v>977</v>
      </c>
      <c r="H107" s="16">
        <v>15671</v>
      </c>
      <c r="I107" s="16">
        <f t="shared" si="9"/>
        <v>16648</v>
      </c>
      <c r="J107" s="16">
        <v>424</v>
      </c>
      <c r="K107" s="16">
        <v>3985</v>
      </c>
      <c r="L107" s="16">
        <f t="shared" si="10"/>
        <v>4409</v>
      </c>
      <c r="M107" s="17">
        <f t="shared" si="11"/>
        <v>0.26483661701105238</v>
      </c>
      <c r="N107" s="17">
        <f t="shared" si="12"/>
        <v>0.43398157625383826</v>
      </c>
      <c r="O107" s="17">
        <f t="shared" si="13"/>
        <v>0.25429136621785464</v>
      </c>
      <c r="P107" s="16">
        <v>120</v>
      </c>
      <c r="Q107" s="16">
        <v>1431</v>
      </c>
      <c r="R107" s="16">
        <v>0</v>
      </c>
      <c r="S107" s="16">
        <v>0</v>
      </c>
      <c r="T107" s="17" t="str">
        <f t="shared" si="14"/>
        <v/>
      </c>
      <c r="U107" s="16">
        <v>0</v>
      </c>
      <c r="V107" s="16">
        <v>0</v>
      </c>
      <c r="W107" s="17" t="str">
        <f t="shared" si="15"/>
        <v/>
      </c>
      <c r="X107" s="38">
        <f t="shared" si="16"/>
        <v>0</v>
      </c>
      <c r="Y107" s="16">
        <f>SUMIFS(Plans!$AA$2:$AA$4957,Plans!$A$2:$A$4957,A107,Plans!$D$2:$D$4957,C107)</f>
        <v>389</v>
      </c>
      <c r="Z107" s="16">
        <f>SUMIFS(Plans!$AB$2:$AB$4957,Plans!$A$2:$A$4957,A107,Plans!$D$2:$D$4957,C107)</f>
        <v>28</v>
      </c>
      <c r="AA107" s="16">
        <f>SUMIFS(Plans!$AC$2:$AC$4957,Plans!$A$2:$A$4957,A107,Plans!$D$2:$D$4957,C107)</f>
        <v>1201</v>
      </c>
      <c r="AB107" s="16">
        <f>SUMIFS(Plans!$AD$2:$AD$4957,Plans!$A$2:$A$4957,A107,Plans!$D$2:$D$4957,C107)</f>
        <v>2679</v>
      </c>
      <c r="AC107" s="16">
        <f>SUMIFS(Plans!$AE$2:$AE$4957,Plans!$A$2:$A$4957,A107,Plans!$D$2:$D$4957,C107)</f>
        <v>1393</v>
      </c>
      <c r="AD107" s="17">
        <f t="shared" si="17"/>
        <v>7.3286467486818982E-2</v>
      </c>
      <c r="AE107" s="4"/>
      <c r="AF107" s="4" t="s">
        <v>407</v>
      </c>
    </row>
    <row r="108" spans="1:32" x14ac:dyDescent="0.2">
      <c r="A108" s="4" t="s">
        <v>198</v>
      </c>
      <c r="B108" s="4" t="s">
        <v>143</v>
      </c>
      <c r="C108" s="4" t="s">
        <v>408</v>
      </c>
      <c r="D108" s="4" t="s">
        <v>222</v>
      </c>
      <c r="E108" s="4" t="s">
        <v>201</v>
      </c>
      <c r="F108" s="16">
        <f>COUNTIFS(Plans!$A$2:$A$4957,A108,Plans!$D$2:$D$4957,C108)</f>
        <v>4</v>
      </c>
      <c r="G108" s="16">
        <v>755</v>
      </c>
      <c r="H108" s="16">
        <v>5441</v>
      </c>
      <c r="I108" s="16">
        <f t="shared" si="9"/>
        <v>6196</v>
      </c>
      <c r="J108" s="16">
        <v>411</v>
      </c>
      <c r="K108" s="16">
        <v>1839</v>
      </c>
      <c r="L108" s="16">
        <f t="shared" si="10"/>
        <v>2250</v>
      </c>
      <c r="M108" s="17">
        <f t="shared" si="11"/>
        <v>0.36313750806972239</v>
      </c>
      <c r="N108" s="17">
        <f t="shared" si="12"/>
        <v>0.54437086092715237</v>
      </c>
      <c r="O108" s="17">
        <f t="shared" si="13"/>
        <v>0.33798934019481713</v>
      </c>
      <c r="P108" s="16">
        <v>0</v>
      </c>
      <c r="Q108" s="16">
        <v>0</v>
      </c>
      <c r="R108" s="16">
        <v>0</v>
      </c>
      <c r="S108" s="16">
        <v>0</v>
      </c>
      <c r="T108" s="17" t="str">
        <f t="shared" si="14"/>
        <v/>
      </c>
      <c r="U108" s="16">
        <v>0</v>
      </c>
      <c r="V108" s="16">
        <v>0</v>
      </c>
      <c r="W108" s="17" t="str">
        <f t="shared" si="15"/>
        <v/>
      </c>
      <c r="X108" s="38">
        <f t="shared" si="16"/>
        <v>0</v>
      </c>
      <c r="Y108" s="16">
        <f>SUMIFS(Plans!$AA$2:$AA$4957,Plans!$A$2:$A$4957,A108,Plans!$D$2:$D$4957,C108)</f>
        <v>0</v>
      </c>
      <c r="Z108" s="16">
        <f>SUMIFS(Plans!$AB$2:$AB$4957,Plans!$A$2:$A$4957,A108,Plans!$D$2:$D$4957,C108)</f>
        <v>0</v>
      </c>
      <c r="AA108" s="16">
        <f>SUMIFS(Plans!$AC$2:$AC$4957,Plans!$A$2:$A$4957,A108,Plans!$D$2:$D$4957,C108)</f>
        <v>0</v>
      </c>
      <c r="AB108" s="16">
        <f>SUMIFS(Plans!$AD$2:$AD$4957,Plans!$A$2:$A$4957,A108,Plans!$D$2:$D$4957,C108)</f>
        <v>0</v>
      </c>
      <c r="AC108" s="16">
        <f>SUMIFS(Plans!$AE$2:$AE$4957,Plans!$A$2:$A$4957,A108,Plans!$D$2:$D$4957,C108)</f>
        <v>0</v>
      </c>
      <c r="AD108" s="17" t="str">
        <f t="shared" si="17"/>
        <v/>
      </c>
      <c r="AE108" s="4"/>
      <c r="AF108" s="4" t="s">
        <v>223</v>
      </c>
    </row>
    <row r="109" spans="1:32" x14ac:dyDescent="0.2">
      <c r="A109" s="4" t="s">
        <v>198</v>
      </c>
      <c r="B109" s="4" t="s">
        <v>143</v>
      </c>
      <c r="C109" s="4" t="s">
        <v>409</v>
      </c>
      <c r="D109" s="4" t="s">
        <v>231</v>
      </c>
      <c r="E109" s="4" t="s">
        <v>201</v>
      </c>
      <c r="F109" s="16">
        <f>COUNTIFS(Plans!$A$2:$A$4957,A109,Plans!$D$2:$D$4957,C109)</f>
        <v>3</v>
      </c>
      <c r="G109" s="16">
        <v>641</v>
      </c>
      <c r="H109" s="16">
        <v>1169</v>
      </c>
      <c r="I109" s="16">
        <f t="shared" si="9"/>
        <v>1810</v>
      </c>
      <c r="J109" s="16">
        <v>103</v>
      </c>
      <c r="K109" s="16">
        <v>199</v>
      </c>
      <c r="L109" s="16">
        <f t="shared" si="10"/>
        <v>302</v>
      </c>
      <c r="M109" s="17">
        <f t="shared" si="11"/>
        <v>0.16685082872928178</v>
      </c>
      <c r="N109" s="17">
        <f t="shared" si="12"/>
        <v>0.1606864274570983</v>
      </c>
      <c r="O109" s="17">
        <f t="shared" si="13"/>
        <v>0.17023096663815226</v>
      </c>
      <c r="P109" s="16"/>
      <c r="Q109" s="16">
        <v>20</v>
      </c>
      <c r="R109" s="16">
        <v>0</v>
      </c>
      <c r="S109" s="16">
        <v>0</v>
      </c>
      <c r="T109" s="17" t="str">
        <f t="shared" si="14"/>
        <v/>
      </c>
      <c r="U109" s="16">
        <v>0</v>
      </c>
      <c r="V109" s="16">
        <v>0</v>
      </c>
      <c r="W109" s="17" t="str">
        <f t="shared" si="15"/>
        <v/>
      </c>
      <c r="X109" s="38">
        <f t="shared" si="16"/>
        <v>0</v>
      </c>
      <c r="Y109" s="16">
        <f>SUMIFS(Plans!$AA$2:$AA$4957,Plans!$A$2:$A$4957,A109,Plans!$D$2:$D$4957,C109)</f>
        <v>0</v>
      </c>
      <c r="Z109" s="16">
        <f>SUMIFS(Plans!$AB$2:$AB$4957,Plans!$A$2:$A$4957,A109,Plans!$D$2:$D$4957,C109)</f>
        <v>0</v>
      </c>
      <c r="AA109" s="16">
        <f>SUMIFS(Plans!$AC$2:$AC$4957,Plans!$A$2:$A$4957,A109,Plans!$D$2:$D$4957,C109)</f>
        <v>97</v>
      </c>
      <c r="AB109" s="16">
        <f>SUMIFS(Plans!$AD$2:$AD$4957,Plans!$A$2:$A$4957,A109,Plans!$D$2:$D$4957,C109)</f>
        <v>0</v>
      </c>
      <c r="AC109" s="16">
        <f>SUMIFS(Plans!$AE$2:$AE$4957,Plans!$A$2:$A$4957,A109,Plans!$D$2:$D$4957,C109)</f>
        <v>326</v>
      </c>
      <c r="AD109" s="17">
        <f t="shared" si="17"/>
        <v>0</v>
      </c>
      <c r="AE109" s="4" t="s">
        <v>202</v>
      </c>
      <c r="AF109" s="4" t="s">
        <v>232</v>
      </c>
    </row>
    <row r="110" spans="1:32" x14ac:dyDescent="0.2">
      <c r="A110" s="4" t="s">
        <v>198</v>
      </c>
      <c r="B110" s="4" t="s">
        <v>145</v>
      </c>
      <c r="C110" s="4" t="s">
        <v>410</v>
      </c>
      <c r="D110" s="4" t="s">
        <v>411</v>
      </c>
      <c r="E110" s="4" t="s">
        <v>201</v>
      </c>
      <c r="F110" s="16">
        <f>COUNTIFS(Plans!$A$2:$A$4957,A110,Plans!$D$2:$D$4957,C110)</f>
        <v>4</v>
      </c>
      <c r="G110" s="16">
        <v>4704</v>
      </c>
      <c r="H110" s="16">
        <v>28677</v>
      </c>
      <c r="I110" s="16">
        <f t="shared" si="9"/>
        <v>33381</v>
      </c>
      <c r="J110" s="16">
        <v>751</v>
      </c>
      <c r="K110" s="16">
        <v>2555</v>
      </c>
      <c r="L110" s="16">
        <f t="shared" si="10"/>
        <v>3306</v>
      </c>
      <c r="M110" s="17">
        <f t="shared" si="11"/>
        <v>9.9038375123573288E-2</v>
      </c>
      <c r="N110" s="17">
        <f t="shared" si="12"/>
        <v>0.15965136054421769</v>
      </c>
      <c r="O110" s="17">
        <f t="shared" si="13"/>
        <v>8.9095791052062626E-2</v>
      </c>
      <c r="P110" s="16">
        <v>91</v>
      </c>
      <c r="Q110" s="16">
        <v>1389</v>
      </c>
      <c r="R110" s="16">
        <v>160</v>
      </c>
      <c r="S110" s="16">
        <v>71</v>
      </c>
      <c r="T110" s="17">
        <f t="shared" si="14"/>
        <v>0.44374999999999998</v>
      </c>
      <c r="U110" s="16"/>
      <c r="V110" s="16">
        <v>0</v>
      </c>
      <c r="W110" s="17" t="str">
        <f t="shared" si="15"/>
        <v/>
      </c>
      <c r="X110" s="38">
        <f t="shared" si="16"/>
        <v>48.39685420447671</v>
      </c>
      <c r="Y110" s="16">
        <f>SUMIFS(Plans!$AA$2:$AA$4957,Plans!$A$2:$A$4957,A110,Plans!$D$2:$D$4957,C110)</f>
        <v>0</v>
      </c>
      <c r="Z110" s="16">
        <f>SUMIFS(Plans!$AB$2:$AB$4957,Plans!$A$2:$A$4957,A110,Plans!$D$2:$D$4957,C110)</f>
        <v>0</v>
      </c>
      <c r="AA110" s="16">
        <f>SUMIFS(Plans!$AC$2:$AC$4957,Plans!$A$2:$A$4957,A110,Plans!$D$2:$D$4957,C110)</f>
        <v>0</v>
      </c>
      <c r="AB110" s="16">
        <f>SUMIFS(Plans!$AD$2:$AD$4957,Plans!$A$2:$A$4957,A110,Plans!$D$2:$D$4957,C110)</f>
        <v>739</v>
      </c>
      <c r="AC110" s="16">
        <f>SUMIFS(Plans!$AE$2:$AE$4957,Plans!$A$2:$A$4957,A110,Plans!$D$2:$D$4957,C110)</f>
        <v>497</v>
      </c>
      <c r="AD110" s="17">
        <f t="shared" si="17"/>
        <v>0</v>
      </c>
      <c r="AE110" s="4" t="s">
        <v>202</v>
      </c>
      <c r="AF110" s="4" t="s">
        <v>304</v>
      </c>
    </row>
    <row r="111" spans="1:32" x14ac:dyDescent="0.2">
      <c r="A111" s="4" t="s">
        <v>198</v>
      </c>
      <c r="B111" s="4" t="s">
        <v>145</v>
      </c>
      <c r="C111" s="4" t="s">
        <v>412</v>
      </c>
      <c r="D111" s="4" t="s">
        <v>413</v>
      </c>
      <c r="E111" s="4" t="s">
        <v>201</v>
      </c>
      <c r="F111" s="16">
        <f>COUNTIFS(Plans!$A$2:$A$4957,A111,Plans!$D$2:$D$4957,C111)</f>
        <v>4</v>
      </c>
      <c r="G111" s="16">
        <v>907</v>
      </c>
      <c r="H111" s="16">
        <v>20865</v>
      </c>
      <c r="I111" s="16">
        <f t="shared" si="9"/>
        <v>21772</v>
      </c>
      <c r="J111" s="16">
        <v>247</v>
      </c>
      <c r="K111" s="16">
        <v>3475</v>
      </c>
      <c r="L111" s="16">
        <f t="shared" si="10"/>
        <v>3722</v>
      </c>
      <c r="M111" s="17">
        <f t="shared" si="11"/>
        <v>0.1709535182803601</v>
      </c>
      <c r="N111" s="17">
        <f t="shared" si="12"/>
        <v>0.27232635060639471</v>
      </c>
      <c r="O111" s="17">
        <f t="shared" si="13"/>
        <v>0.16654684878983944</v>
      </c>
      <c r="P111" s="16"/>
      <c r="Q111" s="16"/>
      <c r="R111" s="16"/>
      <c r="S111" s="16"/>
      <c r="T111" s="17" t="str">
        <f t="shared" si="14"/>
        <v/>
      </c>
      <c r="U111" s="16">
        <v>0</v>
      </c>
      <c r="V111" s="16">
        <v>0</v>
      </c>
      <c r="W111" s="17" t="str">
        <f t="shared" si="15"/>
        <v/>
      </c>
      <c r="X111" s="38">
        <f t="shared" si="16"/>
        <v>0</v>
      </c>
      <c r="Y111" s="16">
        <f>SUMIFS(Plans!$AA$2:$AA$4957,Plans!$A$2:$A$4957,A111,Plans!$D$2:$D$4957,C111)</f>
        <v>639</v>
      </c>
      <c r="Z111" s="16">
        <f>SUMIFS(Plans!$AB$2:$AB$4957,Plans!$A$2:$A$4957,A111,Plans!$D$2:$D$4957,C111)</f>
        <v>0</v>
      </c>
      <c r="AA111" s="16">
        <f>SUMIFS(Plans!$AC$2:$AC$4957,Plans!$A$2:$A$4957,A111,Plans!$D$2:$D$4957,C111)</f>
        <v>892</v>
      </c>
      <c r="AB111" s="16">
        <f>SUMIFS(Plans!$AD$2:$AD$4957,Plans!$A$2:$A$4957,A111,Plans!$D$2:$D$4957,C111)</f>
        <v>3154</v>
      </c>
      <c r="AC111" s="16">
        <f>SUMIFS(Plans!$AE$2:$AE$4957,Plans!$A$2:$A$4957,A111,Plans!$D$2:$D$4957,C111)</f>
        <v>89</v>
      </c>
      <c r="AD111" s="17">
        <f t="shared" si="17"/>
        <v>0.13385002094679513</v>
      </c>
      <c r="AE111" s="4" t="s">
        <v>202</v>
      </c>
      <c r="AF111" s="4" t="s">
        <v>414</v>
      </c>
    </row>
    <row r="112" spans="1:32" x14ac:dyDescent="0.2">
      <c r="A112" s="4" t="s">
        <v>198</v>
      </c>
      <c r="B112" s="4" t="s">
        <v>145</v>
      </c>
      <c r="C112" s="4" t="s">
        <v>415</v>
      </c>
      <c r="D112" s="4" t="s">
        <v>228</v>
      </c>
      <c r="E112" s="4" t="s">
        <v>201</v>
      </c>
      <c r="F112" s="16">
        <f>COUNTIFS(Plans!$A$2:$A$4957,A112,Plans!$D$2:$D$4957,C112)</f>
        <v>4</v>
      </c>
      <c r="G112" s="16">
        <v>2387</v>
      </c>
      <c r="H112" s="16">
        <v>2427</v>
      </c>
      <c r="I112" s="16">
        <f t="shared" si="9"/>
        <v>4814</v>
      </c>
      <c r="J112" s="16">
        <v>964</v>
      </c>
      <c r="K112" s="16">
        <v>987</v>
      </c>
      <c r="L112" s="16">
        <f t="shared" si="10"/>
        <v>1951</v>
      </c>
      <c r="M112" s="17">
        <f t="shared" si="11"/>
        <v>0.40527627752388867</v>
      </c>
      <c r="N112" s="17">
        <f t="shared" si="12"/>
        <v>0.40385421030582319</v>
      </c>
      <c r="O112" s="17">
        <f t="shared" si="13"/>
        <v>0.40667490729295425</v>
      </c>
      <c r="P112" s="16">
        <v>193</v>
      </c>
      <c r="Q112" s="16">
        <v>179</v>
      </c>
      <c r="R112" s="16">
        <v>0</v>
      </c>
      <c r="S112" s="16">
        <v>0</v>
      </c>
      <c r="T112" s="17" t="str">
        <f t="shared" si="14"/>
        <v/>
      </c>
      <c r="U112" s="16">
        <v>0</v>
      </c>
      <c r="V112" s="16">
        <v>0</v>
      </c>
      <c r="W112" s="17" t="str">
        <f t="shared" si="15"/>
        <v/>
      </c>
      <c r="X112" s="38">
        <f t="shared" si="16"/>
        <v>0</v>
      </c>
      <c r="Y112" s="16">
        <f>SUMIFS(Plans!$AA$2:$AA$4957,Plans!$A$2:$A$4957,A112,Plans!$D$2:$D$4957,C112)</f>
        <v>166</v>
      </c>
      <c r="Z112" s="16">
        <f>SUMIFS(Plans!$AB$2:$AB$4957,Plans!$A$2:$A$4957,A112,Plans!$D$2:$D$4957,C112)</f>
        <v>0</v>
      </c>
      <c r="AA112" s="16">
        <f>SUMIFS(Plans!$AC$2:$AC$4957,Plans!$A$2:$A$4957,A112,Plans!$D$2:$D$4957,C112)</f>
        <v>1606</v>
      </c>
      <c r="AB112" s="16">
        <f>SUMIFS(Plans!$AD$2:$AD$4957,Plans!$A$2:$A$4957,A112,Plans!$D$2:$D$4957,C112)</f>
        <v>305</v>
      </c>
      <c r="AC112" s="16">
        <f>SUMIFS(Plans!$AE$2:$AE$4957,Plans!$A$2:$A$4957,A112,Plans!$D$2:$D$4957,C112)</f>
        <v>387</v>
      </c>
      <c r="AD112" s="17">
        <f t="shared" si="17"/>
        <v>6.7370129870129872E-2</v>
      </c>
      <c r="AE112" s="4"/>
      <c r="AF112" s="4" t="s">
        <v>229</v>
      </c>
    </row>
    <row r="113" spans="1:32" x14ac:dyDescent="0.2">
      <c r="A113" s="4" t="s">
        <v>198</v>
      </c>
      <c r="B113" s="4" t="s">
        <v>129</v>
      </c>
      <c r="C113" s="4" t="s">
        <v>416</v>
      </c>
      <c r="D113" s="4" t="s">
        <v>200</v>
      </c>
      <c r="E113" s="4" t="s">
        <v>201</v>
      </c>
      <c r="F113" s="16">
        <f>COUNTIFS(Plans!$A$2:$A$4957,A113,Plans!$D$2:$D$4957,C113)</f>
        <v>4</v>
      </c>
      <c r="G113" s="16"/>
      <c r="H113" s="16">
        <v>0</v>
      </c>
      <c r="I113" s="16">
        <f t="shared" si="9"/>
        <v>0</v>
      </c>
      <c r="J113" s="16"/>
      <c r="K113" s="16">
        <v>0</v>
      </c>
      <c r="L113" s="16">
        <f t="shared" si="10"/>
        <v>0</v>
      </c>
      <c r="M113" s="17" t="str">
        <f t="shared" si="11"/>
        <v/>
      </c>
      <c r="N113" s="17" t="str">
        <f t="shared" si="12"/>
        <v/>
      </c>
      <c r="O113" s="17" t="str">
        <f t="shared" si="13"/>
        <v/>
      </c>
      <c r="P113" s="16">
        <v>0</v>
      </c>
      <c r="Q113" s="16">
        <v>0</v>
      </c>
      <c r="R113" s="16"/>
      <c r="S113" s="16">
        <v>0</v>
      </c>
      <c r="T113" s="17" t="str">
        <f t="shared" si="14"/>
        <v/>
      </c>
      <c r="U113" s="16">
        <v>0</v>
      </c>
      <c r="V113" s="16">
        <v>0</v>
      </c>
      <c r="W113" s="17" t="str">
        <f t="shared" si="15"/>
        <v/>
      </c>
      <c r="X113" s="38" t="str">
        <f t="shared" si="16"/>
        <v/>
      </c>
      <c r="Y113" s="16">
        <f>SUMIFS(Plans!$AA$2:$AA$4957,Plans!$A$2:$A$4957,A113,Plans!$D$2:$D$4957,C113)</f>
        <v>0</v>
      </c>
      <c r="Z113" s="16">
        <f>SUMIFS(Plans!$AB$2:$AB$4957,Plans!$A$2:$A$4957,A113,Plans!$D$2:$D$4957,C113)</f>
        <v>0</v>
      </c>
      <c r="AA113" s="16">
        <f>SUMIFS(Plans!$AC$2:$AC$4957,Plans!$A$2:$A$4957,A113,Plans!$D$2:$D$4957,C113)</f>
        <v>0</v>
      </c>
      <c r="AB113" s="16">
        <f>SUMIFS(Plans!$AD$2:$AD$4957,Plans!$A$2:$A$4957,A113,Plans!$D$2:$D$4957,C113)</f>
        <v>0</v>
      </c>
      <c r="AC113" s="16">
        <f>SUMIFS(Plans!$AE$2:$AE$4957,Plans!$A$2:$A$4957,A113,Plans!$D$2:$D$4957,C113)</f>
        <v>0</v>
      </c>
      <c r="AD113" s="17" t="str">
        <f t="shared" si="17"/>
        <v/>
      </c>
      <c r="AE113" s="4" t="s">
        <v>202</v>
      </c>
      <c r="AF113" s="4" t="s">
        <v>417</v>
      </c>
    </row>
    <row r="114" spans="1:32" x14ac:dyDescent="0.2">
      <c r="A114" s="4" t="s">
        <v>198</v>
      </c>
      <c r="B114" s="4" t="s">
        <v>129</v>
      </c>
      <c r="C114" s="4" t="s">
        <v>418</v>
      </c>
      <c r="D114" s="4" t="s">
        <v>419</v>
      </c>
      <c r="E114" s="4" t="s">
        <v>201</v>
      </c>
      <c r="F114" s="16">
        <f>COUNTIFS(Plans!$A$2:$A$4957,A114,Plans!$D$2:$D$4957,C114)</f>
        <v>4</v>
      </c>
      <c r="G114" s="16">
        <v>306758</v>
      </c>
      <c r="H114" s="16">
        <v>3535080</v>
      </c>
      <c r="I114" s="16">
        <f t="shared" si="9"/>
        <v>3841838</v>
      </c>
      <c r="J114" s="16">
        <v>195583</v>
      </c>
      <c r="K114" s="16">
        <v>294314</v>
      </c>
      <c r="L114" s="16">
        <f t="shared" si="10"/>
        <v>489897</v>
      </c>
      <c r="M114" s="17">
        <f t="shared" si="11"/>
        <v>0.12751630860020646</v>
      </c>
      <c r="N114" s="17">
        <f t="shared" si="12"/>
        <v>0.63758076398985519</v>
      </c>
      <c r="O114" s="17">
        <f t="shared" si="13"/>
        <v>8.3255258721160477E-2</v>
      </c>
      <c r="P114" s="16">
        <v>30164</v>
      </c>
      <c r="Q114" s="16">
        <v>203230</v>
      </c>
      <c r="R114" s="16">
        <v>841</v>
      </c>
      <c r="S114" s="16">
        <v>225</v>
      </c>
      <c r="T114" s="17">
        <f t="shared" si="14"/>
        <v>0.267538644470868</v>
      </c>
      <c r="U114" s="16"/>
      <c r="V114" s="16">
        <v>0</v>
      </c>
      <c r="W114" s="17" t="str">
        <f t="shared" si="15"/>
        <v/>
      </c>
      <c r="X114" s="38">
        <f t="shared" si="16"/>
        <v>1.716687385307524</v>
      </c>
      <c r="Y114" s="16">
        <f>SUMIFS(Plans!$AA$2:$AA$4957,Plans!$A$2:$A$4957,A114,Plans!$D$2:$D$4957,C114)</f>
        <v>0</v>
      </c>
      <c r="Z114" s="16">
        <f>SUMIFS(Plans!$AB$2:$AB$4957,Plans!$A$2:$A$4957,A114,Plans!$D$2:$D$4957,C114)</f>
        <v>0</v>
      </c>
      <c r="AA114" s="16">
        <f>SUMIFS(Plans!$AC$2:$AC$4957,Plans!$A$2:$A$4957,A114,Plans!$D$2:$D$4957,C114)</f>
        <v>0</v>
      </c>
      <c r="AB114" s="16">
        <f>SUMIFS(Plans!$AD$2:$AD$4957,Plans!$A$2:$A$4957,A114,Plans!$D$2:$D$4957,C114)</f>
        <v>1688</v>
      </c>
      <c r="AC114" s="16">
        <f>SUMIFS(Plans!$AE$2:$AE$4957,Plans!$A$2:$A$4957,A114,Plans!$D$2:$D$4957,C114)</f>
        <v>882</v>
      </c>
      <c r="AD114" s="17">
        <f t="shared" si="17"/>
        <v>0</v>
      </c>
      <c r="AE114" s="4" t="s">
        <v>202</v>
      </c>
      <c r="AF114" s="4" t="s">
        <v>304</v>
      </c>
    </row>
    <row r="115" spans="1:32" x14ac:dyDescent="0.2">
      <c r="A115" s="4" t="s">
        <v>198</v>
      </c>
      <c r="B115" s="4" t="s">
        <v>129</v>
      </c>
      <c r="C115" s="4" t="s">
        <v>420</v>
      </c>
      <c r="D115" s="4" t="s">
        <v>421</v>
      </c>
      <c r="E115" s="4" t="s">
        <v>201</v>
      </c>
      <c r="F115" s="16">
        <f>COUNTIFS(Plans!$A$2:$A$4957,A115,Plans!$D$2:$D$4957,C115)</f>
        <v>5</v>
      </c>
      <c r="G115" s="16">
        <v>2452</v>
      </c>
      <c r="H115" s="16">
        <v>49513</v>
      </c>
      <c r="I115" s="16">
        <f t="shared" si="9"/>
        <v>51965</v>
      </c>
      <c r="J115" s="16">
        <v>1029</v>
      </c>
      <c r="K115" s="16">
        <v>9674</v>
      </c>
      <c r="L115" s="16">
        <f t="shared" si="10"/>
        <v>10703</v>
      </c>
      <c r="M115" s="17">
        <f t="shared" si="11"/>
        <v>0.20596555373809294</v>
      </c>
      <c r="N115" s="17">
        <f t="shared" si="12"/>
        <v>0.41965742251223492</v>
      </c>
      <c r="O115" s="17">
        <f t="shared" si="13"/>
        <v>0.19538303071920507</v>
      </c>
      <c r="P115" s="16">
        <v>158</v>
      </c>
      <c r="Q115" s="16">
        <v>3184</v>
      </c>
      <c r="R115" s="16">
        <v>0</v>
      </c>
      <c r="S115" s="16">
        <v>0</v>
      </c>
      <c r="T115" s="17" t="str">
        <f t="shared" si="14"/>
        <v/>
      </c>
      <c r="U115" s="16">
        <v>0</v>
      </c>
      <c r="V115" s="16">
        <v>0</v>
      </c>
      <c r="W115" s="17" t="str">
        <f t="shared" si="15"/>
        <v/>
      </c>
      <c r="X115" s="38">
        <f t="shared" si="16"/>
        <v>0</v>
      </c>
      <c r="Y115" s="16">
        <f>SUMIFS(Plans!$AA$2:$AA$4957,Plans!$A$2:$A$4957,A115,Plans!$D$2:$D$4957,C115)</f>
        <v>1225</v>
      </c>
      <c r="Z115" s="16">
        <f>SUMIFS(Plans!$AB$2:$AB$4957,Plans!$A$2:$A$4957,A115,Plans!$D$2:$D$4957,C115)</f>
        <v>23</v>
      </c>
      <c r="AA115" s="16">
        <f>SUMIFS(Plans!$AC$2:$AC$4957,Plans!$A$2:$A$4957,A115,Plans!$D$2:$D$4957,C115)</f>
        <v>2825</v>
      </c>
      <c r="AB115" s="16">
        <f>SUMIFS(Plans!$AD$2:$AD$4957,Plans!$A$2:$A$4957,A115,Plans!$D$2:$D$4957,C115)</f>
        <v>4322</v>
      </c>
      <c r="AC115" s="16">
        <f>SUMIFS(Plans!$AE$2:$AE$4957,Plans!$A$2:$A$4957,A115,Plans!$D$2:$D$4957,C115)</f>
        <v>6997</v>
      </c>
      <c r="AD115" s="17">
        <f t="shared" si="17"/>
        <v>8.1081081081081086E-2</v>
      </c>
      <c r="AE115" s="4"/>
      <c r="AF115" s="4" t="s">
        <v>422</v>
      </c>
    </row>
    <row r="116" spans="1:32" x14ac:dyDescent="0.2">
      <c r="A116" s="4" t="s">
        <v>198</v>
      </c>
      <c r="B116" s="4" t="s">
        <v>129</v>
      </c>
      <c r="C116" s="4" t="s">
        <v>423</v>
      </c>
      <c r="D116" s="4" t="s">
        <v>251</v>
      </c>
      <c r="E116" s="4" t="s">
        <v>201</v>
      </c>
      <c r="F116" s="16">
        <f>COUNTIFS(Plans!$A$2:$A$4957,A116,Plans!$D$2:$D$4957,C116)</f>
        <v>4</v>
      </c>
      <c r="G116" s="16">
        <v>110</v>
      </c>
      <c r="H116" s="16">
        <v>1579</v>
      </c>
      <c r="I116" s="16">
        <f t="shared" si="9"/>
        <v>1689</v>
      </c>
      <c r="J116" s="16">
        <v>104</v>
      </c>
      <c r="K116" s="16">
        <v>585</v>
      </c>
      <c r="L116" s="16">
        <f t="shared" si="10"/>
        <v>689</v>
      </c>
      <c r="M116" s="17">
        <f t="shared" si="11"/>
        <v>0.40793368857312018</v>
      </c>
      <c r="N116" s="17">
        <f t="shared" si="12"/>
        <v>0.94545454545454544</v>
      </c>
      <c r="O116" s="17">
        <f t="shared" si="13"/>
        <v>0.37048765041165294</v>
      </c>
      <c r="P116" s="16">
        <v>0</v>
      </c>
      <c r="Q116" s="16">
        <v>23</v>
      </c>
      <c r="R116" s="16">
        <v>11</v>
      </c>
      <c r="S116" s="16"/>
      <c r="T116" s="17">
        <f t="shared" si="14"/>
        <v>0</v>
      </c>
      <c r="U116" s="16">
        <v>0</v>
      </c>
      <c r="V116" s="16">
        <v>0</v>
      </c>
      <c r="W116" s="17" t="str">
        <f t="shared" si="15"/>
        <v/>
      </c>
      <c r="X116" s="38">
        <f t="shared" si="16"/>
        <v>15.965166908563134</v>
      </c>
      <c r="Y116" s="16">
        <f>SUMIFS(Plans!$AA$2:$AA$4957,Plans!$A$2:$A$4957,A116,Plans!$D$2:$D$4957,C116)</f>
        <v>12</v>
      </c>
      <c r="Z116" s="16">
        <f>SUMIFS(Plans!$AB$2:$AB$4957,Plans!$A$2:$A$4957,A116,Plans!$D$2:$D$4957,C116)</f>
        <v>0</v>
      </c>
      <c r="AA116" s="16">
        <f>SUMIFS(Plans!$AC$2:$AC$4957,Plans!$A$2:$A$4957,A116,Plans!$D$2:$D$4957,C116)</f>
        <v>0</v>
      </c>
      <c r="AB116" s="16">
        <f>SUMIFS(Plans!$AD$2:$AD$4957,Plans!$A$2:$A$4957,A116,Plans!$D$2:$D$4957,C116)</f>
        <v>265</v>
      </c>
      <c r="AC116" s="16">
        <f>SUMIFS(Plans!$AE$2:$AE$4957,Plans!$A$2:$A$4957,A116,Plans!$D$2:$D$4957,C116)</f>
        <v>395</v>
      </c>
      <c r="AD116" s="17">
        <f t="shared" si="17"/>
        <v>1.7857142857142856E-2</v>
      </c>
      <c r="AE116" s="4" t="s">
        <v>202</v>
      </c>
      <c r="AF116" s="4" t="s">
        <v>252</v>
      </c>
    </row>
    <row r="117" spans="1:32" x14ac:dyDescent="0.2">
      <c r="A117" s="4" t="s">
        <v>198</v>
      </c>
      <c r="B117" s="4" t="s">
        <v>129</v>
      </c>
      <c r="C117" s="4" t="s">
        <v>424</v>
      </c>
      <c r="D117" s="4" t="s">
        <v>266</v>
      </c>
      <c r="E117" s="4" t="s">
        <v>201</v>
      </c>
      <c r="F117" s="16">
        <f>COUNTIFS(Plans!$A$2:$A$4957,A117,Plans!$D$2:$D$4957,C117)</f>
        <v>5</v>
      </c>
      <c r="G117" s="16">
        <v>823</v>
      </c>
      <c r="H117" s="16">
        <v>2399</v>
      </c>
      <c r="I117" s="16">
        <f t="shared" si="9"/>
        <v>3222</v>
      </c>
      <c r="J117" s="16">
        <v>303</v>
      </c>
      <c r="K117" s="16">
        <v>531</v>
      </c>
      <c r="L117" s="16">
        <f t="shared" si="10"/>
        <v>834</v>
      </c>
      <c r="M117" s="17">
        <f t="shared" si="11"/>
        <v>0.25884543761638734</v>
      </c>
      <c r="N117" s="17">
        <f t="shared" si="12"/>
        <v>0.36816524908869985</v>
      </c>
      <c r="O117" s="17">
        <f t="shared" si="13"/>
        <v>0.22134222592746977</v>
      </c>
      <c r="P117" s="16">
        <v>53</v>
      </c>
      <c r="Q117" s="16">
        <v>39</v>
      </c>
      <c r="R117" s="16">
        <v>0</v>
      </c>
      <c r="S117" s="16">
        <v>0</v>
      </c>
      <c r="T117" s="17" t="str">
        <f t="shared" si="14"/>
        <v/>
      </c>
      <c r="U117" s="16">
        <v>0</v>
      </c>
      <c r="V117" s="16">
        <v>0</v>
      </c>
      <c r="W117" s="17" t="str">
        <f t="shared" si="15"/>
        <v/>
      </c>
      <c r="X117" s="38">
        <f t="shared" si="16"/>
        <v>0</v>
      </c>
      <c r="Y117" s="16">
        <f>SUMIFS(Plans!$AA$2:$AA$4957,Plans!$A$2:$A$4957,A117,Plans!$D$2:$D$4957,C117)</f>
        <v>217</v>
      </c>
      <c r="Z117" s="16">
        <f>SUMIFS(Plans!$AB$2:$AB$4957,Plans!$A$2:$A$4957,A117,Plans!$D$2:$D$4957,C117)</f>
        <v>0</v>
      </c>
      <c r="AA117" s="16">
        <f>SUMIFS(Plans!$AC$2:$AC$4957,Plans!$A$2:$A$4957,A117,Plans!$D$2:$D$4957,C117)</f>
        <v>11</v>
      </c>
      <c r="AB117" s="16">
        <f>SUMIFS(Plans!$AD$2:$AD$4957,Plans!$A$2:$A$4957,A117,Plans!$D$2:$D$4957,C117)</f>
        <v>526</v>
      </c>
      <c r="AC117" s="16">
        <f>SUMIFS(Plans!$AE$2:$AE$4957,Plans!$A$2:$A$4957,A117,Plans!$D$2:$D$4957,C117)</f>
        <v>63</v>
      </c>
      <c r="AD117" s="17">
        <f t="shared" si="17"/>
        <v>0.26560587515299877</v>
      </c>
      <c r="AE117" s="4"/>
      <c r="AF117" s="4" t="s">
        <v>267</v>
      </c>
    </row>
    <row r="118" spans="1:32" x14ac:dyDescent="0.2">
      <c r="A118" s="4" t="s">
        <v>198</v>
      </c>
      <c r="B118" s="4" t="s">
        <v>129</v>
      </c>
      <c r="C118" s="4" t="s">
        <v>425</v>
      </c>
      <c r="D118" s="4" t="s">
        <v>276</v>
      </c>
      <c r="E118" s="4" t="s">
        <v>201</v>
      </c>
      <c r="F118" s="16">
        <f>COUNTIFS(Plans!$A$2:$A$4957,A118,Plans!$D$2:$D$4957,C118)</f>
        <v>4</v>
      </c>
      <c r="G118" s="16">
        <v>5763</v>
      </c>
      <c r="H118" s="16">
        <v>7279</v>
      </c>
      <c r="I118" s="16">
        <f t="shared" si="9"/>
        <v>13042</v>
      </c>
      <c r="J118" s="16">
        <v>2191</v>
      </c>
      <c r="K118" s="16">
        <v>2697</v>
      </c>
      <c r="L118" s="16">
        <f t="shared" si="10"/>
        <v>4888</v>
      </c>
      <c r="M118" s="17">
        <f t="shared" si="11"/>
        <v>0.37478914276951386</v>
      </c>
      <c r="N118" s="17">
        <f t="shared" si="12"/>
        <v>0.3801839319798716</v>
      </c>
      <c r="O118" s="17">
        <f t="shared" si="13"/>
        <v>0.37051792828685259</v>
      </c>
      <c r="P118" s="16">
        <v>461</v>
      </c>
      <c r="Q118" s="16">
        <v>591</v>
      </c>
      <c r="R118" s="16"/>
      <c r="S118" s="16"/>
      <c r="T118" s="17" t="str">
        <f t="shared" si="14"/>
        <v/>
      </c>
      <c r="U118" s="16">
        <v>0</v>
      </c>
      <c r="V118" s="16">
        <v>0</v>
      </c>
      <c r="W118" s="17" t="str">
        <f t="shared" si="15"/>
        <v/>
      </c>
      <c r="X118" s="38">
        <f t="shared" si="16"/>
        <v>0</v>
      </c>
      <c r="Y118" s="16">
        <f>SUMIFS(Plans!$AA$2:$AA$4957,Plans!$A$2:$A$4957,A118,Plans!$D$2:$D$4957,C118)</f>
        <v>2404</v>
      </c>
      <c r="Z118" s="16">
        <f>SUMIFS(Plans!$AB$2:$AB$4957,Plans!$A$2:$A$4957,A118,Plans!$D$2:$D$4957,C118)</f>
        <v>0</v>
      </c>
      <c r="AA118" s="16">
        <f>SUMIFS(Plans!$AC$2:$AC$4957,Plans!$A$2:$A$4957,A118,Plans!$D$2:$D$4957,C118)</f>
        <v>669</v>
      </c>
      <c r="AB118" s="16">
        <f>SUMIFS(Plans!$AD$2:$AD$4957,Plans!$A$2:$A$4957,A118,Plans!$D$2:$D$4957,C118)</f>
        <v>1776</v>
      </c>
      <c r="AC118" s="16">
        <f>SUMIFS(Plans!$AE$2:$AE$4957,Plans!$A$2:$A$4957,A118,Plans!$D$2:$D$4957,C118)</f>
        <v>0</v>
      </c>
      <c r="AD118" s="17">
        <f t="shared" si="17"/>
        <v>0.49577232419055478</v>
      </c>
      <c r="AE118" s="4" t="s">
        <v>202</v>
      </c>
      <c r="AF118" s="4" t="s">
        <v>426</v>
      </c>
    </row>
    <row r="119" spans="1:32" x14ac:dyDescent="0.2">
      <c r="A119" s="4" t="s">
        <v>198</v>
      </c>
      <c r="B119" s="4" t="s">
        <v>129</v>
      </c>
      <c r="C119" s="4" t="s">
        <v>427</v>
      </c>
      <c r="D119" s="4" t="s">
        <v>428</v>
      </c>
      <c r="E119" s="4" t="s">
        <v>234</v>
      </c>
      <c r="F119" s="16">
        <f>COUNTIFS(Plans!$A$2:$A$4957,A119,Plans!$D$2:$D$4957,C119)</f>
        <v>3</v>
      </c>
      <c r="G119" s="16"/>
      <c r="H119" s="16"/>
      <c r="I119" s="16" t="str">
        <f t="shared" si="9"/>
        <v/>
      </c>
      <c r="J119" s="16"/>
      <c r="K119" s="16"/>
      <c r="L119" s="16" t="str">
        <f t="shared" si="10"/>
        <v/>
      </c>
      <c r="M119" s="17" t="str">
        <f t="shared" si="11"/>
        <v/>
      </c>
      <c r="N119" s="17" t="str">
        <f t="shared" si="12"/>
        <v/>
      </c>
      <c r="O119" s="17" t="str">
        <f t="shared" si="13"/>
        <v/>
      </c>
      <c r="P119" s="16"/>
      <c r="Q119" s="16"/>
      <c r="R119" s="16"/>
      <c r="S119" s="16"/>
      <c r="T119" s="17" t="str">
        <f t="shared" si="14"/>
        <v/>
      </c>
      <c r="U119" s="16"/>
      <c r="V119" s="16"/>
      <c r="W119" s="17" t="str">
        <f t="shared" si="15"/>
        <v/>
      </c>
      <c r="X119" s="38" t="str">
        <f t="shared" si="16"/>
        <v/>
      </c>
      <c r="Y119" s="16">
        <f>SUMIFS(Plans!$AA$2:$AA$4957,Plans!$A$2:$A$4957,A119,Plans!$D$2:$D$4957,C119)</f>
        <v>0</v>
      </c>
      <c r="Z119" s="16">
        <f>SUMIFS(Plans!$AB$2:$AB$4957,Plans!$A$2:$A$4957,A119,Plans!$D$2:$D$4957,C119)</f>
        <v>0</v>
      </c>
      <c r="AA119" s="16">
        <f>SUMIFS(Plans!$AC$2:$AC$4957,Plans!$A$2:$A$4957,A119,Plans!$D$2:$D$4957,C119)</f>
        <v>0</v>
      </c>
      <c r="AB119" s="16">
        <f>SUMIFS(Plans!$AD$2:$AD$4957,Plans!$A$2:$A$4957,A119,Plans!$D$2:$D$4957,C119)</f>
        <v>0</v>
      </c>
      <c r="AC119" s="16">
        <f>SUMIFS(Plans!$AE$2:$AE$4957,Plans!$A$2:$A$4957,A119,Plans!$D$2:$D$4957,C119)</f>
        <v>0</v>
      </c>
      <c r="AD119" s="17" t="str">
        <f t="shared" si="17"/>
        <v/>
      </c>
      <c r="AE119" s="4"/>
      <c r="AF119" s="4" t="s">
        <v>316</v>
      </c>
    </row>
    <row r="120" spans="1:32" x14ac:dyDescent="0.2">
      <c r="A120" s="4" t="s">
        <v>198</v>
      </c>
      <c r="B120" s="4" t="s">
        <v>129</v>
      </c>
      <c r="C120" s="4" t="s">
        <v>429</v>
      </c>
      <c r="D120" s="4" t="s">
        <v>225</v>
      </c>
      <c r="E120" s="4" t="s">
        <v>201</v>
      </c>
      <c r="F120" s="16">
        <f>COUNTIFS(Plans!$A$2:$A$4957,A120,Plans!$D$2:$D$4957,C120)</f>
        <v>1</v>
      </c>
      <c r="G120" s="16">
        <v>530</v>
      </c>
      <c r="H120" s="16">
        <v>3317</v>
      </c>
      <c r="I120" s="16">
        <f t="shared" si="9"/>
        <v>3847</v>
      </c>
      <c r="J120" s="16">
        <v>118</v>
      </c>
      <c r="K120" s="16">
        <v>565</v>
      </c>
      <c r="L120" s="16">
        <f t="shared" si="10"/>
        <v>683</v>
      </c>
      <c r="M120" s="17">
        <f t="shared" si="11"/>
        <v>0.17754094099298154</v>
      </c>
      <c r="N120" s="17">
        <f t="shared" si="12"/>
        <v>0.22264150943396227</v>
      </c>
      <c r="O120" s="17">
        <f t="shared" si="13"/>
        <v>0.17033463973470003</v>
      </c>
      <c r="P120" s="16">
        <v>0</v>
      </c>
      <c r="Q120" s="16"/>
      <c r="R120" s="16"/>
      <c r="S120" s="16">
        <v>0</v>
      </c>
      <c r="T120" s="17" t="str">
        <f t="shared" si="14"/>
        <v/>
      </c>
      <c r="U120" s="16">
        <v>0</v>
      </c>
      <c r="V120" s="16">
        <v>0</v>
      </c>
      <c r="W120" s="17" t="str">
        <f t="shared" si="15"/>
        <v/>
      </c>
      <c r="X120" s="38">
        <f t="shared" si="16"/>
        <v>0</v>
      </c>
      <c r="Y120" s="16">
        <f>SUMIFS(Plans!$AA$2:$AA$4957,Plans!$A$2:$A$4957,A120,Plans!$D$2:$D$4957,C120)</f>
        <v>0</v>
      </c>
      <c r="Z120" s="16">
        <f>SUMIFS(Plans!$AB$2:$AB$4957,Plans!$A$2:$A$4957,A120,Plans!$D$2:$D$4957,C120)</f>
        <v>12</v>
      </c>
      <c r="AA120" s="16">
        <f>SUMIFS(Plans!$AC$2:$AC$4957,Plans!$A$2:$A$4957,A120,Plans!$D$2:$D$4957,C120)</f>
        <v>102</v>
      </c>
      <c r="AB120" s="16">
        <f>SUMIFS(Plans!$AD$2:$AD$4957,Plans!$A$2:$A$4957,A120,Plans!$D$2:$D$4957,C120)</f>
        <v>537</v>
      </c>
      <c r="AC120" s="16">
        <f>SUMIFS(Plans!$AE$2:$AE$4957,Plans!$A$2:$A$4957,A120,Plans!$D$2:$D$4957,C120)</f>
        <v>153</v>
      </c>
      <c r="AD120" s="17">
        <f t="shared" si="17"/>
        <v>1.4925373134328358E-2</v>
      </c>
      <c r="AE120" s="4" t="s">
        <v>202</v>
      </c>
      <c r="AF120" s="4" t="s">
        <v>226</v>
      </c>
    </row>
    <row r="121" spans="1:32" x14ac:dyDescent="0.2">
      <c r="A121" s="4" t="s">
        <v>198</v>
      </c>
      <c r="B121" s="4" t="s">
        <v>129</v>
      </c>
      <c r="C121" s="4" t="s">
        <v>430</v>
      </c>
      <c r="D121" s="4" t="s">
        <v>231</v>
      </c>
      <c r="E121" s="4" t="s">
        <v>201</v>
      </c>
      <c r="F121" s="16">
        <f>COUNTIFS(Plans!$A$2:$A$4957,A121,Plans!$D$2:$D$4957,C121)</f>
        <v>3</v>
      </c>
      <c r="G121" s="16">
        <v>194</v>
      </c>
      <c r="H121" s="16">
        <v>873</v>
      </c>
      <c r="I121" s="16">
        <f t="shared" si="9"/>
        <v>1067</v>
      </c>
      <c r="J121" s="16">
        <v>39</v>
      </c>
      <c r="K121" s="16">
        <v>333</v>
      </c>
      <c r="L121" s="16">
        <f t="shared" si="10"/>
        <v>372</v>
      </c>
      <c r="M121" s="17">
        <f t="shared" si="11"/>
        <v>0.34864104967197751</v>
      </c>
      <c r="N121" s="17">
        <f t="shared" si="12"/>
        <v>0.20103092783505155</v>
      </c>
      <c r="O121" s="17">
        <f t="shared" si="13"/>
        <v>0.38144329896907214</v>
      </c>
      <c r="P121" s="16">
        <v>0</v>
      </c>
      <c r="Q121" s="16"/>
      <c r="R121" s="16"/>
      <c r="S121" s="16">
        <v>0</v>
      </c>
      <c r="T121" s="17" t="str">
        <f t="shared" si="14"/>
        <v/>
      </c>
      <c r="U121" s="16">
        <v>0</v>
      </c>
      <c r="V121" s="16">
        <v>0</v>
      </c>
      <c r="W121" s="17" t="str">
        <f t="shared" si="15"/>
        <v/>
      </c>
      <c r="X121" s="38">
        <f t="shared" si="16"/>
        <v>0</v>
      </c>
      <c r="Y121" s="16">
        <f>SUMIFS(Plans!$AA$2:$AA$4957,Plans!$A$2:$A$4957,A121,Plans!$D$2:$D$4957,C121)</f>
        <v>0</v>
      </c>
      <c r="Z121" s="16">
        <f>SUMIFS(Plans!$AB$2:$AB$4957,Plans!$A$2:$A$4957,A121,Plans!$D$2:$D$4957,C121)</f>
        <v>0</v>
      </c>
      <c r="AA121" s="16">
        <f>SUMIFS(Plans!$AC$2:$AC$4957,Plans!$A$2:$A$4957,A121,Plans!$D$2:$D$4957,C121)</f>
        <v>0</v>
      </c>
      <c r="AB121" s="16">
        <f>SUMIFS(Plans!$AD$2:$AD$4957,Plans!$A$2:$A$4957,A121,Plans!$D$2:$D$4957,C121)</f>
        <v>0</v>
      </c>
      <c r="AC121" s="16">
        <f>SUMIFS(Plans!$AE$2:$AE$4957,Plans!$A$2:$A$4957,A121,Plans!$D$2:$D$4957,C121)</f>
        <v>373</v>
      </c>
      <c r="AD121" s="17">
        <f t="shared" si="17"/>
        <v>0</v>
      </c>
      <c r="AE121" s="4" t="s">
        <v>202</v>
      </c>
      <c r="AF121" s="4" t="s">
        <v>232</v>
      </c>
    </row>
    <row r="122" spans="1:32" x14ac:dyDescent="0.2">
      <c r="A122" s="4" t="s">
        <v>198</v>
      </c>
      <c r="B122" s="4" t="s">
        <v>129</v>
      </c>
      <c r="C122" s="4" t="s">
        <v>431</v>
      </c>
      <c r="D122" s="4" t="s">
        <v>369</v>
      </c>
      <c r="E122" s="4" t="s">
        <v>201</v>
      </c>
      <c r="F122" s="16">
        <f>COUNTIFS(Plans!$A$2:$A$4957,A122,Plans!$D$2:$D$4957,C122)</f>
        <v>4</v>
      </c>
      <c r="G122" s="16">
        <v>1968</v>
      </c>
      <c r="H122" s="16">
        <v>4213</v>
      </c>
      <c r="I122" s="16">
        <f t="shared" si="9"/>
        <v>6181</v>
      </c>
      <c r="J122" s="16">
        <v>1368</v>
      </c>
      <c r="K122" s="16">
        <v>1562</v>
      </c>
      <c r="L122" s="16">
        <f t="shared" si="10"/>
        <v>2930</v>
      </c>
      <c r="M122" s="17">
        <f t="shared" si="11"/>
        <v>0.47403332794046271</v>
      </c>
      <c r="N122" s="17">
        <f t="shared" si="12"/>
        <v>0.69512195121951215</v>
      </c>
      <c r="O122" s="17">
        <f t="shared" si="13"/>
        <v>0.37075718015665798</v>
      </c>
      <c r="P122" s="16">
        <v>0</v>
      </c>
      <c r="Q122" s="16">
        <v>0</v>
      </c>
      <c r="R122" s="16">
        <v>0</v>
      </c>
      <c r="S122" s="16">
        <v>0</v>
      </c>
      <c r="T122" s="17" t="str">
        <f t="shared" si="14"/>
        <v/>
      </c>
      <c r="U122" s="16">
        <v>0</v>
      </c>
      <c r="V122" s="16">
        <v>0</v>
      </c>
      <c r="W122" s="17" t="str">
        <f t="shared" si="15"/>
        <v/>
      </c>
      <c r="X122" s="38">
        <f t="shared" si="16"/>
        <v>0</v>
      </c>
      <c r="Y122" s="16">
        <f>SUMIFS(Plans!$AA$2:$AA$4957,Plans!$A$2:$A$4957,A122,Plans!$D$2:$D$4957,C122)</f>
        <v>0</v>
      </c>
      <c r="Z122" s="16">
        <f>SUMIFS(Plans!$AB$2:$AB$4957,Plans!$A$2:$A$4957,A122,Plans!$D$2:$D$4957,C122)</f>
        <v>0</v>
      </c>
      <c r="AA122" s="16">
        <f>SUMIFS(Plans!$AC$2:$AC$4957,Plans!$A$2:$A$4957,A122,Plans!$D$2:$D$4957,C122)</f>
        <v>0</v>
      </c>
      <c r="AB122" s="16">
        <f>SUMIFS(Plans!$AD$2:$AD$4957,Plans!$A$2:$A$4957,A122,Plans!$D$2:$D$4957,C122)</f>
        <v>0</v>
      </c>
      <c r="AC122" s="16">
        <f>SUMIFS(Plans!$AE$2:$AE$4957,Plans!$A$2:$A$4957,A122,Plans!$D$2:$D$4957,C122)</f>
        <v>0</v>
      </c>
      <c r="AD122" s="17" t="str">
        <f t="shared" si="17"/>
        <v/>
      </c>
      <c r="AE122" s="4"/>
      <c r="AF122" s="4" t="s">
        <v>223</v>
      </c>
    </row>
    <row r="123" spans="1:32" x14ac:dyDescent="0.2">
      <c r="A123" s="4" t="s">
        <v>198</v>
      </c>
      <c r="B123" s="4" t="s">
        <v>129</v>
      </c>
      <c r="C123" s="4" t="s">
        <v>432</v>
      </c>
      <c r="D123" s="4" t="s">
        <v>262</v>
      </c>
      <c r="E123" s="4" t="s">
        <v>201</v>
      </c>
      <c r="F123" s="16">
        <f>COUNTIFS(Plans!$A$2:$A$4957,A123,Plans!$D$2:$D$4957,C123)</f>
        <v>1</v>
      </c>
      <c r="G123" s="16">
        <v>115</v>
      </c>
      <c r="H123" s="16">
        <v>392</v>
      </c>
      <c r="I123" s="16">
        <f t="shared" si="9"/>
        <v>507</v>
      </c>
      <c r="J123" s="16">
        <v>99</v>
      </c>
      <c r="K123" s="16">
        <v>98</v>
      </c>
      <c r="L123" s="16">
        <f t="shared" si="10"/>
        <v>197</v>
      </c>
      <c r="M123" s="17">
        <f t="shared" si="11"/>
        <v>0.38856015779092701</v>
      </c>
      <c r="N123" s="17">
        <f t="shared" si="12"/>
        <v>0.86086956521739133</v>
      </c>
      <c r="O123" s="17">
        <f t="shared" si="13"/>
        <v>0.25</v>
      </c>
      <c r="P123" s="16">
        <v>0</v>
      </c>
      <c r="Q123" s="16">
        <v>0</v>
      </c>
      <c r="R123" s="16">
        <v>14</v>
      </c>
      <c r="S123" s="16"/>
      <c r="T123" s="17">
        <f t="shared" si="14"/>
        <v>0</v>
      </c>
      <c r="U123" s="16">
        <v>0</v>
      </c>
      <c r="V123" s="16">
        <v>0</v>
      </c>
      <c r="W123" s="17" t="str">
        <f t="shared" si="15"/>
        <v/>
      </c>
      <c r="X123" s="38">
        <f t="shared" si="16"/>
        <v>71.065989847715741</v>
      </c>
      <c r="Y123" s="16">
        <f>SUMIFS(Plans!$AA$2:$AA$4957,Plans!$A$2:$A$4957,A123,Plans!$D$2:$D$4957,C123)</f>
        <v>0</v>
      </c>
      <c r="Z123" s="16">
        <f>SUMIFS(Plans!$AB$2:$AB$4957,Plans!$A$2:$A$4957,A123,Plans!$D$2:$D$4957,C123)</f>
        <v>0</v>
      </c>
      <c r="AA123" s="16">
        <f>SUMIFS(Plans!$AC$2:$AC$4957,Plans!$A$2:$A$4957,A123,Plans!$D$2:$D$4957,C123)</f>
        <v>69</v>
      </c>
      <c r="AB123" s="16">
        <f>SUMIFS(Plans!$AD$2:$AD$4957,Plans!$A$2:$A$4957,A123,Plans!$D$2:$D$4957,C123)</f>
        <v>119</v>
      </c>
      <c r="AC123" s="16">
        <f>SUMIFS(Plans!$AE$2:$AE$4957,Plans!$A$2:$A$4957,A123,Plans!$D$2:$D$4957,C123)</f>
        <v>0</v>
      </c>
      <c r="AD123" s="17">
        <f t="shared" si="17"/>
        <v>0</v>
      </c>
      <c r="AE123" s="4" t="s">
        <v>202</v>
      </c>
      <c r="AF123" s="4" t="s">
        <v>259</v>
      </c>
    </row>
    <row r="124" spans="1:32" x14ac:dyDescent="0.2">
      <c r="A124" s="4" t="s">
        <v>198</v>
      </c>
      <c r="B124" s="4" t="s">
        <v>129</v>
      </c>
      <c r="C124" s="4" t="s">
        <v>433</v>
      </c>
      <c r="D124" s="4" t="s">
        <v>434</v>
      </c>
      <c r="E124" s="4" t="s">
        <v>201</v>
      </c>
      <c r="F124" s="16">
        <f>COUNTIFS(Plans!$A$2:$A$4957,A124,Plans!$D$2:$D$4957,C124)</f>
        <v>1</v>
      </c>
      <c r="G124" s="16">
        <v>339753</v>
      </c>
      <c r="H124" s="16">
        <v>895840</v>
      </c>
      <c r="I124" s="16">
        <f t="shared" si="9"/>
        <v>1235593</v>
      </c>
      <c r="J124" s="16">
        <v>201832</v>
      </c>
      <c r="K124" s="16">
        <v>208089</v>
      </c>
      <c r="L124" s="16">
        <f t="shared" si="10"/>
        <v>409921</v>
      </c>
      <c r="M124" s="17">
        <f t="shared" si="11"/>
        <v>0.33176053927142674</v>
      </c>
      <c r="N124" s="17">
        <f t="shared" si="12"/>
        <v>0.59405509296459491</v>
      </c>
      <c r="O124" s="17">
        <f t="shared" si="13"/>
        <v>0.2322836667262011</v>
      </c>
      <c r="P124" s="16">
        <v>35357</v>
      </c>
      <c r="Q124" s="16">
        <v>119234</v>
      </c>
      <c r="R124" s="16">
        <v>944</v>
      </c>
      <c r="S124" s="16">
        <v>330</v>
      </c>
      <c r="T124" s="17">
        <f t="shared" si="14"/>
        <v>0.34957627118644069</v>
      </c>
      <c r="U124" s="16">
        <v>21</v>
      </c>
      <c r="V124" s="16"/>
      <c r="W124" s="17">
        <f t="shared" si="15"/>
        <v>0</v>
      </c>
      <c r="X124" s="38">
        <f t="shared" si="16"/>
        <v>2.3541121338013911</v>
      </c>
      <c r="Y124" s="16">
        <f>SUMIFS(Plans!$AA$2:$AA$4957,Plans!$A$2:$A$4957,A124,Plans!$D$2:$D$4957,C124)</f>
        <v>0</v>
      </c>
      <c r="Z124" s="16">
        <f>SUMIFS(Plans!$AB$2:$AB$4957,Plans!$A$2:$A$4957,A124,Plans!$D$2:$D$4957,C124)</f>
        <v>0</v>
      </c>
      <c r="AA124" s="16">
        <f>SUMIFS(Plans!$AC$2:$AC$4957,Plans!$A$2:$A$4957,A124,Plans!$D$2:$D$4957,C124)</f>
        <v>0</v>
      </c>
      <c r="AB124" s="16">
        <f>SUMIFS(Plans!$AD$2:$AD$4957,Plans!$A$2:$A$4957,A124,Plans!$D$2:$D$4957,C124)</f>
        <v>0</v>
      </c>
      <c r="AC124" s="16">
        <f>SUMIFS(Plans!$AE$2:$AE$4957,Plans!$A$2:$A$4957,A124,Plans!$D$2:$D$4957,C124)</f>
        <v>0</v>
      </c>
      <c r="AD124" s="17" t="str">
        <f t="shared" si="17"/>
        <v/>
      </c>
      <c r="AE124" s="4" t="s">
        <v>202</v>
      </c>
      <c r="AF124" s="4" t="s">
        <v>435</v>
      </c>
    </row>
    <row r="125" spans="1:32" x14ac:dyDescent="0.2">
      <c r="A125" s="4" t="s">
        <v>198</v>
      </c>
      <c r="B125" s="4" t="s">
        <v>131</v>
      </c>
      <c r="C125" s="4" t="s">
        <v>436</v>
      </c>
      <c r="D125" s="4" t="s">
        <v>200</v>
      </c>
      <c r="E125" s="4" t="s">
        <v>201</v>
      </c>
      <c r="F125" s="16">
        <f>COUNTIFS(Plans!$A$2:$A$4957,A125,Plans!$D$2:$D$4957,C125)</f>
        <v>4</v>
      </c>
      <c r="G125" s="16">
        <v>26</v>
      </c>
      <c r="H125" s="16">
        <v>161</v>
      </c>
      <c r="I125" s="16">
        <f t="shared" si="9"/>
        <v>187</v>
      </c>
      <c r="J125" s="16">
        <v>14</v>
      </c>
      <c r="K125" s="16">
        <v>67</v>
      </c>
      <c r="L125" s="16">
        <f t="shared" si="10"/>
        <v>81</v>
      </c>
      <c r="M125" s="17">
        <f t="shared" si="11"/>
        <v>0.43315508021390375</v>
      </c>
      <c r="N125" s="17">
        <f t="shared" si="12"/>
        <v>0.53846153846153844</v>
      </c>
      <c r="O125" s="17">
        <f t="shared" si="13"/>
        <v>0.41614906832298137</v>
      </c>
      <c r="P125" s="16">
        <v>0</v>
      </c>
      <c r="Q125" s="16"/>
      <c r="R125" s="16">
        <v>0</v>
      </c>
      <c r="S125" s="16">
        <v>0</v>
      </c>
      <c r="T125" s="17" t="str">
        <f t="shared" si="14"/>
        <v/>
      </c>
      <c r="U125" s="16"/>
      <c r="V125" s="16"/>
      <c r="W125" s="17" t="str">
        <f t="shared" si="15"/>
        <v/>
      </c>
      <c r="X125" s="38">
        <f t="shared" si="16"/>
        <v>0</v>
      </c>
      <c r="Y125" s="16">
        <f>SUMIFS(Plans!$AA$2:$AA$4957,Plans!$A$2:$A$4957,A125,Plans!$D$2:$D$4957,C125)</f>
        <v>0</v>
      </c>
      <c r="Z125" s="16">
        <f>SUMIFS(Plans!$AB$2:$AB$4957,Plans!$A$2:$A$4957,A125,Plans!$D$2:$D$4957,C125)</f>
        <v>0</v>
      </c>
      <c r="AA125" s="16">
        <f>SUMIFS(Plans!$AC$2:$AC$4957,Plans!$A$2:$A$4957,A125,Plans!$D$2:$D$4957,C125)</f>
        <v>0</v>
      </c>
      <c r="AB125" s="16">
        <f>SUMIFS(Plans!$AD$2:$AD$4957,Plans!$A$2:$A$4957,A125,Plans!$D$2:$D$4957,C125)</f>
        <v>46</v>
      </c>
      <c r="AC125" s="16">
        <f>SUMIFS(Plans!$AE$2:$AE$4957,Plans!$A$2:$A$4957,A125,Plans!$D$2:$D$4957,C125)</f>
        <v>0</v>
      </c>
      <c r="AD125" s="17">
        <f t="shared" si="17"/>
        <v>0</v>
      </c>
      <c r="AE125" s="4" t="s">
        <v>202</v>
      </c>
      <c r="AF125" s="4" t="s">
        <v>437</v>
      </c>
    </row>
    <row r="126" spans="1:32" x14ac:dyDescent="0.2">
      <c r="A126" s="4" t="s">
        <v>198</v>
      </c>
      <c r="B126" s="4" t="s">
        <v>131</v>
      </c>
      <c r="C126" s="4" t="s">
        <v>438</v>
      </c>
      <c r="D126" s="4" t="s">
        <v>439</v>
      </c>
      <c r="E126" s="4" t="s">
        <v>201</v>
      </c>
      <c r="F126" s="16">
        <f>COUNTIFS(Plans!$A$2:$A$4957,A126,Plans!$D$2:$D$4957,C126)</f>
        <v>6</v>
      </c>
      <c r="G126" s="16">
        <v>856070</v>
      </c>
      <c r="H126" s="16">
        <v>8439891</v>
      </c>
      <c r="I126" s="16">
        <f t="shared" si="9"/>
        <v>9295961</v>
      </c>
      <c r="J126" s="16">
        <v>280000</v>
      </c>
      <c r="K126" s="16">
        <v>1385537</v>
      </c>
      <c r="L126" s="16">
        <f t="shared" si="10"/>
        <v>1665537</v>
      </c>
      <c r="M126" s="17">
        <f t="shared" si="11"/>
        <v>0.17916781277374119</v>
      </c>
      <c r="N126" s="17">
        <f t="shared" si="12"/>
        <v>0.32707605686450875</v>
      </c>
      <c r="O126" s="17">
        <f t="shared" si="13"/>
        <v>0.16416527180268087</v>
      </c>
      <c r="P126" s="16">
        <v>24407</v>
      </c>
      <c r="Q126" s="16">
        <v>161891</v>
      </c>
      <c r="R126" s="16">
        <v>4404</v>
      </c>
      <c r="S126" s="16">
        <v>1305</v>
      </c>
      <c r="T126" s="17">
        <f t="shared" si="14"/>
        <v>0.2963215258855586</v>
      </c>
      <c r="U126" s="16">
        <v>50</v>
      </c>
      <c r="V126" s="16">
        <v>22</v>
      </c>
      <c r="W126" s="17">
        <f t="shared" si="15"/>
        <v>0.44</v>
      </c>
      <c r="X126" s="38">
        <f t="shared" si="16"/>
        <v>2.6742125812875965</v>
      </c>
      <c r="Y126" s="16">
        <f>SUMIFS(Plans!$AA$2:$AA$4957,Plans!$A$2:$A$4957,A126,Plans!$D$2:$D$4957,C126)</f>
        <v>693</v>
      </c>
      <c r="Z126" s="16">
        <f>SUMIFS(Plans!$AB$2:$AB$4957,Plans!$A$2:$A$4957,A126,Plans!$D$2:$D$4957,C126)</f>
        <v>242</v>
      </c>
      <c r="AA126" s="16">
        <f>SUMIFS(Plans!$AC$2:$AC$4957,Plans!$A$2:$A$4957,A126,Plans!$D$2:$D$4957,C126)</f>
        <v>117</v>
      </c>
      <c r="AB126" s="16">
        <f>SUMIFS(Plans!$AD$2:$AD$4957,Plans!$A$2:$A$4957,A126,Plans!$D$2:$D$4957,C126)</f>
        <v>6350</v>
      </c>
      <c r="AC126" s="16">
        <f>SUMIFS(Plans!$AE$2:$AE$4957,Plans!$A$2:$A$4957,A126,Plans!$D$2:$D$4957,C126)</f>
        <v>15080</v>
      </c>
      <c r="AD126" s="17">
        <f t="shared" si="17"/>
        <v>4.1588826616849033E-2</v>
      </c>
      <c r="AE126" s="4"/>
      <c r="AF126" s="4" t="s">
        <v>440</v>
      </c>
    </row>
    <row r="127" spans="1:32" x14ac:dyDescent="0.2">
      <c r="A127" s="4" t="s">
        <v>198</v>
      </c>
      <c r="B127" s="4" t="s">
        <v>131</v>
      </c>
      <c r="C127" s="4" t="s">
        <v>441</v>
      </c>
      <c r="D127" s="4" t="s">
        <v>222</v>
      </c>
      <c r="E127" s="4" t="s">
        <v>201</v>
      </c>
      <c r="F127" s="16">
        <f>COUNTIFS(Plans!$A$2:$A$4957,A127,Plans!$D$2:$D$4957,C127)</f>
        <v>4</v>
      </c>
      <c r="G127" s="16">
        <v>2853</v>
      </c>
      <c r="H127" s="16">
        <v>12576</v>
      </c>
      <c r="I127" s="16">
        <f t="shared" si="9"/>
        <v>15429</v>
      </c>
      <c r="J127" s="16">
        <v>1758</v>
      </c>
      <c r="K127" s="16">
        <v>4716</v>
      </c>
      <c r="L127" s="16">
        <f t="shared" si="10"/>
        <v>6474</v>
      </c>
      <c r="M127" s="17">
        <f t="shared" si="11"/>
        <v>0.41959945557067857</v>
      </c>
      <c r="N127" s="17">
        <f t="shared" si="12"/>
        <v>0.6161934805467929</v>
      </c>
      <c r="O127" s="17">
        <f t="shared" si="13"/>
        <v>0.375</v>
      </c>
      <c r="P127" s="16">
        <v>0</v>
      </c>
      <c r="Q127" s="16">
        <v>0</v>
      </c>
      <c r="R127" s="16">
        <v>0</v>
      </c>
      <c r="S127" s="16">
        <v>0</v>
      </c>
      <c r="T127" s="17" t="str">
        <f t="shared" si="14"/>
        <v/>
      </c>
      <c r="U127" s="16">
        <v>0</v>
      </c>
      <c r="V127" s="16">
        <v>0</v>
      </c>
      <c r="W127" s="17" t="str">
        <f t="shared" si="15"/>
        <v/>
      </c>
      <c r="X127" s="38">
        <f t="shared" si="16"/>
        <v>0</v>
      </c>
      <c r="Y127" s="16">
        <f>SUMIFS(Plans!$AA$2:$AA$4957,Plans!$A$2:$A$4957,A127,Plans!$D$2:$D$4957,C127)</f>
        <v>0</v>
      </c>
      <c r="Z127" s="16">
        <f>SUMIFS(Plans!$AB$2:$AB$4957,Plans!$A$2:$A$4957,A127,Plans!$D$2:$D$4957,C127)</f>
        <v>0</v>
      </c>
      <c r="AA127" s="16">
        <f>SUMIFS(Plans!$AC$2:$AC$4957,Plans!$A$2:$A$4957,A127,Plans!$D$2:$D$4957,C127)</f>
        <v>0</v>
      </c>
      <c r="AB127" s="16">
        <f>SUMIFS(Plans!$AD$2:$AD$4957,Plans!$A$2:$A$4957,A127,Plans!$D$2:$D$4957,C127)</f>
        <v>0</v>
      </c>
      <c r="AC127" s="16">
        <f>SUMIFS(Plans!$AE$2:$AE$4957,Plans!$A$2:$A$4957,A127,Plans!$D$2:$D$4957,C127)</f>
        <v>0</v>
      </c>
      <c r="AD127" s="17" t="str">
        <f t="shared" si="17"/>
        <v/>
      </c>
      <c r="AE127" s="4"/>
      <c r="AF127" s="4" t="s">
        <v>223</v>
      </c>
    </row>
    <row r="128" spans="1:32" x14ac:dyDescent="0.2">
      <c r="A128" s="4" t="s">
        <v>198</v>
      </c>
      <c r="B128" s="4" t="s">
        <v>131</v>
      </c>
      <c r="C128" s="4" t="s">
        <v>442</v>
      </c>
      <c r="D128" s="4" t="s">
        <v>225</v>
      </c>
      <c r="E128" s="4" t="s">
        <v>201</v>
      </c>
      <c r="F128" s="16">
        <f>COUNTIFS(Plans!$A$2:$A$4957,A128,Plans!$D$2:$D$4957,C128)</f>
        <v>3</v>
      </c>
      <c r="G128" s="16">
        <v>846</v>
      </c>
      <c r="H128" s="16">
        <v>6618</v>
      </c>
      <c r="I128" s="16">
        <f t="shared" si="9"/>
        <v>7464</v>
      </c>
      <c r="J128" s="16">
        <v>228</v>
      </c>
      <c r="K128" s="16">
        <v>1262</v>
      </c>
      <c r="L128" s="16">
        <f t="shared" si="10"/>
        <v>1490</v>
      </c>
      <c r="M128" s="17">
        <f t="shared" si="11"/>
        <v>0.19962486602357984</v>
      </c>
      <c r="N128" s="17">
        <f t="shared" si="12"/>
        <v>0.26950354609929078</v>
      </c>
      <c r="O128" s="17">
        <f t="shared" si="13"/>
        <v>0.19069205197944999</v>
      </c>
      <c r="P128" s="16">
        <v>0</v>
      </c>
      <c r="Q128" s="16">
        <v>22</v>
      </c>
      <c r="R128" s="16"/>
      <c r="S128" s="16"/>
      <c r="T128" s="17" t="str">
        <f t="shared" si="14"/>
        <v/>
      </c>
      <c r="U128" s="16">
        <v>0</v>
      </c>
      <c r="V128" s="16">
        <v>0</v>
      </c>
      <c r="W128" s="17" t="str">
        <f t="shared" si="15"/>
        <v/>
      </c>
      <c r="X128" s="38">
        <f t="shared" si="16"/>
        <v>0</v>
      </c>
      <c r="Y128" s="16">
        <f>SUMIFS(Plans!$AA$2:$AA$4957,Plans!$A$2:$A$4957,A128,Plans!$D$2:$D$4957,C128)</f>
        <v>0</v>
      </c>
      <c r="Z128" s="16">
        <f>SUMIFS(Plans!$AB$2:$AB$4957,Plans!$A$2:$A$4957,A128,Plans!$D$2:$D$4957,C128)</f>
        <v>38</v>
      </c>
      <c r="AA128" s="16">
        <f>SUMIFS(Plans!$AC$2:$AC$4957,Plans!$A$2:$A$4957,A128,Plans!$D$2:$D$4957,C128)</f>
        <v>206</v>
      </c>
      <c r="AB128" s="16">
        <f>SUMIFS(Plans!$AD$2:$AD$4957,Plans!$A$2:$A$4957,A128,Plans!$D$2:$D$4957,C128)</f>
        <v>1280</v>
      </c>
      <c r="AC128" s="16">
        <f>SUMIFS(Plans!$AE$2:$AE$4957,Plans!$A$2:$A$4957,A128,Plans!$D$2:$D$4957,C128)</f>
        <v>296</v>
      </c>
      <c r="AD128" s="17">
        <f t="shared" si="17"/>
        <v>2.0879120879120878E-2</v>
      </c>
      <c r="AE128" s="4" t="s">
        <v>202</v>
      </c>
      <c r="AF128" s="4" t="s">
        <v>226</v>
      </c>
    </row>
    <row r="129" spans="1:32" x14ac:dyDescent="0.2">
      <c r="A129" s="4" t="s">
        <v>198</v>
      </c>
      <c r="B129" s="4" t="s">
        <v>131</v>
      </c>
      <c r="C129" s="4" t="s">
        <v>443</v>
      </c>
      <c r="D129" s="4" t="s">
        <v>228</v>
      </c>
      <c r="E129" s="4" t="s">
        <v>201</v>
      </c>
      <c r="F129" s="16">
        <f>COUNTIFS(Plans!$A$2:$A$4957,A129,Plans!$D$2:$D$4957,C129)</f>
        <v>3</v>
      </c>
      <c r="G129" s="16">
        <v>1237</v>
      </c>
      <c r="H129" s="16">
        <v>4080</v>
      </c>
      <c r="I129" s="16">
        <f t="shared" si="9"/>
        <v>5317</v>
      </c>
      <c r="J129" s="16">
        <v>429</v>
      </c>
      <c r="K129" s="16">
        <v>1212</v>
      </c>
      <c r="L129" s="16">
        <f t="shared" si="10"/>
        <v>1641</v>
      </c>
      <c r="M129" s="17">
        <f t="shared" si="11"/>
        <v>0.30863268760579277</v>
      </c>
      <c r="N129" s="17">
        <f t="shared" si="12"/>
        <v>0.34680679062247372</v>
      </c>
      <c r="O129" s="17">
        <f t="shared" si="13"/>
        <v>0.29705882352941176</v>
      </c>
      <c r="P129" s="16">
        <v>90</v>
      </c>
      <c r="Q129" s="16">
        <v>245</v>
      </c>
      <c r="R129" s="16">
        <v>0</v>
      </c>
      <c r="S129" s="16">
        <v>0</v>
      </c>
      <c r="T129" s="17" t="str">
        <f t="shared" si="14"/>
        <v/>
      </c>
      <c r="U129" s="16">
        <v>0</v>
      </c>
      <c r="V129" s="16">
        <v>0</v>
      </c>
      <c r="W129" s="17" t="str">
        <f t="shared" si="15"/>
        <v/>
      </c>
      <c r="X129" s="38">
        <f t="shared" si="16"/>
        <v>0</v>
      </c>
      <c r="Y129" s="16">
        <f>SUMIFS(Plans!$AA$2:$AA$4957,Plans!$A$2:$A$4957,A129,Plans!$D$2:$D$4957,C129)</f>
        <v>160</v>
      </c>
      <c r="Z129" s="16">
        <f>SUMIFS(Plans!$AB$2:$AB$4957,Plans!$A$2:$A$4957,A129,Plans!$D$2:$D$4957,C129)</f>
        <v>0</v>
      </c>
      <c r="AA129" s="16">
        <f>SUMIFS(Plans!$AC$2:$AC$4957,Plans!$A$2:$A$4957,A129,Plans!$D$2:$D$4957,C129)</f>
        <v>669</v>
      </c>
      <c r="AB129" s="16">
        <f>SUMIFS(Plans!$AD$2:$AD$4957,Plans!$A$2:$A$4957,A129,Plans!$D$2:$D$4957,C129)</f>
        <v>689</v>
      </c>
      <c r="AC129" s="16">
        <f>SUMIFS(Plans!$AE$2:$AE$4957,Plans!$A$2:$A$4957,A129,Plans!$D$2:$D$4957,C129)</f>
        <v>684</v>
      </c>
      <c r="AD129" s="17">
        <f t="shared" si="17"/>
        <v>7.2661217075386017E-2</v>
      </c>
      <c r="AE129" s="4"/>
      <c r="AF129" s="4" t="s">
        <v>229</v>
      </c>
    </row>
    <row r="130" spans="1:32" x14ac:dyDescent="0.2">
      <c r="A130" s="4" t="s">
        <v>198</v>
      </c>
      <c r="B130" s="4" t="s">
        <v>131</v>
      </c>
      <c r="C130" s="4" t="s">
        <v>444</v>
      </c>
      <c r="D130" s="4" t="s">
        <v>231</v>
      </c>
      <c r="E130" s="4" t="s">
        <v>201</v>
      </c>
      <c r="F130" s="16">
        <f>COUNTIFS(Plans!$A$2:$A$4957,A130,Plans!$D$2:$D$4957,C130)</f>
        <v>3</v>
      </c>
      <c r="G130" s="16">
        <v>1698</v>
      </c>
      <c r="H130" s="16">
        <v>5875</v>
      </c>
      <c r="I130" s="16">
        <f t="shared" ref="I130:I193" si="18">IF(COUNT(G130:H130)=0,"",SUM(G130:H130))</f>
        <v>7573</v>
      </c>
      <c r="J130" s="16">
        <v>342</v>
      </c>
      <c r="K130" s="16">
        <v>1442</v>
      </c>
      <c r="L130" s="16">
        <f t="shared" ref="L130:L193" si="19">IF(COUNT(J130:K130)=0,"",SUM(J130:K130))</f>
        <v>1784</v>
      </c>
      <c r="M130" s="17">
        <f t="shared" ref="M130:M193" si="20">IFERROR(L130/I130,"")</f>
        <v>0.23557374884457943</v>
      </c>
      <c r="N130" s="17">
        <f t="shared" ref="N130:N193" si="21">IFERROR(J130/G130,"")</f>
        <v>0.20141342756183744</v>
      </c>
      <c r="O130" s="17">
        <f t="shared" ref="O130:O193" si="22">IFERROR(K130/H130,"")</f>
        <v>0.2454468085106383</v>
      </c>
      <c r="P130" s="16">
        <v>37</v>
      </c>
      <c r="Q130" s="16">
        <v>86</v>
      </c>
      <c r="R130" s="16">
        <v>0</v>
      </c>
      <c r="S130" s="16">
        <v>0</v>
      </c>
      <c r="T130" s="17" t="str">
        <f t="shared" ref="T130:T193" si="23">IFERROR(S130/R130,"")</f>
        <v/>
      </c>
      <c r="U130" s="16">
        <v>0</v>
      </c>
      <c r="V130" s="16">
        <v>0</v>
      </c>
      <c r="W130" s="17" t="str">
        <f t="shared" ref="W130:W193" si="24">IFERROR(V130/U130,"")</f>
        <v/>
      </c>
      <c r="X130" s="38">
        <f t="shared" ref="X130:X193" si="25">IFERROR((N(R130)+N(U130))/L130*1000,"")</f>
        <v>0</v>
      </c>
      <c r="Y130" s="16">
        <f>SUMIFS(Plans!$AA$2:$AA$4957,Plans!$A$2:$A$4957,A130,Plans!$D$2:$D$4957,C130)</f>
        <v>0</v>
      </c>
      <c r="Z130" s="16">
        <f>SUMIFS(Plans!$AB$2:$AB$4957,Plans!$A$2:$A$4957,A130,Plans!$D$2:$D$4957,C130)</f>
        <v>0</v>
      </c>
      <c r="AA130" s="16">
        <f>SUMIFS(Plans!$AC$2:$AC$4957,Plans!$A$2:$A$4957,A130,Plans!$D$2:$D$4957,C130)</f>
        <v>464</v>
      </c>
      <c r="AB130" s="16">
        <f>SUMIFS(Plans!$AD$2:$AD$4957,Plans!$A$2:$A$4957,A130,Plans!$D$2:$D$4957,C130)</f>
        <v>11</v>
      </c>
      <c r="AC130" s="16">
        <f>SUMIFS(Plans!$AE$2:$AE$4957,Plans!$A$2:$A$4957,A130,Plans!$D$2:$D$4957,C130)</f>
        <v>2152</v>
      </c>
      <c r="AD130" s="17">
        <f t="shared" ref="AD130:AD193" si="26">IFERROR((Y130+Z130)/SUM(Y130:AC130),"")</f>
        <v>0</v>
      </c>
      <c r="AE130" s="4"/>
      <c r="AF130" s="4" t="s">
        <v>232</v>
      </c>
    </row>
    <row r="131" spans="1:32" x14ac:dyDescent="0.2">
      <c r="A131" s="4" t="s">
        <v>198</v>
      </c>
      <c r="B131" s="4" t="s">
        <v>150</v>
      </c>
      <c r="C131" s="4" t="s">
        <v>445</v>
      </c>
      <c r="D131" s="4" t="s">
        <v>446</v>
      </c>
      <c r="E131" s="4" t="s">
        <v>201</v>
      </c>
      <c r="F131" s="16">
        <f>COUNTIFS(Plans!$A$2:$A$4957,A131,Plans!$D$2:$D$4957,C131)</f>
        <v>3</v>
      </c>
      <c r="G131" s="16">
        <v>14</v>
      </c>
      <c r="H131" s="16">
        <v>1464</v>
      </c>
      <c r="I131" s="16">
        <f t="shared" si="18"/>
        <v>1478</v>
      </c>
      <c r="J131" s="16">
        <v>14</v>
      </c>
      <c r="K131" s="16">
        <v>475</v>
      </c>
      <c r="L131" s="16">
        <f t="shared" si="19"/>
        <v>489</v>
      </c>
      <c r="M131" s="17">
        <f t="shared" si="20"/>
        <v>0.33085250338294991</v>
      </c>
      <c r="N131" s="17">
        <f t="shared" si="21"/>
        <v>1</v>
      </c>
      <c r="O131" s="17">
        <f t="shared" si="22"/>
        <v>0.32445355191256831</v>
      </c>
      <c r="P131" s="16">
        <v>0</v>
      </c>
      <c r="Q131" s="16">
        <v>0</v>
      </c>
      <c r="R131" s="16">
        <v>17</v>
      </c>
      <c r="S131" s="16"/>
      <c r="T131" s="17">
        <f t="shared" si="23"/>
        <v>0</v>
      </c>
      <c r="U131" s="16">
        <v>0</v>
      </c>
      <c r="V131" s="16">
        <v>0</v>
      </c>
      <c r="W131" s="17" t="str">
        <f t="shared" si="24"/>
        <v/>
      </c>
      <c r="X131" s="38">
        <f t="shared" si="25"/>
        <v>34.764826175869125</v>
      </c>
      <c r="Y131" s="16">
        <f>SUMIFS(Plans!$AA$2:$AA$4957,Plans!$A$2:$A$4957,A131,Plans!$D$2:$D$4957,C131)</f>
        <v>0</v>
      </c>
      <c r="Z131" s="16">
        <f>SUMIFS(Plans!$AB$2:$AB$4957,Plans!$A$2:$A$4957,A131,Plans!$D$2:$D$4957,C131)</f>
        <v>0</v>
      </c>
      <c r="AA131" s="16">
        <f>SUMIFS(Plans!$AC$2:$AC$4957,Plans!$A$2:$A$4957,A131,Plans!$D$2:$D$4957,C131)</f>
        <v>0</v>
      </c>
      <c r="AB131" s="16">
        <f>SUMIFS(Plans!$AD$2:$AD$4957,Plans!$A$2:$A$4957,A131,Plans!$D$2:$D$4957,C131)</f>
        <v>475</v>
      </c>
      <c r="AC131" s="16">
        <f>SUMIFS(Plans!$AE$2:$AE$4957,Plans!$A$2:$A$4957,A131,Plans!$D$2:$D$4957,C131)</f>
        <v>0</v>
      </c>
      <c r="AD131" s="17">
        <f t="shared" si="26"/>
        <v>0</v>
      </c>
      <c r="AE131" s="4" t="s">
        <v>202</v>
      </c>
      <c r="AF131" s="4" t="s">
        <v>447</v>
      </c>
    </row>
    <row r="132" spans="1:32" x14ac:dyDescent="0.2">
      <c r="A132" s="4" t="s">
        <v>198</v>
      </c>
      <c r="B132" s="4" t="s">
        <v>150</v>
      </c>
      <c r="C132" s="4" t="s">
        <v>448</v>
      </c>
      <c r="D132" s="4" t="s">
        <v>322</v>
      </c>
      <c r="E132" s="4" t="s">
        <v>201</v>
      </c>
      <c r="F132" s="16">
        <f>COUNTIFS(Plans!$A$2:$A$4957,A132,Plans!$D$2:$D$4957,C132)</f>
        <v>2</v>
      </c>
      <c r="G132" s="16">
        <v>1533</v>
      </c>
      <c r="H132" s="16">
        <v>3223</v>
      </c>
      <c r="I132" s="16">
        <f t="shared" si="18"/>
        <v>4756</v>
      </c>
      <c r="J132" s="16">
        <v>717</v>
      </c>
      <c r="K132" s="16">
        <v>1367</v>
      </c>
      <c r="L132" s="16">
        <f t="shared" si="19"/>
        <v>2084</v>
      </c>
      <c r="M132" s="17">
        <f t="shared" si="20"/>
        <v>0.4381833473507149</v>
      </c>
      <c r="N132" s="17">
        <f t="shared" si="21"/>
        <v>0.46771037181996084</v>
      </c>
      <c r="O132" s="17">
        <f t="shared" si="22"/>
        <v>0.42413900093080981</v>
      </c>
      <c r="P132" s="16">
        <v>36</v>
      </c>
      <c r="Q132" s="16"/>
      <c r="R132" s="16"/>
      <c r="S132" s="16">
        <v>0</v>
      </c>
      <c r="T132" s="17" t="str">
        <f t="shared" si="23"/>
        <v/>
      </c>
      <c r="U132" s="16">
        <v>0</v>
      </c>
      <c r="V132" s="16">
        <v>0</v>
      </c>
      <c r="W132" s="17" t="str">
        <f t="shared" si="24"/>
        <v/>
      </c>
      <c r="X132" s="38">
        <f t="shared" si="25"/>
        <v>0</v>
      </c>
      <c r="Y132" s="16">
        <f>SUMIFS(Plans!$AA$2:$AA$4957,Plans!$A$2:$A$4957,A132,Plans!$D$2:$D$4957,C132)</f>
        <v>86</v>
      </c>
      <c r="Z132" s="16">
        <f>SUMIFS(Plans!$AB$2:$AB$4957,Plans!$A$2:$A$4957,A132,Plans!$D$2:$D$4957,C132)</f>
        <v>0</v>
      </c>
      <c r="AA132" s="16">
        <f>SUMIFS(Plans!$AC$2:$AC$4957,Plans!$A$2:$A$4957,A132,Plans!$D$2:$D$4957,C132)</f>
        <v>112</v>
      </c>
      <c r="AB132" s="16">
        <f>SUMIFS(Plans!$AD$2:$AD$4957,Plans!$A$2:$A$4957,A132,Plans!$D$2:$D$4957,C132)</f>
        <v>950</v>
      </c>
      <c r="AC132" s="16">
        <f>SUMIFS(Plans!$AE$2:$AE$4957,Plans!$A$2:$A$4957,A132,Plans!$D$2:$D$4957,C132)</f>
        <v>935</v>
      </c>
      <c r="AD132" s="17">
        <f t="shared" si="26"/>
        <v>4.1286605856937109E-2</v>
      </c>
      <c r="AE132" s="4" t="s">
        <v>202</v>
      </c>
      <c r="AF132" s="4" t="s">
        <v>323</v>
      </c>
    </row>
    <row r="133" spans="1:32" x14ac:dyDescent="0.2">
      <c r="A133" s="4" t="s">
        <v>198</v>
      </c>
      <c r="B133" s="4" t="s">
        <v>150</v>
      </c>
      <c r="C133" s="4" t="s">
        <v>449</v>
      </c>
      <c r="D133" s="4" t="s">
        <v>266</v>
      </c>
      <c r="E133" s="4" t="s">
        <v>201</v>
      </c>
      <c r="F133" s="16">
        <f>COUNTIFS(Plans!$A$2:$A$4957,A133,Plans!$D$2:$D$4957,C133)</f>
        <v>6</v>
      </c>
      <c r="G133" s="16">
        <v>5336</v>
      </c>
      <c r="H133" s="16">
        <v>16036</v>
      </c>
      <c r="I133" s="16">
        <f t="shared" si="18"/>
        <v>21372</v>
      </c>
      <c r="J133" s="16">
        <v>1838</v>
      </c>
      <c r="K133" s="16">
        <v>4508</v>
      </c>
      <c r="L133" s="16">
        <f t="shared" si="19"/>
        <v>6346</v>
      </c>
      <c r="M133" s="17">
        <f t="shared" si="20"/>
        <v>0.29693056335392104</v>
      </c>
      <c r="N133" s="17">
        <f t="shared" si="21"/>
        <v>0.34445277361319343</v>
      </c>
      <c r="O133" s="17">
        <f t="shared" si="22"/>
        <v>0.28111748565727113</v>
      </c>
      <c r="P133" s="16">
        <v>633</v>
      </c>
      <c r="Q133" s="16">
        <v>1933</v>
      </c>
      <c r="R133" s="16">
        <v>11</v>
      </c>
      <c r="S133" s="16"/>
      <c r="T133" s="17">
        <f t="shared" si="23"/>
        <v>0</v>
      </c>
      <c r="U133" s="16">
        <v>0</v>
      </c>
      <c r="V133" s="16">
        <v>0</v>
      </c>
      <c r="W133" s="17" t="str">
        <f t="shared" si="24"/>
        <v/>
      </c>
      <c r="X133" s="38">
        <f t="shared" si="25"/>
        <v>1.7333753545540498</v>
      </c>
      <c r="Y133" s="16">
        <f>SUMIFS(Plans!$AA$2:$AA$4957,Plans!$A$2:$A$4957,A133,Plans!$D$2:$D$4957,C133)</f>
        <v>1069</v>
      </c>
      <c r="Z133" s="16">
        <f>SUMIFS(Plans!$AB$2:$AB$4957,Plans!$A$2:$A$4957,A133,Plans!$D$2:$D$4957,C133)</f>
        <v>210</v>
      </c>
      <c r="AA133" s="16">
        <f>SUMIFS(Plans!$AC$2:$AC$4957,Plans!$A$2:$A$4957,A133,Plans!$D$2:$D$4957,C133)</f>
        <v>0</v>
      </c>
      <c r="AB133" s="16">
        <f>SUMIFS(Plans!$AD$2:$AD$4957,Plans!$A$2:$A$4957,A133,Plans!$D$2:$D$4957,C133)</f>
        <v>3734</v>
      </c>
      <c r="AC133" s="16">
        <f>SUMIFS(Plans!$AE$2:$AE$4957,Plans!$A$2:$A$4957,A133,Plans!$D$2:$D$4957,C133)</f>
        <v>1296</v>
      </c>
      <c r="AD133" s="17">
        <f t="shared" si="26"/>
        <v>0.20272626406720559</v>
      </c>
      <c r="AE133" s="4" t="s">
        <v>202</v>
      </c>
      <c r="AF133" s="4" t="s">
        <v>267</v>
      </c>
    </row>
    <row r="134" spans="1:32" x14ac:dyDescent="0.2">
      <c r="A134" s="4" t="s">
        <v>198</v>
      </c>
      <c r="B134" s="4" t="s">
        <v>150</v>
      </c>
      <c r="C134" s="4" t="s">
        <v>450</v>
      </c>
      <c r="D134" s="4" t="s">
        <v>451</v>
      </c>
      <c r="E134" s="4" t="s">
        <v>201</v>
      </c>
      <c r="F134" s="16">
        <f>COUNTIFS(Plans!$A$2:$A$4957,A134,Plans!$D$2:$D$4957,C134)</f>
        <v>3</v>
      </c>
      <c r="G134" s="16">
        <v>2384</v>
      </c>
      <c r="H134" s="16">
        <v>9923</v>
      </c>
      <c r="I134" s="16">
        <f t="shared" si="18"/>
        <v>12307</v>
      </c>
      <c r="J134" s="16">
        <v>408</v>
      </c>
      <c r="K134" s="16">
        <v>725</v>
      </c>
      <c r="L134" s="16">
        <f t="shared" si="19"/>
        <v>1133</v>
      </c>
      <c r="M134" s="17">
        <f t="shared" si="20"/>
        <v>9.2061428455350619E-2</v>
      </c>
      <c r="N134" s="17">
        <f t="shared" si="21"/>
        <v>0.17114093959731544</v>
      </c>
      <c r="O134" s="17">
        <f t="shared" si="22"/>
        <v>7.3062581880479691E-2</v>
      </c>
      <c r="P134" s="16">
        <v>19</v>
      </c>
      <c r="Q134" s="16">
        <v>58</v>
      </c>
      <c r="R134" s="16">
        <v>39</v>
      </c>
      <c r="S134" s="16">
        <v>17</v>
      </c>
      <c r="T134" s="17">
        <f t="shared" si="23"/>
        <v>0.4358974358974359</v>
      </c>
      <c r="U134" s="16">
        <v>0</v>
      </c>
      <c r="V134" s="16">
        <v>0</v>
      </c>
      <c r="W134" s="17" t="str">
        <f t="shared" si="24"/>
        <v/>
      </c>
      <c r="X134" s="38">
        <f t="shared" si="25"/>
        <v>34.42188879082083</v>
      </c>
      <c r="Y134" s="16">
        <f>SUMIFS(Plans!$AA$2:$AA$4957,Plans!$A$2:$A$4957,A134,Plans!$D$2:$D$4957,C134)</f>
        <v>0</v>
      </c>
      <c r="Z134" s="16">
        <f>SUMIFS(Plans!$AB$2:$AB$4957,Plans!$A$2:$A$4957,A134,Plans!$D$2:$D$4957,C134)</f>
        <v>0</v>
      </c>
      <c r="AA134" s="16">
        <f>SUMIFS(Plans!$AC$2:$AC$4957,Plans!$A$2:$A$4957,A134,Plans!$D$2:$D$4957,C134)</f>
        <v>0</v>
      </c>
      <c r="AB134" s="16">
        <f>SUMIFS(Plans!$AD$2:$AD$4957,Plans!$A$2:$A$4957,A134,Plans!$D$2:$D$4957,C134)</f>
        <v>0</v>
      </c>
      <c r="AC134" s="16">
        <f>SUMIFS(Plans!$AE$2:$AE$4957,Plans!$A$2:$A$4957,A134,Plans!$D$2:$D$4957,C134)</f>
        <v>0</v>
      </c>
      <c r="AD134" s="17" t="str">
        <f t="shared" si="26"/>
        <v/>
      </c>
      <c r="AE134" s="4"/>
      <c r="AF134" s="4" t="s">
        <v>452</v>
      </c>
    </row>
    <row r="135" spans="1:32" x14ac:dyDescent="0.2">
      <c r="A135" s="4" t="s">
        <v>198</v>
      </c>
      <c r="B135" s="4" t="s">
        <v>150</v>
      </c>
      <c r="C135" s="4" t="s">
        <v>453</v>
      </c>
      <c r="D135" s="4" t="s">
        <v>454</v>
      </c>
      <c r="E135" s="4" t="s">
        <v>201</v>
      </c>
      <c r="F135" s="16">
        <f>COUNTIFS(Plans!$A$2:$A$4957,A135,Plans!$D$2:$D$4957,C135)</f>
        <v>3</v>
      </c>
      <c r="G135" s="16">
        <v>1549</v>
      </c>
      <c r="H135" s="16">
        <v>85963</v>
      </c>
      <c r="I135" s="16">
        <f t="shared" si="18"/>
        <v>87512</v>
      </c>
      <c r="J135" s="16">
        <v>735</v>
      </c>
      <c r="K135" s="16">
        <v>14885</v>
      </c>
      <c r="L135" s="16">
        <f t="shared" si="19"/>
        <v>15620</v>
      </c>
      <c r="M135" s="17">
        <f t="shared" si="20"/>
        <v>0.17848980711216747</v>
      </c>
      <c r="N135" s="17">
        <f t="shared" si="21"/>
        <v>0.47449967721110392</v>
      </c>
      <c r="O135" s="17">
        <f t="shared" si="22"/>
        <v>0.17315589265148959</v>
      </c>
      <c r="P135" s="16">
        <v>32</v>
      </c>
      <c r="Q135" s="16">
        <v>990</v>
      </c>
      <c r="R135" s="16"/>
      <c r="S135" s="16"/>
      <c r="T135" s="17" t="str">
        <f t="shared" si="23"/>
        <v/>
      </c>
      <c r="U135" s="16">
        <v>0</v>
      </c>
      <c r="V135" s="16">
        <v>0</v>
      </c>
      <c r="W135" s="17" t="str">
        <f t="shared" si="24"/>
        <v/>
      </c>
      <c r="X135" s="38">
        <f t="shared" si="25"/>
        <v>0</v>
      </c>
      <c r="Y135" s="16">
        <f>SUMIFS(Plans!$AA$2:$AA$4957,Plans!$A$2:$A$4957,A135,Plans!$D$2:$D$4957,C135)</f>
        <v>1241</v>
      </c>
      <c r="Z135" s="16">
        <f>SUMIFS(Plans!$AB$2:$AB$4957,Plans!$A$2:$A$4957,A135,Plans!$D$2:$D$4957,C135)</f>
        <v>0</v>
      </c>
      <c r="AA135" s="16">
        <f>SUMIFS(Plans!$AC$2:$AC$4957,Plans!$A$2:$A$4957,A135,Plans!$D$2:$D$4957,C135)</f>
        <v>1352</v>
      </c>
      <c r="AB135" s="16">
        <f>SUMIFS(Plans!$AD$2:$AD$4957,Plans!$A$2:$A$4957,A135,Plans!$D$2:$D$4957,C135)</f>
        <v>5908</v>
      </c>
      <c r="AC135" s="16">
        <f>SUMIFS(Plans!$AE$2:$AE$4957,Plans!$A$2:$A$4957,A135,Plans!$D$2:$D$4957,C135)</f>
        <v>0</v>
      </c>
      <c r="AD135" s="17">
        <f t="shared" si="26"/>
        <v>0.1459828255499353</v>
      </c>
      <c r="AE135" s="4" t="s">
        <v>202</v>
      </c>
      <c r="AF135" s="4" t="s">
        <v>455</v>
      </c>
    </row>
    <row r="136" spans="1:32" x14ac:dyDescent="0.2">
      <c r="A136" s="4" t="s">
        <v>198</v>
      </c>
      <c r="B136" s="4" t="s">
        <v>150</v>
      </c>
      <c r="C136" s="4" t="s">
        <v>456</v>
      </c>
      <c r="D136" s="4" t="s">
        <v>384</v>
      </c>
      <c r="E136" s="4" t="s">
        <v>201</v>
      </c>
      <c r="F136" s="16">
        <f>COUNTIFS(Plans!$A$2:$A$4957,A136,Plans!$D$2:$D$4957,C136)</f>
        <v>3</v>
      </c>
      <c r="G136" s="16">
        <v>1208</v>
      </c>
      <c r="H136" s="16">
        <v>3771</v>
      </c>
      <c r="I136" s="16">
        <f t="shared" si="18"/>
        <v>4979</v>
      </c>
      <c r="J136" s="16">
        <v>338</v>
      </c>
      <c r="K136" s="16">
        <v>658</v>
      </c>
      <c r="L136" s="16">
        <f t="shared" si="19"/>
        <v>996</v>
      </c>
      <c r="M136" s="17">
        <f t="shared" si="20"/>
        <v>0.20004016870857602</v>
      </c>
      <c r="N136" s="17">
        <f t="shared" si="21"/>
        <v>0.27980132450331124</v>
      </c>
      <c r="O136" s="17">
        <f t="shared" si="22"/>
        <v>0.17448952532484752</v>
      </c>
      <c r="P136" s="16">
        <v>19</v>
      </c>
      <c r="Q136" s="16">
        <v>53</v>
      </c>
      <c r="R136" s="16">
        <v>136</v>
      </c>
      <c r="S136" s="16">
        <v>12</v>
      </c>
      <c r="T136" s="17">
        <f t="shared" si="23"/>
        <v>8.8235294117647065E-2</v>
      </c>
      <c r="U136" s="16"/>
      <c r="V136" s="16">
        <v>0</v>
      </c>
      <c r="W136" s="17" t="str">
        <f t="shared" si="24"/>
        <v/>
      </c>
      <c r="X136" s="38">
        <f t="shared" si="25"/>
        <v>136.54618473895582</v>
      </c>
      <c r="Y136" s="16">
        <f>SUMIFS(Plans!$AA$2:$AA$4957,Plans!$A$2:$A$4957,A136,Plans!$D$2:$D$4957,C136)</f>
        <v>713</v>
      </c>
      <c r="Z136" s="16">
        <f>SUMIFS(Plans!$AB$2:$AB$4957,Plans!$A$2:$A$4957,A136,Plans!$D$2:$D$4957,C136)</f>
        <v>0</v>
      </c>
      <c r="AA136" s="16">
        <f>SUMIFS(Plans!$AC$2:$AC$4957,Plans!$A$2:$A$4957,A136,Plans!$D$2:$D$4957,C136)</f>
        <v>275</v>
      </c>
      <c r="AB136" s="16">
        <f>SUMIFS(Plans!$AD$2:$AD$4957,Plans!$A$2:$A$4957,A136,Plans!$D$2:$D$4957,C136)</f>
        <v>423</v>
      </c>
      <c r="AC136" s="16">
        <f>SUMIFS(Plans!$AE$2:$AE$4957,Plans!$A$2:$A$4957,A136,Plans!$D$2:$D$4957,C136)</f>
        <v>353</v>
      </c>
      <c r="AD136" s="17">
        <f t="shared" si="26"/>
        <v>0.4041950113378685</v>
      </c>
      <c r="AE136" s="4" t="s">
        <v>202</v>
      </c>
      <c r="AF136" s="4" t="s">
        <v>385</v>
      </c>
    </row>
    <row r="137" spans="1:32" x14ac:dyDescent="0.2">
      <c r="A137" s="4" t="s">
        <v>198</v>
      </c>
      <c r="B137" s="4" t="s">
        <v>127</v>
      </c>
      <c r="C137" s="4" t="s">
        <v>457</v>
      </c>
      <c r="D137" s="4" t="s">
        <v>200</v>
      </c>
      <c r="E137" s="4" t="s">
        <v>201</v>
      </c>
      <c r="F137" s="16">
        <f>COUNTIFS(Plans!$A$2:$A$4957,A137,Plans!$D$2:$D$4957,C137)</f>
        <v>4</v>
      </c>
      <c r="G137" s="16">
        <v>315</v>
      </c>
      <c r="H137" s="16">
        <v>337</v>
      </c>
      <c r="I137" s="16">
        <f t="shared" si="18"/>
        <v>652</v>
      </c>
      <c r="J137" s="16">
        <v>117</v>
      </c>
      <c r="K137" s="16">
        <v>104</v>
      </c>
      <c r="L137" s="16">
        <f t="shared" si="19"/>
        <v>221</v>
      </c>
      <c r="M137" s="17">
        <f t="shared" si="20"/>
        <v>0.33895705521472391</v>
      </c>
      <c r="N137" s="17">
        <f t="shared" si="21"/>
        <v>0.37142857142857144</v>
      </c>
      <c r="O137" s="17">
        <f t="shared" si="22"/>
        <v>0.3086053412462908</v>
      </c>
      <c r="P137" s="16">
        <v>12</v>
      </c>
      <c r="Q137" s="16">
        <v>12</v>
      </c>
      <c r="R137" s="16">
        <v>0</v>
      </c>
      <c r="S137" s="16">
        <v>0</v>
      </c>
      <c r="T137" s="17" t="str">
        <f t="shared" si="23"/>
        <v/>
      </c>
      <c r="U137" s="16"/>
      <c r="V137" s="16"/>
      <c r="W137" s="17" t="str">
        <f t="shared" si="24"/>
        <v/>
      </c>
      <c r="X137" s="38">
        <f t="shared" si="25"/>
        <v>0</v>
      </c>
      <c r="Y137" s="16">
        <f>SUMIFS(Plans!$AA$2:$AA$4957,Plans!$A$2:$A$4957,A137,Plans!$D$2:$D$4957,C137)</f>
        <v>0</v>
      </c>
      <c r="Z137" s="16">
        <f>SUMIFS(Plans!$AB$2:$AB$4957,Plans!$A$2:$A$4957,A137,Plans!$D$2:$D$4957,C137)</f>
        <v>0</v>
      </c>
      <c r="AA137" s="16">
        <f>SUMIFS(Plans!$AC$2:$AC$4957,Plans!$A$2:$A$4957,A137,Plans!$D$2:$D$4957,C137)</f>
        <v>43</v>
      </c>
      <c r="AB137" s="16">
        <f>SUMIFS(Plans!$AD$2:$AD$4957,Plans!$A$2:$A$4957,A137,Plans!$D$2:$D$4957,C137)</f>
        <v>120</v>
      </c>
      <c r="AC137" s="16">
        <f>SUMIFS(Plans!$AE$2:$AE$4957,Plans!$A$2:$A$4957,A137,Plans!$D$2:$D$4957,C137)</f>
        <v>49</v>
      </c>
      <c r="AD137" s="17">
        <f t="shared" si="26"/>
        <v>0</v>
      </c>
      <c r="AE137" s="4" t="s">
        <v>202</v>
      </c>
      <c r="AF137" s="4" t="s">
        <v>458</v>
      </c>
    </row>
    <row r="138" spans="1:32" x14ac:dyDescent="0.2">
      <c r="A138" s="4" t="s">
        <v>198</v>
      </c>
      <c r="B138" s="4" t="s">
        <v>127</v>
      </c>
      <c r="C138" s="4" t="s">
        <v>459</v>
      </c>
      <c r="D138" s="4" t="s">
        <v>460</v>
      </c>
      <c r="E138" s="4" t="s">
        <v>201</v>
      </c>
      <c r="F138" s="16">
        <f>COUNTIFS(Plans!$A$2:$A$4957,A138,Plans!$D$2:$D$4957,C138)</f>
        <v>2</v>
      </c>
      <c r="G138" s="16">
        <v>324828</v>
      </c>
      <c r="H138" s="16">
        <v>11796220</v>
      </c>
      <c r="I138" s="16">
        <f t="shared" si="18"/>
        <v>12121048</v>
      </c>
      <c r="J138" s="16">
        <v>268959</v>
      </c>
      <c r="K138" s="16">
        <v>1827005</v>
      </c>
      <c r="L138" s="16">
        <f t="shared" si="19"/>
        <v>2095964</v>
      </c>
      <c r="M138" s="17">
        <f t="shared" si="20"/>
        <v>0.17291937132828777</v>
      </c>
      <c r="N138" s="17">
        <f t="shared" si="21"/>
        <v>0.82800435923011562</v>
      </c>
      <c r="O138" s="17">
        <f t="shared" si="22"/>
        <v>0.15488054648014363</v>
      </c>
      <c r="P138" s="16">
        <v>8129</v>
      </c>
      <c r="Q138" s="16">
        <v>263044</v>
      </c>
      <c r="R138" s="16">
        <v>2902</v>
      </c>
      <c r="S138" s="16">
        <v>1215</v>
      </c>
      <c r="T138" s="17">
        <f t="shared" si="23"/>
        <v>0.41867677463818054</v>
      </c>
      <c r="U138" s="16">
        <v>234</v>
      </c>
      <c r="V138" s="16">
        <v>132</v>
      </c>
      <c r="W138" s="17">
        <f t="shared" si="24"/>
        <v>0.5641025641025641</v>
      </c>
      <c r="X138" s="38">
        <f t="shared" si="25"/>
        <v>1.4962089043514106</v>
      </c>
      <c r="Y138" s="16">
        <f>SUMIFS(Plans!$AA$2:$AA$4957,Plans!$A$2:$A$4957,A138,Plans!$D$2:$D$4957,C138)</f>
        <v>1594</v>
      </c>
      <c r="Z138" s="16">
        <f>SUMIFS(Plans!$AB$2:$AB$4957,Plans!$A$2:$A$4957,A138,Plans!$D$2:$D$4957,C138)</f>
        <v>298</v>
      </c>
      <c r="AA138" s="16">
        <f>SUMIFS(Plans!$AC$2:$AC$4957,Plans!$A$2:$A$4957,A138,Plans!$D$2:$D$4957,C138)</f>
        <v>1001</v>
      </c>
      <c r="AB138" s="16">
        <f>SUMIFS(Plans!$AD$2:$AD$4957,Plans!$A$2:$A$4957,A138,Plans!$D$2:$D$4957,C138)</f>
        <v>4041</v>
      </c>
      <c r="AC138" s="16">
        <f>SUMIFS(Plans!$AE$2:$AE$4957,Plans!$A$2:$A$4957,A138,Plans!$D$2:$D$4957,C138)</f>
        <v>0</v>
      </c>
      <c r="AD138" s="17">
        <f t="shared" si="26"/>
        <v>0.27285837900201904</v>
      </c>
      <c r="AE138" s="4"/>
      <c r="AF138" s="4" t="s">
        <v>461</v>
      </c>
    </row>
    <row r="139" spans="1:32" x14ac:dyDescent="0.2">
      <c r="A139" s="4" t="s">
        <v>198</v>
      </c>
      <c r="B139" s="4" t="s">
        <v>127</v>
      </c>
      <c r="C139" s="4" t="s">
        <v>462</v>
      </c>
      <c r="D139" s="4" t="s">
        <v>463</v>
      </c>
      <c r="E139" s="4" t="s">
        <v>201</v>
      </c>
      <c r="F139" s="16">
        <f>COUNTIFS(Plans!$A$2:$A$4957,A139,Plans!$D$2:$D$4957,C139)</f>
        <v>4</v>
      </c>
      <c r="G139" s="16">
        <v>10174</v>
      </c>
      <c r="H139" s="16">
        <v>8617</v>
      </c>
      <c r="I139" s="16">
        <f t="shared" si="18"/>
        <v>18791</v>
      </c>
      <c r="J139" s="16">
        <v>5255</v>
      </c>
      <c r="K139" s="16">
        <v>3801</v>
      </c>
      <c r="L139" s="16">
        <f t="shared" si="19"/>
        <v>9056</v>
      </c>
      <c r="M139" s="17">
        <f t="shared" si="20"/>
        <v>0.48193284018945237</v>
      </c>
      <c r="N139" s="17">
        <f t="shared" si="21"/>
        <v>0.51651267937880874</v>
      </c>
      <c r="O139" s="17">
        <f t="shared" si="22"/>
        <v>0.44110479285134035</v>
      </c>
      <c r="P139" s="16">
        <v>869</v>
      </c>
      <c r="Q139" s="16">
        <v>746</v>
      </c>
      <c r="R139" s="16"/>
      <c r="S139" s="16"/>
      <c r="T139" s="17" t="str">
        <f t="shared" si="23"/>
        <v/>
      </c>
      <c r="U139" s="16">
        <v>0</v>
      </c>
      <c r="V139" s="16">
        <v>0</v>
      </c>
      <c r="W139" s="17" t="str">
        <f t="shared" si="24"/>
        <v/>
      </c>
      <c r="X139" s="38">
        <f t="shared" si="25"/>
        <v>0</v>
      </c>
      <c r="Y139" s="16">
        <f>SUMIFS(Plans!$AA$2:$AA$4957,Plans!$A$2:$A$4957,A139,Plans!$D$2:$D$4957,C139)</f>
        <v>4748</v>
      </c>
      <c r="Z139" s="16">
        <f>SUMIFS(Plans!$AB$2:$AB$4957,Plans!$A$2:$A$4957,A139,Plans!$D$2:$D$4957,C139)</f>
        <v>19</v>
      </c>
      <c r="AA139" s="16">
        <f>SUMIFS(Plans!$AC$2:$AC$4957,Plans!$A$2:$A$4957,A139,Plans!$D$2:$D$4957,C139)</f>
        <v>925</v>
      </c>
      <c r="AB139" s="16">
        <f>SUMIFS(Plans!$AD$2:$AD$4957,Plans!$A$2:$A$4957,A139,Plans!$D$2:$D$4957,C139)</f>
        <v>3361</v>
      </c>
      <c r="AC139" s="16">
        <f>SUMIFS(Plans!$AE$2:$AE$4957,Plans!$A$2:$A$4957,A139,Plans!$D$2:$D$4957,C139)</f>
        <v>0</v>
      </c>
      <c r="AD139" s="17">
        <f t="shared" si="26"/>
        <v>0.52656577929967963</v>
      </c>
      <c r="AE139" s="4" t="s">
        <v>202</v>
      </c>
      <c r="AF139" s="4" t="s">
        <v>464</v>
      </c>
    </row>
    <row r="140" spans="1:32" x14ac:dyDescent="0.2">
      <c r="A140" s="4" t="s">
        <v>198</v>
      </c>
      <c r="B140" s="4" t="s">
        <v>127</v>
      </c>
      <c r="C140" s="4" t="s">
        <v>465</v>
      </c>
      <c r="D140" s="4" t="s">
        <v>228</v>
      </c>
      <c r="E140" s="4" t="s">
        <v>201</v>
      </c>
      <c r="F140" s="16">
        <f>COUNTIFS(Plans!$A$2:$A$4957,A140,Plans!$D$2:$D$4957,C140)</f>
        <v>5</v>
      </c>
      <c r="G140" s="16">
        <v>5856</v>
      </c>
      <c r="H140" s="16">
        <v>11899</v>
      </c>
      <c r="I140" s="16">
        <f t="shared" si="18"/>
        <v>17755</v>
      </c>
      <c r="J140" s="16">
        <v>1777</v>
      </c>
      <c r="K140" s="16">
        <v>3384</v>
      </c>
      <c r="L140" s="16">
        <f t="shared" si="19"/>
        <v>5161</v>
      </c>
      <c r="M140" s="17">
        <f t="shared" si="20"/>
        <v>0.29067868206139114</v>
      </c>
      <c r="N140" s="17">
        <f t="shared" si="21"/>
        <v>0.30344945355191255</v>
      </c>
      <c r="O140" s="17">
        <f t="shared" si="22"/>
        <v>0.28439364652491805</v>
      </c>
      <c r="P140" s="16">
        <v>338</v>
      </c>
      <c r="Q140" s="16">
        <v>766</v>
      </c>
      <c r="R140" s="16">
        <v>0</v>
      </c>
      <c r="S140" s="16">
        <v>0</v>
      </c>
      <c r="T140" s="17" t="str">
        <f t="shared" si="23"/>
        <v/>
      </c>
      <c r="U140" s="16">
        <v>0</v>
      </c>
      <c r="V140" s="16">
        <v>0</v>
      </c>
      <c r="W140" s="17" t="str">
        <f t="shared" si="24"/>
        <v/>
      </c>
      <c r="X140" s="38">
        <f t="shared" si="25"/>
        <v>0</v>
      </c>
      <c r="Y140" s="16">
        <f>SUMIFS(Plans!$AA$2:$AA$4957,Plans!$A$2:$A$4957,A140,Plans!$D$2:$D$4957,C140)</f>
        <v>579</v>
      </c>
      <c r="Z140" s="16">
        <f>SUMIFS(Plans!$AB$2:$AB$4957,Plans!$A$2:$A$4957,A140,Plans!$D$2:$D$4957,C140)</f>
        <v>0</v>
      </c>
      <c r="AA140" s="16">
        <f>SUMIFS(Plans!$AC$2:$AC$4957,Plans!$A$2:$A$4957,A140,Plans!$D$2:$D$4957,C140)</f>
        <v>3430</v>
      </c>
      <c r="AB140" s="16">
        <f>SUMIFS(Plans!$AD$2:$AD$4957,Plans!$A$2:$A$4957,A140,Plans!$D$2:$D$4957,C140)</f>
        <v>1405</v>
      </c>
      <c r="AC140" s="16">
        <f>SUMIFS(Plans!$AE$2:$AE$4957,Plans!$A$2:$A$4957,A140,Plans!$D$2:$D$4957,C140)</f>
        <v>1801</v>
      </c>
      <c r="AD140" s="17">
        <f t="shared" si="26"/>
        <v>8.0249480249480254E-2</v>
      </c>
      <c r="AE140" s="4"/>
      <c r="AF140" s="4" t="s">
        <v>229</v>
      </c>
    </row>
    <row r="141" spans="1:32" x14ac:dyDescent="0.2">
      <c r="A141" s="4" t="s">
        <v>198</v>
      </c>
      <c r="B141" s="4" t="s">
        <v>127</v>
      </c>
      <c r="C141" s="4" t="s">
        <v>466</v>
      </c>
      <c r="D141" s="4" t="s">
        <v>231</v>
      </c>
      <c r="E141" s="4" t="s">
        <v>201</v>
      </c>
      <c r="F141" s="16">
        <f>COUNTIFS(Plans!$A$2:$A$4957,A141,Plans!$D$2:$D$4957,C141)</f>
        <v>3</v>
      </c>
      <c r="G141" s="16">
        <v>1331</v>
      </c>
      <c r="H141" s="16">
        <v>2521</v>
      </c>
      <c r="I141" s="16">
        <f t="shared" si="18"/>
        <v>3852</v>
      </c>
      <c r="J141" s="16">
        <v>244</v>
      </c>
      <c r="K141" s="16">
        <v>577</v>
      </c>
      <c r="L141" s="16">
        <f t="shared" si="19"/>
        <v>821</v>
      </c>
      <c r="M141" s="17">
        <f t="shared" si="20"/>
        <v>0.21313603322949118</v>
      </c>
      <c r="N141" s="17">
        <f t="shared" si="21"/>
        <v>0.18332081141998496</v>
      </c>
      <c r="O141" s="17">
        <f t="shared" si="22"/>
        <v>0.22887742959143198</v>
      </c>
      <c r="P141" s="16">
        <v>55</v>
      </c>
      <c r="Q141" s="16">
        <v>90</v>
      </c>
      <c r="R141" s="16">
        <v>0</v>
      </c>
      <c r="S141" s="16">
        <v>0</v>
      </c>
      <c r="T141" s="17" t="str">
        <f t="shared" si="23"/>
        <v/>
      </c>
      <c r="U141" s="16">
        <v>0</v>
      </c>
      <c r="V141" s="16">
        <v>0</v>
      </c>
      <c r="W141" s="17" t="str">
        <f t="shared" si="24"/>
        <v/>
      </c>
      <c r="X141" s="38">
        <f t="shared" si="25"/>
        <v>0</v>
      </c>
      <c r="Y141" s="16">
        <f>SUMIFS(Plans!$AA$2:$AA$4957,Plans!$A$2:$A$4957,A141,Plans!$D$2:$D$4957,C141)</f>
        <v>0</v>
      </c>
      <c r="Z141" s="16">
        <f>SUMIFS(Plans!$AB$2:$AB$4957,Plans!$A$2:$A$4957,A141,Plans!$D$2:$D$4957,C141)</f>
        <v>0</v>
      </c>
      <c r="AA141" s="16">
        <f>SUMIFS(Plans!$AC$2:$AC$4957,Plans!$A$2:$A$4957,A141,Plans!$D$2:$D$4957,C141)</f>
        <v>250</v>
      </c>
      <c r="AB141" s="16">
        <f>SUMIFS(Plans!$AD$2:$AD$4957,Plans!$A$2:$A$4957,A141,Plans!$D$2:$D$4957,C141)</f>
        <v>12</v>
      </c>
      <c r="AC141" s="16">
        <f>SUMIFS(Plans!$AE$2:$AE$4957,Plans!$A$2:$A$4957,A141,Plans!$D$2:$D$4957,C141)</f>
        <v>836</v>
      </c>
      <c r="AD141" s="17">
        <f t="shared" si="26"/>
        <v>0</v>
      </c>
      <c r="AE141" s="4"/>
      <c r="AF141" s="4" t="s">
        <v>232</v>
      </c>
    </row>
    <row r="142" spans="1:32" x14ac:dyDescent="0.2">
      <c r="A142" s="4" t="s">
        <v>198</v>
      </c>
      <c r="B142" s="4" t="s">
        <v>127</v>
      </c>
      <c r="C142" s="4" t="s">
        <v>467</v>
      </c>
      <c r="D142" s="4" t="s">
        <v>369</v>
      </c>
      <c r="E142" s="4" t="s">
        <v>201</v>
      </c>
      <c r="F142" s="16">
        <f>COUNTIFS(Plans!$A$2:$A$4957,A142,Plans!$D$2:$D$4957,C142)</f>
        <v>4</v>
      </c>
      <c r="G142" s="16">
        <v>7398</v>
      </c>
      <c r="H142" s="16">
        <v>17691</v>
      </c>
      <c r="I142" s="16">
        <f t="shared" si="18"/>
        <v>25089</v>
      </c>
      <c r="J142" s="16">
        <v>5329</v>
      </c>
      <c r="K142" s="16">
        <v>7415</v>
      </c>
      <c r="L142" s="16">
        <f t="shared" si="19"/>
        <v>12744</v>
      </c>
      <c r="M142" s="17">
        <f t="shared" si="20"/>
        <v>0.50795169197656342</v>
      </c>
      <c r="N142" s="17">
        <f t="shared" si="21"/>
        <v>0.72032981886996483</v>
      </c>
      <c r="O142" s="17">
        <f t="shared" si="22"/>
        <v>0.41913967554123566</v>
      </c>
      <c r="P142" s="16">
        <v>0</v>
      </c>
      <c r="Q142" s="16">
        <v>0</v>
      </c>
      <c r="R142" s="16">
        <v>0</v>
      </c>
      <c r="S142" s="16">
        <v>0</v>
      </c>
      <c r="T142" s="17" t="str">
        <f t="shared" si="23"/>
        <v/>
      </c>
      <c r="U142" s="16">
        <v>0</v>
      </c>
      <c r="V142" s="16">
        <v>0</v>
      </c>
      <c r="W142" s="17" t="str">
        <f t="shared" si="24"/>
        <v/>
      </c>
      <c r="X142" s="38">
        <f t="shared" si="25"/>
        <v>0</v>
      </c>
      <c r="Y142" s="16">
        <f>SUMIFS(Plans!$AA$2:$AA$4957,Plans!$A$2:$A$4957,A142,Plans!$D$2:$D$4957,C142)</f>
        <v>0</v>
      </c>
      <c r="Z142" s="16">
        <f>SUMIFS(Plans!$AB$2:$AB$4957,Plans!$A$2:$A$4957,A142,Plans!$D$2:$D$4957,C142)</f>
        <v>0</v>
      </c>
      <c r="AA142" s="16">
        <f>SUMIFS(Plans!$AC$2:$AC$4957,Plans!$A$2:$A$4957,A142,Plans!$D$2:$D$4957,C142)</f>
        <v>0</v>
      </c>
      <c r="AB142" s="16">
        <f>SUMIFS(Plans!$AD$2:$AD$4957,Plans!$A$2:$A$4957,A142,Plans!$D$2:$D$4957,C142)</f>
        <v>0</v>
      </c>
      <c r="AC142" s="16">
        <f>SUMIFS(Plans!$AE$2:$AE$4957,Plans!$A$2:$A$4957,A142,Plans!$D$2:$D$4957,C142)</f>
        <v>0</v>
      </c>
      <c r="AD142" s="17" t="str">
        <f t="shared" si="26"/>
        <v/>
      </c>
      <c r="AE142" s="4"/>
      <c r="AF142" s="4" t="s">
        <v>223</v>
      </c>
    </row>
    <row r="143" spans="1:32" x14ac:dyDescent="0.2">
      <c r="A143" s="4" t="s">
        <v>198</v>
      </c>
      <c r="B143" s="4" t="s">
        <v>151</v>
      </c>
      <c r="C143" s="4" t="s">
        <v>468</v>
      </c>
      <c r="D143" s="4" t="s">
        <v>200</v>
      </c>
      <c r="E143" s="4" t="s">
        <v>201</v>
      </c>
      <c r="F143" s="16">
        <f>COUNTIFS(Plans!$A$2:$A$4957,A143,Plans!$D$2:$D$4957,C143)</f>
        <v>4</v>
      </c>
      <c r="G143" s="16">
        <v>112</v>
      </c>
      <c r="H143" s="16">
        <v>48</v>
      </c>
      <c r="I143" s="16">
        <f t="shared" si="18"/>
        <v>160</v>
      </c>
      <c r="J143" s="16">
        <v>55</v>
      </c>
      <c r="K143" s="16">
        <v>23</v>
      </c>
      <c r="L143" s="16">
        <f t="shared" si="19"/>
        <v>78</v>
      </c>
      <c r="M143" s="17">
        <f t="shared" si="20"/>
        <v>0.48749999999999999</v>
      </c>
      <c r="N143" s="17">
        <f t="shared" si="21"/>
        <v>0.49107142857142855</v>
      </c>
      <c r="O143" s="17">
        <f t="shared" si="22"/>
        <v>0.47916666666666669</v>
      </c>
      <c r="P143" s="16"/>
      <c r="Q143" s="16"/>
      <c r="R143" s="16">
        <v>0</v>
      </c>
      <c r="S143" s="16">
        <v>0</v>
      </c>
      <c r="T143" s="17" t="str">
        <f t="shared" si="23"/>
        <v/>
      </c>
      <c r="U143" s="16"/>
      <c r="V143" s="16"/>
      <c r="W143" s="17" t="str">
        <f t="shared" si="24"/>
        <v/>
      </c>
      <c r="X143" s="38">
        <f t="shared" si="25"/>
        <v>0</v>
      </c>
      <c r="Y143" s="16">
        <f>SUMIFS(Plans!$AA$2:$AA$4957,Plans!$A$2:$A$4957,A143,Plans!$D$2:$D$4957,C143)</f>
        <v>0</v>
      </c>
      <c r="Z143" s="16">
        <f>SUMIFS(Plans!$AB$2:$AB$4957,Plans!$A$2:$A$4957,A143,Plans!$D$2:$D$4957,C143)</f>
        <v>0</v>
      </c>
      <c r="AA143" s="16">
        <f>SUMIFS(Plans!$AC$2:$AC$4957,Plans!$A$2:$A$4957,A143,Plans!$D$2:$D$4957,C143)</f>
        <v>0</v>
      </c>
      <c r="AB143" s="16">
        <f>SUMIFS(Plans!$AD$2:$AD$4957,Plans!$A$2:$A$4957,A143,Plans!$D$2:$D$4957,C143)</f>
        <v>41</v>
      </c>
      <c r="AC143" s="16">
        <f>SUMIFS(Plans!$AE$2:$AE$4957,Plans!$A$2:$A$4957,A143,Plans!$D$2:$D$4957,C143)</f>
        <v>0</v>
      </c>
      <c r="AD143" s="17">
        <f t="shared" si="26"/>
        <v>0</v>
      </c>
      <c r="AE143" s="4" t="s">
        <v>202</v>
      </c>
      <c r="AF143" s="4" t="s">
        <v>469</v>
      </c>
    </row>
    <row r="144" spans="1:32" x14ac:dyDescent="0.2">
      <c r="A144" s="4" t="s">
        <v>198</v>
      </c>
      <c r="B144" s="4" t="s">
        <v>128</v>
      </c>
      <c r="C144" s="4" t="s">
        <v>470</v>
      </c>
      <c r="D144" s="4" t="s">
        <v>200</v>
      </c>
      <c r="E144" s="4" t="s">
        <v>201</v>
      </c>
      <c r="F144" s="16">
        <f>COUNTIFS(Plans!$A$2:$A$4957,A144,Plans!$D$2:$D$4957,C144)</f>
        <v>4</v>
      </c>
      <c r="G144" s="16">
        <v>18</v>
      </c>
      <c r="H144" s="16">
        <v>126</v>
      </c>
      <c r="I144" s="16">
        <f t="shared" si="18"/>
        <v>144</v>
      </c>
      <c r="J144" s="16"/>
      <c r="K144" s="16">
        <v>44</v>
      </c>
      <c r="L144" s="16">
        <f t="shared" si="19"/>
        <v>44</v>
      </c>
      <c r="M144" s="17">
        <f t="shared" si="20"/>
        <v>0.30555555555555558</v>
      </c>
      <c r="N144" s="17">
        <f t="shared" si="21"/>
        <v>0</v>
      </c>
      <c r="O144" s="17">
        <f t="shared" si="22"/>
        <v>0.34920634920634919</v>
      </c>
      <c r="P144" s="16"/>
      <c r="Q144" s="16"/>
      <c r="R144" s="16">
        <v>0</v>
      </c>
      <c r="S144" s="16">
        <v>0</v>
      </c>
      <c r="T144" s="17" t="str">
        <f t="shared" si="23"/>
        <v/>
      </c>
      <c r="U144" s="16"/>
      <c r="V144" s="16">
        <v>0</v>
      </c>
      <c r="W144" s="17" t="str">
        <f t="shared" si="24"/>
        <v/>
      </c>
      <c r="X144" s="38">
        <f t="shared" si="25"/>
        <v>0</v>
      </c>
      <c r="Y144" s="16">
        <f>SUMIFS(Plans!$AA$2:$AA$4957,Plans!$A$2:$A$4957,A144,Plans!$D$2:$D$4957,C144)</f>
        <v>0</v>
      </c>
      <c r="Z144" s="16">
        <f>SUMIFS(Plans!$AB$2:$AB$4957,Plans!$A$2:$A$4957,A144,Plans!$D$2:$D$4957,C144)</f>
        <v>0</v>
      </c>
      <c r="AA144" s="16">
        <f>SUMIFS(Plans!$AC$2:$AC$4957,Plans!$A$2:$A$4957,A144,Plans!$D$2:$D$4957,C144)</f>
        <v>0</v>
      </c>
      <c r="AB144" s="16">
        <f>SUMIFS(Plans!$AD$2:$AD$4957,Plans!$A$2:$A$4957,A144,Plans!$D$2:$D$4957,C144)</f>
        <v>24</v>
      </c>
      <c r="AC144" s="16">
        <f>SUMIFS(Plans!$AE$2:$AE$4957,Plans!$A$2:$A$4957,A144,Plans!$D$2:$D$4957,C144)</f>
        <v>0</v>
      </c>
      <c r="AD144" s="17">
        <f t="shared" si="26"/>
        <v>0</v>
      </c>
      <c r="AE144" s="4" t="s">
        <v>202</v>
      </c>
      <c r="AF144" s="4" t="s">
        <v>471</v>
      </c>
    </row>
    <row r="145" spans="1:32" x14ac:dyDescent="0.2">
      <c r="A145" s="4" t="s">
        <v>198</v>
      </c>
      <c r="B145" s="4" t="s">
        <v>128</v>
      </c>
      <c r="C145" s="4" t="s">
        <v>472</v>
      </c>
      <c r="D145" s="4" t="s">
        <v>248</v>
      </c>
      <c r="E145" s="4" t="s">
        <v>201</v>
      </c>
      <c r="F145" s="16">
        <f>COUNTIFS(Plans!$A$2:$A$4957,A145,Plans!$D$2:$D$4957,C145)</f>
        <v>2</v>
      </c>
      <c r="G145" s="16">
        <v>139697</v>
      </c>
      <c r="H145" s="16">
        <v>4704089</v>
      </c>
      <c r="I145" s="16">
        <f t="shared" si="18"/>
        <v>4843786</v>
      </c>
      <c r="J145" s="16">
        <v>121987</v>
      </c>
      <c r="K145" s="16">
        <v>955423</v>
      </c>
      <c r="L145" s="16">
        <f t="shared" si="19"/>
        <v>1077410</v>
      </c>
      <c r="M145" s="17">
        <f t="shared" si="20"/>
        <v>0.22243137909065347</v>
      </c>
      <c r="N145" s="17">
        <f t="shared" si="21"/>
        <v>0.87322562402914883</v>
      </c>
      <c r="O145" s="17">
        <f t="shared" si="22"/>
        <v>0.20310478819597164</v>
      </c>
      <c r="P145" s="16">
        <v>4781</v>
      </c>
      <c r="Q145" s="16">
        <v>148089</v>
      </c>
      <c r="R145" s="16">
        <v>720</v>
      </c>
      <c r="S145" s="16">
        <v>380</v>
      </c>
      <c r="T145" s="17">
        <f t="shared" si="23"/>
        <v>0.52777777777777779</v>
      </c>
      <c r="U145" s="16"/>
      <c r="V145" s="16"/>
      <c r="W145" s="17" t="str">
        <f t="shared" si="24"/>
        <v/>
      </c>
      <c r="X145" s="38">
        <f t="shared" si="25"/>
        <v>0.66826927539191205</v>
      </c>
      <c r="Y145" s="16">
        <f>SUMIFS(Plans!$AA$2:$AA$4957,Plans!$A$2:$A$4957,A145,Plans!$D$2:$D$4957,C145)</f>
        <v>477</v>
      </c>
      <c r="Z145" s="16">
        <f>SUMIFS(Plans!$AB$2:$AB$4957,Plans!$A$2:$A$4957,A145,Plans!$D$2:$D$4957,C145)</f>
        <v>0</v>
      </c>
      <c r="AA145" s="16">
        <f>SUMIFS(Plans!$AC$2:$AC$4957,Plans!$A$2:$A$4957,A145,Plans!$D$2:$D$4957,C145)</f>
        <v>517</v>
      </c>
      <c r="AB145" s="16">
        <f>SUMIFS(Plans!$AD$2:$AD$4957,Plans!$A$2:$A$4957,A145,Plans!$D$2:$D$4957,C145)</f>
        <v>8473</v>
      </c>
      <c r="AC145" s="16">
        <f>SUMIFS(Plans!$AE$2:$AE$4957,Plans!$A$2:$A$4957,A145,Plans!$D$2:$D$4957,C145)</f>
        <v>32</v>
      </c>
      <c r="AD145" s="17">
        <f t="shared" si="26"/>
        <v>5.0215812190756923E-2</v>
      </c>
      <c r="AE145" s="4" t="s">
        <v>202</v>
      </c>
      <c r="AF145" s="4" t="s">
        <v>249</v>
      </c>
    </row>
    <row r="146" spans="1:32" x14ac:dyDescent="0.2">
      <c r="A146" s="4" t="s">
        <v>198</v>
      </c>
      <c r="B146" s="4" t="s">
        <v>128</v>
      </c>
      <c r="C146" s="4" t="s">
        <v>473</v>
      </c>
      <c r="D146" s="4" t="s">
        <v>311</v>
      </c>
      <c r="E146" s="4" t="s">
        <v>201</v>
      </c>
      <c r="F146" s="16">
        <f>COUNTIFS(Plans!$A$2:$A$4957,A146,Plans!$D$2:$D$4957,C146)</f>
        <v>3</v>
      </c>
      <c r="G146" s="16">
        <v>63</v>
      </c>
      <c r="H146" s="16">
        <v>1770</v>
      </c>
      <c r="I146" s="16">
        <f t="shared" si="18"/>
        <v>1833</v>
      </c>
      <c r="J146" s="16">
        <v>59</v>
      </c>
      <c r="K146" s="16">
        <v>731</v>
      </c>
      <c r="L146" s="16">
        <f t="shared" si="19"/>
        <v>790</v>
      </c>
      <c r="M146" s="17">
        <f t="shared" si="20"/>
        <v>0.430987452264048</v>
      </c>
      <c r="N146" s="17">
        <f t="shared" si="21"/>
        <v>0.93650793650793651</v>
      </c>
      <c r="O146" s="17">
        <f t="shared" si="22"/>
        <v>0.41299435028248588</v>
      </c>
      <c r="P146" s="16">
        <v>0</v>
      </c>
      <c r="Q146" s="16"/>
      <c r="R146" s="16"/>
      <c r="S146" s="16">
        <v>0</v>
      </c>
      <c r="T146" s="17" t="str">
        <f t="shared" si="23"/>
        <v/>
      </c>
      <c r="U146" s="16">
        <v>0</v>
      </c>
      <c r="V146" s="16">
        <v>0</v>
      </c>
      <c r="W146" s="17" t="str">
        <f t="shared" si="24"/>
        <v/>
      </c>
      <c r="X146" s="38">
        <f t="shared" si="25"/>
        <v>0</v>
      </c>
      <c r="Y146" s="16">
        <f>SUMIFS(Plans!$AA$2:$AA$4957,Plans!$A$2:$A$4957,A146,Plans!$D$2:$D$4957,C146)</f>
        <v>15</v>
      </c>
      <c r="Z146" s="16">
        <f>SUMIFS(Plans!$AB$2:$AB$4957,Plans!$A$2:$A$4957,A146,Plans!$D$2:$D$4957,C146)</f>
        <v>0</v>
      </c>
      <c r="AA146" s="16">
        <f>SUMIFS(Plans!$AC$2:$AC$4957,Plans!$A$2:$A$4957,A146,Plans!$D$2:$D$4957,C146)</f>
        <v>125</v>
      </c>
      <c r="AB146" s="16">
        <f>SUMIFS(Plans!$AD$2:$AD$4957,Plans!$A$2:$A$4957,A146,Plans!$D$2:$D$4957,C146)</f>
        <v>408</v>
      </c>
      <c r="AC146" s="16">
        <f>SUMIFS(Plans!$AE$2:$AE$4957,Plans!$A$2:$A$4957,A146,Plans!$D$2:$D$4957,C146)</f>
        <v>279</v>
      </c>
      <c r="AD146" s="17">
        <f t="shared" si="26"/>
        <v>1.8137847642079808E-2</v>
      </c>
      <c r="AE146" s="4" t="s">
        <v>202</v>
      </c>
      <c r="AF146" s="4" t="s">
        <v>252</v>
      </c>
    </row>
    <row r="147" spans="1:32" x14ac:dyDescent="0.2">
      <c r="A147" s="4" t="s">
        <v>198</v>
      </c>
      <c r="B147" s="4" t="s">
        <v>128</v>
      </c>
      <c r="C147" s="4" t="s">
        <v>474</v>
      </c>
      <c r="D147" s="4" t="s">
        <v>219</v>
      </c>
      <c r="E147" s="4" t="s">
        <v>201</v>
      </c>
      <c r="F147" s="16">
        <f>COUNTIFS(Plans!$A$2:$A$4957,A147,Plans!$D$2:$D$4957,C147)</f>
        <v>4</v>
      </c>
      <c r="G147" s="16">
        <v>8120</v>
      </c>
      <c r="H147" s="16">
        <v>16411</v>
      </c>
      <c r="I147" s="16">
        <f t="shared" si="18"/>
        <v>24531</v>
      </c>
      <c r="J147" s="16">
        <v>3573</v>
      </c>
      <c r="K147" s="16">
        <v>6666</v>
      </c>
      <c r="L147" s="16">
        <f t="shared" si="19"/>
        <v>10239</v>
      </c>
      <c r="M147" s="17">
        <f t="shared" si="20"/>
        <v>0.41739024091965271</v>
      </c>
      <c r="N147" s="17">
        <f t="shared" si="21"/>
        <v>0.44002463054187191</v>
      </c>
      <c r="O147" s="17">
        <f t="shared" si="22"/>
        <v>0.40619096947169581</v>
      </c>
      <c r="P147" s="16">
        <v>629</v>
      </c>
      <c r="Q147" s="16">
        <v>1069</v>
      </c>
      <c r="R147" s="16">
        <v>0</v>
      </c>
      <c r="S147" s="16">
        <v>0</v>
      </c>
      <c r="T147" s="17" t="str">
        <f t="shared" si="23"/>
        <v/>
      </c>
      <c r="U147" s="16">
        <v>0</v>
      </c>
      <c r="V147" s="16">
        <v>0</v>
      </c>
      <c r="W147" s="17" t="str">
        <f t="shared" si="24"/>
        <v/>
      </c>
      <c r="X147" s="38">
        <f t="shared" si="25"/>
        <v>0</v>
      </c>
      <c r="Y147" s="16">
        <f>SUMIFS(Plans!$AA$2:$AA$4957,Plans!$A$2:$A$4957,A147,Plans!$D$2:$D$4957,C147)</f>
        <v>3738</v>
      </c>
      <c r="Z147" s="16">
        <f>SUMIFS(Plans!$AB$2:$AB$4957,Plans!$A$2:$A$4957,A147,Plans!$D$2:$D$4957,C147)</f>
        <v>13</v>
      </c>
      <c r="AA147" s="16">
        <f>SUMIFS(Plans!$AC$2:$AC$4957,Plans!$A$2:$A$4957,A147,Plans!$D$2:$D$4957,C147)</f>
        <v>990</v>
      </c>
      <c r="AB147" s="16">
        <f>SUMIFS(Plans!$AD$2:$AD$4957,Plans!$A$2:$A$4957,A147,Plans!$D$2:$D$4957,C147)</f>
        <v>5493</v>
      </c>
      <c r="AC147" s="16">
        <f>SUMIFS(Plans!$AE$2:$AE$4957,Plans!$A$2:$A$4957,A147,Plans!$D$2:$D$4957,C147)</f>
        <v>0</v>
      </c>
      <c r="AD147" s="17">
        <f t="shared" si="26"/>
        <v>0.36652335352745752</v>
      </c>
      <c r="AE147" s="4"/>
      <c r="AF147" s="4" t="s">
        <v>475</v>
      </c>
    </row>
    <row r="148" spans="1:32" x14ac:dyDescent="0.2">
      <c r="A148" s="4" t="s">
        <v>198</v>
      </c>
      <c r="B148" s="4" t="s">
        <v>128</v>
      </c>
      <c r="C148" s="4" t="s">
        <v>476</v>
      </c>
      <c r="D148" s="4" t="s">
        <v>222</v>
      </c>
      <c r="E148" s="4" t="s">
        <v>201</v>
      </c>
      <c r="F148" s="16">
        <f>COUNTIFS(Plans!$A$2:$A$4957,A148,Plans!$D$2:$D$4957,C148)</f>
        <v>4</v>
      </c>
      <c r="G148" s="16">
        <v>3541</v>
      </c>
      <c r="H148" s="16">
        <v>10594</v>
      </c>
      <c r="I148" s="16">
        <f t="shared" si="18"/>
        <v>14135</v>
      </c>
      <c r="J148" s="16">
        <v>2560</v>
      </c>
      <c r="K148" s="16">
        <v>4602</v>
      </c>
      <c r="L148" s="16">
        <f t="shared" si="19"/>
        <v>7162</v>
      </c>
      <c r="M148" s="17">
        <f t="shared" si="20"/>
        <v>0.50668553236646618</v>
      </c>
      <c r="N148" s="17">
        <f t="shared" si="21"/>
        <v>0.72295961592770408</v>
      </c>
      <c r="O148" s="17">
        <f t="shared" si="22"/>
        <v>0.43439682839343025</v>
      </c>
      <c r="P148" s="16">
        <v>0</v>
      </c>
      <c r="Q148" s="16">
        <v>0</v>
      </c>
      <c r="R148" s="16">
        <v>0</v>
      </c>
      <c r="S148" s="16">
        <v>0</v>
      </c>
      <c r="T148" s="17" t="str">
        <f t="shared" si="23"/>
        <v/>
      </c>
      <c r="U148" s="16">
        <v>0</v>
      </c>
      <c r="V148" s="16">
        <v>0</v>
      </c>
      <c r="W148" s="17" t="str">
        <f t="shared" si="24"/>
        <v/>
      </c>
      <c r="X148" s="38">
        <f t="shared" si="25"/>
        <v>0</v>
      </c>
      <c r="Y148" s="16">
        <f>SUMIFS(Plans!$AA$2:$AA$4957,Plans!$A$2:$A$4957,A148,Plans!$D$2:$D$4957,C148)</f>
        <v>0</v>
      </c>
      <c r="Z148" s="16">
        <f>SUMIFS(Plans!$AB$2:$AB$4957,Plans!$A$2:$A$4957,A148,Plans!$D$2:$D$4957,C148)</f>
        <v>0</v>
      </c>
      <c r="AA148" s="16">
        <f>SUMIFS(Plans!$AC$2:$AC$4957,Plans!$A$2:$A$4957,A148,Plans!$D$2:$D$4957,C148)</f>
        <v>0</v>
      </c>
      <c r="AB148" s="16">
        <f>SUMIFS(Plans!$AD$2:$AD$4957,Plans!$A$2:$A$4957,A148,Plans!$D$2:$D$4957,C148)</f>
        <v>0</v>
      </c>
      <c r="AC148" s="16">
        <f>SUMIFS(Plans!$AE$2:$AE$4957,Plans!$A$2:$A$4957,A148,Plans!$D$2:$D$4957,C148)</f>
        <v>0</v>
      </c>
      <c r="AD148" s="17" t="str">
        <f t="shared" si="26"/>
        <v/>
      </c>
      <c r="AE148" s="4"/>
      <c r="AF148" s="4" t="s">
        <v>223</v>
      </c>
    </row>
    <row r="149" spans="1:32" x14ac:dyDescent="0.2">
      <c r="A149" s="4" t="s">
        <v>198</v>
      </c>
      <c r="B149" s="4" t="s">
        <v>128</v>
      </c>
      <c r="C149" s="4" t="s">
        <v>477</v>
      </c>
      <c r="D149" s="4" t="s">
        <v>225</v>
      </c>
      <c r="E149" s="4" t="s">
        <v>201</v>
      </c>
      <c r="F149" s="16">
        <f>COUNTIFS(Plans!$A$2:$A$4957,A149,Plans!$D$2:$D$4957,C149)</f>
        <v>3</v>
      </c>
      <c r="G149" s="16">
        <v>5212</v>
      </c>
      <c r="H149" s="16">
        <v>34760</v>
      </c>
      <c r="I149" s="16">
        <f t="shared" si="18"/>
        <v>39972</v>
      </c>
      <c r="J149" s="16">
        <v>1452</v>
      </c>
      <c r="K149" s="16">
        <v>8900</v>
      </c>
      <c r="L149" s="16">
        <f t="shared" si="19"/>
        <v>10352</v>
      </c>
      <c r="M149" s="17">
        <f t="shared" si="20"/>
        <v>0.25898128690083055</v>
      </c>
      <c r="N149" s="17">
        <f t="shared" si="21"/>
        <v>0.27858787413660785</v>
      </c>
      <c r="O149" s="17">
        <f t="shared" si="22"/>
        <v>0.25604142692750287</v>
      </c>
      <c r="P149" s="16">
        <v>25</v>
      </c>
      <c r="Q149" s="16">
        <v>69</v>
      </c>
      <c r="R149" s="16">
        <v>24</v>
      </c>
      <c r="S149" s="16"/>
      <c r="T149" s="17">
        <f t="shared" si="23"/>
        <v>0</v>
      </c>
      <c r="U149" s="16">
        <v>0</v>
      </c>
      <c r="V149" s="16">
        <v>0</v>
      </c>
      <c r="W149" s="17" t="str">
        <f t="shared" si="24"/>
        <v/>
      </c>
      <c r="X149" s="38">
        <f t="shared" si="25"/>
        <v>2.31839258114374</v>
      </c>
      <c r="Y149" s="16">
        <f>SUMIFS(Plans!$AA$2:$AA$4957,Plans!$A$2:$A$4957,A149,Plans!$D$2:$D$4957,C149)</f>
        <v>0</v>
      </c>
      <c r="Z149" s="16">
        <f>SUMIFS(Plans!$AB$2:$AB$4957,Plans!$A$2:$A$4957,A149,Plans!$D$2:$D$4957,C149)</f>
        <v>154</v>
      </c>
      <c r="AA149" s="16">
        <f>SUMIFS(Plans!$AC$2:$AC$4957,Plans!$A$2:$A$4957,A149,Plans!$D$2:$D$4957,C149)</f>
        <v>2701</v>
      </c>
      <c r="AB149" s="16">
        <f>SUMIFS(Plans!$AD$2:$AD$4957,Plans!$A$2:$A$4957,A149,Plans!$D$2:$D$4957,C149)</f>
        <v>9174</v>
      </c>
      <c r="AC149" s="16">
        <f>SUMIFS(Plans!$AE$2:$AE$4957,Plans!$A$2:$A$4957,A149,Plans!$D$2:$D$4957,C149)</f>
        <v>1722</v>
      </c>
      <c r="AD149" s="17">
        <f t="shared" si="26"/>
        <v>1.1199185513780815E-2</v>
      </c>
      <c r="AE149" s="4" t="s">
        <v>202</v>
      </c>
      <c r="AF149" s="4" t="s">
        <v>226</v>
      </c>
    </row>
    <row r="150" spans="1:32" x14ac:dyDescent="0.2">
      <c r="A150" s="4" t="s">
        <v>198</v>
      </c>
      <c r="B150" s="4" t="s">
        <v>128</v>
      </c>
      <c r="C150" s="4" t="s">
        <v>478</v>
      </c>
      <c r="D150" s="4" t="s">
        <v>231</v>
      </c>
      <c r="E150" s="4" t="s">
        <v>201</v>
      </c>
      <c r="F150" s="16">
        <f>COUNTIFS(Plans!$A$2:$A$4957,A150,Plans!$D$2:$D$4957,C150)</f>
        <v>3</v>
      </c>
      <c r="G150" s="16">
        <v>1340</v>
      </c>
      <c r="H150" s="16">
        <v>3552</v>
      </c>
      <c r="I150" s="16">
        <f t="shared" si="18"/>
        <v>4892</v>
      </c>
      <c r="J150" s="16">
        <v>571</v>
      </c>
      <c r="K150" s="16">
        <v>1684</v>
      </c>
      <c r="L150" s="16">
        <f t="shared" si="19"/>
        <v>2255</v>
      </c>
      <c r="M150" s="17">
        <f t="shared" si="20"/>
        <v>0.46095666394112839</v>
      </c>
      <c r="N150" s="17">
        <f t="shared" si="21"/>
        <v>0.42611940298507461</v>
      </c>
      <c r="O150" s="17">
        <f t="shared" si="22"/>
        <v>0.47409909909909909</v>
      </c>
      <c r="P150" s="16">
        <v>20</v>
      </c>
      <c r="Q150" s="16">
        <v>41</v>
      </c>
      <c r="R150" s="16">
        <v>14</v>
      </c>
      <c r="S150" s="16">
        <v>0</v>
      </c>
      <c r="T150" s="17">
        <f t="shared" si="23"/>
        <v>0</v>
      </c>
      <c r="U150" s="16">
        <v>0</v>
      </c>
      <c r="V150" s="16">
        <v>0</v>
      </c>
      <c r="W150" s="17" t="str">
        <f t="shared" si="24"/>
        <v/>
      </c>
      <c r="X150" s="38">
        <f t="shared" si="25"/>
        <v>6.2084257206208422</v>
      </c>
      <c r="Y150" s="16">
        <f>SUMIFS(Plans!$AA$2:$AA$4957,Plans!$A$2:$A$4957,A150,Plans!$D$2:$D$4957,C150)</f>
        <v>0</v>
      </c>
      <c r="Z150" s="16">
        <f>SUMIFS(Plans!$AB$2:$AB$4957,Plans!$A$2:$A$4957,A150,Plans!$D$2:$D$4957,C150)</f>
        <v>0</v>
      </c>
      <c r="AA150" s="16">
        <f>SUMIFS(Plans!$AC$2:$AC$4957,Plans!$A$2:$A$4957,A150,Plans!$D$2:$D$4957,C150)</f>
        <v>79</v>
      </c>
      <c r="AB150" s="16">
        <f>SUMIFS(Plans!$AD$2:$AD$4957,Plans!$A$2:$A$4957,A150,Plans!$D$2:$D$4957,C150)</f>
        <v>29</v>
      </c>
      <c r="AC150" s="16">
        <f>SUMIFS(Plans!$AE$2:$AE$4957,Plans!$A$2:$A$4957,A150,Plans!$D$2:$D$4957,C150)</f>
        <v>2363</v>
      </c>
      <c r="AD150" s="17">
        <f t="shared" si="26"/>
        <v>0</v>
      </c>
      <c r="AE150" s="4"/>
      <c r="AF150" s="4" t="s">
        <v>232</v>
      </c>
    </row>
    <row r="151" spans="1:32" x14ac:dyDescent="0.2">
      <c r="A151" s="4" t="s">
        <v>198</v>
      </c>
      <c r="B151" s="4" t="s">
        <v>128</v>
      </c>
      <c r="C151" s="4" t="s">
        <v>479</v>
      </c>
      <c r="D151" s="4" t="s">
        <v>262</v>
      </c>
      <c r="E151" s="4" t="s">
        <v>201</v>
      </c>
      <c r="F151" s="16">
        <f>COUNTIFS(Plans!$A$2:$A$4957,A151,Plans!$D$2:$D$4957,C151)</f>
        <v>2</v>
      </c>
      <c r="G151" s="16">
        <v>437684</v>
      </c>
      <c r="H151" s="16">
        <v>2157936</v>
      </c>
      <c r="I151" s="16">
        <f t="shared" si="18"/>
        <v>2595620</v>
      </c>
      <c r="J151" s="16">
        <v>246775</v>
      </c>
      <c r="K151" s="16">
        <v>446509</v>
      </c>
      <c r="L151" s="16">
        <f t="shared" si="19"/>
        <v>693284</v>
      </c>
      <c r="M151" s="17">
        <f t="shared" si="20"/>
        <v>0.26709764911658873</v>
      </c>
      <c r="N151" s="17">
        <f t="shared" si="21"/>
        <v>0.56382001626744405</v>
      </c>
      <c r="O151" s="17">
        <f t="shared" si="22"/>
        <v>0.20691484826241371</v>
      </c>
      <c r="P151" s="16">
        <v>35944</v>
      </c>
      <c r="Q151" s="16">
        <v>226551</v>
      </c>
      <c r="R151" s="16">
        <v>1483</v>
      </c>
      <c r="S151" s="16">
        <v>470</v>
      </c>
      <c r="T151" s="17">
        <f t="shared" si="23"/>
        <v>0.31692515171948754</v>
      </c>
      <c r="U151" s="16"/>
      <c r="V151" s="16"/>
      <c r="W151" s="17" t="str">
        <f t="shared" si="24"/>
        <v/>
      </c>
      <c r="X151" s="38">
        <f t="shared" si="25"/>
        <v>2.1390945124941578</v>
      </c>
      <c r="Y151" s="16">
        <f>SUMIFS(Plans!$AA$2:$AA$4957,Plans!$A$2:$A$4957,A151,Plans!$D$2:$D$4957,C151)</f>
        <v>0</v>
      </c>
      <c r="Z151" s="16">
        <f>SUMIFS(Plans!$AB$2:$AB$4957,Plans!$A$2:$A$4957,A151,Plans!$D$2:$D$4957,C151)</f>
        <v>0</v>
      </c>
      <c r="AA151" s="16">
        <f>SUMIFS(Plans!$AC$2:$AC$4957,Plans!$A$2:$A$4957,A151,Plans!$D$2:$D$4957,C151)</f>
        <v>0</v>
      </c>
      <c r="AB151" s="16">
        <f>SUMIFS(Plans!$AD$2:$AD$4957,Plans!$A$2:$A$4957,A151,Plans!$D$2:$D$4957,C151)</f>
        <v>0</v>
      </c>
      <c r="AC151" s="16">
        <f>SUMIFS(Plans!$AE$2:$AE$4957,Plans!$A$2:$A$4957,A151,Plans!$D$2:$D$4957,C151)</f>
        <v>0</v>
      </c>
      <c r="AD151" s="17" t="str">
        <f t="shared" si="26"/>
        <v/>
      </c>
      <c r="AE151" s="4" t="s">
        <v>202</v>
      </c>
      <c r="AF151" s="4" t="s">
        <v>435</v>
      </c>
    </row>
    <row r="152" spans="1:32" x14ac:dyDescent="0.2">
      <c r="A152" s="4" t="s">
        <v>198</v>
      </c>
      <c r="B152" s="4" t="s">
        <v>123</v>
      </c>
      <c r="C152" s="4" t="s">
        <v>480</v>
      </c>
      <c r="D152" s="4" t="s">
        <v>481</v>
      </c>
      <c r="E152" s="4" t="s">
        <v>201</v>
      </c>
      <c r="F152" s="16">
        <f>COUNTIFS(Plans!$A$2:$A$4957,A152,Plans!$D$2:$D$4957,C152)</f>
        <v>2</v>
      </c>
      <c r="G152" s="16">
        <v>360</v>
      </c>
      <c r="H152" s="16">
        <v>20795</v>
      </c>
      <c r="I152" s="16">
        <f t="shared" si="18"/>
        <v>21155</v>
      </c>
      <c r="J152" s="16">
        <v>287</v>
      </c>
      <c r="K152" s="16">
        <v>7130</v>
      </c>
      <c r="L152" s="16">
        <f t="shared" si="19"/>
        <v>7417</v>
      </c>
      <c r="M152" s="17">
        <f t="shared" si="20"/>
        <v>0.35060269439848735</v>
      </c>
      <c r="N152" s="17">
        <f t="shared" si="21"/>
        <v>0.79722222222222228</v>
      </c>
      <c r="O152" s="17">
        <f t="shared" si="22"/>
        <v>0.34287088242365954</v>
      </c>
      <c r="P152" s="16">
        <v>0</v>
      </c>
      <c r="Q152" s="16">
        <v>203</v>
      </c>
      <c r="R152" s="16">
        <v>53</v>
      </c>
      <c r="S152" s="16">
        <v>14</v>
      </c>
      <c r="T152" s="17">
        <f t="shared" si="23"/>
        <v>0.26415094339622641</v>
      </c>
      <c r="U152" s="16">
        <v>0</v>
      </c>
      <c r="V152" s="16">
        <v>0</v>
      </c>
      <c r="W152" s="17" t="str">
        <f t="shared" si="24"/>
        <v/>
      </c>
      <c r="X152" s="38">
        <f t="shared" si="25"/>
        <v>7.1457462585951186</v>
      </c>
      <c r="Y152" s="16">
        <f>SUMIFS(Plans!$AA$2:$AA$4957,Plans!$A$2:$A$4957,A152,Plans!$D$2:$D$4957,C152)</f>
        <v>312</v>
      </c>
      <c r="Z152" s="16">
        <f>SUMIFS(Plans!$AB$2:$AB$4957,Plans!$A$2:$A$4957,A152,Plans!$D$2:$D$4957,C152)</f>
        <v>0</v>
      </c>
      <c r="AA152" s="16">
        <f>SUMIFS(Plans!$AC$2:$AC$4957,Plans!$A$2:$A$4957,A152,Plans!$D$2:$D$4957,C152)</f>
        <v>3357</v>
      </c>
      <c r="AB152" s="16">
        <f>SUMIFS(Plans!$AD$2:$AD$4957,Plans!$A$2:$A$4957,A152,Plans!$D$2:$D$4957,C152)</f>
        <v>2789</v>
      </c>
      <c r="AC152" s="16">
        <f>SUMIFS(Plans!$AE$2:$AE$4957,Plans!$A$2:$A$4957,A152,Plans!$D$2:$D$4957,C152)</f>
        <v>959</v>
      </c>
      <c r="AD152" s="17">
        <f t="shared" si="26"/>
        <v>4.2065525144937305E-2</v>
      </c>
      <c r="AE152" s="4"/>
      <c r="AF152" s="4" t="s">
        <v>217</v>
      </c>
    </row>
    <row r="153" spans="1:32" x14ac:dyDescent="0.2">
      <c r="A153" s="4" t="s">
        <v>198</v>
      </c>
      <c r="B153" s="4" t="s">
        <v>123</v>
      </c>
      <c r="C153" s="4" t="s">
        <v>482</v>
      </c>
      <c r="D153" s="4" t="s">
        <v>200</v>
      </c>
      <c r="E153" s="4" t="s">
        <v>201</v>
      </c>
      <c r="F153" s="16">
        <f>COUNTIFS(Plans!$A$2:$A$4957,A153,Plans!$D$2:$D$4957,C153)</f>
        <v>4</v>
      </c>
      <c r="G153" s="16">
        <v>41</v>
      </c>
      <c r="H153" s="16">
        <v>153</v>
      </c>
      <c r="I153" s="16">
        <f t="shared" si="18"/>
        <v>194</v>
      </c>
      <c r="J153" s="16">
        <v>22</v>
      </c>
      <c r="K153" s="16">
        <v>89</v>
      </c>
      <c r="L153" s="16">
        <f t="shared" si="19"/>
        <v>111</v>
      </c>
      <c r="M153" s="17">
        <f t="shared" si="20"/>
        <v>0.57216494845360821</v>
      </c>
      <c r="N153" s="17">
        <f t="shared" si="21"/>
        <v>0.53658536585365857</v>
      </c>
      <c r="O153" s="17">
        <f t="shared" si="22"/>
        <v>0.5816993464052288</v>
      </c>
      <c r="P153" s="16"/>
      <c r="Q153" s="16">
        <v>12</v>
      </c>
      <c r="R153" s="16">
        <v>0</v>
      </c>
      <c r="S153" s="16">
        <v>0</v>
      </c>
      <c r="T153" s="17" t="str">
        <f t="shared" si="23"/>
        <v/>
      </c>
      <c r="U153" s="16"/>
      <c r="V153" s="16"/>
      <c r="W153" s="17" t="str">
        <f t="shared" si="24"/>
        <v/>
      </c>
      <c r="X153" s="38">
        <f t="shared" si="25"/>
        <v>0</v>
      </c>
      <c r="Y153" s="16">
        <f>SUMIFS(Plans!$AA$2:$AA$4957,Plans!$A$2:$A$4957,A153,Plans!$D$2:$D$4957,C153)</f>
        <v>0</v>
      </c>
      <c r="Z153" s="16">
        <f>SUMIFS(Plans!$AB$2:$AB$4957,Plans!$A$2:$A$4957,A153,Plans!$D$2:$D$4957,C153)</f>
        <v>0</v>
      </c>
      <c r="AA153" s="16">
        <f>SUMIFS(Plans!$AC$2:$AC$4957,Plans!$A$2:$A$4957,A153,Plans!$D$2:$D$4957,C153)</f>
        <v>11</v>
      </c>
      <c r="AB153" s="16">
        <f>SUMIFS(Plans!$AD$2:$AD$4957,Plans!$A$2:$A$4957,A153,Plans!$D$2:$D$4957,C153)</f>
        <v>70</v>
      </c>
      <c r="AC153" s="16">
        <f>SUMIFS(Plans!$AE$2:$AE$4957,Plans!$A$2:$A$4957,A153,Plans!$D$2:$D$4957,C153)</f>
        <v>12</v>
      </c>
      <c r="AD153" s="17">
        <f t="shared" si="26"/>
        <v>0</v>
      </c>
      <c r="AE153" s="4" t="s">
        <v>202</v>
      </c>
      <c r="AF153" s="4" t="s">
        <v>483</v>
      </c>
    </row>
    <row r="154" spans="1:32" x14ac:dyDescent="0.2">
      <c r="A154" s="4" t="s">
        <v>198</v>
      </c>
      <c r="B154" s="4" t="s">
        <v>123</v>
      </c>
      <c r="C154" s="4" t="s">
        <v>484</v>
      </c>
      <c r="D154" s="4" t="s">
        <v>485</v>
      </c>
      <c r="E154" s="4" t="s">
        <v>201</v>
      </c>
      <c r="F154" s="16">
        <f>COUNTIFS(Plans!$A$2:$A$4957,A154,Plans!$D$2:$D$4957,C154)</f>
        <v>6</v>
      </c>
      <c r="G154" s="16">
        <v>2697101</v>
      </c>
      <c r="H154" s="16">
        <v>58806743</v>
      </c>
      <c r="I154" s="16">
        <f t="shared" si="18"/>
        <v>61503844</v>
      </c>
      <c r="J154" s="16">
        <v>906328</v>
      </c>
      <c r="K154" s="16">
        <v>11028737</v>
      </c>
      <c r="L154" s="16">
        <f t="shared" si="19"/>
        <v>11935065</v>
      </c>
      <c r="M154" s="17">
        <f t="shared" si="20"/>
        <v>0.1940539683991134</v>
      </c>
      <c r="N154" s="17">
        <f t="shared" si="21"/>
        <v>0.33603784211269805</v>
      </c>
      <c r="O154" s="17">
        <f t="shared" si="22"/>
        <v>0.18754204768660629</v>
      </c>
      <c r="P154" s="16">
        <v>51199</v>
      </c>
      <c r="Q154" s="16">
        <v>1034765</v>
      </c>
      <c r="R154" s="16">
        <v>22641</v>
      </c>
      <c r="S154" s="16">
        <v>11397</v>
      </c>
      <c r="T154" s="17">
        <f t="shared" si="23"/>
        <v>0.50337882602358552</v>
      </c>
      <c r="U154" s="16">
        <v>808</v>
      </c>
      <c r="V154" s="16">
        <v>325</v>
      </c>
      <c r="W154" s="17">
        <f t="shared" si="24"/>
        <v>0.40222772277227725</v>
      </c>
      <c r="X154" s="38">
        <f t="shared" si="25"/>
        <v>1.9647148968187436</v>
      </c>
      <c r="Y154" s="16">
        <f>SUMIFS(Plans!$AA$2:$AA$4957,Plans!$A$2:$A$4957,A154,Plans!$D$2:$D$4957,C154)</f>
        <v>3186</v>
      </c>
      <c r="Z154" s="16">
        <f>SUMIFS(Plans!$AB$2:$AB$4957,Plans!$A$2:$A$4957,A154,Plans!$D$2:$D$4957,C154)</f>
        <v>857</v>
      </c>
      <c r="AA154" s="16">
        <f>SUMIFS(Plans!$AC$2:$AC$4957,Plans!$A$2:$A$4957,A154,Plans!$D$2:$D$4957,C154)</f>
        <v>402</v>
      </c>
      <c r="AB154" s="16">
        <f>SUMIFS(Plans!$AD$2:$AD$4957,Plans!$A$2:$A$4957,A154,Plans!$D$2:$D$4957,C154)</f>
        <v>28876</v>
      </c>
      <c r="AC154" s="16">
        <f>SUMIFS(Plans!$AE$2:$AE$4957,Plans!$A$2:$A$4957,A154,Plans!$D$2:$D$4957,C154)</f>
        <v>48267</v>
      </c>
      <c r="AD154" s="17">
        <f t="shared" si="26"/>
        <v>4.9553855959209685E-2</v>
      </c>
      <c r="AE154" s="4"/>
      <c r="AF154" s="4" t="s">
        <v>486</v>
      </c>
    </row>
    <row r="155" spans="1:32" x14ac:dyDescent="0.2">
      <c r="A155" s="4" t="s">
        <v>198</v>
      </c>
      <c r="B155" s="4" t="s">
        <v>123</v>
      </c>
      <c r="C155" s="4" t="s">
        <v>487</v>
      </c>
      <c r="D155" s="4" t="s">
        <v>216</v>
      </c>
      <c r="E155" s="4" t="s">
        <v>201</v>
      </c>
      <c r="F155" s="16">
        <f>COUNTIFS(Plans!$A$2:$A$4957,A155,Plans!$D$2:$D$4957,C155)</f>
        <v>3</v>
      </c>
      <c r="G155" s="16">
        <v>16462</v>
      </c>
      <c r="H155" s="16">
        <v>124968</v>
      </c>
      <c r="I155" s="16">
        <f t="shared" si="18"/>
        <v>141430</v>
      </c>
      <c r="J155" s="16">
        <v>5594</v>
      </c>
      <c r="K155" s="16">
        <v>36914</v>
      </c>
      <c r="L155" s="16">
        <f t="shared" si="19"/>
        <v>42508</v>
      </c>
      <c r="M155" s="17">
        <f t="shared" si="20"/>
        <v>0.30055858021636145</v>
      </c>
      <c r="N155" s="17">
        <f t="shared" si="21"/>
        <v>0.33981290244198759</v>
      </c>
      <c r="O155" s="17">
        <f t="shared" si="22"/>
        <v>0.29538761923052304</v>
      </c>
      <c r="P155" s="16">
        <v>259</v>
      </c>
      <c r="Q155" s="16">
        <v>1203</v>
      </c>
      <c r="R155" s="16">
        <v>97</v>
      </c>
      <c r="S155" s="16"/>
      <c r="T155" s="17">
        <f t="shared" si="23"/>
        <v>0</v>
      </c>
      <c r="U155" s="16">
        <v>0</v>
      </c>
      <c r="V155" s="16">
        <v>0</v>
      </c>
      <c r="W155" s="17" t="str">
        <f t="shared" si="24"/>
        <v/>
      </c>
      <c r="X155" s="38">
        <f t="shared" si="25"/>
        <v>2.2819234026536184</v>
      </c>
      <c r="Y155" s="16">
        <f>SUMIFS(Plans!$AA$2:$AA$4957,Plans!$A$2:$A$4957,A155,Plans!$D$2:$D$4957,C155)</f>
        <v>1060</v>
      </c>
      <c r="Z155" s="16">
        <f>SUMIFS(Plans!$AB$2:$AB$4957,Plans!$A$2:$A$4957,A155,Plans!$D$2:$D$4957,C155)</f>
        <v>0</v>
      </c>
      <c r="AA155" s="16">
        <f>SUMIFS(Plans!$AC$2:$AC$4957,Plans!$A$2:$A$4957,A155,Plans!$D$2:$D$4957,C155)</f>
        <v>1894</v>
      </c>
      <c r="AB155" s="16">
        <f>SUMIFS(Plans!$AD$2:$AD$4957,Plans!$A$2:$A$4957,A155,Plans!$D$2:$D$4957,C155)</f>
        <v>13416</v>
      </c>
      <c r="AC155" s="16">
        <f>SUMIFS(Plans!$AE$2:$AE$4957,Plans!$A$2:$A$4957,A155,Plans!$D$2:$D$4957,C155)</f>
        <v>26137</v>
      </c>
      <c r="AD155" s="17">
        <f t="shared" si="26"/>
        <v>2.4937069188604229E-2</v>
      </c>
      <c r="AE155" s="4" t="s">
        <v>202</v>
      </c>
      <c r="AF155" s="4" t="s">
        <v>217</v>
      </c>
    </row>
    <row r="156" spans="1:32" x14ac:dyDescent="0.2">
      <c r="A156" s="4" t="s">
        <v>198</v>
      </c>
      <c r="B156" s="4" t="s">
        <v>123</v>
      </c>
      <c r="C156" s="4" t="s">
        <v>488</v>
      </c>
      <c r="D156" s="4" t="s">
        <v>311</v>
      </c>
      <c r="E156" s="4" t="s">
        <v>201</v>
      </c>
      <c r="F156" s="16">
        <f>COUNTIFS(Plans!$A$2:$A$4957,A156,Plans!$D$2:$D$4957,C156)</f>
        <v>4</v>
      </c>
      <c r="G156" s="16">
        <v>6579</v>
      </c>
      <c r="H156" s="16">
        <v>9195</v>
      </c>
      <c r="I156" s="16">
        <f t="shared" si="18"/>
        <v>15774</v>
      </c>
      <c r="J156" s="16">
        <v>3847</v>
      </c>
      <c r="K156" s="16">
        <v>5885</v>
      </c>
      <c r="L156" s="16">
        <f t="shared" si="19"/>
        <v>9732</v>
      </c>
      <c r="M156" s="17">
        <f t="shared" si="20"/>
        <v>0.61696462533282614</v>
      </c>
      <c r="N156" s="17">
        <f t="shared" si="21"/>
        <v>0.58473932208542334</v>
      </c>
      <c r="O156" s="17">
        <f t="shared" si="22"/>
        <v>0.64002175095160418</v>
      </c>
      <c r="P156" s="16"/>
      <c r="Q156" s="16">
        <v>30</v>
      </c>
      <c r="R156" s="16">
        <v>51</v>
      </c>
      <c r="S156" s="16"/>
      <c r="T156" s="17">
        <f t="shared" si="23"/>
        <v>0</v>
      </c>
      <c r="U156" s="16">
        <v>0</v>
      </c>
      <c r="V156" s="16">
        <v>0</v>
      </c>
      <c r="W156" s="17" t="str">
        <f t="shared" si="24"/>
        <v/>
      </c>
      <c r="X156" s="38">
        <f t="shared" si="25"/>
        <v>5.2404438964241677</v>
      </c>
      <c r="Y156" s="16">
        <f>SUMIFS(Plans!$AA$2:$AA$4957,Plans!$A$2:$A$4957,A156,Plans!$D$2:$D$4957,C156)</f>
        <v>16</v>
      </c>
      <c r="Z156" s="16">
        <f>SUMIFS(Plans!$AB$2:$AB$4957,Plans!$A$2:$A$4957,A156,Plans!$D$2:$D$4957,C156)</f>
        <v>30</v>
      </c>
      <c r="AA156" s="16">
        <f>SUMIFS(Plans!$AC$2:$AC$4957,Plans!$A$2:$A$4957,A156,Plans!$D$2:$D$4957,C156)</f>
        <v>0</v>
      </c>
      <c r="AB156" s="16">
        <f>SUMIFS(Plans!$AD$2:$AD$4957,Plans!$A$2:$A$4957,A156,Plans!$D$2:$D$4957,C156)</f>
        <v>5541</v>
      </c>
      <c r="AC156" s="16">
        <f>SUMIFS(Plans!$AE$2:$AE$4957,Plans!$A$2:$A$4957,A156,Plans!$D$2:$D$4957,C156)</f>
        <v>4125</v>
      </c>
      <c r="AD156" s="17">
        <f t="shared" si="26"/>
        <v>4.7364085667215812E-3</v>
      </c>
      <c r="AE156" s="4" t="s">
        <v>202</v>
      </c>
      <c r="AF156" s="4" t="s">
        <v>252</v>
      </c>
    </row>
    <row r="157" spans="1:32" x14ac:dyDescent="0.2">
      <c r="A157" s="4" t="s">
        <v>198</v>
      </c>
      <c r="B157" s="4" t="s">
        <v>123</v>
      </c>
      <c r="C157" s="4" t="s">
        <v>489</v>
      </c>
      <c r="D157" s="4" t="s">
        <v>266</v>
      </c>
      <c r="E157" s="4" t="s">
        <v>234</v>
      </c>
      <c r="F157" s="16">
        <f>COUNTIFS(Plans!$A$2:$A$4957,A157,Plans!$D$2:$D$4957,C157)</f>
        <v>6</v>
      </c>
      <c r="G157" s="16"/>
      <c r="H157" s="16"/>
      <c r="I157" s="16" t="str">
        <f t="shared" si="18"/>
        <v/>
      </c>
      <c r="J157" s="16"/>
      <c r="K157" s="16"/>
      <c r="L157" s="16" t="str">
        <f t="shared" si="19"/>
        <v/>
      </c>
      <c r="M157" s="17" t="str">
        <f t="shared" si="20"/>
        <v/>
      </c>
      <c r="N157" s="17" t="str">
        <f t="shared" si="21"/>
        <v/>
      </c>
      <c r="O157" s="17" t="str">
        <f t="shared" si="22"/>
        <v/>
      </c>
      <c r="P157" s="16"/>
      <c r="Q157" s="16"/>
      <c r="R157" s="16"/>
      <c r="S157" s="16"/>
      <c r="T157" s="17" t="str">
        <f t="shared" si="23"/>
        <v/>
      </c>
      <c r="U157" s="16"/>
      <c r="V157" s="16"/>
      <c r="W157" s="17" t="str">
        <f t="shared" si="24"/>
        <v/>
      </c>
      <c r="X157" s="38" t="str">
        <f t="shared" si="25"/>
        <v/>
      </c>
      <c r="Y157" s="16">
        <f>SUMIFS(Plans!$AA$2:$AA$4957,Plans!$A$2:$A$4957,A157,Plans!$D$2:$D$4957,C157)</f>
        <v>0</v>
      </c>
      <c r="Z157" s="16">
        <f>SUMIFS(Plans!$AB$2:$AB$4957,Plans!$A$2:$A$4957,A157,Plans!$D$2:$D$4957,C157)</f>
        <v>0</v>
      </c>
      <c r="AA157" s="16">
        <f>SUMIFS(Plans!$AC$2:$AC$4957,Plans!$A$2:$A$4957,A157,Plans!$D$2:$D$4957,C157)</f>
        <v>0</v>
      </c>
      <c r="AB157" s="16">
        <f>SUMIFS(Plans!$AD$2:$AD$4957,Plans!$A$2:$A$4957,A157,Plans!$D$2:$D$4957,C157)</f>
        <v>0</v>
      </c>
      <c r="AC157" s="16">
        <f>SUMIFS(Plans!$AE$2:$AE$4957,Plans!$A$2:$A$4957,A157,Plans!$D$2:$D$4957,C157)</f>
        <v>0</v>
      </c>
      <c r="AD157" s="17" t="str">
        <f t="shared" si="26"/>
        <v/>
      </c>
      <c r="AE157" s="4"/>
      <c r="AF157" s="4" t="s">
        <v>267</v>
      </c>
    </row>
    <row r="158" spans="1:32" x14ac:dyDescent="0.2">
      <c r="A158" s="4" t="s">
        <v>198</v>
      </c>
      <c r="B158" s="4" t="s">
        <v>123</v>
      </c>
      <c r="C158" s="4" t="s">
        <v>490</v>
      </c>
      <c r="D158" s="4" t="s">
        <v>276</v>
      </c>
      <c r="E158" s="4" t="s">
        <v>201</v>
      </c>
      <c r="F158" s="16">
        <f>COUNTIFS(Plans!$A$2:$A$4957,A158,Plans!$D$2:$D$4957,C158)</f>
        <v>5</v>
      </c>
      <c r="G158" s="16">
        <v>17953</v>
      </c>
      <c r="H158" s="16">
        <v>17691</v>
      </c>
      <c r="I158" s="16">
        <f t="shared" si="18"/>
        <v>35644</v>
      </c>
      <c r="J158" s="16">
        <v>6453</v>
      </c>
      <c r="K158" s="16">
        <v>5961</v>
      </c>
      <c r="L158" s="16">
        <f t="shared" si="19"/>
        <v>12414</v>
      </c>
      <c r="M158" s="17">
        <f t="shared" si="20"/>
        <v>0.34827740994276735</v>
      </c>
      <c r="N158" s="17">
        <f t="shared" si="21"/>
        <v>0.35943853394975772</v>
      </c>
      <c r="O158" s="17">
        <f t="shared" si="22"/>
        <v>0.33695099202984569</v>
      </c>
      <c r="P158" s="16">
        <v>1309</v>
      </c>
      <c r="Q158" s="16">
        <v>1406</v>
      </c>
      <c r="R158" s="16"/>
      <c r="S158" s="16"/>
      <c r="T158" s="17" t="str">
        <f t="shared" si="23"/>
        <v/>
      </c>
      <c r="U158" s="16">
        <v>0</v>
      </c>
      <c r="V158" s="16">
        <v>0</v>
      </c>
      <c r="W158" s="17" t="str">
        <f t="shared" si="24"/>
        <v/>
      </c>
      <c r="X158" s="38">
        <f t="shared" si="25"/>
        <v>0</v>
      </c>
      <c r="Y158" s="16">
        <f>SUMIFS(Plans!$AA$2:$AA$4957,Plans!$A$2:$A$4957,A158,Plans!$D$2:$D$4957,C158)</f>
        <v>5280</v>
      </c>
      <c r="Z158" s="16">
        <f>SUMIFS(Plans!$AB$2:$AB$4957,Plans!$A$2:$A$4957,A158,Plans!$D$2:$D$4957,C158)</f>
        <v>34</v>
      </c>
      <c r="AA158" s="16">
        <f>SUMIFS(Plans!$AC$2:$AC$4957,Plans!$A$2:$A$4957,A158,Plans!$D$2:$D$4957,C158)</f>
        <v>876</v>
      </c>
      <c r="AB158" s="16">
        <f>SUMIFS(Plans!$AD$2:$AD$4957,Plans!$A$2:$A$4957,A158,Plans!$D$2:$D$4957,C158)</f>
        <v>6179</v>
      </c>
      <c r="AC158" s="16">
        <f>SUMIFS(Plans!$AE$2:$AE$4957,Plans!$A$2:$A$4957,A158,Plans!$D$2:$D$4957,C158)</f>
        <v>0</v>
      </c>
      <c r="AD158" s="17">
        <f t="shared" si="26"/>
        <v>0.42962244320478615</v>
      </c>
      <c r="AE158" s="4" t="s">
        <v>202</v>
      </c>
      <c r="AF158" s="4" t="s">
        <v>491</v>
      </c>
    </row>
    <row r="159" spans="1:32" x14ac:dyDescent="0.2">
      <c r="A159" s="4" t="s">
        <v>198</v>
      </c>
      <c r="B159" s="4" t="s">
        <v>123</v>
      </c>
      <c r="C159" s="4" t="s">
        <v>492</v>
      </c>
      <c r="D159" s="4" t="s">
        <v>225</v>
      </c>
      <c r="E159" s="4" t="s">
        <v>201</v>
      </c>
      <c r="F159" s="16">
        <f>COUNTIFS(Plans!$A$2:$A$4957,A159,Plans!$D$2:$D$4957,C159)</f>
        <v>3</v>
      </c>
      <c r="G159" s="16">
        <v>10937</v>
      </c>
      <c r="H159" s="16">
        <v>54180</v>
      </c>
      <c r="I159" s="16">
        <f t="shared" si="18"/>
        <v>65117</v>
      </c>
      <c r="J159" s="16">
        <v>2891</v>
      </c>
      <c r="K159" s="16">
        <v>11964</v>
      </c>
      <c r="L159" s="16">
        <f t="shared" si="19"/>
        <v>14855</v>
      </c>
      <c r="M159" s="17">
        <f t="shared" si="20"/>
        <v>0.22812783144186619</v>
      </c>
      <c r="N159" s="17">
        <f t="shared" si="21"/>
        <v>0.26433208375240008</v>
      </c>
      <c r="O159" s="17">
        <f t="shared" si="22"/>
        <v>0.22081949058693245</v>
      </c>
      <c r="P159" s="16">
        <v>40</v>
      </c>
      <c r="Q159" s="16">
        <v>149</v>
      </c>
      <c r="R159" s="16">
        <v>25</v>
      </c>
      <c r="S159" s="16"/>
      <c r="T159" s="17">
        <f t="shared" si="23"/>
        <v>0</v>
      </c>
      <c r="U159" s="16">
        <v>0</v>
      </c>
      <c r="V159" s="16">
        <v>0</v>
      </c>
      <c r="W159" s="17" t="str">
        <f t="shared" si="24"/>
        <v/>
      </c>
      <c r="X159" s="38">
        <f t="shared" si="25"/>
        <v>1.6829350387075059</v>
      </c>
      <c r="Y159" s="16">
        <f>SUMIFS(Plans!$AA$2:$AA$4957,Plans!$A$2:$A$4957,A159,Plans!$D$2:$D$4957,C159)</f>
        <v>0</v>
      </c>
      <c r="Z159" s="16">
        <f>SUMIFS(Plans!$AB$2:$AB$4957,Plans!$A$2:$A$4957,A159,Plans!$D$2:$D$4957,C159)</f>
        <v>252</v>
      </c>
      <c r="AA159" s="16">
        <f>SUMIFS(Plans!$AC$2:$AC$4957,Plans!$A$2:$A$4957,A159,Plans!$D$2:$D$4957,C159)</f>
        <v>3549</v>
      </c>
      <c r="AB159" s="16">
        <f>SUMIFS(Plans!$AD$2:$AD$4957,Plans!$A$2:$A$4957,A159,Plans!$D$2:$D$4957,C159)</f>
        <v>12531</v>
      </c>
      <c r="AC159" s="16">
        <f>SUMIFS(Plans!$AE$2:$AE$4957,Plans!$A$2:$A$4957,A159,Plans!$D$2:$D$4957,C159)</f>
        <v>2964</v>
      </c>
      <c r="AD159" s="17">
        <f t="shared" si="26"/>
        <v>1.3059701492537313E-2</v>
      </c>
      <c r="AE159" s="4" t="s">
        <v>202</v>
      </c>
      <c r="AF159" s="4" t="s">
        <v>226</v>
      </c>
    </row>
    <row r="160" spans="1:32" x14ac:dyDescent="0.2">
      <c r="A160" s="4" t="s">
        <v>198</v>
      </c>
      <c r="B160" s="4" t="s">
        <v>123</v>
      </c>
      <c r="C160" s="4" t="s">
        <v>493</v>
      </c>
      <c r="D160" s="4" t="s">
        <v>494</v>
      </c>
      <c r="E160" s="4" t="s">
        <v>201</v>
      </c>
      <c r="F160" s="16">
        <f>COUNTIFS(Plans!$A$2:$A$4957,A160,Plans!$D$2:$D$4957,C160)</f>
        <v>1</v>
      </c>
      <c r="G160" s="16">
        <v>5701</v>
      </c>
      <c r="H160" s="16">
        <v>88807</v>
      </c>
      <c r="I160" s="16">
        <f t="shared" si="18"/>
        <v>94508</v>
      </c>
      <c r="J160" s="16">
        <v>5693</v>
      </c>
      <c r="K160" s="16">
        <v>80730</v>
      </c>
      <c r="L160" s="16">
        <f t="shared" si="19"/>
        <v>86423</v>
      </c>
      <c r="M160" s="17">
        <f t="shared" si="20"/>
        <v>0.91445168662970333</v>
      </c>
      <c r="N160" s="17">
        <f t="shared" si="21"/>
        <v>0.99859673741448873</v>
      </c>
      <c r="O160" s="17">
        <f t="shared" si="22"/>
        <v>0.90904996227774837</v>
      </c>
      <c r="P160" s="16">
        <v>0</v>
      </c>
      <c r="Q160" s="16">
        <v>0</v>
      </c>
      <c r="R160" s="16">
        <v>0</v>
      </c>
      <c r="S160" s="16">
        <v>0</v>
      </c>
      <c r="T160" s="17" t="str">
        <f t="shared" si="23"/>
        <v/>
      </c>
      <c r="U160" s="16">
        <v>0</v>
      </c>
      <c r="V160" s="16">
        <v>0</v>
      </c>
      <c r="W160" s="17" t="str">
        <f t="shared" si="24"/>
        <v/>
      </c>
      <c r="X160" s="38">
        <f t="shared" si="25"/>
        <v>0</v>
      </c>
      <c r="Y160" s="16">
        <f>SUMIFS(Plans!$AA$2:$AA$4957,Plans!$A$2:$A$4957,A160,Plans!$D$2:$D$4957,C160)</f>
        <v>0</v>
      </c>
      <c r="Z160" s="16">
        <f>SUMIFS(Plans!$AB$2:$AB$4957,Plans!$A$2:$A$4957,A160,Plans!$D$2:$D$4957,C160)</f>
        <v>0</v>
      </c>
      <c r="AA160" s="16">
        <f>SUMIFS(Plans!$AC$2:$AC$4957,Plans!$A$2:$A$4957,A160,Plans!$D$2:$D$4957,C160)</f>
        <v>0</v>
      </c>
      <c r="AB160" s="16">
        <f>SUMIFS(Plans!$AD$2:$AD$4957,Plans!$A$2:$A$4957,A160,Plans!$D$2:$D$4957,C160)</f>
        <v>0</v>
      </c>
      <c r="AC160" s="16">
        <f>SUMIFS(Plans!$AE$2:$AE$4957,Plans!$A$2:$A$4957,A160,Plans!$D$2:$D$4957,C160)</f>
        <v>0</v>
      </c>
      <c r="AD160" s="17" t="str">
        <f t="shared" si="26"/>
        <v/>
      </c>
      <c r="AE160" s="4"/>
      <c r="AF160" s="4" t="s">
        <v>223</v>
      </c>
    </row>
    <row r="161" spans="1:32" x14ac:dyDescent="0.2">
      <c r="A161" s="4" t="s">
        <v>198</v>
      </c>
      <c r="B161" s="4" t="s">
        <v>123</v>
      </c>
      <c r="C161" s="4" t="s">
        <v>495</v>
      </c>
      <c r="D161" s="4" t="s">
        <v>228</v>
      </c>
      <c r="E161" s="4" t="s">
        <v>201</v>
      </c>
      <c r="F161" s="16">
        <f>COUNTIFS(Plans!$A$2:$A$4957,A161,Plans!$D$2:$D$4957,C161)</f>
        <v>5</v>
      </c>
      <c r="G161" s="16">
        <v>3656</v>
      </c>
      <c r="H161" s="16">
        <v>11449</v>
      </c>
      <c r="I161" s="16">
        <f t="shared" si="18"/>
        <v>15105</v>
      </c>
      <c r="J161" s="16">
        <v>1172</v>
      </c>
      <c r="K161" s="16">
        <v>3034</v>
      </c>
      <c r="L161" s="16">
        <f t="shared" si="19"/>
        <v>4206</v>
      </c>
      <c r="M161" s="17">
        <f t="shared" si="20"/>
        <v>0.27845084409136045</v>
      </c>
      <c r="N161" s="17">
        <f t="shared" si="21"/>
        <v>0.32056892778993434</v>
      </c>
      <c r="O161" s="17">
        <f t="shared" si="22"/>
        <v>0.26500131015809242</v>
      </c>
      <c r="P161" s="16">
        <v>254</v>
      </c>
      <c r="Q161" s="16">
        <v>677</v>
      </c>
      <c r="R161" s="16">
        <v>0</v>
      </c>
      <c r="S161" s="16">
        <v>0</v>
      </c>
      <c r="T161" s="17" t="str">
        <f t="shared" si="23"/>
        <v/>
      </c>
      <c r="U161" s="16">
        <v>0</v>
      </c>
      <c r="V161" s="16">
        <v>0</v>
      </c>
      <c r="W161" s="17" t="str">
        <f t="shared" si="24"/>
        <v/>
      </c>
      <c r="X161" s="38">
        <f t="shared" si="25"/>
        <v>0</v>
      </c>
      <c r="Y161" s="16">
        <f>SUMIFS(Plans!$AA$2:$AA$4957,Plans!$A$2:$A$4957,A161,Plans!$D$2:$D$4957,C161)</f>
        <v>210</v>
      </c>
      <c r="Z161" s="16">
        <f>SUMIFS(Plans!$AB$2:$AB$4957,Plans!$A$2:$A$4957,A161,Plans!$D$2:$D$4957,C161)</f>
        <v>0</v>
      </c>
      <c r="AA161" s="16">
        <f>SUMIFS(Plans!$AC$2:$AC$4957,Plans!$A$2:$A$4957,A161,Plans!$D$2:$D$4957,C161)</f>
        <v>1908</v>
      </c>
      <c r="AB161" s="16">
        <f>SUMIFS(Plans!$AD$2:$AD$4957,Plans!$A$2:$A$4957,A161,Plans!$D$2:$D$4957,C161)</f>
        <v>1680</v>
      </c>
      <c r="AC161" s="16">
        <f>SUMIFS(Plans!$AE$2:$AE$4957,Plans!$A$2:$A$4957,A161,Plans!$D$2:$D$4957,C161)</f>
        <v>1145</v>
      </c>
      <c r="AD161" s="17">
        <f t="shared" si="26"/>
        <v>4.248432126239126E-2</v>
      </c>
      <c r="AE161" s="4"/>
      <c r="AF161" s="4" t="s">
        <v>229</v>
      </c>
    </row>
    <row r="162" spans="1:32" x14ac:dyDescent="0.2">
      <c r="A162" s="4" t="s">
        <v>198</v>
      </c>
      <c r="B162" s="4" t="s">
        <v>123</v>
      </c>
      <c r="C162" s="4" t="s">
        <v>496</v>
      </c>
      <c r="D162" s="4" t="s">
        <v>497</v>
      </c>
      <c r="E162" s="4" t="s">
        <v>201</v>
      </c>
      <c r="F162" s="16">
        <f>COUNTIFS(Plans!$A$2:$A$4957,A162,Plans!$D$2:$D$4957,C162)</f>
        <v>2</v>
      </c>
      <c r="G162" s="16">
        <v>1451</v>
      </c>
      <c r="H162" s="16">
        <v>9053</v>
      </c>
      <c r="I162" s="16">
        <f t="shared" si="18"/>
        <v>10504</v>
      </c>
      <c r="J162" s="16">
        <v>1286</v>
      </c>
      <c r="K162" s="16">
        <v>6744</v>
      </c>
      <c r="L162" s="16">
        <f t="shared" si="19"/>
        <v>8030</v>
      </c>
      <c r="M162" s="17">
        <f t="shared" si="20"/>
        <v>0.7644706778370145</v>
      </c>
      <c r="N162" s="17">
        <f t="shared" si="21"/>
        <v>0.88628532046864228</v>
      </c>
      <c r="O162" s="17">
        <f t="shared" si="22"/>
        <v>0.74494642659891752</v>
      </c>
      <c r="P162" s="16">
        <v>0</v>
      </c>
      <c r="Q162" s="16">
        <v>0</v>
      </c>
      <c r="R162" s="16">
        <v>0</v>
      </c>
      <c r="S162" s="16">
        <v>0</v>
      </c>
      <c r="T162" s="17" t="str">
        <f t="shared" si="23"/>
        <v/>
      </c>
      <c r="U162" s="16">
        <v>0</v>
      </c>
      <c r="V162" s="16">
        <v>0</v>
      </c>
      <c r="W162" s="17" t="str">
        <f t="shared" si="24"/>
        <v/>
      </c>
      <c r="X162" s="38">
        <f t="shared" si="25"/>
        <v>0</v>
      </c>
      <c r="Y162" s="16">
        <f>SUMIFS(Plans!$AA$2:$AA$4957,Plans!$A$2:$A$4957,A162,Plans!$D$2:$D$4957,C162)</f>
        <v>0</v>
      </c>
      <c r="Z162" s="16">
        <f>SUMIFS(Plans!$AB$2:$AB$4957,Plans!$A$2:$A$4957,A162,Plans!$D$2:$D$4957,C162)</f>
        <v>1157</v>
      </c>
      <c r="AA162" s="16">
        <f>SUMIFS(Plans!$AC$2:$AC$4957,Plans!$A$2:$A$4957,A162,Plans!$D$2:$D$4957,C162)</f>
        <v>0</v>
      </c>
      <c r="AB162" s="16">
        <f>SUMIFS(Plans!$AD$2:$AD$4957,Plans!$A$2:$A$4957,A162,Plans!$D$2:$D$4957,C162)</f>
        <v>6873</v>
      </c>
      <c r="AC162" s="16">
        <f>SUMIFS(Plans!$AE$2:$AE$4957,Plans!$A$2:$A$4957,A162,Plans!$D$2:$D$4957,C162)</f>
        <v>0</v>
      </c>
      <c r="AD162" s="17">
        <f t="shared" si="26"/>
        <v>0.14408468244084682</v>
      </c>
      <c r="AE162" s="4"/>
      <c r="AF162" s="4" t="s">
        <v>259</v>
      </c>
    </row>
    <row r="163" spans="1:32" x14ac:dyDescent="0.2">
      <c r="A163" s="4" t="s">
        <v>198</v>
      </c>
      <c r="B163" s="4" t="s">
        <v>123</v>
      </c>
      <c r="C163" s="4" t="s">
        <v>498</v>
      </c>
      <c r="D163" s="4" t="s">
        <v>231</v>
      </c>
      <c r="E163" s="4" t="s">
        <v>201</v>
      </c>
      <c r="F163" s="16">
        <f>COUNTIFS(Plans!$A$2:$A$4957,A163,Plans!$D$2:$D$4957,C163)</f>
        <v>3</v>
      </c>
      <c r="G163" s="16">
        <v>1155</v>
      </c>
      <c r="H163" s="16">
        <v>1808</v>
      </c>
      <c r="I163" s="16">
        <f t="shared" si="18"/>
        <v>2963</v>
      </c>
      <c r="J163" s="16">
        <v>436</v>
      </c>
      <c r="K163" s="16">
        <v>529</v>
      </c>
      <c r="L163" s="16">
        <f t="shared" si="19"/>
        <v>965</v>
      </c>
      <c r="M163" s="17">
        <f t="shared" si="20"/>
        <v>0.32568342895713803</v>
      </c>
      <c r="N163" s="17">
        <f t="shared" si="21"/>
        <v>0.37748917748917749</v>
      </c>
      <c r="O163" s="17">
        <f t="shared" si="22"/>
        <v>0.29258849557522126</v>
      </c>
      <c r="P163" s="16">
        <v>37</v>
      </c>
      <c r="Q163" s="16">
        <v>31</v>
      </c>
      <c r="R163" s="16">
        <v>0</v>
      </c>
      <c r="S163" s="16">
        <v>0</v>
      </c>
      <c r="T163" s="17" t="str">
        <f t="shared" si="23"/>
        <v/>
      </c>
      <c r="U163" s="16">
        <v>0</v>
      </c>
      <c r="V163" s="16">
        <v>0</v>
      </c>
      <c r="W163" s="17" t="str">
        <f t="shared" si="24"/>
        <v/>
      </c>
      <c r="X163" s="38">
        <f t="shared" si="25"/>
        <v>0</v>
      </c>
      <c r="Y163" s="16">
        <f>SUMIFS(Plans!$AA$2:$AA$4957,Plans!$A$2:$A$4957,A163,Plans!$D$2:$D$4957,C163)</f>
        <v>0</v>
      </c>
      <c r="Z163" s="16">
        <f>SUMIFS(Plans!$AB$2:$AB$4957,Plans!$A$2:$A$4957,A163,Plans!$D$2:$D$4957,C163)</f>
        <v>0</v>
      </c>
      <c r="AA163" s="16">
        <f>SUMIFS(Plans!$AC$2:$AC$4957,Plans!$A$2:$A$4957,A163,Plans!$D$2:$D$4957,C163)</f>
        <v>192</v>
      </c>
      <c r="AB163" s="16">
        <f>SUMIFS(Plans!$AD$2:$AD$4957,Plans!$A$2:$A$4957,A163,Plans!$D$2:$D$4957,C163)</f>
        <v>13</v>
      </c>
      <c r="AC163" s="16">
        <f>SUMIFS(Plans!$AE$2:$AE$4957,Plans!$A$2:$A$4957,A163,Plans!$D$2:$D$4957,C163)</f>
        <v>944</v>
      </c>
      <c r="AD163" s="17">
        <f t="shared" si="26"/>
        <v>0</v>
      </c>
      <c r="AE163" s="4"/>
      <c r="AF163" s="4" t="s">
        <v>232</v>
      </c>
    </row>
    <row r="164" spans="1:32" x14ac:dyDescent="0.2">
      <c r="A164" s="4" t="s">
        <v>198</v>
      </c>
      <c r="B164" s="4" t="s">
        <v>123</v>
      </c>
      <c r="C164" s="4" t="s">
        <v>499</v>
      </c>
      <c r="D164" s="4" t="s">
        <v>369</v>
      </c>
      <c r="E164" s="4" t="s">
        <v>201</v>
      </c>
      <c r="F164" s="16">
        <f>COUNTIFS(Plans!$A$2:$A$4957,A164,Plans!$D$2:$D$4957,C164)</f>
        <v>4</v>
      </c>
      <c r="G164" s="16">
        <v>10396</v>
      </c>
      <c r="H164" s="16">
        <v>20479</v>
      </c>
      <c r="I164" s="16">
        <f t="shared" si="18"/>
        <v>30875</v>
      </c>
      <c r="J164" s="16">
        <v>4918</v>
      </c>
      <c r="K164" s="16">
        <v>8765</v>
      </c>
      <c r="L164" s="16">
        <f t="shared" si="19"/>
        <v>13683</v>
      </c>
      <c r="M164" s="17">
        <f t="shared" si="20"/>
        <v>0.44317408906882594</v>
      </c>
      <c r="N164" s="17">
        <f t="shared" si="21"/>
        <v>0.47306656406310121</v>
      </c>
      <c r="O164" s="17">
        <f t="shared" si="22"/>
        <v>0.42799941403388836</v>
      </c>
      <c r="P164" s="16">
        <v>0</v>
      </c>
      <c r="Q164" s="16">
        <v>0</v>
      </c>
      <c r="R164" s="16">
        <v>0</v>
      </c>
      <c r="S164" s="16">
        <v>0</v>
      </c>
      <c r="T164" s="17" t="str">
        <f t="shared" si="23"/>
        <v/>
      </c>
      <c r="U164" s="16">
        <v>0</v>
      </c>
      <c r="V164" s="16">
        <v>0</v>
      </c>
      <c r="W164" s="17" t="str">
        <f t="shared" si="24"/>
        <v/>
      </c>
      <c r="X164" s="38">
        <f t="shared" si="25"/>
        <v>0</v>
      </c>
      <c r="Y164" s="16">
        <f>SUMIFS(Plans!$AA$2:$AA$4957,Plans!$A$2:$A$4957,A164,Plans!$D$2:$D$4957,C164)</f>
        <v>0</v>
      </c>
      <c r="Z164" s="16">
        <f>SUMIFS(Plans!$AB$2:$AB$4957,Plans!$A$2:$A$4957,A164,Plans!$D$2:$D$4957,C164)</f>
        <v>0</v>
      </c>
      <c r="AA164" s="16">
        <f>SUMIFS(Plans!$AC$2:$AC$4957,Plans!$A$2:$A$4957,A164,Plans!$D$2:$D$4957,C164)</f>
        <v>0</v>
      </c>
      <c r="AB164" s="16">
        <f>SUMIFS(Plans!$AD$2:$AD$4957,Plans!$A$2:$A$4957,A164,Plans!$D$2:$D$4957,C164)</f>
        <v>0</v>
      </c>
      <c r="AC164" s="16">
        <f>SUMIFS(Plans!$AE$2:$AE$4957,Plans!$A$2:$A$4957,A164,Plans!$D$2:$D$4957,C164)</f>
        <v>0</v>
      </c>
      <c r="AD164" s="17" t="str">
        <f t="shared" si="26"/>
        <v/>
      </c>
      <c r="AE164" s="4"/>
      <c r="AF164" s="4" t="s">
        <v>223</v>
      </c>
    </row>
    <row r="165" spans="1:32" x14ac:dyDescent="0.2">
      <c r="A165" s="4" t="s">
        <v>198</v>
      </c>
      <c r="B165" s="4" t="s">
        <v>123</v>
      </c>
      <c r="C165" s="4" t="s">
        <v>500</v>
      </c>
      <c r="D165" s="4" t="s">
        <v>262</v>
      </c>
      <c r="E165" s="4" t="s">
        <v>201</v>
      </c>
      <c r="F165" s="16">
        <f>COUNTIFS(Plans!$A$2:$A$4957,A165,Plans!$D$2:$D$4957,C165)</f>
        <v>2</v>
      </c>
      <c r="G165" s="16">
        <v>1796</v>
      </c>
      <c r="H165" s="16">
        <v>4031</v>
      </c>
      <c r="I165" s="16">
        <f t="shared" si="18"/>
        <v>5827</v>
      </c>
      <c r="J165" s="16">
        <v>1557</v>
      </c>
      <c r="K165" s="16">
        <v>999</v>
      </c>
      <c r="L165" s="16">
        <f t="shared" si="19"/>
        <v>2556</v>
      </c>
      <c r="M165" s="17">
        <f t="shared" si="20"/>
        <v>0.43864767461815685</v>
      </c>
      <c r="N165" s="17">
        <f t="shared" si="21"/>
        <v>0.86692650334075727</v>
      </c>
      <c r="O165" s="17">
        <f t="shared" si="22"/>
        <v>0.24782932274869759</v>
      </c>
      <c r="P165" s="16">
        <v>0</v>
      </c>
      <c r="Q165" s="16">
        <v>0</v>
      </c>
      <c r="R165" s="16">
        <v>0</v>
      </c>
      <c r="S165" s="16">
        <v>0</v>
      </c>
      <c r="T165" s="17" t="str">
        <f t="shared" si="23"/>
        <v/>
      </c>
      <c r="U165" s="16">
        <v>0</v>
      </c>
      <c r="V165" s="16">
        <v>0</v>
      </c>
      <c r="W165" s="17" t="str">
        <f t="shared" si="24"/>
        <v/>
      </c>
      <c r="X165" s="38">
        <f t="shared" si="25"/>
        <v>0</v>
      </c>
      <c r="Y165" s="16">
        <f>SUMIFS(Plans!$AA$2:$AA$4957,Plans!$A$2:$A$4957,A165,Plans!$D$2:$D$4957,C165)</f>
        <v>0</v>
      </c>
      <c r="Z165" s="16">
        <f>SUMIFS(Plans!$AB$2:$AB$4957,Plans!$A$2:$A$4957,A165,Plans!$D$2:$D$4957,C165)</f>
        <v>1157</v>
      </c>
      <c r="AA165" s="16">
        <f>SUMIFS(Plans!$AC$2:$AC$4957,Plans!$A$2:$A$4957,A165,Plans!$D$2:$D$4957,C165)</f>
        <v>0</v>
      </c>
      <c r="AB165" s="16">
        <f>SUMIFS(Plans!$AD$2:$AD$4957,Plans!$A$2:$A$4957,A165,Plans!$D$2:$D$4957,C165)</f>
        <v>6873</v>
      </c>
      <c r="AC165" s="16">
        <f>SUMIFS(Plans!$AE$2:$AE$4957,Plans!$A$2:$A$4957,A165,Plans!$D$2:$D$4957,C165)</f>
        <v>0</v>
      </c>
      <c r="AD165" s="17">
        <f t="shared" si="26"/>
        <v>0.14408468244084682</v>
      </c>
      <c r="AE165" s="4"/>
      <c r="AF165" s="4" t="s">
        <v>259</v>
      </c>
    </row>
    <row r="166" spans="1:32" x14ac:dyDescent="0.2">
      <c r="A166" s="4" t="s">
        <v>198</v>
      </c>
      <c r="B166" s="4" t="s">
        <v>132</v>
      </c>
      <c r="C166" s="4" t="s">
        <v>501</v>
      </c>
      <c r="D166" s="4" t="s">
        <v>502</v>
      </c>
      <c r="E166" s="4" t="s">
        <v>201</v>
      </c>
      <c r="F166" s="16">
        <f>COUNTIFS(Plans!$A$2:$A$4957,A166,Plans!$D$2:$D$4957,C166)</f>
        <v>2</v>
      </c>
      <c r="G166" s="16">
        <v>18</v>
      </c>
      <c r="H166" s="16">
        <v>2191</v>
      </c>
      <c r="I166" s="16">
        <f t="shared" si="18"/>
        <v>2209</v>
      </c>
      <c r="J166" s="16">
        <v>18</v>
      </c>
      <c r="K166" s="16">
        <v>992</v>
      </c>
      <c r="L166" s="16">
        <f t="shared" si="19"/>
        <v>1010</v>
      </c>
      <c r="M166" s="17">
        <f t="shared" si="20"/>
        <v>0.457220461747397</v>
      </c>
      <c r="N166" s="17">
        <f t="shared" si="21"/>
        <v>1</v>
      </c>
      <c r="O166" s="17">
        <f t="shared" si="22"/>
        <v>0.45276129621177547</v>
      </c>
      <c r="P166" s="16">
        <v>0</v>
      </c>
      <c r="Q166" s="16"/>
      <c r="R166" s="16"/>
      <c r="S166" s="16">
        <v>0</v>
      </c>
      <c r="T166" s="17" t="str">
        <f t="shared" si="23"/>
        <v/>
      </c>
      <c r="U166" s="16">
        <v>0</v>
      </c>
      <c r="V166" s="16">
        <v>0</v>
      </c>
      <c r="W166" s="17" t="str">
        <f t="shared" si="24"/>
        <v/>
      </c>
      <c r="X166" s="38">
        <f t="shared" si="25"/>
        <v>0</v>
      </c>
      <c r="Y166" s="16">
        <f>SUMIFS(Plans!$AA$2:$AA$4957,Plans!$A$2:$A$4957,A166,Plans!$D$2:$D$4957,C166)</f>
        <v>0</v>
      </c>
      <c r="Z166" s="16">
        <f>SUMIFS(Plans!$AB$2:$AB$4957,Plans!$A$2:$A$4957,A166,Plans!$D$2:$D$4957,C166)</f>
        <v>0</v>
      </c>
      <c r="AA166" s="16">
        <f>SUMIFS(Plans!$AC$2:$AC$4957,Plans!$A$2:$A$4957,A166,Plans!$D$2:$D$4957,C166)</f>
        <v>676</v>
      </c>
      <c r="AB166" s="16">
        <f>SUMIFS(Plans!$AD$2:$AD$4957,Plans!$A$2:$A$4957,A166,Plans!$D$2:$D$4957,C166)</f>
        <v>258</v>
      </c>
      <c r="AC166" s="16">
        <f>SUMIFS(Plans!$AE$2:$AE$4957,Plans!$A$2:$A$4957,A166,Plans!$D$2:$D$4957,C166)</f>
        <v>53</v>
      </c>
      <c r="AD166" s="17">
        <f t="shared" si="26"/>
        <v>0</v>
      </c>
      <c r="AE166" s="4" t="s">
        <v>202</v>
      </c>
      <c r="AF166" s="4" t="s">
        <v>217</v>
      </c>
    </row>
    <row r="167" spans="1:32" x14ac:dyDescent="0.2">
      <c r="A167" s="4" t="s">
        <v>198</v>
      </c>
      <c r="B167" s="4" t="s">
        <v>132</v>
      </c>
      <c r="C167" s="4" t="s">
        <v>503</v>
      </c>
      <c r="D167" s="4" t="s">
        <v>200</v>
      </c>
      <c r="E167" s="4" t="s">
        <v>201</v>
      </c>
      <c r="F167" s="16">
        <f>COUNTIFS(Plans!$A$2:$A$4957,A167,Plans!$D$2:$D$4957,C167)</f>
        <v>4</v>
      </c>
      <c r="G167" s="16"/>
      <c r="H167" s="16">
        <v>61</v>
      </c>
      <c r="I167" s="16">
        <f t="shared" si="18"/>
        <v>61</v>
      </c>
      <c r="J167" s="16"/>
      <c r="K167" s="16">
        <v>39</v>
      </c>
      <c r="L167" s="16">
        <f t="shared" si="19"/>
        <v>39</v>
      </c>
      <c r="M167" s="17">
        <f t="shared" si="20"/>
        <v>0.63934426229508201</v>
      </c>
      <c r="N167" s="17" t="str">
        <f t="shared" si="21"/>
        <v/>
      </c>
      <c r="O167" s="17">
        <f t="shared" si="22"/>
        <v>0.63934426229508201</v>
      </c>
      <c r="P167" s="16">
        <v>0</v>
      </c>
      <c r="Q167" s="16"/>
      <c r="R167" s="16"/>
      <c r="S167" s="16">
        <v>0</v>
      </c>
      <c r="T167" s="17" t="str">
        <f t="shared" si="23"/>
        <v/>
      </c>
      <c r="U167" s="16">
        <v>0</v>
      </c>
      <c r="V167" s="16">
        <v>0</v>
      </c>
      <c r="W167" s="17" t="str">
        <f t="shared" si="24"/>
        <v/>
      </c>
      <c r="X167" s="38">
        <f t="shared" si="25"/>
        <v>0</v>
      </c>
      <c r="Y167" s="16">
        <f>SUMIFS(Plans!$AA$2:$AA$4957,Plans!$A$2:$A$4957,A167,Plans!$D$2:$D$4957,C167)</f>
        <v>0</v>
      </c>
      <c r="Z167" s="16">
        <f>SUMIFS(Plans!$AB$2:$AB$4957,Plans!$A$2:$A$4957,A167,Plans!$D$2:$D$4957,C167)</f>
        <v>0</v>
      </c>
      <c r="AA167" s="16">
        <f>SUMIFS(Plans!$AC$2:$AC$4957,Plans!$A$2:$A$4957,A167,Plans!$D$2:$D$4957,C167)</f>
        <v>0</v>
      </c>
      <c r="AB167" s="16">
        <f>SUMIFS(Plans!$AD$2:$AD$4957,Plans!$A$2:$A$4957,A167,Plans!$D$2:$D$4957,C167)</f>
        <v>12</v>
      </c>
      <c r="AC167" s="16">
        <f>SUMIFS(Plans!$AE$2:$AE$4957,Plans!$A$2:$A$4957,A167,Plans!$D$2:$D$4957,C167)</f>
        <v>0</v>
      </c>
      <c r="AD167" s="17">
        <f t="shared" si="26"/>
        <v>0</v>
      </c>
      <c r="AE167" s="4" t="s">
        <v>202</v>
      </c>
      <c r="AF167" s="4" t="s">
        <v>504</v>
      </c>
    </row>
    <row r="168" spans="1:32" x14ac:dyDescent="0.2">
      <c r="A168" s="4" t="s">
        <v>198</v>
      </c>
      <c r="B168" s="4" t="s">
        <v>132</v>
      </c>
      <c r="C168" s="4" t="s">
        <v>505</v>
      </c>
      <c r="D168" s="4" t="s">
        <v>216</v>
      </c>
      <c r="E168" s="4" t="s">
        <v>201</v>
      </c>
      <c r="F168" s="16">
        <f>COUNTIFS(Plans!$A$2:$A$4957,A168,Plans!$D$2:$D$4957,C168)</f>
        <v>2</v>
      </c>
      <c r="G168" s="16">
        <v>532</v>
      </c>
      <c r="H168" s="16">
        <v>18428</v>
      </c>
      <c r="I168" s="16">
        <f t="shared" si="18"/>
        <v>18960</v>
      </c>
      <c r="J168" s="16">
        <v>228</v>
      </c>
      <c r="K168" s="16">
        <v>4706</v>
      </c>
      <c r="L168" s="16">
        <f t="shared" si="19"/>
        <v>4934</v>
      </c>
      <c r="M168" s="17">
        <f t="shared" si="20"/>
        <v>0.2602320675105485</v>
      </c>
      <c r="N168" s="17">
        <f t="shared" si="21"/>
        <v>0.42857142857142855</v>
      </c>
      <c r="O168" s="17">
        <f t="shared" si="22"/>
        <v>0.25537225960494897</v>
      </c>
      <c r="P168" s="16"/>
      <c r="Q168" s="16">
        <v>149</v>
      </c>
      <c r="R168" s="16"/>
      <c r="S168" s="16">
        <v>0</v>
      </c>
      <c r="T168" s="17" t="str">
        <f t="shared" si="23"/>
        <v/>
      </c>
      <c r="U168" s="16">
        <v>0</v>
      </c>
      <c r="V168" s="16">
        <v>0</v>
      </c>
      <c r="W168" s="17" t="str">
        <f t="shared" si="24"/>
        <v/>
      </c>
      <c r="X168" s="38">
        <f t="shared" si="25"/>
        <v>0</v>
      </c>
      <c r="Y168" s="16">
        <f>SUMIFS(Plans!$AA$2:$AA$4957,Plans!$A$2:$A$4957,A168,Plans!$D$2:$D$4957,C168)</f>
        <v>226</v>
      </c>
      <c r="Z168" s="16">
        <f>SUMIFS(Plans!$AB$2:$AB$4957,Plans!$A$2:$A$4957,A168,Plans!$D$2:$D$4957,C168)</f>
        <v>0</v>
      </c>
      <c r="AA168" s="16">
        <f>SUMIFS(Plans!$AC$2:$AC$4957,Plans!$A$2:$A$4957,A168,Plans!$D$2:$D$4957,C168)</f>
        <v>691</v>
      </c>
      <c r="AB168" s="16">
        <f>SUMIFS(Plans!$AD$2:$AD$4957,Plans!$A$2:$A$4957,A168,Plans!$D$2:$D$4957,C168)</f>
        <v>1184</v>
      </c>
      <c r="AC168" s="16">
        <f>SUMIFS(Plans!$AE$2:$AE$4957,Plans!$A$2:$A$4957,A168,Plans!$D$2:$D$4957,C168)</f>
        <v>2833</v>
      </c>
      <c r="AD168" s="17">
        <f t="shared" si="26"/>
        <v>4.5804620997162544E-2</v>
      </c>
      <c r="AE168" s="4" t="s">
        <v>202</v>
      </c>
      <c r="AF168" s="4" t="s">
        <v>217</v>
      </c>
    </row>
    <row r="169" spans="1:32" x14ac:dyDescent="0.2">
      <c r="A169" s="4" t="s">
        <v>198</v>
      </c>
      <c r="B169" s="4" t="s">
        <v>132</v>
      </c>
      <c r="C169" s="4" t="s">
        <v>506</v>
      </c>
      <c r="D169" s="4" t="s">
        <v>219</v>
      </c>
      <c r="E169" s="4" t="s">
        <v>201</v>
      </c>
      <c r="F169" s="16">
        <f>COUNTIFS(Plans!$A$2:$A$4957,A169,Plans!$D$2:$D$4957,C169)</f>
        <v>6</v>
      </c>
      <c r="G169" s="16">
        <v>14122</v>
      </c>
      <c r="H169" s="16">
        <v>134094</v>
      </c>
      <c r="I169" s="16">
        <f t="shared" si="18"/>
        <v>148216</v>
      </c>
      <c r="J169" s="16">
        <v>4591</v>
      </c>
      <c r="K169" s="16">
        <v>29217</v>
      </c>
      <c r="L169" s="16">
        <f t="shared" si="19"/>
        <v>33808</v>
      </c>
      <c r="M169" s="17">
        <f t="shared" si="20"/>
        <v>0.22809953041506989</v>
      </c>
      <c r="N169" s="17">
        <f t="shared" si="21"/>
        <v>0.32509559552471323</v>
      </c>
      <c r="O169" s="17">
        <f t="shared" si="22"/>
        <v>0.21788446910376302</v>
      </c>
      <c r="P169" s="16">
        <v>854</v>
      </c>
      <c r="Q169" s="16">
        <v>7321</v>
      </c>
      <c r="R169" s="16"/>
      <c r="S169" s="16"/>
      <c r="T169" s="17" t="str">
        <f t="shared" si="23"/>
        <v/>
      </c>
      <c r="U169" s="16">
        <v>0</v>
      </c>
      <c r="V169" s="16">
        <v>0</v>
      </c>
      <c r="W169" s="17" t="str">
        <f t="shared" si="24"/>
        <v/>
      </c>
      <c r="X169" s="38">
        <f t="shared" si="25"/>
        <v>0</v>
      </c>
      <c r="Y169" s="16">
        <f>SUMIFS(Plans!$AA$2:$AA$4957,Plans!$A$2:$A$4957,A169,Plans!$D$2:$D$4957,C169)</f>
        <v>10264</v>
      </c>
      <c r="Z169" s="16">
        <f>SUMIFS(Plans!$AB$2:$AB$4957,Plans!$A$2:$A$4957,A169,Plans!$D$2:$D$4957,C169)</f>
        <v>222</v>
      </c>
      <c r="AA169" s="16">
        <f>SUMIFS(Plans!$AC$2:$AC$4957,Plans!$A$2:$A$4957,A169,Plans!$D$2:$D$4957,C169)</f>
        <v>6543</v>
      </c>
      <c r="AB169" s="16">
        <f>SUMIFS(Plans!$AD$2:$AD$4957,Plans!$A$2:$A$4957,A169,Plans!$D$2:$D$4957,C169)</f>
        <v>16768</v>
      </c>
      <c r="AC169" s="16">
        <f>SUMIFS(Plans!$AE$2:$AE$4957,Plans!$A$2:$A$4957,A169,Plans!$D$2:$D$4957,C169)</f>
        <v>0</v>
      </c>
      <c r="AD169" s="17">
        <f t="shared" si="26"/>
        <v>0.31026422463532266</v>
      </c>
      <c r="AE169" s="4" t="s">
        <v>202</v>
      </c>
      <c r="AF169" s="4" t="s">
        <v>507</v>
      </c>
    </row>
    <row r="170" spans="1:32" x14ac:dyDescent="0.2">
      <c r="A170" s="4" t="s">
        <v>198</v>
      </c>
      <c r="B170" s="4" t="s">
        <v>132</v>
      </c>
      <c r="C170" s="4" t="s">
        <v>508</v>
      </c>
      <c r="D170" s="4" t="s">
        <v>222</v>
      </c>
      <c r="E170" s="4" t="s">
        <v>201</v>
      </c>
      <c r="F170" s="16">
        <f>COUNTIFS(Plans!$A$2:$A$4957,A170,Plans!$D$2:$D$4957,C170)</f>
        <v>3</v>
      </c>
      <c r="G170" s="16">
        <v>350</v>
      </c>
      <c r="H170" s="16">
        <v>5454</v>
      </c>
      <c r="I170" s="16">
        <f t="shared" si="18"/>
        <v>5804</v>
      </c>
      <c r="J170" s="16">
        <v>163</v>
      </c>
      <c r="K170" s="16">
        <v>1868</v>
      </c>
      <c r="L170" s="16">
        <f t="shared" si="19"/>
        <v>2031</v>
      </c>
      <c r="M170" s="17">
        <f t="shared" si="20"/>
        <v>0.34993108201240525</v>
      </c>
      <c r="N170" s="17">
        <f t="shared" si="21"/>
        <v>0.46571428571428569</v>
      </c>
      <c r="O170" s="17">
        <f t="shared" si="22"/>
        <v>0.34250091675834249</v>
      </c>
      <c r="P170" s="16">
        <v>0</v>
      </c>
      <c r="Q170" s="16">
        <v>0</v>
      </c>
      <c r="R170" s="16">
        <v>0</v>
      </c>
      <c r="S170" s="16">
        <v>0</v>
      </c>
      <c r="T170" s="17" t="str">
        <f t="shared" si="23"/>
        <v/>
      </c>
      <c r="U170" s="16">
        <v>0</v>
      </c>
      <c r="V170" s="16">
        <v>0</v>
      </c>
      <c r="W170" s="17" t="str">
        <f t="shared" si="24"/>
        <v/>
      </c>
      <c r="X170" s="38">
        <f t="shared" si="25"/>
        <v>0</v>
      </c>
      <c r="Y170" s="16">
        <f>SUMIFS(Plans!$AA$2:$AA$4957,Plans!$A$2:$A$4957,A170,Plans!$D$2:$D$4957,C170)</f>
        <v>0</v>
      </c>
      <c r="Z170" s="16">
        <f>SUMIFS(Plans!$AB$2:$AB$4957,Plans!$A$2:$A$4957,A170,Plans!$D$2:$D$4957,C170)</f>
        <v>0</v>
      </c>
      <c r="AA170" s="16">
        <f>SUMIFS(Plans!$AC$2:$AC$4957,Plans!$A$2:$A$4957,A170,Plans!$D$2:$D$4957,C170)</f>
        <v>0</v>
      </c>
      <c r="AB170" s="16">
        <f>SUMIFS(Plans!$AD$2:$AD$4957,Plans!$A$2:$A$4957,A170,Plans!$D$2:$D$4957,C170)</f>
        <v>0</v>
      </c>
      <c r="AC170" s="16">
        <f>SUMIFS(Plans!$AE$2:$AE$4957,Plans!$A$2:$A$4957,A170,Plans!$D$2:$D$4957,C170)</f>
        <v>0</v>
      </c>
      <c r="AD170" s="17" t="str">
        <f t="shared" si="26"/>
        <v/>
      </c>
      <c r="AE170" s="4"/>
      <c r="AF170" s="4" t="s">
        <v>223</v>
      </c>
    </row>
    <row r="171" spans="1:32" x14ac:dyDescent="0.2">
      <c r="A171" s="4" t="s">
        <v>198</v>
      </c>
      <c r="B171" s="4" t="s">
        <v>132</v>
      </c>
      <c r="C171" s="4" t="s">
        <v>509</v>
      </c>
      <c r="D171" s="4" t="s">
        <v>225</v>
      </c>
      <c r="E171" s="4" t="s">
        <v>201</v>
      </c>
      <c r="F171" s="16">
        <f>COUNTIFS(Plans!$A$2:$A$4957,A171,Plans!$D$2:$D$4957,C171)</f>
        <v>2</v>
      </c>
      <c r="G171" s="16"/>
      <c r="H171" s="16">
        <v>118</v>
      </c>
      <c r="I171" s="16">
        <f t="shared" si="18"/>
        <v>118</v>
      </c>
      <c r="J171" s="16"/>
      <c r="K171" s="16">
        <v>118</v>
      </c>
      <c r="L171" s="16">
        <f t="shared" si="19"/>
        <v>118</v>
      </c>
      <c r="M171" s="17">
        <f t="shared" si="20"/>
        <v>1</v>
      </c>
      <c r="N171" s="17" t="str">
        <f t="shared" si="21"/>
        <v/>
      </c>
      <c r="O171" s="17">
        <f t="shared" si="22"/>
        <v>1</v>
      </c>
      <c r="P171" s="16">
        <v>0</v>
      </c>
      <c r="Q171" s="16">
        <v>0</v>
      </c>
      <c r="R171" s="16"/>
      <c r="S171" s="16">
        <v>0</v>
      </c>
      <c r="T171" s="17" t="str">
        <f t="shared" si="23"/>
        <v/>
      </c>
      <c r="U171" s="16">
        <v>0</v>
      </c>
      <c r="V171" s="16">
        <v>0</v>
      </c>
      <c r="W171" s="17" t="str">
        <f t="shared" si="24"/>
        <v/>
      </c>
      <c r="X171" s="38">
        <f t="shared" si="25"/>
        <v>0</v>
      </c>
      <c r="Y171" s="16">
        <f>SUMIFS(Plans!$AA$2:$AA$4957,Plans!$A$2:$A$4957,A171,Plans!$D$2:$D$4957,C171)</f>
        <v>0</v>
      </c>
      <c r="Z171" s="16">
        <f>SUMIFS(Plans!$AB$2:$AB$4957,Plans!$A$2:$A$4957,A171,Plans!$D$2:$D$4957,C171)</f>
        <v>0</v>
      </c>
      <c r="AA171" s="16">
        <f>SUMIFS(Plans!$AC$2:$AC$4957,Plans!$A$2:$A$4957,A171,Plans!$D$2:$D$4957,C171)</f>
        <v>126</v>
      </c>
      <c r="AB171" s="16">
        <f>SUMIFS(Plans!$AD$2:$AD$4957,Plans!$A$2:$A$4957,A171,Plans!$D$2:$D$4957,C171)</f>
        <v>0</v>
      </c>
      <c r="AC171" s="16">
        <f>SUMIFS(Plans!$AE$2:$AE$4957,Plans!$A$2:$A$4957,A171,Plans!$D$2:$D$4957,C171)</f>
        <v>126</v>
      </c>
      <c r="AD171" s="17">
        <f t="shared" si="26"/>
        <v>0</v>
      </c>
      <c r="AE171" s="4" t="s">
        <v>202</v>
      </c>
      <c r="AF171" s="4" t="s">
        <v>226</v>
      </c>
    </row>
    <row r="172" spans="1:32" x14ac:dyDescent="0.2">
      <c r="A172" s="4" t="s">
        <v>198</v>
      </c>
      <c r="B172" s="4" t="s">
        <v>132</v>
      </c>
      <c r="C172" s="4" t="s">
        <v>510</v>
      </c>
      <c r="D172" s="4" t="s">
        <v>228</v>
      </c>
      <c r="E172" s="4" t="s">
        <v>201</v>
      </c>
      <c r="F172" s="16">
        <f>COUNTIFS(Plans!$A$2:$A$4957,A172,Plans!$D$2:$D$4957,C172)</f>
        <v>6</v>
      </c>
      <c r="G172" s="16">
        <v>956</v>
      </c>
      <c r="H172" s="16">
        <v>7698</v>
      </c>
      <c r="I172" s="16">
        <f t="shared" si="18"/>
        <v>8654</v>
      </c>
      <c r="J172" s="16">
        <v>361</v>
      </c>
      <c r="K172" s="16">
        <v>2176</v>
      </c>
      <c r="L172" s="16">
        <f t="shared" si="19"/>
        <v>2537</v>
      </c>
      <c r="M172" s="17">
        <f t="shared" si="20"/>
        <v>0.29315923272475158</v>
      </c>
      <c r="N172" s="17">
        <f t="shared" si="21"/>
        <v>0.3776150627615063</v>
      </c>
      <c r="O172" s="17">
        <f t="shared" si="22"/>
        <v>0.28267082359054302</v>
      </c>
      <c r="P172" s="16">
        <v>110</v>
      </c>
      <c r="Q172" s="16">
        <v>877</v>
      </c>
      <c r="R172" s="16">
        <v>0</v>
      </c>
      <c r="S172" s="16">
        <v>0</v>
      </c>
      <c r="T172" s="17" t="str">
        <f t="shared" si="23"/>
        <v/>
      </c>
      <c r="U172" s="16">
        <v>0</v>
      </c>
      <c r="V172" s="16">
        <v>0</v>
      </c>
      <c r="W172" s="17" t="str">
        <f t="shared" si="24"/>
        <v/>
      </c>
      <c r="X172" s="38">
        <f t="shared" si="25"/>
        <v>0</v>
      </c>
      <c r="Y172" s="16">
        <f>SUMIFS(Plans!$AA$2:$AA$4957,Plans!$A$2:$A$4957,A172,Plans!$D$2:$D$4957,C172)</f>
        <v>138</v>
      </c>
      <c r="Z172" s="16">
        <f>SUMIFS(Plans!$AB$2:$AB$4957,Plans!$A$2:$A$4957,A172,Plans!$D$2:$D$4957,C172)</f>
        <v>774</v>
      </c>
      <c r="AA172" s="16">
        <f>SUMIFS(Plans!$AC$2:$AC$4957,Plans!$A$2:$A$4957,A172,Plans!$D$2:$D$4957,C172)</f>
        <v>813</v>
      </c>
      <c r="AB172" s="16">
        <f>SUMIFS(Plans!$AD$2:$AD$4957,Plans!$A$2:$A$4957,A172,Plans!$D$2:$D$4957,C172)</f>
        <v>952</v>
      </c>
      <c r="AC172" s="16">
        <f>SUMIFS(Plans!$AE$2:$AE$4957,Plans!$A$2:$A$4957,A172,Plans!$D$2:$D$4957,C172)</f>
        <v>903</v>
      </c>
      <c r="AD172" s="17">
        <f t="shared" si="26"/>
        <v>0.25474860335195532</v>
      </c>
      <c r="AE172" s="4"/>
      <c r="AF172" s="4" t="s">
        <v>229</v>
      </c>
    </row>
    <row r="173" spans="1:32" x14ac:dyDescent="0.2">
      <c r="A173" s="4" t="s">
        <v>198</v>
      </c>
      <c r="B173" s="4" t="s">
        <v>132</v>
      </c>
      <c r="C173" s="4" t="s">
        <v>511</v>
      </c>
      <c r="D173" s="4" t="s">
        <v>262</v>
      </c>
      <c r="E173" s="4" t="s">
        <v>234</v>
      </c>
      <c r="F173" s="16">
        <f>COUNTIFS(Plans!$A$2:$A$4957,A173,Plans!$D$2:$D$4957,C173)</f>
        <v>2</v>
      </c>
      <c r="G173" s="16"/>
      <c r="H173" s="16"/>
      <c r="I173" s="16" t="str">
        <f t="shared" si="18"/>
        <v/>
      </c>
      <c r="J173" s="16"/>
      <c r="K173" s="16"/>
      <c r="L173" s="16" t="str">
        <f t="shared" si="19"/>
        <v/>
      </c>
      <c r="M173" s="17" t="str">
        <f t="shared" si="20"/>
        <v/>
      </c>
      <c r="N173" s="17" t="str">
        <f t="shared" si="21"/>
        <v/>
      </c>
      <c r="O173" s="17" t="str">
        <f t="shared" si="22"/>
        <v/>
      </c>
      <c r="P173" s="16"/>
      <c r="Q173" s="16"/>
      <c r="R173" s="16"/>
      <c r="S173" s="16"/>
      <c r="T173" s="17" t="str">
        <f t="shared" si="23"/>
        <v/>
      </c>
      <c r="U173" s="16"/>
      <c r="V173" s="16"/>
      <c r="W173" s="17" t="str">
        <f t="shared" si="24"/>
        <v/>
      </c>
      <c r="X173" s="38" t="str">
        <f t="shared" si="25"/>
        <v/>
      </c>
      <c r="Y173" s="16">
        <f>SUMIFS(Plans!$AA$2:$AA$4957,Plans!$A$2:$A$4957,A173,Plans!$D$2:$D$4957,C173)</f>
        <v>0</v>
      </c>
      <c r="Z173" s="16">
        <f>SUMIFS(Plans!$AB$2:$AB$4957,Plans!$A$2:$A$4957,A173,Plans!$D$2:$D$4957,C173)</f>
        <v>0</v>
      </c>
      <c r="AA173" s="16">
        <f>SUMIFS(Plans!$AC$2:$AC$4957,Plans!$A$2:$A$4957,A173,Plans!$D$2:$D$4957,C173)</f>
        <v>0</v>
      </c>
      <c r="AB173" s="16">
        <f>SUMIFS(Plans!$AD$2:$AD$4957,Plans!$A$2:$A$4957,A173,Plans!$D$2:$D$4957,C173)</f>
        <v>0</v>
      </c>
      <c r="AC173" s="16">
        <f>SUMIFS(Plans!$AE$2:$AE$4957,Plans!$A$2:$A$4957,A173,Plans!$D$2:$D$4957,C173)</f>
        <v>0</v>
      </c>
      <c r="AD173" s="17" t="str">
        <f t="shared" si="26"/>
        <v/>
      </c>
      <c r="AE173" s="4"/>
      <c r="AF173" s="4" t="s">
        <v>259</v>
      </c>
    </row>
    <row r="174" spans="1:32" x14ac:dyDescent="0.2">
      <c r="A174" s="4" t="s">
        <v>198</v>
      </c>
      <c r="B174" s="4" t="s">
        <v>140</v>
      </c>
      <c r="C174" s="4" t="s">
        <v>512</v>
      </c>
      <c r="D174" s="4" t="s">
        <v>513</v>
      </c>
      <c r="E174" s="4" t="s">
        <v>201</v>
      </c>
      <c r="F174" s="16">
        <f>COUNTIFS(Plans!$A$2:$A$4957,A174,Plans!$D$2:$D$4957,C174)</f>
        <v>4</v>
      </c>
      <c r="G174" s="16">
        <v>6640</v>
      </c>
      <c r="H174" s="16">
        <v>11247</v>
      </c>
      <c r="I174" s="16">
        <f t="shared" si="18"/>
        <v>17887</v>
      </c>
      <c r="J174" s="16">
        <v>1247</v>
      </c>
      <c r="K174" s="16">
        <v>1104</v>
      </c>
      <c r="L174" s="16">
        <f t="shared" si="19"/>
        <v>2351</v>
      </c>
      <c r="M174" s="17">
        <f t="shared" si="20"/>
        <v>0.13143623860904569</v>
      </c>
      <c r="N174" s="17">
        <f t="shared" si="21"/>
        <v>0.18780120481927712</v>
      </c>
      <c r="O174" s="17">
        <f t="shared" si="22"/>
        <v>9.815950920245399E-2</v>
      </c>
      <c r="P174" s="16">
        <v>124</v>
      </c>
      <c r="Q174" s="16">
        <v>208</v>
      </c>
      <c r="R174" s="16"/>
      <c r="S174" s="16"/>
      <c r="T174" s="17" t="str">
        <f t="shared" si="23"/>
        <v/>
      </c>
      <c r="U174" s="16">
        <v>0</v>
      </c>
      <c r="V174" s="16">
        <v>0</v>
      </c>
      <c r="W174" s="17" t="str">
        <f t="shared" si="24"/>
        <v/>
      </c>
      <c r="X174" s="38">
        <f t="shared" si="25"/>
        <v>0</v>
      </c>
      <c r="Y174" s="16">
        <f>SUMIFS(Plans!$AA$2:$AA$4957,Plans!$A$2:$A$4957,A174,Plans!$D$2:$D$4957,C174)</f>
        <v>0</v>
      </c>
      <c r="Z174" s="16">
        <f>SUMIFS(Plans!$AB$2:$AB$4957,Plans!$A$2:$A$4957,A174,Plans!$D$2:$D$4957,C174)</f>
        <v>0</v>
      </c>
      <c r="AA174" s="16">
        <f>SUMIFS(Plans!$AC$2:$AC$4957,Plans!$A$2:$A$4957,A174,Plans!$D$2:$D$4957,C174)</f>
        <v>12</v>
      </c>
      <c r="AB174" s="16">
        <f>SUMIFS(Plans!$AD$2:$AD$4957,Plans!$A$2:$A$4957,A174,Plans!$D$2:$D$4957,C174)</f>
        <v>1228</v>
      </c>
      <c r="AC174" s="16">
        <f>SUMIFS(Plans!$AE$2:$AE$4957,Plans!$A$2:$A$4957,A174,Plans!$D$2:$D$4957,C174)</f>
        <v>1108</v>
      </c>
      <c r="AD174" s="17">
        <f t="shared" si="26"/>
        <v>0</v>
      </c>
      <c r="AE174" s="4" t="s">
        <v>202</v>
      </c>
      <c r="AF174" s="4" t="s">
        <v>304</v>
      </c>
    </row>
    <row r="175" spans="1:32" x14ac:dyDescent="0.2">
      <c r="A175" s="4" t="s">
        <v>198</v>
      </c>
      <c r="B175" s="4" t="s">
        <v>140</v>
      </c>
      <c r="C175" s="4" t="s">
        <v>514</v>
      </c>
      <c r="D175" s="4" t="s">
        <v>463</v>
      </c>
      <c r="E175" s="4" t="s">
        <v>201</v>
      </c>
      <c r="F175" s="16">
        <f>COUNTIFS(Plans!$A$2:$A$4957,A175,Plans!$D$2:$D$4957,C175)</f>
        <v>4</v>
      </c>
      <c r="G175" s="16">
        <v>2296</v>
      </c>
      <c r="H175" s="16">
        <v>2220</v>
      </c>
      <c r="I175" s="16">
        <f t="shared" si="18"/>
        <v>4516</v>
      </c>
      <c r="J175" s="16">
        <v>1308</v>
      </c>
      <c r="K175" s="16">
        <v>1045</v>
      </c>
      <c r="L175" s="16">
        <f t="shared" si="19"/>
        <v>2353</v>
      </c>
      <c r="M175" s="17">
        <f t="shared" si="20"/>
        <v>0.52103631532329497</v>
      </c>
      <c r="N175" s="17">
        <f t="shared" si="21"/>
        <v>0.56968641114982577</v>
      </c>
      <c r="O175" s="17">
        <f t="shared" si="22"/>
        <v>0.47072072072072074</v>
      </c>
      <c r="P175" s="16">
        <v>188</v>
      </c>
      <c r="Q175" s="16">
        <v>137</v>
      </c>
      <c r="R175" s="16">
        <v>0</v>
      </c>
      <c r="S175" s="16">
        <v>0</v>
      </c>
      <c r="T175" s="17" t="str">
        <f t="shared" si="23"/>
        <v/>
      </c>
      <c r="U175" s="16">
        <v>0</v>
      </c>
      <c r="V175" s="16">
        <v>0</v>
      </c>
      <c r="W175" s="17" t="str">
        <f t="shared" si="24"/>
        <v/>
      </c>
      <c r="X175" s="38">
        <f t="shared" si="25"/>
        <v>0</v>
      </c>
      <c r="Y175" s="16">
        <f>SUMIFS(Plans!$AA$2:$AA$4957,Plans!$A$2:$A$4957,A175,Plans!$D$2:$D$4957,C175)</f>
        <v>1258</v>
      </c>
      <c r="Z175" s="16">
        <f>SUMIFS(Plans!$AB$2:$AB$4957,Plans!$A$2:$A$4957,A175,Plans!$D$2:$D$4957,C175)</f>
        <v>0</v>
      </c>
      <c r="AA175" s="16">
        <f>SUMIFS(Plans!$AC$2:$AC$4957,Plans!$A$2:$A$4957,A175,Plans!$D$2:$D$4957,C175)</f>
        <v>148</v>
      </c>
      <c r="AB175" s="16">
        <f>SUMIFS(Plans!$AD$2:$AD$4957,Plans!$A$2:$A$4957,A175,Plans!$D$2:$D$4957,C175)</f>
        <v>936</v>
      </c>
      <c r="AC175" s="16">
        <f>SUMIFS(Plans!$AE$2:$AE$4957,Plans!$A$2:$A$4957,A175,Plans!$D$2:$D$4957,C175)</f>
        <v>0</v>
      </c>
      <c r="AD175" s="17">
        <f t="shared" si="26"/>
        <v>0.53714773697694274</v>
      </c>
      <c r="AE175" s="4"/>
      <c r="AF175" s="4" t="s">
        <v>515</v>
      </c>
    </row>
    <row r="176" spans="1:32" x14ac:dyDescent="0.2">
      <c r="A176" s="4" t="s">
        <v>198</v>
      </c>
      <c r="B176" s="4" t="s">
        <v>140</v>
      </c>
      <c r="C176" s="4" t="s">
        <v>516</v>
      </c>
      <c r="D176" s="4" t="s">
        <v>517</v>
      </c>
      <c r="E176" s="4" t="s">
        <v>201</v>
      </c>
      <c r="F176" s="16">
        <f>COUNTIFS(Plans!$A$2:$A$4957,A176,Plans!$D$2:$D$4957,C176)</f>
        <v>3</v>
      </c>
      <c r="G176" s="16">
        <v>2671</v>
      </c>
      <c r="H176" s="16">
        <v>71775</v>
      </c>
      <c r="I176" s="16">
        <f t="shared" si="18"/>
        <v>74446</v>
      </c>
      <c r="J176" s="16">
        <v>451</v>
      </c>
      <c r="K176" s="16">
        <v>8243</v>
      </c>
      <c r="L176" s="16">
        <f t="shared" si="19"/>
        <v>8694</v>
      </c>
      <c r="M176" s="17">
        <f t="shared" si="20"/>
        <v>0.11678263439271418</v>
      </c>
      <c r="N176" s="17">
        <f t="shared" si="21"/>
        <v>0.16885061774616247</v>
      </c>
      <c r="O176" s="17">
        <f t="shared" si="22"/>
        <v>0.11484500174155346</v>
      </c>
      <c r="P176" s="16">
        <v>173</v>
      </c>
      <c r="Q176" s="16">
        <v>3122</v>
      </c>
      <c r="R176" s="16"/>
      <c r="S176" s="16"/>
      <c r="T176" s="17" t="str">
        <f t="shared" si="23"/>
        <v/>
      </c>
      <c r="U176" s="16">
        <v>0</v>
      </c>
      <c r="V176" s="16">
        <v>0</v>
      </c>
      <c r="W176" s="17" t="str">
        <f t="shared" si="24"/>
        <v/>
      </c>
      <c r="X176" s="38">
        <f t="shared" si="25"/>
        <v>0</v>
      </c>
      <c r="Y176" s="16">
        <f>SUMIFS(Plans!$AA$2:$AA$4957,Plans!$A$2:$A$4957,A176,Plans!$D$2:$D$4957,C176)</f>
        <v>3170</v>
      </c>
      <c r="Z176" s="16">
        <f>SUMIFS(Plans!$AB$2:$AB$4957,Plans!$A$2:$A$4957,A176,Plans!$D$2:$D$4957,C176)</f>
        <v>32</v>
      </c>
      <c r="AA176" s="16">
        <f>SUMIFS(Plans!$AC$2:$AC$4957,Plans!$A$2:$A$4957,A176,Plans!$D$2:$D$4957,C176)</f>
        <v>2117</v>
      </c>
      <c r="AB176" s="16">
        <f>SUMIFS(Plans!$AD$2:$AD$4957,Plans!$A$2:$A$4957,A176,Plans!$D$2:$D$4957,C176)</f>
        <v>6480</v>
      </c>
      <c r="AC176" s="16">
        <f>SUMIFS(Plans!$AE$2:$AE$4957,Plans!$A$2:$A$4957,A176,Plans!$D$2:$D$4957,C176)</f>
        <v>2725</v>
      </c>
      <c r="AD176" s="17">
        <f t="shared" si="26"/>
        <v>0.22046268245662351</v>
      </c>
      <c r="AE176" s="4" t="s">
        <v>202</v>
      </c>
      <c r="AF176" s="4" t="s">
        <v>518</v>
      </c>
    </row>
    <row r="177" spans="1:32" x14ac:dyDescent="0.2">
      <c r="A177" s="4" t="s">
        <v>198</v>
      </c>
      <c r="B177" s="4" t="s">
        <v>140</v>
      </c>
      <c r="C177" s="4" t="s">
        <v>519</v>
      </c>
      <c r="D177" s="4" t="s">
        <v>266</v>
      </c>
      <c r="E177" s="4" t="s">
        <v>201</v>
      </c>
      <c r="F177" s="16">
        <f>COUNTIFS(Plans!$A$2:$A$4957,A177,Plans!$D$2:$D$4957,C177)</f>
        <v>6</v>
      </c>
      <c r="G177" s="16">
        <v>556</v>
      </c>
      <c r="H177" s="16">
        <v>1910</v>
      </c>
      <c r="I177" s="16">
        <f t="shared" si="18"/>
        <v>2466</v>
      </c>
      <c r="J177" s="16">
        <v>200</v>
      </c>
      <c r="K177" s="16">
        <v>425</v>
      </c>
      <c r="L177" s="16">
        <f t="shared" si="19"/>
        <v>625</v>
      </c>
      <c r="M177" s="17">
        <f t="shared" si="20"/>
        <v>0.25344687753446876</v>
      </c>
      <c r="N177" s="17">
        <f t="shared" si="21"/>
        <v>0.35971223021582732</v>
      </c>
      <c r="O177" s="17">
        <f t="shared" si="22"/>
        <v>0.22251308900523561</v>
      </c>
      <c r="P177" s="16"/>
      <c r="Q177" s="16"/>
      <c r="R177" s="16"/>
      <c r="S177" s="16"/>
      <c r="T177" s="17" t="str">
        <f t="shared" si="23"/>
        <v/>
      </c>
      <c r="U177" s="16">
        <v>0</v>
      </c>
      <c r="V177" s="16">
        <v>0</v>
      </c>
      <c r="W177" s="17" t="str">
        <f t="shared" si="24"/>
        <v/>
      </c>
      <c r="X177" s="38">
        <f t="shared" si="25"/>
        <v>0</v>
      </c>
      <c r="Y177" s="16">
        <f>SUMIFS(Plans!$AA$2:$AA$4957,Plans!$A$2:$A$4957,A177,Plans!$D$2:$D$4957,C177)</f>
        <v>111</v>
      </c>
      <c r="Z177" s="16">
        <f>SUMIFS(Plans!$AB$2:$AB$4957,Plans!$A$2:$A$4957,A177,Plans!$D$2:$D$4957,C177)</f>
        <v>0</v>
      </c>
      <c r="AA177" s="16">
        <f>SUMIFS(Plans!$AC$2:$AC$4957,Plans!$A$2:$A$4957,A177,Plans!$D$2:$D$4957,C177)</f>
        <v>0</v>
      </c>
      <c r="AB177" s="16">
        <f>SUMIFS(Plans!$AD$2:$AD$4957,Plans!$A$2:$A$4957,A177,Plans!$D$2:$D$4957,C177)</f>
        <v>314</v>
      </c>
      <c r="AC177" s="16">
        <f>SUMIFS(Plans!$AE$2:$AE$4957,Plans!$A$2:$A$4957,A177,Plans!$D$2:$D$4957,C177)</f>
        <v>162</v>
      </c>
      <c r="AD177" s="17">
        <f t="shared" si="26"/>
        <v>0.18909710391822829</v>
      </c>
      <c r="AE177" s="4" t="s">
        <v>202</v>
      </c>
      <c r="AF177" s="4" t="s">
        <v>392</v>
      </c>
    </row>
    <row r="178" spans="1:32" x14ac:dyDescent="0.2">
      <c r="A178" s="4" t="s">
        <v>198</v>
      </c>
      <c r="B178" s="4" t="s">
        <v>140</v>
      </c>
      <c r="C178" s="4" t="s">
        <v>520</v>
      </c>
      <c r="D178" s="4" t="s">
        <v>222</v>
      </c>
      <c r="E178" s="4" t="s">
        <v>201</v>
      </c>
      <c r="F178" s="16">
        <f>COUNTIFS(Plans!$A$2:$A$4957,A178,Plans!$D$2:$D$4957,C178)</f>
        <v>4</v>
      </c>
      <c r="G178" s="16">
        <v>964</v>
      </c>
      <c r="H178" s="16">
        <v>2653</v>
      </c>
      <c r="I178" s="16">
        <f t="shared" si="18"/>
        <v>3617</v>
      </c>
      <c r="J178" s="16">
        <v>600</v>
      </c>
      <c r="K178" s="16">
        <v>990</v>
      </c>
      <c r="L178" s="16">
        <f t="shared" si="19"/>
        <v>1590</v>
      </c>
      <c r="M178" s="17">
        <f t="shared" si="20"/>
        <v>0.43959082112247722</v>
      </c>
      <c r="N178" s="17">
        <f t="shared" si="21"/>
        <v>0.62240663900414939</v>
      </c>
      <c r="O178" s="17">
        <f t="shared" si="22"/>
        <v>0.3731624575951753</v>
      </c>
      <c r="P178" s="16">
        <v>0</v>
      </c>
      <c r="Q178" s="16">
        <v>0</v>
      </c>
      <c r="R178" s="16">
        <v>0</v>
      </c>
      <c r="S178" s="16">
        <v>0</v>
      </c>
      <c r="T178" s="17" t="str">
        <f t="shared" si="23"/>
        <v/>
      </c>
      <c r="U178" s="16">
        <v>0</v>
      </c>
      <c r="V178" s="16">
        <v>0</v>
      </c>
      <c r="W178" s="17" t="str">
        <f t="shared" si="24"/>
        <v/>
      </c>
      <c r="X178" s="38">
        <f t="shared" si="25"/>
        <v>0</v>
      </c>
      <c r="Y178" s="16">
        <f>SUMIFS(Plans!$AA$2:$AA$4957,Plans!$A$2:$A$4957,A178,Plans!$D$2:$D$4957,C178)</f>
        <v>0</v>
      </c>
      <c r="Z178" s="16">
        <f>SUMIFS(Plans!$AB$2:$AB$4957,Plans!$A$2:$A$4957,A178,Plans!$D$2:$D$4957,C178)</f>
        <v>0</v>
      </c>
      <c r="AA178" s="16">
        <f>SUMIFS(Plans!$AC$2:$AC$4957,Plans!$A$2:$A$4957,A178,Plans!$D$2:$D$4957,C178)</f>
        <v>0</v>
      </c>
      <c r="AB178" s="16">
        <f>SUMIFS(Plans!$AD$2:$AD$4957,Plans!$A$2:$A$4957,A178,Plans!$D$2:$D$4957,C178)</f>
        <v>0</v>
      </c>
      <c r="AC178" s="16">
        <f>SUMIFS(Plans!$AE$2:$AE$4957,Plans!$A$2:$A$4957,A178,Plans!$D$2:$D$4957,C178)</f>
        <v>0</v>
      </c>
      <c r="AD178" s="17" t="str">
        <f t="shared" si="26"/>
        <v/>
      </c>
      <c r="AE178" s="4"/>
      <c r="AF178" s="4" t="s">
        <v>223</v>
      </c>
    </row>
    <row r="179" spans="1:32" x14ac:dyDescent="0.2">
      <c r="A179" s="4" t="s">
        <v>198</v>
      </c>
      <c r="B179" s="4" t="s">
        <v>140</v>
      </c>
      <c r="C179" s="4" t="s">
        <v>521</v>
      </c>
      <c r="D179" s="4" t="s">
        <v>225</v>
      </c>
      <c r="E179" s="4" t="s">
        <v>201</v>
      </c>
      <c r="F179" s="16">
        <f>COUNTIFS(Plans!$A$2:$A$4957,A179,Plans!$D$2:$D$4957,C179)</f>
        <v>1</v>
      </c>
      <c r="G179" s="16">
        <v>461</v>
      </c>
      <c r="H179" s="16">
        <v>2368</v>
      </c>
      <c r="I179" s="16">
        <f t="shared" si="18"/>
        <v>2829</v>
      </c>
      <c r="J179" s="16">
        <v>123</v>
      </c>
      <c r="K179" s="16">
        <v>483</v>
      </c>
      <c r="L179" s="16">
        <f t="shared" si="19"/>
        <v>606</v>
      </c>
      <c r="M179" s="17">
        <f t="shared" si="20"/>
        <v>0.2142099681866384</v>
      </c>
      <c r="N179" s="17">
        <f t="shared" si="21"/>
        <v>0.26681127982646419</v>
      </c>
      <c r="O179" s="17">
        <f t="shared" si="22"/>
        <v>0.2039695945945946</v>
      </c>
      <c r="P179" s="16">
        <v>0</v>
      </c>
      <c r="Q179" s="16">
        <v>0</v>
      </c>
      <c r="R179" s="16"/>
      <c r="S179" s="16">
        <v>0</v>
      </c>
      <c r="T179" s="17" t="str">
        <f t="shared" si="23"/>
        <v/>
      </c>
      <c r="U179" s="16">
        <v>0</v>
      </c>
      <c r="V179" s="16">
        <v>0</v>
      </c>
      <c r="W179" s="17" t="str">
        <f t="shared" si="24"/>
        <v/>
      </c>
      <c r="X179" s="38">
        <f t="shared" si="25"/>
        <v>0</v>
      </c>
      <c r="Y179" s="16">
        <f>SUMIFS(Plans!$AA$2:$AA$4957,Plans!$A$2:$A$4957,A179,Plans!$D$2:$D$4957,C179)</f>
        <v>0</v>
      </c>
      <c r="Z179" s="16">
        <f>SUMIFS(Plans!$AB$2:$AB$4957,Plans!$A$2:$A$4957,A179,Plans!$D$2:$D$4957,C179)</f>
        <v>12</v>
      </c>
      <c r="AA179" s="16">
        <f>SUMIFS(Plans!$AC$2:$AC$4957,Plans!$A$2:$A$4957,A179,Plans!$D$2:$D$4957,C179)</f>
        <v>96</v>
      </c>
      <c r="AB179" s="16">
        <f>SUMIFS(Plans!$AD$2:$AD$4957,Plans!$A$2:$A$4957,A179,Plans!$D$2:$D$4957,C179)</f>
        <v>547</v>
      </c>
      <c r="AC179" s="16">
        <f>SUMIFS(Plans!$AE$2:$AE$4957,Plans!$A$2:$A$4957,A179,Plans!$D$2:$D$4957,C179)</f>
        <v>104</v>
      </c>
      <c r="AD179" s="17">
        <f t="shared" si="26"/>
        <v>1.5810276679841896E-2</v>
      </c>
      <c r="AE179" s="4" t="s">
        <v>202</v>
      </c>
      <c r="AF179" s="4" t="s">
        <v>226</v>
      </c>
    </row>
    <row r="180" spans="1:32" x14ac:dyDescent="0.2">
      <c r="A180" s="4" t="s">
        <v>198</v>
      </c>
      <c r="B180" s="4" t="s">
        <v>140</v>
      </c>
      <c r="C180" s="4" t="s">
        <v>522</v>
      </c>
      <c r="D180" s="4" t="s">
        <v>228</v>
      </c>
      <c r="E180" s="4" t="s">
        <v>201</v>
      </c>
      <c r="F180" s="16">
        <f>COUNTIFS(Plans!$A$2:$A$4957,A180,Plans!$D$2:$D$4957,C180)</f>
        <v>3</v>
      </c>
      <c r="G180" s="16">
        <v>1944</v>
      </c>
      <c r="H180" s="16">
        <v>2093</v>
      </c>
      <c r="I180" s="16">
        <f t="shared" si="18"/>
        <v>4037</v>
      </c>
      <c r="J180" s="16">
        <v>782</v>
      </c>
      <c r="K180" s="16">
        <v>548</v>
      </c>
      <c r="L180" s="16">
        <f t="shared" si="19"/>
        <v>1330</v>
      </c>
      <c r="M180" s="17">
        <f t="shared" si="20"/>
        <v>0.32945256378498883</v>
      </c>
      <c r="N180" s="17">
        <f t="shared" si="21"/>
        <v>0.40226337448559668</v>
      </c>
      <c r="O180" s="17">
        <f t="shared" si="22"/>
        <v>0.2618251313903488</v>
      </c>
      <c r="P180" s="16">
        <v>132</v>
      </c>
      <c r="Q180" s="16">
        <v>104</v>
      </c>
      <c r="R180" s="16">
        <v>0</v>
      </c>
      <c r="S180" s="16">
        <v>0</v>
      </c>
      <c r="T180" s="17" t="str">
        <f t="shared" si="23"/>
        <v/>
      </c>
      <c r="U180" s="16"/>
      <c r="V180" s="16"/>
      <c r="W180" s="17" t="str">
        <f t="shared" si="24"/>
        <v/>
      </c>
      <c r="X180" s="38">
        <f t="shared" si="25"/>
        <v>0</v>
      </c>
      <c r="Y180" s="16">
        <f>SUMIFS(Plans!$AA$2:$AA$4957,Plans!$A$2:$A$4957,A180,Plans!$D$2:$D$4957,C180)</f>
        <v>97</v>
      </c>
      <c r="Z180" s="16">
        <f>SUMIFS(Plans!$AB$2:$AB$4957,Plans!$A$2:$A$4957,A180,Plans!$D$2:$D$4957,C180)</f>
        <v>0</v>
      </c>
      <c r="AA180" s="16">
        <f>SUMIFS(Plans!$AC$2:$AC$4957,Plans!$A$2:$A$4957,A180,Plans!$D$2:$D$4957,C180)</f>
        <v>1300</v>
      </c>
      <c r="AB180" s="16">
        <f>SUMIFS(Plans!$AD$2:$AD$4957,Plans!$A$2:$A$4957,A180,Plans!$D$2:$D$4957,C180)</f>
        <v>279</v>
      </c>
      <c r="AC180" s="16">
        <f>SUMIFS(Plans!$AE$2:$AE$4957,Plans!$A$2:$A$4957,A180,Plans!$D$2:$D$4957,C180)</f>
        <v>349</v>
      </c>
      <c r="AD180" s="17">
        <f t="shared" si="26"/>
        <v>4.7901234567901234E-2</v>
      </c>
      <c r="AE180" s="4" t="s">
        <v>202</v>
      </c>
      <c r="AF180" s="4" t="s">
        <v>229</v>
      </c>
    </row>
    <row r="181" spans="1:32" x14ac:dyDescent="0.2">
      <c r="A181" s="4" t="s">
        <v>198</v>
      </c>
      <c r="B181" s="4" t="s">
        <v>142</v>
      </c>
      <c r="C181" s="4" t="s">
        <v>523</v>
      </c>
      <c r="D181" s="4" t="s">
        <v>524</v>
      </c>
      <c r="E181" s="4" t="s">
        <v>201</v>
      </c>
      <c r="F181" s="16">
        <f>COUNTIFS(Plans!$A$2:$A$4957,A181,Plans!$D$2:$D$4957,C181)</f>
        <v>2</v>
      </c>
      <c r="G181" s="16">
        <v>2572</v>
      </c>
      <c r="H181" s="16">
        <v>14180</v>
      </c>
      <c r="I181" s="16">
        <f t="shared" si="18"/>
        <v>16752</v>
      </c>
      <c r="J181" s="16">
        <v>831</v>
      </c>
      <c r="K181" s="16">
        <v>3569</v>
      </c>
      <c r="L181" s="16">
        <f t="shared" si="19"/>
        <v>4400</v>
      </c>
      <c r="M181" s="17">
        <f t="shared" si="20"/>
        <v>0.26265520534861508</v>
      </c>
      <c r="N181" s="17">
        <f t="shared" si="21"/>
        <v>0.32309486780715396</v>
      </c>
      <c r="O181" s="17">
        <f t="shared" si="22"/>
        <v>0.25169252468265163</v>
      </c>
      <c r="P181" s="16">
        <v>38</v>
      </c>
      <c r="Q181" s="16">
        <v>89</v>
      </c>
      <c r="R181" s="16">
        <v>26</v>
      </c>
      <c r="S181" s="16"/>
      <c r="T181" s="17">
        <f t="shared" si="23"/>
        <v>0</v>
      </c>
      <c r="U181" s="16">
        <v>0</v>
      </c>
      <c r="V181" s="16">
        <v>0</v>
      </c>
      <c r="W181" s="17" t="str">
        <f t="shared" si="24"/>
        <v/>
      </c>
      <c r="X181" s="38">
        <f t="shared" si="25"/>
        <v>5.9090909090909092</v>
      </c>
      <c r="Y181" s="16">
        <f>SUMIFS(Plans!$AA$2:$AA$4957,Plans!$A$2:$A$4957,A181,Plans!$D$2:$D$4957,C181)</f>
        <v>278</v>
      </c>
      <c r="Z181" s="16">
        <f>SUMIFS(Plans!$AB$2:$AB$4957,Plans!$A$2:$A$4957,A181,Plans!$D$2:$D$4957,C181)</f>
        <v>0</v>
      </c>
      <c r="AA181" s="16">
        <f>SUMIFS(Plans!$AC$2:$AC$4957,Plans!$A$2:$A$4957,A181,Plans!$D$2:$D$4957,C181)</f>
        <v>628</v>
      </c>
      <c r="AB181" s="16">
        <f>SUMIFS(Plans!$AD$2:$AD$4957,Plans!$A$2:$A$4957,A181,Plans!$D$2:$D$4957,C181)</f>
        <v>1325</v>
      </c>
      <c r="AC181" s="16">
        <f>SUMIFS(Plans!$AE$2:$AE$4957,Plans!$A$2:$A$4957,A181,Plans!$D$2:$D$4957,C181)</f>
        <v>2168</v>
      </c>
      <c r="AD181" s="17">
        <f t="shared" si="26"/>
        <v>6.3196180950215952E-2</v>
      </c>
      <c r="AE181" s="4" t="s">
        <v>202</v>
      </c>
      <c r="AF181" s="4" t="s">
        <v>217</v>
      </c>
    </row>
    <row r="182" spans="1:32" x14ac:dyDescent="0.2">
      <c r="A182" s="4" t="s">
        <v>198</v>
      </c>
      <c r="B182" s="4" t="s">
        <v>148</v>
      </c>
      <c r="C182" s="4" t="s">
        <v>525</v>
      </c>
      <c r="D182" s="4" t="s">
        <v>200</v>
      </c>
      <c r="E182" s="4" t="s">
        <v>201</v>
      </c>
      <c r="F182" s="16">
        <f>COUNTIFS(Plans!$A$2:$A$4957,A182,Plans!$D$2:$D$4957,C182)</f>
        <v>4</v>
      </c>
      <c r="G182" s="16">
        <v>56</v>
      </c>
      <c r="H182" s="16">
        <v>21</v>
      </c>
      <c r="I182" s="16">
        <f t="shared" si="18"/>
        <v>77</v>
      </c>
      <c r="J182" s="16">
        <v>28</v>
      </c>
      <c r="K182" s="16">
        <v>14</v>
      </c>
      <c r="L182" s="16">
        <f t="shared" si="19"/>
        <v>42</v>
      </c>
      <c r="M182" s="17">
        <f t="shared" si="20"/>
        <v>0.54545454545454541</v>
      </c>
      <c r="N182" s="17">
        <f t="shared" si="21"/>
        <v>0.5</v>
      </c>
      <c r="O182" s="17">
        <f t="shared" si="22"/>
        <v>0.66666666666666663</v>
      </c>
      <c r="P182" s="16"/>
      <c r="Q182" s="16"/>
      <c r="R182" s="16">
        <v>0</v>
      </c>
      <c r="S182" s="16">
        <v>0</v>
      </c>
      <c r="T182" s="17" t="str">
        <f t="shared" si="23"/>
        <v/>
      </c>
      <c r="U182" s="16"/>
      <c r="V182" s="16">
        <v>0</v>
      </c>
      <c r="W182" s="17" t="str">
        <f t="shared" si="24"/>
        <v/>
      </c>
      <c r="X182" s="38">
        <f t="shared" si="25"/>
        <v>0</v>
      </c>
      <c r="Y182" s="16">
        <f>SUMIFS(Plans!$AA$2:$AA$4957,Plans!$A$2:$A$4957,A182,Plans!$D$2:$D$4957,C182)</f>
        <v>0</v>
      </c>
      <c r="Z182" s="16">
        <f>SUMIFS(Plans!$AB$2:$AB$4957,Plans!$A$2:$A$4957,A182,Plans!$D$2:$D$4957,C182)</f>
        <v>0</v>
      </c>
      <c r="AA182" s="16">
        <f>SUMIFS(Plans!$AC$2:$AC$4957,Plans!$A$2:$A$4957,A182,Plans!$D$2:$D$4957,C182)</f>
        <v>0</v>
      </c>
      <c r="AB182" s="16">
        <f>SUMIFS(Plans!$AD$2:$AD$4957,Plans!$A$2:$A$4957,A182,Plans!$D$2:$D$4957,C182)</f>
        <v>18</v>
      </c>
      <c r="AC182" s="16">
        <f>SUMIFS(Plans!$AE$2:$AE$4957,Plans!$A$2:$A$4957,A182,Plans!$D$2:$D$4957,C182)</f>
        <v>0</v>
      </c>
      <c r="AD182" s="17">
        <f t="shared" si="26"/>
        <v>0</v>
      </c>
      <c r="AE182" s="4" t="s">
        <v>202</v>
      </c>
      <c r="AF182" s="4" t="s">
        <v>526</v>
      </c>
    </row>
    <row r="183" spans="1:32" x14ac:dyDescent="0.2">
      <c r="A183" s="4" t="s">
        <v>198</v>
      </c>
      <c r="B183" s="4" t="s">
        <v>148</v>
      </c>
      <c r="C183" s="4" t="s">
        <v>527</v>
      </c>
      <c r="D183" s="4" t="s">
        <v>219</v>
      </c>
      <c r="E183" s="4" t="s">
        <v>201</v>
      </c>
      <c r="F183" s="16">
        <f>COUNTIFS(Plans!$A$2:$A$4957,A183,Plans!$D$2:$D$4957,C183)</f>
        <v>4</v>
      </c>
      <c r="G183" s="16">
        <v>8763</v>
      </c>
      <c r="H183" s="16">
        <v>2113</v>
      </c>
      <c r="I183" s="16">
        <f t="shared" si="18"/>
        <v>10876</v>
      </c>
      <c r="J183" s="16">
        <v>3210</v>
      </c>
      <c r="K183" s="16">
        <v>570</v>
      </c>
      <c r="L183" s="16">
        <f t="shared" si="19"/>
        <v>3780</v>
      </c>
      <c r="M183" s="17">
        <f t="shared" si="20"/>
        <v>0.34755424788525191</v>
      </c>
      <c r="N183" s="17">
        <f t="shared" si="21"/>
        <v>0.36631290653885656</v>
      </c>
      <c r="O183" s="17">
        <f t="shared" si="22"/>
        <v>0.26975863700899194</v>
      </c>
      <c r="P183" s="16">
        <v>838</v>
      </c>
      <c r="Q183" s="16">
        <v>108</v>
      </c>
      <c r="R183" s="16"/>
      <c r="S183" s="16"/>
      <c r="T183" s="17" t="str">
        <f t="shared" si="23"/>
        <v/>
      </c>
      <c r="U183" s="16">
        <v>0</v>
      </c>
      <c r="V183" s="16">
        <v>0</v>
      </c>
      <c r="W183" s="17" t="str">
        <f t="shared" si="24"/>
        <v/>
      </c>
      <c r="X183" s="38">
        <f t="shared" si="25"/>
        <v>0</v>
      </c>
      <c r="Y183" s="16">
        <f>SUMIFS(Plans!$AA$2:$AA$4957,Plans!$A$2:$A$4957,A183,Plans!$D$2:$D$4957,C183)</f>
        <v>1768</v>
      </c>
      <c r="Z183" s="16">
        <f>SUMIFS(Plans!$AB$2:$AB$4957,Plans!$A$2:$A$4957,A183,Plans!$D$2:$D$4957,C183)</f>
        <v>0</v>
      </c>
      <c r="AA183" s="16">
        <f>SUMIFS(Plans!$AC$2:$AC$4957,Plans!$A$2:$A$4957,A183,Plans!$D$2:$D$4957,C183)</f>
        <v>561</v>
      </c>
      <c r="AB183" s="16">
        <f>SUMIFS(Plans!$AD$2:$AD$4957,Plans!$A$2:$A$4957,A183,Plans!$D$2:$D$4957,C183)</f>
        <v>1437</v>
      </c>
      <c r="AC183" s="16">
        <f>SUMIFS(Plans!$AE$2:$AE$4957,Plans!$A$2:$A$4957,A183,Plans!$D$2:$D$4957,C183)</f>
        <v>0</v>
      </c>
      <c r="AD183" s="17">
        <f t="shared" si="26"/>
        <v>0.46946362187997875</v>
      </c>
      <c r="AE183" s="4" t="s">
        <v>202</v>
      </c>
      <c r="AF183" s="4" t="s">
        <v>528</v>
      </c>
    </row>
    <row r="184" spans="1:32" x14ac:dyDescent="0.2">
      <c r="A184" s="4" t="s">
        <v>198</v>
      </c>
      <c r="B184" s="4" t="s">
        <v>148</v>
      </c>
      <c r="C184" s="4" t="s">
        <v>529</v>
      </c>
      <c r="D184" s="4" t="s">
        <v>228</v>
      </c>
      <c r="E184" s="4" t="s">
        <v>201</v>
      </c>
      <c r="F184" s="16">
        <f>COUNTIFS(Plans!$A$2:$A$4957,A184,Plans!$D$2:$D$4957,C184)</f>
        <v>4</v>
      </c>
      <c r="G184" s="16">
        <v>4120</v>
      </c>
      <c r="H184" s="16">
        <v>3828</v>
      </c>
      <c r="I184" s="16">
        <f t="shared" si="18"/>
        <v>7948</v>
      </c>
      <c r="J184" s="16">
        <v>1167</v>
      </c>
      <c r="K184" s="16">
        <v>805</v>
      </c>
      <c r="L184" s="16">
        <f t="shared" si="19"/>
        <v>1972</v>
      </c>
      <c r="M184" s="17">
        <f t="shared" si="20"/>
        <v>0.24811273276295923</v>
      </c>
      <c r="N184" s="17">
        <f t="shared" si="21"/>
        <v>0.28325242718446603</v>
      </c>
      <c r="O184" s="17">
        <f t="shared" si="22"/>
        <v>0.21029258098223616</v>
      </c>
      <c r="P184" s="16">
        <v>254</v>
      </c>
      <c r="Q184" s="16">
        <v>163</v>
      </c>
      <c r="R184" s="16">
        <v>0</v>
      </c>
      <c r="S184" s="16">
        <v>0</v>
      </c>
      <c r="T184" s="17" t="str">
        <f t="shared" si="23"/>
        <v/>
      </c>
      <c r="U184" s="16">
        <v>0</v>
      </c>
      <c r="V184" s="16">
        <v>0</v>
      </c>
      <c r="W184" s="17" t="str">
        <f t="shared" si="24"/>
        <v/>
      </c>
      <c r="X184" s="38">
        <f t="shared" si="25"/>
        <v>0</v>
      </c>
      <c r="Y184" s="16">
        <f>SUMIFS(Plans!$AA$2:$AA$4957,Plans!$A$2:$A$4957,A184,Plans!$D$2:$D$4957,C184)</f>
        <v>90</v>
      </c>
      <c r="Z184" s="16">
        <f>SUMIFS(Plans!$AB$2:$AB$4957,Plans!$A$2:$A$4957,A184,Plans!$D$2:$D$4957,C184)</f>
        <v>0</v>
      </c>
      <c r="AA184" s="16">
        <f>SUMIFS(Plans!$AC$2:$AC$4957,Plans!$A$2:$A$4957,A184,Plans!$D$2:$D$4957,C184)</f>
        <v>1810</v>
      </c>
      <c r="AB184" s="16">
        <f>SUMIFS(Plans!$AD$2:$AD$4957,Plans!$A$2:$A$4957,A184,Plans!$D$2:$D$4957,C184)</f>
        <v>389</v>
      </c>
      <c r="AC184" s="16">
        <f>SUMIFS(Plans!$AE$2:$AE$4957,Plans!$A$2:$A$4957,A184,Plans!$D$2:$D$4957,C184)</f>
        <v>526</v>
      </c>
      <c r="AD184" s="17">
        <f t="shared" si="26"/>
        <v>3.1971580817051509E-2</v>
      </c>
      <c r="AE184" s="4"/>
      <c r="AF184" s="4" t="s">
        <v>229</v>
      </c>
    </row>
    <row r="185" spans="1:32" x14ac:dyDescent="0.2">
      <c r="A185" s="4" t="s">
        <v>21</v>
      </c>
      <c r="B185" s="4" t="s">
        <v>144</v>
      </c>
      <c r="C185" s="4" t="s">
        <v>530</v>
      </c>
      <c r="D185" s="4" t="s">
        <v>531</v>
      </c>
      <c r="E185" s="4" t="s">
        <v>201</v>
      </c>
      <c r="F185" s="16">
        <f>COUNTIFS(Plans!$A$2:$A$4957,A185,Plans!$D$2:$D$4957,C185)</f>
        <v>7</v>
      </c>
      <c r="G185" s="16">
        <v>35374</v>
      </c>
      <c r="H185" s="16">
        <v>168684</v>
      </c>
      <c r="I185" s="16">
        <f t="shared" si="18"/>
        <v>204058</v>
      </c>
      <c r="J185" s="16">
        <v>66671</v>
      </c>
      <c r="K185" s="16">
        <v>29231</v>
      </c>
      <c r="L185" s="16">
        <f t="shared" si="19"/>
        <v>95902</v>
      </c>
      <c r="M185" s="17">
        <f t="shared" si="20"/>
        <v>0.46997422301502512</v>
      </c>
      <c r="N185" s="17">
        <f t="shared" si="21"/>
        <v>1.8847458585401708</v>
      </c>
      <c r="O185" s="17">
        <f t="shared" si="22"/>
        <v>0.17328851580469992</v>
      </c>
      <c r="P185" s="16">
        <v>1290</v>
      </c>
      <c r="Q185" s="16">
        <v>14089</v>
      </c>
      <c r="R185" s="16">
        <v>35</v>
      </c>
      <c r="S185" s="16">
        <v>17</v>
      </c>
      <c r="T185" s="17">
        <f t="shared" si="23"/>
        <v>0.48571428571428571</v>
      </c>
      <c r="U185" s="16">
        <v>0</v>
      </c>
      <c r="V185" s="16">
        <v>0</v>
      </c>
      <c r="W185" s="17" t="str">
        <f t="shared" si="24"/>
        <v/>
      </c>
      <c r="X185" s="38">
        <f t="shared" si="25"/>
        <v>0.36495589247356675</v>
      </c>
      <c r="Y185" s="16">
        <f>SUMIFS(Plans!$AA$2:$AA$4957,Plans!$A$2:$A$4957,A185,Plans!$D$2:$D$4957,C185)</f>
        <v>16247</v>
      </c>
      <c r="Z185" s="16">
        <f>SUMIFS(Plans!$AB$2:$AB$4957,Plans!$A$2:$A$4957,A185,Plans!$D$2:$D$4957,C185)</f>
        <v>15</v>
      </c>
      <c r="AA185" s="16">
        <f>SUMIFS(Plans!$AC$2:$AC$4957,Plans!$A$2:$A$4957,A185,Plans!$D$2:$D$4957,C185)</f>
        <v>2255</v>
      </c>
      <c r="AB185" s="16">
        <f>SUMIFS(Plans!$AD$2:$AD$4957,Plans!$A$2:$A$4957,A185,Plans!$D$2:$D$4957,C185)</f>
        <v>16945</v>
      </c>
      <c r="AC185" s="16">
        <f>SUMIFS(Plans!$AE$2:$AE$4957,Plans!$A$2:$A$4957,A185,Plans!$D$2:$D$4957,C185)</f>
        <v>3053</v>
      </c>
      <c r="AD185" s="17">
        <f t="shared" si="26"/>
        <v>0.42222510710112943</v>
      </c>
      <c r="AE185" s="4"/>
      <c r="AF185" s="4" t="s">
        <v>532</v>
      </c>
    </row>
    <row r="186" spans="1:32" x14ac:dyDescent="0.2">
      <c r="A186" s="4" t="s">
        <v>21</v>
      </c>
      <c r="B186" s="4" t="s">
        <v>144</v>
      </c>
      <c r="C186" s="4" t="s">
        <v>207</v>
      </c>
      <c r="D186" s="4" t="s">
        <v>208</v>
      </c>
      <c r="E186" s="4" t="s">
        <v>201</v>
      </c>
      <c r="F186" s="16">
        <f>COUNTIFS(Plans!$A$2:$A$4957,A186,Plans!$D$2:$D$4957,C186)</f>
        <v>8</v>
      </c>
      <c r="G186" s="16">
        <v>41736</v>
      </c>
      <c r="H186" s="16">
        <v>777414</v>
      </c>
      <c r="I186" s="16">
        <f t="shared" si="18"/>
        <v>819150</v>
      </c>
      <c r="J186" s="16">
        <v>21282</v>
      </c>
      <c r="K186" s="16">
        <v>210082</v>
      </c>
      <c r="L186" s="16">
        <f t="shared" si="19"/>
        <v>231364</v>
      </c>
      <c r="M186" s="17">
        <f t="shared" si="20"/>
        <v>0.28244399682597815</v>
      </c>
      <c r="N186" s="17">
        <f t="shared" si="21"/>
        <v>0.50991949396204717</v>
      </c>
      <c r="O186" s="17">
        <f t="shared" si="22"/>
        <v>0.27023181985402889</v>
      </c>
      <c r="P186" s="16">
        <v>5613</v>
      </c>
      <c r="Q186" s="16">
        <v>82360</v>
      </c>
      <c r="R186" s="16">
        <v>187</v>
      </c>
      <c r="S186" s="16">
        <v>89</v>
      </c>
      <c r="T186" s="17">
        <f t="shared" si="23"/>
        <v>0.47593582887700536</v>
      </c>
      <c r="U186" s="16"/>
      <c r="V186" s="16"/>
      <c r="W186" s="17" t="str">
        <f t="shared" si="24"/>
        <v/>
      </c>
      <c r="X186" s="38">
        <f t="shared" si="25"/>
        <v>0.80825020314309914</v>
      </c>
      <c r="Y186" s="16">
        <f>SUMIFS(Plans!$AA$2:$AA$4957,Plans!$A$2:$A$4957,A186,Plans!$D$2:$D$4957,C186)</f>
        <v>4409</v>
      </c>
      <c r="Z186" s="16">
        <f>SUMIFS(Plans!$AB$2:$AB$4957,Plans!$A$2:$A$4957,A186,Plans!$D$2:$D$4957,C186)</f>
        <v>13794</v>
      </c>
      <c r="AA186" s="16">
        <f>SUMIFS(Plans!$AC$2:$AC$4957,Plans!$A$2:$A$4957,A186,Plans!$D$2:$D$4957,C186)</f>
        <v>33080</v>
      </c>
      <c r="AB186" s="16">
        <f>SUMIFS(Plans!$AD$2:$AD$4957,Plans!$A$2:$A$4957,A186,Plans!$D$2:$D$4957,C186)</f>
        <v>19625</v>
      </c>
      <c r="AC186" s="16">
        <f>SUMIFS(Plans!$AE$2:$AE$4957,Plans!$A$2:$A$4957,A186,Plans!$D$2:$D$4957,C186)</f>
        <v>239245</v>
      </c>
      <c r="AD186" s="17">
        <f t="shared" si="26"/>
        <v>5.8690388292229966E-2</v>
      </c>
      <c r="AE186" s="4" t="s">
        <v>202</v>
      </c>
      <c r="AF186" s="4" t="s">
        <v>209</v>
      </c>
    </row>
    <row r="187" spans="1:32" x14ac:dyDescent="0.2">
      <c r="A187" s="4" t="s">
        <v>21</v>
      </c>
      <c r="B187" s="4" t="s">
        <v>125</v>
      </c>
      <c r="C187" s="4" t="s">
        <v>212</v>
      </c>
      <c r="D187" s="4" t="s">
        <v>213</v>
      </c>
      <c r="E187" s="4" t="s">
        <v>201</v>
      </c>
      <c r="F187" s="16">
        <f>COUNTIFS(Plans!$A$2:$A$4957,A187,Plans!$D$2:$D$4957,C187)</f>
        <v>14</v>
      </c>
      <c r="G187" s="16">
        <v>204199</v>
      </c>
      <c r="H187" s="16">
        <v>10704172</v>
      </c>
      <c r="I187" s="16">
        <f t="shared" si="18"/>
        <v>10908371</v>
      </c>
      <c r="J187" s="16">
        <v>181561</v>
      </c>
      <c r="K187" s="16">
        <v>2038603</v>
      </c>
      <c r="L187" s="16">
        <f t="shared" si="19"/>
        <v>2220164</v>
      </c>
      <c r="M187" s="17">
        <f t="shared" si="20"/>
        <v>0.20352846451592085</v>
      </c>
      <c r="N187" s="17">
        <f t="shared" si="21"/>
        <v>0.88913755699097452</v>
      </c>
      <c r="O187" s="17">
        <f t="shared" si="22"/>
        <v>0.19044938739773615</v>
      </c>
      <c r="P187" s="16">
        <v>40988</v>
      </c>
      <c r="Q187" s="16">
        <v>869832</v>
      </c>
      <c r="R187" s="16">
        <v>5200</v>
      </c>
      <c r="S187" s="16">
        <v>2608</v>
      </c>
      <c r="T187" s="17">
        <f t="shared" si="23"/>
        <v>0.50153846153846149</v>
      </c>
      <c r="U187" s="16">
        <v>13</v>
      </c>
      <c r="V187" s="16">
        <v>0</v>
      </c>
      <c r="W187" s="17">
        <f t="shared" si="24"/>
        <v>0</v>
      </c>
      <c r="X187" s="38">
        <f t="shared" si="25"/>
        <v>2.3480247405146644</v>
      </c>
      <c r="Y187" s="16">
        <f>SUMIFS(Plans!$AA$2:$AA$4957,Plans!$A$2:$A$4957,A187,Plans!$D$2:$D$4957,C187)</f>
        <v>614990</v>
      </c>
      <c r="Z187" s="16">
        <f>SUMIFS(Plans!$AB$2:$AB$4957,Plans!$A$2:$A$4957,A187,Plans!$D$2:$D$4957,C187)</f>
        <v>29765</v>
      </c>
      <c r="AA187" s="16">
        <f>SUMIFS(Plans!$AC$2:$AC$4957,Plans!$A$2:$A$4957,A187,Plans!$D$2:$D$4957,C187)</f>
        <v>956058</v>
      </c>
      <c r="AB187" s="16">
        <f>SUMIFS(Plans!$AD$2:$AD$4957,Plans!$A$2:$A$4957,A187,Plans!$D$2:$D$4957,C187)</f>
        <v>1040683</v>
      </c>
      <c r="AC187" s="16">
        <f>SUMIFS(Plans!$AE$2:$AE$4957,Plans!$A$2:$A$4957,A187,Plans!$D$2:$D$4957,C187)</f>
        <v>9671</v>
      </c>
      <c r="AD187" s="17">
        <f t="shared" si="26"/>
        <v>0.24319667527545416</v>
      </c>
      <c r="AE187" s="4"/>
      <c r="AF187" s="4" t="s">
        <v>214</v>
      </c>
    </row>
    <row r="188" spans="1:32" x14ac:dyDescent="0.2">
      <c r="A188" s="4" t="s">
        <v>21</v>
      </c>
      <c r="B188" s="4" t="s">
        <v>125</v>
      </c>
      <c r="C188" s="4" t="s">
        <v>533</v>
      </c>
      <c r="D188" s="4" t="s">
        <v>534</v>
      </c>
      <c r="E188" s="4" t="s">
        <v>201</v>
      </c>
      <c r="F188" s="16">
        <f>COUNTIFS(Plans!$A$2:$A$4957,A188,Plans!$D$2:$D$4957,C188)</f>
        <v>19</v>
      </c>
      <c r="G188" s="16">
        <v>551207</v>
      </c>
      <c r="H188" s="16">
        <v>1644320</v>
      </c>
      <c r="I188" s="16">
        <f t="shared" si="18"/>
        <v>2195527</v>
      </c>
      <c r="J188" s="16">
        <v>85607</v>
      </c>
      <c r="K188" s="16">
        <v>352236</v>
      </c>
      <c r="L188" s="16">
        <f t="shared" si="19"/>
        <v>437843</v>
      </c>
      <c r="M188" s="17">
        <f t="shared" si="20"/>
        <v>0.1994250127645891</v>
      </c>
      <c r="N188" s="17">
        <f t="shared" si="21"/>
        <v>0.15530825987333252</v>
      </c>
      <c r="O188" s="17">
        <f t="shared" si="22"/>
        <v>0.21421377833998248</v>
      </c>
      <c r="P188" s="16">
        <v>2811</v>
      </c>
      <c r="Q188" s="16">
        <v>183344</v>
      </c>
      <c r="R188" s="16">
        <v>377</v>
      </c>
      <c r="S188" s="16"/>
      <c r="T188" s="17">
        <f t="shared" si="23"/>
        <v>0</v>
      </c>
      <c r="U188" s="16"/>
      <c r="V188" s="16">
        <v>0</v>
      </c>
      <c r="W188" s="17" t="str">
        <f t="shared" si="24"/>
        <v/>
      </c>
      <c r="X188" s="38">
        <f t="shared" si="25"/>
        <v>0.86103923095721524</v>
      </c>
      <c r="Y188" s="16">
        <f>SUMIFS(Plans!$AA$2:$AA$4957,Plans!$A$2:$A$4957,A188,Plans!$D$2:$D$4957,C188)</f>
        <v>109450</v>
      </c>
      <c r="Z188" s="16">
        <f>SUMIFS(Plans!$AB$2:$AB$4957,Plans!$A$2:$A$4957,A188,Plans!$D$2:$D$4957,C188)</f>
        <v>60444</v>
      </c>
      <c r="AA188" s="16">
        <f>SUMIFS(Plans!$AC$2:$AC$4957,Plans!$A$2:$A$4957,A188,Plans!$D$2:$D$4957,C188)</f>
        <v>166788</v>
      </c>
      <c r="AB188" s="16">
        <f>SUMIFS(Plans!$AD$2:$AD$4957,Plans!$A$2:$A$4957,A188,Plans!$D$2:$D$4957,C188)</f>
        <v>91309</v>
      </c>
      <c r="AC188" s="16">
        <f>SUMIFS(Plans!$AE$2:$AE$4957,Plans!$A$2:$A$4957,A188,Plans!$D$2:$D$4957,C188)</f>
        <v>42404</v>
      </c>
      <c r="AD188" s="17">
        <f t="shared" si="26"/>
        <v>0.36117305668640187</v>
      </c>
      <c r="AE188" s="4" t="s">
        <v>202</v>
      </c>
      <c r="AF188" s="4" t="s">
        <v>535</v>
      </c>
    </row>
    <row r="189" spans="1:32" x14ac:dyDescent="0.2">
      <c r="A189" s="4" t="s">
        <v>21</v>
      </c>
      <c r="B189" s="4" t="s">
        <v>125</v>
      </c>
      <c r="C189" s="4" t="s">
        <v>536</v>
      </c>
      <c r="D189" s="4" t="s">
        <v>537</v>
      </c>
      <c r="E189" s="4" t="s">
        <v>234</v>
      </c>
      <c r="F189" s="16">
        <f>COUNTIFS(Plans!$A$2:$A$4957,A189,Plans!$D$2:$D$4957,C189)</f>
        <v>9</v>
      </c>
      <c r="G189" s="16"/>
      <c r="H189" s="16"/>
      <c r="I189" s="16" t="str">
        <f t="shared" si="18"/>
        <v/>
      </c>
      <c r="J189" s="16"/>
      <c r="K189" s="16"/>
      <c r="L189" s="16" t="str">
        <f t="shared" si="19"/>
        <v/>
      </c>
      <c r="M189" s="17" t="str">
        <f t="shared" si="20"/>
        <v/>
      </c>
      <c r="N189" s="17" t="str">
        <f t="shared" si="21"/>
        <v/>
      </c>
      <c r="O189" s="17" t="str">
        <f t="shared" si="22"/>
        <v/>
      </c>
      <c r="P189" s="16"/>
      <c r="Q189" s="16"/>
      <c r="R189" s="16"/>
      <c r="S189" s="16"/>
      <c r="T189" s="17" t="str">
        <f t="shared" si="23"/>
        <v/>
      </c>
      <c r="U189" s="16"/>
      <c r="V189" s="16"/>
      <c r="W189" s="17" t="str">
        <f t="shared" si="24"/>
        <v/>
      </c>
      <c r="X189" s="38" t="str">
        <f t="shared" si="25"/>
        <v/>
      </c>
      <c r="Y189" s="16">
        <f>SUMIFS(Plans!$AA$2:$AA$4957,Plans!$A$2:$A$4957,A189,Plans!$D$2:$D$4957,C189)</f>
        <v>0</v>
      </c>
      <c r="Z189" s="16">
        <f>SUMIFS(Plans!$AB$2:$AB$4957,Plans!$A$2:$A$4957,A189,Plans!$D$2:$D$4957,C189)</f>
        <v>0</v>
      </c>
      <c r="AA189" s="16">
        <f>SUMIFS(Plans!$AC$2:$AC$4957,Plans!$A$2:$A$4957,A189,Plans!$D$2:$D$4957,C189)</f>
        <v>0</v>
      </c>
      <c r="AB189" s="16">
        <f>SUMIFS(Plans!$AD$2:$AD$4957,Plans!$A$2:$A$4957,A189,Plans!$D$2:$D$4957,C189)</f>
        <v>0</v>
      </c>
      <c r="AC189" s="16">
        <f>SUMIFS(Plans!$AE$2:$AE$4957,Plans!$A$2:$A$4957,A189,Plans!$D$2:$D$4957,C189)</f>
        <v>0</v>
      </c>
      <c r="AD189" s="17" t="str">
        <f t="shared" si="26"/>
        <v/>
      </c>
      <c r="AE189" s="4"/>
      <c r="AF189" s="4" t="s">
        <v>538</v>
      </c>
    </row>
    <row r="190" spans="1:32" x14ac:dyDescent="0.2">
      <c r="A190" s="4" t="s">
        <v>21</v>
      </c>
      <c r="B190" s="4" t="s">
        <v>125</v>
      </c>
      <c r="C190" s="4" t="s">
        <v>539</v>
      </c>
      <c r="D190" s="4" t="s">
        <v>262</v>
      </c>
      <c r="E190" s="4" t="s">
        <v>201</v>
      </c>
      <c r="F190" s="16">
        <f>COUNTIFS(Plans!$A$2:$A$4957,A190,Plans!$D$2:$D$4957,C190)</f>
        <v>13</v>
      </c>
      <c r="G190" s="16">
        <v>1396975</v>
      </c>
      <c r="H190" s="16">
        <v>6010107</v>
      </c>
      <c r="I190" s="16">
        <f t="shared" si="18"/>
        <v>7407082</v>
      </c>
      <c r="J190" s="16">
        <v>794119</v>
      </c>
      <c r="K190" s="16">
        <v>1073259</v>
      </c>
      <c r="L190" s="16">
        <f t="shared" si="19"/>
        <v>1867378</v>
      </c>
      <c r="M190" s="17">
        <f t="shared" si="20"/>
        <v>0.25210710506512551</v>
      </c>
      <c r="N190" s="17">
        <f t="shared" si="21"/>
        <v>0.56845612842033677</v>
      </c>
      <c r="O190" s="17">
        <f t="shared" si="22"/>
        <v>0.17857568925145592</v>
      </c>
      <c r="P190" s="16">
        <v>117361</v>
      </c>
      <c r="Q190" s="16">
        <v>687930</v>
      </c>
      <c r="R190" s="16">
        <v>2741</v>
      </c>
      <c r="S190" s="16">
        <v>1054</v>
      </c>
      <c r="T190" s="17">
        <f t="shared" si="23"/>
        <v>0.38453119299525723</v>
      </c>
      <c r="U190" s="16"/>
      <c r="V190" s="16"/>
      <c r="W190" s="17" t="str">
        <f t="shared" si="24"/>
        <v/>
      </c>
      <c r="X190" s="38">
        <f t="shared" si="25"/>
        <v>1.4678335077311608</v>
      </c>
      <c r="Y190" s="16">
        <f>SUMIFS(Plans!$AA$2:$AA$4957,Plans!$A$2:$A$4957,A190,Plans!$D$2:$D$4957,C190)</f>
        <v>305765</v>
      </c>
      <c r="Z190" s="16">
        <f>SUMIFS(Plans!$AB$2:$AB$4957,Plans!$A$2:$A$4957,A190,Plans!$D$2:$D$4957,C190)</f>
        <v>192</v>
      </c>
      <c r="AA190" s="16">
        <f>SUMIFS(Plans!$AC$2:$AC$4957,Plans!$A$2:$A$4957,A190,Plans!$D$2:$D$4957,C190)</f>
        <v>1110420</v>
      </c>
      <c r="AB190" s="16">
        <f>SUMIFS(Plans!$AD$2:$AD$4957,Plans!$A$2:$A$4957,A190,Plans!$D$2:$D$4957,C190)</f>
        <v>205088</v>
      </c>
      <c r="AC190" s="16">
        <f>SUMIFS(Plans!$AE$2:$AE$4957,Plans!$A$2:$A$4957,A190,Plans!$D$2:$D$4957,C190)</f>
        <v>457769</v>
      </c>
      <c r="AD190" s="17">
        <f t="shared" si="26"/>
        <v>0.14714890195139171</v>
      </c>
      <c r="AE190" s="4" t="s">
        <v>202</v>
      </c>
      <c r="AF190" s="4" t="s">
        <v>435</v>
      </c>
    </row>
    <row r="191" spans="1:32" x14ac:dyDescent="0.2">
      <c r="A191" s="4" t="s">
        <v>21</v>
      </c>
      <c r="B191" s="4" t="s">
        <v>130</v>
      </c>
      <c r="C191" s="4" t="s">
        <v>540</v>
      </c>
      <c r="D191" s="4" t="s">
        <v>534</v>
      </c>
      <c r="E191" s="4" t="s">
        <v>201</v>
      </c>
      <c r="F191" s="16">
        <f>COUNTIFS(Plans!$A$2:$A$4957,A191,Plans!$D$2:$D$4957,C191)</f>
        <v>14</v>
      </c>
      <c r="G191" s="16">
        <v>576856</v>
      </c>
      <c r="H191" s="16">
        <v>8079882</v>
      </c>
      <c r="I191" s="16">
        <f t="shared" si="18"/>
        <v>8656738</v>
      </c>
      <c r="J191" s="16">
        <v>51904</v>
      </c>
      <c r="K191" s="16">
        <v>1297980</v>
      </c>
      <c r="L191" s="16">
        <f t="shared" si="19"/>
        <v>1349884</v>
      </c>
      <c r="M191" s="17">
        <f t="shared" si="20"/>
        <v>0.15593448710126148</v>
      </c>
      <c r="N191" s="17">
        <f t="shared" si="21"/>
        <v>8.9977394705091043E-2</v>
      </c>
      <c r="O191" s="17">
        <f t="shared" si="22"/>
        <v>0.16064343513927554</v>
      </c>
      <c r="P191" s="16">
        <v>5462</v>
      </c>
      <c r="Q191" s="16">
        <v>778344</v>
      </c>
      <c r="R191" s="16">
        <v>1813</v>
      </c>
      <c r="S191" s="16">
        <v>0</v>
      </c>
      <c r="T191" s="17">
        <f t="shared" si="23"/>
        <v>0</v>
      </c>
      <c r="U191" s="16">
        <v>0</v>
      </c>
      <c r="V191" s="16">
        <v>0</v>
      </c>
      <c r="W191" s="17" t="str">
        <f t="shared" si="24"/>
        <v/>
      </c>
      <c r="X191" s="38">
        <f t="shared" si="25"/>
        <v>1.3430783682153429</v>
      </c>
      <c r="Y191" s="16">
        <f>SUMIFS(Plans!$AA$2:$AA$4957,Plans!$A$2:$A$4957,A191,Plans!$D$2:$D$4957,C191)</f>
        <v>248505</v>
      </c>
      <c r="Z191" s="16">
        <f>SUMIFS(Plans!$AB$2:$AB$4957,Plans!$A$2:$A$4957,A191,Plans!$D$2:$D$4957,C191)</f>
        <v>129869</v>
      </c>
      <c r="AA191" s="16">
        <f>SUMIFS(Plans!$AC$2:$AC$4957,Plans!$A$2:$A$4957,A191,Plans!$D$2:$D$4957,C191)</f>
        <v>365131</v>
      </c>
      <c r="AB191" s="16">
        <f>SUMIFS(Plans!$AD$2:$AD$4957,Plans!$A$2:$A$4957,A191,Plans!$D$2:$D$4957,C191)</f>
        <v>258093</v>
      </c>
      <c r="AC191" s="16">
        <f>SUMIFS(Plans!$AE$2:$AE$4957,Plans!$A$2:$A$4957,A191,Plans!$D$2:$D$4957,C191)</f>
        <v>152001</v>
      </c>
      <c r="AD191" s="17">
        <f t="shared" si="26"/>
        <v>0.32799438973161382</v>
      </c>
      <c r="AE191" s="4"/>
      <c r="AF191" s="4" t="s">
        <v>541</v>
      </c>
    </row>
    <row r="192" spans="1:32" x14ac:dyDescent="0.2">
      <c r="A192" s="4" t="s">
        <v>21</v>
      </c>
      <c r="B192" s="4" t="s">
        <v>130</v>
      </c>
      <c r="C192" s="4" t="s">
        <v>542</v>
      </c>
      <c r="D192" s="4" t="s">
        <v>543</v>
      </c>
      <c r="E192" s="4" t="s">
        <v>201</v>
      </c>
      <c r="F192" s="16">
        <f>COUNTIFS(Plans!$A$2:$A$4957,A192,Plans!$D$2:$D$4957,C192)</f>
        <v>8</v>
      </c>
      <c r="G192" s="16">
        <v>24373</v>
      </c>
      <c r="H192" s="16">
        <v>1506621</v>
      </c>
      <c r="I192" s="16">
        <f t="shared" si="18"/>
        <v>1530994</v>
      </c>
      <c r="J192" s="16">
        <v>8584</v>
      </c>
      <c r="K192" s="16">
        <v>248827</v>
      </c>
      <c r="L192" s="16">
        <f t="shared" si="19"/>
        <v>257411</v>
      </c>
      <c r="M192" s="17">
        <f t="shared" si="20"/>
        <v>0.1681332519918432</v>
      </c>
      <c r="N192" s="17">
        <f t="shared" si="21"/>
        <v>0.35219300045131907</v>
      </c>
      <c r="O192" s="17">
        <f t="shared" si="22"/>
        <v>0.16515566954131131</v>
      </c>
      <c r="P192" s="16">
        <v>196</v>
      </c>
      <c r="Q192" s="16">
        <v>32070</v>
      </c>
      <c r="R192" s="16">
        <v>1247</v>
      </c>
      <c r="S192" s="16">
        <v>363</v>
      </c>
      <c r="T192" s="17">
        <f t="shared" si="23"/>
        <v>0.29109863672814756</v>
      </c>
      <c r="U192" s="16"/>
      <c r="V192" s="16">
        <v>0</v>
      </c>
      <c r="W192" s="17" t="str">
        <f t="shared" si="24"/>
        <v/>
      </c>
      <c r="X192" s="38">
        <f t="shared" si="25"/>
        <v>4.8443928192656873</v>
      </c>
      <c r="Y192" s="16">
        <f>SUMIFS(Plans!$AA$2:$AA$4957,Plans!$A$2:$A$4957,A192,Plans!$D$2:$D$4957,C192)</f>
        <v>59585</v>
      </c>
      <c r="Z192" s="16">
        <f>SUMIFS(Plans!$AB$2:$AB$4957,Plans!$A$2:$A$4957,A192,Plans!$D$2:$D$4957,C192)</f>
        <v>182</v>
      </c>
      <c r="AA192" s="16">
        <f>SUMIFS(Plans!$AC$2:$AC$4957,Plans!$A$2:$A$4957,A192,Plans!$D$2:$D$4957,C192)</f>
        <v>40828</v>
      </c>
      <c r="AB192" s="16">
        <f>SUMIFS(Plans!$AD$2:$AD$4957,Plans!$A$2:$A$4957,A192,Plans!$D$2:$D$4957,C192)</f>
        <v>59159</v>
      </c>
      <c r="AC192" s="16">
        <f>SUMIFS(Plans!$AE$2:$AE$4957,Plans!$A$2:$A$4957,A192,Plans!$D$2:$D$4957,C192)</f>
        <v>167658</v>
      </c>
      <c r="AD192" s="17">
        <f t="shared" si="26"/>
        <v>0.18254370640049847</v>
      </c>
      <c r="AE192" s="4" t="s">
        <v>202</v>
      </c>
      <c r="AF192" s="4" t="s">
        <v>544</v>
      </c>
    </row>
    <row r="193" spans="1:32" x14ac:dyDescent="0.2">
      <c r="A193" s="4" t="s">
        <v>21</v>
      </c>
      <c r="B193" s="4" t="s">
        <v>130</v>
      </c>
      <c r="C193" s="4" t="s">
        <v>545</v>
      </c>
      <c r="D193" s="4" t="s">
        <v>546</v>
      </c>
      <c r="E193" s="4" t="s">
        <v>201</v>
      </c>
      <c r="F193" s="16">
        <f>COUNTIFS(Plans!$A$2:$A$4957,A193,Plans!$D$2:$D$4957,C193)</f>
        <v>11</v>
      </c>
      <c r="G193" s="16">
        <v>121950</v>
      </c>
      <c r="H193" s="16">
        <v>1593974</v>
      </c>
      <c r="I193" s="16">
        <f t="shared" si="18"/>
        <v>1715924</v>
      </c>
      <c r="J193" s="16">
        <v>11076</v>
      </c>
      <c r="K193" s="16">
        <v>245717</v>
      </c>
      <c r="L193" s="16">
        <f t="shared" si="19"/>
        <v>256793</v>
      </c>
      <c r="M193" s="17">
        <f t="shared" si="20"/>
        <v>0.14965289838011472</v>
      </c>
      <c r="N193" s="17">
        <f t="shared" si="21"/>
        <v>9.0824108241082405E-2</v>
      </c>
      <c r="O193" s="17">
        <f t="shared" si="22"/>
        <v>0.15415370639671663</v>
      </c>
      <c r="P193" s="16">
        <v>1294</v>
      </c>
      <c r="Q193" s="16">
        <v>175655</v>
      </c>
      <c r="R193" s="16">
        <v>346</v>
      </c>
      <c r="S193" s="16">
        <v>0</v>
      </c>
      <c r="T193" s="17">
        <f t="shared" si="23"/>
        <v>0</v>
      </c>
      <c r="U193" s="16">
        <v>0</v>
      </c>
      <c r="V193" s="16">
        <v>0</v>
      </c>
      <c r="W193" s="17" t="str">
        <f t="shared" si="24"/>
        <v/>
      </c>
      <c r="X193" s="38">
        <f t="shared" si="25"/>
        <v>1.3473887528086825</v>
      </c>
      <c r="Y193" s="16">
        <f>SUMIFS(Plans!$AA$2:$AA$4957,Plans!$A$2:$A$4957,A193,Plans!$D$2:$D$4957,C193)</f>
        <v>70639</v>
      </c>
      <c r="Z193" s="16">
        <f>SUMIFS(Plans!$AB$2:$AB$4957,Plans!$A$2:$A$4957,A193,Plans!$D$2:$D$4957,C193)</f>
        <v>30233</v>
      </c>
      <c r="AA193" s="16">
        <f>SUMIFS(Plans!$AC$2:$AC$4957,Plans!$A$2:$A$4957,A193,Plans!$D$2:$D$4957,C193)</f>
        <v>101992</v>
      </c>
      <c r="AB193" s="16">
        <f>SUMIFS(Plans!$AD$2:$AD$4957,Plans!$A$2:$A$4957,A193,Plans!$D$2:$D$4957,C193)</f>
        <v>62658</v>
      </c>
      <c r="AC193" s="16">
        <f>SUMIFS(Plans!$AE$2:$AE$4957,Plans!$A$2:$A$4957,A193,Plans!$D$2:$D$4957,C193)</f>
        <v>38576</v>
      </c>
      <c r="AD193" s="17">
        <f t="shared" si="26"/>
        <v>0.33170885701319969</v>
      </c>
      <c r="AE193" s="4"/>
      <c r="AF193" s="4" t="s">
        <v>541</v>
      </c>
    </row>
    <row r="194" spans="1:32" x14ac:dyDescent="0.2">
      <c r="A194" s="4" t="s">
        <v>21</v>
      </c>
      <c r="B194" s="4" t="s">
        <v>130</v>
      </c>
      <c r="C194" s="4" t="s">
        <v>547</v>
      </c>
      <c r="D194" s="4" t="s">
        <v>548</v>
      </c>
      <c r="E194" s="4" t="s">
        <v>201</v>
      </c>
      <c r="F194" s="16">
        <f>COUNTIFS(Plans!$A$2:$A$4957,A194,Plans!$D$2:$D$4957,C194)</f>
        <v>7</v>
      </c>
      <c r="G194" s="16">
        <v>124177</v>
      </c>
      <c r="H194" s="16">
        <v>1680519</v>
      </c>
      <c r="I194" s="16">
        <f t="shared" ref="I194:I257" si="27">IF(COUNT(G194:H194)=0,"",SUM(G194:H194))</f>
        <v>1804696</v>
      </c>
      <c r="J194" s="16">
        <v>10461</v>
      </c>
      <c r="K194" s="16">
        <v>262731</v>
      </c>
      <c r="L194" s="16">
        <f t="shared" ref="L194:L257" si="28">IF(COUNT(J194:K194)=0,"",SUM(J194:K194))</f>
        <v>273192</v>
      </c>
      <c r="M194" s="17">
        <f t="shared" ref="M194:M257" si="29">IFERROR(L194/I194,"")</f>
        <v>0.15137840389738771</v>
      </c>
      <c r="N194" s="17">
        <f t="shared" ref="N194:N257" si="30">IFERROR(J194/G194,"")</f>
        <v>8.4242653631509859E-2</v>
      </c>
      <c r="O194" s="17">
        <f t="shared" ref="O194:O257" si="31">IFERROR(K194/H194,"")</f>
        <v>0.15633920235355864</v>
      </c>
      <c r="P194" s="16">
        <v>1327</v>
      </c>
      <c r="Q194" s="16">
        <v>183566</v>
      </c>
      <c r="R194" s="16">
        <v>397</v>
      </c>
      <c r="S194" s="16">
        <v>0</v>
      </c>
      <c r="T194" s="17">
        <f t="shared" ref="T194:T257" si="32">IFERROR(S194/R194,"")</f>
        <v>0</v>
      </c>
      <c r="U194" s="16">
        <v>0</v>
      </c>
      <c r="V194" s="16">
        <v>0</v>
      </c>
      <c r="W194" s="17" t="str">
        <f t="shared" ref="W194:W257" si="33">IFERROR(V194/U194,"")</f>
        <v/>
      </c>
      <c r="X194" s="38">
        <f t="shared" ref="X194:X257" si="34">IFERROR((N(R194)+N(U194))/L194*1000,"")</f>
        <v>1.4531904301736509</v>
      </c>
      <c r="Y194" s="16">
        <f>SUMIFS(Plans!$AA$2:$AA$4957,Plans!$A$2:$A$4957,A194,Plans!$D$2:$D$4957,C194)</f>
        <v>71907</v>
      </c>
      <c r="Z194" s="16">
        <f>SUMIFS(Plans!$AB$2:$AB$4957,Plans!$A$2:$A$4957,A194,Plans!$D$2:$D$4957,C194)</f>
        <v>32225</v>
      </c>
      <c r="AA194" s="16">
        <f>SUMIFS(Plans!$AC$2:$AC$4957,Plans!$A$2:$A$4957,A194,Plans!$D$2:$D$4957,C194)</f>
        <v>106780</v>
      </c>
      <c r="AB194" s="16">
        <f>SUMIFS(Plans!$AD$2:$AD$4957,Plans!$A$2:$A$4957,A194,Plans!$D$2:$D$4957,C194)</f>
        <v>65218</v>
      </c>
      <c r="AC194" s="16">
        <f>SUMIFS(Plans!$AE$2:$AE$4957,Plans!$A$2:$A$4957,A194,Plans!$D$2:$D$4957,C194)</f>
        <v>38635</v>
      </c>
      <c r="AD194" s="17">
        <f t="shared" ref="AD194:AD257" si="35">IFERROR((Y194+Z194)/SUM(Y194:AC194),"")</f>
        <v>0.33082458341937637</v>
      </c>
      <c r="AE194" s="4"/>
      <c r="AF194" s="4" t="s">
        <v>541</v>
      </c>
    </row>
    <row r="195" spans="1:32" x14ac:dyDescent="0.2">
      <c r="A195" s="4" t="s">
        <v>21</v>
      </c>
      <c r="B195" s="4" t="s">
        <v>130</v>
      </c>
      <c r="C195" s="4" t="s">
        <v>549</v>
      </c>
      <c r="D195" s="4" t="s">
        <v>550</v>
      </c>
      <c r="E195" s="4" t="s">
        <v>201</v>
      </c>
      <c r="F195" s="16">
        <f>COUNTIFS(Plans!$A$2:$A$4957,A195,Plans!$D$2:$D$4957,C195)</f>
        <v>6</v>
      </c>
      <c r="G195" s="16">
        <v>8685</v>
      </c>
      <c r="H195" s="16">
        <v>766146</v>
      </c>
      <c r="I195" s="16">
        <f t="shared" si="27"/>
        <v>774831</v>
      </c>
      <c r="J195" s="16">
        <v>3345</v>
      </c>
      <c r="K195" s="16">
        <v>123118</v>
      </c>
      <c r="L195" s="16">
        <f t="shared" si="28"/>
        <v>126463</v>
      </c>
      <c r="M195" s="17">
        <f t="shared" si="29"/>
        <v>0.16321365562296811</v>
      </c>
      <c r="N195" s="17">
        <f t="shared" si="30"/>
        <v>0.38514680483592401</v>
      </c>
      <c r="O195" s="17">
        <f t="shared" si="31"/>
        <v>0.16069783043962901</v>
      </c>
      <c r="P195" s="16">
        <v>42</v>
      </c>
      <c r="Q195" s="16">
        <v>20813</v>
      </c>
      <c r="R195" s="16">
        <v>686</v>
      </c>
      <c r="S195" s="16">
        <v>220</v>
      </c>
      <c r="T195" s="17">
        <f t="shared" si="32"/>
        <v>0.32069970845481049</v>
      </c>
      <c r="U195" s="16">
        <v>0</v>
      </c>
      <c r="V195" s="16">
        <v>0</v>
      </c>
      <c r="W195" s="17" t="str">
        <f t="shared" si="33"/>
        <v/>
      </c>
      <c r="X195" s="38">
        <f t="shared" si="34"/>
        <v>5.4245115172026601</v>
      </c>
      <c r="Y195" s="16">
        <f>SUMIFS(Plans!$AA$2:$AA$4957,Plans!$A$2:$A$4957,A195,Plans!$D$2:$D$4957,C195)</f>
        <v>32616</v>
      </c>
      <c r="Z195" s="16">
        <f>SUMIFS(Plans!$AB$2:$AB$4957,Plans!$A$2:$A$4957,A195,Plans!$D$2:$D$4957,C195)</f>
        <v>31</v>
      </c>
      <c r="AA195" s="16">
        <f>SUMIFS(Plans!$AC$2:$AC$4957,Plans!$A$2:$A$4957,A195,Plans!$D$2:$D$4957,C195)</f>
        <v>24018</v>
      </c>
      <c r="AB195" s="16">
        <f>SUMIFS(Plans!$AD$2:$AD$4957,Plans!$A$2:$A$4957,A195,Plans!$D$2:$D$4957,C195)</f>
        <v>43366</v>
      </c>
      <c r="AC195" s="16">
        <f>SUMIFS(Plans!$AE$2:$AE$4957,Plans!$A$2:$A$4957,A195,Plans!$D$2:$D$4957,C195)</f>
        <v>70978</v>
      </c>
      <c r="AD195" s="17">
        <f t="shared" si="35"/>
        <v>0.19090808086124123</v>
      </c>
      <c r="AE195" s="4"/>
      <c r="AF195" s="4" t="s">
        <v>551</v>
      </c>
    </row>
    <row r="196" spans="1:32" x14ac:dyDescent="0.2">
      <c r="A196" s="4" t="s">
        <v>21</v>
      </c>
      <c r="B196" s="4" t="s">
        <v>130</v>
      </c>
      <c r="C196" s="4" t="s">
        <v>239</v>
      </c>
      <c r="D196" s="4" t="s">
        <v>240</v>
      </c>
      <c r="E196" s="4" t="s">
        <v>201</v>
      </c>
      <c r="F196" s="16">
        <f>COUNTIFS(Plans!$A$2:$A$4957,A196,Plans!$D$2:$D$4957,C196)</f>
        <v>6</v>
      </c>
      <c r="G196" s="16">
        <v>19729</v>
      </c>
      <c r="H196" s="16">
        <v>4295266</v>
      </c>
      <c r="I196" s="16">
        <f t="shared" si="27"/>
        <v>4314995</v>
      </c>
      <c r="J196" s="16">
        <v>7106</v>
      </c>
      <c r="K196" s="16">
        <v>669702</v>
      </c>
      <c r="L196" s="16">
        <f t="shared" si="28"/>
        <v>676808</v>
      </c>
      <c r="M196" s="17">
        <f t="shared" si="29"/>
        <v>0.15685023968741563</v>
      </c>
      <c r="N196" s="17">
        <f t="shared" si="30"/>
        <v>0.36018044503015867</v>
      </c>
      <c r="O196" s="17">
        <f t="shared" si="31"/>
        <v>0.15591630413576249</v>
      </c>
      <c r="P196" s="16">
        <v>36</v>
      </c>
      <c r="Q196" s="16">
        <v>179074</v>
      </c>
      <c r="R196" s="16">
        <v>7600</v>
      </c>
      <c r="S196" s="16">
        <v>2400</v>
      </c>
      <c r="T196" s="17">
        <f t="shared" si="32"/>
        <v>0.31578947368421051</v>
      </c>
      <c r="U196" s="16">
        <v>35</v>
      </c>
      <c r="V196" s="16">
        <v>13</v>
      </c>
      <c r="W196" s="17">
        <f t="shared" si="33"/>
        <v>0.37142857142857144</v>
      </c>
      <c r="X196" s="38">
        <f t="shared" si="34"/>
        <v>11.280895024881502</v>
      </c>
      <c r="Y196" s="16">
        <f>SUMIFS(Plans!$AA$2:$AA$4957,Plans!$A$2:$A$4957,A196,Plans!$D$2:$D$4957,C196)</f>
        <v>224401</v>
      </c>
      <c r="Z196" s="16">
        <f>SUMIFS(Plans!$AB$2:$AB$4957,Plans!$A$2:$A$4957,A196,Plans!$D$2:$D$4957,C196)</f>
        <v>192</v>
      </c>
      <c r="AA196" s="16">
        <f>SUMIFS(Plans!$AC$2:$AC$4957,Plans!$A$2:$A$4957,A196,Plans!$D$2:$D$4957,C196)</f>
        <v>120959</v>
      </c>
      <c r="AB196" s="16">
        <f>SUMIFS(Plans!$AD$2:$AD$4957,Plans!$A$2:$A$4957,A196,Plans!$D$2:$D$4957,C196)</f>
        <v>349822</v>
      </c>
      <c r="AC196" s="16">
        <f>SUMIFS(Plans!$AE$2:$AE$4957,Plans!$A$2:$A$4957,A196,Plans!$D$2:$D$4957,C196)</f>
        <v>152769</v>
      </c>
      <c r="AD196" s="17">
        <f t="shared" si="35"/>
        <v>0.26480558113431346</v>
      </c>
      <c r="AE196" s="4"/>
      <c r="AF196" s="4" t="s">
        <v>241</v>
      </c>
    </row>
    <row r="197" spans="1:32" x14ac:dyDescent="0.2">
      <c r="A197" s="4" t="s">
        <v>21</v>
      </c>
      <c r="B197" s="4" t="s">
        <v>141</v>
      </c>
      <c r="C197" s="4" t="s">
        <v>552</v>
      </c>
      <c r="D197" s="4" t="s">
        <v>553</v>
      </c>
      <c r="E197" s="4" t="s">
        <v>234</v>
      </c>
      <c r="F197" s="16">
        <f>COUNTIFS(Plans!$A$2:$A$4957,A197,Plans!$D$2:$D$4957,C197)</f>
        <v>16</v>
      </c>
      <c r="G197" s="16"/>
      <c r="H197" s="16"/>
      <c r="I197" s="16" t="str">
        <f t="shared" si="27"/>
        <v/>
      </c>
      <c r="J197" s="16"/>
      <c r="K197" s="16"/>
      <c r="L197" s="16" t="str">
        <f t="shared" si="28"/>
        <v/>
      </c>
      <c r="M197" s="17" t="str">
        <f t="shared" si="29"/>
        <v/>
      </c>
      <c r="N197" s="17" t="str">
        <f t="shared" si="30"/>
        <v/>
      </c>
      <c r="O197" s="17" t="str">
        <f t="shared" si="31"/>
        <v/>
      </c>
      <c r="P197" s="16"/>
      <c r="Q197" s="16"/>
      <c r="R197" s="16"/>
      <c r="S197" s="16"/>
      <c r="T197" s="17" t="str">
        <f t="shared" si="32"/>
        <v/>
      </c>
      <c r="U197" s="16"/>
      <c r="V197" s="16"/>
      <c r="W197" s="17" t="str">
        <f t="shared" si="33"/>
        <v/>
      </c>
      <c r="X197" s="38" t="str">
        <f t="shared" si="34"/>
        <v/>
      </c>
      <c r="Y197" s="16">
        <f>SUMIFS(Plans!$AA$2:$AA$4957,Plans!$A$2:$A$4957,A197,Plans!$D$2:$D$4957,C197)</f>
        <v>0</v>
      </c>
      <c r="Z197" s="16">
        <f>SUMIFS(Plans!$AB$2:$AB$4957,Plans!$A$2:$A$4957,A197,Plans!$D$2:$D$4957,C197)</f>
        <v>0</v>
      </c>
      <c r="AA197" s="16">
        <f>SUMIFS(Plans!$AC$2:$AC$4957,Plans!$A$2:$A$4957,A197,Plans!$D$2:$D$4957,C197)</f>
        <v>0</v>
      </c>
      <c r="AB197" s="16">
        <f>SUMIFS(Plans!$AD$2:$AD$4957,Plans!$A$2:$A$4957,A197,Plans!$D$2:$D$4957,C197)</f>
        <v>0</v>
      </c>
      <c r="AC197" s="16">
        <f>SUMIFS(Plans!$AE$2:$AE$4957,Plans!$A$2:$A$4957,A197,Plans!$D$2:$D$4957,C197)</f>
        <v>0</v>
      </c>
      <c r="AD197" s="17" t="str">
        <f t="shared" si="35"/>
        <v/>
      </c>
      <c r="AE197" s="4"/>
      <c r="AF197" s="4" t="s">
        <v>554</v>
      </c>
    </row>
    <row r="198" spans="1:32" x14ac:dyDescent="0.2">
      <c r="A198" s="4" t="s">
        <v>21</v>
      </c>
      <c r="B198" s="4" t="s">
        <v>141</v>
      </c>
      <c r="C198" s="4" t="s">
        <v>555</v>
      </c>
      <c r="D198" s="4" t="s">
        <v>556</v>
      </c>
      <c r="E198" s="4" t="s">
        <v>201</v>
      </c>
      <c r="F198" s="16">
        <f>COUNTIFS(Plans!$A$2:$A$4957,A198,Plans!$D$2:$D$4957,C198)</f>
        <v>115</v>
      </c>
      <c r="G198" s="16">
        <v>82443</v>
      </c>
      <c r="H198" s="16">
        <v>1522332</v>
      </c>
      <c r="I198" s="16">
        <f t="shared" si="27"/>
        <v>1604775</v>
      </c>
      <c r="J198" s="16">
        <v>77924</v>
      </c>
      <c r="K198" s="16">
        <v>233016</v>
      </c>
      <c r="L198" s="16">
        <f t="shared" si="28"/>
        <v>310940</v>
      </c>
      <c r="M198" s="17">
        <f t="shared" si="29"/>
        <v>0.19375924973906</v>
      </c>
      <c r="N198" s="17">
        <f t="shared" si="30"/>
        <v>0.94518637118979176</v>
      </c>
      <c r="O198" s="17">
        <f t="shared" si="31"/>
        <v>0.15306516581139987</v>
      </c>
      <c r="P198" s="16">
        <v>6117</v>
      </c>
      <c r="Q198" s="16">
        <v>183125</v>
      </c>
      <c r="R198" s="16">
        <v>4769</v>
      </c>
      <c r="S198" s="16">
        <v>1806</v>
      </c>
      <c r="T198" s="17">
        <f t="shared" si="32"/>
        <v>0.37869574334241979</v>
      </c>
      <c r="U198" s="16">
        <v>180</v>
      </c>
      <c r="V198" s="16">
        <v>36</v>
      </c>
      <c r="W198" s="17">
        <f t="shared" si="33"/>
        <v>0.2</v>
      </c>
      <c r="X198" s="38">
        <f t="shared" si="34"/>
        <v>15.916253939666818</v>
      </c>
      <c r="Y198" s="16">
        <f>SUMIFS(Plans!$AA$2:$AA$4957,Plans!$A$2:$A$4957,A198,Plans!$D$2:$D$4957,C198)</f>
        <v>0</v>
      </c>
      <c r="Z198" s="16">
        <f>SUMIFS(Plans!$AB$2:$AB$4957,Plans!$A$2:$A$4957,A198,Plans!$D$2:$D$4957,C198)</f>
        <v>0</v>
      </c>
      <c r="AA198" s="16">
        <f>SUMIFS(Plans!$AC$2:$AC$4957,Plans!$A$2:$A$4957,A198,Plans!$D$2:$D$4957,C198)</f>
        <v>263108</v>
      </c>
      <c r="AB198" s="16">
        <f>SUMIFS(Plans!$AD$2:$AD$4957,Plans!$A$2:$A$4957,A198,Plans!$D$2:$D$4957,C198)</f>
        <v>2319</v>
      </c>
      <c r="AC198" s="16">
        <f>SUMIFS(Plans!$AE$2:$AE$4957,Plans!$A$2:$A$4957,A198,Plans!$D$2:$D$4957,C198)</f>
        <v>2319</v>
      </c>
      <c r="AD198" s="17">
        <f t="shared" si="35"/>
        <v>0</v>
      </c>
      <c r="AE198" s="4"/>
      <c r="AF198" s="4" t="s">
        <v>557</v>
      </c>
    </row>
    <row r="199" spans="1:32" x14ac:dyDescent="0.2">
      <c r="A199" s="4" t="s">
        <v>21</v>
      </c>
      <c r="B199" s="4" t="s">
        <v>141</v>
      </c>
      <c r="C199" s="4" t="s">
        <v>558</v>
      </c>
      <c r="D199" s="4" t="s">
        <v>559</v>
      </c>
      <c r="E199" s="4" t="s">
        <v>201</v>
      </c>
      <c r="F199" s="16">
        <f>COUNTIFS(Plans!$A$2:$A$4957,A199,Plans!$D$2:$D$4957,C199)</f>
        <v>16</v>
      </c>
      <c r="G199" s="16">
        <v>9833</v>
      </c>
      <c r="H199" s="16">
        <v>139645</v>
      </c>
      <c r="I199" s="16">
        <f t="shared" si="27"/>
        <v>149478</v>
      </c>
      <c r="J199" s="16">
        <v>9371</v>
      </c>
      <c r="K199" s="16">
        <v>22637</v>
      </c>
      <c r="L199" s="16">
        <f t="shared" si="28"/>
        <v>32008</v>
      </c>
      <c r="M199" s="17">
        <f t="shared" si="29"/>
        <v>0.21413184548896827</v>
      </c>
      <c r="N199" s="17">
        <f t="shared" si="30"/>
        <v>0.95301535645276114</v>
      </c>
      <c r="O199" s="17">
        <f t="shared" si="31"/>
        <v>0.16210390633391816</v>
      </c>
      <c r="P199" s="16">
        <v>438</v>
      </c>
      <c r="Q199" s="16">
        <v>4253</v>
      </c>
      <c r="R199" s="16">
        <v>39</v>
      </c>
      <c r="S199" s="16">
        <v>22</v>
      </c>
      <c r="T199" s="17">
        <f t="shared" si="32"/>
        <v>0.5641025641025641</v>
      </c>
      <c r="U199" s="16"/>
      <c r="V199" s="16"/>
      <c r="W199" s="17" t="str">
        <f t="shared" si="33"/>
        <v/>
      </c>
      <c r="X199" s="38">
        <f t="shared" si="34"/>
        <v>1.2184453886528368</v>
      </c>
      <c r="Y199" s="16">
        <f>SUMIFS(Plans!$AA$2:$AA$4957,Plans!$A$2:$A$4957,A199,Plans!$D$2:$D$4957,C199)</f>
        <v>4981</v>
      </c>
      <c r="Z199" s="16">
        <f>SUMIFS(Plans!$AB$2:$AB$4957,Plans!$A$2:$A$4957,A199,Plans!$D$2:$D$4957,C199)</f>
        <v>4294</v>
      </c>
      <c r="AA199" s="16">
        <f>SUMIFS(Plans!$AC$2:$AC$4957,Plans!$A$2:$A$4957,A199,Plans!$D$2:$D$4957,C199)</f>
        <v>5985</v>
      </c>
      <c r="AB199" s="16">
        <f>SUMIFS(Plans!$AD$2:$AD$4957,Plans!$A$2:$A$4957,A199,Plans!$D$2:$D$4957,C199)</f>
        <v>270</v>
      </c>
      <c r="AC199" s="16">
        <f>SUMIFS(Plans!$AE$2:$AE$4957,Plans!$A$2:$A$4957,A199,Plans!$D$2:$D$4957,C199)</f>
        <v>4959</v>
      </c>
      <c r="AD199" s="17">
        <f t="shared" si="35"/>
        <v>0.45268192688759823</v>
      </c>
      <c r="AE199" s="4" t="s">
        <v>202</v>
      </c>
      <c r="AF199" s="4" t="s">
        <v>249</v>
      </c>
    </row>
    <row r="200" spans="1:32" x14ac:dyDescent="0.2">
      <c r="A200" s="4" t="s">
        <v>21</v>
      </c>
      <c r="B200" s="4" t="s">
        <v>141</v>
      </c>
      <c r="C200" s="4" t="s">
        <v>560</v>
      </c>
      <c r="D200" s="4" t="s">
        <v>561</v>
      </c>
      <c r="E200" s="4" t="s">
        <v>201</v>
      </c>
      <c r="F200" s="16">
        <f>COUNTIFS(Plans!$A$2:$A$4957,A200,Plans!$D$2:$D$4957,C200)</f>
        <v>17</v>
      </c>
      <c r="G200" s="16">
        <v>378567</v>
      </c>
      <c r="H200" s="16">
        <v>3202241</v>
      </c>
      <c r="I200" s="16">
        <f t="shared" si="27"/>
        <v>3580808</v>
      </c>
      <c r="J200" s="16">
        <v>97626</v>
      </c>
      <c r="K200" s="16">
        <v>596289</v>
      </c>
      <c r="L200" s="16">
        <f t="shared" si="28"/>
        <v>693915</v>
      </c>
      <c r="M200" s="17">
        <f t="shared" si="29"/>
        <v>0.1937872681249595</v>
      </c>
      <c r="N200" s="17">
        <f t="shared" si="30"/>
        <v>0.25788301674472419</v>
      </c>
      <c r="O200" s="17">
        <f t="shared" si="31"/>
        <v>0.18620990737424198</v>
      </c>
      <c r="P200" s="16">
        <v>25486</v>
      </c>
      <c r="Q200" s="16">
        <v>438869</v>
      </c>
      <c r="R200" s="16">
        <v>502</v>
      </c>
      <c r="S200" s="16">
        <v>14</v>
      </c>
      <c r="T200" s="17">
        <f t="shared" si="32"/>
        <v>2.7888446215139442E-2</v>
      </c>
      <c r="U200" s="16"/>
      <c r="V200" s="16">
        <v>0</v>
      </c>
      <c r="W200" s="17" t="str">
        <f t="shared" si="33"/>
        <v/>
      </c>
      <c r="X200" s="38">
        <f t="shared" si="34"/>
        <v>0.72343154420930522</v>
      </c>
      <c r="Y200" s="16">
        <f>SUMIFS(Plans!$AA$2:$AA$4957,Plans!$A$2:$A$4957,A200,Plans!$D$2:$D$4957,C200)</f>
        <v>71445</v>
      </c>
      <c r="Z200" s="16">
        <f>SUMIFS(Plans!$AB$2:$AB$4957,Plans!$A$2:$A$4957,A200,Plans!$D$2:$D$4957,C200)</f>
        <v>55311</v>
      </c>
      <c r="AA200" s="16">
        <f>SUMIFS(Plans!$AC$2:$AC$4957,Plans!$A$2:$A$4957,A200,Plans!$D$2:$D$4957,C200)</f>
        <v>141051</v>
      </c>
      <c r="AB200" s="16">
        <f>SUMIFS(Plans!$AD$2:$AD$4957,Plans!$A$2:$A$4957,A200,Plans!$D$2:$D$4957,C200)</f>
        <v>85251</v>
      </c>
      <c r="AC200" s="16">
        <f>SUMIFS(Plans!$AE$2:$AE$4957,Plans!$A$2:$A$4957,A200,Plans!$D$2:$D$4957,C200)</f>
        <v>42556</v>
      </c>
      <c r="AD200" s="17">
        <f t="shared" si="35"/>
        <v>0.32040322132179344</v>
      </c>
      <c r="AE200" s="4" t="s">
        <v>202</v>
      </c>
      <c r="AF200" s="4" t="s">
        <v>562</v>
      </c>
    </row>
    <row r="201" spans="1:32" x14ac:dyDescent="0.2">
      <c r="A201" s="4" t="s">
        <v>21</v>
      </c>
      <c r="B201" s="4" t="s">
        <v>141</v>
      </c>
      <c r="C201" s="4" t="s">
        <v>563</v>
      </c>
      <c r="D201" s="4" t="s">
        <v>564</v>
      </c>
      <c r="E201" s="4" t="s">
        <v>201</v>
      </c>
      <c r="F201" s="16">
        <f>COUNTIFS(Plans!$A$2:$A$4957,A201,Plans!$D$2:$D$4957,C201)</f>
        <v>5</v>
      </c>
      <c r="G201" s="16">
        <v>1324</v>
      </c>
      <c r="H201" s="16">
        <v>2393</v>
      </c>
      <c r="I201" s="16">
        <f t="shared" si="27"/>
        <v>3717</v>
      </c>
      <c r="J201" s="16">
        <v>603</v>
      </c>
      <c r="K201" s="16">
        <v>793</v>
      </c>
      <c r="L201" s="16">
        <f t="shared" si="28"/>
        <v>1396</v>
      </c>
      <c r="M201" s="17">
        <f t="shared" si="29"/>
        <v>0.37557169760559589</v>
      </c>
      <c r="N201" s="17">
        <f t="shared" si="30"/>
        <v>0.45543806646525681</v>
      </c>
      <c r="O201" s="17">
        <f t="shared" si="31"/>
        <v>0.33138320100292518</v>
      </c>
      <c r="P201" s="16">
        <v>22</v>
      </c>
      <c r="Q201" s="16">
        <v>26</v>
      </c>
      <c r="R201" s="16"/>
      <c r="S201" s="16"/>
      <c r="T201" s="17" t="str">
        <f t="shared" si="32"/>
        <v/>
      </c>
      <c r="U201" s="16">
        <v>0</v>
      </c>
      <c r="V201" s="16">
        <v>0</v>
      </c>
      <c r="W201" s="17" t="str">
        <f t="shared" si="33"/>
        <v/>
      </c>
      <c r="X201" s="38">
        <f t="shared" si="34"/>
        <v>0</v>
      </c>
      <c r="Y201" s="16">
        <f>SUMIFS(Plans!$AA$2:$AA$4957,Plans!$A$2:$A$4957,A201,Plans!$D$2:$D$4957,C201)</f>
        <v>0</v>
      </c>
      <c r="Z201" s="16">
        <f>SUMIFS(Plans!$AB$2:$AB$4957,Plans!$A$2:$A$4957,A201,Plans!$D$2:$D$4957,C201)</f>
        <v>0</v>
      </c>
      <c r="AA201" s="16">
        <f>SUMIFS(Plans!$AC$2:$AC$4957,Plans!$A$2:$A$4957,A201,Plans!$D$2:$D$4957,C201)</f>
        <v>388</v>
      </c>
      <c r="AB201" s="16">
        <f>SUMIFS(Plans!$AD$2:$AD$4957,Plans!$A$2:$A$4957,A201,Plans!$D$2:$D$4957,C201)</f>
        <v>0</v>
      </c>
      <c r="AC201" s="16">
        <f>SUMIFS(Plans!$AE$2:$AE$4957,Plans!$A$2:$A$4957,A201,Plans!$D$2:$D$4957,C201)</f>
        <v>997</v>
      </c>
      <c r="AD201" s="17">
        <f t="shared" si="35"/>
        <v>0</v>
      </c>
      <c r="AE201" s="4" t="s">
        <v>202</v>
      </c>
      <c r="AF201" s="4" t="s">
        <v>565</v>
      </c>
    </row>
    <row r="202" spans="1:32" x14ac:dyDescent="0.2">
      <c r="A202" s="4" t="s">
        <v>21</v>
      </c>
      <c r="B202" s="4" t="s">
        <v>141</v>
      </c>
      <c r="C202" s="4" t="s">
        <v>566</v>
      </c>
      <c r="D202" s="4" t="s">
        <v>567</v>
      </c>
      <c r="E202" s="4" t="s">
        <v>201</v>
      </c>
      <c r="F202" s="16">
        <f>COUNTIFS(Plans!$A$2:$A$4957,A202,Plans!$D$2:$D$4957,C202)</f>
        <v>18</v>
      </c>
      <c r="G202" s="16">
        <v>51923</v>
      </c>
      <c r="H202" s="16">
        <v>292877</v>
      </c>
      <c r="I202" s="16">
        <f t="shared" si="27"/>
        <v>344800</v>
      </c>
      <c r="J202" s="16">
        <v>37208</v>
      </c>
      <c r="K202" s="16">
        <v>82246</v>
      </c>
      <c r="L202" s="16">
        <f t="shared" si="28"/>
        <v>119454</v>
      </c>
      <c r="M202" s="17">
        <f t="shared" si="29"/>
        <v>0.34644431554524363</v>
      </c>
      <c r="N202" s="17">
        <f t="shared" si="30"/>
        <v>0.71659958014752612</v>
      </c>
      <c r="O202" s="17">
        <f t="shared" si="31"/>
        <v>0.28082095896912357</v>
      </c>
      <c r="P202" s="16">
        <v>2311</v>
      </c>
      <c r="Q202" s="16">
        <v>13850</v>
      </c>
      <c r="R202" s="16">
        <v>4434</v>
      </c>
      <c r="S202" s="16">
        <v>918</v>
      </c>
      <c r="T202" s="17">
        <f t="shared" si="32"/>
        <v>0.20703653585926929</v>
      </c>
      <c r="U202" s="16">
        <v>152</v>
      </c>
      <c r="V202" s="16">
        <v>50</v>
      </c>
      <c r="W202" s="17">
        <f t="shared" si="33"/>
        <v>0.32894736842105265</v>
      </c>
      <c r="X202" s="38">
        <f t="shared" si="34"/>
        <v>38.391347296867409</v>
      </c>
      <c r="Y202" s="16">
        <f>SUMIFS(Plans!$AA$2:$AA$4957,Plans!$A$2:$A$4957,A202,Plans!$D$2:$D$4957,C202)</f>
        <v>37765</v>
      </c>
      <c r="Z202" s="16">
        <f>SUMIFS(Plans!$AB$2:$AB$4957,Plans!$A$2:$A$4957,A202,Plans!$D$2:$D$4957,C202)</f>
        <v>63</v>
      </c>
      <c r="AA202" s="16">
        <f>SUMIFS(Plans!$AC$2:$AC$4957,Plans!$A$2:$A$4957,A202,Plans!$D$2:$D$4957,C202)</f>
        <v>14638</v>
      </c>
      <c r="AB202" s="16">
        <f>SUMIFS(Plans!$AD$2:$AD$4957,Plans!$A$2:$A$4957,A202,Plans!$D$2:$D$4957,C202)</f>
        <v>7571</v>
      </c>
      <c r="AC202" s="16">
        <f>SUMIFS(Plans!$AE$2:$AE$4957,Plans!$A$2:$A$4957,A202,Plans!$D$2:$D$4957,C202)</f>
        <v>1606</v>
      </c>
      <c r="AD202" s="17">
        <f t="shared" si="35"/>
        <v>0.61366254075888582</v>
      </c>
      <c r="AE202" s="4"/>
      <c r="AF202" s="4" t="s">
        <v>568</v>
      </c>
    </row>
    <row r="203" spans="1:32" x14ac:dyDescent="0.2">
      <c r="A203" s="4" t="s">
        <v>21</v>
      </c>
      <c r="B203" s="4" t="s">
        <v>141</v>
      </c>
      <c r="C203" s="4" t="s">
        <v>569</v>
      </c>
      <c r="D203" s="4" t="s">
        <v>570</v>
      </c>
      <c r="E203" s="4" t="s">
        <v>201</v>
      </c>
      <c r="F203" s="16">
        <f>COUNTIFS(Plans!$A$2:$A$4957,A203,Plans!$D$2:$D$4957,C203)</f>
        <v>14</v>
      </c>
      <c r="G203" s="16">
        <v>393847</v>
      </c>
      <c r="H203" s="16">
        <v>2715431</v>
      </c>
      <c r="I203" s="16">
        <f t="shared" si="27"/>
        <v>3109278</v>
      </c>
      <c r="J203" s="16">
        <v>236835</v>
      </c>
      <c r="K203" s="16">
        <v>646181</v>
      </c>
      <c r="L203" s="16">
        <f t="shared" si="28"/>
        <v>883016</v>
      </c>
      <c r="M203" s="17">
        <f t="shared" si="29"/>
        <v>0.2839939046942731</v>
      </c>
      <c r="N203" s="17">
        <f t="shared" si="30"/>
        <v>0.60133757525130316</v>
      </c>
      <c r="O203" s="17">
        <f t="shared" si="31"/>
        <v>0.23796627496703102</v>
      </c>
      <c r="P203" s="16">
        <v>34574</v>
      </c>
      <c r="Q203" s="16">
        <v>280840</v>
      </c>
      <c r="R203" s="16">
        <v>2607</v>
      </c>
      <c r="S203" s="16">
        <v>993</v>
      </c>
      <c r="T203" s="17">
        <f t="shared" si="32"/>
        <v>0.38089758342922903</v>
      </c>
      <c r="U203" s="16">
        <v>33</v>
      </c>
      <c r="V203" s="16"/>
      <c r="W203" s="17">
        <f t="shared" si="33"/>
        <v>0</v>
      </c>
      <c r="X203" s="38">
        <f t="shared" si="34"/>
        <v>2.9897533000534535</v>
      </c>
      <c r="Y203" s="16">
        <f>SUMIFS(Plans!$AA$2:$AA$4957,Plans!$A$2:$A$4957,A203,Plans!$D$2:$D$4957,C203)</f>
        <v>9216</v>
      </c>
      <c r="Z203" s="16">
        <f>SUMIFS(Plans!$AB$2:$AB$4957,Plans!$A$2:$A$4957,A203,Plans!$D$2:$D$4957,C203)</f>
        <v>0</v>
      </c>
      <c r="AA203" s="16">
        <f>SUMIFS(Plans!$AC$2:$AC$4957,Plans!$A$2:$A$4957,A203,Plans!$D$2:$D$4957,C203)</f>
        <v>28800</v>
      </c>
      <c r="AB203" s="16">
        <f>SUMIFS(Plans!$AD$2:$AD$4957,Plans!$A$2:$A$4957,A203,Plans!$D$2:$D$4957,C203)</f>
        <v>8257</v>
      </c>
      <c r="AC203" s="16">
        <f>SUMIFS(Plans!$AE$2:$AE$4957,Plans!$A$2:$A$4957,A203,Plans!$D$2:$D$4957,C203)</f>
        <v>19990</v>
      </c>
      <c r="AD203" s="17">
        <f t="shared" si="35"/>
        <v>0.13908214237206284</v>
      </c>
      <c r="AE203" s="4" t="s">
        <v>202</v>
      </c>
      <c r="AF203" s="4" t="s">
        <v>435</v>
      </c>
    </row>
    <row r="204" spans="1:32" x14ac:dyDescent="0.2">
      <c r="A204" s="4" t="s">
        <v>21</v>
      </c>
      <c r="B204" s="4" t="s">
        <v>146</v>
      </c>
      <c r="C204" s="4" t="s">
        <v>571</v>
      </c>
      <c r="D204" s="4" t="s">
        <v>572</v>
      </c>
      <c r="E204" s="4" t="s">
        <v>201</v>
      </c>
      <c r="F204" s="16">
        <f>COUNTIFS(Plans!$A$2:$A$4957,A204,Plans!$D$2:$D$4957,C204)</f>
        <v>8</v>
      </c>
      <c r="G204" s="16">
        <v>16445</v>
      </c>
      <c r="H204" s="16">
        <v>165638</v>
      </c>
      <c r="I204" s="16">
        <f t="shared" si="27"/>
        <v>182083</v>
      </c>
      <c r="J204" s="16">
        <v>7506</v>
      </c>
      <c r="K204" s="16">
        <v>46346</v>
      </c>
      <c r="L204" s="16">
        <f t="shared" si="28"/>
        <v>53852</v>
      </c>
      <c r="M204" s="17">
        <f t="shared" si="29"/>
        <v>0.29575523250385816</v>
      </c>
      <c r="N204" s="17">
        <f t="shared" si="30"/>
        <v>0.45643052599574341</v>
      </c>
      <c r="O204" s="17">
        <f t="shared" si="31"/>
        <v>0.27980294376894194</v>
      </c>
      <c r="P204" s="16">
        <v>5779</v>
      </c>
      <c r="Q204" s="16">
        <v>33608</v>
      </c>
      <c r="R204" s="16">
        <v>31</v>
      </c>
      <c r="S204" s="16">
        <v>14</v>
      </c>
      <c r="T204" s="17">
        <f t="shared" si="32"/>
        <v>0.45161290322580644</v>
      </c>
      <c r="U204" s="16">
        <v>0</v>
      </c>
      <c r="V204" s="16">
        <v>0</v>
      </c>
      <c r="W204" s="17" t="str">
        <f t="shared" si="33"/>
        <v/>
      </c>
      <c r="X204" s="38">
        <f t="shared" si="34"/>
        <v>0.57565178637747905</v>
      </c>
      <c r="Y204" s="16">
        <f>SUMIFS(Plans!$AA$2:$AA$4957,Plans!$A$2:$A$4957,A204,Plans!$D$2:$D$4957,C204)</f>
        <v>7395</v>
      </c>
      <c r="Z204" s="16">
        <f>SUMIFS(Plans!$AB$2:$AB$4957,Plans!$A$2:$A$4957,A204,Plans!$D$2:$D$4957,C204)</f>
        <v>0</v>
      </c>
      <c r="AA204" s="16">
        <f>SUMIFS(Plans!$AC$2:$AC$4957,Plans!$A$2:$A$4957,A204,Plans!$D$2:$D$4957,C204)</f>
        <v>16891</v>
      </c>
      <c r="AB204" s="16">
        <f>SUMIFS(Plans!$AD$2:$AD$4957,Plans!$A$2:$A$4957,A204,Plans!$D$2:$D$4957,C204)</f>
        <v>23369</v>
      </c>
      <c r="AC204" s="16">
        <f>SUMIFS(Plans!$AE$2:$AE$4957,Plans!$A$2:$A$4957,A204,Plans!$D$2:$D$4957,C204)</f>
        <v>6195</v>
      </c>
      <c r="AD204" s="17">
        <f t="shared" si="35"/>
        <v>0.13732590529247912</v>
      </c>
      <c r="AE204" s="4"/>
      <c r="AF204" s="4" t="s">
        <v>573</v>
      </c>
    </row>
    <row r="205" spans="1:32" x14ac:dyDescent="0.2">
      <c r="A205" s="4" t="s">
        <v>21</v>
      </c>
      <c r="B205" s="4" t="s">
        <v>146</v>
      </c>
      <c r="C205" s="4" t="s">
        <v>574</v>
      </c>
      <c r="D205" s="4" t="s">
        <v>534</v>
      </c>
      <c r="E205" s="4" t="s">
        <v>201</v>
      </c>
      <c r="F205" s="16">
        <f>COUNTIFS(Plans!$A$2:$A$4957,A205,Plans!$D$2:$D$4957,C205)</f>
        <v>17</v>
      </c>
      <c r="G205" s="16">
        <v>2695</v>
      </c>
      <c r="H205" s="16">
        <v>24728</v>
      </c>
      <c r="I205" s="16">
        <f t="shared" si="27"/>
        <v>27423</v>
      </c>
      <c r="J205" s="16">
        <v>882</v>
      </c>
      <c r="K205" s="16">
        <v>6979</v>
      </c>
      <c r="L205" s="16">
        <f t="shared" si="28"/>
        <v>7861</v>
      </c>
      <c r="M205" s="17">
        <f t="shared" si="29"/>
        <v>0.28665718557415309</v>
      </c>
      <c r="N205" s="17">
        <f t="shared" si="30"/>
        <v>0.32727272727272727</v>
      </c>
      <c r="O205" s="17">
        <f t="shared" si="31"/>
        <v>0.28223066968618571</v>
      </c>
      <c r="P205" s="16">
        <v>23</v>
      </c>
      <c r="Q205" s="16">
        <v>337</v>
      </c>
      <c r="R205" s="16"/>
      <c r="S205" s="16">
        <v>0</v>
      </c>
      <c r="T205" s="17" t="str">
        <f t="shared" si="32"/>
        <v/>
      </c>
      <c r="U205" s="16">
        <v>0</v>
      </c>
      <c r="V205" s="16">
        <v>0</v>
      </c>
      <c r="W205" s="17" t="str">
        <f t="shared" si="33"/>
        <v/>
      </c>
      <c r="X205" s="38">
        <f t="shared" si="34"/>
        <v>0</v>
      </c>
      <c r="Y205" s="16">
        <f>SUMIFS(Plans!$AA$2:$AA$4957,Plans!$A$2:$A$4957,A205,Plans!$D$2:$D$4957,C205)</f>
        <v>905</v>
      </c>
      <c r="Z205" s="16">
        <f>SUMIFS(Plans!$AB$2:$AB$4957,Plans!$A$2:$A$4957,A205,Plans!$D$2:$D$4957,C205)</f>
        <v>1032</v>
      </c>
      <c r="AA205" s="16">
        <f>SUMIFS(Plans!$AC$2:$AC$4957,Plans!$A$2:$A$4957,A205,Plans!$D$2:$D$4957,C205)</f>
        <v>1989</v>
      </c>
      <c r="AB205" s="16">
        <f>SUMIFS(Plans!$AD$2:$AD$4957,Plans!$A$2:$A$4957,A205,Plans!$D$2:$D$4957,C205)</f>
        <v>2155</v>
      </c>
      <c r="AC205" s="16">
        <f>SUMIFS(Plans!$AE$2:$AE$4957,Plans!$A$2:$A$4957,A205,Plans!$D$2:$D$4957,C205)</f>
        <v>718</v>
      </c>
      <c r="AD205" s="17">
        <f t="shared" si="35"/>
        <v>0.28489483747609945</v>
      </c>
      <c r="AE205" s="4" t="s">
        <v>202</v>
      </c>
      <c r="AF205" s="4" t="s">
        <v>575</v>
      </c>
    </row>
    <row r="206" spans="1:32" x14ac:dyDescent="0.2">
      <c r="A206" s="4" t="s">
        <v>21</v>
      </c>
      <c r="B206" s="4" t="s">
        <v>146</v>
      </c>
      <c r="C206" s="4" t="s">
        <v>576</v>
      </c>
      <c r="D206" s="4" t="s">
        <v>577</v>
      </c>
      <c r="E206" s="4" t="s">
        <v>201</v>
      </c>
      <c r="F206" s="16">
        <f>COUNTIFS(Plans!$A$2:$A$4957,A206,Plans!$D$2:$D$4957,C206)</f>
        <v>15</v>
      </c>
      <c r="G206" s="16">
        <v>46365</v>
      </c>
      <c r="H206" s="16">
        <v>2042140</v>
      </c>
      <c r="I206" s="16">
        <f t="shared" si="27"/>
        <v>2088505</v>
      </c>
      <c r="J206" s="16">
        <v>18805</v>
      </c>
      <c r="K206" s="16">
        <v>387306</v>
      </c>
      <c r="L206" s="16">
        <f t="shared" si="28"/>
        <v>406111</v>
      </c>
      <c r="M206" s="17">
        <f t="shared" si="29"/>
        <v>0.19445057589040965</v>
      </c>
      <c r="N206" s="17">
        <f t="shared" si="30"/>
        <v>0.40558611021244473</v>
      </c>
      <c r="O206" s="17">
        <f t="shared" si="31"/>
        <v>0.18965692851616442</v>
      </c>
      <c r="P206" s="16">
        <v>2504</v>
      </c>
      <c r="Q206" s="16">
        <v>1013</v>
      </c>
      <c r="R206" s="16">
        <v>222</v>
      </c>
      <c r="S206" s="16">
        <v>68</v>
      </c>
      <c r="T206" s="17">
        <f t="shared" si="32"/>
        <v>0.30630630630630629</v>
      </c>
      <c r="U206" s="16"/>
      <c r="V206" s="16"/>
      <c r="W206" s="17" t="str">
        <f t="shared" si="33"/>
        <v/>
      </c>
      <c r="X206" s="38">
        <f t="shared" si="34"/>
        <v>0.54664857637443953</v>
      </c>
      <c r="Y206" s="16">
        <f>SUMIFS(Plans!$AA$2:$AA$4957,Plans!$A$2:$A$4957,A206,Plans!$D$2:$D$4957,C206)</f>
        <v>0</v>
      </c>
      <c r="Z206" s="16">
        <f>SUMIFS(Plans!$AB$2:$AB$4957,Plans!$A$2:$A$4957,A206,Plans!$D$2:$D$4957,C206)</f>
        <v>11760</v>
      </c>
      <c r="AA206" s="16">
        <f>SUMIFS(Plans!$AC$2:$AC$4957,Plans!$A$2:$A$4957,A206,Plans!$D$2:$D$4957,C206)</f>
        <v>18272</v>
      </c>
      <c r="AB206" s="16">
        <f>SUMIFS(Plans!$AD$2:$AD$4957,Plans!$A$2:$A$4957,A206,Plans!$D$2:$D$4957,C206)</f>
        <v>9555</v>
      </c>
      <c r="AC206" s="16">
        <f>SUMIFS(Plans!$AE$2:$AE$4957,Plans!$A$2:$A$4957,A206,Plans!$D$2:$D$4957,C206)</f>
        <v>160252</v>
      </c>
      <c r="AD206" s="17">
        <f t="shared" si="35"/>
        <v>5.8847372134568331E-2</v>
      </c>
      <c r="AE206" s="4" t="s">
        <v>202</v>
      </c>
      <c r="AF206" s="4" t="s">
        <v>578</v>
      </c>
    </row>
    <row r="207" spans="1:32" x14ac:dyDescent="0.2">
      <c r="A207" s="4" t="s">
        <v>21</v>
      </c>
      <c r="B207" s="4" t="s">
        <v>124</v>
      </c>
      <c r="C207" s="4" t="s">
        <v>579</v>
      </c>
      <c r="D207" s="4" t="s">
        <v>580</v>
      </c>
      <c r="E207" s="4" t="s">
        <v>201</v>
      </c>
      <c r="F207" s="16">
        <f>COUNTIFS(Plans!$A$2:$A$4957,A207,Plans!$D$2:$D$4957,C207)</f>
        <v>8</v>
      </c>
      <c r="G207" s="16">
        <v>12571</v>
      </c>
      <c r="H207" s="16">
        <v>79451</v>
      </c>
      <c r="I207" s="16">
        <f t="shared" si="27"/>
        <v>92022</v>
      </c>
      <c r="J207" s="16">
        <v>7584</v>
      </c>
      <c r="K207" s="16">
        <v>20441</v>
      </c>
      <c r="L207" s="16">
        <f t="shared" si="28"/>
        <v>28025</v>
      </c>
      <c r="M207" s="17">
        <f t="shared" si="29"/>
        <v>0.30454673882332484</v>
      </c>
      <c r="N207" s="17">
        <f t="shared" si="30"/>
        <v>0.60329329408957122</v>
      </c>
      <c r="O207" s="17">
        <f t="shared" si="31"/>
        <v>0.25727807076059456</v>
      </c>
      <c r="P207" s="16">
        <v>4788</v>
      </c>
      <c r="Q207" s="16">
        <v>13607</v>
      </c>
      <c r="R207" s="16"/>
      <c r="S207" s="16"/>
      <c r="T207" s="17" t="str">
        <f t="shared" si="32"/>
        <v/>
      </c>
      <c r="U207" s="16">
        <v>0</v>
      </c>
      <c r="V207" s="16">
        <v>0</v>
      </c>
      <c r="W207" s="17" t="str">
        <f t="shared" si="33"/>
        <v/>
      </c>
      <c r="X207" s="38">
        <f t="shared" si="34"/>
        <v>0</v>
      </c>
      <c r="Y207" s="16">
        <f>SUMIFS(Plans!$AA$2:$AA$4957,Plans!$A$2:$A$4957,A207,Plans!$D$2:$D$4957,C207)</f>
        <v>3432</v>
      </c>
      <c r="Z207" s="16">
        <f>SUMIFS(Plans!$AB$2:$AB$4957,Plans!$A$2:$A$4957,A207,Plans!$D$2:$D$4957,C207)</f>
        <v>0</v>
      </c>
      <c r="AA207" s="16">
        <f>SUMIFS(Plans!$AC$2:$AC$4957,Plans!$A$2:$A$4957,A207,Plans!$D$2:$D$4957,C207)</f>
        <v>10939</v>
      </c>
      <c r="AB207" s="16">
        <f>SUMIFS(Plans!$AD$2:$AD$4957,Plans!$A$2:$A$4957,A207,Plans!$D$2:$D$4957,C207)</f>
        <v>7891</v>
      </c>
      <c r="AC207" s="16">
        <f>SUMIFS(Plans!$AE$2:$AE$4957,Plans!$A$2:$A$4957,A207,Plans!$D$2:$D$4957,C207)</f>
        <v>5763</v>
      </c>
      <c r="AD207" s="17">
        <f t="shared" si="35"/>
        <v>0.1224620874219447</v>
      </c>
      <c r="AE207" s="4" t="s">
        <v>202</v>
      </c>
      <c r="AF207" s="4" t="s">
        <v>581</v>
      </c>
    </row>
    <row r="208" spans="1:32" x14ac:dyDescent="0.2">
      <c r="A208" s="4" t="s">
        <v>21</v>
      </c>
      <c r="B208" s="4" t="s">
        <v>124</v>
      </c>
      <c r="C208" s="4" t="s">
        <v>582</v>
      </c>
      <c r="D208" s="4" t="s">
        <v>583</v>
      </c>
      <c r="E208" s="4" t="s">
        <v>201</v>
      </c>
      <c r="F208" s="16">
        <f>COUNTIFS(Plans!$A$2:$A$4957,A208,Plans!$D$2:$D$4957,C208)</f>
        <v>64</v>
      </c>
      <c r="G208" s="16">
        <v>37292</v>
      </c>
      <c r="H208" s="16">
        <v>431996</v>
      </c>
      <c r="I208" s="16">
        <f t="shared" si="27"/>
        <v>469288</v>
      </c>
      <c r="J208" s="16">
        <v>16682</v>
      </c>
      <c r="K208" s="16">
        <v>118089</v>
      </c>
      <c r="L208" s="16">
        <f t="shared" si="28"/>
        <v>134771</v>
      </c>
      <c r="M208" s="17">
        <f t="shared" si="29"/>
        <v>0.28718185847496636</v>
      </c>
      <c r="N208" s="17">
        <f t="shared" si="30"/>
        <v>0.44733454896492547</v>
      </c>
      <c r="O208" s="17">
        <f t="shared" si="31"/>
        <v>0.27335669774720134</v>
      </c>
      <c r="P208" s="16">
        <v>843</v>
      </c>
      <c r="Q208" s="16">
        <v>6700</v>
      </c>
      <c r="R208" s="16">
        <v>25</v>
      </c>
      <c r="S208" s="16"/>
      <c r="T208" s="17">
        <f t="shared" si="32"/>
        <v>0</v>
      </c>
      <c r="U208" s="16">
        <v>0</v>
      </c>
      <c r="V208" s="16">
        <v>0</v>
      </c>
      <c r="W208" s="17" t="str">
        <f t="shared" si="33"/>
        <v/>
      </c>
      <c r="X208" s="38">
        <f t="shared" si="34"/>
        <v>0.18549984789012472</v>
      </c>
      <c r="Y208" s="16">
        <f>SUMIFS(Plans!$AA$2:$AA$4957,Plans!$A$2:$A$4957,A208,Plans!$D$2:$D$4957,C208)</f>
        <v>12387</v>
      </c>
      <c r="Z208" s="16">
        <f>SUMIFS(Plans!$AB$2:$AB$4957,Plans!$A$2:$A$4957,A208,Plans!$D$2:$D$4957,C208)</f>
        <v>0</v>
      </c>
      <c r="AA208" s="16">
        <f>SUMIFS(Plans!$AC$2:$AC$4957,Plans!$A$2:$A$4957,A208,Plans!$D$2:$D$4957,C208)</f>
        <v>46336</v>
      </c>
      <c r="AB208" s="16">
        <f>SUMIFS(Plans!$AD$2:$AD$4957,Plans!$A$2:$A$4957,A208,Plans!$D$2:$D$4957,C208)</f>
        <v>27116</v>
      </c>
      <c r="AC208" s="16">
        <f>SUMIFS(Plans!$AE$2:$AE$4957,Plans!$A$2:$A$4957,A208,Plans!$D$2:$D$4957,C208)</f>
        <v>67662</v>
      </c>
      <c r="AD208" s="17">
        <f t="shared" si="35"/>
        <v>8.0696542693532936E-2</v>
      </c>
      <c r="AE208" s="4" t="s">
        <v>202</v>
      </c>
      <c r="AF208" s="4" t="s">
        <v>584</v>
      </c>
    </row>
    <row r="209" spans="1:32" x14ac:dyDescent="0.2">
      <c r="A209" s="4" t="s">
        <v>21</v>
      </c>
      <c r="B209" s="4" t="s">
        <v>124</v>
      </c>
      <c r="C209" s="4" t="s">
        <v>585</v>
      </c>
      <c r="D209" s="4" t="s">
        <v>586</v>
      </c>
      <c r="E209" s="4" t="s">
        <v>201</v>
      </c>
      <c r="F209" s="16">
        <f>COUNTIFS(Plans!$A$2:$A$4957,A209,Plans!$D$2:$D$4957,C209)</f>
        <v>33</v>
      </c>
      <c r="G209" s="16">
        <v>1031825</v>
      </c>
      <c r="H209" s="16">
        <v>22220889</v>
      </c>
      <c r="I209" s="16">
        <f t="shared" si="27"/>
        <v>23252714</v>
      </c>
      <c r="J209" s="16">
        <v>248604</v>
      </c>
      <c r="K209" s="16">
        <v>4251990</v>
      </c>
      <c r="L209" s="16">
        <f t="shared" si="28"/>
        <v>4500594</v>
      </c>
      <c r="M209" s="17">
        <f t="shared" si="29"/>
        <v>0.19355134200678681</v>
      </c>
      <c r="N209" s="17">
        <f t="shared" si="30"/>
        <v>0.24093620526736609</v>
      </c>
      <c r="O209" s="17">
        <f t="shared" si="31"/>
        <v>0.19135103010505114</v>
      </c>
      <c r="P209" s="16">
        <v>112051</v>
      </c>
      <c r="Q209" s="16">
        <v>1320681</v>
      </c>
      <c r="R209" s="16">
        <v>3012</v>
      </c>
      <c r="S209" s="16">
        <v>1433</v>
      </c>
      <c r="T209" s="17">
        <f t="shared" si="32"/>
        <v>0.47576361221779551</v>
      </c>
      <c r="U209" s="16">
        <v>170</v>
      </c>
      <c r="V209" s="16">
        <v>78</v>
      </c>
      <c r="W209" s="17">
        <f t="shared" si="33"/>
        <v>0.45882352941176469</v>
      </c>
      <c r="X209" s="38">
        <f t="shared" si="34"/>
        <v>0.70701778476352228</v>
      </c>
      <c r="Y209" s="16">
        <f>SUMIFS(Plans!$AA$2:$AA$4957,Plans!$A$2:$A$4957,A209,Plans!$D$2:$D$4957,C209)</f>
        <v>2063151</v>
      </c>
      <c r="Z209" s="16">
        <f>SUMIFS(Plans!$AB$2:$AB$4957,Plans!$A$2:$A$4957,A209,Plans!$D$2:$D$4957,C209)</f>
        <v>2530</v>
      </c>
      <c r="AA209" s="16">
        <f>SUMIFS(Plans!$AC$2:$AC$4957,Plans!$A$2:$A$4957,A209,Plans!$D$2:$D$4957,C209)</f>
        <v>256037</v>
      </c>
      <c r="AB209" s="16">
        <f>SUMIFS(Plans!$AD$2:$AD$4957,Plans!$A$2:$A$4957,A209,Plans!$D$2:$D$4957,C209)</f>
        <v>80786</v>
      </c>
      <c r="AC209" s="16">
        <f>SUMIFS(Plans!$AE$2:$AE$4957,Plans!$A$2:$A$4957,A209,Plans!$D$2:$D$4957,C209)</f>
        <v>2097959</v>
      </c>
      <c r="AD209" s="17">
        <f t="shared" si="35"/>
        <v>0.45899299694275902</v>
      </c>
      <c r="AE209" s="4"/>
      <c r="AF209" s="4" t="s">
        <v>587</v>
      </c>
    </row>
    <row r="210" spans="1:32" x14ac:dyDescent="0.2">
      <c r="A210" s="4" t="s">
        <v>21</v>
      </c>
      <c r="B210" s="4" t="s">
        <v>124</v>
      </c>
      <c r="C210" s="4" t="s">
        <v>588</v>
      </c>
      <c r="D210" s="4" t="s">
        <v>589</v>
      </c>
      <c r="E210" s="4" t="s">
        <v>201</v>
      </c>
      <c r="F210" s="16">
        <f>COUNTIFS(Plans!$A$2:$A$4957,A210,Plans!$D$2:$D$4957,C210)</f>
        <v>8</v>
      </c>
      <c r="G210" s="16">
        <v>19667</v>
      </c>
      <c r="H210" s="16">
        <v>540104</v>
      </c>
      <c r="I210" s="16">
        <f t="shared" si="27"/>
        <v>559771</v>
      </c>
      <c r="J210" s="16">
        <v>4356</v>
      </c>
      <c r="K210" s="16">
        <v>35255</v>
      </c>
      <c r="L210" s="16">
        <f t="shared" si="28"/>
        <v>39611</v>
      </c>
      <c r="M210" s="17">
        <f t="shared" si="29"/>
        <v>7.0762865528939511E-2</v>
      </c>
      <c r="N210" s="17">
        <f t="shared" si="30"/>
        <v>0.22148777139370518</v>
      </c>
      <c r="O210" s="17">
        <f t="shared" si="31"/>
        <v>6.5274465658465772E-2</v>
      </c>
      <c r="P210" s="16">
        <v>978</v>
      </c>
      <c r="Q210" s="16">
        <v>17487</v>
      </c>
      <c r="R210" s="16">
        <v>257</v>
      </c>
      <c r="S210" s="16">
        <v>87</v>
      </c>
      <c r="T210" s="17">
        <f t="shared" si="32"/>
        <v>0.33852140077821014</v>
      </c>
      <c r="U210" s="16"/>
      <c r="V210" s="16"/>
      <c r="W210" s="17" t="str">
        <f t="shared" si="33"/>
        <v/>
      </c>
      <c r="X210" s="38">
        <f t="shared" si="34"/>
        <v>6.4880967408043224</v>
      </c>
      <c r="Y210" s="16">
        <f>SUMIFS(Plans!$AA$2:$AA$4957,Plans!$A$2:$A$4957,A210,Plans!$D$2:$D$4957,C210)</f>
        <v>17813</v>
      </c>
      <c r="Z210" s="16">
        <f>SUMIFS(Plans!$AB$2:$AB$4957,Plans!$A$2:$A$4957,A210,Plans!$D$2:$D$4957,C210)</f>
        <v>0</v>
      </c>
      <c r="AA210" s="16">
        <f>SUMIFS(Plans!$AC$2:$AC$4957,Plans!$A$2:$A$4957,A210,Plans!$D$2:$D$4957,C210)</f>
        <v>5889</v>
      </c>
      <c r="AB210" s="16">
        <f>SUMIFS(Plans!$AD$2:$AD$4957,Plans!$A$2:$A$4957,A210,Plans!$D$2:$D$4957,C210)</f>
        <v>12003</v>
      </c>
      <c r="AC210" s="16">
        <f>SUMIFS(Plans!$AE$2:$AE$4957,Plans!$A$2:$A$4957,A210,Plans!$D$2:$D$4957,C210)</f>
        <v>3893</v>
      </c>
      <c r="AD210" s="17">
        <f t="shared" si="35"/>
        <v>0.44984595181574827</v>
      </c>
      <c r="AE210" s="4" t="s">
        <v>202</v>
      </c>
      <c r="AF210" s="4" t="s">
        <v>590</v>
      </c>
    </row>
    <row r="211" spans="1:32" x14ac:dyDescent="0.2">
      <c r="A211" s="4" t="s">
        <v>21</v>
      </c>
      <c r="B211" s="4" t="s">
        <v>124</v>
      </c>
      <c r="C211" s="4" t="s">
        <v>591</v>
      </c>
      <c r="D211" s="4" t="s">
        <v>592</v>
      </c>
      <c r="E211" s="4" t="s">
        <v>234</v>
      </c>
      <c r="F211" s="16">
        <f>COUNTIFS(Plans!$A$2:$A$4957,A211,Plans!$D$2:$D$4957,C211)</f>
        <v>38</v>
      </c>
      <c r="G211" s="16"/>
      <c r="H211" s="16"/>
      <c r="I211" s="16" t="str">
        <f t="shared" si="27"/>
        <v/>
      </c>
      <c r="J211" s="16"/>
      <c r="K211" s="16"/>
      <c r="L211" s="16" t="str">
        <f t="shared" si="28"/>
        <v/>
      </c>
      <c r="M211" s="17" t="str">
        <f t="shared" si="29"/>
        <v/>
      </c>
      <c r="N211" s="17" t="str">
        <f t="shared" si="30"/>
        <v/>
      </c>
      <c r="O211" s="17" t="str">
        <f t="shared" si="31"/>
        <v/>
      </c>
      <c r="P211" s="16"/>
      <c r="Q211" s="16"/>
      <c r="R211" s="16"/>
      <c r="S211" s="16"/>
      <c r="T211" s="17" t="str">
        <f t="shared" si="32"/>
        <v/>
      </c>
      <c r="U211" s="16"/>
      <c r="V211" s="16"/>
      <c r="W211" s="17" t="str">
        <f t="shared" si="33"/>
        <v/>
      </c>
      <c r="X211" s="38" t="str">
        <f t="shared" si="34"/>
        <v/>
      </c>
      <c r="Y211" s="16">
        <f>SUMIFS(Plans!$AA$2:$AA$4957,Plans!$A$2:$A$4957,A211,Plans!$D$2:$D$4957,C211)</f>
        <v>0</v>
      </c>
      <c r="Z211" s="16">
        <f>SUMIFS(Plans!$AB$2:$AB$4957,Plans!$A$2:$A$4957,A211,Plans!$D$2:$D$4957,C211)</f>
        <v>0</v>
      </c>
      <c r="AA211" s="16">
        <f>SUMIFS(Plans!$AC$2:$AC$4957,Plans!$A$2:$A$4957,A211,Plans!$D$2:$D$4957,C211)</f>
        <v>0</v>
      </c>
      <c r="AB211" s="16">
        <f>SUMIFS(Plans!$AD$2:$AD$4957,Plans!$A$2:$A$4957,A211,Plans!$D$2:$D$4957,C211)</f>
        <v>0</v>
      </c>
      <c r="AC211" s="16">
        <f>SUMIFS(Plans!$AE$2:$AE$4957,Plans!$A$2:$A$4957,A211,Plans!$D$2:$D$4957,C211)</f>
        <v>0</v>
      </c>
      <c r="AD211" s="17" t="str">
        <f t="shared" si="35"/>
        <v/>
      </c>
      <c r="AE211" s="4"/>
      <c r="AF211" s="4" t="s">
        <v>593</v>
      </c>
    </row>
    <row r="212" spans="1:32" x14ac:dyDescent="0.2">
      <c r="A212" s="4" t="s">
        <v>21</v>
      </c>
      <c r="B212" s="4" t="s">
        <v>124</v>
      </c>
      <c r="C212" s="4" t="s">
        <v>270</v>
      </c>
      <c r="D212" s="4" t="s">
        <v>248</v>
      </c>
      <c r="E212" s="4" t="s">
        <v>201</v>
      </c>
      <c r="F212" s="16">
        <f>COUNTIFS(Plans!$A$2:$A$4957,A212,Plans!$D$2:$D$4957,C212)</f>
        <v>26</v>
      </c>
      <c r="G212" s="16">
        <v>157117</v>
      </c>
      <c r="H212" s="16">
        <v>4620013</v>
      </c>
      <c r="I212" s="16">
        <f t="shared" si="27"/>
        <v>4777130</v>
      </c>
      <c r="J212" s="16">
        <v>134858</v>
      </c>
      <c r="K212" s="16">
        <v>926080</v>
      </c>
      <c r="L212" s="16">
        <f t="shared" si="28"/>
        <v>1060938</v>
      </c>
      <c r="M212" s="17">
        <f t="shared" si="29"/>
        <v>0.22208690154967523</v>
      </c>
      <c r="N212" s="17">
        <f t="shared" si="30"/>
        <v>0.85832850678157047</v>
      </c>
      <c r="O212" s="17">
        <f t="shared" si="31"/>
        <v>0.20044965241439797</v>
      </c>
      <c r="P212" s="16">
        <v>5594</v>
      </c>
      <c r="Q212" s="16">
        <v>161971</v>
      </c>
      <c r="R212" s="16">
        <v>1210</v>
      </c>
      <c r="S212" s="16">
        <v>389</v>
      </c>
      <c r="T212" s="17">
        <f t="shared" si="32"/>
        <v>0.32148760330578513</v>
      </c>
      <c r="U212" s="16">
        <v>15</v>
      </c>
      <c r="V212" s="16"/>
      <c r="W212" s="17">
        <f t="shared" si="33"/>
        <v>0</v>
      </c>
      <c r="X212" s="38">
        <f t="shared" si="34"/>
        <v>1.1546386310981416</v>
      </c>
      <c r="Y212" s="16">
        <f>SUMIFS(Plans!$AA$2:$AA$4957,Plans!$A$2:$A$4957,A212,Plans!$D$2:$D$4957,C212)</f>
        <v>212942</v>
      </c>
      <c r="Z212" s="16">
        <f>SUMIFS(Plans!$AB$2:$AB$4957,Plans!$A$2:$A$4957,A212,Plans!$D$2:$D$4957,C212)</f>
        <v>133806</v>
      </c>
      <c r="AA212" s="16">
        <f>SUMIFS(Plans!$AC$2:$AC$4957,Plans!$A$2:$A$4957,A212,Plans!$D$2:$D$4957,C212)</f>
        <v>112691</v>
      </c>
      <c r="AB212" s="16">
        <f>SUMIFS(Plans!$AD$2:$AD$4957,Plans!$A$2:$A$4957,A212,Plans!$D$2:$D$4957,C212)</f>
        <v>4177</v>
      </c>
      <c r="AC212" s="16">
        <f>SUMIFS(Plans!$AE$2:$AE$4957,Plans!$A$2:$A$4957,A212,Plans!$D$2:$D$4957,C212)</f>
        <v>340141</v>
      </c>
      <c r="AD212" s="17">
        <f t="shared" si="35"/>
        <v>0.43140899550486028</v>
      </c>
      <c r="AE212" s="4" t="s">
        <v>202</v>
      </c>
      <c r="AF212" s="4" t="s">
        <v>249</v>
      </c>
    </row>
    <row r="213" spans="1:32" x14ac:dyDescent="0.2">
      <c r="A213" s="4" t="s">
        <v>21</v>
      </c>
      <c r="B213" s="4" t="s">
        <v>124</v>
      </c>
      <c r="C213" s="4" t="s">
        <v>594</v>
      </c>
      <c r="D213" s="4" t="s">
        <v>595</v>
      </c>
      <c r="E213" s="4" t="s">
        <v>234</v>
      </c>
      <c r="F213" s="16">
        <f>COUNTIFS(Plans!$A$2:$A$4957,A213,Plans!$D$2:$D$4957,C213)</f>
        <v>5</v>
      </c>
      <c r="G213" s="16"/>
      <c r="H213" s="16"/>
      <c r="I213" s="16" t="str">
        <f t="shared" si="27"/>
        <v/>
      </c>
      <c r="J213" s="16"/>
      <c r="K213" s="16"/>
      <c r="L213" s="16" t="str">
        <f t="shared" si="28"/>
        <v/>
      </c>
      <c r="M213" s="17" t="str">
        <f t="shared" si="29"/>
        <v/>
      </c>
      <c r="N213" s="17" t="str">
        <f t="shared" si="30"/>
        <v/>
      </c>
      <c r="O213" s="17" t="str">
        <f t="shared" si="31"/>
        <v/>
      </c>
      <c r="P213" s="16"/>
      <c r="Q213" s="16"/>
      <c r="R213" s="16"/>
      <c r="S213" s="16"/>
      <c r="T213" s="17" t="str">
        <f t="shared" si="32"/>
        <v/>
      </c>
      <c r="U213" s="16"/>
      <c r="V213" s="16"/>
      <c r="W213" s="17" t="str">
        <f t="shared" si="33"/>
        <v/>
      </c>
      <c r="X213" s="38" t="str">
        <f t="shared" si="34"/>
        <v/>
      </c>
      <c r="Y213" s="16">
        <f>SUMIFS(Plans!$AA$2:$AA$4957,Plans!$A$2:$A$4957,A213,Plans!$D$2:$D$4957,C213)</f>
        <v>0</v>
      </c>
      <c r="Z213" s="16">
        <f>SUMIFS(Plans!$AB$2:$AB$4957,Plans!$A$2:$A$4957,A213,Plans!$D$2:$D$4957,C213)</f>
        <v>0</v>
      </c>
      <c r="AA213" s="16">
        <f>SUMIFS(Plans!$AC$2:$AC$4957,Plans!$A$2:$A$4957,A213,Plans!$D$2:$D$4957,C213)</f>
        <v>0</v>
      </c>
      <c r="AB213" s="16">
        <f>SUMIFS(Plans!$AD$2:$AD$4957,Plans!$A$2:$A$4957,A213,Plans!$D$2:$D$4957,C213)</f>
        <v>0</v>
      </c>
      <c r="AC213" s="16">
        <f>SUMIFS(Plans!$AE$2:$AE$4957,Plans!$A$2:$A$4957,A213,Plans!$D$2:$D$4957,C213)</f>
        <v>0</v>
      </c>
      <c r="AD213" s="17" t="str">
        <f t="shared" si="35"/>
        <v/>
      </c>
      <c r="AE213" s="4"/>
      <c r="AF213" s="4" t="s">
        <v>249</v>
      </c>
    </row>
    <row r="214" spans="1:32" x14ac:dyDescent="0.2">
      <c r="A214" s="4" t="s">
        <v>21</v>
      </c>
      <c r="B214" s="4" t="s">
        <v>124</v>
      </c>
      <c r="C214" s="4" t="s">
        <v>596</v>
      </c>
      <c r="D214" s="4" t="s">
        <v>597</v>
      </c>
      <c r="E214" s="4" t="s">
        <v>234</v>
      </c>
      <c r="F214" s="16">
        <f>COUNTIFS(Plans!$A$2:$A$4957,A214,Plans!$D$2:$D$4957,C214)</f>
        <v>5</v>
      </c>
      <c r="G214" s="16"/>
      <c r="H214" s="16"/>
      <c r="I214" s="16" t="str">
        <f t="shared" si="27"/>
        <v/>
      </c>
      <c r="J214" s="16"/>
      <c r="K214" s="16"/>
      <c r="L214" s="16" t="str">
        <f t="shared" si="28"/>
        <v/>
      </c>
      <c r="M214" s="17" t="str">
        <f t="shared" si="29"/>
        <v/>
      </c>
      <c r="N214" s="17" t="str">
        <f t="shared" si="30"/>
        <v/>
      </c>
      <c r="O214" s="17" t="str">
        <f t="shared" si="31"/>
        <v/>
      </c>
      <c r="P214" s="16"/>
      <c r="Q214" s="16"/>
      <c r="R214" s="16"/>
      <c r="S214" s="16"/>
      <c r="T214" s="17" t="str">
        <f t="shared" si="32"/>
        <v/>
      </c>
      <c r="U214" s="16"/>
      <c r="V214" s="16"/>
      <c r="W214" s="17" t="str">
        <f t="shared" si="33"/>
        <v/>
      </c>
      <c r="X214" s="38" t="str">
        <f t="shared" si="34"/>
        <v/>
      </c>
      <c r="Y214" s="16">
        <f>SUMIFS(Plans!$AA$2:$AA$4957,Plans!$A$2:$A$4957,A214,Plans!$D$2:$D$4957,C214)</f>
        <v>0</v>
      </c>
      <c r="Z214" s="16">
        <f>SUMIFS(Plans!$AB$2:$AB$4957,Plans!$A$2:$A$4957,A214,Plans!$D$2:$D$4957,C214)</f>
        <v>0</v>
      </c>
      <c r="AA214" s="16">
        <f>SUMIFS(Plans!$AC$2:$AC$4957,Plans!$A$2:$A$4957,A214,Plans!$D$2:$D$4957,C214)</f>
        <v>0</v>
      </c>
      <c r="AB214" s="16">
        <f>SUMIFS(Plans!$AD$2:$AD$4957,Plans!$A$2:$A$4957,A214,Plans!$D$2:$D$4957,C214)</f>
        <v>0</v>
      </c>
      <c r="AC214" s="16">
        <f>SUMIFS(Plans!$AE$2:$AE$4957,Plans!$A$2:$A$4957,A214,Plans!$D$2:$D$4957,C214)</f>
        <v>0</v>
      </c>
      <c r="AD214" s="17" t="str">
        <f t="shared" si="35"/>
        <v/>
      </c>
      <c r="AE214" s="4"/>
      <c r="AF214" s="4" t="s">
        <v>598</v>
      </c>
    </row>
    <row r="215" spans="1:32" x14ac:dyDescent="0.2">
      <c r="A215" s="4" t="s">
        <v>21</v>
      </c>
      <c r="B215" s="4" t="s">
        <v>124</v>
      </c>
      <c r="C215" s="4" t="s">
        <v>599</v>
      </c>
      <c r="D215" s="4" t="s">
        <v>600</v>
      </c>
      <c r="E215" s="4" t="s">
        <v>201</v>
      </c>
      <c r="F215" s="16">
        <f>COUNTIFS(Plans!$A$2:$A$4957,A215,Plans!$D$2:$D$4957,C215)</f>
        <v>23</v>
      </c>
      <c r="G215" s="16">
        <v>90389</v>
      </c>
      <c r="H215" s="16">
        <v>3536806</v>
      </c>
      <c r="I215" s="16">
        <f t="shared" si="27"/>
        <v>3627195</v>
      </c>
      <c r="J215" s="16">
        <v>68552</v>
      </c>
      <c r="K215" s="16">
        <v>602771</v>
      </c>
      <c r="L215" s="16">
        <f t="shared" si="28"/>
        <v>671323</v>
      </c>
      <c r="M215" s="17">
        <f t="shared" si="29"/>
        <v>0.18508048230106183</v>
      </c>
      <c r="N215" s="17">
        <f t="shared" si="30"/>
        <v>0.75841086857914131</v>
      </c>
      <c r="O215" s="17">
        <f t="shared" si="31"/>
        <v>0.17042806419125053</v>
      </c>
      <c r="P215" s="16">
        <v>201</v>
      </c>
      <c r="Q215" s="16">
        <v>67381</v>
      </c>
      <c r="R215" s="16">
        <v>1024</v>
      </c>
      <c r="S215" s="16">
        <v>281</v>
      </c>
      <c r="T215" s="17">
        <f t="shared" si="32"/>
        <v>0.2744140625</v>
      </c>
      <c r="U215" s="16">
        <v>36</v>
      </c>
      <c r="V215" s="16">
        <v>19</v>
      </c>
      <c r="W215" s="17">
        <f t="shared" si="33"/>
        <v>0.52777777777777779</v>
      </c>
      <c r="X215" s="38">
        <f t="shared" si="34"/>
        <v>1.5789716723544402</v>
      </c>
      <c r="Y215" s="16">
        <f>SUMIFS(Plans!$AA$2:$AA$4957,Plans!$A$2:$A$4957,A215,Plans!$D$2:$D$4957,C215)</f>
        <v>193060</v>
      </c>
      <c r="Z215" s="16">
        <f>SUMIFS(Plans!$AB$2:$AB$4957,Plans!$A$2:$A$4957,A215,Plans!$D$2:$D$4957,C215)</f>
        <v>11</v>
      </c>
      <c r="AA215" s="16">
        <f>SUMIFS(Plans!$AC$2:$AC$4957,Plans!$A$2:$A$4957,A215,Plans!$D$2:$D$4957,C215)</f>
        <v>46967</v>
      </c>
      <c r="AB215" s="16">
        <f>SUMIFS(Plans!$AD$2:$AD$4957,Plans!$A$2:$A$4957,A215,Plans!$D$2:$D$4957,C215)</f>
        <v>14249</v>
      </c>
      <c r="AC215" s="16">
        <f>SUMIFS(Plans!$AE$2:$AE$4957,Plans!$A$2:$A$4957,A215,Plans!$D$2:$D$4957,C215)</f>
        <v>383456</v>
      </c>
      <c r="AD215" s="17">
        <f t="shared" si="35"/>
        <v>0.30274107281459772</v>
      </c>
      <c r="AE215" s="4"/>
      <c r="AF215" s="4" t="s">
        <v>601</v>
      </c>
    </row>
    <row r="216" spans="1:32" x14ac:dyDescent="0.2">
      <c r="A216" s="4" t="s">
        <v>21</v>
      </c>
      <c r="B216" s="4" t="s">
        <v>124</v>
      </c>
      <c r="C216" s="4" t="s">
        <v>602</v>
      </c>
      <c r="D216" s="4" t="s">
        <v>603</v>
      </c>
      <c r="E216" s="4" t="s">
        <v>201</v>
      </c>
      <c r="F216" s="16">
        <f>COUNTIFS(Plans!$A$2:$A$4957,A216,Plans!$D$2:$D$4957,C216)</f>
        <v>24</v>
      </c>
      <c r="G216" s="16">
        <v>158074</v>
      </c>
      <c r="H216" s="16">
        <v>2123475</v>
      </c>
      <c r="I216" s="16">
        <f t="shared" si="27"/>
        <v>2281549</v>
      </c>
      <c r="J216" s="16">
        <v>101847</v>
      </c>
      <c r="K216" s="16">
        <v>475722</v>
      </c>
      <c r="L216" s="16">
        <f t="shared" si="28"/>
        <v>577569</v>
      </c>
      <c r="M216" s="17">
        <f t="shared" si="29"/>
        <v>0.25314775181247479</v>
      </c>
      <c r="N216" s="17">
        <f t="shared" si="30"/>
        <v>0.64429950529498847</v>
      </c>
      <c r="O216" s="17">
        <f t="shared" si="31"/>
        <v>0.22402995090594427</v>
      </c>
      <c r="P216" s="16">
        <v>32666</v>
      </c>
      <c r="Q216" s="16">
        <v>185022</v>
      </c>
      <c r="R216" s="16">
        <v>403</v>
      </c>
      <c r="S216" s="16">
        <v>255</v>
      </c>
      <c r="T216" s="17">
        <f t="shared" si="32"/>
        <v>0.63275434243176176</v>
      </c>
      <c r="U216" s="16">
        <v>37</v>
      </c>
      <c r="V216" s="16"/>
      <c r="W216" s="17">
        <f t="shared" si="33"/>
        <v>0</v>
      </c>
      <c r="X216" s="38">
        <f t="shared" si="34"/>
        <v>0.76181374000335889</v>
      </c>
      <c r="Y216" s="16">
        <f>SUMIFS(Plans!$AA$2:$AA$4957,Plans!$A$2:$A$4957,A216,Plans!$D$2:$D$4957,C216)</f>
        <v>72797</v>
      </c>
      <c r="Z216" s="16">
        <f>SUMIFS(Plans!$AB$2:$AB$4957,Plans!$A$2:$A$4957,A216,Plans!$D$2:$D$4957,C216)</f>
        <v>7469</v>
      </c>
      <c r="AA216" s="16">
        <f>SUMIFS(Plans!$AC$2:$AC$4957,Plans!$A$2:$A$4957,A216,Plans!$D$2:$D$4957,C216)</f>
        <v>120508</v>
      </c>
      <c r="AB216" s="16">
        <f>SUMIFS(Plans!$AD$2:$AD$4957,Plans!$A$2:$A$4957,A216,Plans!$D$2:$D$4957,C216)</f>
        <v>80984</v>
      </c>
      <c r="AC216" s="16">
        <f>SUMIFS(Plans!$AE$2:$AE$4957,Plans!$A$2:$A$4957,A216,Plans!$D$2:$D$4957,C216)</f>
        <v>321183</v>
      </c>
      <c r="AD216" s="17">
        <f t="shared" si="35"/>
        <v>0.13312413652413752</v>
      </c>
      <c r="AE216" s="4" t="s">
        <v>202</v>
      </c>
      <c r="AF216" s="4" t="s">
        <v>604</v>
      </c>
    </row>
    <row r="217" spans="1:32" x14ac:dyDescent="0.2">
      <c r="A217" s="4" t="s">
        <v>21</v>
      </c>
      <c r="B217" s="4" t="s">
        <v>124</v>
      </c>
      <c r="C217" s="4" t="s">
        <v>605</v>
      </c>
      <c r="D217" s="4" t="s">
        <v>606</v>
      </c>
      <c r="E217" s="4" t="s">
        <v>201</v>
      </c>
      <c r="F217" s="16">
        <f>COUNTIFS(Plans!$A$2:$A$4957,A217,Plans!$D$2:$D$4957,C217)</f>
        <v>83</v>
      </c>
      <c r="G217" s="16">
        <v>474833</v>
      </c>
      <c r="H217" s="16">
        <v>42561091</v>
      </c>
      <c r="I217" s="16">
        <f t="shared" si="27"/>
        <v>43035924</v>
      </c>
      <c r="J217" s="16">
        <v>83200</v>
      </c>
      <c r="K217" s="16">
        <v>10507969</v>
      </c>
      <c r="L217" s="16">
        <f t="shared" si="28"/>
        <v>10591169</v>
      </c>
      <c r="M217" s="17">
        <f t="shared" si="29"/>
        <v>0.24610065302652734</v>
      </c>
      <c r="N217" s="17">
        <f t="shared" si="30"/>
        <v>0.17521949822358598</v>
      </c>
      <c r="O217" s="17">
        <f t="shared" si="31"/>
        <v>0.24689143894361168</v>
      </c>
      <c r="P217" s="16">
        <v>56382</v>
      </c>
      <c r="Q217" s="16">
        <v>2534988</v>
      </c>
      <c r="R217" s="16">
        <v>3129</v>
      </c>
      <c r="S217" s="16">
        <v>1402</v>
      </c>
      <c r="T217" s="17">
        <f t="shared" si="32"/>
        <v>0.44806647491211249</v>
      </c>
      <c r="U217" s="16">
        <v>153</v>
      </c>
      <c r="V217" s="16">
        <v>77</v>
      </c>
      <c r="W217" s="17">
        <f t="shared" si="33"/>
        <v>0.50326797385620914</v>
      </c>
      <c r="X217" s="38">
        <f t="shared" si="34"/>
        <v>0.30988080730276329</v>
      </c>
      <c r="Y217" s="16">
        <f>SUMIFS(Plans!$AA$2:$AA$4957,Plans!$A$2:$A$4957,A217,Plans!$D$2:$D$4957,C217)</f>
        <v>4221986</v>
      </c>
      <c r="Z217" s="16">
        <f>SUMIFS(Plans!$AB$2:$AB$4957,Plans!$A$2:$A$4957,A217,Plans!$D$2:$D$4957,C217)</f>
        <v>2167</v>
      </c>
      <c r="AA217" s="16">
        <f>SUMIFS(Plans!$AC$2:$AC$4957,Plans!$A$2:$A$4957,A217,Plans!$D$2:$D$4957,C217)</f>
        <v>103548</v>
      </c>
      <c r="AB217" s="16">
        <f>SUMIFS(Plans!$AD$2:$AD$4957,Plans!$A$2:$A$4957,A217,Plans!$D$2:$D$4957,C217)</f>
        <v>103551</v>
      </c>
      <c r="AC217" s="16">
        <f>SUMIFS(Plans!$AE$2:$AE$4957,Plans!$A$2:$A$4957,A217,Plans!$D$2:$D$4957,C217)</f>
        <v>3586639</v>
      </c>
      <c r="AD217" s="17">
        <f t="shared" si="35"/>
        <v>0.52684091115731058</v>
      </c>
      <c r="AE217" s="4"/>
      <c r="AF217" s="4" t="s">
        <v>587</v>
      </c>
    </row>
    <row r="218" spans="1:32" x14ac:dyDescent="0.2">
      <c r="A218" s="4" t="s">
        <v>21</v>
      </c>
      <c r="B218" s="4" t="s">
        <v>124</v>
      </c>
      <c r="C218" s="4" t="s">
        <v>607</v>
      </c>
      <c r="D218" s="4" t="s">
        <v>608</v>
      </c>
      <c r="E218" s="4" t="s">
        <v>201</v>
      </c>
      <c r="F218" s="16">
        <f>COUNTIFS(Plans!$A$2:$A$4957,A218,Plans!$D$2:$D$4957,C218)</f>
        <v>22</v>
      </c>
      <c r="G218" s="16">
        <v>161927</v>
      </c>
      <c r="H218" s="16">
        <v>1447710</v>
      </c>
      <c r="I218" s="16">
        <f t="shared" si="27"/>
        <v>1609637</v>
      </c>
      <c r="J218" s="16">
        <v>72623</v>
      </c>
      <c r="K218" s="16">
        <v>341296</v>
      </c>
      <c r="L218" s="16">
        <f t="shared" si="28"/>
        <v>413919</v>
      </c>
      <c r="M218" s="17">
        <f t="shared" si="29"/>
        <v>0.25715052524264786</v>
      </c>
      <c r="N218" s="17">
        <f t="shared" si="30"/>
        <v>0.44849222180365228</v>
      </c>
      <c r="O218" s="17">
        <f t="shared" si="31"/>
        <v>0.23574887235703282</v>
      </c>
      <c r="P218" s="16">
        <v>20605</v>
      </c>
      <c r="Q218" s="16">
        <v>237745</v>
      </c>
      <c r="R218" s="16">
        <v>82</v>
      </c>
      <c r="S218" s="16">
        <v>19</v>
      </c>
      <c r="T218" s="17">
        <f t="shared" si="32"/>
        <v>0.23170731707317074</v>
      </c>
      <c r="U218" s="16">
        <v>0</v>
      </c>
      <c r="V218" s="16">
        <v>0</v>
      </c>
      <c r="W218" s="17" t="str">
        <f t="shared" si="33"/>
        <v/>
      </c>
      <c r="X218" s="38">
        <f t="shared" si="34"/>
        <v>0.19810639279665829</v>
      </c>
      <c r="Y218" s="16">
        <f>SUMIFS(Plans!$AA$2:$AA$4957,Plans!$A$2:$A$4957,A218,Plans!$D$2:$D$4957,C218)</f>
        <v>99004</v>
      </c>
      <c r="Z218" s="16">
        <f>SUMIFS(Plans!$AB$2:$AB$4957,Plans!$A$2:$A$4957,A218,Plans!$D$2:$D$4957,C218)</f>
        <v>185851</v>
      </c>
      <c r="AA218" s="16">
        <f>SUMIFS(Plans!$AC$2:$AC$4957,Plans!$A$2:$A$4957,A218,Plans!$D$2:$D$4957,C218)</f>
        <v>132015</v>
      </c>
      <c r="AB218" s="16">
        <f>SUMIFS(Plans!$AD$2:$AD$4957,Plans!$A$2:$A$4957,A218,Plans!$D$2:$D$4957,C218)</f>
        <v>110668</v>
      </c>
      <c r="AC218" s="16">
        <f>SUMIFS(Plans!$AE$2:$AE$4957,Plans!$A$2:$A$4957,A218,Plans!$D$2:$D$4957,C218)</f>
        <v>61537</v>
      </c>
      <c r="AD218" s="17">
        <f t="shared" si="35"/>
        <v>0.48356321351271059</v>
      </c>
      <c r="AE218" s="4"/>
      <c r="AF218" s="4" t="s">
        <v>609</v>
      </c>
    </row>
    <row r="219" spans="1:32" x14ac:dyDescent="0.2">
      <c r="A219" s="4" t="s">
        <v>21</v>
      </c>
      <c r="B219" s="4" t="s">
        <v>124</v>
      </c>
      <c r="C219" s="4" t="s">
        <v>610</v>
      </c>
      <c r="D219" s="4" t="s">
        <v>611</v>
      </c>
      <c r="E219" s="4" t="s">
        <v>234</v>
      </c>
      <c r="F219" s="16">
        <f>COUNTIFS(Plans!$A$2:$A$4957,A219,Plans!$D$2:$D$4957,C219)</f>
        <v>34</v>
      </c>
      <c r="G219" s="16"/>
      <c r="H219" s="16"/>
      <c r="I219" s="16" t="str">
        <f t="shared" si="27"/>
        <v/>
      </c>
      <c r="J219" s="16"/>
      <c r="K219" s="16"/>
      <c r="L219" s="16" t="str">
        <f t="shared" si="28"/>
        <v/>
      </c>
      <c r="M219" s="17" t="str">
        <f t="shared" si="29"/>
        <v/>
      </c>
      <c r="N219" s="17" t="str">
        <f t="shared" si="30"/>
        <v/>
      </c>
      <c r="O219" s="17" t="str">
        <f t="shared" si="31"/>
        <v/>
      </c>
      <c r="P219" s="16"/>
      <c r="Q219" s="16"/>
      <c r="R219" s="16"/>
      <c r="S219" s="16"/>
      <c r="T219" s="17" t="str">
        <f t="shared" si="32"/>
        <v/>
      </c>
      <c r="U219" s="16"/>
      <c r="V219" s="16"/>
      <c r="W219" s="17" t="str">
        <f t="shared" si="33"/>
        <v/>
      </c>
      <c r="X219" s="38" t="str">
        <f t="shared" si="34"/>
        <v/>
      </c>
      <c r="Y219" s="16">
        <f>SUMIFS(Plans!$AA$2:$AA$4957,Plans!$A$2:$A$4957,A219,Plans!$D$2:$D$4957,C219)</f>
        <v>0</v>
      </c>
      <c r="Z219" s="16">
        <f>SUMIFS(Plans!$AB$2:$AB$4957,Plans!$A$2:$A$4957,A219,Plans!$D$2:$D$4957,C219)</f>
        <v>0</v>
      </c>
      <c r="AA219" s="16">
        <f>SUMIFS(Plans!$AC$2:$AC$4957,Plans!$A$2:$A$4957,A219,Plans!$D$2:$D$4957,C219)</f>
        <v>0</v>
      </c>
      <c r="AB219" s="16">
        <f>SUMIFS(Plans!$AD$2:$AD$4957,Plans!$A$2:$A$4957,A219,Plans!$D$2:$D$4957,C219)</f>
        <v>0</v>
      </c>
      <c r="AC219" s="16">
        <f>SUMIFS(Plans!$AE$2:$AE$4957,Plans!$A$2:$A$4957,A219,Plans!$D$2:$D$4957,C219)</f>
        <v>0</v>
      </c>
      <c r="AD219" s="17" t="str">
        <f t="shared" si="35"/>
        <v/>
      </c>
      <c r="AE219" s="4"/>
      <c r="AF219" s="4" t="s">
        <v>612</v>
      </c>
    </row>
    <row r="220" spans="1:32" x14ac:dyDescent="0.2">
      <c r="A220" s="4" t="s">
        <v>21</v>
      </c>
      <c r="B220" s="4" t="s">
        <v>124</v>
      </c>
      <c r="C220" s="4" t="s">
        <v>613</v>
      </c>
      <c r="D220" s="4" t="s">
        <v>614</v>
      </c>
      <c r="E220" s="4" t="s">
        <v>234</v>
      </c>
      <c r="F220" s="16">
        <f>COUNTIFS(Plans!$A$2:$A$4957,A220,Plans!$D$2:$D$4957,C220)</f>
        <v>13</v>
      </c>
      <c r="G220" s="16"/>
      <c r="H220" s="16"/>
      <c r="I220" s="16" t="str">
        <f t="shared" si="27"/>
        <v/>
      </c>
      <c r="J220" s="16"/>
      <c r="K220" s="16"/>
      <c r="L220" s="16" t="str">
        <f t="shared" si="28"/>
        <v/>
      </c>
      <c r="M220" s="17" t="str">
        <f t="shared" si="29"/>
        <v/>
      </c>
      <c r="N220" s="17" t="str">
        <f t="shared" si="30"/>
        <v/>
      </c>
      <c r="O220" s="17" t="str">
        <f t="shared" si="31"/>
        <v/>
      </c>
      <c r="P220" s="16"/>
      <c r="Q220" s="16"/>
      <c r="R220" s="16"/>
      <c r="S220" s="16"/>
      <c r="T220" s="17" t="str">
        <f t="shared" si="32"/>
        <v/>
      </c>
      <c r="U220" s="16"/>
      <c r="V220" s="16"/>
      <c r="W220" s="17" t="str">
        <f t="shared" si="33"/>
        <v/>
      </c>
      <c r="X220" s="38" t="str">
        <f t="shared" si="34"/>
        <v/>
      </c>
      <c r="Y220" s="16">
        <f>SUMIFS(Plans!$AA$2:$AA$4957,Plans!$A$2:$A$4957,A220,Plans!$D$2:$D$4957,C220)</f>
        <v>0</v>
      </c>
      <c r="Z220" s="16">
        <f>SUMIFS(Plans!$AB$2:$AB$4957,Plans!$A$2:$A$4957,A220,Plans!$D$2:$D$4957,C220)</f>
        <v>0</v>
      </c>
      <c r="AA220" s="16">
        <f>SUMIFS(Plans!$AC$2:$AC$4957,Plans!$A$2:$A$4957,A220,Plans!$D$2:$D$4957,C220)</f>
        <v>0</v>
      </c>
      <c r="AB220" s="16">
        <f>SUMIFS(Plans!$AD$2:$AD$4957,Plans!$A$2:$A$4957,A220,Plans!$D$2:$D$4957,C220)</f>
        <v>0</v>
      </c>
      <c r="AC220" s="16">
        <f>SUMIFS(Plans!$AE$2:$AE$4957,Plans!$A$2:$A$4957,A220,Plans!$D$2:$D$4957,C220)</f>
        <v>0</v>
      </c>
      <c r="AD220" s="17" t="str">
        <f t="shared" si="35"/>
        <v/>
      </c>
      <c r="AE220" s="4"/>
      <c r="AF220" s="4" t="s">
        <v>615</v>
      </c>
    </row>
    <row r="221" spans="1:32" x14ac:dyDescent="0.2">
      <c r="A221" s="4" t="s">
        <v>21</v>
      </c>
      <c r="B221" s="4" t="s">
        <v>124</v>
      </c>
      <c r="C221" s="4" t="s">
        <v>616</v>
      </c>
      <c r="D221" s="4" t="s">
        <v>617</v>
      </c>
      <c r="E221" s="4" t="s">
        <v>201</v>
      </c>
      <c r="F221" s="16">
        <f>COUNTIFS(Plans!$A$2:$A$4957,A221,Plans!$D$2:$D$4957,C221)</f>
        <v>7</v>
      </c>
      <c r="G221" s="16">
        <v>476090</v>
      </c>
      <c r="H221" s="16">
        <v>1271365</v>
      </c>
      <c r="I221" s="16">
        <f t="shared" si="27"/>
        <v>1747455</v>
      </c>
      <c r="J221" s="16">
        <v>87510</v>
      </c>
      <c r="K221" s="16">
        <v>256694</v>
      </c>
      <c r="L221" s="16">
        <f t="shared" si="28"/>
        <v>344204</v>
      </c>
      <c r="M221" s="17">
        <f t="shared" si="29"/>
        <v>0.19697445713909656</v>
      </c>
      <c r="N221" s="17">
        <f t="shared" si="30"/>
        <v>0.18380978386439539</v>
      </c>
      <c r="O221" s="17">
        <f t="shared" si="31"/>
        <v>0.20190425251599659</v>
      </c>
      <c r="P221" s="16">
        <v>1194</v>
      </c>
      <c r="Q221" s="16">
        <v>5199</v>
      </c>
      <c r="R221" s="16">
        <v>437</v>
      </c>
      <c r="S221" s="16"/>
      <c r="T221" s="17">
        <f t="shared" si="32"/>
        <v>0</v>
      </c>
      <c r="U221" s="16"/>
      <c r="V221" s="16">
        <v>0</v>
      </c>
      <c r="W221" s="17" t="str">
        <f t="shared" si="33"/>
        <v/>
      </c>
      <c r="X221" s="38">
        <f t="shared" si="34"/>
        <v>1.2695959372930008</v>
      </c>
      <c r="Y221" s="16">
        <f>SUMIFS(Plans!$AA$2:$AA$4957,Plans!$A$2:$A$4957,A221,Plans!$D$2:$D$4957,C221)</f>
        <v>53474</v>
      </c>
      <c r="Z221" s="16">
        <f>SUMIFS(Plans!$AB$2:$AB$4957,Plans!$A$2:$A$4957,A221,Plans!$D$2:$D$4957,C221)</f>
        <v>19104</v>
      </c>
      <c r="AA221" s="16">
        <f>SUMIFS(Plans!$AC$2:$AC$4957,Plans!$A$2:$A$4957,A221,Plans!$D$2:$D$4957,C221)</f>
        <v>148320</v>
      </c>
      <c r="AB221" s="16">
        <f>SUMIFS(Plans!$AD$2:$AD$4957,Plans!$A$2:$A$4957,A221,Plans!$D$2:$D$4957,C221)</f>
        <v>41570</v>
      </c>
      <c r="AC221" s="16">
        <f>SUMIFS(Plans!$AE$2:$AE$4957,Plans!$A$2:$A$4957,A221,Plans!$D$2:$D$4957,C221)</f>
        <v>32276</v>
      </c>
      <c r="AD221" s="17">
        <f t="shared" si="35"/>
        <v>0.2462408055804359</v>
      </c>
      <c r="AE221" s="4" t="s">
        <v>202</v>
      </c>
      <c r="AF221" s="4" t="s">
        <v>593</v>
      </c>
    </row>
    <row r="222" spans="1:32" x14ac:dyDescent="0.2">
      <c r="A222" s="4" t="s">
        <v>21</v>
      </c>
      <c r="B222" s="4" t="s">
        <v>124</v>
      </c>
      <c r="C222" s="4" t="s">
        <v>618</v>
      </c>
      <c r="D222" s="4" t="s">
        <v>619</v>
      </c>
      <c r="E222" s="4" t="s">
        <v>201</v>
      </c>
      <c r="F222" s="16">
        <f>COUNTIFS(Plans!$A$2:$A$4957,A222,Plans!$D$2:$D$4957,C222)</f>
        <v>17</v>
      </c>
      <c r="G222" s="16">
        <v>1012085</v>
      </c>
      <c r="H222" s="16">
        <v>3564380</v>
      </c>
      <c r="I222" s="16">
        <f t="shared" si="27"/>
        <v>4576465</v>
      </c>
      <c r="J222" s="16">
        <v>473962</v>
      </c>
      <c r="K222" s="16">
        <v>719832</v>
      </c>
      <c r="L222" s="16">
        <f t="shared" si="28"/>
        <v>1193794</v>
      </c>
      <c r="M222" s="17">
        <f t="shared" si="29"/>
        <v>0.2608550486019231</v>
      </c>
      <c r="N222" s="17">
        <f t="shared" si="30"/>
        <v>0.46830256351986244</v>
      </c>
      <c r="O222" s="17">
        <f t="shared" si="31"/>
        <v>0.20195153154265258</v>
      </c>
      <c r="P222" s="16">
        <v>79970</v>
      </c>
      <c r="Q222" s="16">
        <v>422214</v>
      </c>
      <c r="R222" s="16">
        <v>3373</v>
      </c>
      <c r="S222" s="16">
        <v>882</v>
      </c>
      <c r="T222" s="17">
        <f t="shared" si="32"/>
        <v>0.2614882893566558</v>
      </c>
      <c r="U222" s="16">
        <v>18</v>
      </c>
      <c r="V222" s="16"/>
      <c r="W222" s="17">
        <f t="shared" si="33"/>
        <v>0</v>
      </c>
      <c r="X222" s="38">
        <f t="shared" si="34"/>
        <v>2.8405235744190374</v>
      </c>
      <c r="Y222" s="16">
        <f>SUMIFS(Plans!$AA$2:$AA$4957,Plans!$A$2:$A$4957,A222,Plans!$D$2:$D$4957,C222)</f>
        <v>135598</v>
      </c>
      <c r="Z222" s="16">
        <f>SUMIFS(Plans!$AB$2:$AB$4957,Plans!$A$2:$A$4957,A222,Plans!$D$2:$D$4957,C222)</f>
        <v>79</v>
      </c>
      <c r="AA222" s="16">
        <f>SUMIFS(Plans!$AC$2:$AC$4957,Plans!$A$2:$A$4957,A222,Plans!$D$2:$D$4957,C222)</f>
        <v>545321</v>
      </c>
      <c r="AB222" s="16">
        <f>SUMIFS(Plans!$AD$2:$AD$4957,Plans!$A$2:$A$4957,A222,Plans!$D$2:$D$4957,C222)</f>
        <v>104814</v>
      </c>
      <c r="AC222" s="16">
        <f>SUMIFS(Plans!$AE$2:$AE$4957,Plans!$A$2:$A$4957,A222,Plans!$D$2:$D$4957,C222)</f>
        <v>229113</v>
      </c>
      <c r="AD222" s="17">
        <f t="shared" si="35"/>
        <v>0.13368179914772027</v>
      </c>
      <c r="AE222" s="4" t="s">
        <v>202</v>
      </c>
      <c r="AF222" s="4" t="s">
        <v>435</v>
      </c>
    </row>
    <row r="223" spans="1:32" x14ac:dyDescent="0.2">
      <c r="A223" s="4" t="s">
        <v>21</v>
      </c>
      <c r="B223" s="4" t="s">
        <v>149</v>
      </c>
      <c r="C223" s="4" t="s">
        <v>292</v>
      </c>
      <c r="D223" s="4" t="s">
        <v>293</v>
      </c>
      <c r="E223" s="4" t="s">
        <v>201</v>
      </c>
      <c r="F223" s="16">
        <f>COUNTIFS(Plans!$A$2:$A$4957,A223,Plans!$D$2:$D$4957,C223)</f>
        <v>7</v>
      </c>
      <c r="G223" s="16">
        <v>3861</v>
      </c>
      <c r="H223" s="16">
        <v>723658</v>
      </c>
      <c r="I223" s="16">
        <f t="shared" si="27"/>
        <v>727519</v>
      </c>
      <c r="J223" s="16">
        <v>883</v>
      </c>
      <c r="K223" s="16">
        <v>198069</v>
      </c>
      <c r="L223" s="16">
        <f t="shared" si="28"/>
        <v>198952</v>
      </c>
      <c r="M223" s="17">
        <f t="shared" si="29"/>
        <v>0.27346639744116646</v>
      </c>
      <c r="N223" s="17">
        <f t="shared" si="30"/>
        <v>0.22869722869722869</v>
      </c>
      <c r="O223" s="17">
        <f t="shared" si="31"/>
        <v>0.27370525856136463</v>
      </c>
      <c r="P223" s="16">
        <v>16</v>
      </c>
      <c r="Q223" s="16">
        <v>15825</v>
      </c>
      <c r="R223" s="16">
        <v>104</v>
      </c>
      <c r="S223" s="16">
        <v>52</v>
      </c>
      <c r="T223" s="17">
        <f t="shared" si="32"/>
        <v>0.5</v>
      </c>
      <c r="U223" s="16">
        <v>0</v>
      </c>
      <c r="V223" s="16">
        <v>0</v>
      </c>
      <c r="W223" s="17" t="str">
        <f t="shared" si="33"/>
        <v/>
      </c>
      <c r="X223" s="38">
        <f t="shared" si="34"/>
        <v>0.5227391531625718</v>
      </c>
      <c r="Y223" s="16">
        <f>SUMIFS(Plans!$AA$2:$AA$4957,Plans!$A$2:$A$4957,A223,Plans!$D$2:$D$4957,C223)</f>
        <v>32706</v>
      </c>
      <c r="Z223" s="16">
        <f>SUMIFS(Plans!$AB$2:$AB$4957,Plans!$A$2:$A$4957,A223,Plans!$D$2:$D$4957,C223)</f>
        <v>2277</v>
      </c>
      <c r="AA223" s="16">
        <f>SUMIFS(Plans!$AC$2:$AC$4957,Plans!$A$2:$A$4957,A223,Plans!$D$2:$D$4957,C223)</f>
        <v>9644</v>
      </c>
      <c r="AB223" s="16">
        <f>SUMIFS(Plans!$AD$2:$AD$4957,Plans!$A$2:$A$4957,A223,Plans!$D$2:$D$4957,C223)</f>
        <v>30423</v>
      </c>
      <c r="AC223" s="16">
        <f>SUMIFS(Plans!$AE$2:$AE$4957,Plans!$A$2:$A$4957,A223,Plans!$D$2:$D$4957,C223)</f>
        <v>135745</v>
      </c>
      <c r="AD223" s="17">
        <f t="shared" si="35"/>
        <v>0.16595744680851063</v>
      </c>
      <c r="AE223" s="4"/>
      <c r="AF223" s="4" t="s">
        <v>294</v>
      </c>
    </row>
    <row r="224" spans="1:32" x14ac:dyDescent="0.2">
      <c r="A224" s="4" t="s">
        <v>21</v>
      </c>
      <c r="B224" s="4" t="s">
        <v>149</v>
      </c>
      <c r="C224" s="4" t="s">
        <v>620</v>
      </c>
      <c r="D224" s="4" t="s">
        <v>621</v>
      </c>
      <c r="E224" s="4" t="s">
        <v>201</v>
      </c>
      <c r="F224" s="16">
        <f>COUNTIFS(Plans!$A$2:$A$4957,A224,Plans!$D$2:$D$4957,C224)</f>
        <v>10</v>
      </c>
      <c r="G224" s="16">
        <v>1650</v>
      </c>
      <c r="H224" s="16">
        <v>11489</v>
      </c>
      <c r="I224" s="16">
        <f t="shared" si="27"/>
        <v>13139</v>
      </c>
      <c r="J224" s="16">
        <v>371</v>
      </c>
      <c r="K224" s="16">
        <v>584</v>
      </c>
      <c r="L224" s="16">
        <f t="shared" si="28"/>
        <v>955</v>
      </c>
      <c r="M224" s="17">
        <f t="shared" si="29"/>
        <v>7.2684374762158457E-2</v>
      </c>
      <c r="N224" s="17">
        <f t="shared" si="30"/>
        <v>0.22484848484848485</v>
      </c>
      <c r="O224" s="17">
        <f t="shared" si="31"/>
        <v>5.0831229872051527E-2</v>
      </c>
      <c r="P224" s="16">
        <v>11</v>
      </c>
      <c r="Q224" s="16">
        <v>82</v>
      </c>
      <c r="R224" s="16">
        <v>33</v>
      </c>
      <c r="S224" s="16">
        <v>16</v>
      </c>
      <c r="T224" s="17">
        <f t="shared" si="32"/>
        <v>0.48484848484848486</v>
      </c>
      <c r="U224" s="16">
        <v>0</v>
      </c>
      <c r="V224" s="16">
        <v>0</v>
      </c>
      <c r="W224" s="17" t="str">
        <f t="shared" si="33"/>
        <v/>
      </c>
      <c r="X224" s="38">
        <f t="shared" si="34"/>
        <v>34.554973821989527</v>
      </c>
      <c r="Y224" s="16">
        <f>SUMIFS(Plans!$AA$2:$AA$4957,Plans!$A$2:$A$4957,A224,Plans!$D$2:$D$4957,C224)</f>
        <v>280</v>
      </c>
      <c r="Z224" s="16">
        <f>SUMIFS(Plans!$AB$2:$AB$4957,Plans!$A$2:$A$4957,A224,Plans!$D$2:$D$4957,C224)</f>
        <v>0</v>
      </c>
      <c r="AA224" s="16">
        <f>SUMIFS(Plans!$AC$2:$AC$4957,Plans!$A$2:$A$4957,A224,Plans!$D$2:$D$4957,C224)</f>
        <v>295</v>
      </c>
      <c r="AB224" s="16">
        <f>SUMIFS(Plans!$AD$2:$AD$4957,Plans!$A$2:$A$4957,A224,Plans!$D$2:$D$4957,C224)</f>
        <v>0</v>
      </c>
      <c r="AC224" s="16">
        <f>SUMIFS(Plans!$AE$2:$AE$4957,Plans!$A$2:$A$4957,A224,Plans!$D$2:$D$4957,C224)</f>
        <v>251</v>
      </c>
      <c r="AD224" s="17">
        <f t="shared" si="35"/>
        <v>0.33898305084745761</v>
      </c>
      <c r="AE224" s="4"/>
      <c r="AF224" s="4" t="s">
        <v>622</v>
      </c>
    </row>
    <row r="225" spans="1:32" x14ac:dyDescent="0.2">
      <c r="A225" s="4" t="s">
        <v>21</v>
      </c>
      <c r="B225" s="4" t="s">
        <v>138</v>
      </c>
      <c r="C225" s="4" t="s">
        <v>623</v>
      </c>
      <c r="D225" s="4" t="s">
        <v>624</v>
      </c>
      <c r="E225" s="4" t="s">
        <v>234</v>
      </c>
      <c r="F225" s="16">
        <f>COUNTIFS(Plans!$A$2:$A$4957,A225,Plans!$D$2:$D$4957,C225)</f>
        <v>12</v>
      </c>
      <c r="G225" s="16"/>
      <c r="H225" s="16"/>
      <c r="I225" s="16" t="str">
        <f t="shared" si="27"/>
        <v/>
      </c>
      <c r="J225" s="16"/>
      <c r="K225" s="16"/>
      <c r="L225" s="16" t="str">
        <f t="shared" si="28"/>
        <v/>
      </c>
      <c r="M225" s="17" t="str">
        <f t="shared" si="29"/>
        <v/>
      </c>
      <c r="N225" s="17" t="str">
        <f t="shared" si="30"/>
        <v/>
      </c>
      <c r="O225" s="17" t="str">
        <f t="shared" si="31"/>
        <v/>
      </c>
      <c r="P225" s="16"/>
      <c r="Q225" s="16"/>
      <c r="R225" s="16"/>
      <c r="S225" s="16"/>
      <c r="T225" s="17" t="str">
        <f t="shared" si="32"/>
        <v/>
      </c>
      <c r="U225" s="16"/>
      <c r="V225" s="16"/>
      <c r="W225" s="17" t="str">
        <f t="shared" si="33"/>
        <v/>
      </c>
      <c r="X225" s="38" t="str">
        <f t="shared" si="34"/>
        <v/>
      </c>
      <c r="Y225" s="16">
        <f>SUMIFS(Plans!$AA$2:$AA$4957,Plans!$A$2:$A$4957,A225,Plans!$D$2:$D$4957,C225)</f>
        <v>0</v>
      </c>
      <c r="Z225" s="16">
        <f>SUMIFS(Plans!$AB$2:$AB$4957,Plans!$A$2:$A$4957,A225,Plans!$D$2:$D$4957,C225)</f>
        <v>0</v>
      </c>
      <c r="AA225" s="16">
        <f>SUMIFS(Plans!$AC$2:$AC$4957,Plans!$A$2:$A$4957,A225,Plans!$D$2:$D$4957,C225)</f>
        <v>0</v>
      </c>
      <c r="AB225" s="16">
        <f>SUMIFS(Plans!$AD$2:$AD$4957,Plans!$A$2:$A$4957,A225,Plans!$D$2:$D$4957,C225)</f>
        <v>0</v>
      </c>
      <c r="AC225" s="16">
        <f>SUMIFS(Plans!$AE$2:$AE$4957,Plans!$A$2:$A$4957,A225,Plans!$D$2:$D$4957,C225)</f>
        <v>0</v>
      </c>
      <c r="AD225" s="17" t="str">
        <f t="shared" si="35"/>
        <v/>
      </c>
      <c r="AE225" s="4"/>
      <c r="AF225" s="4" t="s">
        <v>625</v>
      </c>
    </row>
    <row r="226" spans="1:32" x14ac:dyDescent="0.2">
      <c r="A226" s="4" t="s">
        <v>21</v>
      </c>
      <c r="B226" s="4" t="s">
        <v>138</v>
      </c>
      <c r="C226" s="4" t="s">
        <v>626</v>
      </c>
      <c r="D226" s="4" t="s">
        <v>627</v>
      </c>
      <c r="E226" s="4" t="s">
        <v>234</v>
      </c>
      <c r="F226" s="16">
        <f>COUNTIFS(Plans!$A$2:$A$4957,A226,Plans!$D$2:$D$4957,C226)</f>
        <v>17</v>
      </c>
      <c r="G226" s="16"/>
      <c r="H226" s="16"/>
      <c r="I226" s="16" t="str">
        <f t="shared" si="27"/>
        <v/>
      </c>
      <c r="J226" s="16"/>
      <c r="K226" s="16"/>
      <c r="L226" s="16" t="str">
        <f t="shared" si="28"/>
        <v/>
      </c>
      <c r="M226" s="17" t="str">
        <f t="shared" si="29"/>
        <v/>
      </c>
      <c r="N226" s="17" t="str">
        <f t="shared" si="30"/>
        <v/>
      </c>
      <c r="O226" s="17" t="str">
        <f t="shared" si="31"/>
        <v/>
      </c>
      <c r="P226" s="16"/>
      <c r="Q226" s="16"/>
      <c r="R226" s="16"/>
      <c r="S226" s="16"/>
      <c r="T226" s="17" t="str">
        <f t="shared" si="32"/>
        <v/>
      </c>
      <c r="U226" s="16"/>
      <c r="V226" s="16"/>
      <c r="W226" s="17" t="str">
        <f t="shared" si="33"/>
        <v/>
      </c>
      <c r="X226" s="38" t="str">
        <f t="shared" si="34"/>
        <v/>
      </c>
      <c r="Y226" s="16">
        <f>SUMIFS(Plans!$AA$2:$AA$4957,Plans!$A$2:$A$4957,A226,Plans!$D$2:$D$4957,C226)</f>
        <v>0</v>
      </c>
      <c r="Z226" s="16">
        <f>SUMIFS(Plans!$AB$2:$AB$4957,Plans!$A$2:$A$4957,A226,Plans!$D$2:$D$4957,C226)</f>
        <v>0</v>
      </c>
      <c r="AA226" s="16">
        <f>SUMIFS(Plans!$AC$2:$AC$4957,Plans!$A$2:$A$4957,A226,Plans!$D$2:$D$4957,C226)</f>
        <v>0</v>
      </c>
      <c r="AB226" s="16">
        <f>SUMIFS(Plans!$AD$2:$AD$4957,Plans!$A$2:$A$4957,A226,Plans!$D$2:$D$4957,C226)</f>
        <v>0</v>
      </c>
      <c r="AC226" s="16">
        <f>SUMIFS(Plans!$AE$2:$AE$4957,Plans!$A$2:$A$4957,A226,Plans!$D$2:$D$4957,C226)</f>
        <v>0</v>
      </c>
      <c r="AD226" s="17" t="str">
        <f t="shared" si="35"/>
        <v/>
      </c>
      <c r="AE226" s="4"/>
      <c r="AF226" s="4" t="s">
        <v>628</v>
      </c>
    </row>
    <row r="227" spans="1:32" x14ac:dyDescent="0.2">
      <c r="A227" s="4" t="s">
        <v>21</v>
      </c>
      <c r="B227" s="4" t="s">
        <v>138</v>
      </c>
      <c r="C227" s="4" t="s">
        <v>629</v>
      </c>
      <c r="D227" s="4" t="s">
        <v>630</v>
      </c>
      <c r="E227" s="4" t="s">
        <v>201</v>
      </c>
      <c r="F227" s="16">
        <f>COUNTIFS(Plans!$A$2:$A$4957,A227,Plans!$D$2:$D$4957,C227)</f>
        <v>45</v>
      </c>
      <c r="G227" s="16">
        <v>41057</v>
      </c>
      <c r="H227" s="16">
        <v>420450</v>
      </c>
      <c r="I227" s="16">
        <f t="shared" si="27"/>
        <v>461507</v>
      </c>
      <c r="J227" s="16">
        <v>37883</v>
      </c>
      <c r="K227" s="16">
        <v>89569</v>
      </c>
      <c r="L227" s="16">
        <f t="shared" si="28"/>
        <v>127452</v>
      </c>
      <c r="M227" s="17">
        <f t="shared" si="29"/>
        <v>0.27616482523558689</v>
      </c>
      <c r="N227" s="17">
        <f t="shared" si="30"/>
        <v>0.92269284165915677</v>
      </c>
      <c r="O227" s="17">
        <f t="shared" si="31"/>
        <v>0.21303127601379473</v>
      </c>
      <c r="P227" s="16">
        <v>10017</v>
      </c>
      <c r="Q227" s="16">
        <v>47257</v>
      </c>
      <c r="R227" s="16">
        <v>195</v>
      </c>
      <c r="S227" s="16">
        <v>98</v>
      </c>
      <c r="T227" s="17">
        <f t="shared" si="32"/>
        <v>0.50256410256410255</v>
      </c>
      <c r="U227" s="16"/>
      <c r="V227" s="16"/>
      <c r="W227" s="17" t="str">
        <f t="shared" si="33"/>
        <v/>
      </c>
      <c r="X227" s="38">
        <f t="shared" si="34"/>
        <v>1.5299877600979193</v>
      </c>
      <c r="Y227" s="16">
        <f>SUMIFS(Plans!$AA$2:$AA$4957,Plans!$A$2:$A$4957,A227,Plans!$D$2:$D$4957,C227)</f>
        <v>59249</v>
      </c>
      <c r="Z227" s="16">
        <f>SUMIFS(Plans!$AB$2:$AB$4957,Plans!$A$2:$A$4957,A227,Plans!$D$2:$D$4957,C227)</f>
        <v>0</v>
      </c>
      <c r="AA227" s="16">
        <f>SUMIFS(Plans!$AC$2:$AC$4957,Plans!$A$2:$A$4957,A227,Plans!$D$2:$D$4957,C227)</f>
        <v>25602</v>
      </c>
      <c r="AB227" s="16">
        <f>SUMIFS(Plans!$AD$2:$AD$4957,Plans!$A$2:$A$4957,A227,Plans!$D$2:$D$4957,C227)</f>
        <v>12126</v>
      </c>
      <c r="AC227" s="16">
        <f>SUMIFS(Plans!$AE$2:$AE$4957,Plans!$A$2:$A$4957,A227,Plans!$D$2:$D$4957,C227)</f>
        <v>6571</v>
      </c>
      <c r="AD227" s="17">
        <f t="shared" si="35"/>
        <v>0.57218874338471049</v>
      </c>
      <c r="AE227" s="4" t="s">
        <v>202</v>
      </c>
      <c r="AF227" s="4" t="s">
        <v>631</v>
      </c>
    </row>
    <row r="228" spans="1:32" x14ac:dyDescent="0.2">
      <c r="A228" s="4" t="s">
        <v>21</v>
      </c>
      <c r="B228" s="4" t="s">
        <v>138</v>
      </c>
      <c r="C228" s="4" t="s">
        <v>632</v>
      </c>
      <c r="D228" s="4" t="s">
        <v>537</v>
      </c>
      <c r="E228" s="4" t="s">
        <v>201</v>
      </c>
      <c r="F228" s="16">
        <f>COUNTIFS(Plans!$A$2:$A$4957,A228,Plans!$D$2:$D$4957,C228)</f>
        <v>26</v>
      </c>
      <c r="G228" s="16">
        <v>187918</v>
      </c>
      <c r="H228" s="16">
        <v>467434</v>
      </c>
      <c r="I228" s="16">
        <f t="shared" si="27"/>
        <v>655352</v>
      </c>
      <c r="J228" s="16">
        <v>107872</v>
      </c>
      <c r="K228" s="16">
        <v>117430</v>
      </c>
      <c r="L228" s="16">
        <f t="shared" si="28"/>
        <v>225302</v>
      </c>
      <c r="M228" s="17">
        <f t="shared" si="29"/>
        <v>0.34378776596394001</v>
      </c>
      <c r="N228" s="17">
        <f t="shared" si="30"/>
        <v>0.57403761214998028</v>
      </c>
      <c r="O228" s="17">
        <f t="shared" si="31"/>
        <v>0.25122263249998933</v>
      </c>
      <c r="P228" s="16">
        <v>6107</v>
      </c>
      <c r="Q228" s="16">
        <v>26987</v>
      </c>
      <c r="R228" s="16">
        <v>7284</v>
      </c>
      <c r="S228" s="16">
        <v>2167</v>
      </c>
      <c r="T228" s="17">
        <f t="shared" si="32"/>
        <v>0.29750137287204831</v>
      </c>
      <c r="U228" s="16">
        <v>144</v>
      </c>
      <c r="V228" s="16">
        <v>40</v>
      </c>
      <c r="W228" s="17">
        <f t="shared" si="33"/>
        <v>0.27777777777777779</v>
      </c>
      <c r="X228" s="38">
        <f t="shared" si="34"/>
        <v>32.969081499498451</v>
      </c>
      <c r="Y228" s="16">
        <f>SUMIFS(Plans!$AA$2:$AA$4957,Plans!$A$2:$A$4957,A228,Plans!$D$2:$D$4957,C228)</f>
        <v>108926</v>
      </c>
      <c r="Z228" s="16">
        <f>SUMIFS(Plans!$AB$2:$AB$4957,Plans!$A$2:$A$4957,A228,Plans!$D$2:$D$4957,C228)</f>
        <v>0</v>
      </c>
      <c r="AA228" s="16">
        <f>SUMIFS(Plans!$AC$2:$AC$4957,Plans!$A$2:$A$4957,A228,Plans!$D$2:$D$4957,C228)</f>
        <v>88207</v>
      </c>
      <c r="AB228" s="16">
        <f>SUMIFS(Plans!$AD$2:$AD$4957,Plans!$A$2:$A$4957,A228,Plans!$D$2:$D$4957,C228)</f>
        <v>21663</v>
      </c>
      <c r="AC228" s="16">
        <f>SUMIFS(Plans!$AE$2:$AE$4957,Plans!$A$2:$A$4957,A228,Plans!$D$2:$D$4957,C228)</f>
        <v>3952</v>
      </c>
      <c r="AD228" s="17">
        <f t="shared" si="35"/>
        <v>0.48901000233447661</v>
      </c>
      <c r="AE228" s="4"/>
      <c r="AF228" s="4" t="s">
        <v>633</v>
      </c>
    </row>
    <row r="229" spans="1:32" x14ac:dyDescent="0.2">
      <c r="A229" s="4" t="s">
        <v>21</v>
      </c>
      <c r="B229" s="4" t="s">
        <v>138</v>
      </c>
      <c r="C229" s="4" t="s">
        <v>634</v>
      </c>
      <c r="D229" s="4" t="s">
        <v>635</v>
      </c>
      <c r="E229" s="4" t="s">
        <v>234</v>
      </c>
      <c r="F229" s="16">
        <f>COUNTIFS(Plans!$A$2:$A$4957,A229,Plans!$D$2:$D$4957,C229)</f>
        <v>12</v>
      </c>
      <c r="G229" s="16"/>
      <c r="H229" s="16"/>
      <c r="I229" s="16" t="str">
        <f t="shared" si="27"/>
        <v/>
      </c>
      <c r="J229" s="16"/>
      <c r="K229" s="16"/>
      <c r="L229" s="16" t="str">
        <f t="shared" si="28"/>
        <v/>
      </c>
      <c r="M229" s="17" t="str">
        <f t="shared" si="29"/>
        <v/>
      </c>
      <c r="N229" s="17" t="str">
        <f t="shared" si="30"/>
        <v/>
      </c>
      <c r="O229" s="17" t="str">
        <f t="shared" si="31"/>
        <v/>
      </c>
      <c r="P229" s="16"/>
      <c r="Q229" s="16"/>
      <c r="R229" s="16"/>
      <c r="S229" s="16"/>
      <c r="T229" s="17" t="str">
        <f t="shared" si="32"/>
        <v/>
      </c>
      <c r="U229" s="16"/>
      <c r="V229" s="16"/>
      <c r="W229" s="17" t="str">
        <f t="shared" si="33"/>
        <v/>
      </c>
      <c r="X229" s="38" t="str">
        <f t="shared" si="34"/>
        <v/>
      </c>
      <c r="Y229" s="16">
        <f>SUMIFS(Plans!$AA$2:$AA$4957,Plans!$A$2:$A$4957,A229,Plans!$D$2:$D$4957,C229)</f>
        <v>0</v>
      </c>
      <c r="Z229" s="16">
        <f>SUMIFS(Plans!$AB$2:$AB$4957,Plans!$A$2:$A$4957,A229,Plans!$D$2:$D$4957,C229)</f>
        <v>0</v>
      </c>
      <c r="AA229" s="16">
        <f>SUMIFS(Plans!$AC$2:$AC$4957,Plans!$A$2:$A$4957,A229,Plans!$D$2:$D$4957,C229)</f>
        <v>0</v>
      </c>
      <c r="AB229" s="16">
        <f>SUMIFS(Plans!$AD$2:$AD$4957,Plans!$A$2:$A$4957,A229,Plans!$D$2:$D$4957,C229)</f>
        <v>0</v>
      </c>
      <c r="AC229" s="16">
        <f>SUMIFS(Plans!$AE$2:$AE$4957,Plans!$A$2:$A$4957,A229,Plans!$D$2:$D$4957,C229)</f>
        <v>0</v>
      </c>
      <c r="AD229" s="17" t="str">
        <f t="shared" si="35"/>
        <v/>
      </c>
      <c r="AE229" s="4"/>
      <c r="AF229" s="4" t="s">
        <v>435</v>
      </c>
    </row>
    <row r="230" spans="1:32" x14ac:dyDescent="0.2">
      <c r="A230" s="4" t="s">
        <v>21</v>
      </c>
      <c r="B230" s="4" t="s">
        <v>138</v>
      </c>
      <c r="C230" s="4" t="s">
        <v>636</v>
      </c>
      <c r="D230" s="4" t="s">
        <v>637</v>
      </c>
      <c r="E230" s="4" t="s">
        <v>201</v>
      </c>
      <c r="F230" s="16">
        <f>COUNTIFS(Plans!$A$2:$A$4957,A230,Plans!$D$2:$D$4957,C230)</f>
        <v>10</v>
      </c>
      <c r="G230" s="16">
        <v>140278</v>
      </c>
      <c r="H230" s="16">
        <v>3945784</v>
      </c>
      <c r="I230" s="16">
        <f t="shared" si="27"/>
        <v>4086062</v>
      </c>
      <c r="J230" s="16">
        <v>108660</v>
      </c>
      <c r="K230" s="16">
        <v>704036</v>
      </c>
      <c r="L230" s="16">
        <f t="shared" si="28"/>
        <v>812696</v>
      </c>
      <c r="M230" s="17">
        <f t="shared" si="29"/>
        <v>0.19889468148060407</v>
      </c>
      <c r="N230" s="17">
        <f t="shared" si="30"/>
        <v>0.77460471349748361</v>
      </c>
      <c r="O230" s="17">
        <f t="shared" si="31"/>
        <v>0.17842740504802088</v>
      </c>
      <c r="P230" s="16">
        <v>9183</v>
      </c>
      <c r="Q230" s="16">
        <v>184653</v>
      </c>
      <c r="R230" s="16">
        <v>674</v>
      </c>
      <c r="S230" s="16">
        <v>221</v>
      </c>
      <c r="T230" s="17">
        <f t="shared" si="32"/>
        <v>0.32789317507418397</v>
      </c>
      <c r="U230" s="16"/>
      <c r="V230" s="16"/>
      <c r="W230" s="17" t="str">
        <f t="shared" si="33"/>
        <v/>
      </c>
      <c r="X230" s="38">
        <f t="shared" si="34"/>
        <v>0.82933839959837385</v>
      </c>
      <c r="Y230" s="16">
        <f>SUMIFS(Plans!$AA$2:$AA$4957,Plans!$A$2:$A$4957,A230,Plans!$D$2:$D$4957,C230)</f>
        <v>184749</v>
      </c>
      <c r="Z230" s="16">
        <f>SUMIFS(Plans!$AB$2:$AB$4957,Plans!$A$2:$A$4957,A230,Plans!$D$2:$D$4957,C230)</f>
        <v>43868</v>
      </c>
      <c r="AA230" s="16">
        <f>SUMIFS(Plans!$AC$2:$AC$4957,Plans!$A$2:$A$4957,A230,Plans!$D$2:$D$4957,C230)</f>
        <v>139576</v>
      </c>
      <c r="AB230" s="16">
        <f>SUMIFS(Plans!$AD$2:$AD$4957,Plans!$A$2:$A$4957,A230,Plans!$D$2:$D$4957,C230)</f>
        <v>127001</v>
      </c>
      <c r="AC230" s="16">
        <f>SUMIFS(Plans!$AE$2:$AE$4957,Plans!$A$2:$A$4957,A230,Plans!$D$2:$D$4957,C230)</f>
        <v>498779</v>
      </c>
      <c r="AD230" s="17">
        <f t="shared" si="35"/>
        <v>0.23000322946397941</v>
      </c>
      <c r="AE230" s="4" t="s">
        <v>202</v>
      </c>
      <c r="AF230" s="4" t="s">
        <v>638</v>
      </c>
    </row>
    <row r="231" spans="1:32" x14ac:dyDescent="0.2">
      <c r="A231" s="4" t="s">
        <v>21</v>
      </c>
      <c r="B231" s="4" t="s">
        <v>139</v>
      </c>
      <c r="C231" s="4" t="s">
        <v>302</v>
      </c>
      <c r="D231" s="4" t="s">
        <v>303</v>
      </c>
      <c r="E231" s="4" t="s">
        <v>201</v>
      </c>
      <c r="F231" s="16">
        <f>COUNTIFS(Plans!$A$2:$A$4957,A231,Plans!$D$2:$D$4957,C231)</f>
        <v>15</v>
      </c>
      <c r="G231" s="16">
        <v>1001953</v>
      </c>
      <c r="H231" s="16">
        <v>2552004</v>
      </c>
      <c r="I231" s="16">
        <f t="shared" si="27"/>
        <v>3553957</v>
      </c>
      <c r="J231" s="16">
        <v>540076</v>
      </c>
      <c r="K231" s="16">
        <v>267110</v>
      </c>
      <c r="L231" s="16">
        <f t="shared" si="28"/>
        <v>807186</v>
      </c>
      <c r="M231" s="17">
        <f t="shared" si="29"/>
        <v>0.227123175660257</v>
      </c>
      <c r="N231" s="17">
        <f t="shared" si="30"/>
        <v>0.53902328751947448</v>
      </c>
      <c r="O231" s="17">
        <f t="shared" si="31"/>
        <v>0.10466676384519774</v>
      </c>
      <c r="P231" s="16">
        <v>112585</v>
      </c>
      <c r="Q231" s="16">
        <v>128899</v>
      </c>
      <c r="R231" s="16">
        <v>1174</v>
      </c>
      <c r="S231" s="16">
        <v>359</v>
      </c>
      <c r="T231" s="17">
        <f t="shared" si="32"/>
        <v>0.30579216354344124</v>
      </c>
      <c r="U231" s="16"/>
      <c r="V231" s="16">
        <v>0</v>
      </c>
      <c r="W231" s="17" t="str">
        <f t="shared" si="33"/>
        <v/>
      </c>
      <c r="X231" s="38">
        <f t="shared" si="34"/>
        <v>1.4544355328263869</v>
      </c>
      <c r="Y231" s="16">
        <f>SUMIFS(Plans!$AA$2:$AA$4957,Plans!$A$2:$A$4957,A231,Plans!$D$2:$D$4957,C231)</f>
        <v>0</v>
      </c>
      <c r="Z231" s="16">
        <f>SUMIFS(Plans!$AB$2:$AB$4957,Plans!$A$2:$A$4957,A231,Plans!$D$2:$D$4957,C231)</f>
        <v>0</v>
      </c>
      <c r="AA231" s="16">
        <f>SUMIFS(Plans!$AC$2:$AC$4957,Plans!$A$2:$A$4957,A231,Plans!$D$2:$D$4957,C231)</f>
        <v>0</v>
      </c>
      <c r="AB231" s="16">
        <f>SUMIFS(Plans!$AD$2:$AD$4957,Plans!$A$2:$A$4957,A231,Plans!$D$2:$D$4957,C231)</f>
        <v>0</v>
      </c>
      <c r="AC231" s="16">
        <f>SUMIFS(Plans!$AE$2:$AE$4957,Plans!$A$2:$A$4957,A231,Plans!$D$2:$D$4957,C231)</f>
        <v>0</v>
      </c>
      <c r="AD231" s="17" t="str">
        <f t="shared" si="35"/>
        <v/>
      </c>
      <c r="AE231" s="4" t="s">
        <v>202</v>
      </c>
      <c r="AF231" s="4" t="s">
        <v>304</v>
      </c>
    </row>
    <row r="232" spans="1:32" x14ac:dyDescent="0.2">
      <c r="A232" s="4" t="s">
        <v>21</v>
      </c>
      <c r="B232" s="4" t="s">
        <v>139</v>
      </c>
      <c r="C232" s="4" t="s">
        <v>639</v>
      </c>
      <c r="D232" s="4" t="s">
        <v>640</v>
      </c>
      <c r="E232" s="4" t="s">
        <v>201</v>
      </c>
      <c r="F232" s="16">
        <f>COUNTIFS(Plans!$A$2:$A$4957,A232,Plans!$D$2:$D$4957,C232)</f>
        <v>22</v>
      </c>
      <c r="G232" s="16">
        <v>221570</v>
      </c>
      <c r="H232" s="16">
        <v>3524662</v>
      </c>
      <c r="I232" s="16">
        <f t="shared" si="27"/>
        <v>3746232</v>
      </c>
      <c r="J232" s="16">
        <v>161542</v>
      </c>
      <c r="K232" s="16">
        <v>638511</v>
      </c>
      <c r="L232" s="16">
        <f t="shared" si="28"/>
        <v>800053</v>
      </c>
      <c r="M232" s="17">
        <f t="shared" si="29"/>
        <v>0.21356205381834334</v>
      </c>
      <c r="N232" s="17">
        <f t="shared" si="30"/>
        <v>0.72907884641422571</v>
      </c>
      <c r="O232" s="17">
        <f t="shared" si="31"/>
        <v>0.1811552426871002</v>
      </c>
      <c r="P232" s="16">
        <v>29802</v>
      </c>
      <c r="Q232" s="16">
        <v>345100</v>
      </c>
      <c r="R232" s="16">
        <v>5621</v>
      </c>
      <c r="S232" s="16">
        <v>935</v>
      </c>
      <c r="T232" s="17">
        <f t="shared" si="32"/>
        <v>0.16634050880626222</v>
      </c>
      <c r="U232" s="16">
        <v>436</v>
      </c>
      <c r="V232" s="16">
        <v>111</v>
      </c>
      <c r="W232" s="17">
        <f t="shared" si="33"/>
        <v>0.25458715596330272</v>
      </c>
      <c r="X232" s="38">
        <f t="shared" si="34"/>
        <v>7.5707484379159879</v>
      </c>
      <c r="Y232" s="16">
        <f>SUMIFS(Plans!$AA$2:$AA$4957,Plans!$A$2:$A$4957,A232,Plans!$D$2:$D$4957,C232)</f>
        <v>172713</v>
      </c>
      <c r="Z232" s="16">
        <f>SUMIFS(Plans!$AB$2:$AB$4957,Plans!$A$2:$A$4957,A232,Plans!$D$2:$D$4957,C232)</f>
        <v>93</v>
      </c>
      <c r="AA232" s="16">
        <f>SUMIFS(Plans!$AC$2:$AC$4957,Plans!$A$2:$A$4957,A232,Plans!$D$2:$D$4957,C232)</f>
        <v>318902</v>
      </c>
      <c r="AB232" s="16">
        <f>SUMIFS(Plans!$AD$2:$AD$4957,Plans!$A$2:$A$4957,A232,Plans!$D$2:$D$4957,C232)</f>
        <v>170612</v>
      </c>
      <c r="AC232" s="16">
        <f>SUMIFS(Plans!$AE$2:$AE$4957,Plans!$A$2:$A$4957,A232,Plans!$D$2:$D$4957,C232)</f>
        <v>164410</v>
      </c>
      <c r="AD232" s="17">
        <f t="shared" si="35"/>
        <v>0.20902350223168387</v>
      </c>
      <c r="AE232" s="4"/>
      <c r="AF232" s="4" t="s">
        <v>641</v>
      </c>
    </row>
    <row r="233" spans="1:32" x14ac:dyDescent="0.2">
      <c r="A233" s="4" t="s">
        <v>21</v>
      </c>
      <c r="B233" s="4" t="s">
        <v>139</v>
      </c>
      <c r="C233" s="4" t="s">
        <v>642</v>
      </c>
      <c r="D233" s="4" t="s">
        <v>248</v>
      </c>
      <c r="E233" s="4" t="s">
        <v>201</v>
      </c>
      <c r="F233" s="16">
        <f>COUNTIFS(Plans!$A$2:$A$4957,A233,Plans!$D$2:$D$4957,C233)</f>
        <v>18</v>
      </c>
      <c r="G233" s="16">
        <v>44826</v>
      </c>
      <c r="H233" s="16">
        <v>384617</v>
      </c>
      <c r="I233" s="16">
        <f t="shared" si="27"/>
        <v>429443</v>
      </c>
      <c r="J233" s="16">
        <v>42338</v>
      </c>
      <c r="K233" s="16">
        <v>75221</v>
      </c>
      <c r="L233" s="16">
        <f t="shared" si="28"/>
        <v>117559</v>
      </c>
      <c r="M233" s="17">
        <f t="shared" si="29"/>
        <v>0.27374762191955626</v>
      </c>
      <c r="N233" s="17">
        <f t="shared" si="30"/>
        <v>0.9444964975683755</v>
      </c>
      <c r="O233" s="17">
        <f t="shared" si="31"/>
        <v>0.19557377859012992</v>
      </c>
      <c r="P233" s="16">
        <v>865</v>
      </c>
      <c r="Q233" s="16">
        <v>12241</v>
      </c>
      <c r="R233" s="16">
        <v>67</v>
      </c>
      <c r="S233" s="16">
        <v>33</v>
      </c>
      <c r="T233" s="17">
        <f t="shared" si="32"/>
        <v>0.4925373134328358</v>
      </c>
      <c r="U233" s="16"/>
      <c r="V233" s="16">
        <v>0</v>
      </c>
      <c r="W233" s="17" t="str">
        <f t="shared" si="33"/>
        <v/>
      </c>
      <c r="X233" s="38">
        <f t="shared" si="34"/>
        <v>0.56992659005265445</v>
      </c>
      <c r="Y233" s="16">
        <f>SUMIFS(Plans!$AA$2:$AA$4957,Plans!$A$2:$A$4957,A233,Plans!$D$2:$D$4957,C233)</f>
        <v>21917</v>
      </c>
      <c r="Z233" s="16">
        <f>SUMIFS(Plans!$AB$2:$AB$4957,Plans!$A$2:$A$4957,A233,Plans!$D$2:$D$4957,C233)</f>
        <v>21339</v>
      </c>
      <c r="AA233" s="16">
        <f>SUMIFS(Plans!$AC$2:$AC$4957,Plans!$A$2:$A$4957,A233,Plans!$D$2:$D$4957,C233)</f>
        <v>41660</v>
      </c>
      <c r="AB233" s="16">
        <f>SUMIFS(Plans!$AD$2:$AD$4957,Plans!$A$2:$A$4957,A233,Plans!$D$2:$D$4957,C233)</f>
        <v>447</v>
      </c>
      <c r="AC233" s="16">
        <f>SUMIFS(Plans!$AE$2:$AE$4957,Plans!$A$2:$A$4957,A233,Plans!$D$2:$D$4957,C233)</f>
        <v>22161</v>
      </c>
      <c r="AD233" s="17">
        <f t="shared" si="35"/>
        <v>0.40229158141438193</v>
      </c>
      <c r="AE233" s="4" t="s">
        <v>202</v>
      </c>
      <c r="AF233" s="4" t="s">
        <v>249</v>
      </c>
    </row>
    <row r="234" spans="1:32" x14ac:dyDescent="0.2">
      <c r="A234" s="4" t="s">
        <v>21</v>
      </c>
      <c r="B234" s="4" t="s">
        <v>139</v>
      </c>
      <c r="C234" s="4" t="s">
        <v>643</v>
      </c>
      <c r="D234" s="4" t="s">
        <v>644</v>
      </c>
      <c r="E234" s="4" t="s">
        <v>234</v>
      </c>
      <c r="F234" s="16">
        <f>COUNTIFS(Plans!$A$2:$A$4957,A234,Plans!$D$2:$D$4957,C234)</f>
        <v>10</v>
      </c>
      <c r="G234" s="16"/>
      <c r="H234" s="16"/>
      <c r="I234" s="16" t="str">
        <f t="shared" si="27"/>
        <v/>
      </c>
      <c r="J234" s="16"/>
      <c r="K234" s="16"/>
      <c r="L234" s="16" t="str">
        <f t="shared" si="28"/>
        <v/>
      </c>
      <c r="M234" s="17" t="str">
        <f t="shared" si="29"/>
        <v/>
      </c>
      <c r="N234" s="17" t="str">
        <f t="shared" si="30"/>
        <v/>
      </c>
      <c r="O234" s="17" t="str">
        <f t="shared" si="31"/>
        <v/>
      </c>
      <c r="P234" s="16"/>
      <c r="Q234" s="16"/>
      <c r="R234" s="16"/>
      <c r="S234" s="16"/>
      <c r="T234" s="17" t="str">
        <f t="shared" si="32"/>
        <v/>
      </c>
      <c r="U234" s="16"/>
      <c r="V234" s="16"/>
      <c r="W234" s="17" t="str">
        <f t="shared" si="33"/>
        <v/>
      </c>
      <c r="X234" s="38" t="str">
        <f t="shared" si="34"/>
        <v/>
      </c>
      <c r="Y234" s="16">
        <f>SUMIFS(Plans!$AA$2:$AA$4957,Plans!$A$2:$A$4957,A234,Plans!$D$2:$D$4957,C234)</f>
        <v>0</v>
      </c>
      <c r="Z234" s="16">
        <f>SUMIFS(Plans!$AB$2:$AB$4957,Plans!$A$2:$A$4957,A234,Plans!$D$2:$D$4957,C234)</f>
        <v>0</v>
      </c>
      <c r="AA234" s="16">
        <f>SUMIFS(Plans!$AC$2:$AC$4957,Plans!$A$2:$A$4957,A234,Plans!$D$2:$D$4957,C234)</f>
        <v>0</v>
      </c>
      <c r="AB234" s="16">
        <f>SUMIFS(Plans!$AD$2:$AD$4957,Plans!$A$2:$A$4957,A234,Plans!$D$2:$D$4957,C234)</f>
        <v>0</v>
      </c>
      <c r="AC234" s="16">
        <f>SUMIFS(Plans!$AE$2:$AE$4957,Plans!$A$2:$A$4957,A234,Plans!$D$2:$D$4957,C234)</f>
        <v>0</v>
      </c>
      <c r="AD234" s="17" t="str">
        <f t="shared" si="35"/>
        <v/>
      </c>
      <c r="AE234" s="4"/>
      <c r="AF234" s="4" t="s">
        <v>645</v>
      </c>
    </row>
    <row r="235" spans="1:32" x14ac:dyDescent="0.2">
      <c r="A235" s="4" t="s">
        <v>21</v>
      </c>
      <c r="B235" s="4" t="s">
        <v>139</v>
      </c>
      <c r="C235" s="4" t="s">
        <v>646</v>
      </c>
      <c r="D235" s="4" t="s">
        <v>262</v>
      </c>
      <c r="E235" s="4" t="s">
        <v>234</v>
      </c>
      <c r="F235" s="16">
        <f>COUNTIFS(Plans!$A$2:$A$4957,A235,Plans!$D$2:$D$4957,C235)</f>
        <v>15</v>
      </c>
      <c r="G235" s="16"/>
      <c r="H235" s="16"/>
      <c r="I235" s="16" t="str">
        <f t="shared" si="27"/>
        <v/>
      </c>
      <c r="J235" s="16"/>
      <c r="K235" s="16"/>
      <c r="L235" s="16" t="str">
        <f t="shared" si="28"/>
        <v/>
      </c>
      <c r="M235" s="17" t="str">
        <f t="shared" si="29"/>
        <v/>
      </c>
      <c r="N235" s="17" t="str">
        <f t="shared" si="30"/>
        <v/>
      </c>
      <c r="O235" s="17" t="str">
        <f t="shared" si="31"/>
        <v/>
      </c>
      <c r="P235" s="16"/>
      <c r="Q235" s="16"/>
      <c r="R235" s="16"/>
      <c r="S235" s="16"/>
      <c r="T235" s="17" t="str">
        <f t="shared" si="32"/>
        <v/>
      </c>
      <c r="U235" s="16"/>
      <c r="V235" s="16"/>
      <c r="W235" s="17" t="str">
        <f t="shared" si="33"/>
        <v/>
      </c>
      <c r="X235" s="38" t="str">
        <f t="shared" si="34"/>
        <v/>
      </c>
      <c r="Y235" s="16">
        <f>SUMIFS(Plans!$AA$2:$AA$4957,Plans!$A$2:$A$4957,A235,Plans!$D$2:$D$4957,C235)</f>
        <v>0</v>
      </c>
      <c r="Z235" s="16">
        <f>SUMIFS(Plans!$AB$2:$AB$4957,Plans!$A$2:$A$4957,A235,Plans!$D$2:$D$4957,C235)</f>
        <v>0</v>
      </c>
      <c r="AA235" s="16">
        <f>SUMIFS(Plans!$AC$2:$AC$4957,Plans!$A$2:$A$4957,A235,Plans!$D$2:$D$4957,C235)</f>
        <v>0</v>
      </c>
      <c r="AB235" s="16">
        <f>SUMIFS(Plans!$AD$2:$AD$4957,Plans!$A$2:$A$4957,A235,Plans!$D$2:$D$4957,C235)</f>
        <v>0</v>
      </c>
      <c r="AC235" s="16">
        <f>SUMIFS(Plans!$AE$2:$AE$4957,Plans!$A$2:$A$4957,A235,Plans!$D$2:$D$4957,C235)</f>
        <v>0</v>
      </c>
      <c r="AD235" s="17" t="str">
        <f t="shared" si="35"/>
        <v/>
      </c>
      <c r="AE235" s="4"/>
      <c r="AF235" s="4" t="s">
        <v>435</v>
      </c>
    </row>
    <row r="236" spans="1:32" x14ac:dyDescent="0.2">
      <c r="A236" s="4" t="s">
        <v>21</v>
      </c>
      <c r="B236" s="4" t="s">
        <v>137</v>
      </c>
      <c r="C236" s="4" t="s">
        <v>647</v>
      </c>
      <c r="D236" s="4" t="s">
        <v>648</v>
      </c>
      <c r="E236" s="4" t="s">
        <v>201</v>
      </c>
      <c r="F236" s="16">
        <f>COUNTIFS(Plans!$A$2:$A$4957,A236,Plans!$D$2:$D$4957,C236)</f>
        <v>9</v>
      </c>
      <c r="G236" s="16">
        <v>2334</v>
      </c>
      <c r="H236" s="16">
        <v>102463</v>
      </c>
      <c r="I236" s="16">
        <f t="shared" si="27"/>
        <v>104797</v>
      </c>
      <c r="J236" s="16">
        <v>1923</v>
      </c>
      <c r="K236" s="16">
        <v>20939</v>
      </c>
      <c r="L236" s="16">
        <f t="shared" si="28"/>
        <v>22862</v>
      </c>
      <c r="M236" s="17">
        <f t="shared" si="29"/>
        <v>0.21815509985972881</v>
      </c>
      <c r="N236" s="17">
        <f t="shared" si="30"/>
        <v>0.82390745501285345</v>
      </c>
      <c r="O236" s="17">
        <f t="shared" si="31"/>
        <v>0.20435669461171349</v>
      </c>
      <c r="P236" s="16">
        <v>350</v>
      </c>
      <c r="Q236" s="16">
        <v>7936</v>
      </c>
      <c r="R236" s="16">
        <v>44</v>
      </c>
      <c r="S236" s="16">
        <v>17</v>
      </c>
      <c r="T236" s="17">
        <f t="shared" si="32"/>
        <v>0.38636363636363635</v>
      </c>
      <c r="U236" s="16">
        <v>0</v>
      </c>
      <c r="V236" s="16">
        <v>0</v>
      </c>
      <c r="W236" s="17" t="str">
        <f t="shared" si="33"/>
        <v/>
      </c>
      <c r="X236" s="38">
        <f t="shared" si="34"/>
        <v>1.9245910244073134</v>
      </c>
      <c r="Y236" s="16">
        <f>SUMIFS(Plans!$AA$2:$AA$4957,Plans!$A$2:$A$4957,A236,Plans!$D$2:$D$4957,C236)</f>
        <v>3512</v>
      </c>
      <c r="Z236" s="16">
        <f>SUMIFS(Plans!$AB$2:$AB$4957,Plans!$A$2:$A$4957,A236,Plans!$D$2:$D$4957,C236)</f>
        <v>793</v>
      </c>
      <c r="AA236" s="16">
        <f>SUMIFS(Plans!$AC$2:$AC$4957,Plans!$A$2:$A$4957,A236,Plans!$D$2:$D$4957,C236)</f>
        <v>4304</v>
      </c>
      <c r="AB236" s="16">
        <f>SUMIFS(Plans!$AD$2:$AD$4957,Plans!$A$2:$A$4957,A236,Plans!$D$2:$D$4957,C236)</f>
        <v>1953</v>
      </c>
      <c r="AC236" s="16">
        <f>SUMIFS(Plans!$AE$2:$AE$4957,Plans!$A$2:$A$4957,A236,Plans!$D$2:$D$4957,C236)</f>
        <v>7367</v>
      </c>
      <c r="AD236" s="17">
        <f t="shared" si="35"/>
        <v>0.24011378214066595</v>
      </c>
      <c r="AE236" s="4"/>
      <c r="AF236" s="4" t="s">
        <v>649</v>
      </c>
    </row>
    <row r="237" spans="1:32" x14ac:dyDescent="0.2">
      <c r="A237" s="4" t="s">
        <v>21</v>
      </c>
      <c r="B237" s="4" t="s">
        <v>137</v>
      </c>
      <c r="C237" s="4" t="s">
        <v>650</v>
      </c>
      <c r="D237" s="4" t="s">
        <v>651</v>
      </c>
      <c r="E237" s="4" t="s">
        <v>201</v>
      </c>
      <c r="F237" s="16">
        <f>COUNTIFS(Plans!$A$2:$A$4957,A237,Plans!$D$2:$D$4957,C237)</f>
        <v>9</v>
      </c>
      <c r="G237" s="16">
        <v>58174</v>
      </c>
      <c r="H237" s="16">
        <v>1042704</v>
      </c>
      <c r="I237" s="16">
        <f t="shared" si="27"/>
        <v>1100878</v>
      </c>
      <c r="J237" s="16">
        <v>37482</v>
      </c>
      <c r="K237" s="16">
        <v>134229</v>
      </c>
      <c r="L237" s="16">
        <f t="shared" si="28"/>
        <v>171711</v>
      </c>
      <c r="M237" s="17">
        <f t="shared" si="29"/>
        <v>0.15597641155514053</v>
      </c>
      <c r="N237" s="17">
        <f t="shared" si="30"/>
        <v>0.64430845394849934</v>
      </c>
      <c r="O237" s="17">
        <f t="shared" si="31"/>
        <v>0.12873164387975877</v>
      </c>
      <c r="P237" s="16">
        <v>5031</v>
      </c>
      <c r="Q237" s="16">
        <v>17057</v>
      </c>
      <c r="R237" s="16">
        <v>174</v>
      </c>
      <c r="S237" s="16">
        <v>96</v>
      </c>
      <c r="T237" s="17">
        <f t="shared" si="32"/>
        <v>0.55172413793103448</v>
      </c>
      <c r="U237" s="16">
        <v>12</v>
      </c>
      <c r="V237" s="16"/>
      <c r="W237" s="17">
        <f t="shared" si="33"/>
        <v>0</v>
      </c>
      <c r="X237" s="38">
        <f t="shared" si="34"/>
        <v>1.0832154026241767</v>
      </c>
      <c r="Y237" s="16">
        <f>SUMIFS(Plans!$AA$2:$AA$4957,Plans!$A$2:$A$4957,A237,Plans!$D$2:$D$4957,C237)</f>
        <v>32858</v>
      </c>
      <c r="Z237" s="16">
        <f>SUMIFS(Plans!$AB$2:$AB$4957,Plans!$A$2:$A$4957,A237,Plans!$D$2:$D$4957,C237)</f>
        <v>1291</v>
      </c>
      <c r="AA237" s="16">
        <f>SUMIFS(Plans!$AC$2:$AC$4957,Plans!$A$2:$A$4957,A237,Plans!$D$2:$D$4957,C237)</f>
        <v>40068</v>
      </c>
      <c r="AB237" s="16">
        <f>SUMIFS(Plans!$AD$2:$AD$4957,Plans!$A$2:$A$4957,A237,Plans!$D$2:$D$4957,C237)</f>
        <v>31900</v>
      </c>
      <c r="AC237" s="16">
        <f>SUMIFS(Plans!$AE$2:$AE$4957,Plans!$A$2:$A$4957,A237,Plans!$D$2:$D$4957,C237)</f>
        <v>55164</v>
      </c>
      <c r="AD237" s="17">
        <f t="shared" si="35"/>
        <v>0.21173603834301621</v>
      </c>
      <c r="AE237" s="4" t="s">
        <v>202</v>
      </c>
      <c r="AF237" s="4" t="s">
        <v>652</v>
      </c>
    </row>
    <row r="238" spans="1:32" x14ac:dyDescent="0.2">
      <c r="A238" s="4" t="s">
        <v>21</v>
      </c>
      <c r="B238" s="4" t="s">
        <v>137</v>
      </c>
      <c r="C238" s="4" t="s">
        <v>653</v>
      </c>
      <c r="D238" s="4" t="s">
        <v>534</v>
      </c>
      <c r="E238" s="4" t="s">
        <v>201</v>
      </c>
      <c r="F238" s="16">
        <f>COUNTIFS(Plans!$A$2:$A$4957,A238,Plans!$D$2:$D$4957,C238)</f>
        <v>17</v>
      </c>
      <c r="G238" s="16">
        <v>337936</v>
      </c>
      <c r="H238" s="16">
        <v>3865491</v>
      </c>
      <c r="I238" s="16">
        <f t="shared" si="27"/>
        <v>4203427</v>
      </c>
      <c r="J238" s="16">
        <v>65340</v>
      </c>
      <c r="K238" s="16">
        <v>734165</v>
      </c>
      <c r="L238" s="16">
        <f t="shared" si="28"/>
        <v>799505</v>
      </c>
      <c r="M238" s="17">
        <f t="shared" si="29"/>
        <v>0.19020313663113456</v>
      </c>
      <c r="N238" s="17">
        <f t="shared" si="30"/>
        <v>0.19335022016003031</v>
      </c>
      <c r="O238" s="17">
        <f t="shared" si="31"/>
        <v>0.18992800655854586</v>
      </c>
      <c r="P238" s="16">
        <v>6359</v>
      </c>
      <c r="Q238" s="16">
        <v>497637</v>
      </c>
      <c r="R238" s="16">
        <v>1121</v>
      </c>
      <c r="S238" s="16">
        <v>20</v>
      </c>
      <c r="T238" s="17">
        <f t="shared" si="32"/>
        <v>1.784121320249777E-2</v>
      </c>
      <c r="U238" s="16">
        <v>17</v>
      </c>
      <c r="V238" s="16">
        <v>0</v>
      </c>
      <c r="W238" s="17">
        <f t="shared" si="33"/>
        <v>0</v>
      </c>
      <c r="X238" s="38">
        <f t="shared" si="34"/>
        <v>1.4233807168185315</v>
      </c>
      <c r="Y238" s="16">
        <f>SUMIFS(Plans!$AA$2:$AA$4957,Plans!$A$2:$A$4957,A238,Plans!$D$2:$D$4957,C238)</f>
        <v>158572</v>
      </c>
      <c r="Z238" s="16">
        <f>SUMIFS(Plans!$AB$2:$AB$4957,Plans!$A$2:$A$4957,A238,Plans!$D$2:$D$4957,C238)</f>
        <v>100046</v>
      </c>
      <c r="AA238" s="16">
        <f>SUMIFS(Plans!$AC$2:$AC$4957,Plans!$A$2:$A$4957,A238,Plans!$D$2:$D$4957,C238)</f>
        <v>227657</v>
      </c>
      <c r="AB238" s="16">
        <f>SUMIFS(Plans!$AD$2:$AD$4957,Plans!$A$2:$A$4957,A238,Plans!$D$2:$D$4957,C238)</f>
        <v>172090</v>
      </c>
      <c r="AC238" s="16">
        <f>SUMIFS(Plans!$AE$2:$AE$4957,Plans!$A$2:$A$4957,A238,Plans!$D$2:$D$4957,C238)</f>
        <v>87769</v>
      </c>
      <c r="AD238" s="17">
        <f t="shared" si="35"/>
        <v>0.34661066242792848</v>
      </c>
      <c r="AE238" s="4"/>
      <c r="AF238" s="4" t="s">
        <v>654</v>
      </c>
    </row>
    <row r="239" spans="1:32" x14ac:dyDescent="0.2">
      <c r="A239" s="4" t="s">
        <v>21</v>
      </c>
      <c r="B239" s="4" t="s">
        <v>137</v>
      </c>
      <c r="C239" s="4" t="s">
        <v>655</v>
      </c>
      <c r="D239" s="4" t="s">
        <v>630</v>
      </c>
      <c r="E239" s="4" t="s">
        <v>201</v>
      </c>
      <c r="F239" s="16">
        <f>COUNTIFS(Plans!$A$2:$A$4957,A239,Plans!$D$2:$D$4957,C239)</f>
        <v>9</v>
      </c>
      <c r="G239" s="16">
        <v>3416</v>
      </c>
      <c r="H239" s="16">
        <v>56889</v>
      </c>
      <c r="I239" s="16">
        <f t="shared" si="27"/>
        <v>60305</v>
      </c>
      <c r="J239" s="16">
        <v>2987</v>
      </c>
      <c r="K239" s="16">
        <v>14017</v>
      </c>
      <c r="L239" s="16">
        <f t="shared" si="28"/>
        <v>17004</v>
      </c>
      <c r="M239" s="17">
        <f t="shared" si="29"/>
        <v>0.2819666694303955</v>
      </c>
      <c r="N239" s="17">
        <f t="shared" si="30"/>
        <v>0.87441451990632324</v>
      </c>
      <c r="O239" s="17">
        <f t="shared" si="31"/>
        <v>0.24639209689043576</v>
      </c>
      <c r="P239" s="16">
        <v>711</v>
      </c>
      <c r="Q239" s="16">
        <v>5073</v>
      </c>
      <c r="R239" s="16">
        <v>27</v>
      </c>
      <c r="S239" s="16">
        <v>12</v>
      </c>
      <c r="T239" s="17">
        <f t="shared" si="32"/>
        <v>0.44444444444444442</v>
      </c>
      <c r="U239" s="16"/>
      <c r="V239" s="16"/>
      <c r="W239" s="17" t="str">
        <f t="shared" si="33"/>
        <v/>
      </c>
      <c r="X239" s="38">
        <f t="shared" si="34"/>
        <v>1.5878616796047988</v>
      </c>
      <c r="Y239" s="16">
        <f>SUMIFS(Plans!$AA$2:$AA$4957,Plans!$A$2:$A$4957,A239,Plans!$D$2:$D$4957,C239)</f>
        <v>3816</v>
      </c>
      <c r="Z239" s="16">
        <f>SUMIFS(Plans!$AB$2:$AB$4957,Plans!$A$2:$A$4957,A239,Plans!$D$2:$D$4957,C239)</f>
        <v>0</v>
      </c>
      <c r="AA239" s="16">
        <f>SUMIFS(Plans!$AC$2:$AC$4957,Plans!$A$2:$A$4957,A239,Plans!$D$2:$D$4957,C239)</f>
        <v>1062</v>
      </c>
      <c r="AB239" s="16">
        <f>SUMIFS(Plans!$AD$2:$AD$4957,Plans!$A$2:$A$4957,A239,Plans!$D$2:$D$4957,C239)</f>
        <v>625</v>
      </c>
      <c r="AC239" s="16">
        <f>SUMIFS(Plans!$AE$2:$AE$4957,Plans!$A$2:$A$4957,A239,Plans!$D$2:$D$4957,C239)</f>
        <v>234</v>
      </c>
      <c r="AD239" s="17">
        <f t="shared" si="35"/>
        <v>0.66515600488059967</v>
      </c>
      <c r="AE239" s="4" t="s">
        <v>202</v>
      </c>
      <c r="AF239" s="4" t="s">
        <v>631</v>
      </c>
    </row>
    <row r="240" spans="1:32" x14ac:dyDescent="0.2">
      <c r="A240" s="4" t="s">
        <v>21</v>
      </c>
      <c r="B240" s="4" t="s">
        <v>137</v>
      </c>
      <c r="C240" s="4" t="s">
        <v>656</v>
      </c>
      <c r="D240" s="4" t="s">
        <v>537</v>
      </c>
      <c r="E240" s="4" t="s">
        <v>201</v>
      </c>
      <c r="F240" s="16">
        <f>COUNTIFS(Plans!$A$2:$A$4957,A240,Plans!$D$2:$D$4957,C240)</f>
        <v>7</v>
      </c>
      <c r="G240" s="16">
        <v>84629</v>
      </c>
      <c r="H240" s="16">
        <v>296092</v>
      </c>
      <c r="I240" s="16">
        <f t="shared" si="27"/>
        <v>380721</v>
      </c>
      <c r="J240" s="16">
        <v>46238</v>
      </c>
      <c r="K240" s="16">
        <v>77239</v>
      </c>
      <c r="L240" s="16">
        <f t="shared" si="28"/>
        <v>123477</v>
      </c>
      <c r="M240" s="17">
        <f t="shared" si="29"/>
        <v>0.32432411135713551</v>
      </c>
      <c r="N240" s="17">
        <f t="shared" si="30"/>
        <v>0.54636117642888371</v>
      </c>
      <c r="O240" s="17">
        <f t="shared" si="31"/>
        <v>0.26086148899666323</v>
      </c>
      <c r="P240" s="16">
        <v>3343</v>
      </c>
      <c r="Q240" s="16">
        <v>16794</v>
      </c>
      <c r="R240" s="16">
        <v>4096</v>
      </c>
      <c r="S240" s="16">
        <v>1440</v>
      </c>
      <c r="T240" s="17">
        <f t="shared" si="32"/>
        <v>0.3515625</v>
      </c>
      <c r="U240" s="16">
        <v>80</v>
      </c>
      <c r="V240" s="16">
        <v>15</v>
      </c>
      <c r="W240" s="17">
        <f t="shared" si="33"/>
        <v>0.1875</v>
      </c>
      <c r="X240" s="38">
        <f t="shared" si="34"/>
        <v>33.820063655579581</v>
      </c>
      <c r="Y240" s="16">
        <f>SUMIFS(Plans!$AA$2:$AA$4957,Plans!$A$2:$A$4957,A240,Plans!$D$2:$D$4957,C240)</f>
        <v>49640</v>
      </c>
      <c r="Z240" s="16">
        <f>SUMIFS(Plans!$AB$2:$AB$4957,Plans!$A$2:$A$4957,A240,Plans!$D$2:$D$4957,C240)</f>
        <v>0</v>
      </c>
      <c r="AA240" s="16">
        <f>SUMIFS(Plans!$AC$2:$AC$4957,Plans!$A$2:$A$4957,A240,Plans!$D$2:$D$4957,C240)</f>
        <v>37960</v>
      </c>
      <c r="AB240" s="16">
        <f>SUMIFS(Plans!$AD$2:$AD$4957,Plans!$A$2:$A$4957,A240,Plans!$D$2:$D$4957,C240)</f>
        <v>16594</v>
      </c>
      <c r="AC240" s="16">
        <f>SUMIFS(Plans!$AE$2:$AE$4957,Plans!$A$2:$A$4957,A240,Plans!$D$2:$D$4957,C240)</f>
        <v>2681</v>
      </c>
      <c r="AD240" s="17">
        <f t="shared" si="35"/>
        <v>0.46446783625730992</v>
      </c>
      <c r="AE240" s="4"/>
      <c r="AF240" s="4" t="s">
        <v>657</v>
      </c>
    </row>
    <row r="241" spans="1:32" x14ac:dyDescent="0.2">
      <c r="A241" s="4" t="s">
        <v>21</v>
      </c>
      <c r="B241" s="4" t="s">
        <v>137</v>
      </c>
      <c r="C241" s="4" t="s">
        <v>658</v>
      </c>
      <c r="D241" s="4" t="s">
        <v>262</v>
      </c>
      <c r="E241" s="4" t="s">
        <v>201</v>
      </c>
      <c r="F241" s="16">
        <f>COUNTIFS(Plans!$A$2:$A$4957,A241,Plans!$D$2:$D$4957,C241)</f>
        <v>15</v>
      </c>
      <c r="G241" s="16">
        <v>210209</v>
      </c>
      <c r="H241" s="16">
        <v>935058</v>
      </c>
      <c r="I241" s="16">
        <f t="shared" si="27"/>
        <v>1145267</v>
      </c>
      <c r="J241" s="16">
        <v>130303</v>
      </c>
      <c r="K241" s="16">
        <v>167716</v>
      </c>
      <c r="L241" s="16">
        <f t="shared" si="28"/>
        <v>298019</v>
      </c>
      <c r="M241" s="17">
        <f t="shared" si="29"/>
        <v>0.26021792298215174</v>
      </c>
      <c r="N241" s="17">
        <f t="shared" si="30"/>
        <v>0.61987355441489189</v>
      </c>
      <c r="O241" s="17">
        <f t="shared" si="31"/>
        <v>0.17936427472948202</v>
      </c>
      <c r="P241" s="16">
        <v>34376</v>
      </c>
      <c r="Q241" s="16">
        <v>118329</v>
      </c>
      <c r="R241" s="16">
        <v>915</v>
      </c>
      <c r="S241" s="16">
        <v>288</v>
      </c>
      <c r="T241" s="17">
        <f t="shared" si="32"/>
        <v>0.31475409836065577</v>
      </c>
      <c r="U241" s="16"/>
      <c r="V241" s="16">
        <v>0</v>
      </c>
      <c r="W241" s="17" t="str">
        <f t="shared" si="33"/>
        <v/>
      </c>
      <c r="X241" s="38">
        <f t="shared" si="34"/>
        <v>3.0702740429301487</v>
      </c>
      <c r="Y241" s="16">
        <f>SUMIFS(Plans!$AA$2:$AA$4957,Plans!$A$2:$A$4957,A241,Plans!$D$2:$D$4957,C241)</f>
        <v>34320</v>
      </c>
      <c r="Z241" s="16">
        <f>SUMIFS(Plans!$AB$2:$AB$4957,Plans!$A$2:$A$4957,A241,Plans!$D$2:$D$4957,C241)</f>
        <v>12</v>
      </c>
      <c r="AA241" s="16">
        <f>SUMIFS(Plans!$AC$2:$AC$4957,Plans!$A$2:$A$4957,A241,Plans!$D$2:$D$4957,C241)</f>
        <v>168776</v>
      </c>
      <c r="AB241" s="16">
        <f>SUMIFS(Plans!$AD$2:$AD$4957,Plans!$A$2:$A$4957,A241,Plans!$D$2:$D$4957,C241)</f>
        <v>36324</v>
      </c>
      <c r="AC241" s="16">
        <f>SUMIFS(Plans!$AE$2:$AE$4957,Plans!$A$2:$A$4957,A241,Plans!$D$2:$D$4957,C241)</f>
        <v>65129</v>
      </c>
      <c r="AD241" s="17">
        <f t="shared" si="35"/>
        <v>0.11272618621556929</v>
      </c>
      <c r="AE241" s="4" t="s">
        <v>202</v>
      </c>
      <c r="AF241" s="4" t="s">
        <v>435</v>
      </c>
    </row>
    <row r="242" spans="1:32" x14ac:dyDescent="0.2">
      <c r="A242" s="4" t="s">
        <v>21</v>
      </c>
      <c r="B242" s="4" t="s">
        <v>136</v>
      </c>
      <c r="C242" s="4" t="s">
        <v>659</v>
      </c>
      <c r="D242" s="4" t="s">
        <v>660</v>
      </c>
      <c r="E242" s="4" t="s">
        <v>201</v>
      </c>
      <c r="F242" s="16">
        <f>COUNTIFS(Plans!$A$2:$A$4957,A242,Plans!$D$2:$D$4957,C242)</f>
        <v>17</v>
      </c>
      <c r="G242" s="16">
        <v>406869</v>
      </c>
      <c r="H242" s="16">
        <v>1704183</v>
      </c>
      <c r="I242" s="16">
        <f t="shared" si="27"/>
        <v>2111052</v>
      </c>
      <c r="J242" s="16">
        <v>111146</v>
      </c>
      <c r="K242" s="16">
        <v>326106</v>
      </c>
      <c r="L242" s="16">
        <f t="shared" si="28"/>
        <v>437252</v>
      </c>
      <c r="M242" s="17">
        <f t="shared" si="29"/>
        <v>0.20712516792575456</v>
      </c>
      <c r="N242" s="17">
        <f t="shared" si="30"/>
        <v>0.27317392084430125</v>
      </c>
      <c r="O242" s="17">
        <f t="shared" si="31"/>
        <v>0.1913562099844911</v>
      </c>
      <c r="P242" s="16">
        <v>1825</v>
      </c>
      <c r="Q242" s="16">
        <v>7378</v>
      </c>
      <c r="R242" s="16">
        <v>289</v>
      </c>
      <c r="S242" s="16"/>
      <c r="T242" s="17">
        <f t="shared" si="32"/>
        <v>0</v>
      </c>
      <c r="U242" s="16"/>
      <c r="V242" s="16">
        <v>0</v>
      </c>
      <c r="W242" s="17" t="str">
        <f t="shared" si="33"/>
        <v/>
      </c>
      <c r="X242" s="38">
        <f t="shared" si="34"/>
        <v>0.66094609058391951</v>
      </c>
      <c r="Y242" s="16">
        <f>SUMIFS(Plans!$AA$2:$AA$4957,Plans!$A$2:$A$4957,A242,Plans!$D$2:$D$4957,C242)</f>
        <v>52505</v>
      </c>
      <c r="Z242" s="16">
        <f>SUMIFS(Plans!$AB$2:$AB$4957,Plans!$A$2:$A$4957,A242,Plans!$D$2:$D$4957,C242)</f>
        <v>34598</v>
      </c>
      <c r="AA242" s="16">
        <f>SUMIFS(Plans!$AC$2:$AC$4957,Plans!$A$2:$A$4957,A242,Plans!$D$2:$D$4957,C242)</f>
        <v>98647</v>
      </c>
      <c r="AB242" s="16">
        <f>SUMIFS(Plans!$AD$2:$AD$4957,Plans!$A$2:$A$4957,A242,Plans!$D$2:$D$4957,C242)</f>
        <v>56848</v>
      </c>
      <c r="AC242" s="16">
        <f>SUMIFS(Plans!$AE$2:$AE$4957,Plans!$A$2:$A$4957,A242,Plans!$D$2:$D$4957,C242)</f>
        <v>25649</v>
      </c>
      <c r="AD242" s="17">
        <f t="shared" si="35"/>
        <v>0.32471192594884568</v>
      </c>
      <c r="AE242" s="4" t="s">
        <v>202</v>
      </c>
      <c r="AF242" s="4" t="s">
        <v>661</v>
      </c>
    </row>
    <row r="243" spans="1:32" x14ac:dyDescent="0.2">
      <c r="A243" s="4" t="s">
        <v>21</v>
      </c>
      <c r="B243" s="4" t="s">
        <v>136</v>
      </c>
      <c r="C243" s="4" t="s">
        <v>662</v>
      </c>
      <c r="D243" s="4" t="s">
        <v>663</v>
      </c>
      <c r="E243" s="4" t="s">
        <v>234</v>
      </c>
      <c r="F243" s="16">
        <f>COUNTIFS(Plans!$A$2:$A$4957,A243,Plans!$D$2:$D$4957,C243)</f>
        <v>8</v>
      </c>
      <c r="G243" s="16"/>
      <c r="H243" s="16"/>
      <c r="I243" s="16" t="str">
        <f t="shared" si="27"/>
        <v/>
      </c>
      <c r="J243" s="16"/>
      <c r="K243" s="16"/>
      <c r="L243" s="16" t="str">
        <f t="shared" si="28"/>
        <v/>
      </c>
      <c r="M243" s="17" t="str">
        <f t="shared" si="29"/>
        <v/>
      </c>
      <c r="N243" s="17" t="str">
        <f t="shared" si="30"/>
        <v/>
      </c>
      <c r="O243" s="17" t="str">
        <f t="shared" si="31"/>
        <v/>
      </c>
      <c r="P243" s="16"/>
      <c r="Q243" s="16"/>
      <c r="R243" s="16"/>
      <c r="S243" s="16"/>
      <c r="T243" s="17" t="str">
        <f t="shared" si="32"/>
        <v/>
      </c>
      <c r="U243" s="16"/>
      <c r="V243" s="16"/>
      <c r="W243" s="17" t="str">
        <f t="shared" si="33"/>
        <v/>
      </c>
      <c r="X243" s="38" t="str">
        <f t="shared" si="34"/>
        <v/>
      </c>
      <c r="Y243" s="16">
        <f>SUMIFS(Plans!$AA$2:$AA$4957,Plans!$A$2:$A$4957,A243,Plans!$D$2:$D$4957,C243)</f>
        <v>0</v>
      </c>
      <c r="Z243" s="16">
        <f>SUMIFS(Plans!$AB$2:$AB$4957,Plans!$A$2:$A$4957,A243,Plans!$D$2:$D$4957,C243)</f>
        <v>0</v>
      </c>
      <c r="AA243" s="16">
        <f>SUMIFS(Plans!$AC$2:$AC$4957,Plans!$A$2:$A$4957,A243,Plans!$D$2:$D$4957,C243)</f>
        <v>0</v>
      </c>
      <c r="AB243" s="16">
        <f>SUMIFS(Plans!$AD$2:$AD$4957,Plans!$A$2:$A$4957,A243,Plans!$D$2:$D$4957,C243)</f>
        <v>0</v>
      </c>
      <c r="AC243" s="16">
        <f>SUMIFS(Plans!$AE$2:$AE$4957,Plans!$A$2:$A$4957,A243,Plans!$D$2:$D$4957,C243)</f>
        <v>0</v>
      </c>
      <c r="AD243" s="17" t="str">
        <f t="shared" si="35"/>
        <v/>
      </c>
      <c r="AE243" s="4"/>
      <c r="AF243" s="4" t="s">
        <v>664</v>
      </c>
    </row>
    <row r="244" spans="1:32" x14ac:dyDescent="0.2">
      <c r="A244" s="4" t="s">
        <v>21</v>
      </c>
      <c r="B244" s="4" t="s">
        <v>136</v>
      </c>
      <c r="C244" s="4" t="s">
        <v>665</v>
      </c>
      <c r="D244" s="4" t="s">
        <v>666</v>
      </c>
      <c r="E244" s="4" t="s">
        <v>201</v>
      </c>
      <c r="F244" s="16">
        <f>COUNTIFS(Plans!$A$2:$A$4957,A244,Plans!$D$2:$D$4957,C244)</f>
        <v>15</v>
      </c>
      <c r="G244" s="16">
        <v>84097</v>
      </c>
      <c r="H244" s="16">
        <v>154775</v>
      </c>
      <c r="I244" s="16">
        <f t="shared" si="27"/>
        <v>238872</v>
      </c>
      <c r="J244" s="16">
        <v>44261</v>
      </c>
      <c r="K244" s="16">
        <v>22585</v>
      </c>
      <c r="L244" s="16">
        <f t="shared" si="28"/>
        <v>66846</v>
      </c>
      <c r="M244" s="17">
        <f t="shared" si="29"/>
        <v>0.27984024917110417</v>
      </c>
      <c r="N244" s="17">
        <f t="shared" si="30"/>
        <v>0.52630890519281304</v>
      </c>
      <c r="O244" s="17">
        <f t="shared" si="31"/>
        <v>0.14592149895008885</v>
      </c>
      <c r="P244" s="16">
        <v>3253</v>
      </c>
      <c r="Q244" s="16">
        <v>3312</v>
      </c>
      <c r="R244" s="16">
        <v>1566</v>
      </c>
      <c r="S244" s="16">
        <v>641</v>
      </c>
      <c r="T244" s="17">
        <f t="shared" si="32"/>
        <v>0.40932311621966794</v>
      </c>
      <c r="U244" s="16">
        <v>0</v>
      </c>
      <c r="V244" s="16">
        <v>0</v>
      </c>
      <c r="W244" s="17" t="str">
        <f t="shared" si="33"/>
        <v/>
      </c>
      <c r="X244" s="38">
        <f t="shared" si="34"/>
        <v>23.426981419980251</v>
      </c>
      <c r="Y244" s="16">
        <f>SUMIFS(Plans!$AA$2:$AA$4957,Plans!$A$2:$A$4957,A244,Plans!$D$2:$D$4957,C244)</f>
        <v>0</v>
      </c>
      <c r="Z244" s="16">
        <f>SUMIFS(Plans!$AB$2:$AB$4957,Plans!$A$2:$A$4957,A244,Plans!$D$2:$D$4957,C244)</f>
        <v>0</v>
      </c>
      <c r="AA244" s="16">
        <f>SUMIFS(Plans!$AC$2:$AC$4957,Plans!$A$2:$A$4957,A244,Plans!$D$2:$D$4957,C244)</f>
        <v>0</v>
      </c>
      <c r="AB244" s="16">
        <f>SUMIFS(Plans!$AD$2:$AD$4957,Plans!$A$2:$A$4957,A244,Plans!$D$2:$D$4957,C244)</f>
        <v>0</v>
      </c>
      <c r="AC244" s="16">
        <f>SUMIFS(Plans!$AE$2:$AE$4957,Plans!$A$2:$A$4957,A244,Plans!$D$2:$D$4957,C244)</f>
        <v>0</v>
      </c>
      <c r="AD244" s="17" t="str">
        <f t="shared" si="35"/>
        <v/>
      </c>
      <c r="AE244" s="4"/>
      <c r="AF244" s="4" t="s">
        <v>667</v>
      </c>
    </row>
    <row r="245" spans="1:32" x14ac:dyDescent="0.2">
      <c r="A245" s="4" t="s">
        <v>21</v>
      </c>
      <c r="B245" s="4" t="s">
        <v>136</v>
      </c>
      <c r="C245" s="4" t="s">
        <v>668</v>
      </c>
      <c r="D245" s="4" t="s">
        <v>669</v>
      </c>
      <c r="E245" s="4" t="s">
        <v>201</v>
      </c>
      <c r="F245" s="16">
        <f>COUNTIFS(Plans!$A$2:$A$4957,A245,Plans!$D$2:$D$4957,C245)</f>
        <v>40</v>
      </c>
      <c r="G245" s="16">
        <v>556952</v>
      </c>
      <c r="H245" s="16">
        <v>5472870</v>
      </c>
      <c r="I245" s="16">
        <f t="shared" si="27"/>
        <v>6029822</v>
      </c>
      <c r="J245" s="16">
        <v>9504</v>
      </c>
      <c r="K245" s="16">
        <v>993016</v>
      </c>
      <c r="L245" s="16">
        <f t="shared" si="28"/>
        <v>1002520</v>
      </c>
      <c r="M245" s="17">
        <f t="shared" si="29"/>
        <v>0.16626029756765623</v>
      </c>
      <c r="N245" s="17">
        <f t="shared" si="30"/>
        <v>1.7064307157528835E-2</v>
      </c>
      <c r="O245" s="17">
        <f t="shared" si="31"/>
        <v>0.1814433743173143</v>
      </c>
      <c r="P245" s="16">
        <v>624</v>
      </c>
      <c r="Q245" s="16">
        <v>2272</v>
      </c>
      <c r="R245" s="16">
        <v>1813</v>
      </c>
      <c r="S245" s="16">
        <v>602</v>
      </c>
      <c r="T245" s="17">
        <f t="shared" si="32"/>
        <v>0.33204633204633205</v>
      </c>
      <c r="U245" s="16">
        <v>247</v>
      </c>
      <c r="V245" s="16">
        <v>56</v>
      </c>
      <c r="W245" s="17">
        <f t="shared" si="33"/>
        <v>0.22672064777327935</v>
      </c>
      <c r="X245" s="38">
        <f t="shared" si="34"/>
        <v>2.0548218489406698</v>
      </c>
      <c r="Y245" s="16">
        <f>SUMIFS(Plans!$AA$2:$AA$4957,Plans!$A$2:$A$4957,A245,Plans!$D$2:$D$4957,C245)</f>
        <v>73356</v>
      </c>
      <c r="Z245" s="16">
        <f>SUMIFS(Plans!$AB$2:$AB$4957,Plans!$A$2:$A$4957,A245,Plans!$D$2:$D$4957,C245)</f>
        <v>596</v>
      </c>
      <c r="AA245" s="16">
        <f>SUMIFS(Plans!$AC$2:$AC$4957,Plans!$A$2:$A$4957,A245,Plans!$D$2:$D$4957,C245)</f>
        <v>73118</v>
      </c>
      <c r="AB245" s="16">
        <f>SUMIFS(Plans!$AD$2:$AD$4957,Plans!$A$2:$A$4957,A245,Plans!$D$2:$D$4957,C245)</f>
        <v>63398</v>
      </c>
      <c r="AC245" s="16">
        <f>SUMIFS(Plans!$AE$2:$AE$4957,Plans!$A$2:$A$4957,A245,Plans!$D$2:$D$4957,C245)</f>
        <v>580422</v>
      </c>
      <c r="AD245" s="17">
        <f t="shared" si="35"/>
        <v>9.3504785747701963E-2</v>
      </c>
      <c r="AE245" s="4"/>
      <c r="AF245" s="4" t="s">
        <v>670</v>
      </c>
    </row>
    <row r="246" spans="1:32" x14ac:dyDescent="0.2">
      <c r="A246" s="4" t="s">
        <v>21</v>
      </c>
      <c r="B246" s="4" t="s">
        <v>136</v>
      </c>
      <c r="C246" s="4" t="s">
        <v>334</v>
      </c>
      <c r="D246" s="4" t="s">
        <v>335</v>
      </c>
      <c r="E246" s="4" t="s">
        <v>201</v>
      </c>
      <c r="F246" s="16">
        <f>COUNTIFS(Plans!$A$2:$A$4957,A246,Plans!$D$2:$D$4957,C246)</f>
        <v>8</v>
      </c>
      <c r="G246" s="16">
        <v>80498</v>
      </c>
      <c r="H246" s="16">
        <v>992770</v>
      </c>
      <c r="I246" s="16">
        <f t="shared" si="27"/>
        <v>1073268</v>
      </c>
      <c r="J246" s="16">
        <v>8666</v>
      </c>
      <c r="K246" s="16">
        <v>147920</v>
      </c>
      <c r="L246" s="16">
        <f t="shared" si="28"/>
        <v>156586</v>
      </c>
      <c r="M246" s="17">
        <f t="shared" si="29"/>
        <v>0.14589645829373465</v>
      </c>
      <c r="N246" s="17">
        <f t="shared" si="30"/>
        <v>0.10765484856766627</v>
      </c>
      <c r="O246" s="17">
        <f t="shared" si="31"/>
        <v>0.14899725011835571</v>
      </c>
      <c r="P246" s="16">
        <v>226</v>
      </c>
      <c r="Q246" s="16">
        <v>314</v>
      </c>
      <c r="R246" s="16">
        <v>364</v>
      </c>
      <c r="S246" s="16">
        <v>117</v>
      </c>
      <c r="T246" s="17">
        <f t="shared" si="32"/>
        <v>0.32142857142857145</v>
      </c>
      <c r="U246" s="16">
        <v>41</v>
      </c>
      <c r="V246" s="16"/>
      <c r="W246" s="17">
        <f t="shared" si="33"/>
        <v>0</v>
      </c>
      <c r="X246" s="38">
        <f t="shared" si="34"/>
        <v>2.5864381234593132</v>
      </c>
      <c r="Y246" s="16">
        <f>SUMIFS(Plans!$AA$2:$AA$4957,Plans!$A$2:$A$4957,A246,Plans!$D$2:$D$4957,C246)</f>
        <v>15219</v>
      </c>
      <c r="Z246" s="16">
        <f>SUMIFS(Plans!$AB$2:$AB$4957,Plans!$A$2:$A$4957,A246,Plans!$D$2:$D$4957,C246)</f>
        <v>173</v>
      </c>
      <c r="AA246" s="16">
        <f>SUMIFS(Plans!$AC$2:$AC$4957,Plans!$A$2:$A$4957,A246,Plans!$D$2:$D$4957,C246)</f>
        <v>18103</v>
      </c>
      <c r="AB246" s="16">
        <f>SUMIFS(Plans!$AD$2:$AD$4957,Plans!$A$2:$A$4957,A246,Plans!$D$2:$D$4957,C246)</f>
        <v>9574</v>
      </c>
      <c r="AC246" s="16">
        <f>SUMIFS(Plans!$AE$2:$AE$4957,Plans!$A$2:$A$4957,A246,Plans!$D$2:$D$4957,C246)</f>
        <v>81812</v>
      </c>
      <c r="AD246" s="17">
        <f t="shared" si="35"/>
        <v>0.12325333717699249</v>
      </c>
      <c r="AE246" s="4" t="s">
        <v>202</v>
      </c>
      <c r="AF246" s="4" t="s">
        <v>336</v>
      </c>
    </row>
    <row r="247" spans="1:32" x14ac:dyDescent="0.2">
      <c r="A247" s="4" t="s">
        <v>21</v>
      </c>
      <c r="B247" s="4" t="s">
        <v>136</v>
      </c>
      <c r="C247" s="4" t="s">
        <v>671</v>
      </c>
      <c r="D247" s="4" t="s">
        <v>262</v>
      </c>
      <c r="E247" s="4" t="s">
        <v>201</v>
      </c>
      <c r="F247" s="16">
        <f>COUNTIFS(Plans!$A$2:$A$4957,A247,Plans!$D$2:$D$4957,C247)</f>
        <v>13</v>
      </c>
      <c r="G247" s="16">
        <v>521755</v>
      </c>
      <c r="H247" s="16">
        <v>1031551</v>
      </c>
      <c r="I247" s="16">
        <f t="shared" si="27"/>
        <v>1553306</v>
      </c>
      <c r="J247" s="16">
        <v>301175</v>
      </c>
      <c r="K247" s="16">
        <v>248739</v>
      </c>
      <c r="L247" s="16">
        <f t="shared" si="28"/>
        <v>549914</v>
      </c>
      <c r="M247" s="17">
        <f t="shared" si="29"/>
        <v>0.35402811809134838</v>
      </c>
      <c r="N247" s="17">
        <f t="shared" si="30"/>
        <v>0.57723452578317413</v>
      </c>
      <c r="O247" s="17">
        <f t="shared" si="31"/>
        <v>0.24113107350000146</v>
      </c>
      <c r="P247" s="16">
        <v>25412</v>
      </c>
      <c r="Q247" s="16">
        <v>109602</v>
      </c>
      <c r="R247" s="16">
        <v>521</v>
      </c>
      <c r="S247" s="16">
        <v>182</v>
      </c>
      <c r="T247" s="17">
        <f t="shared" si="32"/>
        <v>0.34932821497120919</v>
      </c>
      <c r="U247" s="16"/>
      <c r="V247" s="16"/>
      <c r="W247" s="17" t="str">
        <f t="shared" si="33"/>
        <v/>
      </c>
      <c r="X247" s="38">
        <f t="shared" si="34"/>
        <v>0.94742086944504056</v>
      </c>
      <c r="Y247" s="16">
        <f>SUMIFS(Plans!$AA$2:$AA$4957,Plans!$A$2:$A$4957,A247,Plans!$D$2:$D$4957,C247)</f>
        <v>46515</v>
      </c>
      <c r="Z247" s="16">
        <f>SUMIFS(Plans!$AB$2:$AB$4957,Plans!$A$2:$A$4957,A247,Plans!$D$2:$D$4957,C247)</f>
        <v>14</v>
      </c>
      <c r="AA247" s="16">
        <f>SUMIFS(Plans!$AC$2:$AC$4957,Plans!$A$2:$A$4957,A247,Plans!$D$2:$D$4957,C247)</f>
        <v>254041</v>
      </c>
      <c r="AB247" s="16">
        <f>SUMIFS(Plans!$AD$2:$AD$4957,Plans!$A$2:$A$4957,A247,Plans!$D$2:$D$4957,C247)</f>
        <v>34153</v>
      </c>
      <c r="AC247" s="16">
        <f>SUMIFS(Plans!$AE$2:$AE$4957,Plans!$A$2:$A$4957,A247,Plans!$D$2:$D$4957,C247)</f>
        <v>59847</v>
      </c>
      <c r="AD247" s="17">
        <f t="shared" si="35"/>
        <v>0.11792330891856959</v>
      </c>
      <c r="AE247" s="4" t="s">
        <v>202</v>
      </c>
      <c r="AF247" s="4" t="s">
        <v>435</v>
      </c>
    </row>
    <row r="248" spans="1:32" x14ac:dyDescent="0.2">
      <c r="A248" s="4" t="s">
        <v>21</v>
      </c>
      <c r="B248" s="4" t="s">
        <v>135</v>
      </c>
      <c r="C248" s="4" t="s">
        <v>672</v>
      </c>
      <c r="D248" s="4" t="s">
        <v>673</v>
      </c>
      <c r="E248" s="4" t="s">
        <v>201</v>
      </c>
      <c r="F248" s="16">
        <f>COUNTIFS(Plans!$A$2:$A$4957,A248,Plans!$D$2:$D$4957,C248)</f>
        <v>20</v>
      </c>
      <c r="G248" s="16">
        <v>125642</v>
      </c>
      <c r="H248" s="16">
        <v>3398397</v>
      </c>
      <c r="I248" s="16">
        <f t="shared" si="27"/>
        <v>3524039</v>
      </c>
      <c r="J248" s="16">
        <v>96908</v>
      </c>
      <c r="K248" s="16">
        <v>630298</v>
      </c>
      <c r="L248" s="16">
        <f t="shared" si="28"/>
        <v>727206</v>
      </c>
      <c r="M248" s="17">
        <f t="shared" si="29"/>
        <v>0.20635583204385649</v>
      </c>
      <c r="N248" s="17">
        <f t="shared" si="30"/>
        <v>0.77130258989828238</v>
      </c>
      <c r="O248" s="17">
        <f t="shared" si="31"/>
        <v>0.18546920798246938</v>
      </c>
      <c r="P248" s="16">
        <v>4105</v>
      </c>
      <c r="Q248" s="16">
        <v>302329</v>
      </c>
      <c r="R248" s="16">
        <v>210</v>
      </c>
      <c r="S248" s="16">
        <v>180</v>
      </c>
      <c r="T248" s="17">
        <f t="shared" si="32"/>
        <v>0.8571428571428571</v>
      </c>
      <c r="U248" s="16">
        <v>65</v>
      </c>
      <c r="V248" s="16"/>
      <c r="W248" s="17">
        <f t="shared" si="33"/>
        <v>0</v>
      </c>
      <c r="X248" s="38">
        <f t="shared" si="34"/>
        <v>0.37815969615212192</v>
      </c>
      <c r="Y248" s="16">
        <f>SUMIFS(Plans!$AA$2:$AA$4957,Plans!$A$2:$A$4957,A248,Plans!$D$2:$D$4957,C248)</f>
        <v>163978</v>
      </c>
      <c r="Z248" s="16">
        <f>SUMIFS(Plans!$AB$2:$AB$4957,Plans!$A$2:$A$4957,A248,Plans!$D$2:$D$4957,C248)</f>
        <v>291</v>
      </c>
      <c r="AA248" s="16">
        <f>SUMIFS(Plans!$AC$2:$AC$4957,Plans!$A$2:$A$4957,A248,Plans!$D$2:$D$4957,C248)</f>
        <v>129482</v>
      </c>
      <c r="AB248" s="16">
        <f>SUMIFS(Plans!$AD$2:$AD$4957,Plans!$A$2:$A$4957,A248,Plans!$D$2:$D$4957,C248)</f>
        <v>167898</v>
      </c>
      <c r="AC248" s="16">
        <f>SUMIFS(Plans!$AE$2:$AE$4957,Plans!$A$2:$A$4957,A248,Plans!$D$2:$D$4957,C248)</f>
        <v>24943</v>
      </c>
      <c r="AD248" s="17">
        <f t="shared" si="35"/>
        <v>0.33759083585426808</v>
      </c>
      <c r="AE248" s="4" t="s">
        <v>202</v>
      </c>
      <c r="AF248" s="4" t="s">
        <v>342</v>
      </c>
    </row>
    <row r="249" spans="1:32" x14ac:dyDescent="0.2">
      <c r="A249" s="4" t="s">
        <v>21</v>
      </c>
      <c r="B249" s="4" t="s">
        <v>135</v>
      </c>
      <c r="C249" s="4" t="s">
        <v>340</v>
      </c>
      <c r="D249" s="4" t="s">
        <v>341</v>
      </c>
      <c r="E249" s="4" t="s">
        <v>201</v>
      </c>
      <c r="F249" s="16">
        <f>COUNTIFS(Plans!$A$2:$A$4957,A249,Plans!$D$2:$D$4957,C249)</f>
        <v>9</v>
      </c>
      <c r="G249" s="16">
        <v>434890</v>
      </c>
      <c r="H249" s="16">
        <v>1807844</v>
      </c>
      <c r="I249" s="16">
        <f t="shared" si="27"/>
        <v>2242734</v>
      </c>
      <c r="J249" s="16">
        <v>74902</v>
      </c>
      <c r="K249" s="16">
        <v>236257</v>
      </c>
      <c r="L249" s="16">
        <f t="shared" si="28"/>
        <v>311159</v>
      </c>
      <c r="M249" s="17">
        <f t="shared" si="29"/>
        <v>0.13874092959753587</v>
      </c>
      <c r="N249" s="17">
        <f t="shared" si="30"/>
        <v>0.17223205868150568</v>
      </c>
      <c r="O249" s="17">
        <f t="shared" si="31"/>
        <v>0.13068439533499571</v>
      </c>
      <c r="P249" s="16">
        <v>6489</v>
      </c>
      <c r="Q249" s="16">
        <v>110220</v>
      </c>
      <c r="R249" s="16">
        <v>203</v>
      </c>
      <c r="S249" s="16">
        <v>95</v>
      </c>
      <c r="T249" s="17">
        <f t="shared" si="32"/>
        <v>0.46798029556650245</v>
      </c>
      <c r="U249" s="16">
        <v>78</v>
      </c>
      <c r="V249" s="16"/>
      <c r="W249" s="17">
        <f t="shared" si="33"/>
        <v>0</v>
      </c>
      <c r="X249" s="38">
        <f t="shared" si="34"/>
        <v>0.903075276627062</v>
      </c>
      <c r="Y249" s="16">
        <f>SUMIFS(Plans!$AA$2:$AA$4957,Plans!$A$2:$A$4957,A249,Plans!$D$2:$D$4957,C249)</f>
        <v>51437</v>
      </c>
      <c r="Z249" s="16">
        <f>SUMIFS(Plans!$AB$2:$AB$4957,Plans!$A$2:$A$4957,A249,Plans!$D$2:$D$4957,C249)</f>
        <v>1170</v>
      </c>
      <c r="AA249" s="16">
        <f>SUMIFS(Plans!$AC$2:$AC$4957,Plans!$A$2:$A$4957,A249,Plans!$D$2:$D$4957,C249)</f>
        <v>49927</v>
      </c>
      <c r="AB249" s="16">
        <f>SUMIFS(Plans!$AD$2:$AD$4957,Plans!$A$2:$A$4957,A249,Plans!$D$2:$D$4957,C249)</f>
        <v>215081</v>
      </c>
      <c r="AC249" s="16">
        <f>SUMIFS(Plans!$AE$2:$AE$4957,Plans!$A$2:$A$4957,A249,Plans!$D$2:$D$4957,C249)</f>
        <v>13878</v>
      </c>
      <c r="AD249" s="17">
        <f t="shared" si="35"/>
        <v>0.15869716705933459</v>
      </c>
      <c r="AE249" s="4" t="s">
        <v>202</v>
      </c>
      <c r="AF249" s="4" t="s">
        <v>342</v>
      </c>
    </row>
    <row r="250" spans="1:32" x14ac:dyDescent="0.2">
      <c r="A250" s="4" t="s">
        <v>21</v>
      </c>
      <c r="B250" s="4" t="s">
        <v>135</v>
      </c>
      <c r="C250" s="4" t="s">
        <v>674</v>
      </c>
      <c r="D250" s="4" t="s">
        <v>675</v>
      </c>
      <c r="E250" s="4" t="s">
        <v>234</v>
      </c>
      <c r="F250" s="16">
        <f>COUNTIFS(Plans!$A$2:$A$4957,A250,Plans!$D$2:$D$4957,C250)</f>
        <v>29</v>
      </c>
      <c r="G250" s="16"/>
      <c r="H250" s="16"/>
      <c r="I250" s="16" t="str">
        <f t="shared" si="27"/>
        <v/>
      </c>
      <c r="J250" s="16"/>
      <c r="K250" s="16"/>
      <c r="L250" s="16" t="str">
        <f t="shared" si="28"/>
        <v/>
      </c>
      <c r="M250" s="17" t="str">
        <f t="shared" si="29"/>
        <v/>
      </c>
      <c r="N250" s="17" t="str">
        <f t="shared" si="30"/>
        <v/>
      </c>
      <c r="O250" s="17" t="str">
        <f t="shared" si="31"/>
        <v/>
      </c>
      <c r="P250" s="16"/>
      <c r="Q250" s="16"/>
      <c r="R250" s="16"/>
      <c r="S250" s="16"/>
      <c r="T250" s="17" t="str">
        <f t="shared" si="32"/>
        <v/>
      </c>
      <c r="U250" s="16"/>
      <c r="V250" s="16"/>
      <c r="W250" s="17" t="str">
        <f t="shared" si="33"/>
        <v/>
      </c>
      <c r="X250" s="38" t="str">
        <f t="shared" si="34"/>
        <v/>
      </c>
      <c r="Y250" s="16">
        <f>SUMIFS(Plans!$AA$2:$AA$4957,Plans!$A$2:$A$4957,A250,Plans!$D$2:$D$4957,C250)</f>
        <v>0</v>
      </c>
      <c r="Z250" s="16">
        <f>SUMIFS(Plans!$AB$2:$AB$4957,Plans!$A$2:$A$4957,A250,Plans!$D$2:$D$4957,C250)</f>
        <v>0</v>
      </c>
      <c r="AA250" s="16">
        <f>SUMIFS(Plans!$AC$2:$AC$4957,Plans!$A$2:$A$4957,A250,Plans!$D$2:$D$4957,C250)</f>
        <v>0</v>
      </c>
      <c r="AB250" s="16">
        <f>SUMIFS(Plans!$AD$2:$AD$4957,Plans!$A$2:$A$4957,A250,Plans!$D$2:$D$4957,C250)</f>
        <v>0</v>
      </c>
      <c r="AC250" s="16">
        <f>SUMIFS(Plans!$AE$2:$AE$4957,Plans!$A$2:$A$4957,A250,Plans!$D$2:$D$4957,C250)</f>
        <v>0</v>
      </c>
      <c r="AD250" s="17" t="str">
        <f t="shared" si="35"/>
        <v/>
      </c>
      <c r="AE250" s="4"/>
      <c r="AF250" s="4" t="s">
        <v>676</v>
      </c>
    </row>
    <row r="251" spans="1:32" x14ac:dyDescent="0.2">
      <c r="A251" s="4" t="s">
        <v>21</v>
      </c>
      <c r="B251" s="4" t="s">
        <v>135</v>
      </c>
      <c r="C251" s="4" t="s">
        <v>677</v>
      </c>
      <c r="D251" s="4" t="s">
        <v>678</v>
      </c>
      <c r="E251" s="4" t="s">
        <v>201</v>
      </c>
      <c r="F251" s="16">
        <f>COUNTIFS(Plans!$A$2:$A$4957,A251,Plans!$D$2:$D$4957,C251)</f>
        <v>9</v>
      </c>
      <c r="G251" s="16">
        <v>8797</v>
      </c>
      <c r="H251" s="16">
        <v>100136</v>
      </c>
      <c r="I251" s="16">
        <f t="shared" si="27"/>
        <v>108933</v>
      </c>
      <c r="J251" s="16">
        <v>7988</v>
      </c>
      <c r="K251" s="16">
        <v>19916</v>
      </c>
      <c r="L251" s="16">
        <f t="shared" si="28"/>
        <v>27904</v>
      </c>
      <c r="M251" s="17">
        <f t="shared" si="29"/>
        <v>0.25615745458217437</v>
      </c>
      <c r="N251" s="17">
        <f t="shared" si="30"/>
        <v>0.90803683073775154</v>
      </c>
      <c r="O251" s="17">
        <f t="shared" si="31"/>
        <v>0.19888951026603818</v>
      </c>
      <c r="P251" s="16">
        <v>139</v>
      </c>
      <c r="Q251" s="16">
        <v>2029</v>
      </c>
      <c r="R251" s="16">
        <v>17</v>
      </c>
      <c r="S251" s="16">
        <v>15</v>
      </c>
      <c r="T251" s="17">
        <f t="shared" si="32"/>
        <v>0.88235294117647056</v>
      </c>
      <c r="U251" s="16">
        <v>0</v>
      </c>
      <c r="V251" s="16">
        <v>0</v>
      </c>
      <c r="W251" s="17" t="str">
        <f t="shared" si="33"/>
        <v/>
      </c>
      <c r="X251" s="38">
        <f t="shared" si="34"/>
        <v>0.60923165137614688</v>
      </c>
      <c r="Y251" s="16">
        <f>SUMIFS(Plans!$AA$2:$AA$4957,Plans!$A$2:$A$4957,A251,Plans!$D$2:$D$4957,C251)</f>
        <v>0</v>
      </c>
      <c r="Z251" s="16">
        <f>SUMIFS(Plans!$AB$2:$AB$4957,Plans!$A$2:$A$4957,A251,Plans!$D$2:$D$4957,C251)</f>
        <v>0</v>
      </c>
      <c r="AA251" s="16">
        <f>SUMIFS(Plans!$AC$2:$AC$4957,Plans!$A$2:$A$4957,A251,Plans!$D$2:$D$4957,C251)</f>
        <v>1205</v>
      </c>
      <c r="AB251" s="16">
        <f>SUMIFS(Plans!$AD$2:$AD$4957,Plans!$A$2:$A$4957,A251,Plans!$D$2:$D$4957,C251)</f>
        <v>970</v>
      </c>
      <c r="AC251" s="16">
        <f>SUMIFS(Plans!$AE$2:$AE$4957,Plans!$A$2:$A$4957,A251,Plans!$D$2:$D$4957,C251)</f>
        <v>21008</v>
      </c>
      <c r="AD251" s="17">
        <f t="shared" si="35"/>
        <v>0</v>
      </c>
      <c r="AE251" s="4"/>
      <c r="AF251" s="4" t="s">
        <v>679</v>
      </c>
    </row>
    <row r="252" spans="1:32" x14ac:dyDescent="0.2">
      <c r="A252" s="4" t="s">
        <v>21</v>
      </c>
      <c r="B252" s="4" t="s">
        <v>135</v>
      </c>
      <c r="C252" s="4" t="s">
        <v>680</v>
      </c>
      <c r="D252" s="4" t="s">
        <v>681</v>
      </c>
      <c r="E252" s="4" t="s">
        <v>201</v>
      </c>
      <c r="F252" s="16">
        <f>COUNTIFS(Plans!$A$2:$A$4957,A252,Plans!$D$2:$D$4957,C252)</f>
        <v>9</v>
      </c>
      <c r="G252" s="16">
        <v>788871</v>
      </c>
      <c r="H252" s="16">
        <v>3404769</v>
      </c>
      <c r="I252" s="16">
        <f t="shared" si="27"/>
        <v>4193640</v>
      </c>
      <c r="J252" s="16">
        <v>117882</v>
      </c>
      <c r="K252" s="16">
        <v>941541</v>
      </c>
      <c r="L252" s="16">
        <f t="shared" si="28"/>
        <v>1059423</v>
      </c>
      <c r="M252" s="17">
        <f t="shared" si="29"/>
        <v>0.25262611955246517</v>
      </c>
      <c r="N252" s="17">
        <f t="shared" si="30"/>
        <v>0.14943127583597318</v>
      </c>
      <c r="O252" s="17">
        <f t="shared" si="31"/>
        <v>0.27653594120482183</v>
      </c>
      <c r="P252" s="16">
        <v>5725</v>
      </c>
      <c r="Q252" s="16">
        <v>366059</v>
      </c>
      <c r="R252" s="16">
        <v>844</v>
      </c>
      <c r="S252" s="16"/>
      <c r="T252" s="17">
        <f t="shared" si="32"/>
        <v>0</v>
      </c>
      <c r="U252" s="16"/>
      <c r="V252" s="16">
        <v>0</v>
      </c>
      <c r="W252" s="17" t="str">
        <f t="shared" si="33"/>
        <v/>
      </c>
      <c r="X252" s="38">
        <f t="shared" si="34"/>
        <v>0.79666006873552875</v>
      </c>
      <c r="Y252" s="16">
        <f>SUMIFS(Plans!$AA$2:$AA$4957,Plans!$A$2:$A$4957,A252,Plans!$D$2:$D$4957,C252)</f>
        <v>94819</v>
      </c>
      <c r="Z252" s="16">
        <f>SUMIFS(Plans!$AB$2:$AB$4957,Plans!$A$2:$A$4957,A252,Plans!$D$2:$D$4957,C252)</f>
        <v>80889</v>
      </c>
      <c r="AA252" s="16">
        <f>SUMIFS(Plans!$AC$2:$AC$4957,Plans!$A$2:$A$4957,A252,Plans!$D$2:$D$4957,C252)</f>
        <v>206503</v>
      </c>
      <c r="AB252" s="16">
        <f>SUMIFS(Plans!$AD$2:$AD$4957,Plans!$A$2:$A$4957,A252,Plans!$D$2:$D$4957,C252)</f>
        <v>209255</v>
      </c>
      <c r="AC252" s="16">
        <f>SUMIFS(Plans!$AE$2:$AE$4957,Plans!$A$2:$A$4957,A252,Plans!$D$2:$D$4957,C252)</f>
        <v>85859</v>
      </c>
      <c r="AD252" s="17">
        <f t="shared" si="35"/>
        <v>0.25941460893957846</v>
      </c>
      <c r="AE252" s="4" t="s">
        <v>202</v>
      </c>
      <c r="AF252" s="4" t="s">
        <v>682</v>
      </c>
    </row>
    <row r="253" spans="1:32" x14ac:dyDescent="0.2">
      <c r="A253" s="4" t="s">
        <v>21</v>
      </c>
      <c r="B253" s="4" t="s">
        <v>135</v>
      </c>
      <c r="C253" s="4" t="s">
        <v>683</v>
      </c>
      <c r="D253" s="4" t="s">
        <v>537</v>
      </c>
      <c r="E253" s="4" t="s">
        <v>201</v>
      </c>
      <c r="F253" s="16">
        <f>COUNTIFS(Plans!$A$2:$A$4957,A253,Plans!$D$2:$D$4957,C253)</f>
        <v>9</v>
      </c>
      <c r="G253" s="16">
        <v>9741</v>
      </c>
      <c r="H253" s="16">
        <v>54216</v>
      </c>
      <c r="I253" s="16">
        <f t="shared" si="27"/>
        <v>63957</v>
      </c>
      <c r="J253" s="16">
        <v>5953</v>
      </c>
      <c r="K253" s="16">
        <v>14778</v>
      </c>
      <c r="L253" s="16">
        <f t="shared" si="28"/>
        <v>20731</v>
      </c>
      <c r="M253" s="17">
        <f t="shared" si="29"/>
        <v>0.3241396563315978</v>
      </c>
      <c r="N253" s="17">
        <f t="shared" si="30"/>
        <v>0.61112822092187657</v>
      </c>
      <c r="O253" s="17">
        <f t="shared" si="31"/>
        <v>0.27257636122177953</v>
      </c>
      <c r="P253" s="16">
        <v>525</v>
      </c>
      <c r="Q253" s="16">
        <v>2546</v>
      </c>
      <c r="R253" s="16">
        <v>596</v>
      </c>
      <c r="S253" s="16">
        <v>183</v>
      </c>
      <c r="T253" s="17">
        <f t="shared" si="32"/>
        <v>0.30704697986577179</v>
      </c>
      <c r="U253" s="16">
        <v>46</v>
      </c>
      <c r="V253" s="16">
        <v>11</v>
      </c>
      <c r="W253" s="17">
        <f t="shared" si="33"/>
        <v>0.2391304347826087</v>
      </c>
      <c r="X253" s="38">
        <f t="shared" si="34"/>
        <v>30.968115382760118</v>
      </c>
      <c r="Y253" s="16">
        <f>SUMIFS(Plans!$AA$2:$AA$4957,Plans!$A$2:$A$4957,A253,Plans!$D$2:$D$4957,C253)</f>
        <v>9700</v>
      </c>
      <c r="Z253" s="16">
        <f>SUMIFS(Plans!$AB$2:$AB$4957,Plans!$A$2:$A$4957,A253,Plans!$D$2:$D$4957,C253)</f>
        <v>0</v>
      </c>
      <c r="AA253" s="16">
        <f>SUMIFS(Plans!$AC$2:$AC$4957,Plans!$A$2:$A$4957,A253,Plans!$D$2:$D$4957,C253)</f>
        <v>5257</v>
      </c>
      <c r="AB253" s="16">
        <f>SUMIFS(Plans!$AD$2:$AD$4957,Plans!$A$2:$A$4957,A253,Plans!$D$2:$D$4957,C253)</f>
        <v>1968</v>
      </c>
      <c r="AC253" s="16">
        <f>SUMIFS(Plans!$AE$2:$AE$4957,Plans!$A$2:$A$4957,A253,Plans!$D$2:$D$4957,C253)</f>
        <v>179</v>
      </c>
      <c r="AD253" s="17">
        <f t="shared" si="35"/>
        <v>0.56711880261927039</v>
      </c>
      <c r="AE253" s="4"/>
      <c r="AF253" s="4" t="s">
        <v>684</v>
      </c>
    </row>
    <row r="254" spans="1:32" x14ac:dyDescent="0.2">
      <c r="A254" s="4" t="s">
        <v>21</v>
      </c>
      <c r="B254" s="4" t="s">
        <v>135</v>
      </c>
      <c r="C254" s="4" t="s">
        <v>685</v>
      </c>
      <c r="D254" s="4" t="s">
        <v>686</v>
      </c>
      <c r="E254" s="4" t="s">
        <v>201</v>
      </c>
      <c r="F254" s="16">
        <f>COUNTIFS(Plans!$A$2:$A$4957,A254,Plans!$D$2:$D$4957,C254)</f>
        <v>49</v>
      </c>
      <c r="G254" s="16">
        <v>113292</v>
      </c>
      <c r="H254" s="16">
        <v>4106893</v>
      </c>
      <c r="I254" s="16">
        <f t="shared" si="27"/>
        <v>4220185</v>
      </c>
      <c r="J254" s="16">
        <v>44180</v>
      </c>
      <c r="K254" s="16">
        <v>324164</v>
      </c>
      <c r="L254" s="16">
        <f t="shared" si="28"/>
        <v>368344</v>
      </c>
      <c r="M254" s="17">
        <f t="shared" si="29"/>
        <v>8.7281481735990249E-2</v>
      </c>
      <c r="N254" s="17">
        <f t="shared" si="30"/>
        <v>0.38996575221551388</v>
      </c>
      <c r="O254" s="17">
        <f t="shared" si="31"/>
        <v>7.8931688748647699E-2</v>
      </c>
      <c r="P254" s="16">
        <v>12661</v>
      </c>
      <c r="Q254" s="16">
        <v>141732</v>
      </c>
      <c r="R254" s="16">
        <v>130</v>
      </c>
      <c r="S254" s="16">
        <v>28</v>
      </c>
      <c r="T254" s="17">
        <f t="shared" si="32"/>
        <v>0.2153846153846154</v>
      </c>
      <c r="U254" s="16"/>
      <c r="V254" s="16">
        <v>0</v>
      </c>
      <c r="W254" s="17" t="str">
        <f t="shared" si="33"/>
        <v/>
      </c>
      <c r="X254" s="38">
        <f t="shared" si="34"/>
        <v>0.35293095584562262</v>
      </c>
      <c r="Y254" s="16">
        <f>SUMIFS(Plans!$AA$2:$AA$4957,Plans!$A$2:$A$4957,A254,Plans!$D$2:$D$4957,C254)</f>
        <v>2592</v>
      </c>
      <c r="Z254" s="16">
        <f>SUMIFS(Plans!$AB$2:$AB$4957,Plans!$A$2:$A$4957,A254,Plans!$D$2:$D$4957,C254)</f>
        <v>15</v>
      </c>
      <c r="AA254" s="16">
        <f>SUMIFS(Plans!$AC$2:$AC$4957,Plans!$A$2:$A$4957,A254,Plans!$D$2:$D$4957,C254)</f>
        <v>1119</v>
      </c>
      <c r="AB254" s="16">
        <f>SUMIFS(Plans!$AD$2:$AD$4957,Plans!$A$2:$A$4957,A254,Plans!$D$2:$D$4957,C254)</f>
        <v>946</v>
      </c>
      <c r="AC254" s="16">
        <f>SUMIFS(Plans!$AE$2:$AE$4957,Plans!$A$2:$A$4957,A254,Plans!$D$2:$D$4957,C254)</f>
        <v>2415</v>
      </c>
      <c r="AD254" s="17">
        <f t="shared" si="35"/>
        <v>0.36785663891632564</v>
      </c>
      <c r="AE254" s="4" t="s">
        <v>202</v>
      </c>
      <c r="AF254" s="4" t="s">
        <v>687</v>
      </c>
    </row>
    <row r="255" spans="1:32" x14ac:dyDescent="0.2">
      <c r="A255" s="4" t="s">
        <v>21</v>
      </c>
      <c r="B255" s="4" t="s">
        <v>135</v>
      </c>
      <c r="C255" s="4" t="s">
        <v>688</v>
      </c>
      <c r="D255" s="4" t="s">
        <v>689</v>
      </c>
      <c r="E255" s="4" t="s">
        <v>201</v>
      </c>
      <c r="F255" s="16">
        <f>COUNTIFS(Plans!$A$2:$A$4957,A255,Plans!$D$2:$D$4957,C255)</f>
        <v>13</v>
      </c>
      <c r="G255" s="16">
        <v>330437</v>
      </c>
      <c r="H255" s="16">
        <v>780202</v>
      </c>
      <c r="I255" s="16">
        <f t="shared" si="27"/>
        <v>1110639</v>
      </c>
      <c r="J255" s="16">
        <v>190513</v>
      </c>
      <c r="K255" s="16">
        <v>204912</v>
      </c>
      <c r="L255" s="16">
        <f t="shared" si="28"/>
        <v>395425</v>
      </c>
      <c r="M255" s="17">
        <f t="shared" si="29"/>
        <v>0.35603377875259196</v>
      </c>
      <c r="N255" s="17">
        <f t="shared" si="30"/>
        <v>0.57654863105523901</v>
      </c>
      <c r="O255" s="17">
        <f t="shared" si="31"/>
        <v>0.26263967536612315</v>
      </c>
      <c r="P255" s="16">
        <v>27624</v>
      </c>
      <c r="Q255" s="16">
        <v>103245</v>
      </c>
      <c r="R255" s="16">
        <v>671</v>
      </c>
      <c r="S255" s="16">
        <v>159</v>
      </c>
      <c r="T255" s="17">
        <f t="shared" si="32"/>
        <v>0.23695976154992549</v>
      </c>
      <c r="U255" s="16">
        <v>0</v>
      </c>
      <c r="V255" s="16">
        <v>0</v>
      </c>
      <c r="W255" s="17" t="str">
        <f t="shared" si="33"/>
        <v/>
      </c>
      <c r="X255" s="38">
        <f t="shared" si="34"/>
        <v>1.696908389707277</v>
      </c>
      <c r="Y255" s="16">
        <f>SUMIFS(Plans!$AA$2:$AA$4957,Plans!$A$2:$A$4957,A255,Plans!$D$2:$D$4957,C255)</f>
        <v>17928</v>
      </c>
      <c r="Z255" s="16">
        <f>SUMIFS(Plans!$AB$2:$AB$4957,Plans!$A$2:$A$4957,A255,Plans!$D$2:$D$4957,C255)</f>
        <v>0</v>
      </c>
      <c r="AA255" s="16">
        <f>SUMIFS(Plans!$AC$2:$AC$4957,Plans!$A$2:$A$4957,A255,Plans!$D$2:$D$4957,C255)</f>
        <v>100848</v>
      </c>
      <c r="AB255" s="16">
        <f>SUMIFS(Plans!$AD$2:$AD$4957,Plans!$A$2:$A$4957,A255,Plans!$D$2:$D$4957,C255)</f>
        <v>19181</v>
      </c>
      <c r="AC255" s="16">
        <f>SUMIFS(Plans!$AE$2:$AE$4957,Plans!$A$2:$A$4957,A255,Plans!$D$2:$D$4957,C255)</f>
        <v>24670</v>
      </c>
      <c r="AD255" s="17">
        <f t="shared" si="35"/>
        <v>0.11023999704846059</v>
      </c>
      <c r="AE255" s="4"/>
      <c r="AF255" s="4" t="s">
        <v>435</v>
      </c>
    </row>
    <row r="256" spans="1:32" x14ac:dyDescent="0.2">
      <c r="A256" s="4" t="s">
        <v>21</v>
      </c>
      <c r="B256" s="4" t="s">
        <v>134</v>
      </c>
      <c r="C256" s="4" t="s">
        <v>690</v>
      </c>
      <c r="D256" s="4" t="s">
        <v>648</v>
      </c>
      <c r="E256" s="4" t="s">
        <v>201</v>
      </c>
      <c r="F256" s="16">
        <f>COUNTIFS(Plans!$A$2:$A$4957,A256,Plans!$D$2:$D$4957,C256)</f>
        <v>14</v>
      </c>
      <c r="G256" s="16">
        <v>3260</v>
      </c>
      <c r="H256" s="16">
        <v>152989</v>
      </c>
      <c r="I256" s="16">
        <f t="shared" si="27"/>
        <v>156249</v>
      </c>
      <c r="J256" s="16">
        <v>2865</v>
      </c>
      <c r="K256" s="16">
        <v>31697</v>
      </c>
      <c r="L256" s="16">
        <f t="shared" si="28"/>
        <v>34562</v>
      </c>
      <c r="M256" s="17">
        <f t="shared" si="29"/>
        <v>0.22119821566858028</v>
      </c>
      <c r="N256" s="17">
        <f t="shared" si="30"/>
        <v>0.87883435582822089</v>
      </c>
      <c r="O256" s="17">
        <f t="shared" si="31"/>
        <v>0.2071848302819157</v>
      </c>
      <c r="P256" s="16">
        <v>596</v>
      </c>
      <c r="Q256" s="16">
        <v>14734</v>
      </c>
      <c r="R256" s="16">
        <v>91</v>
      </c>
      <c r="S256" s="16">
        <v>30</v>
      </c>
      <c r="T256" s="17">
        <f t="shared" si="32"/>
        <v>0.32967032967032966</v>
      </c>
      <c r="U256" s="16">
        <v>0</v>
      </c>
      <c r="V256" s="16">
        <v>0</v>
      </c>
      <c r="W256" s="17" t="str">
        <f t="shared" si="33"/>
        <v/>
      </c>
      <c r="X256" s="38">
        <f t="shared" si="34"/>
        <v>2.6329494820901567</v>
      </c>
      <c r="Y256" s="16">
        <f>SUMIFS(Plans!$AA$2:$AA$4957,Plans!$A$2:$A$4957,A256,Plans!$D$2:$D$4957,C256)</f>
        <v>8041</v>
      </c>
      <c r="Z256" s="16">
        <f>SUMIFS(Plans!$AB$2:$AB$4957,Plans!$A$2:$A$4957,A256,Plans!$D$2:$D$4957,C256)</f>
        <v>1408</v>
      </c>
      <c r="AA256" s="16">
        <f>SUMIFS(Plans!$AC$2:$AC$4957,Plans!$A$2:$A$4957,A256,Plans!$D$2:$D$4957,C256)</f>
        <v>10099</v>
      </c>
      <c r="AB256" s="16">
        <f>SUMIFS(Plans!$AD$2:$AD$4957,Plans!$A$2:$A$4957,A256,Plans!$D$2:$D$4957,C256)</f>
        <v>4742</v>
      </c>
      <c r="AC256" s="16">
        <f>SUMIFS(Plans!$AE$2:$AE$4957,Plans!$A$2:$A$4957,A256,Plans!$D$2:$D$4957,C256)</f>
        <v>18293</v>
      </c>
      <c r="AD256" s="17">
        <f t="shared" si="35"/>
        <v>0.221896061808703</v>
      </c>
      <c r="AE256" s="4"/>
      <c r="AF256" s="4" t="s">
        <v>649</v>
      </c>
    </row>
    <row r="257" spans="1:32" x14ac:dyDescent="0.2">
      <c r="A257" s="4" t="s">
        <v>21</v>
      </c>
      <c r="B257" s="4" t="s">
        <v>134</v>
      </c>
      <c r="C257" s="4" t="s">
        <v>691</v>
      </c>
      <c r="D257" s="4" t="s">
        <v>534</v>
      </c>
      <c r="E257" s="4" t="s">
        <v>201</v>
      </c>
      <c r="F257" s="16">
        <f>COUNTIFS(Plans!$A$2:$A$4957,A257,Plans!$D$2:$D$4957,C257)</f>
        <v>17</v>
      </c>
      <c r="G257" s="16">
        <v>590539</v>
      </c>
      <c r="H257" s="16">
        <v>5919313</v>
      </c>
      <c r="I257" s="16">
        <f t="shared" si="27"/>
        <v>6509852</v>
      </c>
      <c r="J257" s="16">
        <v>137813</v>
      </c>
      <c r="K257" s="16">
        <v>1113385</v>
      </c>
      <c r="L257" s="16">
        <f t="shared" si="28"/>
        <v>1251198</v>
      </c>
      <c r="M257" s="17">
        <f t="shared" si="29"/>
        <v>0.19220068290339012</v>
      </c>
      <c r="N257" s="17">
        <f t="shared" si="30"/>
        <v>0.23336816027391924</v>
      </c>
      <c r="O257" s="17">
        <f t="shared" si="31"/>
        <v>0.18809361829658272</v>
      </c>
      <c r="P257" s="16">
        <v>7081</v>
      </c>
      <c r="Q257" s="16">
        <v>760709</v>
      </c>
      <c r="R257" s="16"/>
      <c r="S257" s="16">
        <v>0</v>
      </c>
      <c r="T257" s="17" t="str">
        <f t="shared" si="32"/>
        <v/>
      </c>
      <c r="U257" s="16">
        <v>0</v>
      </c>
      <c r="V257" s="16">
        <v>0</v>
      </c>
      <c r="W257" s="17" t="str">
        <f t="shared" si="33"/>
        <v/>
      </c>
      <c r="X257" s="38">
        <f t="shared" si="34"/>
        <v>0</v>
      </c>
      <c r="Y257" s="16">
        <f>SUMIFS(Plans!$AA$2:$AA$4957,Plans!$A$2:$A$4957,A257,Plans!$D$2:$D$4957,C257)</f>
        <v>238244</v>
      </c>
      <c r="Z257" s="16">
        <f>SUMIFS(Plans!$AB$2:$AB$4957,Plans!$A$2:$A$4957,A257,Plans!$D$2:$D$4957,C257)</f>
        <v>126347</v>
      </c>
      <c r="AA257" s="16">
        <f>SUMIFS(Plans!$AC$2:$AC$4957,Plans!$A$2:$A$4957,A257,Plans!$D$2:$D$4957,C257)</f>
        <v>348141</v>
      </c>
      <c r="AB257" s="16">
        <f>SUMIFS(Plans!$AD$2:$AD$4957,Plans!$A$2:$A$4957,A257,Plans!$D$2:$D$4957,C257)</f>
        <v>245689</v>
      </c>
      <c r="AC257" s="16">
        <f>SUMIFS(Plans!$AE$2:$AE$4957,Plans!$A$2:$A$4957,A257,Plans!$D$2:$D$4957,C257)</f>
        <v>110387</v>
      </c>
      <c r="AD257" s="17">
        <f t="shared" si="35"/>
        <v>0.34111926557435945</v>
      </c>
      <c r="AE257" s="4" t="s">
        <v>202</v>
      </c>
      <c r="AF257" s="4" t="s">
        <v>692</v>
      </c>
    </row>
    <row r="258" spans="1:32" x14ac:dyDescent="0.2">
      <c r="A258" s="4" t="s">
        <v>21</v>
      </c>
      <c r="B258" s="4" t="s">
        <v>134</v>
      </c>
      <c r="C258" s="4" t="s">
        <v>693</v>
      </c>
      <c r="D258" s="4" t="s">
        <v>694</v>
      </c>
      <c r="E258" s="4" t="s">
        <v>201</v>
      </c>
      <c r="F258" s="16">
        <f>COUNTIFS(Plans!$A$2:$A$4957,A258,Plans!$D$2:$D$4957,C258)</f>
        <v>7</v>
      </c>
      <c r="G258" s="16">
        <v>3676</v>
      </c>
      <c r="H258" s="16">
        <v>99299</v>
      </c>
      <c r="I258" s="16">
        <f t="shared" ref="I258:I321" si="36">IF(COUNT(G258:H258)=0,"",SUM(G258:H258))</f>
        <v>102975</v>
      </c>
      <c r="J258" s="16">
        <v>3672</v>
      </c>
      <c r="K258" s="16">
        <v>14549</v>
      </c>
      <c r="L258" s="16">
        <f t="shared" ref="L258:L321" si="37">IF(COUNT(J258:K258)=0,"",SUM(J258:K258))</f>
        <v>18221</v>
      </c>
      <c r="M258" s="17">
        <f t="shared" ref="M258:M321" si="38">IFERROR(L258/I258,"")</f>
        <v>0.17694586064578782</v>
      </c>
      <c r="N258" s="17">
        <f t="shared" ref="N258:N321" si="39">IFERROR(J258/G258,"")</f>
        <v>0.99891186071817195</v>
      </c>
      <c r="O258" s="17">
        <f t="shared" ref="O258:O321" si="40">IFERROR(K258/H258,"")</f>
        <v>0.14651708476419703</v>
      </c>
      <c r="P258" s="16">
        <v>11</v>
      </c>
      <c r="Q258" s="16">
        <v>1140</v>
      </c>
      <c r="R258" s="16">
        <v>24</v>
      </c>
      <c r="S258" s="16">
        <v>11</v>
      </c>
      <c r="T258" s="17">
        <f t="shared" ref="T258:T321" si="41">IFERROR(S258/R258,"")</f>
        <v>0.45833333333333331</v>
      </c>
      <c r="U258" s="16">
        <v>0</v>
      </c>
      <c r="V258" s="16">
        <v>0</v>
      </c>
      <c r="W258" s="17" t="str">
        <f t="shared" ref="W258:W321" si="42">IFERROR(V258/U258,"")</f>
        <v/>
      </c>
      <c r="X258" s="38">
        <f t="shared" ref="X258:X321" si="43">IFERROR((N(R258)+N(U258))/L258*1000,"")</f>
        <v>1.3171615169310138</v>
      </c>
      <c r="Y258" s="16">
        <f>SUMIFS(Plans!$AA$2:$AA$4957,Plans!$A$2:$A$4957,A258,Plans!$D$2:$D$4957,C258)</f>
        <v>0</v>
      </c>
      <c r="Z258" s="16">
        <f>SUMIFS(Plans!$AB$2:$AB$4957,Plans!$A$2:$A$4957,A258,Plans!$D$2:$D$4957,C258)</f>
        <v>0</v>
      </c>
      <c r="AA258" s="16">
        <f>SUMIFS(Plans!$AC$2:$AC$4957,Plans!$A$2:$A$4957,A258,Plans!$D$2:$D$4957,C258)</f>
        <v>6428</v>
      </c>
      <c r="AB258" s="16">
        <f>SUMIFS(Plans!$AD$2:$AD$4957,Plans!$A$2:$A$4957,A258,Plans!$D$2:$D$4957,C258)</f>
        <v>2828</v>
      </c>
      <c r="AC258" s="16">
        <f>SUMIFS(Plans!$AE$2:$AE$4957,Plans!$A$2:$A$4957,A258,Plans!$D$2:$D$4957,C258)</f>
        <v>13708</v>
      </c>
      <c r="AD258" s="17">
        <f t="shared" ref="AD258:AD321" si="44">IFERROR((Y258+Z258)/SUM(Y258:AC258),"")</f>
        <v>0</v>
      </c>
      <c r="AE258" s="4"/>
      <c r="AF258" s="4" t="s">
        <v>695</v>
      </c>
    </row>
    <row r="259" spans="1:32" x14ac:dyDescent="0.2">
      <c r="A259" s="4" t="s">
        <v>21</v>
      </c>
      <c r="B259" s="4" t="s">
        <v>134</v>
      </c>
      <c r="C259" s="4" t="s">
        <v>363</v>
      </c>
      <c r="D259" s="4" t="s">
        <v>364</v>
      </c>
      <c r="E259" s="4" t="s">
        <v>201</v>
      </c>
      <c r="F259" s="16">
        <f>COUNTIFS(Plans!$A$2:$A$4957,A259,Plans!$D$2:$D$4957,C259)</f>
        <v>20</v>
      </c>
      <c r="G259" s="16">
        <v>307614</v>
      </c>
      <c r="H259" s="16">
        <v>3941746</v>
      </c>
      <c r="I259" s="16">
        <f t="shared" si="36"/>
        <v>4249360</v>
      </c>
      <c r="J259" s="16">
        <v>131639</v>
      </c>
      <c r="K259" s="16">
        <v>295802</v>
      </c>
      <c r="L259" s="16">
        <f t="shared" si="37"/>
        <v>427441</v>
      </c>
      <c r="M259" s="17">
        <f t="shared" si="38"/>
        <v>0.10058950053655139</v>
      </c>
      <c r="N259" s="17">
        <f t="shared" si="39"/>
        <v>0.42793565962537466</v>
      </c>
      <c r="O259" s="17">
        <f t="shared" si="40"/>
        <v>7.5043394475443115E-2</v>
      </c>
      <c r="P259" s="16">
        <v>33039</v>
      </c>
      <c r="Q259" s="16">
        <v>228345</v>
      </c>
      <c r="R259" s="16">
        <v>270</v>
      </c>
      <c r="S259" s="16">
        <v>98</v>
      </c>
      <c r="T259" s="17">
        <f t="shared" si="41"/>
        <v>0.36296296296296299</v>
      </c>
      <c r="U259" s="16">
        <v>0</v>
      </c>
      <c r="V259" s="16">
        <v>0</v>
      </c>
      <c r="W259" s="17" t="str">
        <f t="shared" si="42"/>
        <v/>
      </c>
      <c r="X259" s="38">
        <f t="shared" si="43"/>
        <v>0.63166612468153494</v>
      </c>
      <c r="Y259" s="16">
        <f>SUMIFS(Plans!$AA$2:$AA$4957,Plans!$A$2:$A$4957,A259,Plans!$D$2:$D$4957,C259)</f>
        <v>0</v>
      </c>
      <c r="Z259" s="16">
        <f>SUMIFS(Plans!$AB$2:$AB$4957,Plans!$A$2:$A$4957,A259,Plans!$D$2:$D$4957,C259)</f>
        <v>0</v>
      </c>
      <c r="AA259" s="16">
        <f>SUMIFS(Plans!$AC$2:$AC$4957,Plans!$A$2:$A$4957,A259,Plans!$D$2:$D$4957,C259)</f>
        <v>0</v>
      </c>
      <c r="AB259" s="16">
        <f>SUMIFS(Plans!$AD$2:$AD$4957,Plans!$A$2:$A$4957,A259,Plans!$D$2:$D$4957,C259)</f>
        <v>0</v>
      </c>
      <c r="AC259" s="16">
        <f>SUMIFS(Plans!$AE$2:$AE$4957,Plans!$A$2:$A$4957,A259,Plans!$D$2:$D$4957,C259)</f>
        <v>0</v>
      </c>
      <c r="AD259" s="17" t="str">
        <f t="shared" si="44"/>
        <v/>
      </c>
      <c r="AE259" s="4"/>
      <c r="AF259" s="4" t="s">
        <v>304</v>
      </c>
    </row>
    <row r="260" spans="1:32" x14ac:dyDescent="0.2">
      <c r="A260" s="4" t="s">
        <v>21</v>
      </c>
      <c r="B260" s="4" t="s">
        <v>134</v>
      </c>
      <c r="C260" s="4" t="s">
        <v>696</v>
      </c>
      <c r="D260" s="4" t="s">
        <v>697</v>
      </c>
      <c r="E260" s="4" t="s">
        <v>201</v>
      </c>
      <c r="F260" s="16">
        <f>COUNTIFS(Plans!$A$2:$A$4957,A260,Plans!$D$2:$D$4957,C260)</f>
        <v>10</v>
      </c>
      <c r="G260" s="16">
        <v>1388</v>
      </c>
      <c r="H260" s="16">
        <v>62815</v>
      </c>
      <c r="I260" s="16">
        <f t="shared" si="36"/>
        <v>64203</v>
      </c>
      <c r="J260" s="16">
        <v>1129</v>
      </c>
      <c r="K260" s="16">
        <v>13403</v>
      </c>
      <c r="L260" s="16">
        <f t="shared" si="37"/>
        <v>14532</v>
      </c>
      <c r="M260" s="17">
        <f t="shared" si="38"/>
        <v>0.22634456333816177</v>
      </c>
      <c r="N260" s="17">
        <f t="shared" si="39"/>
        <v>0.81340057636887608</v>
      </c>
      <c r="O260" s="17">
        <f t="shared" si="40"/>
        <v>0.21337260208548914</v>
      </c>
      <c r="P260" s="16">
        <v>393</v>
      </c>
      <c r="Q260" s="16">
        <v>14790</v>
      </c>
      <c r="R260" s="16">
        <v>20</v>
      </c>
      <c r="S260" s="16"/>
      <c r="T260" s="17">
        <f t="shared" si="41"/>
        <v>0</v>
      </c>
      <c r="U260" s="16">
        <v>0</v>
      </c>
      <c r="V260" s="16">
        <v>0</v>
      </c>
      <c r="W260" s="17" t="str">
        <f t="shared" si="42"/>
        <v/>
      </c>
      <c r="X260" s="38">
        <f t="shared" si="43"/>
        <v>1.3762730525736306</v>
      </c>
      <c r="Y260" s="16">
        <f>SUMIFS(Plans!$AA$2:$AA$4957,Plans!$A$2:$A$4957,A260,Plans!$D$2:$D$4957,C260)</f>
        <v>939</v>
      </c>
      <c r="Z260" s="16">
        <f>SUMIFS(Plans!$AB$2:$AB$4957,Plans!$A$2:$A$4957,A260,Plans!$D$2:$D$4957,C260)</f>
        <v>0</v>
      </c>
      <c r="AA260" s="16">
        <f>SUMIFS(Plans!$AC$2:$AC$4957,Plans!$A$2:$A$4957,A260,Plans!$D$2:$D$4957,C260)</f>
        <v>836</v>
      </c>
      <c r="AB260" s="16">
        <f>SUMIFS(Plans!$AD$2:$AD$4957,Plans!$A$2:$A$4957,A260,Plans!$D$2:$D$4957,C260)</f>
        <v>326</v>
      </c>
      <c r="AC260" s="16">
        <f>SUMIFS(Plans!$AE$2:$AE$4957,Plans!$A$2:$A$4957,A260,Plans!$D$2:$D$4957,C260)</f>
        <v>1309</v>
      </c>
      <c r="AD260" s="17">
        <f t="shared" si="44"/>
        <v>0.27536656891495603</v>
      </c>
      <c r="AE260" s="4" t="s">
        <v>202</v>
      </c>
      <c r="AF260" s="4" t="s">
        <v>698</v>
      </c>
    </row>
    <row r="261" spans="1:32" x14ac:dyDescent="0.2">
      <c r="A261" s="4" t="s">
        <v>21</v>
      </c>
      <c r="B261" s="4" t="s">
        <v>134</v>
      </c>
      <c r="C261" s="4" t="s">
        <v>699</v>
      </c>
      <c r="D261" s="4" t="s">
        <v>630</v>
      </c>
      <c r="E261" s="4" t="s">
        <v>201</v>
      </c>
      <c r="F261" s="16">
        <f>COUNTIFS(Plans!$A$2:$A$4957,A261,Plans!$D$2:$D$4957,C261)</f>
        <v>30</v>
      </c>
      <c r="G261" s="16">
        <v>15692</v>
      </c>
      <c r="H261" s="16">
        <v>406622</v>
      </c>
      <c r="I261" s="16">
        <f t="shared" si="36"/>
        <v>422314</v>
      </c>
      <c r="J261" s="16">
        <v>12444</v>
      </c>
      <c r="K261" s="16">
        <v>95180</v>
      </c>
      <c r="L261" s="16">
        <f t="shared" si="37"/>
        <v>107624</v>
      </c>
      <c r="M261" s="17">
        <f t="shared" si="38"/>
        <v>0.25484355242781437</v>
      </c>
      <c r="N261" s="17">
        <f t="shared" si="39"/>
        <v>0.79301554932449658</v>
      </c>
      <c r="O261" s="17">
        <f t="shared" si="40"/>
        <v>0.23407489019285724</v>
      </c>
      <c r="P261" s="16">
        <v>3028</v>
      </c>
      <c r="Q261" s="16">
        <v>39580</v>
      </c>
      <c r="R261" s="16">
        <v>208</v>
      </c>
      <c r="S261" s="16">
        <v>100</v>
      </c>
      <c r="T261" s="17">
        <f t="shared" si="41"/>
        <v>0.48076923076923078</v>
      </c>
      <c r="U261" s="16">
        <v>0</v>
      </c>
      <c r="V261" s="16">
        <v>0</v>
      </c>
      <c r="W261" s="17" t="str">
        <f t="shared" si="42"/>
        <v/>
      </c>
      <c r="X261" s="38">
        <f t="shared" si="43"/>
        <v>1.9326544265219654</v>
      </c>
      <c r="Y261" s="16">
        <f>SUMIFS(Plans!$AA$2:$AA$4957,Plans!$A$2:$A$4957,A261,Plans!$D$2:$D$4957,C261)</f>
        <v>61441</v>
      </c>
      <c r="Z261" s="16">
        <f>SUMIFS(Plans!$AB$2:$AB$4957,Plans!$A$2:$A$4957,A261,Plans!$D$2:$D$4957,C261)</f>
        <v>0</v>
      </c>
      <c r="AA261" s="16">
        <f>SUMIFS(Plans!$AC$2:$AC$4957,Plans!$A$2:$A$4957,A261,Plans!$D$2:$D$4957,C261)</f>
        <v>22153</v>
      </c>
      <c r="AB261" s="16">
        <f>SUMIFS(Plans!$AD$2:$AD$4957,Plans!$A$2:$A$4957,A261,Plans!$D$2:$D$4957,C261)</f>
        <v>14529</v>
      </c>
      <c r="AC261" s="16">
        <f>SUMIFS(Plans!$AE$2:$AE$4957,Plans!$A$2:$A$4957,A261,Plans!$D$2:$D$4957,C261)</f>
        <v>6915</v>
      </c>
      <c r="AD261" s="17">
        <f t="shared" si="44"/>
        <v>0.58494068813191413</v>
      </c>
      <c r="AE261" s="4"/>
      <c r="AF261" s="4" t="s">
        <v>631</v>
      </c>
    </row>
    <row r="262" spans="1:32" x14ac:dyDescent="0.2">
      <c r="A262" s="4" t="s">
        <v>21</v>
      </c>
      <c r="B262" s="4" t="s">
        <v>134</v>
      </c>
      <c r="C262" s="4" t="s">
        <v>700</v>
      </c>
      <c r="D262" s="4" t="s">
        <v>537</v>
      </c>
      <c r="E262" s="4" t="s">
        <v>201</v>
      </c>
      <c r="F262" s="16">
        <f>COUNTIFS(Plans!$A$2:$A$4957,A262,Plans!$D$2:$D$4957,C262)</f>
        <v>12</v>
      </c>
      <c r="G262" s="16">
        <v>123605</v>
      </c>
      <c r="H262" s="16">
        <v>544633</v>
      </c>
      <c r="I262" s="16">
        <f t="shared" si="36"/>
        <v>668238</v>
      </c>
      <c r="J262" s="16">
        <v>56006</v>
      </c>
      <c r="K262" s="16">
        <v>133294</v>
      </c>
      <c r="L262" s="16">
        <f t="shared" si="37"/>
        <v>189300</v>
      </c>
      <c r="M262" s="17">
        <f t="shared" si="38"/>
        <v>0.28328230361039031</v>
      </c>
      <c r="N262" s="17">
        <f t="shared" si="39"/>
        <v>0.4531046478702318</v>
      </c>
      <c r="O262" s="17">
        <f t="shared" si="40"/>
        <v>0.24474095400021667</v>
      </c>
      <c r="P262" s="16">
        <v>9712</v>
      </c>
      <c r="Q262" s="16">
        <v>30077</v>
      </c>
      <c r="R262" s="16">
        <v>5920</v>
      </c>
      <c r="S262" s="16">
        <v>1884</v>
      </c>
      <c r="T262" s="17">
        <f t="shared" si="41"/>
        <v>0.31824324324324327</v>
      </c>
      <c r="U262" s="16">
        <v>53</v>
      </c>
      <c r="V262" s="16">
        <v>13</v>
      </c>
      <c r="W262" s="17">
        <f t="shared" si="42"/>
        <v>0.24528301886792453</v>
      </c>
      <c r="X262" s="38">
        <f t="shared" si="43"/>
        <v>31.553090332805073</v>
      </c>
      <c r="Y262" s="16">
        <f>SUMIFS(Plans!$AA$2:$AA$4957,Plans!$A$2:$A$4957,A262,Plans!$D$2:$D$4957,C262)</f>
        <v>114398</v>
      </c>
      <c r="Z262" s="16">
        <f>SUMIFS(Plans!$AB$2:$AB$4957,Plans!$A$2:$A$4957,A262,Plans!$D$2:$D$4957,C262)</f>
        <v>15</v>
      </c>
      <c r="AA262" s="16">
        <f>SUMIFS(Plans!$AC$2:$AC$4957,Plans!$A$2:$A$4957,A262,Plans!$D$2:$D$4957,C262)</f>
        <v>66131</v>
      </c>
      <c r="AB262" s="16">
        <f>SUMIFS(Plans!$AD$2:$AD$4957,Plans!$A$2:$A$4957,A262,Plans!$D$2:$D$4957,C262)</f>
        <v>27165</v>
      </c>
      <c r="AC262" s="16">
        <f>SUMIFS(Plans!$AE$2:$AE$4957,Plans!$A$2:$A$4957,A262,Plans!$D$2:$D$4957,C262)</f>
        <v>4546</v>
      </c>
      <c r="AD262" s="17">
        <f t="shared" si="44"/>
        <v>0.53903559397894041</v>
      </c>
      <c r="AE262" s="4"/>
      <c r="AF262" s="4" t="s">
        <v>701</v>
      </c>
    </row>
    <row r="263" spans="1:32" x14ac:dyDescent="0.2">
      <c r="A263" s="4" t="s">
        <v>21</v>
      </c>
      <c r="B263" s="4" t="s">
        <v>134</v>
      </c>
      <c r="C263" s="4" t="s">
        <v>702</v>
      </c>
      <c r="D263" s="4" t="s">
        <v>262</v>
      </c>
      <c r="E263" s="4" t="s">
        <v>201</v>
      </c>
      <c r="F263" s="16">
        <f>COUNTIFS(Plans!$A$2:$A$4957,A263,Plans!$D$2:$D$4957,C263)</f>
        <v>13</v>
      </c>
      <c r="G263" s="16">
        <v>388139</v>
      </c>
      <c r="H263" s="16">
        <v>1070569</v>
      </c>
      <c r="I263" s="16">
        <f t="shared" si="36"/>
        <v>1458708</v>
      </c>
      <c r="J263" s="16">
        <v>244949</v>
      </c>
      <c r="K263" s="16">
        <v>203531</v>
      </c>
      <c r="L263" s="16">
        <f t="shared" si="37"/>
        <v>448480</v>
      </c>
      <c r="M263" s="17">
        <f t="shared" si="38"/>
        <v>0.3074501545203015</v>
      </c>
      <c r="N263" s="17">
        <f t="shared" si="39"/>
        <v>0.6310857708192168</v>
      </c>
      <c r="O263" s="17">
        <f t="shared" si="40"/>
        <v>0.19011478942506274</v>
      </c>
      <c r="P263" s="16">
        <v>32677</v>
      </c>
      <c r="Q263" s="16">
        <v>138799</v>
      </c>
      <c r="R263" s="16">
        <v>1119</v>
      </c>
      <c r="S263" s="16">
        <v>386</v>
      </c>
      <c r="T263" s="17">
        <f t="shared" si="41"/>
        <v>0.34495084897229672</v>
      </c>
      <c r="U263" s="16"/>
      <c r="V263" s="16">
        <v>0</v>
      </c>
      <c r="W263" s="17" t="str">
        <f t="shared" si="42"/>
        <v/>
      </c>
      <c r="X263" s="38">
        <f t="shared" si="43"/>
        <v>2.4950945415626116</v>
      </c>
      <c r="Y263" s="16">
        <f>SUMIFS(Plans!$AA$2:$AA$4957,Plans!$A$2:$A$4957,A263,Plans!$D$2:$D$4957,C263)</f>
        <v>33456</v>
      </c>
      <c r="Z263" s="16">
        <f>SUMIFS(Plans!$AB$2:$AB$4957,Plans!$A$2:$A$4957,A263,Plans!$D$2:$D$4957,C263)</f>
        <v>46</v>
      </c>
      <c r="AA263" s="16">
        <f>SUMIFS(Plans!$AC$2:$AC$4957,Plans!$A$2:$A$4957,A263,Plans!$D$2:$D$4957,C263)</f>
        <v>229277</v>
      </c>
      <c r="AB263" s="16">
        <f>SUMIFS(Plans!$AD$2:$AD$4957,Plans!$A$2:$A$4957,A263,Plans!$D$2:$D$4957,C263)</f>
        <v>36377</v>
      </c>
      <c r="AC263" s="16">
        <f>SUMIFS(Plans!$AE$2:$AE$4957,Plans!$A$2:$A$4957,A263,Plans!$D$2:$D$4957,C263)</f>
        <v>69753</v>
      </c>
      <c r="AD263" s="17">
        <f t="shared" si="44"/>
        <v>9.0813723709641136E-2</v>
      </c>
      <c r="AE263" s="4" t="s">
        <v>202</v>
      </c>
      <c r="AF263" s="4" t="s">
        <v>435</v>
      </c>
    </row>
    <row r="264" spans="1:32" x14ac:dyDescent="0.2">
      <c r="A264" s="4" t="s">
        <v>21</v>
      </c>
      <c r="B264" s="4" t="s">
        <v>133</v>
      </c>
      <c r="C264" s="4" t="s">
        <v>703</v>
      </c>
      <c r="D264" s="4" t="s">
        <v>704</v>
      </c>
      <c r="E264" s="4" t="s">
        <v>201</v>
      </c>
      <c r="F264" s="16">
        <f>COUNTIFS(Plans!$A$2:$A$4957,A264,Plans!$D$2:$D$4957,C264)</f>
        <v>17</v>
      </c>
      <c r="G264" s="16">
        <v>852494</v>
      </c>
      <c r="H264" s="16">
        <v>11374142</v>
      </c>
      <c r="I264" s="16">
        <f t="shared" si="36"/>
        <v>12226636</v>
      </c>
      <c r="J264" s="16">
        <v>196741</v>
      </c>
      <c r="K264" s="16">
        <v>1824195</v>
      </c>
      <c r="L264" s="16">
        <f t="shared" si="37"/>
        <v>2020936</v>
      </c>
      <c r="M264" s="17">
        <f t="shared" si="38"/>
        <v>0.1652896185017694</v>
      </c>
      <c r="N264" s="17">
        <f t="shared" si="39"/>
        <v>0.23078285594971928</v>
      </c>
      <c r="O264" s="17">
        <f t="shared" si="40"/>
        <v>0.16038088851009596</v>
      </c>
      <c r="P264" s="16">
        <v>40470</v>
      </c>
      <c r="Q264" s="16">
        <v>1280186</v>
      </c>
      <c r="R264" s="16">
        <v>1147</v>
      </c>
      <c r="S264" s="16">
        <v>0</v>
      </c>
      <c r="T264" s="17">
        <f t="shared" si="41"/>
        <v>0</v>
      </c>
      <c r="U264" s="16">
        <v>0</v>
      </c>
      <c r="V264" s="16">
        <v>0</v>
      </c>
      <c r="W264" s="17" t="str">
        <f t="shared" si="42"/>
        <v/>
      </c>
      <c r="X264" s="38">
        <f t="shared" si="43"/>
        <v>0.56755879453876812</v>
      </c>
      <c r="Y264" s="16">
        <f>SUMIFS(Plans!$AA$2:$AA$4957,Plans!$A$2:$A$4957,A264,Plans!$D$2:$D$4957,C264)</f>
        <v>306889</v>
      </c>
      <c r="Z264" s="16">
        <f>SUMIFS(Plans!$AB$2:$AB$4957,Plans!$A$2:$A$4957,A264,Plans!$D$2:$D$4957,C264)</f>
        <v>133431</v>
      </c>
      <c r="AA264" s="16">
        <f>SUMIFS(Plans!$AC$2:$AC$4957,Plans!$A$2:$A$4957,A264,Plans!$D$2:$D$4957,C264)</f>
        <v>422194</v>
      </c>
      <c r="AB264" s="16">
        <f>SUMIFS(Plans!$AD$2:$AD$4957,Plans!$A$2:$A$4957,A264,Plans!$D$2:$D$4957,C264)</f>
        <v>308135</v>
      </c>
      <c r="AC264" s="16">
        <f>SUMIFS(Plans!$AE$2:$AE$4957,Plans!$A$2:$A$4957,A264,Plans!$D$2:$D$4957,C264)</f>
        <v>169083</v>
      </c>
      <c r="AD264" s="17">
        <f t="shared" si="44"/>
        <v>0.32866274747486812</v>
      </c>
      <c r="AE264" s="4"/>
      <c r="AF264" s="4" t="s">
        <v>705</v>
      </c>
    </row>
    <row r="265" spans="1:32" x14ac:dyDescent="0.2">
      <c r="A265" s="4" t="s">
        <v>21</v>
      </c>
      <c r="B265" s="4" t="s">
        <v>133</v>
      </c>
      <c r="C265" s="4" t="s">
        <v>706</v>
      </c>
      <c r="D265" s="4" t="s">
        <v>248</v>
      </c>
      <c r="E265" s="4" t="s">
        <v>201</v>
      </c>
      <c r="F265" s="16">
        <f>COUNTIFS(Plans!$A$2:$A$4957,A265,Plans!$D$2:$D$4957,C265)</f>
        <v>10</v>
      </c>
      <c r="G265" s="16">
        <v>113128</v>
      </c>
      <c r="H265" s="16">
        <v>2495922</v>
      </c>
      <c r="I265" s="16">
        <f t="shared" si="36"/>
        <v>2609050</v>
      </c>
      <c r="J265" s="16">
        <v>103807</v>
      </c>
      <c r="K265" s="16">
        <v>691183</v>
      </c>
      <c r="L265" s="16">
        <f t="shared" si="37"/>
        <v>794990</v>
      </c>
      <c r="M265" s="17">
        <f t="shared" si="38"/>
        <v>0.30470477760104253</v>
      </c>
      <c r="N265" s="17">
        <f t="shared" si="39"/>
        <v>0.91760660490771517</v>
      </c>
      <c r="O265" s="17">
        <f t="shared" si="40"/>
        <v>0.27692491992938884</v>
      </c>
      <c r="P265" s="16">
        <v>3654</v>
      </c>
      <c r="Q265" s="16">
        <v>88385</v>
      </c>
      <c r="R265" s="16">
        <v>257</v>
      </c>
      <c r="S265" s="16">
        <v>125</v>
      </c>
      <c r="T265" s="17">
        <f t="shared" si="41"/>
        <v>0.48638132295719844</v>
      </c>
      <c r="U265" s="16"/>
      <c r="V265" s="16"/>
      <c r="W265" s="17" t="str">
        <f t="shared" si="42"/>
        <v/>
      </c>
      <c r="X265" s="38">
        <f t="shared" si="43"/>
        <v>0.32327450659756723</v>
      </c>
      <c r="Y265" s="16">
        <f>SUMIFS(Plans!$AA$2:$AA$4957,Plans!$A$2:$A$4957,A265,Plans!$D$2:$D$4957,C265)</f>
        <v>139501</v>
      </c>
      <c r="Z265" s="16">
        <f>SUMIFS(Plans!$AB$2:$AB$4957,Plans!$A$2:$A$4957,A265,Plans!$D$2:$D$4957,C265)</f>
        <v>81801</v>
      </c>
      <c r="AA265" s="16">
        <f>SUMIFS(Plans!$AC$2:$AC$4957,Plans!$A$2:$A$4957,A265,Plans!$D$2:$D$4957,C265)</f>
        <v>109858</v>
      </c>
      <c r="AB265" s="16">
        <f>SUMIFS(Plans!$AD$2:$AD$4957,Plans!$A$2:$A$4957,A265,Plans!$D$2:$D$4957,C265)</f>
        <v>3750</v>
      </c>
      <c r="AC265" s="16">
        <f>SUMIFS(Plans!$AE$2:$AE$4957,Plans!$A$2:$A$4957,A265,Plans!$D$2:$D$4957,C265)</f>
        <v>443077</v>
      </c>
      <c r="AD265" s="17">
        <f t="shared" si="44"/>
        <v>0.28445462456313536</v>
      </c>
      <c r="AE265" s="4" t="s">
        <v>202</v>
      </c>
      <c r="AF265" s="4" t="s">
        <v>249</v>
      </c>
    </row>
    <row r="266" spans="1:32" x14ac:dyDescent="0.2">
      <c r="A266" s="4" t="s">
        <v>21</v>
      </c>
      <c r="B266" s="4" t="s">
        <v>133</v>
      </c>
      <c r="C266" s="4" t="s">
        <v>707</v>
      </c>
      <c r="D266" s="4" t="s">
        <v>708</v>
      </c>
      <c r="E266" s="4" t="s">
        <v>201</v>
      </c>
      <c r="F266" s="16">
        <f>COUNTIFS(Plans!$A$2:$A$4957,A266,Plans!$D$2:$D$4957,C266)</f>
        <v>2</v>
      </c>
      <c r="G266" s="16">
        <v>69473</v>
      </c>
      <c r="H266" s="16">
        <v>687896</v>
      </c>
      <c r="I266" s="16">
        <f t="shared" si="36"/>
        <v>757369</v>
      </c>
      <c r="J266" s="16">
        <v>31219</v>
      </c>
      <c r="K266" s="16">
        <v>142847</v>
      </c>
      <c r="L266" s="16">
        <f t="shared" si="37"/>
        <v>174066</v>
      </c>
      <c r="M266" s="17">
        <f t="shared" si="38"/>
        <v>0.22982984516134145</v>
      </c>
      <c r="N266" s="17">
        <f t="shared" si="39"/>
        <v>0.44936881954140456</v>
      </c>
      <c r="O266" s="17">
        <f t="shared" si="40"/>
        <v>0.2076578436275251</v>
      </c>
      <c r="P266" s="16">
        <v>9355</v>
      </c>
      <c r="Q266" s="16">
        <v>103795</v>
      </c>
      <c r="R266" s="16">
        <v>87</v>
      </c>
      <c r="S266" s="16">
        <v>54</v>
      </c>
      <c r="T266" s="17">
        <f t="shared" si="41"/>
        <v>0.62068965517241381</v>
      </c>
      <c r="U266" s="16">
        <v>0</v>
      </c>
      <c r="V266" s="16">
        <v>0</v>
      </c>
      <c r="W266" s="17" t="str">
        <f t="shared" si="42"/>
        <v/>
      </c>
      <c r="X266" s="38">
        <f t="shared" si="43"/>
        <v>0.49981041673847854</v>
      </c>
      <c r="Y266" s="16">
        <f>SUMIFS(Plans!$AA$2:$AA$4957,Plans!$A$2:$A$4957,A266,Plans!$D$2:$D$4957,C266)</f>
        <v>1635</v>
      </c>
      <c r="Z266" s="16">
        <f>SUMIFS(Plans!$AB$2:$AB$4957,Plans!$A$2:$A$4957,A266,Plans!$D$2:$D$4957,C266)</f>
        <v>2665</v>
      </c>
      <c r="AA266" s="16">
        <f>SUMIFS(Plans!$AC$2:$AC$4957,Plans!$A$2:$A$4957,A266,Plans!$D$2:$D$4957,C266)</f>
        <v>1749</v>
      </c>
      <c r="AB266" s="16">
        <f>SUMIFS(Plans!$AD$2:$AD$4957,Plans!$A$2:$A$4957,A266,Plans!$D$2:$D$4957,C266)</f>
        <v>1053</v>
      </c>
      <c r="AC266" s="16">
        <f>SUMIFS(Plans!$AE$2:$AE$4957,Plans!$A$2:$A$4957,A266,Plans!$D$2:$D$4957,C266)</f>
        <v>268</v>
      </c>
      <c r="AD266" s="17">
        <f t="shared" si="44"/>
        <v>0.58344640434192674</v>
      </c>
      <c r="AE266" s="4"/>
      <c r="AF266" s="4" t="s">
        <v>709</v>
      </c>
    </row>
    <row r="267" spans="1:32" x14ac:dyDescent="0.2">
      <c r="A267" s="4" t="s">
        <v>21</v>
      </c>
      <c r="B267" s="4" t="s">
        <v>133</v>
      </c>
      <c r="C267" s="4" t="s">
        <v>710</v>
      </c>
      <c r="D267" s="4" t="s">
        <v>567</v>
      </c>
      <c r="E267" s="4" t="s">
        <v>234</v>
      </c>
      <c r="F267" s="16">
        <f>COUNTIFS(Plans!$A$2:$A$4957,A267,Plans!$D$2:$D$4957,C267)</f>
        <v>7</v>
      </c>
      <c r="G267" s="16"/>
      <c r="H267" s="16"/>
      <c r="I267" s="16" t="str">
        <f t="shared" si="36"/>
        <v/>
      </c>
      <c r="J267" s="16"/>
      <c r="K267" s="16"/>
      <c r="L267" s="16" t="str">
        <f t="shared" si="37"/>
        <v/>
      </c>
      <c r="M267" s="17" t="str">
        <f t="shared" si="38"/>
        <v/>
      </c>
      <c r="N267" s="17" t="str">
        <f t="shared" si="39"/>
        <v/>
      </c>
      <c r="O267" s="17" t="str">
        <f t="shared" si="40"/>
        <v/>
      </c>
      <c r="P267" s="16"/>
      <c r="Q267" s="16"/>
      <c r="R267" s="16"/>
      <c r="S267" s="16"/>
      <c r="T267" s="17" t="str">
        <f t="shared" si="41"/>
        <v/>
      </c>
      <c r="U267" s="16"/>
      <c r="V267" s="16"/>
      <c r="W267" s="17" t="str">
        <f t="shared" si="42"/>
        <v/>
      </c>
      <c r="X267" s="38" t="str">
        <f t="shared" si="43"/>
        <v/>
      </c>
      <c r="Y267" s="16">
        <f>SUMIFS(Plans!$AA$2:$AA$4957,Plans!$A$2:$A$4957,A267,Plans!$D$2:$D$4957,C267)</f>
        <v>0</v>
      </c>
      <c r="Z267" s="16">
        <f>SUMIFS(Plans!$AB$2:$AB$4957,Plans!$A$2:$A$4957,A267,Plans!$D$2:$D$4957,C267)</f>
        <v>0</v>
      </c>
      <c r="AA267" s="16">
        <f>SUMIFS(Plans!$AC$2:$AC$4957,Plans!$A$2:$A$4957,A267,Plans!$D$2:$D$4957,C267)</f>
        <v>0</v>
      </c>
      <c r="AB267" s="16">
        <f>SUMIFS(Plans!$AD$2:$AD$4957,Plans!$A$2:$A$4957,A267,Plans!$D$2:$D$4957,C267)</f>
        <v>0</v>
      </c>
      <c r="AC267" s="16">
        <f>SUMIFS(Plans!$AE$2:$AE$4957,Plans!$A$2:$A$4957,A267,Plans!$D$2:$D$4957,C267)</f>
        <v>0</v>
      </c>
      <c r="AD267" s="17" t="str">
        <f t="shared" si="44"/>
        <v/>
      </c>
      <c r="AE267" s="4"/>
      <c r="AF267" s="4" t="s">
        <v>711</v>
      </c>
    </row>
    <row r="268" spans="1:32" x14ac:dyDescent="0.2">
      <c r="A268" s="4" t="s">
        <v>21</v>
      </c>
      <c r="B268" s="4" t="s">
        <v>133</v>
      </c>
      <c r="C268" s="4" t="s">
        <v>712</v>
      </c>
      <c r="D268" s="4" t="s">
        <v>713</v>
      </c>
      <c r="E268" s="4" t="s">
        <v>201</v>
      </c>
      <c r="F268" s="16">
        <f>COUNTIFS(Plans!$A$2:$A$4957,A268,Plans!$D$2:$D$4957,C268)</f>
        <v>15</v>
      </c>
      <c r="G268" s="16">
        <v>50616</v>
      </c>
      <c r="H268" s="16">
        <v>314752</v>
      </c>
      <c r="I268" s="16">
        <f t="shared" si="36"/>
        <v>365368</v>
      </c>
      <c r="J268" s="16">
        <v>30602</v>
      </c>
      <c r="K268" s="16">
        <v>67514</v>
      </c>
      <c r="L268" s="16">
        <f t="shared" si="37"/>
        <v>98116</v>
      </c>
      <c r="M268" s="17">
        <f t="shared" si="38"/>
        <v>0.26854021151277618</v>
      </c>
      <c r="N268" s="17">
        <f t="shared" si="39"/>
        <v>0.60459143353880196</v>
      </c>
      <c r="O268" s="17">
        <f t="shared" si="40"/>
        <v>0.21449903416022773</v>
      </c>
      <c r="P268" s="16">
        <v>2745</v>
      </c>
      <c r="Q268" s="16">
        <v>33820</v>
      </c>
      <c r="R268" s="16">
        <v>196</v>
      </c>
      <c r="S268" s="16">
        <v>61</v>
      </c>
      <c r="T268" s="17">
        <f t="shared" si="41"/>
        <v>0.31122448979591838</v>
      </c>
      <c r="U268" s="16">
        <v>0</v>
      </c>
      <c r="V268" s="16">
        <v>0</v>
      </c>
      <c r="W268" s="17" t="str">
        <f t="shared" si="42"/>
        <v/>
      </c>
      <c r="X268" s="38">
        <f t="shared" si="43"/>
        <v>1.9976354519140611</v>
      </c>
      <c r="Y268" s="16">
        <f>SUMIFS(Plans!$AA$2:$AA$4957,Plans!$A$2:$A$4957,A268,Plans!$D$2:$D$4957,C268)</f>
        <v>6234</v>
      </c>
      <c r="Z268" s="16">
        <f>SUMIFS(Plans!$AB$2:$AB$4957,Plans!$A$2:$A$4957,A268,Plans!$D$2:$D$4957,C268)</f>
        <v>0</v>
      </c>
      <c r="AA268" s="16">
        <f>SUMIFS(Plans!$AC$2:$AC$4957,Plans!$A$2:$A$4957,A268,Plans!$D$2:$D$4957,C268)</f>
        <v>33170</v>
      </c>
      <c r="AB268" s="16">
        <f>SUMIFS(Plans!$AD$2:$AD$4957,Plans!$A$2:$A$4957,A268,Plans!$D$2:$D$4957,C268)</f>
        <v>7634</v>
      </c>
      <c r="AC268" s="16">
        <f>SUMIFS(Plans!$AE$2:$AE$4957,Plans!$A$2:$A$4957,A268,Plans!$D$2:$D$4957,C268)</f>
        <v>14815</v>
      </c>
      <c r="AD268" s="17">
        <f t="shared" si="44"/>
        <v>0.10078735065396989</v>
      </c>
      <c r="AE268" s="4"/>
      <c r="AF268" s="4" t="s">
        <v>435</v>
      </c>
    </row>
    <row r="269" spans="1:32" x14ac:dyDescent="0.2">
      <c r="A269" s="4" t="s">
        <v>21</v>
      </c>
      <c r="B269" s="4" t="s">
        <v>147</v>
      </c>
      <c r="C269" s="4" t="s">
        <v>378</v>
      </c>
      <c r="D269" s="4" t="s">
        <v>379</v>
      </c>
      <c r="E269" s="4" t="s">
        <v>201</v>
      </c>
      <c r="F269" s="16">
        <f>COUNTIFS(Plans!$A$2:$A$4957,A269,Plans!$D$2:$D$4957,C269)</f>
        <v>67</v>
      </c>
      <c r="G269" s="16">
        <v>80885</v>
      </c>
      <c r="H269" s="16">
        <v>1143888</v>
      </c>
      <c r="I269" s="16">
        <f t="shared" si="36"/>
        <v>1224773</v>
      </c>
      <c r="J269" s="16">
        <v>18878</v>
      </c>
      <c r="K269" s="16">
        <v>142689</v>
      </c>
      <c r="L269" s="16">
        <f t="shared" si="37"/>
        <v>161567</v>
      </c>
      <c r="M269" s="17">
        <f t="shared" si="38"/>
        <v>0.13191587339041602</v>
      </c>
      <c r="N269" s="17">
        <f t="shared" si="39"/>
        <v>0.23339308895345243</v>
      </c>
      <c r="O269" s="17">
        <f t="shared" si="40"/>
        <v>0.12474035919600521</v>
      </c>
      <c r="P269" s="16">
        <v>2083</v>
      </c>
      <c r="Q269" s="16">
        <v>43421</v>
      </c>
      <c r="R269" s="16">
        <v>336</v>
      </c>
      <c r="S269" s="16">
        <v>104</v>
      </c>
      <c r="T269" s="17">
        <f t="shared" si="41"/>
        <v>0.30952380952380953</v>
      </c>
      <c r="U269" s="16">
        <v>16</v>
      </c>
      <c r="V269" s="16"/>
      <c r="W269" s="17">
        <f t="shared" si="42"/>
        <v>0</v>
      </c>
      <c r="X269" s="38">
        <f t="shared" si="43"/>
        <v>2.178662721966738</v>
      </c>
      <c r="Y269" s="16">
        <f>SUMIFS(Plans!$AA$2:$AA$4957,Plans!$A$2:$A$4957,A269,Plans!$D$2:$D$4957,C269)</f>
        <v>40585</v>
      </c>
      <c r="Z269" s="16">
        <f>SUMIFS(Plans!$AB$2:$AB$4957,Plans!$A$2:$A$4957,A269,Plans!$D$2:$D$4957,C269)</f>
        <v>10921</v>
      </c>
      <c r="AA269" s="16">
        <f>SUMIFS(Plans!$AC$2:$AC$4957,Plans!$A$2:$A$4957,A269,Plans!$D$2:$D$4957,C269)</f>
        <v>18632</v>
      </c>
      <c r="AB269" s="16">
        <f>SUMIFS(Plans!$AD$2:$AD$4957,Plans!$A$2:$A$4957,A269,Plans!$D$2:$D$4957,C269)</f>
        <v>31715</v>
      </c>
      <c r="AC269" s="16">
        <f>SUMIFS(Plans!$AE$2:$AE$4957,Plans!$A$2:$A$4957,A269,Plans!$D$2:$D$4957,C269)</f>
        <v>73763</v>
      </c>
      <c r="AD269" s="17">
        <f t="shared" si="44"/>
        <v>0.29328762755102039</v>
      </c>
      <c r="AE269" s="4" t="s">
        <v>202</v>
      </c>
      <c r="AF269" s="4" t="s">
        <v>380</v>
      </c>
    </row>
    <row r="270" spans="1:32" x14ac:dyDescent="0.2">
      <c r="A270" s="4" t="s">
        <v>21</v>
      </c>
      <c r="B270" s="4" t="s">
        <v>147</v>
      </c>
      <c r="C270" s="4" t="s">
        <v>714</v>
      </c>
      <c r="D270" s="4" t="s">
        <v>715</v>
      </c>
      <c r="E270" s="4" t="s">
        <v>201</v>
      </c>
      <c r="F270" s="16">
        <f>COUNTIFS(Plans!$A$2:$A$4957,A270,Plans!$D$2:$D$4957,C270)</f>
        <v>15</v>
      </c>
      <c r="G270" s="16">
        <v>59430</v>
      </c>
      <c r="H270" s="16">
        <v>868851</v>
      </c>
      <c r="I270" s="16">
        <f t="shared" si="36"/>
        <v>928281</v>
      </c>
      <c r="J270" s="16">
        <v>22338</v>
      </c>
      <c r="K270" s="16">
        <v>91410</v>
      </c>
      <c r="L270" s="16">
        <f t="shared" si="37"/>
        <v>113748</v>
      </c>
      <c r="M270" s="17">
        <f t="shared" si="38"/>
        <v>0.12253617169800955</v>
      </c>
      <c r="N270" s="17">
        <f t="shared" si="39"/>
        <v>0.37587077233720345</v>
      </c>
      <c r="O270" s="17">
        <f t="shared" si="40"/>
        <v>0.10520791251894744</v>
      </c>
      <c r="P270" s="16">
        <v>7684</v>
      </c>
      <c r="Q270" s="16">
        <v>77741</v>
      </c>
      <c r="R270" s="16">
        <v>1163</v>
      </c>
      <c r="S270" s="16">
        <v>279</v>
      </c>
      <c r="T270" s="17">
        <f t="shared" si="41"/>
        <v>0.23989681857265693</v>
      </c>
      <c r="U270" s="16">
        <v>16</v>
      </c>
      <c r="V270" s="16"/>
      <c r="W270" s="17">
        <f t="shared" si="42"/>
        <v>0</v>
      </c>
      <c r="X270" s="38">
        <f t="shared" si="43"/>
        <v>10.365017406899463</v>
      </c>
      <c r="Y270" s="16">
        <f>SUMIFS(Plans!$AA$2:$AA$4957,Plans!$A$2:$A$4957,A270,Plans!$D$2:$D$4957,C270)</f>
        <v>0</v>
      </c>
      <c r="Z270" s="16">
        <f>SUMIFS(Plans!$AB$2:$AB$4957,Plans!$A$2:$A$4957,A270,Plans!$D$2:$D$4957,C270)</f>
        <v>0</v>
      </c>
      <c r="AA270" s="16">
        <f>SUMIFS(Plans!$AC$2:$AC$4957,Plans!$A$2:$A$4957,A270,Plans!$D$2:$D$4957,C270)</f>
        <v>4088</v>
      </c>
      <c r="AB270" s="16">
        <f>SUMIFS(Plans!$AD$2:$AD$4957,Plans!$A$2:$A$4957,A270,Plans!$D$2:$D$4957,C270)</f>
        <v>1667</v>
      </c>
      <c r="AC270" s="16">
        <f>SUMIFS(Plans!$AE$2:$AE$4957,Plans!$A$2:$A$4957,A270,Plans!$D$2:$D$4957,C270)</f>
        <v>74021</v>
      </c>
      <c r="AD270" s="17">
        <f t="shared" si="44"/>
        <v>0</v>
      </c>
      <c r="AE270" s="4" t="s">
        <v>202</v>
      </c>
      <c r="AF270" s="4" t="s">
        <v>716</v>
      </c>
    </row>
    <row r="271" spans="1:32" x14ac:dyDescent="0.2">
      <c r="A271" s="4" t="s">
        <v>21</v>
      </c>
      <c r="B271" s="4" t="s">
        <v>147</v>
      </c>
      <c r="C271" s="4" t="s">
        <v>383</v>
      </c>
      <c r="D271" s="4" t="s">
        <v>384</v>
      </c>
      <c r="E271" s="4" t="s">
        <v>201</v>
      </c>
      <c r="F271" s="16">
        <f>COUNTIFS(Plans!$A$2:$A$4957,A271,Plans!$D$2:$D$4957,C271)</f>
        <v>8</v>
      </c>
      <c r="G271" s="16">
        <v>316</v>
      </c>
      <c r="H271" s="16">
        <v>41</v>
      </c>
      <c r="I271" s="16">
        <f t="shared" si="36"/>
        <v>357</v>
      </c>
      <c r="J271" s="16">
        <v>49</v>
      </c>
      <c r="K271" s="16"/>
      <c r="L271" s="16">
        <f t="shared" si="37"/>
        <v>49</v>
      </c>
      <c r="M271" s="17">
        <f t="shared" si="38"/>
        <v>0.13725490196078433</v>
      </c>
      <c r="N271" s="17">
        <f t="shared" si="39"/>
        <v>0.1550632911392405</v>
      </c>
      <c r="O271" s="17">
        <f t="shared" si="40"/>
        <v>0</v>
      </c>
      <c r="P271" s="16"/>
      <c r="Q271" s="16">
        <v>0</v>
      </c>
      <c r="R271" s="16">
        <v>39</v>
      </c>
      <c r="S271" s="16"/>
      <c r="T271" s="17">
        <f t="shared" si="41"/>
        <v>0</v>
      </c>
      <c r="U271" s="16"/>
      <c r="V271" s="16">
        <v>0</v>
      </c>
      <c r="W271" s="17" t="str">
        <f t="shared" si="42"/>
        <v/>
      </c>
      <c r="X271" s="38">
        <f t="shared" si="43"/>
        <v>795.91836734693879</v>
      </c>
      <c r="Y271" s="16">
        <f>SUMIFS(Plans!$AA$2:$AA$4957,Plans!$A$2:$A$4957,A271,Plans!$D$2:$D$4957,C271)</f>
        <v>0</v>
      </c>
      <c r="Z271" s="16">
        <f>SUMIFS(Plans!$AB$2:$AB$4957,Plans!$A$2:$A$4957,A271,Plans!$D$2:$D$4957,C271)</f>
        <v>0</v>
      </c>
      <c r="AA271" s="16">
        <f>SUMIFS(Plans!$AC$2:$AC$4957,Plans!$A$2:$A$4957,A271,Plans!$D$2:$D$4957,C271)</f>
        <v>0</v>
      </c>
      <c r="AB271" s="16">
        <f>SUMIFS(Plans!$AD$2:$AD$4957,Plans!$A$2:$A$4957,A271,Plans!$D$2:$D$4957,C271)</f>
        <v>0</v>
      </c>
      <c r="AC271" s="16">
        <f>SUMIFS(Plans!$AE$2:$AE$4957,Plans!$A$2:$A$4957,A271,Plans!$D$2:$D$4957,C271)</f>
        <v>0</v>
      </c>
      <c r="AD271" s="17" t="str">
        <f t="shared" si="44"/>
        <v/>
      </c>
      <c r="AE271" s="4" t="s">
        <v>202</v>
      </c>
      <c r="AF271" s="4" t="s">
        <v>385</v>
      </c>
    </row>
    <row r="272" spans="1:32" x14ac:dyDescent="0.2">
      <c r="A272" s="4" t="s">
        <v>21</v>
      </c>
      <c r="B272" s="4" t="s">
        <v>126</v>
      </c>
      <c r="C272" s="4" t="s">
        <v>717</v>
      </c>
      <c r="D272" s="4" t="s">
        <v>718</v>
      </c>
      <c r="E272" s="4" t="s">
        <v>201</v>
      </c>
      <c r="F272" s="16">
        <f>COUNTIFS(Plans!$A$2:$A$4957,A272,Plans!$D$2:$D$4957,C272)</f>
        <v>33</v>
      </c>
      <c r="G272" s="16">
        <v>850630</v>
      </c>
      <c r="H272" s="16">
        <v>4295438</v>
      </c>
      <c r="I272" s="16">
        <f t="shared" si="36"/>
        <v>5146068</v>
      </c>
      <c r="J272" s="16">
        <v>158416</v>
      </c>
      <c r="K272" s="16">
        <v>924286</v>
      </c>
      <c r="L272" s="16">
        <f t="shared" si="37"/>
        <v>1082702</v>
      </c>
      <c r="M272" s="17">
        <f t="shared" si="38"/>
        <v>0.21039403288102684</v>
      </c>
      <c r="N272" s="17">
        <f t="shared" si="39"/>
        <v>0.18623373264521589</v>
      </c>
      <c r="O272" s="17">
        <f t="shared" si="40"/>
        <v>0.21517852195748141</v>
      </c>
      <c r="P272" s="16">
        <v>12770</v>
      </c>
      <c r="Q272" s="16">
        <v>520332</v>
      </c>
      <c r="R272" s="16">
        <v>1238</v>
      </c>
      <c r="S272" s="16"/>
      <c r="T272" s="17">
        <f t="shared" si="41"/>
        <v>0</v>
      </c>
      <c r="U272" s="16"/>
      <c r="V272" s="16">
        <v>0</v>
      </c>
      <c r="W272" s="17" t="str">
        <f t="shared" si="42"/>
        <v/>
      </c>
      <c r="X272" s="38">
        <f t="shared" si="43"/>
        <v>1.1434355898483608</v>
      </c>
      <c r="Y272" s="16">
        <f>SUMIFS(Plans!$AA$2:$AA$4957,Plans!$A$2:$A$4957,A272,Plans!$D$2:$D$4957,C272)</f>
        <v>212734</v>
      </c>
      <c r="Z272" s="16">
        <f>SUMIFS(Plans!$AB$2:$AB$4957,Plans!$A$2:$A$4957,A272,Plans!$D$2:$D$4957,C272)</f>
        <v>156325</v>
      </c>
      <c r="AA272" s="16">
        <f>SUMIFS(Plans!$AC$2:$AC$4957,Plans!$A$2:$A$4957,A272,Plans!$D$2:$D$4957,C272)</f>
        <v>393136</v>
      </c>
      <c r="AB272" s="16">
        <f>SUMIFS(Plans!$AD$2:$AD$4957,Plans!$A$2:$A$4957,A272,Plans!$D$2:$D$4957,C272)</f>
        <v>253023</v>
      </c>
      <c r="AC272" s="16">
        <f>SUMIFS(Plans!$AE$2:$AE$4957,Plans!$A$2:$A$4957,A272,Plans!$D$2:$D$4957,C272)</f>
        <v>106818</v>
      </c>
      <c r="AD272" s="17">
        <f t="shared" si="44"/>
        <v>0.32891903646585313</v>
      </c>
      <c r="AE272" s="4" t="s">
        <v>202</v>
      </c>
      <c r="AF272" s="4" t="s">
        <v>719</v>
      </c>
    </row>
    <row r="273" spans="1:32" x14ac:dyDescent="0.2">
      <c r="A273" s="4" t="s">
        <v>21</v>
      </c>
      <c r="B273" s="4" t="s">
        <v>126</v>
      </c>
      <c r="C273" s="4" t="s">
        <v>720</v>
      </c>
      <c r="D273" s="4" t="s">
        <v>721</v>
      </c>
      <c r="E273" s="4" t="s">
        <v>201</v>
      </c>
      <c r="F273" s="16">
        <f>COUNTIFS(Plans!$A$2:$A$4957,A273,Plans!$D$2:$D$4957,C273)</f>
        <v>8</v>
      </c>
      <c r="G273" s="16">
        <v>68313</v>
      </c>
      <c r="H273" s="16">
        <v>387771</v>
      </c>
      <c r="I273" s="16">
        <f t="shared" si="36"/>
        <v>456084</v>
      </c>
      <c r="J273" s="16">
        <v>30381</v>
      </c>
      <c r="K273" s="16">
        <v>109227</v>
      </c>
      <c r="L273" s="16">
        <f t="shared" si="37"/>
        <v>139608</v>
      </c>
      <c r="M273" s="17">
        <f t="shared" si="38"/>
        <v>0.30610150761701793</v>
      </c>
      <c r="N273" s="17">
        <f t="shared" si="39"/>
        <v>0.4447323349874841</v>
      </c>
      <c r="O273" s="17">
        <f t="shared" si="40"/>
        <v>0.28167913536597633</v>
      </c>
      <c r="P273" s="16">
        <v>30039</v>
      </c>
      <c r="Q273" s="16">
        <v>75026</v>
      </c>
      <c r="R273" s="16">
        <v>74</v>
      </c>
      <c r="S273" s="16">
        <v>47</v>
      </c>
      <c r="T273" s="17">
        <f t="shared" si="41"/>
        <v>0.63513513513513509</v>
      </c>
      <c r="U273" s="16">
        <v>0</v>
      </c>
      <c r="V273" s="16">
        <v>0</v>
      </c>
      <c r="W273" s="17" t="str">
        <f t="shared" si="42"/>
        <v/>
      </c>
      <c r="X273" s="38">
        <f t="shared" si="43"/>
        <v>0.53005558420720877</v>
      </c>
      <c r="Y273" s="16">
        <f>SUMIFS(Plans!$AA$2:$AA$4957,Plans!$A$2:$A$4957,A273,Plans!$D$2:$D$4957,C273)</f>
        <v>26827</v>
      </c>
      <c r="Z273" s="16">
        <f>SUMIFS(Plans!$AB$2:$AB$4957,Plans!$A$2:$A$4957,A273,Plans!$D$2:$D$4957,C273)</f>
        <v>0</v>
      </c>
      <c r="AA273" s="16">
        <f>SUMIFS(Plans!$AC$2:$AC$4957,Plans!$A$2:$A$4957,A273,Plans!$D$2:$D$4957,C273)</f>
        <v>53023</v>
      </c>
      <c r="AB273" s="16">
        <f>SUMIFS(Plans!$AD$2:$AD$4957,Plans!$A$2:$A$4957,A273,Plans!$D$2:$D$4957,C273)</f>
        <v>49918</v>
      </c>
      <c r="AC273" s="16">
        <f>SUMIFS(Plans!$AE$2:$AE$4957,Plans!$A$2:$A$4957,A273,Plans!$D$2:$D$4957,C273)</f>
        <v>9840</v>
      </c>
      <c r="AD273" s="17">
        <f t="shared" si="44"/>
        <v>0.19215947510171336</v>
      </c>
      <c r="AE273" s="4"/>
      <c r="AF273" s="4" t="s">
        <v>722</v>
      </c>
    </row>
    <row r="274" spans="1:32" x14ac:dyDescent="0.2">
      <c r="A274" s="4" t="s">
        <v>21</v>
      </c>
      <c r="B274" s="4" t="s">
        <v>126</v>
      </c>
      <c r="C274" s="4" t="s">
        <v>723</v>
      </c>
      <c r="D274" s="4" t="s">
        <v>724</v>
      </c>
      <c r="E274" s="4" t="s">
        <v>201</v>
      </c>
      <c r="F274" s="16">
        <f>COUNTIFS(Plans!$A$2:$A$4957,A274,Plans!$D$2:$D$4957,C274)</f>
        <v>117</v>
      </c>
      <c r="G274" s="16">
        <v>776255</v>
      </c>
      <c r="H274" s="16">
        <v>16183703</v>
      </c>
      <c r="I274" s="16">
        <f t="shared" si="36"/>
        <v>16959958</v>
      </c>
      <c r="J274" s="16">
        <v>101642</v>
      </c>
      <c r="K274" s="16">
        <v>3116071</v>
      </c>
      <c r="L274" s="16">
        <f t="shared" si="37"/>
        <v>3217713</v>
      </c>
      <c r="M274" s="17">
        <f t="shared" si="38"/>
        <v>0.18972411370358347</v>
      </c>
      <c r="N274" s="17">
        <f t="shared" si="39"/>
        <v>0.13093893115020194</v>
      </c>
      <c r="O274" s="17">
        <f t="shared" si="40"/>
        <v>0.19254375837223409</v>
      </c>
      <c r="P274" s="16">
        <v>16988</v>
      </c>
      <c r="Q274" s="16">
        <v>1417157</v>
      </c>
      <c r="R274" s="16">
        <v>2160</v>
      </c>
      <c r="S274" s="16">
        <v>779</v>
      </c>
      <c r="T274" s="17">
        <f t="shared" si="41"/>
        <v>0.36064814814814816</v>
      </c>
      <c r="U274" s="16">
        <v>88</v>
      </c>
      <c r="V274" s="16">
        <v>44</v>
      </c>
      <c r="W274" s="17">
        <f t="shared" si="42"/>
        <v>0.5</v>
      </c>
      <c r="X274" s="38">
        <f t="shared" si="43"/>
        <v>0.69863284885880128</v>
      </c>
      <c r="Y274" s="16">
        <f>SUMIFS(Plans!$AA$2:$AA$4957,Plans!$A$2:$A$4957,A274,Plans!$D$2:$D$4957,C274)</f>
        <v>638016</v>
      </c>
      <c r="Z274" s="16">
        <f>SUMIFS(Plans!$AB$2:$AB$4957,Plans!$A$2:$A$4957,A274,Plans!$D$2:$D$4957,C274)</f>
        <v>5590</v>
      </c>
      <c r="AA274" s="16">
        <f>SUMIFS(Plans!$AC$2:$AC$4957,Plans!$A$2:$A$4957,A274,Plans!$D$2:$D$4957,C274)</f>
        <v>645444</v>
      </c>
      <c r="AB274" s="16">
        <f>SUMIFS(Plans!$AD$2:$AD$4957,Plans!$A$2:$A$4957,A274,Plans!$D$2:$D$4957,C274)</f>
        <v>640314</v>
      </c>
      <c r="AC274" s="16">
        <f>SUMIFS(Plans!$AE$2:$AE$4957,Plans!$A$2:$A$4957,A274,Plans!$D$2:$D$4957,C274)</f>
        <v>998935</v>
      </c>
      <c r="AD274" s="17">
        <f t="shared" si="44"/>
        <v>0.2197883481160906</v>
      </c>
      <c r="AE274" s="4"/>
      <c r="AF274" s="4" t="s">
        <v>725</v>
      </c>
    </row>
    <row r="275" spans="1:32" x14ac:dyDescent="0.2">
      <c r="A275" s="4" t="s">
        <v>21</v>
      </c>
      <c r="B275" s="4" t="s">
        <v>126</v>
      </c>
      <c r="C275" s="4" t="s">
        <v>726</v>
      </c>
      <c r="D275" s="4" t="s">
        <v>727</v>
      </c>
      <c r="E275" s="4" t="s">
        <v>201</v>
      </c>
      <c r="F275" s="16">
        <f>COUNTIFS(Plans!$A$2:$A$4957,A275,Plans!$D$2:$D$4957,C275)</f>
        <v>21</v>
      </c>
      <c r="G275" s="16">
        <v>49496</v>
      </c>
      <c r="H275" s="16">
        <v>158212</v>
      </c>
      <c r="I275" s="16">
        <f t="shared" si="36"/>
        <v>207708</v>
      </c>
      <c r="J275" s="16">
        <v>32072</v>
      </c>
      <c r="K275" s="16">
        <v>44782</v>
      </c>
      <c r="L275" s="16">
        <f t="shared" si="37"/>
        <v>76854</v>
      </c>
      <c r="M275" s="17">
        <f t="shared" si="38"/>
        <v>0.37000982148015482</v>
      </c>
      <c r="N275" s="17">
        <f t="shared" si="39"/>
        <v>0.64797155325682887</v>
      </c>
      <c r="O275" s="17">
        <f t="shared" si="40"/>
        <v>0.28305059034712915</v>
      </c>
      <c r="P275" s="16">
        <v>3984</v>
      </c>
      <c r="Q275" s="16">
        <v>22787</v>
      </c>
      <c r="R275" s="16">
        <v>728</v>
      </c>
      <c r="S275" s="16">
        <v>95</v>
      </c>
      <c r="T275" s="17">
        <f t="shared" si="41"/>
        <v>0.1304945054945055</v>
      </c>
      <c r="U275" s="16"/>
      <c r="V275" s="16">
        <v>0</v>
      </c>
      <c r="W275" s="17" t="str">
        <f t="shared" si="42"/>
        <v/>
      </c>
      <c r="X275" s="38">
        <f t="shared" si="43"/>
        <v>9.4725063106669793</v>
      </c>
      <c r="Y275" s="16">
        <f>SUMIFS(Plans!$AA$2:$AA$4957,Plans!$A$2:$A$4957,A275,Plans!$D$2:$D$4957,C275)</f>
        <v>14151</v>
      </c>
      <c r="Z275" s="16">
        <f>SUMIFS(Plans!$AB$2:$AB$4957,Plans!$A$2:$A$4957,A275,Plans!$D$2:$D$4957,C275)</f>
        <v>0</v>
      </c>
      <c r="AA275" s="16">
        <f>SUMIFS(Plans!$AC$2:$AC$4957,Plans!$A$2:$A$4957,A275,Plans!$D$2:$D$4957,C275)</f>
        <v>48748</v>
      </c>
      <c r="AB275" s="16">
        <f>SUMIFS(Plans!$AD$2:$AD$4957,Plans!$A$2:$A$4957,A275,Plans!$D$2:$D$4957,C275)</f>
        <v>13796</v>
      </c>
      <c r="AC275" s="16">
        <f>SUMIFS(Plans!$AE$2:$AE$4957,Plans!$A$2:$A$4957,A275,Plans!$D$2:$D$4957,C275)</f>
        <v>15445</v>
      </c>
      <c r="AD275" s="17">
        <f t="shared" si="44"/>
        <v>0.15358150640329932</v>
      </c>
      <c r="AE275" s="4" t="s">
        <v>202</v>
      </c>
      <c r="AF275" s="4" t="s">
        <v>728</v>
      </c>
    </row>
    <row r="276" spans="1:32" x14ac:dyDescent="0.2">
      <c r="A276" s="4" t="s">
        <v>21</v>
      </c>
      <c r="B276" s="4" t="s">
        <v>126</v>
      </c>
      <c r="C276" s="4" t="s">
        <v>729</v>
      </c>
      <c r="D276" s="4" t="s">
        <v>730</v>
      </c>
      <c r="E276" s="4" t="s">
        <v>201</v>
      </c>
      <c r="F276" s="16">
        <f>COUNTIFS(Plans!$A$2:$A$4957,A276,Plans!$D$2:$D$4957,C276)</f>
        <v>17</v>
      </c>
      <c r="G276" s="16">
        <v>69246</v>
      </c>
      <c r="H276" s="16">
        <v>1009831</v>
      </c>
      <c r="I276" s="16">
        <f t="shared" si="36"/>
        <v>1079077</v>
      </c>
      <c r="J276" s="16">
        <v>64396</v>
      </c>
      <c r="K276" s="16">
        <v>162599</v>
      </c>
      <c r="L276" s="16">
        <f t="shared" si="37"/>
        <v>226995</v>
      </c>
      <c r="M276" s="17">
        <f t="shared" si="38"/>
        <v>0.21036033573137042</v>
      </c>
      <c r="N276" s="17">
        <f t="shared" si="39"/>
        <v>0.92995985327672359</v>
      </c>
      <c r="O276" s="17">
        <f t="shared" si="40"/>
        <v>0.16101605120064644</v>
      </c>
      <c r="P276" s="16">
        <v>2466</v>
      </c>
      <c r="Q276" s="16">
        <v>37765</v>
      </c>
      <c r="R276" s="16">
        <v>150</v>
      </c>
      <c r="S276" s="16">
        <v>39</v>
      </c>
      <c r="T276" s="17">
        <f t="shared" si="41"/>
        <v>0.26</v>
      </c>
      <c r="U276" s="16"/>
      <c r="V276" s="16"/>
      <c r="W276" s="17" t="str">
        <f t="shared" si="42"/>
        <v/>
      </c>
      <c r="X276" s="38">
        <f t="shared" si="43"/>
        <v>0.66080750677327693</v>
      </c>
      <c r="Y276" s="16">
        <f>SUMIFS(Plans!$AA$2:$AA$4957,Plans!$A$2:$A$4957,A276,Plans!$D$2:$D$4957,C276)</f>
        <v>52346</v>
      </c>
      <c r="Z276" s="16">
        <f>SUMIFS(Plans!$AB$2:$AB$4957,Plans!$A$2:$A$4957,A276,Plans!$D$2:$D$4957,C276)</f>
        <v>21906</v>
      </c>
      <c r="AA276" s="16">
        <f>SUMIFS(Plans!$AC$2:$AC$4957,Plans!$A$2:$A$4957,A276,Plans!$D$2:$D$4957,C276)</f>
        <v>46891</v>
      </c>
      <c r="AB276" s="16">
        <f>SUMIFS(Plans!$AD$2:$AD$4957,Plans!$A$2:$A$4957,A276,Plans!$D$2:$D$4957,C276)</f>
        <v>1346</v>
      </c>
      <c r="AC276" s="16">
        <f>SUMIFS(Plans!$AE$2:$AE$4957,Plans!$A$2:$A$4957,A276,Plans!$D$2:$D$4957,C276)</f>
        <v>37071</v>
      </c>
      <c r="AD276" s="17">
        <f t="shared" si="44"/>
        <v>0.46535472549511153</v>
      </c>
      <c r="AE276" s="4" t="s">
        <v>202</v>
      </c>
      <c r="AF276" s="4" t="s">
        <v>249</v>
      </c>
    </row>
    <row r="277" spans="1:32" x14ac:dyDescent="0.2">
      <c r="A277" s="4" t="s">
        <v>21</v>
      </c>
      <c r="B277" s="4" t="s">
        <v>126</v>
      </c>
      <c r="C277" s="4" t="s">
        <v>731</v>
      </c>
      <c r="D277" s="4" t="s">
        <v>732</v>
      </c>
      <c r="E277" s="4" t="s">
        <v>201</v>
      </c>
      <c r="F277" s="16">
        <f>COUNTIFS(Plans!$A$2:$A$4957,A277,Plans!$D$2:$D$4957,C277)</f>
        <v>26</v>
      </c>
      <c r="G277" s="16">
        <v>26311</v>
      </c>
      <c r="H277" s="16">
        <v>81081</v>
      </c>
      <c r="I277" s="16">
        <f t="shared" si="36"/>
        <v>107392</v>
      </c>
      <c r="J277" s="16">
        <v>15993</v>
      </c>
      <c r="K277" s="16">
        <v>17549</v>
      </c>
      <c r="L277" s="16">
        <f t="shared" si="37"/>
        <v>33542</v>
      </c>
      <c r="M277" s="17">
        <f t="shared" si="38"/>
        <v>0.31233238974970201</v>
      </c>
      <c r="N277" s="17">
        <f t="shared" si="39"/>
        <v>0.60784462772224546</v>
      </c>
      <c r="O277" s="17">
        <f t="shared" si="40"/>
        <v>0.21643788310454978</v>
      </c>
      <c r="P277" s="16">
        <v>675</v>
      </c>
      <c r="Q277" s="16">
        <v>5977</v>
      </c>
      <c r="R277" s="16">
        <v>875</v>
      </c>
      <c r="S277" s="16">
        <v>320</v>
      </c>
      <c r="T277" s="17">
        <f t="shared" si="41"/>
        <v>0.36571428571428571</v>
      </c>
      <c r="U277" s="16">
        <v>34</v>
      </c>
      <c r="V277" s="16">
        <v>12</v>
      </c>
      <c r="W277" s="17">
        <f t="shared" si="42"/>
        <v>0.35294117647058826</v>
      </c>
      <c r="X277" s="38">
        <f t="shared" si="43"/>
        <v>27.100351797746111</v>
      </c>
      <c r="Y277" s="16">
        <f>SUMIFS(Plans!$AA$2:$AA$4957,Plans!$A$2:$A$4957,A277,Plans!$D$2:$D$4957,C277)</f>
        <v>10065</v>
      </c>
      <c r="Z277" s="16">
        <f>SUMIFS(Plans!$AB$2:$AB$4957,Plans!$A$2:$A$4957,A277,Plans!$D$2:$D$4957,C277)</f>
        <v>0</v>
      </c>
      <c r="AA277" s="16">
        <f>SUMIFS(Plans!$AC$2:$AC$4957,Plans!$A$2:$A$4957,A277,Plans!$D$2:$D$4957,C277)</f>
        <v>17502</v>
      </c>
      <c r="AB277" s="16">
        <f>SUMIFS(Plans!$AD$2:$AD$4957,Plans!$A$2:$A$4957,A277,Plans!$D$2:$D$4957,C277)</f>
        <v>6030</v>
      </c>
      <c r="AC277" s="16">
        <f>SUMIFS(Plans!$AE$2:$AE$4957,Plans!$A$2:$A$4957,A277,Plans!$D$2:$D$4957,C277)</f>
        <v>1320</v>
      </c>
      <c r="AD277" s="17">
        <f t="shared" si="44"/>
        <v>0.28825500472549187</v>
      </c>
      <c r="AE277" s="4"/>
      <c r="AF277" s="4" t="s">
        <v>733</v>
      </c>
    </row>
    <row r="278" spans="1:32" x14ac:dyDescent="0.2">
      <c r="A278" s="4" t="s">
        <v>21</v>
      </c>
      <c r="B278" s="4" t="s">
        <v>126</v>
      </c>
      <c r="C278" s="4" t="s">
        <v>734</v>
      </c>
      <c r="D278" s="4" t="s">
        <v>735</v>
      </c>
      <c r="E278" s="4" t="s">
        <v>201</v>
      </c>
      <c r="F278" s="16">
        <f>COUNTIFS(Plans!$A$2:$A$4957,A278,Plans!$D$2:$D$4957,C278)</f>
        <v>13</v>
      </c>
      <c r="G278" s="16">
        <v>261882</v>
      </c>
      <c r="H278" s="16">
        <v>1601659</v>
      </c>
      <c r="I278" s="16">
        <f t="shared" si="36"/>
        <v>1863541</v>
      </c>
      <c r="J278" s="16">
        <v>176928</v>
      </c>
      <c r="K278" s="16">
        <v>339054</v>
      </c>
      <c r="L278" s="16">
        <f t="shared" si="37"/>
        <v>515982</v>
      </c>
      <c r="M278" s="17">
        <f t="shared" si="38"/>
        <v>0.27688255852701926</v>
      </c>
      <c r="N278" s="17">
        <f t="shared" si="39"/>
        <v>0.67560198868192545</v>
      </c>
      <c r="O278" s="17">
        <f t="shared" si="40"/>
        <v>0.21168925470402877</v>
      </c>
      <c r="P278" s="16">
        <v>16008</v>
      </c>
      <c r="Q278" s="16">
        <v>198225</v>
      </c>
      <c r="R278" s="16">
        <v>1407</v>
      </c>
      <c r="S278" s="16">
        <v>526</v>
      </c>
      <c r="T278" s="17">
        <f t="shared" si="41"/>
        <v>0.37384506041222459</v>
      </c>
      <c r="U278" s="16"/>
      <c r="V278" s="16"/>
      <c r="W278" s="17" t="str">
        <f t="shared" si="42"/>
        <v/>
      </c>
      <c r="X278" s="38">
        <f t="shared" si="43"/>
        <v>2.7268393083479658</v>
      </c>
      <c r="Y278" s="16">
        <f>SUMIFS(Plans!$AA$2:$AA$4957,Plans!$A$2:$A$4957,A278,Plans!$D$2:$D$4957,C278)</f>
        <v>34692</v>
      </c>
      <c r="Z278" s="16">
        <f>SUMIFS(Plans!$AB$2:$AB$4957,Plans!$A$2:$A$4957,A278,Plans!$D$2:$D$4957,C278)</f>
        <v>16</v>
      </c>
      <c r="AA278" s="16">
        <f>SUMIFS(Plans!$AC$2:$AC$4957,Plans!$A$2:$A$4957,A278,Plans!$D$2:$D$4957,C278)</f>
        <v>152702</v>
      </c>
      <c r="AB278" s="16">
        <f>SUMIFS(Plans!$AD$2:$AD$4957,Plans!$A$2:$A$4957,A278,Plans!$D$2:$D$4957,C278)</f>
        <v>36601</v>
      </c>
      <c r="AC278" s="16">
        <f>SUMIFS(Plans!$AE$2:$AE$4957,Plans!$A$2:$A$4957,A278,Plans!$D$2:$D$4957,C278)</f>
        <v>80092</v>
      </c>
      <c r="AD278" s="17">
        <f t="shared" si="44"/>
        <v>0.11413238277820344</v>
      </c>
      <c r="AE278" s="4" t="s">
        <v>202</v>
      </c>
      <c r="AF278" s="4" t="s">
        <v>435</v>
      </c>
    </row>
    <row r="279" spans="1:32" x14ac:dyDescent="0.2">
      <c r="A279" s="4" t="s">
        <v>21</v>
      </c>
      <c r="B279" s="4" t="s">
        <v>152</v>
      </c>
      <c r="C279" s="4" t="s">
        <v>736</v>
      </c>
      <c r="D279" s="4" t="s">
        <v>737</v>
      </c>
      <c r="E279" s="4" t="s">
        <v>201</v>
      </c>
      <c r="F279" s="16">
        <f>COUNTIFS(Plans!$A$2:$A$4957,A279,Plans!$D$2:$D$4957,C279)</f>
        <v>14</v>
      </c>
      <c r="G279" s="16">
        <v>7251</v>
      </c>
      <c r="H279" s="16">
        <v>717367</v>
      </c>
      <c r="I279" s="16">
        <f t="shared" si="36"/>
        <v>724618</v>
      </c>
      <c r="J279" s="16">
        <v>12362</v>
      </c>
      <c r="K279" s="16">
        <v>96964</v>
      </c>
      <c r="L279" s="16">
        <f t="shared" si="37"/>
        <v>109326</v>
      </c>
      <c r="M279" s="17">
        <f t="shared" si="38"/>
        <v>0.15087397773723535</v>
      </c>
      <c r="N279" s="17">
        <f t="shared" si="39"/>
        <v>1.7048682940284099</v>
      </c>
      <c r="O279" s="17">
        <f t="shared" si="40"/>
        <v>0.13516651867175378</v>
      </c>
      <c r="P279" s="16">
        <v>121</v>
      </c>
      <c r="Q279" s="16">
        <v>9356</v>
      </c>
      <c r="R279" s="16">
        <v>177</v>
      </c>
      <c r="S279" s="16">
        <v>79</v>
      </c>
      <c r="T279" s="17">
        <f t="shared" si="41"/>
        <v>0.4463276836158192</v>
      </c>
      <c r="U279" s="16">
        <v>0</v>
      </c>
      <c r="V279" s="16">
        <v>0</v>
      </c>
      <c r="W279" s="17" t="str">
        <f t="shared" si="42"/>
        <v/>
      </c>
      <c r="X279" s="38">
        <f t="shared" si="43"/>
        <v>1.6190110312277044</v>
      </c>
      <c r="Y279" s="16">
        <f>SUMIFS(Plans!$AA$2:$AA$4957,Plans!$A$2:$A$4957,A279,Plans!$D$2:$D$4957,C279)</f>
        <v>0</v>
      </c>
      <c r="Z279" s="16">
        <f>SUMIFS(Plans!$AB$2:$AB$4957,Plans!$A$2:$A$4957,A279,Plans!$D$2:$D$4957,C279)</f>
        <v>30039</v>
      </c>
      <c r="AA279" s="16">
        <f>SUMIFS(Plans!$AC$2:$AC$4957,Plans!$A$2:$A$4957,A279,Plans!$D$2:$D$4957,C279)</f>
        <v>8736</v>
      </c>
      <c r="AB279" s="16">
        <f>SUMIFS(Plans!$AD$2:$AD$4957,Plans!$A$2:$A$4957,A279,Plans!$D$2:$D$4957,C279)</f>
        <v>1034</v>
      </c>
      <c r="AC279" s="16">
        <f>SUMIFS(Plans!$AE$2:$AE$4957,Plans!$A$2:$A$4957,A279,Plans!$D$2:$D$4957,C279)</f>
        <v>61038</v>
      </c>
      <c r="AD279" s="17">
        <f t="shared" si="44"/>
        <v>0.29786706595139173</v>
      </c>
      <c r="AE279" s="4"/>
      <c r="AF279" s="4" t="s">
        <v>738</v>
      </c>
    </row>
    <row r="280" spans="1:32" x14ac:dyDescent="0.2">
      <c r="A280" s="4" t="s">
        <v>21</v>
      </c>
      <c r="B280" s="4" t="s">
        <v>152</v>
      </c>
      <c r="C280" s="4" t="s">
        <v>739</v>
      </c>
      <c r="D280" s="4" t="s">
        <v>740</v>
      </c>
      <c r="E280" s="4" t="s">
        <v>201</v>
      </c>
      <c r="F280" s="16">
        <f>COUNTIFS(Plans!$A$2:$A$4957,A280,Plans!$D$2:$D$4957,C280)</f>
        <v>27</v>
      </c>
      <c r="G280" s="16">
        <v>2662</v>
      </c>
      <c r="H280" s="16">
        <v>72125</v>
      </c>
      <c r="I280" s="16">
        <f t="shared" si="36"/>
        <v>74787</v>
      </c>
      <c r="J280" s="16">
        <v>2463</v>
      </c>
      <c r="K280" s="16">
        <v>15098</v>
      </c>
      <c r="L280" s="16">
        <f t="shared" si="37"/>
        <v>17561</v>
      </c>
      <c r="M280" s="17">
        <f t="shared" si="38"/>
        <v>0.23481353711206493</v>
      </c>
      <c r="N280" s="17">
        <f t="shared" si="39"/>
        <v>0.92524417731029296</v>
      </c>
      <c r="O280" s="17">
        <f t="shared" si="40"/>
        <v>0.20933102253032929</v>
      </c>
      <c r="P280" s="16">
        <v>705</v>
      </c>
      <c r="Q280" s="16">
        <v>7183</v>
      </c>
      <c r="R280" s="16">
        <v>40</v>
      </c>
      <c r="S280" s="16">
        <v>15</v>
      </c>
      <c r="T280" s="17">
        <f t="shared" si="41"/>
        <v>0.375</v>
      </c>
      <c r="U280" s="16">
        <v>0</v>
      </c>
      <c r="V280" s="16">
        <v>0</v>
      </c>
      <c r="W280" s="17" t="str">
        <f t="shared" si="42"/>
        <v/>
      </c>
      <c r="X280" s="38">
        <f t="shared" si="43"/>
        <v>2.2777746142019248</v>
      </c>
      <c r="Y280" s="16">
        <f>SUMIFS(Plans!$AA$2:$AA$4957,Plans!$A$2:$A$4957,A280,Plans!$D$2:$D$4957,C280)</f>
        <v>10624</v>
      </c>
      <c r="Z280" s="16">
        <f>SUMIFS(Plans!$AB$2:$AB$4957,Plans!$A$2:$A$4957,A280,Plans!$D$2:$D$4957,C280)</f>
        <v>0</v>
      </c>
      <c r="AA280" s="16">
        <f>SUMIFS(Plans!$AC$2:$AC$4957,Plans!$A$2:$A$4957,A280,Plans!$D$2:$D$4957,C280)</f>
        <v>5445</v>
      </c>
      <c r="AB280" s="16">
        <f>SUMIFS(Plans!$AD$2:$AD$4957,Plans!$A$2:$A$4957,A280,Plans!$D$2:$D$4957,C280)</f>
        <v>2325</v>
      </c>
      <c r="AC280" s="16">
        <f>SUMIFS(Plans!$AE$2:$AE$4957,Plans!$A$2:$A$4957,A280,Plans!$D$2:$D$4957,C280)</f>
        <v>1223</v>
      </c>
      <c r="AD280" s="17">
        <f t="shared" si="44"/>
        <v>0.54157108630269668</v>
      </c>
      <c r="AE280" s="4"/>
      <c r="AF280" s="4" t="s">
        <v>631</v>
      </c>
    </row>
    <row r="281" spans="1:32" x14ac:dyDescent="0.2">
      <c r="A281" s="4" t="s">
        <v>21</v>
      </c>
      <c r="B281" s="4" t="s">
        <v>152</v>
      </c>
      <c r="C281" s="4" t="s">
        <v>741</v>
      </c>
      <c r="D281" s="4" t="s">
        <v>742</v>
      </c>
      <c r="E281" s="4" t="s">
        <v>201</v>
      </c>
      <c r="F281" s="16">
        <f>COUNTIFS(Plans!$A$2:$A$4957,A281,Plans!$D$2:$D$4957,C281)</f>
        <v>18</v>
      </c>
      <c r="G281" s="16">
        <v>20854</v>
      </c>
      <c r="H281" s="16">
        <v>642746</v>
      </c>
      <c r="I281" s="16">
        <f t="shared" si="36"/>
        <v>663600</v>
      </c>
      <c r="J281" s="16">
        <v>10773</v>
      </c>
      <c r="K281" s="16">
        <v>28533</v>
      </c>
      <c r="L281" s="16">
        <f t="shared" si="37"/>
        <v>39306</v>
      </c>
      <c r="M281" s="17">
        <f t="shared" si="38"/>
        <v>5.9231464737793851E-2</v>
      </c>
      <c r="N281" s="17">
        <f t="shared" si="39"/>
        <v>0.51659154119113837</v>
      </c>
      <c r="O281" s="17">
        <f t="shared" si="40"/>
        <v>4.4392341609282675E-2</v>
      </c>
      <c r="P281" s="16">
        <v>458</v>
      </c>
      <c r="Q281" s="16">
        <v>15923</v>
      </c>
      <c r="R281" s="16">
        <v>147</v>
      </c>
      <c r="S281" s="16">
        <v>96</v>
      </c>
      <c r="T281" s="17">
        <f t="shared" si="41"/>
        <v>0.65306122448979587</v>
      </c>
      <c r="U281" s="16"/>
      <c r="V281" s="16"/>
      <c r="W281" s="17" t="str">
        <f t="shared" si="42"/>
        <v/>
      </c>
      <c r="X281" s="38">
        <f t="shared" si="43"/>
        <v>3.7398870401465425</v>
      </c>
      <c r="Y281" s="16">
        <f>SUMIFS(Plans!$AA$2:$AA$4957,Plans!$A$2:$A$4957,A281,Plans!$D$2:$D$4957,C281)</f>
        <v>0</v>
      </c>
      <c r="Z281" s="16">
        <f>SUMIFS(Plans!$AB$2:$AB$4957,Plans!$A$2:$A$4957,A281,Plans!$D$2:$D$4957,C281)</f>
        <v>445</v>
      </c>
      <c r="AA281" s="16">
        <f>SUMIFS(Plans!$AC$2:$AC$4957,Plans!$A$2:$A$4957,A281,Plans!$D$2:$D$4957,C281)</f>
        <v>8033</v>
      </c>
      <c r="AB281" s="16">
        <f>SUMIFS(Plans!$AD$2:$AD$4957,Plans!$A$2:$A$4957,A281,Plans!$D$2:$D$4957,C281)</f>
        <v>5171</v>
      </c>
      <c r="AC281" s="16">
        <f>SUMIFS(Plans!$AE$2:$AE$4957,Plans!$A$2:$A$4957,A281,Plans!$D$2:$D$4957,C281)</f>
        <v>22600</v>
      </c>
      <c r="AD281" s="17">
        <f t="shared" si="44"/>
        <v>1.227620072277856E-2</v>
      </c>
      <c r="AE281" s="4" t="s">
        <v>202</v>
      </c>
      <c r="AF281" s="4" t="s">
        <v>743</v>
      </c>
    </row>
    <row r="282" spans="1:32" x14ac:dyDescent="0.2">
      <c r="A282" s="4" t="s">
        <v>21</v>
      </c>
      <c r="B282" s="4" t="s">
        <v>143</v>
      </c>
      <c r="C282" s="4" t="s">
        <v>744</v>
      </c>
      <c r="D282" s="4" t="s">
        <v>745</v>
      </c>
      <c r="E282" s="4" t="s">
        <v>201</v>
      </c>
      <c r="F282" s="16">
        <f>COUNTIFS(Plans!$A$2:$A$4957,A282,Plans!$D$2:$D$4957,C282)</f>
        <v>78</v>
      </c>
      <c r="G282" s="16">
        <v>18822</v>
      </c>
      <c r="H282" s="16">
        <v>590006</v>
      </c>
      <c r="I282" s="16">
        <f t="shared" si="36"/>
        <v>608828</v>
      </c>
      <c r="J282" s="16">
        <v>18718</v>
      </c>
      <c r="K282" s="16">
        <v>91925</v>
      </c>
      <c r="L282" s="16">
        <f t="shared" si="37"/>
        <v>110643</v>
      </c>
      <c r="M282" s="17">
        <f t="shared" si="38"/>
        <v>0.18173112931731128</v>
      </c>
      <c r="N282" s="17">
        <f t="shared" si="39"/>
        <v>0.99447455105727345</v>
      </c>
      <c r="O282" s="17">
        <f t="shared" si="40"/>
        <v>0.15580350030338674</v>
      </c>
      <c r="P282" s="16">
        <v>508</v>
      </c>
      <c r="Q282" s="16">
        <v>22458</v>
      </c>
      <c r="R282" s="16">
        <v>870</v>
      </c>
      <c r="S282" s="16">
        <v>198</v>
      </c>
      <c r="T282" s="17">
        <f t="shared" si="41"/>
        <v>0.22758620689655173</v>
      </c>
      <c r="U282" s="16">
        <v>17</v>
      </c>
      <c r="V282" s="16"/>
      <c r="W282" s="17">
        <f t="shared" si="42"/>
        <v>0</v>
      </c>
      <c r="X282" s="38">
        <f t="shared" si="43"/>
        <v>8.016774671691838</v>
      </c>
      <c r="Y282" s="16">
        <f>SUMIFS(Plans!$AA$2:$AA$4957,Plans!$A$2:$A$4957,A282,Plans!$D$2:$D$4957,C282)</f>
        <v>24032</v>
      </c>
      <c r="Z282" s="16">
        <f>SUMIFS(Plans!$AB$2:$AB$4957,Plans!$A$2:$A$4957,A282,Plans!$D$2:$D$4957,C282)</f>
        <v>186</v>
      </c>
      <c r="AA282" s="16">
        <f>SUMIFS(Plans!$AC$2:$AC$4957,Plans!$A$2:$A$4957,A282,Plans!$D$2:$D$4957,C282)</f>
        <v>38638</v>
      </c>
      <c r="AB282" s="16">
        <f>SUMIFS(Plans!$AD$2:$AD$4957,Plans!$A$2:$A$4957,A282,Plans!$D$2:$D$4957,C282)</f>
        <v>31185</v>
      </c>
      <c r="AC282" s="16">
        <f>SUMIFS(Plans!$AE$2:$AE$4957,Plans!$A$2:$A$4957,A282,Plans!$D$2:$D$4957,C282)</f>
        <v>18060</v>
      </c>
      <c r="AD282" s="17">
        <f t="shared" si="44"/>
        <v>0.21603732348507149</v>
      </c>
      <c r="AE282" s="4" t="s">
        <v>202</v>
      </c>
      <c r="AF282" s="4" t="s">
        <v>746</v>
      </c>
    </row>
    <row r="283" spans="1:32" x14ac:dyDescent="0.2">
      <c r="A283" s="4" t="s">
        <v>21</v>
      </c>
      <c r="B283" s="4" t="s">
        <v>143</v>
      </c>
      <c r="C283" s="4" t="s">
        <v>747</v>
      </c>
      <c r="D283" s="4" t="s">
        <v>534</v>
      </c>
      <c r="E283" s="4" t="s">
        <v>234</v>
      </c>
      <c r="F283" s="16">
        <f>COUNTIFS(Plans!$A$2:$A$4957,A283,Plans!$D$2:$D$4957,C283)</f>
        <v>17</v>
      </c>
      <c r="G283" s="16"/>
      <c r="H283" s="16"/>
      <c r="I283" s="16" t="str">
        <f t="shared" si="36"/>
        <v/>
      </c>
      <c r="J283" s="16"/>
      <c r="K283" s="16"/>
      <c r="L283" s="16" t="str">
        <f t="shared" si="37"/>
        <v/>
      </c>
      <c r="M283" s="17" t="str">
        <f t="shared" si="38"/>
        <v/>
      </c>
      <c r="N283" s="17" t="str">
        <f t="shared" si="39"/>
        <v/>
      </c>
      <c r="O283" s="17" t="str">
        <f t="shared" si="40"/>
        <v/>
      </c>
      <c r="P283" s="16"/>
      <c r="Q283" s="16"/>
      <c r="R283" s="16"/>
      <c r="S283" s="16"/>
      <c r="T283" s="17" t="str">
        <f t="shared" si="41"/>
        <v/>
      </c>
      <c r="U283" s="16"/>
      <c r="V283" s="16"/>
      <c r="W283" s="17" t="str">
        <f t="shared" si="42"/>
        <v/>
      </c>
      <c r="X283" s="38" t="str">
        <f t="shared" si="43"/>
        <v/>
      </c>
      <c r="Y283" s="16">
        <f>SUMIFS(Plans!$AA$2:$AA$4957,Plans!$A$2:$A$4957,A283,Plans!$D$2:$D$4957,C283)</f>
        <v>0</v>
      </c>
      <c r="Z283" s="16">
        <f>SUMIFS(Plans!$AB$2:$AB$4957,Plans!$A$2:$A$4957,A283,Plans!$D$2:$D$4957,C283)</f>
        <v>0</v>
      </c>
      <c r="AA283" s="16">
        <f>SUMIFS(Plans!$AC$2:$AC$4957,Plans!$A$2:$A$4957,A283,Plans!$D$2:$D$4957,C283)</f>
        <v>0</v>
      </c>
      <c r="AB283" s="16">
        <f>SUMIFS(Plans!$AD$2:$AD$4957,Plans!$A$2:$A$4957,A283,Plans!$D$2:$D$4957,C283)</f>
        <v>0</v>
      </c>
      <c r="AC283" s="16">
        <f>SUMIFS(Plans!$AE$2:$AE$4957,Plans!$A$2:$A$4957,A283,Plans!$D$2:$D$4957,C283)</f>
        <v>0</v>
      </c>
      <c r="AD283" s="17" t="str">
        <f t="shared" si="44"/>
        <v/>
      </c>
      <c r="AE283" s="4"/>
      <c r="AF283" s="4" t="s">
        <v>748</v>
      </c>
    </row>
    <row r="284" spans="1:32" x14ac:dyDescent="0.2">
      <c r="A284" s="4" t="s">
        <v>21</v>
      </c>
      <c r="B284" s="4" t="s">
        <v>143</v>
      </c>
      <c r="C284" s="4" t="s">
        <v>749</v>
      </c>
      <c r="D284" s="4" t="s">
        <v>630</v>
      </c>
      <c r="E284" s="4" t="s">
        <v>201</v>
      </c>
      <c r="F284" s="16">
        <f>COUNTIFS(Plans!$A$2:$A$4957,A284,Plans!$D$2:$D$4957,C284)</f>
        <v>36</v>
      </c>
      <c r="G284" s="16">
        <v>45007</v>
      </c>
      <c r="H284" s="16">
        <v>1322366</v>
      </c>
      <c r="I284" s="16">
        <f t="shared" si="36"/>
        <v>1367373</v>
      </c>
      <c r="J284" s="16">
        <v>37200</v>
      </c>
      <c r="K284" s="16">
        <v>281819</v>
      </c>
      <c r="L284" s="16">
        <f t="shared" si="37"/>
        <v>319019</v>
      </c>
      <c r="M284" s="17">
        <f t="shared" si="38"/>
        <v>0.23330795620507352</v>
      </c>
      <c r="N284" s="17">
        <f t="shared" si="39"/>
        <v>0.82653809407425516</v>
      </c>
      <c r="O284" s="17">
        <f t="shared" si="40"/>
        <v>0.21311724590620146</v>
      </c>
      <c r="P284" s="16">
        <v>9973</v>
      </c>
      <c r="Q284" s="16">
        <v>144473</v>
      </c>
      <c r="R284" s="16">
        <v>720</v>
      </c>
      <c r="S284" s="16">
        <v>355</v>
      </c>
      <c r="T284" s="17">
        <f t="shared" si="41"/>
        <v>0.49305555555555558</v>
      </c>
      <c r="U284" s="16">
        <v>11</v>
      </c>
      <c r="V284" s="16"/>
      <c r="W284" s="17">
        <f t="shared" si="42"/>
        <v>0</v>
      </c>
      <c r="X284" s="38">
        <f t="shared" si="43"/>
        <v>2.2913995718123372</v>
      </c>
      <c r="Y284" s="16">
        <f>SUMIFS(Plans!$AA$2:$AA$4957,Plans!$A$2:$A$4957,A284,Plans!$D$2:$D$4957,C284)</f>
        <v>196793</v>
      </c>
      <c r="Z284" s="16">
        <f>SUMIFS(Plans!$AB$2:$AB$4957,Plans!$A$2:$A$4957,A284,Plans!$D$2:$D$4957,C284)</f>
        <v>0</v>
      </c>
      <c r="AA284" s="16">
        <f>SUMIFS(Plans!$AC$2:$AC$4957,Plans!$A$2:$A$4957,A284,Plans!$D$2:$D$4957,C284)</f>
        <v>54140</v>
      </c>
      <c r="AB284" s="16">
        <f>SUMIFS(Plans!$AD$2:$AD$4957,Plans!$A$2:$A$4957,A284,Plans!$D$2:$D$4957,C284)</f>
        <v>38788</v>
      </c>
      <c r="AC284" s="16">
        <f>SUMIFS(Plans!$AE$2:$AE$4957,Plans!$A$2:$A$4957,A284,Plans!$D$2:$D$4957,C284)</f>
        <v>16533</v>
      </c>
      <c r="AD284" s="17">
        <f t="shared" si="44"/>
        <v>0.64258099486047526</v>
      </c>
      <c r="AE284" s="4" t="s">
        <v>202</v>
      </c>
      <c r="AF284" s="4" t="s">
        <v>631</v>
      </c>
    </row>
    <row r="285" spans="1:32" x14ac:dyDescent="0.2">
      <c r="A285" s="4" t="s">
        <v>21</v>
      </c>
      <c r="B285" s="4" t="s">
        <v>143</v>
      </c>
      <c r="C285" s="4" t="s">
        <v>750</v>
      </c>
      <c r="D285" s="4" t="s">
        <v>537</v>
      </c>
      <c r="E285" s="4" t="s">
        <v>201</v>
      </c>
      <c r="F285" s="16">
        <f>COUNTIFS(Plans!$A$2:$A$4957,A285,Plans!$D$2:$D$4957,C285)</f>
        <v>23</v>
      </c>
      <c r="G285" s="16">
        <v>2288</v>
      </c>
      <c r="H285" s="16">
        <v>46889</v>
      </c>
      <c r="I285" s="16">
        <f t="shared" si="36"/>
        <v>49177</v>
      </c>
      <c r="J285" s="16">
        <v>2044</v>
      </c>
      <c r="K285" s="16">
        <v>10186</v>
      </c>
      <c r="L285" s="16">
        <f t="shared" si="37"/>
        <v>12230</v>
      </c>
      <c r="M285" s="17">
        <f t="shared" si="38"/>
        <v>0.24869349492649004</v>
      </c>
      <c r="N285" s="17">
        <f t="shared" si="39"/>
        <v>0.89335664335664333</v>
      </c>
      <c r="O285" s="17">
        <f t="shared" si="40"/>
        <v>0.21723645204632216</v>
      </c>
      <c r="P285" s="16">
        <v>119</v>
      </c>
      <c r="Q285" s="16">
        <v>2732</v>
      </c>
      <c r="R285" s="16">
        <v>950</v>
      </c>
      <c r="S285" s="16">
        <v>437</v>
      </c>
      <c r="T285" s="17">
        <f t="shared" si="41"/>
        <v>0.46</v>
      </c>
      <c r="U285" s="16">
        <v>16</v>
      </c>
      <c r="V285" s="16"/>
      <c r="W285" s="17">
        <f t="shared" si="42"/>
        <v>0</v>
      </c>
      <c r="X285" s="38">
        <f t="shared" si="43"/>
        <v>78.986099754701556</v>
      </c>
      <c r="Y285" s="16">
        <f>SUMIFS(Plans!$AA$2:$AA$4957,Plans!$A$2:$A$4957,A285,Plans!$D$2:$D$4957,C285)</f>
        <v>6138</v>
      </c>
      <c r="Z285" s="16">
        <f>SUMIFS(Plans!$AB$2:$AB$4957,Plans!$A$2:$A$4957,A285,Plans!$D$2:$D$4957,C285)</f>
        <v>0</v>
      </c>
      <c r="AA285" s="16">
        <f>SUMIFS(Plans!$AC$2:$AC$4957,Plans!$A$2:$A$4957,A285,Plans!$D$2:$D$4957,C285)</f>
        <v>4087</v>
      </c>
      <c r="AB285" s="16">
        <f>SUMIFS(Plans!$AD$2:$AD$4957,Plans!$A$2:$A$4957,A285,Plans!$D$2:$D$4957,C285)</f>
        <v>2328</v>
      </c>
      <c r="AC285" s="16">
        <f>SUMIFS(Plans!$AE$2:$AE$4957,Plans!$A$2:$A$4957,A285,Plans!$D$2:$D$4957,C285)</f>
        <v>705</v>
      </c>
      <c r="AD285" s="17">
        <f t="shared" si="44"/>
        <v>0.46296575652436267</v>
      </c>
      <c r="AE285" s="4" t="s">
        <v>202</v>
      </c>
      <c r="AF285" s="4" t="s">
        <v>751</v>
      </c>
    </row>
    <row r="286" spans="1:32" x14ac:dyDescent="0.2">
      <c r="A286" s="4" t="s">
        <v>21</v>
      </c>
      <c r="B286" s="4" t="s">
        <v>143</v>
      </c>
      <c r="C286" s="4" t="s">
        <v>752</v>
      </c>
      <c r="D286" s="4" t="s">
        <v>262</v>
      </c>
      <c r="E286" s="4" t="s">
        <v>234</v>
      </c>
      <c r="F286" s="16">
        <f>COUNTIFS(Plans!$A$2:$A$4957,A286,Plans!$D$2:$D$4957,C286)</f>
        <v>14</v>
      </c>
      <c r="G286" s="16"/>
      <c r="H286" s="16"/>
      <c r="I286" s="16" t="str">
        <f t="shared" si="36"/>
        <v/>
      </c>
      <c r="J286" s="16"/>
      <c r="K286" s="16"/>
      <c r="L286" s="16" t="str">
        <f t="shared" si="37"/>
        <v/>
      </c>
      <c r="M286" s="17" t="str">
        <f t="shared" si="38"/>
        <v/>
      </c>
      <c r="N286" s="17" t="str">
        <f t="shared" si="39"/>
        <v/>
      </c>
      <c r="O286" s="17" t="str">
        <f t="shared" si="40"/>
        <v/>
      </c>
      <c r="P286" s="16"/>
      <c r="Q286" s="16"/>
      <c r="R286" s="16"/>
      <c r="S286" s="16"/>
      <c r="T286" s="17" t="str">
        <f t="shared" si="41"/>
        <v/>
      </c>
      <c r="U286" s="16"/>
      <c r="V286" s="16"/>
      <c r="W286" s="17" t="str">
        <f t="shared" si="42"/>
        <v/>
      </c>
      <c r="X286" s="38" t="str">
        <f t="shared" si="43"/>
        <v/>
      </c>
      <c r="Y286" s="16">
        <f>SUMIFS(Plans!$AA$2:$AA$4957,Plans!$A$2:$A$4957,A286,Plans!$D$2:$D$4957,C286)</f>
        <v>0</v>
      </c>
      <c r="Z286" s="16">
        <f>SUMIFS(Plans!$AB$2:$AB$4957,Plans!$A$2:$A$4957,A286,Plans!$D$2:$D$4957,C286)</f>
        <v>0</v>
      </c>
      <c r="AA286" s="16">
        <f>SUMIFS(Plans!$AC$2:$AC$4957,Plans!$A$2:$A$4957,A286,Plans!$D$2:$D$4957,C286)</f>
        <v>0</v>
      </c>
      <c r="AB286" s="16">
        <f>SUMIFS(Plans!$AD$2:$AD$4957,Plans!$A$2:$A$4957,A286,Plans!$D$2:$D$4957,C286)</f>
        <v>0</v>
      </c>
      <c r="AC286" s="16">
        <f>SUMIFS(Plans!$AE$2:$AE$4957,Plans!$A$2:$A$4957,A286,Plans!$D$2:$D$4957,C286)</f>
        <v>0</v>
      </c>
      <c r="AD286" s="17" t="str">
        <f t="shared" si="44"/>
        <v/>
      </c>
      <c r="AE286" s="4"/>
      <c r="AF286" s="4" t="s">
        <v>435</v>
      </c>
    </row>
    <row r="287" spans="1:32" x14ac:dyDescent="0.2">
      <c r="A287" s="4" t="s">
        <v>21</v>
      </c>
      <c r="B287" s="4" t="s">
        <v>145</v>
      </c>
      <c r="C287" s="4" t="s">
        <v>753</v>
      </c>
      <c r="D287" s="4" t="s">
        <v>754</v>
      </c>
      <c r="E287" s="4" t="s">
        <v>234</v>
      </c>
      <c r="F287" s="16">
        <f>COUNTIFS(Plans!$A$2:$A$4957,A287,Plans!$D$2:$D$4957,C287)</f>
        <v>7</v>
      </c>
      <c r="G287" s="16"/>
      <c r="H287" s="16"/>
      <c r="I287" s="16" t="str">
        <f t="shared" si="36"/>
        <v/>
      </c>
      <c r="J287" s="16"/>
      <c r="K287" s="16"/>
      <c r="L287" s="16" t="str">
        <f t="shared" si="37"/>
        <v/>
      </c>
      <c r="M287" s="17" t="str">
        <f t="shared" si="38"/>
        <v/>
      </c>
      <c r="N287" s="17" t="str">
        <f t="shared" si="39"/>
        <v/>
      </c>
      <c r="O287" s="17" t="str">
        <f t="shared" si="40"/>
        <v/>
      </c>
      <c r="P287" s="16"/>
      <c r="Q287" s="16"/>
      <c r="R287" s="16"/>
      <c r="S287" s="16"/>
      <c r="T287" s="17" t="str">
        <f t="shared" si="41"/>
        <v/>
      </c>
      <c r="U287" s="16"/>
      <c r="V287" s="16"/>
      <c r="W287" s="17" t="str">
        <f t="shared" si="42"/>
        <v/>
      </c>
      <c r="X287" s="38" t="str">
        <f t="shared" si="43"/>
        <v/>
      </c>
      <c r="Y287" s="16">
        <f>SUMIFS(Plans!$AA$2:$AA$4957,Plans!$A$2:$A$4957,A287,Plans!$D$2:$D$4957,C287)</f>
        <v>0</v>
      </c>
      <c r="Z287" s="16">
        <f>SUMIFS(Plans!$AB$2:$AB$4957,Plans!$A$2:$A$4957,A287,Plans!$D$2:$D$4957,C287)</f>
        <v>0</v>
      </c>
      <c r="AA287" s="16">
        <f>SUMIFS(Plans!$AC$2:$AC$4957,Plans!$A$2:$A$4957,A287,Plans!$D$2:$D$4957,C287)</f>
        <v>0</v>
      </c>
      <c r="AB287" s="16">
        <f>SUMIFS(Plans!$AD$2:$AD$4957,Plans!$A$2:$A$4957,A287,Plans!$D$2:$D$4957,C287)</f>
        <v>0</v>
      </c>
      <c r="AC287" s="16">
        <f>SUMIFS(Plans!$AE$2:$AE$4957,Plans!$A$2:$A$4957,A287,Plans!$D$2:$D$4957,C287)</f>
        <v>0</v>
      </c>
      <c r="AD287" s="17" t="str">
        <f t="shared" si="44"/>
        <v/>
      </c>
      <c r="AE287" s="4"/>
      <c r="AF287" s="4" t="s">
        <v>755</v>
      </c>
    </row>
    <row r="288" spans="1:32" x14ac:dyDescent="0.2">
      <c r="A288" s="4" t="s">
        <v>21</v>
      </c>
      <c r="B288" s="4" t="s">
        <v>145</v>
      </c>
      <c r="C288" s="4" t="s">
        <v>756</v>
      </c>
      <c r="D288" s="4" t="s">
        <v>534</v>
      </c>
      <c r="E288" s="4" t="s">
        <v>201</v>
      </c>
      <c r="F288" s="16">
        <f>COUNTIFS(Plans!$A$2:$A$4957,A288,Plans!$D$2:$D$4957,C288)</f>
        <v>18</v>
      </c>
      <c r="G288" s="16">
        <v>30063</v>
      </c>
      <c r="H288" s="16">
        <v>759938</v>
      </c>
      <c r="I288" s="16">
        <f t="shared" si="36"/>
        <v>790001</v>
      </c>
      <c r="J288" s="16">
        <v>8997</v>
      </c>
      <c r="K288" s="16">
        <v>133926</v>
      </c>
      <c r="L288" s="16">
        <f t="shared" si="37"/>
        <v>142923</v>
      </c>
      <c r="M288" s="17">
        <f t="shared" si="38"/>
        <v>0.18091496086713815</v>
      </c>
      <c r="N288" s="17">
        <f t="shared" si="39"/>
        <v>0.29927152978744637</v>
      </c>
      <c r="O288" s="17">
        <f t="shared" si="40"/>
        <v>0.17623279793877922</v>
      </c>
      <c r="P288" s="16">
        <v>337</v>
      </c>
      <c r="Q288" s="16">
        <v>7064</v>
      </c>
      <c r="R288" s="16">
        <v>31</v>
      </c>
      <c r="S288" s="16">
        <v>18</v>
      </c>
      <c r="T288" s="17">
        <f t="shared" si="41"/>
        <v>0.58064516129032262</v>
      </c>
      <c r="U288" s="16"/>
      <c r="V288" s="16"/>
      <c r="W288" s="17" t="str">
        <f t="shared" si="42"/>
        <v/>
      </c>
      <c r="X288" s="38">
        <f t="shared" si="43"/>
        <v>0.21690000909580684</v>
      </c>
      <c r="Y288" s="16">
        <f>SUMIFS(Plans!$AA$2:$AA$4957,Plans!$A$2:$A$4957,A288,Plans!$D$2:$D$4957,C288)</f>
        <v>30406</v>
      </c>
      <c r="Z288" s="16">
        <f>SUMIFS(Plans!$AB$2:$AB$4957,Plans!$A$2:$A$4957,A288,Plans!$D$2:$D$4957,C288)</f>
        <v>20571</v>
      </c>
      <c r="AA288" s="16">
        <f>SUMIFS(Plans!$AC$2:$AC$4957,Plans!$A$2:$A$4957,A288,Plans!$D$2:$D$4957,C288)</f>
        <v>45879</v>
      </c>
      <c r="AB288" s="16">
        <f>SUMIFS(Plans!$AD$2:$AD$4957,Plans!$A$2:$A$4957,A288,Plans!$D$2:$D$4957,C288)</f>
        <v>31788</v>
      </c>
      <c r="AC288" s="16">
        <f>SUMIFS(Plans!$AE$2:$AE$4957,Plans!$A$2:$A$4957,A288,Plans!$D$2:$D$4957,C288)</f>
        <v>16061</v>
      </c>
      <c r="AD288" s="17">
        <f t="shared" si="44"/>
        <v>0.35228222936318715</v>
      </c>
      <c r="AE288" s="4" t="s">
        <v>202</v>
      </c>
      <c r="AF288" s="4" t="s">
        <v>757</v>
      </c>
    </row>
    <row r="289" spans="1:32" x14ac:dyDescent="0.2">
      <c r="A289" s="4" t="s">
        <v>21</v>
      </c>
      <c r="B289" s="4" t="s">
        <v>145</v>
      </c>
      <c r="C289" s="4" t="s">
        <v>758</v>
      </c>
      <c r="D289" s="4" t="s">
        <v>759</v>
      </c>
      <c r="E289" s="4" t="s">
        <v>201</v>
      </c>
      <c r="F289" s="16">
        <f>COUNTIFS(Plans!$A$2:$A$4957,A289,Plans!$D$2:$D$4957,C289)</f>
        <v>9</v>
      </c>
      <c r="G289" s="16">
        <v>39</v>
      </c>
      <c r="H289" s="16">
        <v>117211</v>
      </c>
      <c r="I289" s="16">
        <f t="shared" si="36"/>
        <v>117250</v>
      </c>
      <c r="J289" s="16">
        <v>39</v>
      </c>
      <c r="K289" s="16">
        <v>33754</v>
      </c>
      <c r="L289" s="16">
        <f t="shared" si="37"/>
        <v>33793</v>
      </c>
      <c r="M289" s="17">
        <f t="shared" si="38"/>
        <v>0.28821321961620466</v>
      </c>
      <c r="N289" s="17">
        <f t="shared" si="39"/>
        <v>1</v>
      </c>
      <c r="O289" s="17">
        <f t="shared" si="40"/>
        <v>0.28797638446903445</v>
      </c>
      <c r="P289" s="16"/>
      <c r="Q289" s="16">
        <v>1094</v>
      </c>
      <c r="R289" s="16">
        <v>84</v>
      </c>
      <c r="S289" s="16">
        <v>28</v>
      </c>
      <c r="T289" s="17">
        <f t="shared" si="41"/>
        <v>0.33333333333333331</v>
      </c>
      <c r="U289" s="16">
        <v>0</v>
      </c>
      <c r="V289" s="16">
        <v>0</v>
      </c>
      <c r="W289" s="17" t="str">
        <f t="shared" si="42"/>
        <v/>
      </c>
      <c r="X289" s="38">
        <f t="shared" si="43"/>
        <v>2.4857218950670261</v>
      </c>
      <c r="Y289" s="16">
        <f>SUMIFS(Plans!$AA$2:$AA$4957,Plans!$A$2:$A$4957,A289,Plans!$D$2:$D$4957,C289)</f>
        <v>0</v>
      </c>
      <c r="Z289" s="16">
        <f>SUMIFS(Plans!$AB$2:$AB$4957,Plans!$A$2:$A$4957,A289,Plans!$D$2:$D$4957,C289)</f>
        <v>0</v>
      </c>
      <c r="AA289" s="16">
        <f>SUMIFS(Plans!$AC$2:$AC$4957,Plans!$A$2:$A$4957,A289,Plans!$D$2:$D$4957,C289)</f>
        <v>0</v>
      </c>
      <c r="AB289" s="16">
        <f>SUMIFS(Plans!$AD$2:$AD$4957,Plans!$A$2:$A$4957,A289,Plans!$D$2:$D$4957,C289)</f>
        <v>0</v>
      </c>
      <c r="AC289" s="16">
        <f>SUMIFS(Plans!$AE$2:$AE$4957,Plans!$A$2:$A$4957,A289,Plans!$D$2:$D$4957,C289)</f>
        <v>0</v>
      </c>
      <c r="AD289" s="17" t="str">
        <f t="shared" si="44"/>
        <v/>
      </c>
      <c r="AE289" s="4" t="s">
        <v>202</v>
      </c>
      <c r="AF289" s="4" t="s">
        <v>760</v>
      </c>
    </row>
    <row r="290" spans="1:32" x14ac:dyDescent="0.2">
      <c r="A290" s="4" t="s">
        <v>21</v>
      </c>
      <c r="B290" s="4" t="s">
        <v>145</v>
      </c>
      <c r="C290" s="4" t="s">
        <v>761</v>
      </c>
      <c r="D290" s="4" t="s">
        <v>762</v>
      </c>
      <c r="E290" s="4" t="s">
        <v>201</v>
      </c>
      <c r="F290" s="16">
        <f>COUNTIFS(Plans!$A$2:$A$4957,A290,Plans!$D$2:$D$4957,C290)</f>
        <v>12</v>
      </c>
      <c r="G290" s="16">
        <v>47282</v>
      </c>
      <c r="H290" s="16">
        <v>2199992</v>
      </c>
      <c r="I290" s="16">
        <f t="shared" si="36"/>
        <v>2247274</v>
      </c>
      <c r="J290" s="16">
        <v>25338</v>
      </c>
      <c r="K290" s="16">
        <v>153654</v>
      </c>
      <c r="L290" s="16">
        <f t="shared" si="37"/>
        <v>178992</v>
      </c>
      <c r="M290" s="17">
        <f t="shared" si="38"/>
        <v>7.9648498580947399E-2</v>
      </c>
      <c r="N290" s="17">
        <f t="shared" si="39"/>
        <v>0.5358910367581744</v>
      </c>
      <c r="O290" s="17">
        <f t="shared" si="40"/>
        <v>6.9842981247204533E-2</v>
      </c>
      <c r="P290" s="16">
        <v>3938</v>
      </c>
      <c r="Q290" s="16">
        <v>111543</v>
      </c>
      <c r="R290" s="16">
        <v>396</v>
      </c>
      <c r="S290" s="16">
        <v>166</v>
      </c>
      <c r="T290" s="17">
        <f t="shared" si="41"/>
        <v>0.41919191919191917</v>
      </c>
      <c r="U290" s="16">
        <v>0</v>
      </c>
      <c r="V290" s="16">
        <v>0</v>
      </c>
      <c r="W290" s="17" t="str">
        <f t="shared" si="42"/>
        <v/>
      </c>
      <c r="X290" s="38">
        <f t="shared" si="43"/>
        <v>2.2123893805309733</v>
      </c>
      <c r="Y290" s="16">
        <f>SUMIFS(Plans!$AA$2:$AA$4957,Plans!$A$2:$A$4957,A290,Plans!$D$2:$D$4957,C290)</f>
        <v>398</v>
      </c>
      <c r="Z290" s="16">
        <f>SUMIFS(Plans!$AB$2:$AB$4957,Plans!$A$2:$A$4957,A290,Plans!$D$2:$D$4957,C290)</f>
        <v>183</v>
      </c>
      <c r="AA290" s="16">
        <f>SUMIFS(Plans!$AC$2:$AC$4957,Plans!$A$2:$A$4957,A290,Plans!$D$2:$D$4957,C290)</f>
        <v>47150</v>
      </c>
      <c r="AB290" s="16">
        <f>SUMIFS(Plans!$AD$2:$AD$4957,Plans!$A$2:$A$4957,A290,Plans!$D$2:$D$4957,C290)</f>
        <v>50919</v>
      </c>
      <c r="AC290" s="16">
        <f>SUMIFS(Plans!$AE$2:$AE$4957,Plans!$A$2:$A$4957,A290,Plans!$D$2:$D$4957,C290)</f>
        <v>38281</v>
      </c>
      <c r="AD290" s="17">
        <f t="shared" si="44"/>
        <v>4.2430129043094693E-3</v>
      </c>
      <c r="AE290" s="4"/>
      <c r="AF290" s="4" t="s">
        <v>304</v>
      </c>
    </row>
    <row r="291" spans="1:32" x14ac:dyDescent="0.2">
      <c r="A291" s="4" t="s">
        <v>21</v>
      </c>
      <c r="B291" s="4" t="s">
        <v>129</v>
      </c>
      <c r="C291" s="4" t="s">
        <v>763</v>
      </c>
      <c r="D291" s="4" t="s">
        <v>764</v>
      </c>
      <c r="E291" s="4" t="s">
        <v>234</v>
      </c>
      <c r="F291" s="16">
        <f>COUNTIFS(Plans!$A$2:$A$4957,A291,Plans!$D$2:$D$4957,C291)</f>
        <v>16</v>
      </c>
      <c r="G291" s="16"/>
      <c r="H291" s="16"/>
      <c r="I291" s="16" t="str">
        <f t="shared" si="36"/>
        <v/>
      </c>
      <c r="J291" s="16"/>
      <c r="K291" s="16"/>
      <c r="L291" s="16" t="str">
        <f t="shared" si="37"/>
        <v/>
      </c>
      <c r="M291" s="17" t="str">
        <f t="shared" si="38"/>
        <v/>
      </c>
      <c r="N291" s="17" t="str">
        <f t="shared" si="39"/>
        <v/>
      </c>
      <c r="O291" s="17" t="str">
        <f t="shared" si="40"/>
        <v/>
      </c>
      <c r="P291" s="16"/>
      <c r="Q291" s="16"/>
      <c r="R291" s="16"/>
      <c r="S291" s="16"/>
      <c r="T291" s="17" t="str">
        <f t="shared" si="41"/>
        <v/>
      </c>
      <c r="U291" s="16"/>
      <c r="V291" s="16"/>
      <c r="W291" s="17" t="str">
        <f t="shared" si="42"/>
        <v/>
      </c>
      <c r="X291" s="38" t="str">
        <f t="shared" si="43"/>
        <v/>
      </c>
      <c r="Y291" s="16">
        <f>SUMIFS(Plans!$AA$2:$AA$4957,Plans!$A$2:$A$4957,A291,Plans!$D$2:$D$4957,C291)</f>
        <v>0</v>
      </c>
      <c r="Z291" s="16">
        <f>SUMIFS(Plans!$AB$2:$AB$4957,Plans!$A$2:$A$4957,A291,Plans!$D$2:$D$4957,C291)</f>
        <v>0</v>
      </c>
      <c r="AA291" s="16">
        <f>SUMIFS(Plans!$AC$2:$AC$4957,Plans!$A$2:$A$4957,A291,Plans!$D$2:$D$4957,C291)</f>
        <v>0</v>
      </c>
      <c r="AB291" s="16">
        <f>SUMIFS(Plans!$AD$2:$AD$4957,Plans!$A$2:$A$4957,A291,Plans!$D$2:$D$4957,C291)</f>
        <v>0</v>
      </c>
      <c r="AC291" s="16">
        <f>SUMIFS(Plans!$AE$2:$AE$4957,Plans!$A$2:$A$4957,A291,Plans!$D$2:$D$4957,C291)</f>
        <v>0</v>
      </c>
      <c r="AD291" s="17" t="str">
        <f t="shared" si="44"/>
        <v/>
      </c>
      <c r="AE291" s="4"/>
      <c r="AF291" s="4" t="s">
        <v>554</v>
      </c>
    </row>
    <row r="292" spans="1:32" x14ac:dyDescent="0.2">
      <c r="A292" s="4" t="s">
        <v>21</v>
      </c>
      <c r="B292" s="4" t="s">
        <v>129</v>
      </c>
      <c r="C292" s="4" t="s">
        <v>765</v>
      </c>
      <c r="D292" s="4" t="s">
        <v>766</v>
      </c>
      <c r="E292" s="4" t="s">
        <v>201</v>
      </c>
      <c r="F292" s="16">
        <f>COUNTIFS(Plans!$A$2:$A$4957,A292,Plans!$D$2:$D$4957,C292)</f>
        <v>17</v>
      </c>
      <c r="G292" s="16">
        <v>407347</v>
      </c>
      <c r="H292" s="16">
        <v>3673782</v>
      </c>
      <c r="I292" s="16">
        <f t="shared" si="36"/>
        <v>4081129</v>
      </c>
      <c r="J292" s="16">
        <v>105758</v>
      </c>
      <c r="K292" s="16">
        <v>714834</v>
      </c>
      <c r="L292" s="16">
        <f t="shared" si="37"/>
        <v>820592</v>
      </c>
      <c r="M292" s="17">
        <f t="shared" si="38"/>
        <v>0.20106985101426592</v>
      </c>
      <c r="N292" s="17">
        <f t="shared" si="39"/>
        <v>0.25962631368341976</v>
      </c>
      <c r="O292" s="17">
        <f t="shared" si="40"/>
        <v>0.19457714148525959</v>
      </c>
      <c r="P292" s="16">
        <v>3784</v>
      </c>
      <c r="Q292" s="16">
        <v>423584</v>
      </c>
      <c r="R292" s="16">
        <v>333</v>
      </c>
      <c r="S292" s="16">
        <v>198</v>
      </c>
      <c r="T292" s="17">
        <f t="shared" si="41"/>
        <v>0.59459459459459463</v>
      </c>
      <c r="U292" s="16"/>
      <c r="V292" s="16"/>
      <c r="W292" s="17" t="str">
        <f t="shared" si="42"/>
        <v/>
      </c>
      <c r="X292" s="38">
        <f t="shared" si="43"/>
        <v>0.40580458985707879</v>
      </c>
      <c r="Y292" s="16">
        <f>SUMIFS(Plans!$AA$2:$AA$4957,Plans!$A$2:$A$4957,A292,Plans!$D$2:$D$4957,C292)</f>
        <v>162479</v>
      </c>
      <c r="Z292" s="16">
        <f>SUMIFS(Plans!$AB$2:$AB$4957,Plans!$A$2:$A$4957,A292,Plans!$D$2:$D$4957,C292)</f>
        <v>79844</v>
      </c>
      <c r="AA292" s="16">
        <f>SUMIFS(Plans!$AC$2:$AC$4957,Plans!$A$2:$A$4957,A292,Plans!$D$2:$D$4957,C292)</f>
        <v>228433</v>
      </c>
      <c r="AB292" s="16">
        <f>SUMIFS(Plans!$AD$2:$AD$4957,Plans!$A$2:$A$4957,A292,Plans!$D$2:$D$4957,C292)</f>
        <v>147485</v>
      </c>
      <c r="AC292" s="16">
        <f>SUMIFS(Plans!$AE$2:$AE$4957,Plans!$A$2:$A$4957,A292,Plans!$D$2:$D$4957,C292)</f>
        <v>62700</v>
      </c>
      <c r="AD292" s="17">
        <f t="shared" si="44"/>
        <v>0.35586489872103455</v>
      </c>
      <c r="AE292" s="4" t="s">
        <v>202</v>
      </c>
      <c r="AF292" s="4" t="s">
        <v>767</v>
      </c>
    </row>
    <row r="293" spans="1:32" x14ac:dyDescent="0.2">
      <c r="A293" s="4" t="s">
        <v>21</v>
      </c>
      <c r="B293" s="4" t="s">
        <v>129</v>
      </c>
      <c r="C293" s="4" t="s">
        <v>768</v>
      </c>
      <c r="D293" s="4" t="s">
        <v>769</v>
      </c>
      <c r="E293" s="4" t="s">
        <v>201</v>
      </c>
      <c r="F293" s="16">
        <f>COUNTIFS(Plans!$A$2:$A$4957,A293,Plans!$D$2:$D$4957,C293)</f>
        <v>21</v>
      </c>
      <c r="G293" s="16">
        <v>271798</v>
      </c>
      <c r="H293" s="16">
        <v>2814185</v>
      </c>
      <c r="I293" s="16">
        <f t="shared" si="36"/>
        <v>3085983</v>
      </c>
      <c r="J293" s="16">
        <v>160547</v>
      </c>
      <c r="K293" s="16">
        <v>562546</v>
      </c>
      <c r="L293" s="16">
        <f t="shared" si="37"/>
        <v>723093</v>
      </c>
      <c r="M293" s="17">
        <f t="shared" si="38"/>
        <v>0.23431528948798486</v>
      </c>
      <c r="N293" s="17">
        <f t="shared" si="39"/>
        <v>0.5906849940028992</v>
      </c>
      <c r="O293" s="17">
        <f t="shared" si="40"/>
        <v>0.19989659528424747</v>
      </c>
      <c r="P293" s="16">
        <v>42980</v>
      </c>
      <c r="Q293" s="16">
        <v>318163</v>
      </c>
      <c r="R293" s="16">
        <v>5001</v>
      </c>
      <c r="S293" s="16">
        <v>952</v>
      </c>
      <c r="T293" s="17">
        <f t="shared" si="41"/>
        <v>0.19036192761447709</v>
      </c>
      <c r="U293" s="16">
        <v>263</v>
      </c>
      <c r="V293" s="16">
        <v>47</v>
      </c>
      <c r="W293" s="17">
        <f t="shared" si="42"/>
        <v>0.17870722433460076</v>
      </c>
      <c r="X293" s="38">
        <f t="shared" si="43"/>
        <v>7.2798381397690202</v>
      </c>
      <c r="Y293" s="16">
        <f>SUMIFS(Plans!$AA$2:$AA$4957,Plans!$A$2:$A$4957,A293,Plans!$D$2:$D$4957,C293)</f>
        <v>211618</v>
      </c>
      <c r="Z293" s="16">
        <f>SUMIFS(Plans!$AB$2:$AB$4957,Plans!$A$2:$A$4957,A293,Plans!$D$2:$D$4957,C293)</f>
        <v>178</v>
      </c>
      <c r="AA293" s="16">
        <f>SUMIFS(Plans!$AC$2:$AC$4957,Plans!$A$2:$A$4957,A293,Plans!$D$2:$D$4957,C293)</f>
        <v>301755</v>
      </c>
      <c r="AB293" s="16">
        <f>SUMIFS(Plans!$AD$2:$AD$4957,Plans!$A$2:$A$4957,A293,Plans!$D$2:$D$4957,C293)</f>
        <v>165466</v>
      </c>
      <c r="AC293" s="16">
        <f>SUMIFS(Plans!$AE$2:$AE$4957,Plans!$A$2:$A$4957,A293,Plans!$D$2:$D$4957,C293)</f>
        <v>129173</v>
      </c>
      <c r="AD293" s="17">
        <f t="shared" si="44"/>
        <v>0.26206213885348745</v>
      </c>
      <c r="AE293" s="4"/>
      <c r="AF293" s="4" t="s">
        <v>770</v>
      </c>
    </row>
    <row r="294" spans="1:32" x14ac:dyDescent="0.2">
      <c r="A294" s="4" t="s">
        <v>21</v>
      </c>
      <c r="B294" s="4" t="s">
        <v>129</v>
      </c>
      <c r="C294" s="4" t="s">
        <v>418</v>
      </c>
      <c r="D294" s="4" t="s">
        <v>419</v>
      </c>
      <c r="E294" s="4" t="s">
        <v>201</v>
      </c>
      <c r="F294" s="16">
        <f>COUNTIFS(Plans!$A$2:$A$4957,A294,Plans!$D$2:$D$4957,C294)</f>
        <v>12</v>
      </c>
      <c r="G294" s="16">
        <v>306758</v>
      </c>
      <c r="H294" s="16">
        <v>3535080</v>
      </c>
      <c r="I294" s="16">
        <f t="shared" si="36"/>
        <v>3841838</v>
      </c>
      <c r="J294" s="16">
        <v>195583</v>
      </c>
      <c r="K294" s="16">
        <v>294314</v>
      </c>
      <c r="L294" s="16">
        <f t="shared" si="37"/>
        <v>489897</v>
      </c>
      <c r="M294" s="17">
        <f t="shared" si="38"/>
        <v>0.12751630860020646</v>
      </c>
      <c r="N294" s="17">
        <f t="shared" si="39"/>
        <v>0.63758076398985519</v>
      </c>
      <c r="O294" s="17">
        <f t="shared" si="40"/>
        <v>8.3255258721160477E-2</v>
      </c>
      <c r="P294" s="16">
        <v>30164</v>
      </c>
      <c r="Q294" s="16">
        <v>203230</v>
      </c>
      <c r="R294" s="16">
        <v>841</v>
      </c>
      <c r="S294" s="16">
        <v>225</v>
      </c>
      <c r="T294" s="17">
        <f t="shared" si="41"/>
        <v>0.267538644470868</v>
      </c>
      <c r="U294" s="16"/>
      <c r="V294" s="16">
        <v>0</v>
      </c>
      <c r="W294" s="17" t="str">
        <f t="shared" si="42"/>
        <v/>
      </c>
      <c r="X294" s="38">
        <f t="shared" si="43"/>
        <v>1.716687385307524</v>
      </c>
      <c r="Y294" s="16">
        <f>SUMIFS(Plans!$AA$2:$AA$4957,Plans!$A$2:$A$4957,A294,Plans!$D$2:$D$4957,C294)</f>
        <v>0</v>
      </c>
      <c r="Z294" s="16">
        <f>SUMIFS(Plans!$AB$2:$AB$4957,Plans!$A$2:$A$4957,A294,Plans!$D$2:$D$4957,C294)</f>
        <v>0</v>
      </c>
      <c r="AA294" s="16">
        <f>SUMIFS(Plans!$AC$2:$AC$4957,Plans!$A$2:$A$4957,A294,Plans!$D$2:$D$4957,C294)</f>
        <v>0</v>
      </c>
      <c r="AB294" s="16">
        <f>SUMIFS(Plans!$AD$2:$AD$4957,Plans!$A$2:$A$4957,A294,Plans!$D$2:$D$4957,C294)</f>
        <v>0</v>
      </c>
      <c r="AC294" s="16">
        <f>SUMIFS(Plans!$AE$2:$AE$4957,Plans!$A$2:$A$4957,A294,Plans!$D$2:$D$4957,C294)</f>
        <v>0</v>
      </c>
      <c r="AD294" s="17" t="str">
        <f t="shared" si="44"/>
        <v/>
      </c>
      <c r="AE294" s="4" t="s">
        <v>202</v>
      </c>
      <c r="AF294" s="4" t="s">
        <v>304</v>
      </c>
    </row>
    <row r="295" spans="1:32" x14ac:dyDescent="0.2">
      <c r="A295" s="4" t="s">
        <v>21</v>
      </c>
      <c r="B295" s="4" t="s">
        <v>129</v>
      </c>
      <c r="C295" s="4" t="s">
        <v>771</v>
      </c>
      <c r="D295" s="4" t="s">
        <v>772</v>
      </c>
      <c r="E295" s="4" t="s">
        <v>201</v>
      </c>
      <c r="F295" s="16">
        <f>COUNTIFS(Plans!$A$2:$A$4957,A295,Plans!$D$2:$D$4957,C295)</f>
        <v>13</v>
      </c>
      <c r="G295" s="16">
        <v>39919</v>
      </c>
      <c r="H295" s="16">
        <v>1320144</v>
      </c>
      <c r="I295" s="16">
        <f t="shared" si="36"/>
        <v>1360063</v>
      </c>
      <c r="J295" s="16">
        <v>38093</v>
      </c>
      <c r="K295" s="16">
        <v>198720</v>
      </c>
      <c r="L295" s="16">
        <f t="shared" si="37"/>
        <v>236813</v>
      </c>
      <c r="M295" s="17">
        <f t="shared" si="38"/>
        <v>0.17411914006924678</v>
      </c>
      <c r="N295" s="17">
        <f t="shared" si="39"/>
        <v>0.95425737117663267</v>
      </c>
      <c r="O295" s="17">
        <f t="shared" si="40"/>
        <v>0.15052903319637859</v>
      </c>
      <c r="P295" s="16">
        <v>12612</v>
      </c>
      <c r="Q295" s="16">
        <v>352894</v>
      </c>
      <c r="R295" s="16">
        <v>657</v>
      </c>
      <c r="S295" s="16">
        <v>421</v>
      </c>
      <c r="T295" s="17">
        <f t="shared" si="41"/>
        <v>0.64079147640791478</v>
      </c>
      <c r="U295" s="16">
        <v>21</v>
      </c>
      <c r="V295" s="16"/>
      <c r="W295" s="17">
        <f t="shared" si="42"/>
        <v>0</v>
      </c>
      <c r="X295" s="38">
        <f t="shared" si="43"/>
        <v>2.8630184998289789</v>
      </c>
      <c r="Y295" s="16">
        <f>SUMIFS(Plans!$AA$2:$AA$4957,Plans!$A$2:$A$4957,A295,Plans!$D$2:$D$4957,C295)</f>
        <v>432</v>
      </c>
      <c r="Z295" s="16">
        <f>SUMIFS(Plans!$AB$2:$AB$4957,Plans!$A$2:$A$4957,A295,Plans!$D$2:$D$4957,C295)</f>
        <v>624</v>
      </c>
      <c r="AA295" s="16">
        <f>SUMIFS(Plans!$AC$2:$AC$4957,Plans!$A$2:$A$4957,A295,Plans!$D$2:$D$4957,C295)</f>
        <v>37715</v>
      </c>
      <c r="AB295" s="16">
        <f>SUMIFS(Plans!$AD$2:$AD$4957,Plans!$A$2:$A$4957,A295,Plans!$D$2:$D$4957,C295)</f>
        <v>75989</v>
      </c>
      <c r="AC295" s="16">
        <f>SUMIFS(Plans!$AE$2:$AE$4957,Plans!$A$2:$A$4957,A295,Plans!$D$2:$D$4957,C295)</f>
        <v>22935</v>
      </c>
      <c r="AD295" s="17">
        <f t="shared" si="44"/>
        <v>7.6691237880823562E-3</v>
      </c>
      <c r="AE295" s="4" t="s">
        <v>202</v>
      </c>
      <c r="AF295" s="4" t="s">
        <v>773</v>
      </c>
    </row>
    <row r="296" spans="1:32" x14ac:dyDescent="0.2">
      <c r="A296" s="4" t="s">
        <v>21</v>
      </c>
      <c r="B296" s="4" t="s">
        <v>129</v>
      </c>
      <c r="C296" s="4" t="s">
        <v>774</v>
      </c>
      <c r="D296" s="4" t="s">
        <v>775</v>
      </c>
      <c r="E296" s="4" t="s">
        <v>201</v>
      </c>
      <c r="F296" s="16">
        <f>COUNTIFS(Plans!$A$2:$A$4957,A296,Plans!$D$2:$D$4957,C296)</f>
        <v>22</v>
      </c>
      <c r="G296" s="16">
        <v>223180</v>
      </c>
      <c r="H296" s="16">
        <v>1975213</v>
      </c>
      <c r="I296" s="16">
        <f t="shared" si="36"/>
        <v>2198393</v>
      </c>
      <c r="J296" s="16">
        <v>92942</v>
      </c>
      <c r="K296" s="16">
        <v>428806</v>
      </c>
      <c r="L296" s="16">
        <f t="shared" si="37"/>
        <v>521748</v>
      </c>
      <c r="M296" s="17">
        <f t="shared" si="38"/>
        <v>0.23733154172161211</v>
      </c>
      <c r="N296" s="17">
        <f t="shared" si="39"/>
        <v>0.41644412581772561</v>
      </c>
      <c r="O296" s="17">
        <f t="shared" si="40"/>
        <v>0.21709354889827071</v>
      </c>
      <c r="P296" s="16">
        <v>27281</v>
      </c>
      <c r="Q296" s="16">
        <v>309082</v>
      </c>
      <c r="R296" s="16">
        <v>216</v>
      </c>
      <c r="S296" s="16">
        <v>108</v>
      </c>
      <c r="T296" s="17">
        <f t="shared" si="41"/>
        <v>0.5</v>
      </c>
      <c r="U296" s="16"/>
      <c r="V296" s="16"/>
      <c r="W296" s="17" t="str">
        <f t="shared" si="42"/>
        <v/>
      </c>
      <c r="X296" s="38">
        <f t="shared" si="43"/>
        <v>0.41399296211964398</v>
      </c>
      <c r="Y296" s="16">
        <f>SUMIFS(Plans!$AA$2:$AA$4957,Plans!$A$2:$A$4957,A296,Plans!$D$2:$D$4957,C296)</f>
        <v>202888</v>
      </c>
      <c r="Z296" s="16">
        <f>SUMIFS(Plans!$AB$2:$AB$4957,Plans!$A$2:$A$4957,A296,Plans!$D$2:$D$4957,C296)</f>
        <v>320315</v>
      </c>
      <c r="AA296" s="16">
        <f>SUMIFS(Plans!$AC$2:$AC$4957,Plans!$A$2:$A$4957,A296,Plans!$D$2:$D$4957,C296)</f>
        <v>233487</v>
      </c>
      <c r="AB296" s="16">
        <f>SUMIFS(Plans!$AD$2:$AD$4957,Plans!$A$2:$A$4957,A296,Plans!$D$2:$D$4957,C296)</f>
        <v>148097</v>
      </c>
      <c r="AC296" s="16">
        <f>SUMIFS(Plans!$AE$2:$AE$4957,Plans!$A$2:$A$4957,A296,Plans!$D$2:$D$4957,C296)</f>
        <v>59346</v>
      </c>
      <c r="AD296" s="17">
        <f t="shared" si="44"/>
        <v>0.5426668312359394</v>
      </c>
      <c r="AE296" s="4" t="s">
        <v>202</v>
      </c>
      <c r="AF296" s="4" t="s">
        <v>776</v>
      </c>
    </row>
    <row r="297" spans="1:32" x14ac:dyDescent="0.2">
      <c r="A297" s="4" t="s">
        <v>21</v>
      </c>
      <c r="B297" s="4" t="s">
        <v>129</v>
      </c>
      <c r="C297" s="4" t="s">
        <v>777</v>
      </c>
      <c r="D297" s="4" t="s">
        <v>778</v>
      </c>
      <c r="E297" s="4" t="s">
        <v>201</v>
      </c>
      <c r="F297" s="16">
        <f>COUNTIFS(Plans!$A$2:$A$4957,A297,Plans!$D$2:$D$4957,C297)</f>
        <v>16</v>
      </c>
      <c r="G297" s="16">
        <v>633889</v>
      </c>
      <c r="H297" s="16">
        <v>1276642</v>
      </c>
      <c r="I297" s="16">
        <f t="shared" si="36"/>
        <v>1910531</v>
      </c>
      <c r="J297" s="16">
        <v>356571</v>
      </c>
      <c r="K297" s="16">
        <v>337922</v>
      </c>
      <c r="L297" s="16">
        <f t="shared" si="37"/>
        <v>694493</v>
      </c>
      <c r="M297" s="17">
        <f t="shared" si="38"/>
        <v>0.36350784153724802</v>
      </c>
      <c r="N297" s="17">
        <f t="shared" si="39"/>
        <v>0.56251331069004196</v>
      </c>
      <c r="O297" s="17">
        <f t="shared" si="40"/>
        <v>0.26469597584914173</v>
      </c>
      <c r="P297" s="16">
        <v>17367</v>
      </c>
      <c r="Q297" s="16">
        <v>72925</v>
      </c>
      <c r="R297" s="16">
        <v>18709</v>
      </c>
      <c r="S297" s="16">
        <v>4700</v>
      </c>
      <c r="T297" s="17">
        <f t="shared" si="41"/>
        <v>0.2512159923031696</v>
      </c>
      <c r="U297" s="16">
        <v>394</v>
      </c>
      <c r="V297" s="16">
        <v>101</v>
      </c>
      <c r="W297" s="17">
        <f t="shared" si="42"/>
        <v>0.25634517766497461</v>
      </c>
      <c r="X297" s="38">
        <f t="shared" si="43"/>
        <v>27.506396752739047</v>
      </c>
      <c r="Y297" s="16">
        <f>SUMIFS(Plans!$AA$2:$AA$4957,Plans!$A$2:$A$4957,A297,Plans!$D$2:$D$4957,C297)</f>
        <v>281836</v>
      </c>
      <c r="Z297" s="16">
        <f>SUMIFS(Plans!$AB$2:$AB$4957,Plans!$A$2:$A$4957,A297,Plans!$D$2:$D$4957,C297)</f>
        <v>18</v>
      </c>
      <c r="AA297" s="16">
        <f>SUMIFS(Plans!$AC$2:$AC$4957,Plans!$A$2:$A$4957,A297,Plans!$D$2:$D$4957,C297)</f>
        <v>252351</v>
      </c>
      <c r="AB297" s="16">
        <f>SUMIFS(Plans!$AD$2:$AD$4957,Plans!$A$2:$A$4957,A297,Plans!$D$2:$D$4957,C297)</f>
        <v>71527</v>
      </c>
      <c r="AC297" s="16">
        <f>SUMIFS(Plans!$AE$2:$AE$4957,Plans!$A$2:$A$4957,A297,Plans!$D$2:$D$4957,C297)</f>
        <v>5633</v>
      </c>
      <c r="AD297" s="17">
        <f t="shared" si="44"/>
        <v>0.46102410180497738</v>
      </c>
      <c r="AE297" s="4"/>
      <c r="AF297" s="4" t="s">
        <v>779</v>
      </c>
    </row>
    <row r="298" spans="1:32" x14ac:dyDescent="0.2">
      <c r="A298" s="4" t="s">
        <v>21</v>
      </c>
      <c r="B298" s="4" t="s">
        <v>129</v>
      </c>
      <c r="C298" s="4" t="s">
        <v>780</v>
      </c>
      <c r="D298" s="4" t="s">
        <v>781</v>
      </c>
      <c r="E298" s="4" t="s">
        <v>201</v>
      </c>
      <c r="F298" s="16">
        <f>COUNTIFS(Plans!$A$2:$A$4957,A298,Plans!$D$2:$D$4957,C298)</f>
        <v>17</v>
      </c>
      <c r="G298" s="16">
        <v>28712</v>
      </c>
      <c r="H298" s="16">
        <v>610423</v>
      </c>
      <c r="I298" s="16">
        <f t="shared" si="36"/>
        <v>639135</v>
      </c>
      <c r="J298" s="16">
        <v>19484</v>
      </c>
      <c r="K298" s="16">
        <v>121739</v>
      </c>
      <c r="L298" s="16">
        <f t="shared" si="37"/>
        <v>141223</v>
      </c>
      <c r="M298" s="17">
        <f t="shared" si="38"/>
        <v>0.22095957817988374</v>
      </c>
      <c r="N298" s="17">
        <f t="shared" si="39"/>
        <v>0.67860128169406519</v>
      </c>
      <c r="O298" s="17">
        <f t="shared" si="40"/>
        <v>0.19943383522573691</v>
      </c>
      <c r="P298" s="16">
        <v>1169</v>
      </c>
      <c r="Q298" s="16">
        <v>46603</v>
      </c>
      <c r="R298" s="16">
        <v>8186</v>
      </c>
      <c r="S298" s="16">
        <v>2789</v>
      </c>
      <c r="T298" s="17">
        <f t="shared" si="41"/>
        <v>0.34070364036159295</v>
      </c>
      <c r="U298" s="16">
        <v>255</v>
      </c>
      <c r="V298" s="16">
        <v>67</v>
      </c>
      <c r="W298" s="17">
        <f t="shared" si="42"/>
        <v>0.2627450980392157</v>
      </c>
      <c r="X298" s="38">
        <f t="shared" si="43"/>
        <v>59.77071723444481</v>
      </c>
      <c r="Y298" s="16">
        <f>SUMIFS(Plans!$AA$2:$AA$4957,Plans!$A$2:$A$4957,A298,Plans!$D$2:$D$4957,C298)</f>
        <v>64240</v>
      </c>
      <c r="Z298" s="16">
        <f>SUMIFS(Plans!$AB$2:$AB$4957,Plans!$A$2:$A$4957,A298,Plans!$D$2:$D$4957,C298)</f>
        <v>0</v>
      </c>
      <c r="AA298" s="16">
        <f>SUMIFS(Plans!$AC$2:$AC$4957,Plans!$A$2:$A$4957,A298,Plans!$D$2:$D$4957,C298)</f>
        <v>21704</v>
      </c>
      <c r="AB298" s="16">
        <f>SUMIFS(Plans!$AD$2:$AD$4957,Plans!$A$2:$A$4957,A298,Plans!$D$2:$D$4957,C298)</f>
        <v>20104</v>
      </c>
      <c r="AC298" s="16">
        <f>SUMIFS(Plans!$AE$2:$AE$4957,Plans!$A$2:$A$4957,A298,Plans!$D$2:$D$4957,C298)</f>
        <v>2348</v>
      </c>
      <c r="AD298" s="17">
        <f t="shared" si="44"/>
        <v>0.59264179490018087</v>
      </c>
      <c r="AE298" s="4"/>
      <c r="AF298" s="4" t="s">
        <v>782</v>
      </c>
    </row>
    <row r="299" spans="1:32" x14ac:dyDescent="0.2">
      <c r="A299" s="4" t="s">
        <v>21</v>
      </c>
      <c r="B299" s="4" t="s">
        <v>129</v>
      </c>
      <c r="C299" s="4" t="s">
        <v>783</v>
      </c>
      <c r="D299" s="4" t="s">
        <v>355</v>
      </c>
      <c r="E299" s="4" t="s">
        <v>201</v>
      </c>
      <c r="F299" s="16">
        <f>COUNTIFS(Plans!$A$2:$A$4957,A299,Plans!$D$2:$D$4957,C299)</f>
        <v>26</v>
      </c>
      <c r="G299" s="16">
        <v>4564</v>
      </c>
      <c r="H299" s="16">
        <v>110549</v>
      </c>
      <c r="I299" s="16">
        <f t="shared" si="36"/>
        <v>115113</v>
      </c>
      <c r="J299" s="16">
        <v>2382</v>
      </c>
      <c r="K299" s="16">
        <v>15746</v>
      </c>
      <c r="L299" s="16">
        <f t="shared" si="37"/>
        <v>18128</v>
      </c>
      <c r="M299" s="17">
        <f t="shared" si="38"/>
        <v>0.15748004135067281</v>
      </c>
      <c r="N299" s="17">
        <f t="shared" si="39"/>
        <v>0.52191060473269058</v>
      </c>
      <c r="O299" s="17">
        <f t="shared" si="40"/>
        <v>0.14243457652262798</v>
      </c>
      <c r="P299" s="16">
        <v>530</v>
      </c>
      <c r="Q299" s="16">
        <v>6848</v>
      </c>
      <c r="R299" s="16">
        <v>30</v>
      </c>
      <c r="S299" s="16">
        <v>22</v>
      </c>
      <c r="T299" s="17">
        <f t="shared" si="41"/>
        <v>0.73333333333333328</v>
      </c>
      <c r="U299" s="16">
        <v>0</v>
      </c>
      <c r="V299" s="16">
        <v>0</v>
      </c>
      <c r="W299" s="17" t="str">
        <f t="shared" si="42"/>
        <v/>
      </c>
      <c r="X299" s="38">
        <f t="shared" si="43"/>
        <v>1.6548984995586937</v>
      </c>
      <c r="Y299" s="16">
        <f>SUMIFS(Plans!$AA$2:$AA$4957,Plans!$A$2:$A$4957,A299,Plans!$D$2:$D$4957,C299)</f>
        <v>4411</v>
      </c>
      <c r="Z299" s="16">
        <f>SUMIFS(Plans!$AB$2:$AB$4957,Plans!$A$2:$A$4957,A299,Plans!$D$2:$D$4957,C299)</f>
        <v>18</v>
      </c>
      <c r="AA299" s="16">
        <f>SUMIFS(Plans!$AC$2:$AC$4957,Plans!$A$2:$A$4957,A299,Plans!$D$2:$D$4957,C299)</f>
        <v>5502</v>
      </c>
      <c r="AB299" s="16">
        <f>SUMIFS(Plans!$AD$2:$AD$4957,Plans!$A$2:$A$4957,A299,Plans!$D$2:$D$4957,C299)</f>
        <v>13270</v>
      </c>
      <c r="AC299" s="16">
        <f>SUMIFS(Plans!$AE$2:$AE$4957,Plans!$A$2:$A$4957,A299,Plans!$D$2:$D$4957,C299)</f>
        <v>3594</v>
      </c>
      <c r="AD299" s="17">
        <f t="shared" si="44"/>
        <v>0.16529203209554022</v>
      </c>
      <c r="AE299" s="4"/>
      <c r="AF299" s="4" t="s">
        <v>784</v>
      </c>
    </row>
    <row r="300" spans="1:32" x14ac:dyDescent="0.2">
      <c r="A300" s="4" t="s">
        <v>21</v>
      </c>
      <c r="B300" s="4" t="s">
        <v>129</v>
      </c>
      <c r="C300" s="4" t="s">
        <v>785</v>
      </c>
      <c r="D300" s="4" t="s">
        <v>786</v>
      </c>
      <c r="E300" s="4" t="s">
        <v>201</v>
      </c>
      <c r="F300" s="16">
        <f>COUNTIFS(Plans!$A$2:$A$4957,A300,Plans!$D$2:$D$4957,C300)</f>
        <v>18</v>
      </c>
      <c r="G300" s="16">
        <v>17856</v>
      </c>
      <c r="H300" s="16">
        <v>197767</v>
      </c>
      <c r="I300" s="16">
        <f t="shared" si="36"/>
        <v>215623</v>
      </c>
      <c r="J300" s="16">
        <v>10848</v>
      </c>
      <c r="K300" s="16">
        <v>51591</v>
      </c>
      <c r="L300" s="16">
        <f t="shared" si="37"/>
        <v>62439</v>
      </c>
      <c r="M300" s="17">
        <f t="shared" si="38"/>
        <v>0.28957485982478676</v>
      </c>
      <c r="N300" s="17">
        <f t="shared" si="39"/>
        <v>0.60752688172043012</v>
      </c>
      <c r="O300" s="17">
        <f t="shared" si="40"/>
        <v>0.26086758660443854</v>
      </c>
      <c r="P300" s="16">
        <v>5604</v>
      </c>
      <c r="Q300" s="16">
        <v>5604</v>
      </c>
      <c r="R300" s="16">
        <v>319</v>
      </c>
      <c r="S300" s="16">
        <v>245</v>
      </c>
      <c r="T300" s="17">
        <f t="shared" si="41"/>
        <v>0.76802507836990597</v>
      </c>
      <c r="U300" s="16"/>
      <c r="V300" s="16"/>
      <c r="W300" s="17" t="str">
        <f t="shared" si="42"/>
        <v/>
      </c>
      <c r="X300" s="38">
        <f t="shared" si="43"/>
        <v>5.1089863706978011</v>
      </c>
      <c r="Y300" s="16">
        <f>SUMIFS(Plans!$AA$2:$AA$4957,Plans!$A$2:$A$4957,A300,Plans!$D$2:$D$4957,C300)</f>
        <v>2760</v>
      </c>
      <c r="Z300" s="16">
        <f>SUMIFS(Plans!$AB$2:$AB$4957,Plans!$A$2:$A$4957,A300,Plans!$D$2:$D$4957,C300)</f>
        <v>3916</v>
      </c>
      <c r="AA300" s="16">
        <f>SUMIFS(Plans!$AC$2:$AC$4957,Plans!$A$2:$A$4957,A300,Plans!$D$2:$D$4957,C300)</f>
        <v>22417</v>
      </c>
      <c r="AB300" s="16">
        <f>SUMIFS(Plans!$AD$2:$AD$4957,Plans!$A$2:$A$4957,A300,Plans!$D$2:$D$4957,C300)</f>
        <v>1764</v>
      </c>
      <c r="AC300" s="16">
        <f>SUMIFS(Plans!$AE$2:$AE$4957,Plans!$A$2:$A$4957,A300,Plans!$D$2:$D$4957,C300)</f>
        <v>35361</v>
      </c>
      <c r="AD300" s="17">
        <f t="shared" si="44"/>
        <v>0.10081850856262647</v>
      </c>
      <c r="AE300" s="4" t="s">
        <v>202</v>
      </c>
      <c r="AF300" s="4" t="s">
        <v>787</v>
      </c>
    </row>
    <row r="301" spans="1:32" x14ac:dyDescent="0.2">
      <c r="A301" s="4" t="s">
        <v>21</v>
      </c>
      <c r="B301" s="4" t="s">
        <v>129</v>
      </c>
      <c r="C301" s="4" t="s">
        <v>433</v>
      </c>
      <c r="D301" s="4" t="s">
        <v>434</v>
      </c>
      <c r="E301" s="4" t="s">
        <v>201</v>
      </c>
      <c r="F301" s="16">
        <f>COUNTIFS(Plans!$A$2:$A$4957,A301,Plans!$D$2:$D$4957,C301)</f>
        <v>17</v>
      </c>
      <c r="G301" s="16">
        <v>339753</v>
      </c>
      <c r="H301" s="16">
        <v>895840</v>
      </c>
      <c r="I301" s="16">
        <f t="shared" si="36"/>
        <v>1235593</v>
      </c>
      <c r="J301" s="16">
        <v>201832</v>
      </c>
      <c r="K301" s="16">
        <v>208089</v>
      </c>
      <c r="L301" s="16">
        <f t="shared" si="37"/>
        <v>409921</v>
      </c>
      <c r="M301" s="17">
        <f t="shared" si="38"/>
        <v>0.33176053927142674</v>
      </c>
      <c r="N301" s="17">
        <f t="shared" si="39"/>
        <v>0.59405509296459491</v>
      </c>
      <c r="O301" s="17">
        <f t="shared" si="40"/>
        <v>0.2322836667262011</v>
      </c>
      <c r="P301" s="16">
        <v>35357</v>
      </c>
      <c r="Q301" s="16">
        <v>119234</v>
      </c>
      <c r="R301" s="16">
        <v>944</v>
      </c>
      <c r="S301" s="16">
        <v>330</v>
      </c>
      <c r="T301" s="17">
        <f t="shared" si="41"/>
        <v>0.34957627118644069</v>
      </c>
      <c r="U301" s="16">
        <v>21</v>
      </c>
      <c r="V301" s="16"/>
      <c r="W301" s="17">
        <f t="shared" si="42"/>
        <v>0</v>
      </c>
      <c r="X301" s="38">
        <f t="shared" si="43"/>
        <v>2.3541121338013911</v>
      </c>
      <c r="Y301" s="16">
        <f>SUMIFS(Plans!$AA$2:$AA$4957,Plans!$A$2:$A$4957,A301,Plans!$D$2:$D$4957,C301)</f>
        <v>20420</v>
      </c>
      <c r="Z301" s="16">
        <f>SUMIFS(Plans!$AB$2:$AB$4957,Plans!$A$2:$A$4957,A301,Plans!$D$2:$D$4957,C301)</f>
        <v>0</v>
      </c>
      <c r="AA301" s="16">
        <f>SUMIFS(Plans!$AC$2:$AC$4957,Plans!$A$2:$A$4957,A301,Plans!$D$2:$D$4957,C301)</f>
        <v>118206</v>
      </c>
      <c r="AB301" s="16">
        <f>SUMIFS(Plans!$AD$2:$AD$4957,Plans!$A$2:$A$4957,A301,Plans!$D$2:$D$4957,C301)</f>
        <v>26024</v>
      </c>
      <c r="AC301" s="16">
        <f>SUMIFS(Plans!$AE$2:$AE$4957,Plans!$A$2:$A$4957,A301,Plans!$D$2:$D$4957,C301)</f>
        <v>37260</v>
      </c>
      <c r="AD301" s="17">
        <f t="shared" si="44"/>
        <v>0.10113416868901987</v>
      </c>
      <c r="AE301" s="4" t="s">
        <v>202</v>
      </c>
      <c r="AF301" s="4" t="s">
        <v>435</v>
      </c>
    </row>
    <row r="302" spans="1:32" x14ac:dyDescent="0.2">
      <c r="A302" s="4" t="s">
        <v>21</v>
      </c>
      <c r="B302" s="4" t="s">
        <v>131</v>
      </c>
      <c r="C302" s="4" t="s">
        <v>438</v>
      </c>
      <c r="D302" s="4" t="s">
        <v>439</v>
      </c>
      <c r="E302" s="4" t="s">
        <v>201</v>
      </c>
      <c r="F302" s="16">
        <f>COUNTIFS(Plans!$A$2:$A$4957,A302,Plans!$D$2:$D$4957,C302)</f>
        <v>92</v>
      </c>
      <c r="G302" s="16">
        <v>856070</v>
      </c>
      <c r="H302" s="16">
        <v>8439891</v>
      </c>
      <c r="I302" s="16">
        <f t="shared" si="36"/>
        <v>9295961</v>
      </c>
      <c r="J302" s="16">
        <v>280000</v>
      </c>
      <c r="K302" s="16">
        <v>1385537</v>
      </c>
      <c r="L302" s="16">
        <f t="shared" si="37"/>
        <v>1665537</v>
      </c>
      <c r="M302" s="17">
        <f t="shared" si="38"/>
        <v>0.17916781277374119</v>
      </c>
      <c r="N302" s="17">
        <f t="shared" si="39"/>
        <v>0.32707605686450875</v>
      </c>
      <c r="O302" s="17">
        <f t="shared" si="40"/>
        <v>0.16416527180268087</v>
      </c>
      <c r="P302" s="16">
        <v>24407</v>
      </c>
      <c r="Q302" s="16">
        <v>161891</v>
      </c>
      <c r="R302" s="16">
        <v>4404</v>
      </c>
      <c r="S302" s="16">
        <v>1305</v>
      </c>
      <c r="T302" s="17">
        <f t="shared" si="41"/>
        <v>0.2963215258855586</v>
      </c>
      <c r="U302" s="16">
        <v>50</v>
      </c>
      <c r="V302" s="16">
        <v>22</v>
      </c>
      <c r="W302" s="17">
        <f t="shared" si="42"/>
        <v>0.44</v>
      </c>
      <c r="X302" s="38">
        <f t="shared" si="43"/>
        <v>2.6742125812875965</v>
      </c>
      <c r="Y302" s="16">
        <f>SUMIFS(Plans!$AA$2:$AA$4957,Plans!$A$2:$A$4957,A302,Plans!$D$2:$D$4957,C302)</f>
        <v>339571</v>
      </c>
      <c r="Z302" s="16">
        <f>SUMIFS(Plans!$AB$2:$AB$4957,Plans!$A$2:$A$4957,A302,Plans!$D$2:$D$4957,C302)</f>
        <v>40555</v>
      </c>
      <c r="AA302" s="16">
        <f>SUMIFS(Plans!$AC$2:$AC$4957,Plans!$A$2:$A$4957,A302,Plans!$D$2:$D$4957,C302)</f>
        <v>321854</v>
      </c>
      <c r="AB302" s="16">
        <f>SUMIFS(Plans!$AD$2:$AD$4957,Plans!$A$2:$A$4957,A302,Plans!$D$2:$D$4957,C302)</f>
        <v>266843</v>
      </c>
      <c r="AC302" s="16">
        <f>SUMIFS(Plans!$AE$2:$AE$4957,Plans!$A$2:$A$4957,A302,Plans!$D$2:$D$4957,C302)</f>
        <v>683892</v>
      </c>
      <c r="AD302" s="17">
        <f t="shared" si="44"/>
        <v>0.23000093785074863</v>
      </c>
      <c r="AE302" s="4"/>
      <c r="AF302" s="4" t="s">
        <v>440</v>
      </c>
    </row>
    <row r="303" spans="1:32" x14ac:dyDescent="0.2">
      <c r="A303" s="4" t="s">
        <v>21</v>
      </c>
      <c r="B303" s="4" t="s">
        <v>131</v>
      </c>
      <c r="C303" s="4" t="s">
        <v>788</v>
      </c>
      <c r="D303" s="4" t="s">
        <v>534</v>
      </c>
      <c r="E303" s="4" t="s">
        <v>201</v>
      </c>
      <c r="F303" s="16">
        <f>COUNTIFS(Plans!$A$2:$A$4957,A303,Plans!$D$2:$D$4957,C303)</f>
        <v>21</v>
      </c>
      <c r="G303" s="16">
        <v>488729</v>
      </c>
      <c r="H303" s="16">
        <v>1824797</v>
      </c>
      <c r="I303" s="16">
        <f t="shared" si="36"/>
        <v>2313526</v>
      </c>
      <c r="J303" s="16">
        <v>59946</v>
      </c>
      <c r="K303" s="16">
        <v>438378</v>
      </c>
      <c r="L303" s="16">
        <f t="shared" si="37"/>
        <v>498324</v>
      </c>
      <c r="M303" s="17">
        <f t="shared" si="38"/>
        <v>0.21539589354085495</v>
      </c>
      <c r="N303" s="17">
        <f t="shared" si="39"/>
        <v>0.12265693257408503</v>
      </c>
      <c r="O303" s="17">
        <f t="shared" si="40"/>
        <v>0.24023384518935531</v>
      </c>
      <c r="P303" s="16">
        <v>3616</v>
      </c>
      <c r="Q303" s="16">
        <v>189336</v>
      </c>
      <c r="R303" s="16">
        <v>446</v>
      </c>
      <c r="S303" s="16"/>
      <c r="T303" s="17">
        <f t="shared" si="41"/>
        <v>0</v>
      </c>
      <c r="U303" s="16"/>
      <c r="V303" s="16">
        <v>0</v>
      </c>
      <c r="W303" s="17" t="str">
        <f t="shared" si="42"/>
        <v/>
      </c>
      <c r="X303" s="38">
        <f t="shared" si="43"/>
        <v>0.89500004013453094</v>
      </c>
      <c r="Y303" s="16">
        <f>SUMIFS(Plans!$AA$2:$AA$4957,Plans!$A$2:$A$4957,A303,Plans!$D$2:$D$4957,C303)</f>
        <v>81708</v>
      </c>
      <c r="Z303" s="16">
        <f>SUMIFS(Plans!$AB$2:$AB$4957,Plans!$A$2:$A$4957,A303,Plans!$D$2:$D$4957,C303)</f>
        <v>45555</v>
      </c>
      <c r="AA303" s="16">
        <f>SUMIFS(Plans!$AC$2:$AC$4957,Plans!$A$2:$A$4957,A303,Plans!$D$2:$D$4957,C303)</f>
        <v>97794</v>
      </c>
      <c r="AB303" s="16">
        <f>SUMIFS(Plans!$AD$2:$AD$4957,Plans!$A$2:$A$4957,A303,Plans!$D$2:$D$4957,C303)</f>
        <v>80539</v>
      </c>
      <c r="AC303" s="16">
        <f>SUMIFS(Plans!$AE$2:$AE$4957,Plans!$A$2:$A$4957,A303,Plans!$D$2:$D$4957,C303)</f>
        <v>30167</v>
      </c>
      <c r="AD303" s="17">
        <f t="shared" si="44"/>
        <v>0.37902627746356804</v>
      </c>
      <c r="AE303" s="4" t="s">
        <v>202</v>
      </c>
      <c r="AF303" s="4" t="s">
        <v>789</v>
      </c>
    </row>
    <row r="304" spans="1:32" x14ac:dyDescent="0.2">
      <c r="A304" s="4" t="s">
        <v>21</v>
      </c>
      <c r="B304" s="4" t="s">
        <v>131</v>
      </c>
      <c r="C304" s="4" t="s">
        <v>790</v>
      </c>
      <c r="D304" s="4" t="s">
        <v>791</v>
      </c>
      <c r="E304" s="4" t="s">
        <v>201</v>
      </c>
      <c r="F304" s="16">
        <f>COUNTIFS(Plans!$A$2:$A$4957,A304,Plans!$D$2:$D$4957,C304)</f>
        <v>14</v>
      </c>
      <c r="G304" s="16">
        <v>22878</v>
      </c>
      <c r="H304" s="16">
        <v>435151</v>
      </c>
      <c r="I304" s="16">
        <f t="shared" si="36"/>
        <v>458029</v>
      </c>
      <c r="J304" s="16">
        <v>8360</v>
      </c>
      <c r="K304" s="16">
        <v>74500</v>
      </c>
      <c r="L304" s="16">
        <f t="shared" si="37"/>
        <v>82860</v>
      </c>
      <c r="M304" s="17">
        <f t="shared" si="38"/>
        <v>0.1809055758478175</v>
      </c>
      <c r="N304" s="17">
        <f t="shared" si="39"/>
        <v>0.36541655739138035</v>
      </c>
      <c r="O304" s="17">
        <f t="shared" si="40"/>
        <v>0.17120493805598516</v>
      </c>
      <c r="P304" s="16">
        <v>389</v>
      </c>
      <c r="Q304" s="16">
        <v>6905</v>
      </c>
      <c r="R304" s="16">
        <v>204</v>
      </c>
      <c r="S304" s="16">
        <v>103</v>
      </c>
      <c r="T304" s="17">
        <f t="shared" si="41"/>
        <v>0.50490196078431371</v>
      </c>
      <c r="U304" s="16"/>
      <c r="V304" s="16"/>
      <c r="W304" s="17" t="str">
        <f t="shared" si="42"/>
        <v/>
      </c>
      <c r="X304" s="38">
        <f t="shared" si="43"/>
        <v>2.4619840695148443</v>
      </c>
      <c r="Y304" s="16">
        <f>SUMIFS(Plans!$AA$2:$AA$4957,Plans!$A$2:$A$4957,A304,Plans!$D$2:$D$4957,C304)</f>
        <v>19585</v>
      </c>
      <c r="Z304" s="16">
        <f>SUMIFS(Plans!$AB$2:$AB$4957,Plans!$A$2:$A$4957,A304,Plans!$D$2:$D$4957,C304)</f>
        <v>58</v>
      </c>
      <c r="AA304" s="16">
        <f>SUMIFS(Plans!$AC$2:$AC$4957,Plans!$A$2:$A$4957,A304,Plans!$D$2:$D$4957,C304)</f>
        <v>22376</v>
      </c>
      <c r="AB304" s="16">
        <f>SUMIFS(Plans!$AD$2:$AD$4957,Plans!$A$2:$A$4957,A304,Plans!$D$2:$D$4957,C304)</f>
        <v>1498</v>
      </c>
      <c r="AC304" s="16">
        <f>SUMIFS(Plans!$AE$2:$AE$4957,Plans!$A$2:$A$4957,A304,Plans!$D$2:$D$4957,C304)</f>
        <v>42284</v>
      </c>
      <c r="AD304" s="17">
        <f t="shared" si="44"/>
        <v>0.22893672567918788</v>
      </c>
      <c r="AE304" s="4" t="s">
        <v>202</v>
      </c>
      <c r="AF304" s="4" t="s">
        <v>792</v>
      </c>
    </row>
    <row r="305" spans="1:32" x14ac:dyDescent="0.2">
      <c r="A305" s="4" t="s">
        <v>21</v>
      </c>
      <c r="B305" s="4" t="s">
        <v>131</v>
      </c>
      <c r="C305" s="4" t="s">
        <v>793</v>
      </c>
      <c r="D305" s="4" t="s">
        <v>630</v>
      </c>
      <c r="E305" s="4" t="s">
        <v>201</v>
      </c>
      <c r="F305" s="16">
        <f>COUNTIFS(Plans!$A$2:$A$4957,A305,Plans!$D$2:$D$4957,C305)</f>
        <v>30</v>
      </c>
      <c r="G305" s="16">
        <v>47354</v>
      </c>
      <c r="H305" s="16">
        <v>398541</v>
      </c>
      <c r="I305" s="16">
        <f t="shared" si="36"/>
        <v>445895</v>
      </c>
      <c r="J305" s="16">
        <v>25606</v>
      </c>
      <c r="K305" s="16">
        <v>103679</v>
      </c>
      <c r="L305" s="16">
        <f t="shared" si="37"/>
        <v>129285</v>
      </c>
      <c r="M305" s="17">
        <f t="shared" si="38"/>
        <v>0.28994494219491135</v>
      </c>
      <c r="N305" s="17">
        <f t="shared" si="39"/>
        <v>0.54073573510157535</v>
      </c>
      <c r="O305" s="17">
        <f t="shared" si="40"/>
        <v>0.2601463839354044</v>
      </c>
      <c r="P305" s="16">
        <v>6712</v>
      </c>
      <c r="Q305" s="16">
        <v>42108</v>
      </c>
      <c r="R305" s="16">
        <v>144</v>
      </c>
      <c r="S305" s="16">
        <v>92</v>
      </c>
      <c r="T305" s="17">
        <f t="shared" si="41"/>
        <v>0.63888888888888884</v>
      </c>
      <c r="U305" s="16">
        <v>0</v>
      </c>
      <c r="V305" s="16">
        <v>0</v>
      </c>
      <c r="W305" s="17" t="str">
        <f t="shared" si="42"/>
        <v/>
      </c>
      <c r="X305" s="38">
        <f t="shared" si="43"/>
        <v>1.1138183083884441</v>
      </c>
      <c r="Y305" s="16">
        <f>SUMIFS(Plans!$AA$2:$AA$4957,Plans!$A$2:$A$4957,A305,Plans!$D$2:$D$4957,C305)</f>
        <v>76452</v>
      </c>
      <c r="Z305" s="16">
        <f>SUMIFS(Plans!$AB$2:$AB$4957,Plans!$A$2:$A$4957,A305,Plans!$D$2:$D$4957,C305)</f>
        <v>0</v>
      </c>
      <c r="AA305" s="16">
        <f>SUMIFS(Plans!$AC$2:$AC$4957,Plans!$A$2:$A$4957,A305,Plans!$D$2:$D$4957,C305)</f>
        <v>25202</v>
      </c>
      <c r="AB305" s="16">
        <f>SUMIFS(Plans!$AD$2:$AD$4957,Plans!$A$2:$A$4957,A305,Plans!$D$2:$D$4957,C305)</f>
        <v>19770</v>
      </c>
      <c r="AC305" s="16">
        <f>SUMIFS(Plans!$AE$2:$AE$4957,Plans!$A$2:$A$4957,A305,Plans!$D$2:$D$4957,C305)</f>
        <v>8949</v>
      </c>
      <c r="AD305" s="17">
        <f t="shared" si="44"/>
        <v>0.58640976275762624</v>
      </c>
      <c r="AE305" s="4"/>
      <c r="AF305" s="4" t="s">
        <v>631</v>
      </c>
    </row>
    <row r="306" spans="1:32" x14ac:dyDescent="0.2">
      <c r="A306" s="4" t="s">
        <v>21</v>
      </c>
      <c r="B306" s="4" t="s">
        <v>131</v>
      </c>
      <c r="C306" s="4" t="s">
        <v>794</v>
      </c>
      <c r="D306" s="4" t="s">
        <v>537</v>
      </c>
      <c r="E306" s="4" t="s">
        <v>201</v>
      </c>
      <c r="F306" s="16">
        <f>COUNTIFS(Plans!$A$2:$A$4957,A306,Plans!$D$2:$D$4957,C306)</f>
        <v>15</v>
      </c>
      <c r="G306" s="16">
        <v>115044</v>
      </c>
      <c r="H306" s="16">
        <v>259248</v>
      </c>
      <c r="I306" s="16">
        <f t="shared" si="36"/>
        <v>374292</v>
      </c>
      <c r="J306" s="16">
        <v>35552</v>
      </c>
      <c r="K306" s="16">
        <v>60135</v>
      </c>
      <c r="L306" s="16">
        <f t="shared" si="37"/>
        <v>95687</v>
      </c>
      <c r="M306" s="17">
        <f t="shared" si="38"/>
        <v>0.25564799675119959</v>
      </c>
      <c r="N306" s="17">
        <f t="shared" si="39"/>
        <v>0.30902958867911406</v>
      </c>
      <c r="O306" s="17">
        <f t="shared" si="40"/>
        <v>0.23195935937789297</v>
      </c>
      <c r="P306" s="16">
        <v>5018</v>
      </c>
      <c r="Q306" s="16">
        <v>15841</v>
      </c>
      <c r="R306" s="16">
        <v>4223</v>
      </c>
      <c r="S306" s="16">
        <v>1159</v>
      </c>
      <c r="T306" s="17">
        <f t="shared" si="41"/>
        <v>0.27444944352356143</v>
      </c>
      <c r="U306" s="16">
        <v>83</v>
      </c>
      <c r="V306" s="16">
        <v>36</v>
      </c>
      <c r="W306" s="17">
        <f t="shared" si="42"/>
        <v>0.43373493975903615</v>
      </c>
      <c r="X306" s="38">
        <f t="shared" si="43"/>
        <v>45.000888312936972</v>
      </c>
      <c r="Y306" s="16">
        <f>SUMIFS(Plans!$AA$2:$AA$4957,Plans!$A$2:$A$4957,A306,Plans!$D$2:$D$4957,C306)</f>
        <v>37839</v>
      </c>
      <c r="Z306" s="16">
        <f>SUMIFS(Plans!$AB$2:$AB$4957,Plans!$A$2:$A$4957,A306,Plans!$D$2:$D$4957,C306)</f>
        <v>0</v>
      </c>
      <c r="AA306" s="16">
        <f>SUMIFS(Plans!$AC$2:$AC$4957,Plans!$A$2:$A$4957,A306,Plans!$D$2:$D$4957,C306)</f>
        <v>27562</v>
      </c>
      <c r="AB306" s="16">
        <f>SUMIFS(Plans!$AD$2:$AD$4957,Plans!$A$2:$A$4957,A306,Plans!$D$2:$D$4957,C306)</f>
        <v>13338</v>
      </c>
      <c r="AC306" s="16">
        <f>SUMIFS(Plans!$AE$2:$AE$4957,Plans!$A$2:$A$4957,A306,Plans!$D$2:$D$4957,C306)</f>
        <v>2579</v>
      </c>
      <c r="AD306" s="17">
        <f t="shared" si="44"/>
        <v>0.46532133107061169</v>
      </c>
      <c r="AE306" s="4"/>
      <c r="AF306" s="4" t="s">
        <v>795</v>
      </c>
    </row>
    <row r="307" spans="1:32" x14ac:dyDescent="0.2">
      <c r="A307" s="4" t="s">
        <v>21</v>
      </c>
      <c r="B307" s="4" t="s">
        <v>131</v>
      </c>
      <c r="C307" s="4" t="s">
        <v>796</v>
      </c>
      <c r="D307" s="4" t="s">
        <v>797</v>
      </c>
      <c r="E307" s="4" t="s">
        <v>201</v>
      </c>
      <c r="F307" s="16">
        <f>COUNTIFS(Plans!$A$2:$A$4957,A307,Plans!$D$2:$D$4957,C307)</f>
        <v>6</v>
      </c>
      <c r="G307" s="16">
        <v>206</v>
      </c>
      <c r="H307" s="16">
        <v>7564</v>
      </c>
      <c r="I307" s="16">
        <f t="shared" si="36"/>
        <v>7770</v>
      </c>
      <c r="J307" s="16">
        <v>199</v>
      </c>
      <c r="K307" s="16">
        <v>642</v>
      </c>
      <c r="L307" s="16">
        <f t="shared" si="37"/>
        <v>841</v>
      </c>
      <c r="M307" s="17">
        <f t="shared" si="38"/>
        <v>0.10823680823680824</v>
      </c>
      <c r="N307" s="17">
        <f t="shared" si="39"/>
        <v>0.96601941747572817</v>
      </c>
      <c r="O307" s="17">
        <f t="shared" si="40"/>
        <v>8.4875727128503442E-2</v>
      </c>
      <c r="P307" s="16">
        <v>0</v>
      </c>
      <c r="Q307" s="16">
        <v>0</v>
      </c>
      <c r="R307" s="16">
        <v>0</v>
      </c>
      <c r="S307" s="16">
        <v>0</v>
      </c>
      <c r="T307" s="17" t="str">
        <f t="shared" si="41"/>
        <v/>
      </c>
      <c r="U307" s="16">
        <v>0</v>
      </c>
      <c r="V307" s="16">
        <v>0</v>
      </c>
      <c r="W307" s="17" t="str">
        <f t="shared" si="42"/>
        <v/>
      </c>
      <c r="X307" s="38">
        <f t="shared" si="43"/>
        <v>0</v>
      </c>
      <c r="Y307" s="16">
        <f>SUMIFS(Plans!$AA$2:$AA$4957,Plans!$A$2:$A$4957,A307,Plans!$D$2:$D$4957,C307)</f>
        <v>360</v>
      </c>
      <c r="Z307" s="16">
        <f>SUMIFS(Plans!$AB$2:$AB$4957,Plans!$A$2:$A$4957,A307,Plans!$D$2:$D$4957,C307)</f>
        <v>0</v>
      </c>
      <c r="AA307" s="16">
        <f>SUMIFS(Plans!$AC$2:$AC$4957,Plans!$A$2:$A$4957,A307,Plans!$D$2:$D$4957,C307)</f>
        <v>430</v>
      </c>
      <c r="AB307" s="16">
        <f>SUMIFS(Plans!$AD$2:$AD$4957,Plans!$A$2:$A$4957,A307,Plans!$D$2:$D$4957,C307)</f>
        <v>25</v>
      </c>
      <c r="AC307" s="16">
        <f>SUMIFS(Plans!$AE$2:$AE$4957,Plans!$A$2:$A$4957,A307,Plans!$D$2:$D$4957,C307)</f>
        <v>0</v>
      </c>
      <c r="AD307" s="17">
        <f t="shared" si="44"/>
        <v>0.44171779141104295</v>
      </c>
      <c r="AE307" s="4"/>
      <c r="AF307" s="4" t="s">
        <v>798</v>
      </c>
    </row>
    <row r="308" spans="1:32" x14ac:dyDescent="0.2">
      <c r="A308" s="4" t="s">
        <v>21</v>
      </c>
      <c r="B308" s="4" t="s">
        <v>131</v>
      </c>
      <c r="C308" s="4" t="s">
        <v>799</v>
      </c>
      <c r="D308" s="4" t="s">
        <v>800</v>
      </c>
      <c r="E308" s="4" t="s">
        <v>201</v>
      </c>
      <c r="F308" s="16">
        <f>COUNTIFS(Plans!$A$2:$A$4957,A308,Plans!$D$2:$D$4957,C308)</f>
        <v>13</v>
      </c>
      <c r="G308" s="16">
        <v>118378</v>
      </c>
      <c r="H308" s="16">
        <v>260548</v>
      </c>
      <c r="I308" s="16">
        <f t="shared" si="36"/>
        <v>378926</v>
      </c>
      <c r="J308" s="16">
        <v>68213</v>
      </c>
      <c r="K308" s="16">
        <v>59525</v>
      </c>
      <c r="L308" s="16">
        <f t="shared" si="37"/>
        <v>127738</v>
      </c>
      <c r="M308" s="17">
        <f t="shared" si="38"/>
        <v>0.33710539788771421</v>
      </c>
      <c r="N308" s="17">
        <f t="shared" si="39"/>
        <v>0.57623038064505228</v>
      </c>
      <c r="O308" s="17">
        <f t="shared" si="40"/>
        <v>0.22846078265808986</v>
      </c>
      <c r="P308" s="16">
        <v>10025</v>
      </c>
      <c r="Q308" s="16">
        <v>31092</v>
      </c>
      <c r="R308" s="16">
        <v>218</v>
      </c>
      <c r="S308" s="16">
        <v>43</v>
      </c>
      <c r="T308" s="17">
        <f t="shared" si="41"/>
        <v>0.19724770642201836</v>
      </c>
      <c r="U308" s="16">
        <v>0</v>
      </c>
      <c r="V308" s="16">
        <v>0</v>
      </c>
      <c r="W308" s="17" t="str">
        <f t="shared" si="42"/>
        <v/>
      </c>
      <c r="X308" s="38">
        <f t="shared" si="43"/>
        <v>1.7066182341981242</v>
      </c>
      <c r="Y308" s="16">
        <f>SUMIFS(Plans!$AA$2:$AA$4957,Plans!$A$2:$A$4957,A308,Plans!$D$2:$D$4957,C308)</f>
        <v>8981</v>
      </c>
      <c r="Z308" s="16">
        <f>SUMIFS(Plans!$AB$2:$AB$4957,Plans!$A$2:$A$4957,A308,Plans!$D$2:$D$4957,C308)</f>
        <v>0</v>
      </c>
      <c r="AA308" s="16">
        <f>SUMIFS(Plans!$AC$2:$AC$4957,Plans!$A$2:$A$4957,A308,Plans!$D$2:$D$4957,C308)</f>
        <v>51457</v>
      </c>
      <c r="AB308" s="16">
        <f>SUMIFS(Plans!$AD$2:$AD$4957,Plans!$A$2:$A$4957,A308,Plans!$D$2:$D$4957,C308)</f>
        <v>7889</v>
      </c>
      <c r="AC308" s="16">
        <f>SUMIFS(Plans!$AE$2:$AE$4957,Plans!$A$2:$A$4957,A308,Plans!$D$2:$D$4957,C308)</f>
        <v>10784</v>
      </c>
      <c r="AD308" s="17">
        <f t="shared" si="44"/>
        <v>0.11352403584836496</v>
      </c>
      <c r="AE308" s="4"/>
      <c r="AF308" s="4" t="s">
        <v>435</v>
      </c>
    </row>
    <row r="309" spans="1:32" x14ac:dyDescent="0.2">
      <c r="A309" s="4" t="s">
        <v>21</v>
      </c>
      <c r="B309" s="4" t="s">
        <v>150</v>
      </c>
      <c r="C309" s="4" t="s">
        <v>801</v>
      </c>
      <c r="D309" s="4" t="s">
        <v>802</v>
      </c>
      <c r="E309" s="4" t="s">
        <v>201</v>
      </c>
      <c r="F309" s="16">
        <f>COUNTIFS(Plans!$A$2:$A$4957,A309,Plans!$D$2:$D$4957,C309)</f>
        <v>3</v>
      </c>
      <c r="G309" s="16">
        <v>264</v>
      </c>
      <c r="H309" s="16">
        <v>12346</v>
      </c>
      <c r="I309" s="16">
        <f t="shared" si="36"/>
        <v>12610</v>
      </c>
      <c r="J309" s="16">
        <v>174</v>
      </c>
      <c r="K309" s="16">
        <v>1294</v>
      </c>
      <c r="L309" s="16">
        <f t="shared" si="37"/>
        <v>1468</v>
      </c>
      <c r="M309" s="17">
        <f t="shared" si="38"/>
        <v>0.11641554321966693</v>
      </c>
      <c r="N309" s="17">
        <f t="shared" si="39"/>
        <v>0.65909090909090906</v>
      </c>
      <c r="O309" s="17">
        <f t="shared" si="40"/>
        <v>0.10481127490685242</v>
      </c>
      <c r="P309" s="16"/>
      <c r="Q309" s="16">
        <v>0</v>
      </c>
      <c r="R309" s="16"/>
      <c r="S309" s="16"/>
      <c r="T309" s="17" t="str">
        <f t="shared" si="41"/>
        <v/>
      </c>
      <c r="U309" s="16">
        <v>0</v>
      </c>
      <c r="V309" s="16">
        <v>0</v>
      </c>
      <c r="W309" s="17" t="str">
        <f t="shared" si="42"/>
        <v/>
      </c>
      <c r="X309" s="38">
        <f t="shared" si="43"/>
        <v>0</v>
      </c>
      <c r="Y309" s="16">
        <f>SUMIFS(Plans!$AA$2:$AA$4957,Plans!$A$2:$A$4957,A309,Plans!$D$2:$D$4957,C309)</f>
        <v>44</v>
      </c>
      <c r="Z309" s="16">
        <f>SUMIFS(Plans!$AB$2:$AB$4957,Plans!$A$2:$A$4957,A309,Plans!$D$2:$D$4957,C309)</f>
        <v>0</v>
      </c>
      <c r="AA309" s="16">
        <f>SUMIFS(Plans!$AC$2:$AC$4957,Plans!$A$2:$A$4957,A309,Plans!$D$2:$D$4957,C309)</f>
        <v>0</v>
      </c>
      <c r="AB309" s="16">
        <f>SUMIFS(Plans!$AD$2:$AD$4957,Plans!$A$2:$A$4957,A309,Plans!$D$2:$D$4957,C309)</f>
        <v>16</v>
      </c>
      <c r="AC309" s="16">
        <f>SUMIFS(Plans!$AE$2:$AE$4957,Plans!$A$2:$A$4957,A309,Plans!$D$2:$D$4957,C309)</f>
        <v>1386</v>
      </c>
      <c r="AD309" s="17">
        <f t="shared" si="44"/>
        <v>3.0428769017980636E-2</v>
      </c>
      <c r="AE309" s="4" t="s">
        <v>202</v>
      </c>
      <c r="AF309" s="4" t="s">
        <v>803</v>
      </c>
    </row>
    <row r="310" spans="1:32" x14ac:dyDescent="0.2">
      <c r="A310" s="4" t="s">
        <v>21</v>
      </c>
      <c r="B310" s="4" t="s">
        <v>150</v>
      </c>
      <c r="C310" s="4" t="s">
        <v>450</v>
      </c>
      <c r="D310" s="4" t="s">
        <v>451</v>
      </c>
      <c r="E310" s="4" t="s">
        <v>201</v>
      </c>
      <c r="F310" s="16">
        <f>COUNTIFS(Plans!$A$2:$A$4957,A310,Plans!$D$2:$D$4957,C310)</f>
        <v>9</v>
      </c>
      <c r="G310" s="16">
        <v>2384</v>
      </c>
      <c r="H310" s="16">
        <v>9923</v>
      </c>
      <c r="I310" s="16">
        <f t="shared" si="36"/>
        <v>12307</v>
      </c>
      <c r="J310" s="16">
        <v>408</v>
      </c>
      <c r="K310" s="16">
        <v>725</v>
      </c>
      <c r="L310" s="16">
        <f t="shared" si="37"/>
        <v>1133</v>
      </c>
      <c r="M310" s="17">
        <f t="shared" si="38"/>
        <v>9.2061428455350619E-2</v>
      </c>
      <c r="N310" s="17">
        <f t="shared" si="39"/>
        <v>0.17114093959731544</v>
      </c>
      <c r="O310" s="17">
        <f t="shared" si="40"/>
        <v>7.3062581880479691E-2</v>
      </c>
      <c r="P310" s="16">
        <v>19</v>
      </c>
      <c r="Q310" s="16">
        <v>58</v>
      </c>
      <c r="R310" s="16">
        <v>39</v>
      </c>
      <c r="S310" s="16">
        <v>17</v>
      </c>
      <c r="T310" s="17">
        <f t="shared" si="41"/>
        <v>0.4358974358974359</v>
      </c>
      <c r="U310" s="16">
        <v>0</v>
      </c>
      <c r="V310" s="16">
        <v>0</v>
      </c>
      <c r="W310" s="17" t="str">
        <f t="shared" si="42"/>
        <v/>
      </c>
      <c r="X310" s="38">
        <f t="shared" si="43"/>
        <v>34.42188879082083</v>
      </c>
      <c r="Y310" s="16">
        <f>SUMIFS(Plans!$AA$2:$AA$4957,Plans!$A$2:$A$4957,A310,Plans!$D$2:$D$4957,C310)</f>
        <v>318</v>
      </c>
      <c r="Z310" s="16">
        <f>SUMIFS(Plans!$AB$2:$AB$4957,Plans!$A$2:$A$4957,A310,Plans!$D$2:$D$4957,C310)</f>
        <v>0</v>
      </c>
      <c r="AA310" s="16">
        <f>SUMIFS(Plans!$AC$2:$AC$4957,Plans!$A$2:$A$4957,A310,Plans!$D$2:$D$4957,C310)</f>
        <v>423</v>
      </c>
      <c r="AB310" s="16">
        <f>SUMIFS(Plans!$AD$2:$AD$4957,Plans!$A$2:$A$4957,A310,Plans!$D$2:$D$4957,C310)</f>
        <v>0</v>
      </c>
      <c r="AC310" s="16">
        <f>SUMIFS(Plans!$AE$2:$AE$4957,Plans!$A$2:$A$4957,A310,Plans!$D$2:$D$4957,C310)</f>
        <v>335</v>
      </c>
      <c r="AD310" s="17">
        <f t="shared" si="44"/>
        <v>0.29553903345724908</v>
      </c>
      <c r="AE310" s="4"/>
      <c r="AF310" s="4" t="s">
        <v>452</v>
      </c>
    </row>
    <row r="311" spans="1:32" x14ac:dyDescent="0.2">
      <c r="A311" s="4" t="s">
        <v>21</v>
      </c>
      <c r="B311" s="4" t="s">
        <v>150</v>
      </c>
      <c r="C311" s="4" t="s">
        <v>804</v>
      </c>
      <c r="D311" s="4" t="s">
        <v>531</v>
      </c>
      <c r="E311" s="4" t="s">
        <v>201</v>
      </c>
      <c r="F311" s="16">
        <f>COUNTIFS(Plans!$A$2:$A$4957,A311,Plans!$D$2:$D$4957,C311)</f>
        <v>13</v>
      </c>
      <c r="G311" s="16">
        <v>20682</v>
      </c>
      <c r="H311" s="16">
        <v>1102738</v>
      </c>
      <c r="I311" s="16">
        <f t="shared" si="36"/>
        <v>1123420</v>
      </c>
      <c r="J311" s="16">
        <v>18615</v>
      </c>
      <c r="K311" s="16">
        <v>157741</v>
      </c>
      <c r="L311" s="16">
        <f t="shared" si="37"/>
        <v>176356</v>
      </c>
      <c r="M311" s="17">
        <f t="shared" si="38"/>
        <v>0.1569813604885083</v>
      </c>
      <c r="N311" s="17">
        <f t="shared" si="39"/>
        <v>0.90005802146794311</v>
      </c>
      <c r="O311" s="17">
        <f t="shared" si="40"/>
        <v>0.14304485743667128</v>
      </c>
      <c r="P311" s="16">
        <v>395</v>
      </c>
      <c r="Q311" s="16">
        <v>77578</v>
      </c>
      <c r="R311" s="16">
        <v>173</v>
      </c>
      <c r="S311" s="16">
        <v>67</v>
      </c>
      <c r="T311" s="17">
        <f t="shared" si="41"/>
        <v>0.38728323699421963</v>
      </c>
      <c r="U311" s="16"/>
      <c r="V311" s="16"/>
      <c r="W311" s="17" t="str">
        <f t="shared" si="42"/>
        <v/>
      </c>
      <c r="X311" s="38">
        <f t="shared" si="43"/>
        <v>0.98097031005466218</v>
      </c>
      <c r="Y311" s="16">
        <f>SUMIFS(Plans!$AA$2:$AA$4957,Plans!$A$2:$A$4957,A311,Plans!$D$2:$D$4957,C311)</f>
        <v>0</v>
      </c>
      <c r="Z311" s="16">
        <f>SUMIFS(Plans!$AB$2:$AB$4957,Plans!$A$2:$A$4957,A311,Plans!$D$2:$D$4957,C311)</f>
        <v>0</v>
      </c>
      <c r="AA311" s="16">
        <f>SUMIFS(Plans!$AC$2:$AC$4957,Plans!$A$2:$A$4957,A311,Plans!$D$2:$D$4957,C311)</f>
        <v>0</v>
      </c>
      <c r="AB311" s="16">
        <f>SUMIFS(Plans!$AD$2:$AD$4957,Plans!$A$2:$A$4957,A311,Plans!$D$2:$D$4957,C311)</f>
        <v>0</v>
      </c>
      <c r="AC311" s="16">
        <f>SUMIFS(Plans!$AE$2:$AE$4957,Plans!$A$2:$A$4957,A311,Plans!$D$2:$D$4957,C311)</f>
        <v>0</v>
      </c>
      <c r="AD311" s="17" t="str">
        <f t="shared" si="44"/>
        <v/>
      </c>
      <c r="AE311" s="4" t="s">
        <v>202</v>
      </c>
      <c r="AF311" s="4" t="s">
        <v>805</v>
      </c>
    </row>
    <row r="312" spans="1:32" x14ac:dyDescent="0.2">
      <c r="A312" s="4" t="s">
        <v>21</v>
      </c>
      <c r="B312" s="4" t="s">
        <v>150</v>
      </c>
      <c r="C312" s="4" t="s">
        <v>456</v>
      </c>
      <c r="D312" s="4" t="s">
        <v>384</v>
      </c>
      <c r="E312" s="4" t="s">
        <v>201</v>
      </c>
      <c r="F312" s="16">
        <f>COUNTIFS(Plans!$A$2:$A$4957,A312,Plans!$D$2:$D$4957,C312)</f>
        <v>9</v>
      </c>
      <c r="G312" s="16">
        <v>1208</v>
      </c>
      <c r="H312" s="16">
        <v>3771</v>
      </c>
      <c r="I312" s="16">
        <f t="shared" si="36"/>
        <v>4979</v>
      </c>
      <c r="J312" s="16">
        <v>338</v>
      </c>
      <c r="K312" s="16">
        <v>658</v>
      </c>
      <c r="L312" s="16">
        <f t="shared" si="37"/>
        <v>996</v>
      </c>
      <c r="M312" s="17">
        <f t="shared" si="38"/>
        <v>0.20004016870857602</v>
      </c>
      <c r="N312" s="17">
        <f t="shared" si="39"/>
        <v>0.27980132450331124</v>
      </c>
      <c r="O312" s="17">
        <f t="shared" si="40"/>
        <v>0.17448952532484752</v>
      </c>
      <c r="P312" s="16">
        <v>19</v>
      </c>
      <c r="Q312" s="16">
        <v>53</v>
      </c>
      <c r="R312" s="16">
        <v>136</v>
      </c>
      <c r="S312" s="16">
        <v>12</v>
      </c>
      <c r="T312" s="17">
        <f t="shared" si="41"/>
        <v>8.8235294117647065E-2</v>
      </c>
      <c r="U312" s="16"/>
      <c r="V312" s="16">
        <v>0</v>
      </c>
      <c r="W312" s="17" t="str">
        <f t="shared" si="42"/>
        <v/>
      </c>
      <c r="X312" s="38">
        <f t="shared" si="43"/>
        <v>136.54618473895582</v>
      </c>
      <c r="Y312" s="16">
        <f>SUMIFS(Plans!$AA$2:$AA$4957,Plans!$A$2:$A$4957,A312,Plans!$D$2:$D$4957,C312)</f>
        <v>0</v>
      </c>
      <c r="Z312" s="16">
        <f>SUMIFS(Plans!$AB$2:$AB$4957,Plans!$A$2:$A$4957,A312,Plans!$D$2:$D$4957,C312)</f>
        <v>0</v>
      </c>
      <c r="AA312" s="16">
        <f>SUMIFS(Plans!$AC$2:$AC$4957,Plans!$A$2:$A$4957,A312,Plans!$D$2:$D$4957,C312)</f>
        <v>0</v>
      </c>
      <c r="AB312" s="16">
        <f>SUMIFS(Plans!$AD$2:$AD$4957,Plans!$A$2:$A$4957,A312,Plans!$D$2:$D$4957,C312)</f>
        <v>0</v>
      </c>
      <c r="AC312" s="16">
        <f>SUMIFS(Plans!$AE$2:$AE$4957,Plans!$A$2:$A$4957,A312,Plans!$D$2:$D$4957,C312)</f>
        <v>0</v>
      </c>
      <c r="AD312" s="17" t="str">
        <f t="shared" si="44"/>
        <v/>
      </c>
      <c r="AE312" s="4" t="s">
        <v>202</v>
      </c>
      <c r="AF312" s="4" t="s">
        <v>385</v>
      </c>
    </row>
    <row r="313" spans="1:32" x14ac:dyDescent="0.2">
      <c r="A313" s="4" t="s">
        <v>21</v>
      </c>
      <c r="B313" s="4" t="s">
        <v>150</v>
      </c>
      <c r="C313" s="4" t="s">
        <v>806</v>
      </c>
      <c r="D313" s="4" t="s">
        <v>807</v>
      </c>
      <c r="E313" s="4" t="s">
        <v>201</v>
      </c>
      <c r="F313" s="16">
        <f>COUNTIFS(Plans!$A$2:$A$4957,A313,Plans!$D$2:$D$4957,C313)</f>
        <v>11</v>
      </c>
      <c r="G313" s="16">
        <v>33982</v>
      </c>
      <c r="H313" s="16">
        <v>410010</v>
      </c>
      <c r="I313" s="16">
        <f t="shared" si="36"/>
        <v>443992</v>
      </c>
      <c r="J313" s="16">
        <v>20246</v>
      </c>
      <c r="K313" s="16">
        <v>16582</v>
      </c>
      <c r="L313" s="16">
        <f t="shared" si="37"/>
        <v>36828</v>
      </c>
      <c r="M313" s="17">
        <f t="shared" si="38"/>
        <v>8.2947440494423319E-2</v>
      </c>
      <c r="N313" s="17">
        <f t="shared" si="39"/>
        <v>0.59578600435524687</v>
      </c>
      <c r="O313" s="17">
        <f t="shared" si="40"/>
        <v>4.0442916026438382E-2</v>
      </c>
      <c r="P313" s="16">
        <v>3039</v>
      </c>
      <c r="Q313" s="16">
        <v>9649</v>
      </c>
      <c r="R313" s="16">
        <v>301</v>
      </c>
      <c r="S313" s="16">
        <v>217</v>
      </c>
      <c r="T313" s="17">
        <f t="shared" si="41"/>
        <v>0.72093023255813948</v>
      </c>
      <c r="U313" s="16"/>
      <c r="V313" s="16"/>
      <c r="W313" s="17" t="str">
        <f t="shared" si="42"/>
        <v/>
      </c>
      <c r="X313" s="38">
        <f t="shared" si="43"/>
        <v>8.173129140871076</v>
      </c>
      <c r="Y313" s="16">
        <f>SUMIFS(Plans!$AA$2:$AA$4957,Plans!$A$2:$A$4957,A313,Plans!$D$2:$D$4957,C313)</f>
        <v>3574</v>
      </c>
      <c r="Z313" s="16">
        <f>SUMIFS(Plans!$AB$2:$AB$4957,Plans!$A$2:$A$4957,A313,Plans!$D$2:$D$4957,C313)</f>
        <v>624</v>
      </c>
      <c r="AA313" s="16">
        <f>SUMIFS(Plans!$AC$2:$AC$4957,Plans!$A$2:$A$4957,A313,Plans!$D$2:$D$4957,C313)</f>
        <v>3894</v>
      </c>
      <c r="AB313" s="16">
        <f>SUMIFS(Plans!$AD$2:$AD$4957,Plans!$A$2:$A$4957,A313,Plans!$D$2:$D$4957,C313)</f>
        <v>2602</v>
      </c>
      <c r="AC313" s="16">
        <f>SUMIFS(Plans!$AE$2:$AE$4957,Plans!$A$2:$A$4957,A313,Plans!$D$2:$D$4957,C313)</f>
        <v>10923</v>
      </c>
      <c r="AD313" s="17">
        <f t="shared" si="44"/>
        <v>0.19419901003839571</v>
      </c>
      <c r="AE313" s="4" t="s">
        <v>202</v>
      </c>
      <c r="AF313" s="4" t="s">
        <v>808</v>
      </c>
    </row>
    <row r="314" spans="1:32" x14ac:dyDescent="0.2">
      <c r="A314" s="4" t="s">
        <v>21</v>
      </c>
      <c r="B314" s="4" t="s">
        <v>150</v>
      </c>
      <c r="C314" s="4" t="s">
        <v>809</v>
      </c>
      <c r="D314" s="4" t="s">
        <v>810</v>
      </c>
      <c r="E314" s="4" t="s">
        <v>201</v>
      </c>
      <c r="F314" s="16">
        <f>COUNTIFS(Plans!$A$2:$A$4957,A314,Plans!$D$2:$D$4957,C314)</f>
        <v>14</v>
      </c>
      <c r="G314" s="16">
        <v>55295</v>
      </c>
      <c r="H314" s="16">
        <v>1013376</v>
      </c>
      <c r="I314" s="16">
        <f t="shared" si="36"/>
        <v>1068671</v>
      </c>
      <c r="J314" s="16">
        <v>41236</v>
      </c>
      <c r="K314" s="16">
        <v>100498</v>
      </c>
      <c r="L314" s="16">
        <f t="shared" si="37"/>
        <v>141734</v>
      </c>
      <c r="M314" s="17">
        <f t="shared" si="38"/>
        <v>0.13262641168329636</v>
      </c>
      <c r="N314" s="17">
        <f t="shared" si="39"/>
        <v>0.74574554661361792</v>
      </c>
      <c r="O314" s="17">
        <f t="shared" si="40"/>
        <v>9.9171482253378809E-2</v>
      </c>
      <c r="P314" s="16">
        <v>526</v>
      </c>
      <c r="Q314" s="16">
        <v>23</v>
      </c>
      <c r="R314" s="16">
        <v>616</v>
      </c>
      <c r="S314" s="16">
        <v>88</v>
      </c>
      <c r="T314" s="17">
        <f t="shared" si="41"/>
        <v>0.14285714285714285</v>
      </c>
      <c r="U314" s="16">
        <v>47</v>
      </c>
      <c r="V314" s="16"/>
      <c r="W314" s="17">
        <f t="shared" si="42"/>
        <v>0</v>
      </c>
      <c r="X314" s="38">
        <f t="shared" si="43"/>
        <v>4.6777766802602052</v>
      </c>
      <c r="Y314" s="16">
        <f>SUMIFS(Plans!$AA$2:$AA$4957,Plans!$A$2:$A$4957,A314,Plans!$D$2:$D$4957,C314)</f>
        <v>1374</v>
      </c>
      <c r="Z314" s="16">
        <f>SUMIFS(Plans!$AB$2:$AB$4957,Plans!$A$2:$A$4957,A314,Plans!$D$2:$D$4957,C314)</f>
        <v>352</v>
      </c>
      <c r="AA314" s="16">
        <f>SUMIFS(Plans!$AC$2:$AC$4957,Plans!$A$2:$A$4957,A314,Plans!$D$2:$D$4957,C314)</f>
        <v>2153</v>
      </c>
      <c r="AB314" s="16">
        <f>SUMIFS(Plans!$AD$2:$AD$4957,Plans!$A$2:$A$4957,A314,Plans!$D$2:$D$4957,C314)</f>
        <v>11164</v>
      </c>
      <c r="AC314" s="16">
        <f>SUMIFS(Plans!$AE$2:$AE$4957,Plans!$A$2:$A$4957,A314,Plans!$D$2:$D$4957,C314)</f>
        <v>126617</v>
      </c>
      <c r="AD314" s="17">
        <f t="shared" si="44"/>
        <v>1.2184102781307356E-2</v>
      </c>
      <c r="AE314" s="4" t="s">
        <v>202</v>
      </c>
      <c r="AF314" s="4" t="s">
        <v>811</v>
      </c>
    </row>
    <row r="315" spans="1:32" x14ac:dyDescent="0.2">
      <c r="A315" s="4" t="s">
        <v>21</v>
      </c>
      <c r="B315" s="4" t="s">
        <v>127</v>
      </c>
      <c r="C315" s="4" t="s">
        <v>812</v>
      </c>
      <c r="D315" s="4" t="s">
        <v>813</v>
      </c>
      <c r="E315" s="4" t="s">
        <v>201</v>
      </c>
      <c r="F315" s="16">
        <f>COUNTIFS(Plans!$A$2:$A$4957,A315,Plans!$D$2:$D$4957,C315)</f>
        <v>17</v>
      </c>
      <c r="G315" s="16">
        <v>1059613</v>
      </c>
      <c r="H315" s="16">
        <v>8043578</v>
      </c>
      <c r="I315" s="16">
        <f t="shared" si="36"/>
        <v>9103191</v>
      </c>
      <c r="J315" s="16">
        <v>133679</v>
      </c>
      <c r="K315" s="16">
        <v>1471467</v>
      </c>
      <c r="L315" s="16">
        <f t="shared" si="37"/>
        <v>1605146</v>
      </c>
      <c r="M315" s="17">
        <f t="shared" si="38"/>
        <v>0.17632783932579246</v>
      </c>
      <c r="N315" s="17">
        <f t="shared" si="39"/>
        <v>0.12615832384087397</v>
      </c>
      <c r="O315" s="17">
        <f t="shared" si="40"/>
        <v>0.18293687212332621</v>
      </c>
      <c r="P315" s="16">
        <v>6349</v>
      </c>
      <c r="Q315" s="16">
        <v>48223</v>
      </c>
      <c r="R315" s="16">
        <v>1299</v>
      </c>
      <c r="S315" s="16"/>
      <c r="T315" s="17">
        <f t="shared" si="41"/>
        <v>0</v>
      </c>
      <c r="U315" s="16"/>
      <c r="V315" s="16">
        <v>0</v>
      </c>
      <c r="W315" s="17" t="str">
        <f t="shared" si="42"/>
        <v/>
      </c>
      <c r="X315" s="38">
        <f t="shared" si="43"/>
        <v>0.80927217835636134</v>
      </c>
      <c r="Y315" s="16">
        <f>SUMIFS(Plans!$AA$2:$AA$4957,Plans!$A$2:$A$4957,A315,Plans!$D$2:$D$4957,C315)</f>
        <v>230413</v>
      </c>
      <c r="Z315" s="16">
        <f>SUMIFS(Plans!$AB$2:$AB$4957,Plans!$A$2:$A$4957,A315,Plans!$D$2:$D$4957,C315)</f>
        <v>167921</v>
      </c>
      <c r="AA315" s="16">
        <f>SUMIFS(Plans!$AC$2:$AC$4957,Plans!$A$2:$A$4957,A315,Plans!$D$2:$D$4957,C315)</f>
        <v>333329</v>
      </c>
      <c r="AB315" s="16">
        <f>SUMIFS(Plans!$AD$2:$AD$4957,Plans!$A$2:$A$4957,A315,Plans!$D$2:$D$4957,C315)</f>
        <v>259966</v>
      </c>
      <c r="AC315" s="16">
        <f>SUMIFS(Plans!$AE$2:$AE$4957,Plans!$A$2:$A$4957,A315,Plans!$D$2:$D$4957,C315)</f>
        <v>130706</v>
      </c>
      <c r="AD315" s="17">
        <f t="shared" si="44"/>
        <v>0.35491542186602038</v>
      </c>
      <c r="AE315" s="4" t="s">
        <v>202</v>
      </c>
      <c r="AF315" s="4" t="s">
        <v>814</v>
      </c>
    </row>
    <row r="316" spans="1:32" x14ac:dyDescent="0.2">
      <c r="A316" s="4" t="s">
        <v>21</v>
      </c>
      <c r="B316" s="4" t="s">
        <v>127</v>
      </c>
      <c r="C316" s="4" t="s">
        <v>459</v>
      </c>
      <c r="D316" s="4" t="s">
        <v>460</v>
      </c>
      <c r="E316" s="4" t="s">
        <v>201</v>
      </c>
      <c r="F316" s="16">
        <f>COUNTIFS(Plans!$A$2:$A$4957,A316,Plans!$D$2:$D$4957,C316)</f>
        <v>75</v>
      </c>
      <c r="G316" s="16">
        <v>324828</v>
      </c>
      <c r="H316" s="16">
        <v>11796220</v>
      </c>
      <c r="I316" s="16">
        <f t="shared" si="36"/>
        <v>12121048</v>
      </c>
      <c r="J316" s="16">
        <v>268959</v>
      </c>
      <c r="K316" s="16">
        <v>1827005</v>
      </c>
      <c r="L316" s="16">
        <f t="shared" si="37"/>
        <v>2095964</v>
      </c>
      <c r="M316" s="17">
        <f t="shared" si="38"/>
        <v>0.17291937132828777</v>
      </c>
      <c r="N316" s="17">
        <f t="shared" si="39"/>
        <v>0.82800435923011562</v>
      </c>
      <c r="O316" s="17">
        <f t="shared" si="40"/>
        <v>0.15488054648014363</v>
      </c>
      <c r="P316" s="16">
        <v>8129</v>
      </c>
      <c r="Q316" s="16">
        <v>263044</v>
      </c>
      <c r="R316" s="16">
        <v>2902</v>
      </c>
      <c r="S316" s="16">
        <v>1215</v>
      </c>
      <c r="T316" s="17">
        <f t="shared" si="41"/>
        <v>0.41867677463818054</v>
      </c>
      <c r="U316" s="16">
        <v>234</v>
      </c>
      <c r="V316" s="16">
        <v>132</v>
      </c>
      <c r="W316" s="17">
        <f t="shared" si="42"/>
        <v>0.5641025641025641</v>
      </c>
      <c r="X316" s="38">
        <f t="shared" si="43"/>
        <v>1.4962089043514106</v>
      </c>
      <c r="Y316" s="16">
        <f>SUMIFS(Plans!$AA$2:$AA$4957,Plans!$A$2:$A$4957,A316,Plans!$D$2:$D$4957,C316)</f>
        <v>232448</v>
      </c>
      <c r="Z316" s="16">
        <f>SUMIFS(Plans!$AB$2:$AB$4957,Plans!$A$2:$A$4957,A316,Plans!$D$2:$D$4957,C316)</f>
        <v>124042</v>
      </c>
      <c r="AA316" s="16">
        <f>SUMIFS(Plans!$AC$2:$AC$4957,Plans!$A$2:$A$4957,A316,Plans!$D$2:$D$4957,C316)</f>
        <v>652806</v>
      </c>
      <c r="AB316" s="16">
        <f>SUMIFS(Plans!$AD$2:$AD$4957,Plans!$A$2:$A$4957,A316,Plans!$D$2:$D$4957,C316)</f>
        <v>461403</v>
      </c>
      <c r="AC316" s="16">
        <f>SUMIFS(Plans!$AE$2:$AE$4957,Plans!$A$2:$A$4957,A316,Plans!$D$2:$D$4957,C316)</f>
        <v>818068</v>
      </c>
      <c r="AD316" s="17">
        <f t="shared" si="44"/>
        <v>0.15575635265625554</v>
      </c>
      <c r="AE316" s="4"/>
      <c r="AF316" s="4" t="s">
        <v>461</v>
      </c>
    </row>
    <row r="317" spans="1:32" x14ac:dyDescent="0.2">
      <c r="A317" s="4" t="s">
        <v>21</v>
      </c>
      <c r="B317" s="4" t="s">
        <v>127</v>
      </c>
      <c r="C317" s="4" t="s">
        <v>815</v>
      </c>
      <c r="D317" s="4" t="s">
        <v>816</v>
      </c>
      <c r="E317" s="4" t="s">
        <v>234</v>
      </c>
      <c r="F317" s="16">
        <f>COUNTIFS(Plans!$A$2:$A$4957,A317,Plans!$D$2:$D$4957,C317)</f>
        <v>5</v>
      </c>
      <c r="G317" s="16"/>
      <c r="H317" s="16"/>
      <c r="I317" s="16" t="str">
        <f t="shared" si="36"/>
        <v/>
      </c>
      <c r="J317" s="16"/>
      <c r="K317" s="16"/>
      <c r="L317" s="16" t="str">
        <f t="shared" si="37"/>
        <v/>
      </c>
      <c r="M317" s="17" t="str">
        <f t="shared" si="38"/>
        <v/>
      </c>
      <c r="N317" s="17" t="str">
        <f t="shared" si="39"/>
        <v/>
      </c>
      <c r="O317" s="17" t="str">
        <f t="shared" si="40"/>
        <v/>
      </c>
      <c r="P317" s="16"/>
      <c r="Q317" s="16"/>
      <c r="R317" s="16"/>
      <c r="S317" s="16"/>
      <c r="T317" s="17" t="str">
        <f t="shared" si="41"/>
        <v/>
      </c>
      <c r="U317" s="16"/>
      <c r="V317" s="16"/>
      <c r="W317" s="17" t="str">
        <f t="shared" si="42"/>
        <v/>
      </c>
      <c r="X317" s="38" t="str">
        <f t="shared" si="43"/>
        <v/>
      </c>
      <c r="Y317" s="16">
        <f>SUMIFS(Plans!$AA$2:$AA$4957,Plans!$A$2:$A$4957,A317,Plans!$D$2:$D$4957,C317)</f>
        <v>0</v>
      </c>
      <c r="Z317" s="16">
        <f>SUMIFS(Plans!$AB$2:$AB$4957,Plans!$A$2:$A$4957,A317,Plans!$D$2:$D$4957,C317)</f>
        <v>0</v>
      </c>
      <c r="AA317" s="16">
        <f>SUMIFS(Plans!$AC$2:$AC$4957,Plans!$A$2:$A$4957,A317,Plans!$D$2:$D$4957,C317)</f>
        <v>0</v>
      </c>
      <c r="AB317" s="16">
        <f>SUMIFS(Plans!$AD$2:$AD$4957,Plans!$A$2:$A$4957,A317,Plans!$D$2:$D$4957,C317)</f>
        <v>0</v>
      </c>
      <c r="AC317" s="16">
        <f>SUMIFS(Plans!$AE$2:$AE$4957,Plans!$A$2:$A$4957,A317,Plans!$D$2:$D$4957,C317)</f>
        <v>0</v>
      </c>
      <c r="AD317" s="17" t="str">
        <f t="shared" si="44"/>
        <v/>
      </c>
      <c r="AE317" s="4"/>
      <c r="AF317" s="4" t="s">
        <v>817</v>
      </c>
    </row>
    <row r="318" spans="1:32" x14ac:dyDescent="0.2">
      <c r="A318" s="4" t="s">
        <v>21</v>
      </c>
      <c r="B318" s="4" t="s">
        <v>127</v>
      </c>
      <c r="C318" s="4" t="s">
        <v>818</v>
      </c>
      <c r="D318" s="4" t="s">
        <v>819</v>
      </c>
      <c r="E318" s="4" t="s">
        <v>201</v>
      </c>
      <c r="F318" s="16">
        <f>COUNTIFS(Plans!$A$2:$A$4957,A318,Plans!$D$2:$D$4957,C318)</f>
        <v>12</v>
      </c>
      <c r="G318" s="16">
        <v>83239</v>
      </c>
      <c r="H318" s="16">
        <v>1055016</v>
      </c>
      <c r="I318" s="16">
        <f t="shared" si="36"/>
        <v>1138255</v>
      </c>
      <c r="J318" s="16">
        <v>26217</v>
      </c>
      <c r="K318" s="16">
        <v>230150</v>
      </c>
      <c r="L318" s="16">
        <f t="shared" si="37"/>
        <v>256367</v>
      </c>
      <c r="M318" s="17">
        <f t="shared" si="38"/>
        <v>0.22522809036639418</v>
      </c>
      <c r="N318" s="17">
        <f t="shared" si="39"/>
        <v>0.314960535325989</v>
      </c>
      <c r="O318" s="17">
        <f t="shared" si="40"/>
        <v>0.21814835035677185</v>
      </c>
      <c r="P318" s="16">
        <v>7671</v>
      </c>
      <c r="Q318" s="16">
        <v>180267</v>
      </c>
      <c r="R318" s="16">
        <v>422</v>
      </c>
      <c r="S318" s="16">
        <v>243</v>
      </c>
      <c r="T318" s="17">
        <f t="shared" si="41"/>
        <v>0.57582938388625593</v>
      </c>
      <c r="U318" s="16">
        <v>0</v>
      </c>
      <c r="V318" s="16">
        <v>0</v>
      </c>
      <c r="W318" s="17" t="str">
        <f t="shared" si="42"/>
        <v/>
      </c>
      <c r="X318" s="38">
        <f t="shared" si="43"/>
        <v>1.6460776933068608</v>
      </c>
      <c r="Y318" s="16">
        <f>SUMIFS(Plans!$AA$2:$AA$4957,Plans!$A$2:$A$4957,A318,Plans!$D$2:$D$4957,C318)</f>
        <v>125386</v>
      </c>
      <c r="Z318" s="16">
        <f>SUMIFS(Plans!$AB$2:$AB$4957,Plans!$A$2:$A$4957,A318,Plans!$D$2:$D$4957,C318)</f>
        <v>177868</v>
      </c>
      <c r="AA318" s="16">
        <f>SUMIFS(Plans!$AC$2:$AC$4957,Plans!$A$2:$A$4957,A318,Plans!$D$2:$D$4957,C318)</f>
        <v>129883</v>
      </c>
      <c r="AB318" s="16">
        <f>SUMIFS(Plans!$AD$2:$AD$4957,Plans!$A$2:$A$4957,A318,Plans!$D$2:$D$4957,C318)</f>
        <v>75821</v>
      </c>
      <c r="AC318" s="16">
        <f>SUMIFS(Plans!$AE$2:$AE$4957,Plans!$A$2:$A$4957,A318,Plans!$D$2:$D$4957,C318)</f>
        <v>24467</v>
      </c>
      <c r="AD318" s="17">
        <f t="shared" si="44"/>
        <v>0.56850353845432822</v>
      </c>
      <c r="AE318" s="4"/>
      <c r="AF318" s="4" t="s">
        <v>820</v>
      </c>
    </row>
    <row r="319" spans="1:32" x14ac:dyDescent="0.2">
      <c r="A319" s="4" t="s">
        <v>21</v>
      </c>
      <c r="B319" s="4" t="s">
        <v>127</v>
      </c>
      <c r="C319" s="4" t="s">
        <v>821</v>
      </c>
      <c r="D319" s="4" t="s">
        <v>822</v>
      </c>
      <c r="E319" s="4" t="s">
        <v>201</v>
      </c>
      <c r="F319" s="16">
        <f>COUNTIFS(Plans!$A$2:$A$4957,A319,Plans!$D$2:$D$4957,C319)</f>
        <v>8</v>
      </c>
      <c r="G319" s="16">
        <v>20445</v>
      </c>
      <c r="H319" s="16">
        <v>121039</v>
      </c>
      <c r="I319" s="16">
        <f t="shared" si="36"/>
        <v>141484</v>
      </c>
      <c r="J319" s="16">
        <v>12130</v>
      </c>
      <c r="K319" s="16">
        <v>39520</v>
      </c>
      <c r="L319" s="16">
        <f t="shared" si="37"/>
        <v>51650</v>
      </c>
      <c r="M319" s="17">
        <f t="shared" si="38"/>
        <v>0.36505894659466792</v>
      </c>
      <c r="N319" s="17">
        <f t="shared" si="39"/>
        <v>0.59329909513328438</v>
      </c>
      <c r="O319" s="17">
        <f t="shared" si="40"/>
        <v>0.32650633266963541</v>
      </c>
      <c r="P319" s="16">
        <v>7290</v>
      </c>
      <c r="Q319" s="16">
        <v>30130</v>
      </c>
      <c r="R319" s="16">
        <v>29</v>
      </c>
      <c r="S319" s="16">
        <v>16</v>
      </c>
      <c r="T319" s="17">
        <f t="shared" si="41"/>
        <v>0.55172413793103448</v>
      </c>
      <c r="U319" s="16">
        <v>0</v>
      </c>
      <c r="V319" s="16">
        <v>0</v>
      </c>
      <c r="W319" s="17" t="str">
        <f t="shared" si="42"/>
        <v/>
      </c>
      <c r="X319" s="38">
        <f t="shared" si="43"/>
        <v>0.5614714424007744</v>
      </c>
      <c r="Y319" s="16">
        <f>SUMIFS(Plans!$AA$2:$AA$4957,Plans!$A$2:$A$4957,A319,Plans!$D$2:$D$4957,C319)</f>
        <v>6912</v>
      </c>
      <c r="Z319" s="16">
        <f>SUMIFS(Plans!$AB$2:$AB$4957,Plans!$A$2:$A$4957,A319,Plans!$D$2:$D$4957,C319)</f>
        <v>0</v>
      </c>
      <c r="AA319" s="16">
        <f>SUMIFS(Plans!$AC$2:$AC$4957,Plans!$A$2:$A$4957,A319,Plans!$D$2:$D$4957,C319)</f>
        <v>21482</v>
      </c>
      <c r="AB319" s="16">
        <f>SUMIFS(Plans!$AD$2:$AD$4957,Plans!$A$2:$A$4957,A319,Plans!$D$2:$D$4957,C319)</f>
        <v>16119</v>
      </c>
      <c r="AC319" s="16">
        <f>SUMIFS(Plans!$AE$2:$AE$4957,Plans!$A$2:$A$4957,A319,Plans!$D$2:$D$4957,C319)</f>
        <v>7137</v>
      </c>
      <c r="AD319" s="17">
        <f t="shared" si="44"/>
        <v>0.13382381413359148</v>
      </c>
      <c r="AE319" s="4"/>
      <c r="AF319" s="4" t="s">
        <v>823</v>
      </c>
    </row>
    <row r="320" spans="1:32" x14ac:dyDescent="0.2">
      <c r="A320" s="4" t="s">
        <v>21</v>
      </c>
      <c r="B320" s="4" t="s">
        <v>127</v>
      </c>
      <c r="C320" s="4" t="s">
        <v>824</v>
      </c>
      <c r="D320" s="4" t="s">
        <v>825</v>
      </c>
      <c r="E320" s="4" t="s">
        <v>201</v>
      </c>
      <c r="F320" s="16">
        <f>COUNTIFS(Plans!$A$2:$A$4957,A320,Plans!$D$2:$D$4957,C320)</f>
        <v>17</v>
      </c>
      <c r="G320" s="16">
        <v>166827</v>
      </c>
      <c r="H320" s="16">
        <v>438616</v>
      </c>
      <c r="I320" s="16">
        <f t="shared" si="36"/>
        <v>605443</v>
      </c>
      <c r="J320" s="16">
        <v>89090</v>
      </c>
      <c r="K320" s="16">
        <v>88229</v>
      </c>
      <c r="L320" s="16">
        <f t="shared" si="37"/>
        <v>177319</v>
      </c>
      <c r="M320" s="17">
        <f t="shared" si="38"/>
        <v>0.29287480406908661</v>
      </c>
      <c r="N320" s="17">
        <f t="shared" si="39"/>
        <v>0.53402626673140441</v>
      </c>
      <c r="O320" s="17">
        <f t="shared" si="40"/>
        <v>0.20115317270687799</v>
      </c>
      <c r="P320" s="16">
        <v>7789</v>
      </c>
      <c r="Q320" s="16">
        <v>51587</v>
      </c>
      <c r="R320" s="16">
        <v>403</v>
      </c>
      <c r="S320" s="16">
        <v>125</v>
      </c>
      <c r="T320" s="17">
        <f t="shared" si="41"/>
        <v>0.31017369727047145</v>
      </c>
      <c r="U320" s="16"/>
      <c r="V320" s="16"/>
      <c r="W320" s="17" t="str">
        <f t="shared" si="42"/>
        <v/>
      </c>
      <c r="X320" s="38">
        <f t="shared" si="43"/>
        <v>2.2727400898944841</v>
      </c>
      <c r="Y320" s="16">
        <f>SUMIFS(Plans!$AA$2:$AA$4957,Plans!$A$2:$A$4957,A320,Plans!$D$2:$D$4957,C320)</f>
        <v>2857</v>
      </c>
      <c r="Z320" s="16">
        <f>SUMIFS(Plans!$AB$2:$AB$4957,Plans!$A$2:$A$4957,A320,Plans!$D$2:$D$4957,C320)</f>
        <v>0</v>
      </c>
      <c r="AA320" s="16">
        <f>SUMIFS(Plans!$AC$2:$AC$4957,Plans!$A$2:$A$4957,A320,Plans!$D$2:$D$4957,C320)</f>
        <v>27848</v>
      </c>
      <c r="AB320" s="16">
        <f>SUMIFS(Plans!$AD$2:$AD$4957,Plans!$A$2:$A$4957,A320,Plans!$D$2:$D$4957,C320)</f>
        <v>13385</v>
      </c>
      <c r="AC320" s="16">
        <f>SUMIFS(Plans!$AE$2:$AE$4957,Plans!$A$2:$A$4957,A320,Plans!$D$2:$D$4957,C320)</f>
        <v>11847</v>
      </c>
      <c r="AD320" s="17">
        <f t="shared" si="44"/>
        <v>5.1075316874340776E-2</v>
      </c>
      <c r="AE320" s="4" t="s">
        <v>202</v>
      </c>
      <c r="AF320" s="4" t="s">
        <v>435</v>
      </c>
    </row>
    <row r="321" spans="1:32" x14ac:dyDescent="0.2">
      <c r="A321" s="4" t="s">
        <v>21</v>
      </c>
      <c r="B321" s="4" t="s">
        <v>151</v>
      </c>
      <c r="C321" s="4" t="s">
        <v>826</v>
      </c>
      <c r="D321" s="4" t="s">
        <v>624</v>
      </c>
      <c r="E321" s="4" t="s">
        <v>201</v>
      </c>
      <c r="F321" s="16">
        <f>COUNTIFS(Plans!$A$2:$A$4957,A321,Plans!$D$2:$D$4957,C321)</f>
        <v>35</v>
      </c>
      <c r="G321" s="16">
        <v>4675</v>
      </c>
      <c r="H321" s="16">
        <v>436009</v>
      </c>
      <c r="I321" s="16">
        <f t="shared" si="36"/>
        <v>440684</v>
      </c>
      <c r="J321" s="16">
        <v>3653</v>
      </c>
      <c r="K321" s="16">
        <v>11752</v>
      </c>
      <c r="L321" s="16">
        <f t="shared" si="37"/>
        <v>15405</v>
      </c>
      <c r="M321" s="17">
        <f t="shared" si="38"/>
        <v>3.4957021357707563E-2</v>
      </c>
      <c r="N321" s="17">
        <f t="shared" si="39"/>
        <v>0.78139037433155079</v>
      </c>
      <c r="O321" s="17">
        <f t="shared" si="40"/>
        <v>2.6953572059292354E-2</v>
      </c>
      <c r="P321" s="16">
        <v>96</v>
      </c>
      <c r="Q321" s="16">
        <v>109</v>
      </c>
      <c r="R321" s="16">
        <v>154</v>
      </c>
      <c r="S321" s="16">
        <v>69</v>
      </c>
      <c r="T321" s="17">
        <f t="shared" si="41"/>
        <v>0.44805194805194803</v>
      </c>
      <c r="U321" s="16"/>
      <c r="V321" s="16"/>
      <c r="W321" s="17" t="str">
        <f t="shared" si="42"/>
        <v/>
      </c>
      <c r="X321" s="38">
        <f t="shared" si="43"/>
        <v>9.9967543005517694</v>
      </c>
      <c r="Y321" s="16">
        <f>SUMIFS(Plans!$AA$2:$AA$4957,Plans!$A$2:$A$4957,A321,Plans!$D$2:$D$4957,C321)</f>
        <v>9375</v>
      </c>
      <c r="Z321" s="16">
        <f>SUMIFS(Plans!$AB$2:$AB$4957,Plans!$A$2:$A$4957,A321,Plans!$D$2:$D$4957,C321)</f>
        <v>0</v>
      </c>
      <c r="AA321" s="16">
        <f>SUMIFS(Plans!$AC$2:$AC$4957,Plans!$A$2:$A$4957,A321,Plans!$D$2:$D$4957,C321)</f>
        <v>1463</v>
      </c>
      <c r="AB321" s="16">
        <f>SUMIFS(Plans!$AD$2:$AD$4957,Plans!$A$2:$A$4957,A321,Plans!$D$2:$D$4957,C321)</f>
        <v>969</v>
      </c>
      <c r="AC321" s="16">
        <f>SUMIFS(Plans!$AE$2:$AE$4957,Plans!$A$2:$A$4957,A321,Plans!$D$2:$D$4957,C321)</f>
        <v>0</v>
      </c>
      <c r="AD321" s="17">
        <f t="shared" si="44"/>
        <v>0.79402049631574489</v>
      </c>
      <c r="AE321" s="4" t="s">
        <v>202</v>
      </c>
      <c r="AF321" s="4" t="s">
        <v>625</v>
      </c>
    </row>
    <row r="322" spans="1:32" x14ac:dyDescent="0.2">
      <c r="A322" s="4" t="s">
        <v>21</v>
      </c>
      <c r="B322" s="4" t="s">
        <v>151</v>
      </c>
      <c r="C322" s="4" t="s">
        <v>827</v>
      </c>
      <c r="D322" s="4" t="s">
        <v>742</v>
      </c>
      <c r="E322" s="4" t="s">
        <v>201</v>
      </c>
      <c r="F322" s="16">
        <f>COUNTIFS(Plans!$A$2:$A$4957,A322,Plans!$D$2:$D$4957,C322)</f>
        <v>18</v>
      </c>
      <c r="G322" s="16">
        <v>24243</v>
      </c>
      <c r="H322" s="16">
        <v>855229</v>
      </c>
      <c r="I322" s="16">
        <f t="shared" ref="I322:I385" si="45">IF(COUNT(G322:H322)=0,"",SUM(G322:H322))</f>
        <v>879472</v>
      </c>
      <c r="J322" s="16">
        <v>10667</v>
      </c>
      <c r="K322" s="16">
        <v>35230</v>
      </c>
      <c r="L322" s="16">
        <f t="shared" ref="L322:L385" si="46">IF(COUNT(J322:K322)=0,"",SUM(J322:K322))</f>
        <v>45897</v>
      </c>
      <c r="M322" s="17">
        <f t="shared" ref="M322:M385" si="47">IFERROR(L322/I322,"")</f>
        <v>5.2186994014590572E-2</v>
      </c>
      <c r="N322" s="17">
        <f t="shared" ref="N322:N375" si="48">IFERROR(J322/G322,"")</f>
        <v>0.44000329992162684</v>
      </c>
      <c r="O322" s="17">
        <f t="shared" ref="O322:O375" si="49">IFERROR(K322/H322,"")</f>
        <v>4.119364521081488E-2</v>
      </c>
      <c r="P322" s="16">
        <v>637</v>
      </c>
      <c r="Q322" s="16">
        <v>14966</v>
      </c>
      <c r="R322" s="16">
        <v>365</v>
      </c>
      <c r="S322" s="16">
        <v>218</v>
      </c>
      <c r="T322" s="17">
        <f t="shared" ref="T322:T385" si="50">IFERROR(S322/R322,"")</f>
        <v>0.59726027397260273</v>
      </c>
      <c r="U322" s="16"/>
      <c r="V322" s="16"/>
      <c r="W322" s="17" t="str">
        <f t="shared" ref="W322:W385" si="51">IFERROR(V322/U322,"")</f>
        <v/>
      </c>
      <c r="X322" s="38">
        <f t="shared" ref="X322:X375" si="52">IFERROR((N(R322)+N(U322))/L322*1000,"")</f>
        <v>7.9525894938667019</v>
      </c>
      <c r="Y322" s="16">
        <f>SUMIFS(Plans!$AA$2:$AA$4957,Plans!$A$2:$A$4957,A322,Plans!$D$2:$D$4957,C322)</f>
        <v>0</v>
      </c>
      <c r="Z322" s="16">
        <f>SUMIFS(Plans!$AB$2:$AB$4957,Plans!$A$2:$A$4957,A322,Plans!$D$2:$D$4957,C322)</f>
        <v>954</v>
      </c>
      <c r="AA322" s="16">
        <f>SUMIFS(Plans!$AC$2:$AC$4957,Plans!$A$2:$A$4957,A322,Plans!$D$2:$D$4957,C322)</f>
        <v>6705</v>
      </c>
      <c r="AB322" s="16">
        <f>SUMIFS(Plans!$AD$2:$AD$4957,Plans!$A$2:$A$4957,A322,Plans!$D$2:$D$4957,C322)</f>
        <v>4370</v>
      </c>
      <c r="AC322" s="16">
        <f>SUMIFS(Plans!$AE$2:$AE$4957,Plans!$A$2:$A$4957,A322,Plans!$D$2:$D$4957,C322)</f>
        <v>30677</v>
      </c>
      <c r="AD322" s="17">
        <f t="shared" ref="AD322:AD385" si="53">IFERROR((Y322+Z322)/SUM(Y322:AC322),"")</f>
        <v>2.2338781435863812E-2</v>
      </c>
      <c r="AE322" s="4" t="s">
        <v>202</v>
      </c>
      <c r="AF322" s="4" t="s">
        <v>743</v>
      </c>
    </row>
    <row r="323" spans="1:32" x14ac:dyDescent="0.2">
      <c r="A323" s="4" t="s">
        <v>21</v>
      </c>
      <c r="B323" s="4" t="s">
        <v>151</v>
      </c>
      <c r="C323" s="4" t="s">
        <v>828</v>
      </c>
      <c r="D323" s="4" t="s">
        <v>829</v>
      </c>
      <c r="E323" s="4" t="s">
        <v>201</v>
      </c>
      <c r="F323" s="16">
        <f>COUNTIFS(Plans!$A$2:$A$4957,A323,Plans!$D$2:$D$4957,C323)</f>
        <v>14</v>
      </c>
      <c r="G323" s="16">
        <v>21179</v>
      </c>
      <c r="H323" s="16">
        <v>425214</v>
      </c>
      <c r="I323" s="16">
        <f t="shared" si="45"/>
        <v>446393</v>
      </c>
      <c r="J323" s="16">
        <v>12544</v>
      </c>
      <c r="K323" s="16">
        <v>65429</v>
      </c>
      <c r="L323" s="16">
        <f t="shared" si="46"/>
        <v>77973</v>
      </c>
      <c r="M323" s="17">
        <f t="shared" si="47"/>
        <v>0.17467343797953822</v>
      </c>
      <c r="N323" s="17">
        <f t="shared" si="48"/>
        <v>0.59228481042542136</v>
      </c>
      <c r="O323" s="17">
        <f t="shared" si="49"/>
        <v>0.15387310859943465</v>
      </c>
      <c r="P323" s="16">
        <v>721</v>
      </c>
      <c r="Q323" s="16">
        <v>17819</v>
      </c>
      <c r="R323" s="16">
        <v>152</v>
      </c>
      <c r="S323" s="16">
        <v>43</v>
      </c>
      <c r="T323" s="17">
        <f t="shared" si="50"/>
        <v>0.28289473684210525</v>
      </c>
      <c r="U323" s="16"/>
      <c r="V323" s="16">
        <v>0</v>
      </c>
      <c r="W323" s="17" t="str">
        <f t="shared" si="51"/>
        <v/>
      </c>
      <c r="X323" s="38">
        <f t="shared" si="52"/>
        <v>1.9493927385120491</v>
      </c>
      <c r="Y323" s="16">
        <f>SUMIFS(Plans!$AA$2:$AA$4957,Plans!$A$2:$A$4957,A323,Plans!$D$2:$D$4957,C323)</f>
        <v>18460</v>
      </c>
      <c r="Z323" s="16">
        <f>SUMIFS(Plans!$AB$2:$AB$4957,Plans!$A$2:$A$4957,A323,Plans!$D$2:$D$4957,C323)</f>
        <v>7988</v>
      </c>
      <c r="AA323" s="16">
        <f>SUMIFS(Plans!$AC$2:$AC$4957,Plans!$A$2:$A$4957,A323,Plans!$D$2:$D$4957,C323)</f>
        <v>20693</v>
      </c>
      <c r="AB323" s="16">
        <f>SUMIFS(Plans!$AD$2:$AD$4957,Plans!$A$2:$A$4957,A323,Plans!$D$2:$D$4957,C323)</f>
        <v>15037</v>
      </c>
      <c r="AC323" s="16">
        <f>SUMIFS(Plans!$AE$2:$AE$4957,Plans!$A$2:$A$4957,A323,Plans!$D$2:$D$4957,C323)</f>
        <v>44415</v>
      </c>
      <c r="AD323" s="17">
        <f t="shared" si="53"/>
        <v>0.24812135881343053</v>
      </c>
      <c r="AE323" s="4" t="s">
        <v>202</v>
      </c>
      <c r="AF323" s="4" t="s">
        <v>638</v>
      </c>
    </row>
    <row r="324" spans="1:32" x14ac:dyDescent="0.2">
      <c r="A324" s="4" t="s">
        <v>21</v>
      </c>
      <c r="B324" s="4" t="s">
        <v>128</v>
      </c>
      <c r="C324" s="4" t="s">
        <v>830</v>
      </c>
      <c r="D324" s="4" t="s">
        <v>831</v>
      </c>
      <c r="E324" s="4" t="s">
        <v>234</v>
      </c>
      <c r="F324" s="16">
        <f>COUNTIFS(Plans!$A$2:$A$4957,A324,Plans!$D$2:$D$4957,C324)</f>
        <v>9</v>
      </c>
      <c r="G324" s="16"/>
      <c r="H324" s="16"/>
      <c r="I324" s="16" t="str">
        <f t="shared" si="45"/>
        <v/>
      </c>
      <c r="J324" s="16"/>
      <c r="K324" s="16"/>
      <c r="L324" s="16" t="str">
        <f t="shared" si="46"/>
        <v/>
      </c>
      <c r="M324" s="17" t="str">
        <f t="shared" si="47"/>
        <v/>
      </c>
      <c r="N324" s="17" t="str">
        <f t="shared" si="48"/>
        <v/>
      </c>
      <c r="O324" s="17" t="str">
        <f t="shared" si="49"/>
        <v/>
      </c>
      <c r="P324" s="16"/>
      <c r="Q324" s="16"/>
      <c r="R324" s="16"/>
      <c r="S324" s="16"/>
      <c r="T324" s="17" t="str">
        <f t="shared" si="50"/>
        <v/>
      </c>
      <c r="U324" s="16"/>
      <c r="V324" s="16"/>
      <c r="W324" s="17" t="str">
        <f t="shared" si="51"/>
        <v/>
      </c>
      <c r="X324" s="38" t="str">
        <f t="shared" si="52"/>
        <v/>
      </c>
      <c r="Y324" s="16">
        <f>SUMIFS(Plans!$AA$2:$AA$4957,Plans!$A$2:$A$4957,A324,Plans!$D$2:$D$4957,C324)</f>
        <v>0</v>
      </c>
      <c r="Z324" s="16">
        <f>SUMIFS(Plans!$AB$2:$AB$4957,Plans!$A$2:$A$4957,A324,Plans!$D$2:$D$4957,C324)</f>
        <v>0</v>
      </c>
      <c r="AA324" s="16">
        <f>SUMIFS(Plans!$AC$2:$AC$4957,Plans!$A$2:$A$4957,A324,Plans!$D$2:$D$4957,C324)</f>
        <v>0</v>
      </c>
      <c r="AB324" s="16">
        <f>SUMIFS(Plans!$AD$2:$AD$4957,Plans!$A$2:$A$4957,A324,Plans!$D$2:$D$4957,C324)</f>
        <v>0</v>
      </c>
      <c r="AC324" s="16">
        <f>SUMIFS(Plans!$AE$2:$AE$4957,Plans!$A$2:$A$4957,A324,Plans!$D$2:$D$4957,C324)</f>
        <v>0</v>
      </c>
      <c r="AD324" s="17" t="str">
        <f t="shared" si="53"/>
        <v/>
      </c>
      <c r="AE324" s="4"/>
      <c r="AF324" s="4" t="s">
        <v>832</v>
      </c>
    </row>
    <row r="325" spans="1:32" x14ac:dyDescent="0.2">
      <c r="A325" s="4" t="s">
        <v>21</v>
      </c>
      <c r="B325" s="4" t="s">
        <v>128</v>
      </c>
      <c r="C325" s="4" t="s">
        <v>833</v>
      </c>
      <c r="D325" s="4" t="s">
        <v>834</v>
      </c>
      <c r="E325" s="4" t="s">
        <v>201</v>
      </c>
      <c r="F325" s="16">
        <f>COUNTIFS(Plans!$A$2:$A$4957,A325,Plans!$D$2:$D$4957,C325)</f>
        <v>96</v>
      </c>
      <c r="G325" s="16">
        <v>1095096</v>
      </c>
      <c r="H325" s="16">
        <v>6270421</v>
      </c>
      <c r="I325" s="16">
        <f t="shared" si="45"/>
        <v>7365517</v>
      </c>
      <c r="J325" s="16">
        <v>652680</v>
      </c>
      <c r="K325" s="16">
        <v>1323501</v>
      </c>
      <c r="L325" s="16">
        <f t="shared" si="46"/>
        <v>1976181</v>
      </c>
      <c r="M325" s="17">
        <f t="shared" si="47"/>
        <v>0.26830173632074977</v>
      </c>
      <c r="N325" s="17">
        <f t="shared" si="48"/>
        <v>0.59600254224287186</v>
      </c>
      <c r="O325" s="17">
        <f t="shared" si="49"/>
        <v>0.21107051663676171</v>
      </c>
      <c r="P325" s="16">
        <v>132259</v>
      </c>
      <c r="Q325" s="16">
        <v>233804</v>
      </c>
      <c r="R325" s="16">
        <v>587</v>
      </c>
      <c r="S325" s="16">
        <v>264</v>
      </c>
      <c r="T325" s="17">
        <f t="shared" si="50"/>
        <v>0.44974446337308349</v>
      </c>
      <c r="U325" s="16"/>
      <c r="V325" s="16"/>
      <c r="W325" s="17" t="str">
        <f t="shared" si="51"/>
        <v/>
      </c>
      <c r="X325" s="38">
        <f t="shared" si="52"/>
        <v>0.29703756892713779</v>
      </c>
      <c r="Y325" s="16">
        <f>SUMIFS(Plans!$AA$2:$AA$4957,Plans!$A$2:$A$4957,A325,Plans!$D$2:$D$4957,C325)</f>
        <v>438383</v>
      </c>
      <c r="Z325" s="16">
        <f>SUMIFS(Plans!$AB$2:$AB$4957,Plans!$A$2:$A$4957,A325,Plans!$D$2:$D$4957,C325)</f>
        <v>69</v>
      </c>
      <c r="AA325" s="16">
        <f>SUMIFS(Plans!$AC$2:$AC$4957,Plans!$A$2:$A$4957,A325,Plans!$D$2:$D$4957,C325)</f>
        <v>220887</v>
      </c>
      <c r="AB325" s="16">
        <f>SUMIFS(Plans!$AD$2:$AD$4957,Plans!$A$2:$A$4957,A325,Plans!$D$2:$D$4957,C325)</f>
        <v>184953</v>
      </c>
      <c r="AC325" s="16">
        <f>SUMIFS(Plans!$AE$2:$AE$4957,Plans!$A$2:$A$4957,A325,Plans!$D$2:$D$4957,C325)</f>
        <v>27198</v>
      </c>
      <c r="AD325" s="17">
        <f t="shared" si="53"/>
        <v>0.50310617448278239</v>
      </c>
      <c r="AE325" s="4" t="s">
        <v>202</v>
      </c>
      <c r="AF325" s="4" t="s">
        <v>835</v>
      </c>
    </row>
    <row r="326" spans="1:32" x14ac:dyDescent="0.2">
      <c r="A326" s="4" t="s">
        <v>21</v>
      </c>
      <c r="B326" s="4" t="s">
        <v>128</v>
      </c>
      <c r="C326" s="4" t="s">
        <v>836</v>
      </c>
      <c r="D326" s="4" t="s">
        <v>534</v>
      </c>
      <c r="E326" s="4" t="s">
        <v>201</v>
      </c>
      <c r="F326" s="16">
        <f>COUNTIFS(Plans!$A$2:$A$4957,A326,Plans!$D$2:$D$4957,C326)</f>
        <v>19</v>
      </c>
      <c r="G326" s="16">
        <v>1488485</v>
      </c>
      <c r="H326" s="16">
        <v>8726180</v>
      </c>
      <c r="I326" s="16">
        <f t="shared" si="45"/>
        <v>10214665</v>
      </c>
      <c r="J326" s="16">
        <v>268561</v>
      </c>
      <c r="K326" s="16">
        <v>1645943</v>
      </c>
      <c r="L326" s="16">
        <f t="shared" si="46"/>
        <v>1914504</v>
      </c>
      <c r="M326" s="17">
        <f t="shared" si="47"/>
        <v>0.18742699834013157</v>
      </c>
      <c r="N326" s="17">
        <f t="shared" si="48"/>
        <v>0.18042573489151723</v>
      </c>
      <c r="O326" s="17">
        <f t="shared" si="49"/>
        <v>0.18862125236930707</v>
      </c>
      <c r="P326" s="16">
        <v>10101</v>
      </c>
      <c r="Q326" s="16">
        <v>957113</v>
      </c>
      <c r="R326" s="16">
        <v>2600</v>
      </c>
      <c r="S326" s="16"/>
      <c r="T326" s="17">
        <f t="shared" si="50"/>
        <v>0</v>
      </c>
      <c r="U326" s="16"/>
      <c r="V326" s="16">
        <v>0</v>
      </c>
      <c r="W326" s="17" t="str">
        <f t="shared" si="51"/>
        <v/>
      </c>
      <c r="X326" s="38">
        <f t="shared" si="52"/>
        <v>1.3580540965179493</v>
      </c>
      <c r="Y326" s="16">
        <f>SUMIFS(Plans!$AA$2:$AA$4957,Plans!$A$2:$A$4957,A326,Plans!$D$2:$D$4957,C326)</f>
        <v>269654</v>
      </c>
      <c r="Z326" s="16">
        <f>SUMIFS(Plans!$AB$2:$AB$4957,Plans!$A$2:$A$4957,A326,Plans!$D$2:$D$4957,C326)</f>
        <v>158214</v>
      </c>
      <c r="AA326" s="16">
        <f>SUMIFS(Plans!$AC$2:$AC$4957,Plans!$A$2:$A$4957,A326,Plans!$D$2:$D$4957,C326)</f>
        <v>414391</v>
      </c>
      <c r="AB326" s="16">
        <f>SUMIFS(Plans!$AD$2:$AD$4957,Plans!$A$2:$A$4957,A326,Plans!$D$2:$D$4957,C326)</f>
        <v>303744</v>
      </c>
      <c r="AC326" s="16">
        <f>SUMIFS(Plans!$AE$2:$AE$4957,Plans!$A$2:$A$4957,A326,Plans!$D$2:$D$4957,C326)</f>
        <v>164753</v>
      </c>
      <c r="AD326" s="17">
        <f t="shared" si="53"/>
        <v>0.32642841230557024</v>
      </c>
      <c r="AE326" s="4" t="s">
        <v>202</v>
      </c>
      <c r="AF326" s="4" t="s">
        <v>837</v>
      </c>
    </row>
    <row r="327" spans="1:32" x14ac:dyDescent="0.2">
      <c r="A327" s="4" t="s">
        <v>21</v>
      </c>
      <c r="B327" s="4" t="s">
        <v>128</v>
      </c>
      <c r="C327" s="4" t="s">
        <v>472</v>
      </c>
      <c r="D327" s="4" t="s">
        <v>248</v>
      </c>
      <c r="E327" s="4" t="s">
        <v>201</v>
      </c>
      <c r="F327" s="16">
        <f>COUNTIFS(Plans!$A$2:$A$4957,A327,Plans!$D$2:$D$4957,C327)</f>
        <v>10</v>
      </c>
      <c r="G327" s="16">
        <v>139697</v>
      </c>
      <c r="H327" s="16">
        <v>4704089</v>
      </c>
      <c r="I327" s="16">
        <f t="shared" si="45"/>
        <v>4843786</v>
      </c>
      <c r="J327" s="16">
        <v>121987</v>
      </c>
      <c r="K327" s="16">
        <v>955423</v>
      </c>
      <c r="L327" s="16">
        <f t="shared" si="46"/>
        <v>1077410</v>
      </c>
      <c r="M327" s="17">
        <f t="shared" si="47"/>
        <v>0.22243137909065347</v>
      </c>
      <c r="N327" s="17">
        <f t="shared" si="48"/>
        <v>0.87322562402914883</v>
      </c>
      <c r="O327" s="17">
        <f t="shared" si="49"/>
        <v>0.20310478819597164</v>
      </c>
      <c r="P327" s="16">
        <v>4781</v>
      </c>
      <c r="Q327" s="16">
        <v>148089</v>
      </c>
      <c r="R327" s="16">
        <v>720</v>
      </c>
      <c r="S327" s="16">
        <v>380</v>
      </c>
      <c r="T327" s="17">
        <f t="shared" si="50"/>
        <v>0.52777777777777779</v>
      </c>
      <c r="U327" s="16"/>
      <c r="V327" s="16"/>
      <c r="W327" s="17" t="str">
        <f t="shared" si="51"/>
        <v/>
      </c>
      <c r="X327" s="38">
        <f t="shared" si="52"/>
        <v>0.66826927539191205</v>
      </c>
      <c r="Y327" s="16">
        <f>SUMIFS(Plans!$AA$2:$AA$4957,Plans!$A$2:$A$4957,A327,Plans!$D$2:$D$4957,C327)</f>
        <v>164255</v>
      </c>
      <c r="Z327" s="16">
        <f>SUMIFS(Plans!$AB$2:$AB$4957,Plans!$A$2:$A$4957,A327,Plans!$D$2:$D$4957,C327)</f>
        <v>113234</v>
      </c>
      <c r="AA327" s="16">
        <f>SUMIFS(Plans!$AC$2:$AC$4957,Plans!$A$2:$A$4957,A327,Plans!$D$2:$D$4957,C327)</f>
        <v>107777</v>
      </c>
      <c r="AB327" s="16">
        <f>SUMIFS(Plans!$AD$2:$AD$4957,Plans!$A$2:$A$4957,A327,Plans!$D$2:$D$4957,C327)</f>
        <v>6969</v>
      </c>
      <c r="AC327" s="16">
        <f>SUMIFS(Plans!$AE$2:$AE$4957,Plans!$A$2:$A$4957,A327,Plans!$D$2:$D$4957,C327)</f>
        <v>447369</v>
      </c>
      <c r="AD327" s="17">
        <f t="shared" si="53"/>
        <v>0.33049985469340309</v>
      </c>
      <c r="AE327" s="4" t="s">
        <v>202</v>
      </c>
      <c r="AF327" s="4" t="s">
        <v>249</v>
      </c>
    </row>
    <row r="328" spans="1:32" x14ac:dyDescent="0.2">
      <c r="A328" s="4" t="s">
        <v>21</v>
      </c>
      <c r="B328" s="4" t="s">
        <v>128</v>
      </c>
      <c r="C328" s="4" t="s">
        <v>838</v>
      </c>
      <c r="D328" s="4" t="s">
        <v>537</v>
      </c>
      <c r="E328" s="4" t="s">
        <v>201</v>
      </c>
      <c r="F328" s="16">
        <f>COUNTIFS(Plans!$A$2:$A$4957,A328,Plans!$D$2:$D$4957,C328)</f>
        <v>17</v>
      </c>
      <c r="G328" s="16">
        <v>100026</v>
      </c>
      <c r="H328" s="16">
        <v>798002</v>
      </c>
      <c r="I328" s="16">
        <f t="shared" si="45"/>
        <v>898028</v>
      </c>
      <c r="J328" s="16">
        <v>64043</v>
      </c>
      <c r="K328" s="16">
        <v>187709</v>
      </c>
      <c r="L328" s="16">
        <f t="shared" si="46"/>
        <v>251752</v>
      </c>
      <c r="M328" s="17">
        <f t="shared" si="47"/>
        <v>0.28033869767980507</v>
      </c>
      <c r="N328" s="17">
        <f t="shared" si="48"/>
        <v>0.6402635314818147</v>
      </c>
      <c r="O328" s="17">
        <f t="shared" si="49"/>
        <v>0.23522372124380642</v>
      </c>
      <c r="P328" s="16">
        <v>4839</v>
      </c>
      <c r="Q328" s="16">
        <v>37230</v>
      </c>
      <c r="R328" s="16">
        <v>9553</v>
      </c>
      <c r="S328" s="16">
        <v>3657</v>
      </c>
      <c r="T328" s="17">
        <f t="shared" si="50"/>
        <v>0.38281168219407519</v>
      </c>
      <c r="U328" s="16">
        <v>162</v>
      </c>
      <c r="V328" s="16">
        <v>30</v>
      </c>
      <c r="W328" s="17">
        <f t="shared" si="51"/>
        <v>0.18518518518518517</v>
      </c>
      <c r="X328" s="38">
        <f t="shared" si="52"/>
        <v>38.589564333153263</v>
      </c>
      <c r="Y328" s="16">
        <f>SUMIFS(Plans!$AA$2:$AA$4957,Plans!$A$2:$A$4957,A328,Plans!$D$2:$D$4957,C328)</f>
        <v>125720</v>
      </c>
      <c r="Z328" s="16">
        <f>SUMIFS(Plans!$AB$2:$AB$4957,Plans!$A$2:$A$4957,A328,Plans!$D$2:$D$4957,C328)</f>
        <v>0</v>
      </c>
      <c r="AA328" s="16">
        <f>SUMIFS(Plans!$AC$2:$AC$4957,Plans!$A$2:$A$4957,A328,Plans!$D$2:$D$4957,C328)</f>
        <v>63729</v>
      </c>
      <c r="AB328" s="16">
        <f>SUMIFS(Plans!$AD$2:$AD$4957,Plans!$A$2:$A$4957,A328,Plans!$D$2:$D$4957,C328)</f>
        <v>28308</v>
      </c>
      <c r="AC328" s="16">
        <f>SUMIFS(Plans!$AE$2:$AE$4957,Plans!$A$2:$A$4957,A328,Plans!$D$2:$D$4957,C328)</f>
        <v>6309</v>
      </c>
      <c r="AD328" s="17">
        <f t="shared" si="53"/>
        <v>0.56108468040666593</v>
      </c>
      <c r="AE328" s="4"/>
      <c r="AF328" s="4" t="s">
        <v>839</v>
      </c>
    </row>
    <row r="329" spans="1:32" x14ac:dyDescent="0.2">
      <c r="A329" s="4" t="s">
        <v>21</v>
      </c>
      <c r="B329" s="4" t="s">
        <v>128</v>
      </c>
      <c r="C329" s="4" t="s">
        <v>479</v>
      </c>
      <c r="D329" s="4" t="s">
        <v>262</v>
      </c>
      <c r="E329" s="4" t="s">
        <v>201</v>
      </c>
      <c r="F329" s="16">
        <f>COUNTIFS(Plans!$A$2:$A$4957,A329,Plans!$D$2:$D$4957,C329)</f>
        <v>12</v>
      </c>
      <c r="G329" s="16">
        <v>437684</v>
      </c>
      <c r="H329" s="16">
        <v>2157936</v>
      </c>
      <c r="I329" s="16">
        <f t="shared" si="45"/>
        <v>2595620</v>
      </c>
      <c r="J329" s="16">
        <v>246775</v>
      </c>
      <c r="K329" s="16">
        <v>446509</v>
      </c>
      <c r="L329" s="16">
        <f t="shared" si="46"/>
        <v>693284</v>
      </c>
      <c r="M329" s="17">
        <f t="shared" si="47"/>
        <v>0.26709764911658873</v>
      </c>
      <c r="N329" s="17">
        <f t="shared" si="48"/>
        <v>0.56382001626744405</v>
      </c>
      <c r="O329" s="17">
        <f t="shared" si="49"/>
        <v>0.20691484826241371</v>
      </c>
      <c r="P329" s="16">
        <v>35944</v>
      </c>
      <c r="Q329" s="16">
        <v>226551</v>
      </c>
      <c r="R329" s="16">
        <v>1483</v>
      </c>
      <c r="S329" s="16">
        <v>470</v>
      </c>
      <c r="T329" s="17">
        <f t="shared" si="50"/>
        <v>0.31692515171948754</v>
      </c>
      <c r="U329" s="16"/>
      <c r="V329" s="16"/>
      <c r="W329" s="17" t="str">
        <f t="shared" si="51"/>
        <v/>
      </c>
      <c r="X329" s="38">
        <f t="shared" si="52"/>
        <v>2.1390945124941578</v>
      </c>
      <c r="Y329" s="16">
        <f>SUMIFS(Plans!$AA$2:$AA$4957,Plans!$A$2:$A$4957,A329,Plans!$D$2:$D$4957,C329)</f>
        <v>70741</v>
      </c>
      <c r="Z329" s="16">
        <f>SUMIFS(Plans!$AB$2:$AB$4957,Plans!$A$2:$A$4957,A329,Plans!$D$2:$D$4957,C329)</f>
        <v>28</v>
      </c>
      <c r="AA329" s="16">
        <f>SUMIFS(Plans!$AC$2:$AC$4957,Plans!$A$2:$A$4957,A329,Plans!$D$2:$D$4957,C329)</f>
        <v>268524</v>
      </c>
      <c r="AB329" s="16">
        <f>SUMIFS(Plans!$AD$2:$AD$4957,Plans!$A$2:$A$4957,A329,Plans!$D$2:$D$4957,C329)</f>
        <v>51738</v>
      </c>
      <c r="AC329" s="16">
        <f>SUMIFS(Plans!$AE$2:$AE$4957,Plans!$A$2:$A$4957,A329,Plans!$D$2:$D$4957,C329)</f>
        <v>123776</v>
      </c>
      <c r="AD329" s="17">
        <f t="shared" si="53"/>
        <v>0.13746705075882806</v>
      </c>
      <c r="AE329" s="4" t="s">
        <v>202</v>
      </c>
      <c r="AF329" s="4" t="s">
        <v>435</v>
      </c>
    </row>
    <row r="330" spans="1:32" x14ac:dyDescent="0.2">
      <c r="A330" s="4" t="s">
        <v>21</v>
      </c>
      <c r="B330" s="4" t="s">
        <v>123</v>
      </c>
      <c r="C330" s="4" t="s">
        <v>484</v>
      </c>
      <c r="D330" s="4" t="s">
        <v>485</v>
      </c>
      <c r="E330" s="4" t="s">
        <v>201</v>
      </c>
      <c r="F330" s="16">
        <f>COUNTIFS(Plans!$A$2:$A$4957,A330,Plans!$D$2:$D$4957,C330)</f>
        <v>546</v>
      </c>
      <c r="G330" s="16">
        <v>2697101</v>
      </c>
      <c r="H330" s="16">
        <v>58806743</v>
      </c>
      <c r="I330" s="16">
        <f t="shared" si="45"/>
        <v>61503844</v>
      </c>
      <c r="J330" s="16">
        <v>906328</v>
      </c>
      <c r="K330" s="16">
        <v>11028737</v>
      </c>
      <c r="L330" s="16">
        <f t="shared" si="46"/>
        <v>11935065</v>
      </c>
      <c r="M330" s="17">
        <f t="shared" si="47"/>
        <v>0.1940539683991134</v>
      </c>
      <c r="N330" s="17">
        <f t="shared" si="48"/>
        <v>0.33603784211269805</v>
      </c>
      <c r="O330" s="17">
        <f t="shared" si="49"/>
        <v>0.18754204768660629</v>
      </c>
      <c r="P330" s="16">
        <v>51199</v>
      </c>
      <c r="Q330" s="16">
        <v>1034765</v>
      </c>
      <c r="R330" s="16">
        <v>22641</v>
      </c>
      <c r="S330" s="16">
        <v>11397</v>
      </c>
      <c r="T330" s="17">
        <f t="shared" si="50"/>
        <v>0.50337882602358552</v>
      </c>
      <c r="U330" s="16">
        <v>808</v>
      </c>
      <c r="V330" s="16">
        <v>325</v>
      </c>
      <c r="W330" s="17">
        <f t="shared" si="51"/>
        <v>0.40222772277227725</v>
      </c>
      <c r="X330" s="38">
        <f t="shared" si="52"/>
        <v>1.9647148968187436</v>
      </c>
      <c r="Y330" s="16">
        <f>SUMIFS(Plans!$AA$2:$AA$4957,Plans!$A$2:$A$4957,A330,Plans!$D$2:$D$4957,C330)</f>
        <v>789398</v>
      </c>
      <c r="Z330" s="16">
        <f>SUMIFS(Plans!$AB$2:$AB$4957,Plans!$A$2:$A$4957,A330,Plans!$D$2:$D$4957,C330)</f>
        <v>125410</v>
      </c>
      <c r="AA330" s="16">
        <f>SUMIFS(Plans!$AC$2:$AC$4957,Plans!$A$2:$A$4957,A330,Plans!$D$2:$D$4957,C330)</f>
        <v>2223215</v>
      </c>
      <c r="AB330" s="16">
        <f>SUMIFS(Plans!$AD$2:$AD$4957,Plans!$A$2:$A$4957,A330,Plans!$D$2:$D$4957,C330)</f>
        <v>2035060</v>
      </c>
      <c r="AC330" s="16">
        <f>SUMIFS(Plans!$AE$2:$AE$4957,Plans!$A$2:$A$4957,A330,Plans!$D$2:$D$4957,C330)</f>
        <v>6910011</v>
      </c>
      <c r="AD330" s="17">
        <f t="shared" si="53"/>
        <v>7.5709747851005704E-2</v>
      </c>
      <c r="AE330" s="4"/>
      <c r="AF330" s="4" t="s">
        <v>486</v>
      </c>
    </row>
    <row r="331" spans="1:32" x14ac:dyDescent="0.2">
      <c r="A331" s="4" t="s">
        <v>21</v>
      </c>
      <c r="B331" s="4" t="s">
        <v>123</v>
      </c>
      <c r="C331" s="4" t="s">
        <v>840</v>
      </c>
      <c r="D331" s="4" t="s">
        <v>841</v>
      </c>
      <c r="E331" s="4" t="s">
        <v>201</v>
      </c>
      <c r="F331" s="16">
        <f>COUNTIFS(Plans!$A$2:$A$4957,A331,Plans!$D$2:$D$4957,C331)</f>
        <v>18</v>
      </c>
      <c r="G331" s="16">
        <v>252696</v>
      </c>
      <c r="H331" s="16">
        <v>1206500</v>
      </c>
      <c r="I331" s="16">
        <f t="shared" si="45"/>
        <v>1459196</v>
      </c>
      <c r="J331" s="16">
        <v>111019</v>
      </c>
      <c r="K331" s="16">
        <v>141176</v>
      </c>
      <c r="L331" s="16">
        <f t="shared" si="46"/>
        <v>252195</v>
      </c>
      <c r="M331" s="17">
        <f t="shared" si="47"/>
        <v>0.17283147705997001</v>
      </c>
      <c r="N331" s="17">
        <f t="shared" si="48"/>
        <v>0.4393381770981733</v>
      </c>
      <c r="O331" s="17">
        <f t="shared" si="49"/>
        <v>0.11701284707832574</v>
      </c>
      <c r="P331" s="16">
        <v>6699</v>
      </c>
      <c r="Q331" s="16">
        <v>18376</v>
      </c>
      <c r="R331" s="16">
        <v>4256</v>
      </c>
      <c r="S331" s="16">
        <v>1337</v>
      </c>
      <c r="T331" s="17">
        <f t="shared" si="50"/>
        <v>0.31414473684210525</v>
      </c>
      <c r="U331" s="16">
        <v>0</v>
      </c>
      <c r="V331" s="16">
        <v>0</v>
      </c>
      <c r="W331" s="17" t="str">
        <f t="shared" si="51"/>
        <v/>
      </c>
      <c r="X331" s="38">
        <f t="shared" si="52"/>
        <v>16.875830210749616</v>
      </c>
      <c r="Y331" s="16">
        <f>SUMIFS(Plans!$AA$2:$AA$4957,Plans!$A$2:$A$4957,A331,Plans!$D$2:$D$4957,C331)</f>
        <v>0</v>
      </c>
      <c r="Z331" s="16">
        <f>SUMIFS(Plans!$AB$2:$AB$4957,Plans!$A$2:$A$4957,A331,Plans!$D$2:$D$4957,C331)</f>
        <v>0</v>
      </c>
      <c r="AA331" s="16">
        <f>SUMIFS(Plans!$AC$2:$AC$4957,Plans!$A$2:$A$4957,A331,Plans!$D$2:$D$4957,C331)</f>
        <v>0</v>
      </c>
      <c r="AB331" s="16">
        <f>SUMIFS(Plans!$AD$2:$AD$4957,Plans!$A$2:$A$4957,A331,Plans!$D$2:$D$4957,C331)</f>
        <v>0</v>
      </c>
      <c r="AC331" s="16">
        <f>SUMIFS(Plans!$AE$2:$AE$4957,Plans!$A$2:$A$4957,A331,Plans!$D$2:$D$4957,C331)</f>
        <v>0</v>
      </c>
      <c r="AD331" s="17" t="str">
        <f t="shared" si="53"/>
        <v/>
      </c>
      <c r="AE331" s="4"/>
      <c r="AF331" s="4" t="s">
        <v>667</v>
      </c>
    </row>
    <row r="332" spans="1:32" x14ac:dyDescent="0.2">
      <c r="A332" s="4" t="s">
        <v>21</v>
      </c>
      <c r="B332" s="4" t="s">
        <v>123</v>
      </c>
      <c r="C332" s="4" t="s">
        <v>842</v>
      </c>
      <c r="D332" s="4" t="s">
        <v>534</v>
      </c>
      <c r="E332" s="4" t="s">
        <v>201</v>
      </c>
      <c r="F332" s="16">
        <f>COUNTIFS(Plans!$A$2:$A$4957,A332,Plans!$D$2:$D$4957,C332)</f>
        <v>13</v>
      </c>
      <c r="G332" s="16">
        <v>1674627</v>
      </c>
      <c r="H332" s="16">
        <v>16238521</v>
      </c>
      <c r="I332" s="16">
        <f t="shared" si="45"/>
        <v>17913148</v>
      </c>
      <c r="J332" s="16">
        <v>258074</v>
      </c>
      <c r="K332" s="16">
        <v>2652607</v>
      </c>
      <c r="L332" s="16">
        <f t="shared" si="46"/>
        <v>2910681</v>
      </c>
      <c r="M332" s="17">
        <f t="shared" si="47"/>
        <v>0.16248852518831419</v>
      </c>
      <c r="N332" s="17">
        <f t="shared" si="48"/>
        <v>0.15410834770966908</v>
      </c>
      <c r="O332" s="17">
        <f t="shared" si="49"/>
        <v>0.16335274622608795</v>
      </c>
      <c r="P332" s="16">
        <v>69366</v>
      </c>
      <c r="Q332" s="16">
        <v>1925576</v>
      </c>
      <c r="R332" s="16">
        <v>3010</v>
      </c>
      <c r="S332" s="16">
        <v>1842</v>
      </c>
      <c r="T332" s="17">
        <f t="shared" si="50"/>
        <v>0.61196013289036544</v>
      </c>
      <c r="U332" s="16">
        <v>237</v>
      </c>
      <c r="V332" s="16">
        <v>130</v>
      </c>
      <c r="W332" s="17">
        <f t="shared" si="51"/>
        <v>0.54852320675105481</v>
      </c>
      <c r="X332" s="38">
        <f t="shared" si="52"/>
        <v>1.1155464992556725</v>
      </c>
      <c r="Y332" s="16">
        <f>SUMIFS(Plans!$AA$2:$AA$4957,Plans!$A$2:$A$4957,A332,Plans!$D$2:$D$4957,C332)</f>
        <v>501403</v>
      </c>
      <c r="Z332" s="16">
        <f>SUMIFS(Plans!$AB$2:$AB$4957,Plans!$A$2:$A$4957,A332,Plans!$D$2:$D$4957,C332)</f>
        <v>382578</v>
      </c>
      <c r="AA332" s="16">
        <f>SUMIFS(Plans!$AC$2:$AC$4957,Plans!$A$2:$A$4957,A332,Plans!$D$2:$D$4957,C332)</f>
        <v>917756</v>
      </c>
      <c r="AB332" s="16">
        <f>SUMIFS(Plans!$AD$2:$AD$4957,Plans!$A$2:$A$4957,A332,Plans!$D$2:$D$4957,C332)</f>
        <v>655889</v>
      </c>
      <c r="AC332" s="16">
        <f>SUMIFS(Plans!$AE$2:$AE$4957,Plans!$A$2:$A$4957,A332,Plans!$D$2:$D$4957,C332)</f>
        <v>326957</v>
      </c>
      <c r="AD332" s="17">
        <f t="shared" si="53"/>
        <v>0.31745543228555229</v>
      </c>
      <c r="AE332" s="4"/>
      <c r="AF332" s="4" t="s">
        <v>843</v>
      </c>
    </row>
    <row r="333" spans="1:32" x14ac:dyDescent="0.2">
      <c r="A333" s="4" t="s">
        <v>21</v>
      </c>
      <c r="B333" s="4" t="s">
        <v>123</v>
      </c>
      <c r="C333" s="4" t="s">
        <v>844</v>
      </c>
      <c r="D333" s="4" t="s">
        <v>845</v>
      </c>
      <c r="E333" s="4" t="s">
        <v>201</v>
      </c>
      <c r="F333" s="16">
        <f>COUNTIFS(Plans!$A$2:$A$4957,A333,Plans!$D$2:$D$4957,C333)</f>
        <v>22</v>
      </c>
      <c r="G333" s="16">
        <v>139402</v>
      </c>
      <c r="H333" s="16">
        <v>4080439</v>
      </c>
      <c r="I333" s="16">
        <f t="shared" si="45"/>
        <v>4219841</v>
      </c>
      <c r="J333" s="16">
        <v>130069</v>
      </c>
      <c r="K333" s="16">
        <v>884055</v>
      </c>
      <c r="L333" s="16">
        <f t="shared" si="46"/>
        <v>1014124</v>
      </c>
      <c r="M333" s="17">
        <f t="shared" si="47"/>
        <v>0.24032279889218575</v>
      </c>
      <c r="N333" s="17">
        <f t="shared" si="48"/>
        <v>0.93304974103671401</v>
      </c>
      <c r="O333" s="17">
        <f t="shared" si="49"/>
        <v>0.21665683520817244</v>
      </c>
      <c r="P333" s="16">
        <v>6499</v>
      </c>
      <c r="Q333" s="16">
        <v>148375</v>
      </c>
      <c r="R333" s="16">
        <v>1184</v>
      </c>
      <c r="S333" s="16">
        <v>755</v>
      </c>
      <c r="T333" s="17">
        <f t="shared" si="50"/>
        <v>0.63766891891891897</v>
      </c>
      <c r="U333" s="16"/>
      <c r="V333" s="16"/>
      <c r="W333" s="17" t="str">
        <f t="shared" si="51"/>
        <v/>
      </c>
      <c r="X333" s="38">
        <f t="shared" si="52"/>
        <v>1.1675100875238136</v>
      </c>
      <c r="Y333" s="16">
        <f>SUMIFS(Plans!$AA$2:$AA$4957,Plans!$A$2:$A$4957,A333,Plans!$D$2:$D$4957,C333)</f>
        <v>228255</v>
      </c>
      <c r="Z333" s="16">
        <f>SUMIFS(Plans!$AB$2:$AB$4957,Plans!$A$2:$A$4957,A333,Plans!$D$2:$D$4957,C333)</f>
        <v>182221</v>
      </c>
      <c r="AA333" s="16">
        <f>SUMIFS(Plans!$AC$2:$AC$4957,Plans!$A$2:$A$4957,A333,Plans!$D$2:$D$4957,C333)</f>
        <v>165780</v>
      </c>
      <c r="AB333" s="16">
        <f>SUMIFS(Plans!$AD$2:$AD$4957,Plans!$A$2:$A$4957,A333,Plans!$D$2:$D$4957,C333)</f>
        <v>12234</v>
      </c>
      <c r="AC333" s="16">
        <f>SUMIFS(Plans!$AE$2:$AE$4957,Plans!$A$2:$A$4957,A333,Plans!$D$2:$D$4957,C333)</f>
        <v>342834</v>
      </c>
      <c r="AD333" s="17">
        <f t="shared" si="53"/>
        <v>0.44074457439086717</v>
      </c>
      <c r="AE333" s="4" t="s">
        <v>202</v>
      </c>
      <c r="AF333" s="4" t="s">
        <v>846</v>
      </c>
    </row>
    <row r="334" spans="1:32" x14ac:dyDescent="0.2">
      <c r="A334" s="4" t="s">
        <v>21</v>
      </c>
      <c r="B334" s="4" t="s">
        <v>123</v>
      </c>
      <c r="C334" s="4" t="s">
        <v>847</v>
      </c>
      <c r="D334" s="4" t="s">
        <v>848</v>
      </c>
      <c r="E334" s="4" t="s">
        <v>201</v>
      </c>
      <c r="F334" s="16">
        <f>COUNTIFS(Plans!$A$2:$A$4957,A334,Plans!$D$2:$D$4957,C334)</f>
        <v>4</v>
      </c>
      <c r="G334" s="16">
        <v>6808</v>
      </c>
      <c r="H334" s="16">
        <v>112382</v>
      </c>
      <c r="I334" s="16">
        <f t="shared" si="45"/>
        <v>119190</v>
      </c>
      <c r="J334" s="16">
        <v>4276</v>
      </c>
      <c r="K334" s="16">
        <v>34419</v>
      </c>
      <c r="L334" s="16">
        <f t="shared" si="46"/>
        <v>38695</v>
      </c>
      <c r="M334" s="17">
        <f t="shared" si="47"/>
        <v>0.32464971893615235</v>
      </c>
      <c r="N334" s="17">
        <f t="shared" si="48"/>
        <v>0.62808460634547592</v>
      </c>
      <c r="O334" s="17">
        <f t="shared" si="49"/>
        <v>0.30626790767204715</v>
      </c>
      <c r="P334" s="16">
        <v>351</v>
      </c>
      <c r="Q334" s="16">
        <v>539</v>
      </c>
      <c r="R334" s="16"/>
      <c r="S334" s="16"/>
      <c r="T334" s="17" t="str">
        <f t="shared" si="50"/>
        <v/>
      </c>
      <c r="U334" s="16"/>
      <c r="V334" s="16"/>
      <c r="W334" s="17" t="str">
        <f t="shared" si="51"/>
        <v/>
      </c>
      <c r="X334" s="38">
        <f t="shared" si="52"/>
        <v>0</v>
      </c>
      <c r="Y334" s="16">
        <f>SUMIFS(Plans!$AA$2:$AA$4957,Plans!$A$2:$A$4957,A334,Plans!$D$2:$D$4957,C334)</f>
        <v>82</v>
      </c>
      <c r="Z334" s="16">
        <f>SUMIFS(Plans!$AB$2:$AB$4957,Plans!$A$2:$A$4957,A334,Plans!$D$2:$D$4957,C334)</f>
        <v>0</v>
      </c>
      <c r="AA334" s="16">
        <f>SUMIFS(Plans!$AC$2:$AC$4957,Plans!$A$2:$A$4957,A334,Plans!$D$2:$D$4957,C334)</f>
        <v>811</v>
      </c>
      <c r="AB334" s="16">
        <f>SUMIFS(Plans!$AD$2:$AD$4957,Plans!$A$2:$A$4957,A334,Plans!$D$2:$D$4957,C334)</f>
        <v>6464</v>
      </c>
      <c r="AC334" s="16">
        <f>SUMIFS(Plans!$AE$2:$AE$4957,Plans!$A$2:$A$4957,A334,Plans!$D$2:$D$4957,C334)</f>
        <v>31304</v>
      </c>
      <c r="AD334" s="17">
        <f t="shared" si="53"/>
        <v>2.1210004914513332E-3</v>
      </c>
      <c r="AE334" s="4" t="s">
        <v>202</v>
      </c>
      <c r="AF334" s="4" t="s">
        <v>849</v>
      </c>
    </row>
    <row r="335" spans="1:32" x14ac:dyDescent="0.2">
      <c r="A335" s="4" t="s">
        <v>21</v>
      </c>
      <c r="B335" s="4" t="s">
        <v>123</v>
      </c>
      <c r="C335" s="4" t="s">
        <v>850</v>
      </c>
      <c r="D335" s="4" t="s">
        <v>851</v>
      </c>
      <c r="E335" s="4" t="s">
        <v>234</v>
      </c>
      <c r="F335" s="16">
        <f>COUNTIFS(Plans!$A$2:$A$4957,A335,Plans!$D$2:$D$4957,C335)</f>
        <v>6</v>
      </c>
      <c r="G335" s="16"/>
      <c r="H335" s="16"/>
      <c r="I335" s="16" t="str">
        <f t="shared" si="45"/>
        <v/>
      </c>
      <c r="J335" s="16"/>
      <c r="K335" s="16"/>
      <c r="L335" s="16" t="str">
        <f t="shared" si="46"/>
        <v/>
      </c>
      <c r="M335" s="17" t="str">
        <f t="shared" si="47"/>
        <v/>
      </c>
      <c r="N335" s="17" t="str">
        <f t="shared" si="48"/>
        <v/>
      </c>
      <c r="O335" s="17" t="str">
        <f t="shared" si="49"/>
        <v/>
      </c>
      <c r="P335" s="16"/>
      <c r="Q335" s="16"/>
      <c r="R335" s="16"/>
      <c r="S335" s="16"/>
      <c r="T335" s="17" t="str">
        <f t="shared" si="50"/>
        <v/>
      </c>
      <c r="U335" s="16"/>
      <c r="V335" s="16"/>
      <c r="W335" s="17" t="str">
        <f t="shared" si="51"/>
        <v/>
      </c>
      <c r="X335" s="38" t="str">
        <f t="shared" si="52"/>
        <v/>
      </c>
      <c r="Y335" s="16">
        <f>SUMIFS(Plans!$AA$2:$AA$4957,Plans!$A$2:$A$4957,A335,Plans!$D$2:$D$4957,C335)</f>
        <v>0</v>
      </c>
      <c r="Z335" s="16">
        <f>SUMIFS(Plans!$AB$2:$AB$4957,Plans!$A$2:$A$4957,A335,Plans!$D$2:$D$4957,C335)</f>
        <v>0</v>
      </c>
      <c r="AA335" s="16">
        <f>SUMIFS(Plans!$AC$2:$AC$4957,Plans!$A$2:$A$4957,A335,Plans!$D$2:$D$4957,C335)</f>
        <v>0</v>
      </c>
      <c r="AB335" s="16">
        <f>SUMIFS(Plans!$AD$2:$AD$4957,Plans!$A$2:$A$4957,A335,Plans!$D$2:$D$4957,C335)</f>
        <v>0</v>
      </c>
      <c r="AC335" s="16">
        <f>SUMIFS(Plans!$AE$2:$AE$4957,Plans!$A$2:$A$4957,A335,Plans!$D$2:$D$4957,C335)</f>
        <v>0</v>
      </c>
      <c r="AD335" s="17" t="str">
        <f t="shared" si="53"/>
        <v/>
      </c>
      <c r="AE335" s="4"/>
      <c r="AF335" s="4" t="s">
        <v>852</v>
      </c>
    </row>
    <row r="336" spans="1:32" x14ac:dyDescent="0.2">
      <c r="A336" s="4" t="s">
        <v>21</v>
      </c>
      <c r="B336" s="4" t="s">
        <v>123</v>
      </c>
      <c r="C336" s="4" t="s">
        <v>853</v>
      </c>
      <c r="D336" s="4" t="s">
        <v>854</v>
      </c>
      <c r="E336" s="4" t="s">
        <v>201</v>
      </c>
      <c r="F336" s="16">
        <f>COUNTIFS(Plans!$A$2:$A$4957,A336,Plans!$D$2:$D$4957,C336)</f>
        <v>11</v>
      </c>
      <c r="G336" s="16">
        <v>680140</v>
      </c>
      <c r="H336" s="16">
        <v>6776421</v>
      </c>
      <c r="I336" s="16">
        <f t="shared" si="45"/>
        <v>7456561</v>
      </c>
      <c r="J336" s="16">
        <v>409025</v>
      </c>
      <c r="K336" s="16">
        <v>1449319</v>
      </c>
      <c r="L336" s="16">
        <f t="shared" si="46"/>
        <v>1858344</v>
      </c>
      <c r="M336" s="17">
        <f t="shared" si="47"/>
        <v>0.24922266444276389</v>
      </c>
      <c r="N336" s="17">
        <f t="shared" si="48"/>
        <v>0.60138353868321226</v>
      </c>
      <c r="O336" s="17">
        <f t="shared" si="49"/>
        <v>0.21387676474056141</v>
      </c>
      <c r="P336" s="16">
        <v>30302</v>
      </c>
      <c r="Q336" s="16">
        <v>1032782</v>
      </c>
      <c r="R336" s="16">
        <v>1054</v>
      </c>
      <c r="S336" s="16">
        <v>260</v>
      </c>
      <c r="T336" s="17">
        <f t="shared" si="50"/>
        <v>0.24667931688804554</v>
      </c>
      <c r="U336" s="16">
        <v>26</v>
      </c>
      <c r="V336" s="16">
        <v>16</v>
      </c>
      <c r="W336" s="17">
        <f t="shared" si="51"/>
        <v>0.61538461538461542</v>
      </c>
      <c r="X336" s="38">
        <f t="shared" si="52"/>
        <v>0.58116258346140437</v>
      </c>
      <c r="Y336" s="16">
        <f>SUMIFS(Plans!$AA$2:$AA$4957,Plans!$A$2:$A$4957,A336,Plans!$D$2:$D$4957,C336)</f>
        <v>65195</v>
      </c>
      <c r="Z336" s="16">
        <f>SUMIFS(Plans!$AB$2:$AB$4957,Plans!$A$2:$A$4957,A336,Plans!$D$2:$D$4957,C336)</f>
        <v>1089</v>
      </c>
      <c r="AA336" s="16">
        <f>SUMIFS(Plans!$AC$2:$AC$4957,Plans!$A$2:$A$4957,A336,Plans!$D$2:$D$4957,C336)</f>
        <v>505640</v>
      </c>
      <c r="AB336" s="16">
        <f>SUMIFS(Plans!$AD$2:$AD$4957,Plans!$A$2:$A$4957,A336,Plans!$D$2:$D$4957,C336)</f>
        <v>693138</v>
      </c>
      <c r="AC336" s="16">
        <f>SUMIFS(Plans!$AE$2:$AE$4957,Plans!$A$2:$A$4957,A336,Plans!$D$2:$D$4957,C336)</f>
        <v>815411</v>
      </c>
      <c r="AD336" s="17">
        <f t="shared" si="53"/>
        <v>3.1860062591535676E-2</v>
      </c>
      <c r="AE336" s="4"/>
      <c r="AF336" s="4" t="s">
        <v>852</v>
      </c>
    </row>
    <row r="337" spans="1:32" x14ac:dyDescent="0.2">
      <c r="A337" s="4" t="s">
        <v>21</v>
      </c>
      <c r="B337" s="4" t="s">
        <v>123</v>
      </c>
      <c r="C337" s="4" t="s">
        <v>855</v>
      </c>
      <c r="D337" s="4" t="s">
        <v>856</v>
      </c>
      <c r="E337" s="4" t="s">
        <v>234</v>
      </c>
      <c r="F337" s="16">
        <f>COUNTIFS(Plans!$A$2:$A$4957,A337,Plans!$D$2:$D$4957,C337)</f>
        <v>4</v>
      </c>
      <c r="G337" s="16"/>
      <c r="H337" s="16"/>
      <c r="I337" s="16" t="str">
        <f t="shared" si="45"/>
        <v/>
      </c>
      <c r="J337" s="16"/>
      <c r="K337" s="16"/>
      <c r="L337" s="16" t="str">
        <f t="shared" si="46"/>
        <v/>
      </c>
      <c r="M337" s="17" t="str">
        <f t="shared" si="47"/>
        <v/>
      </c>
      <c r="N337" s="17" t="str">
        <f t="shared" si="48"/>
        <v/>
      </c>
      <c r="O337" s="17" t="str">
        <f t="shared" si="49"/>
        <v/>
      </c>
      <c r="P337" s="16"/>
      <c r="Q337" s="16"/>
      <c r="R337" s="16"/>
      <c r="S337" s="16"/>
      <c r="T337" s="17" t="str">
        <f t="shared" si="50"/>
        <v/>
      </c>
      <c r="U337" s="16"/>
      <c r="V337" s="16"/>
      <c r="W337" s="17" t="str">
        <f t="shared" si="51"/>
        <v/>
      </c>
      <c r="X337" s="38" t="str">
        <f t="shared" si="52"/>
        <v/>
      </c>
      <c r="Y337" s="16">
        <f>SUMIFS(Plans!$AA$2:$AA$4957,Plans!$A$2:$A$4957,A337,Plans!$D$2:$D$4957,C337)</f>
        <v>0</v>
      </c>
      <c r="Z337" s="16">
        <f>SUMIFS(Plans!$AB$2:$AB$4957,Plans!$A$2:$A$4957,A337,Plans!$D$2:$D$4957,C337)</f>
        <v>0</v>
      </c>
      <c r="AA337" s="16">
        <f>SUMIFS(Plans!$AC$2:$AC$4957,Plans!$A$2:$A$4957,A337,Plans!$D$2:$D$4957,C337)</f>
        <v>0</v>
      </c>
      <c r="AB337" s="16">
        <f>SUMIFS(Plans!$AD$2:$AD$4957,Plans!$A$2:$A$4957,A337,Plans!$D$2:$D$4957,C337)</f>
        <v>0</v>
      </c>
      <c r="AC337" s="16">
        <f>SUMIFS(Plans!$AE$2:$AE$4957,Plans!$A$2:$A$4957,A337,Plans!$D$2:$D$4957,C337)</f>
        <v>0</v>
      </c>
      <c r="AD337" s="17" t="str">
        <f t="shared" si="53"/>
        <v/>
      </c>
      <c r="AE337" s="4"/>
      <c r="AF337" s="4" t="s">
        <v>857</v>
      </c>
    </row>
    <row r="338" spans="1:32" x14ac:dyDescent="0.2">
      <c r="A338" s="4" t="s">
        <v>21</v>
      </c>
      <c r="B338" s="4" t="s">
        <v>123</v>
      </c>
      <c r="C338" s="4" t="s">
        <v>858</v>
      </c>
      <c r="D338" s="4" t="s">
        <v>564</v>
      </c>
      <c r="E338" s="4" t="s">
        <v>201</v>
      </c>
      <c r="F338" s="16">
        <f>COUNTIFS(Plans!$A$2:$A$4957,A338,Plans!$D$2:$D$4957,C338)</f>
        <v>7</v>
      </c>
      <c r="G338" s="16">
        <v>1777</v>
      </c>
      <c r="H338" s="16">
        <v>2530</v>
      </c>
      <c r="I338" s="16">
        <f t="shared" si="45"/>
        <v>4307</v>
      </c>
      <c r="J338" s="16">
        <v>804</v>
      </c>
      <c r="K338" s="16">
        <v>902</v>
      </c>
      <c r="L338" s="16">
        <f t="shared" si="46"/>
        <v>1706</v>
      </c>
      <c r="M338" s="17">
        <f t="shared" si="47"/>
        <v>0.3960993731135361</v>
      </c>
      <c r="N338" s="17">
        <f t="shared" si="48"/>
        <v>0.45244794597636467</v>
      </c>
      <c r="O338" s="17">
        <f t="shared" si="49"/>
        <v>0.35652173913043478</v>
      </c>
      <c r="P338" s="16">
        <v>50</v>
      </c>
      <c r="Q338" s="16">
        <v>28</v>
      </c>
      <c r="R338" s="16"/>
      <c r="S338" s="16"/>
      <c r="T338" s="17" t="str">
        <f t="shared" si="50"/>
        <v/>
      </c>
      <c r="U338" s="16">
        <v>0</v>
      </c>
      <c r="V338" s="16">
        <v>0</v>
      </c>
      <c r="W338" s="17" t="str">
        <f t="shared" si="51"/>
        <v/>
      </c>
      <c r="X338" s="38">
        <f t="shared" si="52"/>
        <v>0</v>
      </c>
      <c r="Y338" s="16">
        <f>SUMIFS(Plans!$AA$2:$AA$4957,Plans!$A$2:$A$4957,A338,Plans!$D$2:$D$4957,C338)</f>
        <v>0</v>
      </c>
      <c r="Z338" s="16">
        <f>SUMIFS(Plans!$AB$2:$AB$4957,Plans!$A$2:$A$4957,A338,Plans!$D$2:$D$4957,C338)</f>
        <v>0</v>
      </c>
      <c r="AA338" s="16">
        <f>SUMIFS(Plans!$AC$2:$AC$4957,Plans!$A$2:$A$4957,A338,Plans!$D$2:$D$4957,C338)</f>
        <v>441</v>
      </c>
      <c r="AB338" s="16">
        <f>SUMIFS(Plans!$AD$2:$AD$4957,Plans!$A$2:$A$4957,A338,Plans!$D$2:$D$4957,C338)</f>
        <v>0</v>
      </c>
      <c r="AC338" s="16">
        <f>SUMIFS(Plans!$AE$2:$AE$4957,Plans!$A$2:$A$4957,A338,Plans!$D$2:$D$4957,C338)</f>
        <v>1256</v>
      </c>
      <c r="AD338" s="17">
        <f t="shared" si="53"/>
        <v>0</v>
      </c>
      <c r="AE338" s="4" t="s">
        <v>202</v>
      </c>
      <c r="AF338" s="4" t="s">
        <v>565</v>
      </c>
    </row>
    <row r="339" spans="1:32" x14ac:dyDescent="0.2">
      <c r="A339" s="4" t="s">
        <v>21</v>
      </c>
      <c r="B339" s="4" t="s">
        <v>123</v>
      </c>
      <c r="C339" s="4" t="s">
        <v>859</v>
      </c>
      <c r="D339" s="4" t="s">
        <v>531</v>
      </c>
      <c r="E339" s="4" t="s">
        <v>201</v>
      </c>
      <c r="F339" s="16">
        <f>COUNTIFS(Plans!$A$2:$A$4957,A339,Plans!$D$2:$D$4957,C339)</f>
        <v>5</v>
      </c>
      <c r="G339" s="16">
        <v>8439</v>
      </c>
      <c r="H339" s="16">
        <v>142112</v>
      </c>
      <c r="I339" s="16">
        <f t="shared" si="45"/>
        <v>150551</v>
      </c>
      <c r="J339" s="16">
        <v>8188</v>
      </c>
      <c r="K339" s="16">
        <v>34484</v>
      </c>
      <c r="L339" s="16">
        <f t="shared" si="46"/>
        <v>42672</v>
      </c>
      <c r="M339" s="17">
        <f t="shared" si="47"/>
        <v>0.2834388346806066</v>
      </c>
      <c r="N339" s="17">
        <f t="shared" si="48"/>
        <v>0.97025713947150138</v>
      </c>
      <c r="O339" s="17">
        <f t="shared" si="49"/>
        <v>0.24265368160324252</v>
      </c>
      <c r="P339" s="16">
        <v>53</v>
      </c>
      <c r="Q339" s="16">
        <v>8806</v>
      </c>
      <c r="R339" s="16">
        <v>39</v>
      </c>
      <c r="S339" s="16">
        <v>14</v>
      </c>
      <c r="T339" s="17">
        <f t="shared" si="50"/>
        <v>0.35897435897435898</v>
      </c>
      <c r="U339" s="16"/>
      <c r="V339" s="16">
        <v>0</v>
      </c>
      <c r="W339" s="17" t="str">
        <f t="shared" si="51"/>
        <v/>
      </c>
      <c r="X339" s="38">
        <f t="shared" si="52"/>
        <v>0.91394825646794153</v>
      </c>
      <c r="Y339" s="16">
        <f>SUMIFS(Plans!$AA$2:$AA$4957,Plans!$A$2:$A$4957,A339,Plans!$D$2:$D$4957,C339)</f>
        <v>8526</v>
      </c>
      <c r="Z339" s="16">
        <f>SUMIFS(Plans!$AB$2:$AB$4957,Plans!$A$2:$A$4957,A339,Plans!$D$2:$D$4957,C339)</f>
        <v>0</v>
      </c>
      <c r="AA339" s="16">
        <f>SUMIFS(Plans!$AC$2:$AC$4957,Plans!$A$2:$A$4957,A339,Plans!$D$2:$D$4957,C339)</f>
        <v>4046</v>
      </c>
      <c r="AB339" s="16">
        <f>SUMIFS(Plans!$AD$2:$AD$4957,Plans!$A$2:$A$4957,A339,Plans!$D$2:$D$4957,C339)</f>
        <v>6300</v>
      </c>
      <c r="AC339" s="16">
        <f>SUMIFS(Plans!$AE$2:$AE$4957,Plans!$A$2:$A$4957,A339,Plans!$D$2:$D$4957,C339)</f>
        <v>6048</v>
      </c>
      <c r="AD339" s="17">
        <f t="shared" si="53"/>
        <v>0.34213483146067414</v>
      </c>
      <c r="AE339" s="4" t="s">
        <v>202</v>
      </c>
      <c r="AF339" s="4" t="s">
        <v>860</v>
      </c>
    </row>
    <row r="340" spans="1:32" x14ac:dyDescent="0.2">
      <c r="A340" s="4" t="s">
        <v>21</v>
      </c>
      <c r="B340" s="4" t="s">
        <v>123</v>
      </c>
      <c r="C340" s="4" t="s">
        <v>861</v>
      </c>
      <c r="D340" s="4" t="s">
        <v>862</v>
      </c>
      <c r="E340" s="4" t="s">
        <v>201</v>
      </c>
      <c r="F340" s="16">
        <f>COUNTIFS(Plans!$A$2:$A$4957,A340,Plans!$D$2:$D$4957,C340)</f>
        <v>12</v>
      </c>
      <c r="G340" s="16">
        <v>57582</v>
      </c>
      <c r="H340" s="16">
        <v>987573</v>
      </c>
      <c r="I340" s="16">
        <f t="shared" si="45"/>
        <v>1045155</v>
      </c>
      <c r="J340" s="16">
        <v>22873</v>
      </c>
      <c r="K340" s="16">
        <v>237126</v>
      </c>
      <c r="L340" s="16">
        <f t="shared" si="46"/>
        <v>259999</v>
      </c>
      <c r="M340" s="17">
        <f t="shared" si="47"/>
        <v>0.24876597251125432</v>
      </c>
      <c r="N340" s="17">
        <f t="shared" si="48"/>
        <v>0.39722482720294539</v>
      </c>
      <c r="O340" s="17">
        <f t="shared" si="49"/>
        <v>0.24010984504436633</v>
      </c>
      <c r="P340" s="16">
        <v>6572</v>
      </c>
      <c r="Q340" s="16">
        <v>170021</v>
      </c>
      <c r="R340" s="16">
        <v>996</v>
      </c>
      <c r="S340" s="16">
        <v>545</v>
      </c>
      <c r="T340" s="17">
        <f t="shared" si="50"/>
        <v>0.54718875502008035</v>
      </c>
      <c r="U340" s="16">
        <v>21</v>
      </c>
      <c r="V340" s="16">
        <v>14</v>
      </c>
      <c r="W340" s="17">
        <f t="shared" si="51"/>
        <v>0.66666666666666663</v>
      </c>
      <c r="X340" s="38">
        <f t="shared" si="52"/>
        <v>3.9115535059750233</v>
      </c>
      <c r="Y340" s="16">
        <f>SUMIFS(Plans!$AA$2:$AA$4957,Plans!$A$2:$A$4957,A340,Plans!$D$2:$D$4957,C340)</f>
        <v>140364</v>
      </c>
      <c r="Z340" s="16">
        <f>SUMIFS(Plans!$AB$2:$AB$4957,Plans!$A$2:$A$4957,A340,Plans!$D$2:$D$4957,C340)</f>
        <v>177658</v>
      </c>
      <c r="AA340" s="16">
        <f>SUMIFS(Plans!$AC$2:$AC$4957,Plans!$A$2:$A$4957,A340,Plans!$D$2:$D$4957,C340)</f>
        <v>117593</v>
      </c>
      <c r="AB340" s="16">
        <f>SUMIFS(Plans!$AD$2:$AD$4957,Plans!$A$2:$A$4957,A340,Plans!$D$2:$D$4957,C340)</f>
        <v>80494</v>
      </c>
      <c r="AC340" s="16">
        <f>SUMIFS(Plans!$AE$2:$AE$4957,Plans!$A$2:$A$4957,A340,Plans!$D$2:$D$4957,C340)</f>
        <v>26112</v>
      </c>
      <c r="AD340" s="17">
        <f t="shared" si="53"/>
        <v>0.58651730567425464</v>
      </c>
      <c r="AE340" s="4"/>
      <c r="AF340" s="4" t="s">
        <v>863</v>
      </c>
    </row>
    <row r="341" spans="1:32" x14ac:dyDescent="0.2">
      <c r="A341" s="4" t="s">
        <v>21</v>
      </c>
      <c r="B341" s="4" t="s">
        <v>123</v>
      </c>
      <c r="C341" s="4" t="s">
        <v>864</v>
      </c>
      <c r="D341" s="4" t="s">
        <v>537</v>
      </c>
      <c r="E341" s="4" t="s">
        <v>201</v>
      </c>
      <c r="F341" s="16">
        <f>COUNTIFS(Plans!$A$2:$A$4957,A341,Plans!$D$2:$D$4957,C341)</f>
        <v>100</v>
      </c>
      <c r="G341" s="16">
        <v>520276</v>
      </c>
      <c r="H341" s="16">
        <v>3001076</v>
      </c>
      <c r="I341" s="16">
        <f t="shared" si="45"/>
        <v>3521352</v>
      </c>
      <c r="J341" s="16">
        <v>286065</v>
      </c>
      <c r="K341" s="16">
        <v>764285</v>
      </c>
      <c r="L341" s="16">
        <f t="shared" si="46"/>
        <v>1050350</v>
      </c>
      <c r="M341" s="17">
        <f t="shared" si="47"/>
        <v>0.29828031960451556</v>
      </c>
      <c r="N341" s="17">
        <f t="shared" si="48"/>
        <v>0.54983316547371008</v>
      </c>
      <c r="O341" s="17">
        <f t="shared" si="49"/>
        <v>0.25467032491013225</v>
      </c>
      <c r="P341" s="16">
        <v>20503</v>
      </c>
      <c r="Q341" s="16">
        <v>155323</v>
      </c>
      <c r="R341" s="16">
        <v>38325</v>
      </c>
      <c r="S341" s="16">
        <v>9061</v>
      </c>
      <c r="T341" s="17">
        <f t="shared" si="50"/>
        <v>0.23642530984996737</v>
      </c>
      <c r="U341" s="16">
        <v>517</v>
      </c>
      <c r="V341" s="16">
        <v>176</v>
      </c>
      <c r="W341" s="17">
        <f t="shared" si="51"/>
        <v>0.34042553191489361</v>
      </c>
      <c r="X341" s="38">
        <f t="shared" si="52"/>
        <v>36.980054267625079</v>
      </c>
      <c r="Y341" s="16">
        <f>SUMIFS(Plans!$AA$2:$AA$4957,Plans!$A$2:$A$4957,A341,Plans!$D$2:$D$4957,C341)</f>
        <v>513522</v>
      </c>
      <c r="Z341" s="16">
        <f>SUMIFS(Plans!$AB$2:$AB$4957,Plans!$A$2:$A$4957,A341,Plans!$D$2:$D$4957,C341)</f>
        <v>173</v>
      </c>
      <c r="AA341" s="16">
        <f>SUMIFS(Plans!$AC$2:$AC$4957,Plans!$A$2:$A$4957,A341,Plans!$D$2:$D$4957,C341)</f>
        <v>188347</v>
      </c>
      <c r="AB341" s="16">
        <f>SUMIFS(Plans!$AD$2:$AD$4957,Plans!$A$2:$A$4957,A341,Plans!$D$2:$D$4957,C341)</f>
        <v>120859</v>
      </c>
      <c r="AC341" s="16">
        <f>SUMIFS(Plans!$AE$2:$AE$4957,Plans!$A$2:$A$4957,A341,Plans!$D$2:$D$4957,C341)</f>
        <v>19106</v>
      </c>
      <c r="AD341" s="17">
        <f t="shared" si="53"/>
        <v>0.61008400167694565</v>
      </c>
      <c r="AE341" s="4"/>
      <c r="AF341" s="4" t="s">
        <v>865</v>
      </c>
    </row>
    <row r="342" spans="1:32" x14ac:dyDescent="0.2">
      <c r="A342" s="4" t="s">
        <v>21</v>
      </c>
      <c r="B342" s="4" t="s">
        <v>123</v>
      </c>
      <c r="C342" s="4" t="s">
        <v>866</v>
      </c>
      <c r="D342" s="4" t="s">
        <v>867</v>
      </c>
      <c r="E342" s="4" t="s">
        <v>201</v>
      </c>
      <c r="F342" s="16">
        <f>COUNTIFS(Plans!$A$2:$A$4957,A342,Plans!$D$2:$D$4957,C342)</f>
        <v>10</v>
      </c>
      <c r="G342" s="16">
        <v>1360874</v>
      </c>
      <c r="H342" s="16">
        <v>8274564</v>
      </c>
      <c r="I342" s="16">
        <f t="shared" si="45"/>
        <v>9635438</v>
      </c>
      <c r="J342" s="16">
        <v>270578</v>
      </c>
      <c r="K342" s="16">
        <v>1205777</v>
      </c>
      <c r="L342" s="16">
        <f t="shared" si="46"/>
        <v>1476355</v>
      </c>
      <c r="M342" s="17">
        <f t="shared" si="47"/>
        <v>0.1532213688677152</v>
      </c>
      <c r="N342" s="17">
        <f t="shared" si="48"/>
        <v>0.1988266364116002</v>
      </c>
      <c r="O342" s="17">
        <f t="shared" si="49"/>
        <v>0.14572091049147726</v>
      </c>
      <c r="P342" s="16">
        <v>472259</v>
      </c>
      <c r="Q342" s="16">
        <v>1669883</v>
      </c>
      <c r="R342" s="16">
        <v>5246</v>
      </c>
      <c r="S342" s="16">
        <v>3157</v>
      </c>
      <c r="T342" s="17">
        <f t="shared" si="50"/>
        <v>0.6017918414029737</v>
      </c>
      <c r="U342" s="16">
        <v>170</v>
      </c>
      <c r="V342" s="16">
        <v>136</v>
      </c>
      <c r="W342" s="17">
        <f t="shared" si="51"/>
        <v>0.8</v>
      </c>
      <c r="X342" s="38">
        <f t="shared" si="52"/>
        <v>3.6684943661924132</v>
      </c>
      <c r="Y342" s="16">
        <f>SUMIFS(Plans!$AA$2:$AA$4957,Plans!$A$2:$A$4957,A342,Plans!$D$2:$D$4957,C342)</f>
        <v>306579</v>
      </c>
      <c r="Z342" s="16">
        <f>SUMIFS(Plans!$AB$2:$AB$4957,Plans!$A$2:$A$4957,A342,Plans!$D$2:$D$4957,C342)</f>
        <v>0</v>
      </c>
      <c r="AA342" s="16">
        <f>SUMIFS(Plans!$AC$2:$AC$4957,Plans!$A$2:$A$4957,A342,Plans!$D$2:$D$4957,C342)</f>
        <v>548120</v>
      </c>
      <c r="AB342" s="16">
        <f>SUMIFS(Plans!$AD$2:$AD$4957,Plans!$A$2:$A$4957,A342,Plans!$D$2:$D$4957,C342)</f>
        <v>312605</v>
      </c>
      <c r="AC342" s="16">
        <f>SUMIFS(Plans!$AE$2:$AE$4957,Plans!$A$2:$A$4957,A342,Plans!$D$2:$D$4957,C342)</f>
        <v>695179</v>
      </c>
      <c r="AD342" s="17">
        <f t="shared" si="53"/>
        <v>0.16460767695597758</v>
      </c>
      <c r="AE342" s="4"/>
      <c r="AF342" s="4" t="s">
        <v>868</v>
      </c>
    </row>
    <row r="343" spans="1:32" x14ac:dyDescent="0.2">
      <c r="A343" s="4" t="s">
        <v>21</v>
      </c>
      <c r="B343" s="4" t="s">
        <v>123</v>
      </c>
      <c r="C343" s="4" t="s">
        <v>869</v>
      </c>
      <c r="D343" s="4" t="s">
        <v>870</v>
      </c>
      <c r="E343" s="4" t="s">
        <v>201</v>
      </c>
      <c r="F343" s="16">
        <f>COUNTIFS(Plans!$A$2:$A$4957,A343,Plans!$D$2:$D$4957,C343)</f>
        <v>7</v>
      </c>
      <c r="G343" s="16">
        <v>23432</v>
      </c>
      <c r="H343" s="16">
        <v>471218</v>
      </c>
      <c r="I343" s="16">
        <f t="shared" si="45"/>
        <v>494650</v>
      </c>
      <c r="J343" s="16">
        <v>10176</v>
      </c>
      <c r="K343" s="16">
        <v>101311</v>
      </c>
      <c r="L343" s="16">
        <f t="shared" si="46"/>
        <v>111487</v>
      </c>
      <c r="M343" s="17">
        <f t="shared" si="47"/>
        <v>0.22538562620034366</v>
      </c>
      <c r="N343" s="17">
        <f t="shared" si="48"/>
        <v>0.43427791054967568</v>
      </c>
      <c r="O343" s="17">
        <f t="shared" si="49"/>
        <v>0.21499815372078315</v>
      </c>
      <c r="P343" s="16">
        <v>1113</v>
      </c>
      <c r="Q343" s="16">
        <v>75905</v>
      </c>
      <c r="R343" s="16">
        <v>21</v>
      </c>
      <c r="S343" s="16">
        <v>14</v>
      </c>
      <c r="T343" s="17">
        <f t="shared" si="50"/>
        <v>0.66666666666666663</v>
      </c>
      <c r="U343" s="16"/>
      <c r="V343" s="16"/>
      <c r="W343" s="17" t="str">
        <f t="shared" si="51"/>
        <v/>
      </c>
      <c r="X343" s="38">
        <f t="shared" si="52"/>
        <v>0.18836276875330757</v>
      </c>
      <c r="Y343" s="16">
        <f>SUMIFS(Plans!$AA$2:$AA$4957,Plans!$A$2:$A$4957,A343,Plans!$D$2:$D$4957,C343)</f>
        <v>59032</v>
      </c>
      <c r="Z343" s="16">
        <f>SUMIFS(Plans!$AB$2:$AB$4957,Plans!$A$2:$A$4957,A343,Plans!$D$2:$D$4957,C343)</f>
        <v>11</v>
      </c>
      <c r="AA343" s="16">
        <f>SUMIFS(Plans!$AC$2:$AC$4957,Plans!$A$2:$A$4957,A343,Plans!$D$2:$D$4957,C343)</f>
        <v>16354</v>
      </c>
      <c r="AB343" s="16">
        <f>SUMIFS(Plans!$AD$2:$AD$4957,Plans!$A$2:$A$4957,A343,Plans!$D$2:$D$4957,C343)</f>
        <v>9888</v>
      </c>
      <c r="AC343" s="16">
        <f>SUMIFS(Plans!$AE$2:$AE$4957,Plans!$A$2:$A$4957,A343,Plans!$D$2:$D$4957,C343)</f>
        <v>25460</v>
      </c>
      <c r="AD343" s="17">
        <f t="shared" si="53"/>
        <v>0.53314370851957193</v>
      </c>
      <c r="AE343" s="4" t="s">
        <v>202</v>
      </c>
      <c r="AF343" s="4" t="s">
        <v>871</v>
      </c>
    </row>
    <row r="344" spans="1:32" x14ac:dyDescent="0.2">
      <c r="A344" s="4" t="s">
        <v>21</v>
      </c>
      <c r="B344" s="4" t="s">
        <v>123</v>
      </c>
      <c r="C344" s="4" t="s">
        <v>872</v>
      </c>
      <c r="D344" s="4" t="s">
        <v>873</v>
      </c>
      <c r="E344" s="4" t="s">
        <v>201</v>
      </c>
      <c r="F344" s="16">
        <f>COUNTIFS(Plans!$A$2:$A$4957,A344,Plans!$D$2:$D$4957,C344)</f>
        <v>21</v>
      </c>
      <c r="G344" s="16">
        <v>2973880</v>
      </c>
      <c r="H344" s="16">
        <v>5807390</v>
      </c>
      <c r="I344" s="16">
        <f t="shared" si="45"/>
        <v>8781270</v>
      </c>
      <c r="J344" s="16">
        <v>414165</v>
      </c>
      <c r="K344" s="16">
        <v>1287305</v>
      </c>
      <c r="L344" s="16">
        <f t="shared" si="46"/>
        <v>1701470</v>
      </c>
      <c r="M344" s="17">
        <f t="shared" si="47"/>
        <v>0.19376126687825337</v>
      </c>
      <c r="N344" s="17">
        <f t="shared" si="48"/>
        <v>0.13926755618922082</v>
      </c>
      <c r="O344" s="17">
        <f t="shared" si="49"/>
        <v>0.22166670397545196</v>
      </c>
      <c r="P344" s="16">
        <v>83123</v>
      </c>
      <c r="Q344" s="16">
        <v>868324</v>
      </c>
      <c r="R344" s="16">
        <v>1083</v>
      </c>
      <c r="S344" s="16">
        <v>622</v>
      </c>
      <c r="T344" s="17">
        <f t="shared" si="50"/>
        <v>0.5743305632502308</v>
      </c>
      <c r="U344" s="16">
        <v>62</v>
      </c>
      <c r="V344" s="16">
        <v>31</v>
      </c>
      <c r="W344" s="17">
        <f t="shared" si="51"/>
        <v>0.5</v>
      </c>
      <c r="X344" s="38">
        <f t="shared" si="52"/>
        <v>0.67294751009421261</v>
      </c>
      <c r="Y344" s="16">
        <f>SUMIFS(Plans!$AA$2:$AA$4957,Plans!$A$2:$A$4957,A344,Plans!$D$2:$D$4957,C344)</f>
        <v>231133</v>
      </c>
      <c r="Z344" s="16">
        <f>SUMIFS(Plans!$AB$2:$AB$4957,Plans!$A$2:$A$4957,A344,Plans!$D$2:$D$4957,C344)</f>
        <v>212744</v>
      </c>
      <c r="AA344" s="16">
        <f>SUMIFS(Plans!$AC$2:$AC$4957,Plans!$A$2:$A$4957,A344,Plans!$D$2:$D$4957,C344)</f>
        <v>569184</v>
      </c>
      <c r="AB344" s="16">
        <f>SUMIFS(Plans!$AD$2:$AD$4957,Plans!$A$2:$A$4957,A344,Plans!$D$2:$D$4957,C344)</f>
        <v>285352</v>
      </c>
      <c r="AC344" s="16">
        <f>SUMIFS(Plans!$AE$2:$AE$4957,Plans!$A$2:$A$4957,A344,Plans!$D$2:$D$4957,C344)</f>
        <v>148545</v>
      </c>
      <c r="AD344" s="17">
        <f t="shared" si="53"/>
        <v>0.30676564212644736</v>
      </c>
      <c r="AE344" s="4"/>
      <c r="AF344" s="4" t="s">
        <v>874</v>
      </c>
    </row>
    <row r="345" spans="1:32" x14ac:dyDescent="0.2">
      <c r="A345" s="4" t="s">
        <v>21</v>
      </c>
      <c r="B345" s="4" t="s">
        <v>123</v>
      </c>
      <c r="C345" s="4" t="s">
        <v>875</v>
      </c>
      <c r="D345" s="4" t="s">
        <v>876</v>
      </c>
      <c r="E345" s="4" t="s">
        <v>234</v>
      </c>
      <c r="F345" s="16">
        <f>COUNTIFS(Plans!$A$2:$A$4957,A345,Plans!$D$2:$D$4957,C345)</f>
        <v>11</v>
      </c>
      <c r="G345" s="16"/>
      <c r="H345" s="16"/>
      <c r="I345" s="16" t="str">
        <f t="shared" si="45"/>
        <v/>
      </c>
      <c r="J345" s="16"/>
      <c r="K345" s="16"/>
      <c r="L345" s="16" t="str">
        <f t="shared" si="46"/>
        <v/>
      </c>
      <c r="M345" s="17" t="str">
        <f t="shared" si="47"/>
        <v/>
      </c>
      <c r="N345" s="17" t="str">
        <f t="shared" si="48"/>
        <v/>
      </c>
      <c r="O345" s="17" t="str">
        <f t="shared" si="49"/>
        <v/>
      </c>
      <c r="P345" s="16"/>
      <c r="Q345" s="16"/>
      <c r="R345" s="16"/>
      <c r="S345" s="16"/>
      <c r="T345" s="17" t="str">
        <f t="shared" si="50"/>
        <v/>
      </c>
      <c r="U345" s="16"/>
      <c r="V345" s="16"/>
      <c r="W345" s="17" t="str">
        <f t="shared" si="51"/>
        <v/>
      </c>
      <c r="X345" s="38" t="str">
        <f t="shared" si="52"/>
        <v/>
      </c>
      <c r="Y345" s="16">
        <f>SUMIFS(Plans!$AA$2:$AA$4957,Plans!$A$2:$A$4957,A345,Plans!$D$2:$D$4957,C345)</f>
        <v>0</v>
      </c>
      <c r="Z345" s="16">
        <f>SUMIFS(Plans!$AB$2:$AB$4957,Plans!$A$2:$A$4957,A345,Plans!$D$2:$D$4957,C345)</f>
        <v>0</v>
      </c>
      <c r="AA345" s="16">
        <f>SUMIFS(Plans!$AC$2:$AC$4957,Plans!$A$2:$A$4957,A345,Plans!$D$2:$D$4957,C345)</f>
        <v>0</v>
      </c>
      <c r="AB345" s="16">
        <f>SUMIFS(Plans!$AD$2:$AD$4957,Plans!$A$2:$A$4957,A345,Plans!$D$2:$D$4957,C345)</f>
        <v>0</v>
      </c>
      <c r="AC345" s="16">
        <f>SUMIFS(Plans!$AE$2:$AE$4957,Plans!$A$2:$A$4957,A345,Plans!$D$2:$D$4957,C345)</f>
        <v>0</v>
      </c>
      <c r="AD345" s="17" t="str">
        <f t="shared" si="53"/>
        <v/>
      </c>
      <c r="AE345" s="4"/>
      <c r="AF345" s="4" t="s">
        <v>435</v>
      </c>
    </row>
    <row r="346" spans="1:32" x14ac:dyDescent="0.2">
      <c r="A346" s="4" t="s">
        <v>21</v>
      </c>
      <c r="B346" s="4" t="s">
        <v>123</v>
      </c>
      <c r="C346" s="4" t="s">
        <v>877</v>
      </c>
      <c r="D346" s="4" t="s">
        <v>878</v>
      </c>
      <c r="E346" s="4" t="s">
        <v>201</v>
      </c>
      <c r="F346" s="16">
        <f>COUNTIFS(Plans!$A$2:$A$4957,A346,Plans!$D$2:$D$4957,C346)</f>
        <v>20</v>
      </c>
      <c r="G346" s="16">
        <v>5348859</v>
      </c>
      <c r="H346" s="16">
        <v>14698969</v>
      </c>
      <c r="I346" s="16">
        <f t="shared" si="45"/>
        <v>20047828</v>
      </c>
      <c r="J346" s="16">
        <v>2251733</v>
      </c>
      <c r="K346" s="16">
        <v>2550560</v>
      </c>
      <c r="L346" s="16">
        <f t="shared" si="46"/>
        <v>4802293</v>
      </c>
      <c r="M346" s="17">
        <f t="shared" si="47"/>
        <v>0.23954180971624459</v>
      </c>
      <c r="N346" s="17">
        <f t="shared" si="48"/>
        <v>0.42097445455189603</v>
      </c>
      <c r="O346" s="17">
        <f t="shared" si="49"/>
        <v>0.17351965297702171</v>
      </c>
      <c r="P346" s="16">
        <v>510828</v>
      </c>
      <c r="Q346" s="16">
        <v>1431669</v>
      </c>
      <c r="R346" s="16">
        <v>12386</v>
      </c>
      <c r="S346" s="16">
        <v>4333</v>
      </c>
      <c r="T346" s="17">
        <f t="shared" si="50"/>
        <v>0.34983045373809141</v>
      </c>
      <c r="U346" s="16">
        <v>67</v>
      </c>
      <c r="V346" s="16">
        <v>21</v>
      </c>
      <c r="W346" s="17">
        <f t="shared" si="51"/>
        <v>0.31343283582089554</v>
      </c>
      <c r="X346" s="38">
        <f t="shared" si="52"/>
        <v>2.593136237210016</v>
      </c>
      <c r="Y346" s="16">
        <f>SUMIFS(Plans!$AA$2:$AA$4957,Plans!$A$2:$A$4957,A346,Plans!$D$2:$D$4957,C346)</f>
        <v>246202</v>
      </c>
      <c r="Z346" s="16">
        <f>SUMIFS(Plans!$AB$2:$AB$4957,Plans!$A$2:$A$4957,A346,Plans!$D$2:$D$4957,C346)</f>
        <v>195</v>
      </c>
      <c r="AA346" s="16">
        <f>SUMIFS(Plans!$AC$2:$AC$4957,Plans!$A$2:$A$4957,A346,Plans!$D$2:$D$4957,C346)</f>
        <v>1670056</v>
      </c>
      <c r="AB346" s="16">
        <f>SUMIFS(Plans!$AD$2:$AD$4957,Plans!$A$2:$A$4957,A346,Plans!$D$2:$D$4957,C346)</f>
        <v>413193</v>
      </c>
      <c r="AC346" s="16">
        <f>SUMIFS(Plans!$AE$2:$AE$4957,Plans!$A$2:$A$4957,A346,Plans!$D$2:$D$4957,C346)</f>
        <v>571033</v>
      </c>
      <c r="AD346" s="17">
        <f t="shared" si="53"/>
        <v>8.4944594007127297E-2</v>
      </c>
      <c r="AE346" s="4"/>
      <c r="AF346" s="4" t="s">
        <v>435</v>
      </c>
    </row>
    <row r="347" spans="1:32" x14ac:dyDescent="0.2">
      <c r="A347" s="4" t="s">
        <v>21</v>
      </c>
      <c r="B347" s="4" t="s">
        <v>123</v>
      </c>
      <c r="C347" s="4" t="s">
        <v>879</v>
      </c>
      <c r="D347" s="4" t="s">
        <v>880</v>
      </c>
      <c r="E347" s="4" t="s">
        <v>234</v>
      </c>
      <c r="F347" s="16">
        <f>COUNTIFS(Plans!$A$2:$A$4957,A347,Plans!$D$2:$D$4957,C347)</f>
        <v>21</v>
      </c>
      <c r="G347" s="16"/>
      <c r="H347" s="16"/>
      <c r="I347" s="16" t="str">
        <f t="shared" si="45"/>
        <v/>
      </c>
      <c r="J347" s="16"/>
      <c r="K347" s="16"/>
      <c r="L347" s="16" t="str">
        <f t="shared" si="46"/>
        <v/>
      </c>
      <c r="M347" s="17" t="str">
        <f t="shared" si="47"/>
        <v/>
      </c>
      <c r="N347" s="17" t="str">
        <f t="shared" si="48"/>
        <v/>
      </c>
      <c r="O347" s="17" t="str">
        <f t="shared" si="49"/>
        <v/>
      </c>
      <c r="P347" s="16"/>
      <c r="Q347" s="16"/>
      <c r="R347" s="16"/>
      <c r="S347" s="16"/>
      <c r="T347" s="17" t="str">
        <f t="shared" si="50"/>
        <v/>
      </c>
      <c r="U347" s="16"/>
      <c r="V347" s="16"/>
      <c r="W347" s="17" t="str">
        <f t="shared" si="51"/>
        <v/>
      </c>
      <c r="X347" s="38" t="str">
        <f t="shared" si="52"/>
        <v/>
      </c>
      <c r="Y347" s="16">
        <f>SUMIFS(Plans!$AA$2:$AA$4957,Plans!$A$2:$A$4957,A347,Plans!$D$2:$D$4957,C347)</f>
        <v>0</v>
      </c>
      <c r="Z347" s="16">
        <f>SUMIFS(Plans!$AB$2:$AB$4957,Plans!$A$2:$A$4957,A347,Plans!$D$2:$D$4957,C347)</f>
        <v>0</v>
      </c>
      <c r="AA347" s="16">
        <f>SUMIFS(Plans!$AC$2:$AC$4957,Plans!$A$2:$A$4957,A347,Plans!$D$2:$D$4957,C347)</f>
        <v>0</v>
      </c>
      <c r="AB347" s="16">
        <f>SUMIFS(Plans!$AD$2:$AD$4957,Plans!$A$2:$A$4957,A347,Plans!$D$2:$D$4957,C347)</f>
        <v>0</v>
      </c>
      <c r="AC347" s="16">
        <f>SUMIFS(Plans!$AE$2:$AE$4957,Plans!$A$2:$A$4957,A347,Plans!$D$2:$D$4957,C347)</f>
        <v>0</v>
      </c>
      <c r="AD347" s="17" t="str">
        <f t="shared" si="53"/>
        <v/>
      </c>
      <c r="AE347" s="4"/>
      <c r="AF347" s="4" t="s">
        <v>615</v>
      </c>
    </row>
    <row r="348" spans="1:32" x14ac:dyDescent="0.2">
      <c r="A348" s="4" t="s">
        <v>21</v>
      </c>
      <c r="B348" s="4" t="s">
        <v>132</v>
      </c>
      <c r="C348" s="4" t="s">
        <v>881</v>
      </c>
      <c r="D348" s="4" t="s">
        <v>802</v>
      </c>
      <c r="E348" s="4" t="s">
        <v>201</v>
      </c>
      <c r="F348" s="16">
        <f>COUNTIFS(Plans!$A$2:$A$4957,A348,Plans!$D$2:$D$4957,C348)</f>
        <v>3</v>
      </c>
      <c r="G348" s="16">
        <v>556</v>
      </c>
      <c r="H348" s="16">
        <v>7900</v>
      </c>
      <c r="I348" s="16">
        <f t="shared" si="45"/>
        <v>8456</v>
      </c>
      <c r="J348" s="16">
        <v>442</v>
      </c>
      <c r="K348" s="16">
        <v>1310</v>
      </c>
      <c r="L348" s="16">
        <f t="shared" si="46"/>
        <v>1752</v>
      </c>
      <c r="M348" s="17">
        <f t="shared" si="47"/>
        <v>0.20719016083254493</v>
      </c>
      <c r="N348" s="17">
        <f t="shared" si="48"/>
        <v>0.79496402877697847</v>
      </c>
      <c r="O348" s="17">
        <f t="shared" si="49"/>
        <v>0.16582278481012658</v>
      </c>
      <c r="P348" s="16">
        <v>14</v>
      </c>
      <c r="Q348" s="16">
        <v>0</v>
      </c>
      <c r="R348" s="16"/>
      <c r="S348" s="16">
        <v>0</v>
      </c>
      <c r="T348" s="17" t="str">
        <f t="shared" si="50"/>
        <v/>
      </c>
      <c r="U348" s="16"/>
      <c r="V348" s="16"/>
      <c r="W348" s="17" t="str">
        <f t="shared" si="51"/>
        <v/>
      </c>
      <c r="X348" s="38">
        <f t="shared" si="52"/>
        <v>0</v>
      </c>
      <c r="Y348" s="16">
        <f>SUMIFS(Plans!$AA$2:$AA$4957,Plans!$A$2:$A$4957,A348,Plans!$D$2:$D$4957,C348)</f>
        <v>0</v>
      </c>
      <c r="Z348" s="16">
        <f>SUMIFS(Plans!$AB$2:$AB$4957,Plans!$A$2:$A$4957,A348,Plans!$D$2:$D$4957,C348)</f>
        <v>0</v>
      </c>
      <c r="AA348" s="16">
        <f>SUMIFS(Plans!$AC$2:$AC$4957,Plans!$A$2:$A$4957,A348,Plans!$D$2:$D$4957,C348)</f>
        <v>0</v>
      </c>
      <c r="AB348" s="16">
        <f>SUMIFS(Plans!$AD$2:$AD$4957,Plans!$A$2:$A$4957,A348,Plans!$D$2:$D$4957,C348)</f>
        <v>0</v>
      </c>
      <c r="AC348" s="16">
        <f>SUMIFS(Plans!$AE$2:$AE$4957,Plans!$A$2:$A$4957,A348,Plans!$D$2:$D$4957,C348)</f>
        <v>1808</v>
      </c>
      <c r="AD348" s="17">
        <f t="shared" si="53"/>
        <v>0</v>
      </c>
      <c r="AE348" s="4" t="s">
        <v>202</v>
      </c>
      <c r="AF348" s="4" t="s">
        <v>882</v>
      </c>
    </row>
    <row r="349" spans="1:32" x14ac:dyDescent="0.2">
      <c r="A349" s="4" t="s">
        <v>21</v>
      </c>
      <c r="B349" s="4" t="s">
        <v>132</v>
      </c>
      <c r="C349" s="4" t="s">
        <v>883</v>
      </c>
      <c r="D349" s="4" t="s">
        <v>884</v>
      </c>
      <c r="E349" s="4" t="s">
        <v>201</v>
      </c>
      <c r="F349" s="16">
        <f>COUNTIFS(Plans!$A$2:$A$4957,A349,Plans!$D$2:$D$4957,C349)</f>
        <v>5</v>
      </c>
      <c r="G349" s="16">
        <v>267</v>
      </c>
      <c r="H349" s="16">
        <v>261</v>
      </c>
      <c r="I349" s="16">
        <f t="shared" si="45"/>
        <v>528</v>
      </c>
      <c r="J349" s="16">
        <v>137</v>
      </c>
      <c r="K349" s="16">
        <v>87</v>
      </c>
      <c r="L349" s="16">
        <f t="shared" si="46"/>
        <v>224</v>
      </c>
      <c r="M349" s="17">
        <f t="shared" si="47"/>
        <v>0.42424242424242425</v>
      </c>
      <c r="N349" s="17">
        <f t="shared" si="48"/>
        <v>0.51310861423220977</v>
      </c>
      <c r="O349" s="17">
        <f t="shared" si="49"/>
        <v>0.33333333333333331</v>
      </c>
      <c r="P349" s="16"/>
      <c r="Q349" s="16"/>
      <c r="R349" s="16"/>
      <c r="S349" s="16"/>
      <c r="T349" s="17" t="str">
        <f t="shared" si="50"/>
        <v/>
      </c>
      <c r="U349" s="16">
        <v>0</v>
      </c>
      <c r="V349" s="16">
        <v>0</v>
      </c>
      <c r="W349" s="17" t="str">
        <f t="shared" si="51"/>
        <v/>
      </c>
      <c r="X349" s="38">
        <f t="shared" si="52"/>
        <v>0</v>
      </c>
      <c r="Y349" s="16">
        <f>SUMIFS(Plans!$AA$2:$AA$4957,Plans!$A$2:$A$4957,A349,Plans!$D$2:$D$4957,C349)</f>
        <v>0</v>
      </c>
      <c r="Z349" s="16">
        <f>SUMIFS(Plans!$AB$2:$AB$4957,Plans!$A$2:$A$4957,A349,Plans!$D$2:$D$4957,C349)</f>
        <v>0</v>
      </c>
      <c r="AA349" s="16">
        <f>SUMIFS(Plans!$AC$2:$AC$4957,Plans!$A$2:$A$4957,A349,Plans!$D$2:$D$4957,C349)</f>
        <v>55</v>
      </c>
      <c r="AB349" s="16">
        <f>SUMIFS(Plans!$AD$2:$AD$4957,Plans!$A$2:$A$4957,A349,Plans!$D$2:$D$4957,C349)</f>
        <v>0</v>
      </c>
      <c r="AC349" s="16">
        <f>SUMIFS(Plans!$AE$2:$AE$4957,Plans!$A$2:$A$4957,A349,Plans!$D$2:$D$4957,C349)</f>
        <v>141</v>
      </c>
      <c r="AD349" s="17">
        <f t="shared" si="53"/>
        <v>0</v>
      </c>
      <c r="AE349" s="4" t="s">
        <v>202</v>
      </c>
      <c r="AF349" s="4" t="s">
        <v>565</v>
      </c>
    </row>
    <row r="350" spans="1:32" x14ac:dyDescent="0.2">
      <c r="A350" s="4" t="s">
        <v>21</v>
      </c>
      <c r="B350" s="4" t="s">
        <v>132</v>
      </c>
      <c r="C350" s="4" t="s">
        <v>885</v>
      </c>
      <c r="D350" s="4" t="s">
        <v>886</v>
      </c>
      <c r="E350" s="4" t="s">
        <v>201</v>
      </c>
      <c r="F350" s="16">
        <f>COUNTIFS(Plans!$A$2:$A$4957,A350,Plans!$D$2:$D$4957,C350)</f>
        <v>8</v>
      </c>
      <c r="G350" s="16">
        <v>4440</v>
      </c>
      <c r="H350" s="16">
        <v>125008</v>
      </c>
      <c r="I350" s="16">
        <f t="shared" si="45"/>
        <v>129448</v>
      </c>
      <c r="J350" s="16">
        <v>2133</v>
      </c>
      <c r="K350" s="16">
        <v>28618</v>
      </c>
      <c r="L350" s="16">
        <f t="shared" si="46"/>
        <v>30751</v>
      </c>
      <c r="M350" s="17">
        <f t="shared" si="47"/>
        <v>0.23755484827884557</v>
      </c>
      <c r="N350" s="17">
        <f t="shared" si="48"/>
        <v>0.48040540540540538</v>
      </c>
      <c r="O350" s="17">
        <f t="shared" si="49"/>
        <v>0.22892934852169461</v>
      </c>
      <c r="P350" s="16">
        <v>711</v>
      </c>
      <c r="Q350" s="16">
        <v>20845</v>
      </c>
      <c r="R350" s="16">
        <v>78</v>
      </c>
      <c r="S350" s="16">
        <v>56</v>
      </c>
      <c r="T350" s="17">
        <f t="shared" si="50"/>
        <v>0.71794871794871795</v>
      </c>
      <c r="U350" s="16">
        <v>0</v>
      </c>
      <c r="V350" s="16">
        <v>0</v>
      </c>
      <c r="W350" s="17" t="str">
        <f t="shared" si="51"/>
        <v/>
      </c>
      <c r="X350" s="38">
        <f t="shared" si="52"/>
        <v>2.5365028779551886</v>
      </c>
      <c r="Y350" s="16">
        <f>SUMIFS(Plans!$AA$2:$AA$4957,Plans!$A$2:$A$4957,A350,Plans!$D$2:$D$4957,C350)</f>
        <v>11009</v>
      </c>
      <c r="Z350" s="16">
        <f>SUMIFS(Plans!$AB$2:$AB$4957,Plans!$A$2:$A$4957,A350,Plans!$D$2:$D$4957,C350)</f>
        <v>20468</v>
      </c>
      <c r="AA350" s="16">
        <f>SUMIFS(Plans!$AC$2:$AC$4957,Plans!$A$2:$A$4957,A350,Plans!$D$2:$D$4957,C350)</f>
        <v>13711</v>
      </c>
      <c r="AB350" s="16">
        <f>SUMIFS(Plans!$AD$2:$AD$4957,Plans!$A$2:$A$4957,A350,Plans!$D$2:$D$4957,C350)</f>
        <v>8253</v>
      </c>
      <c r="AC350" s="16">
        <f>SUMIFS(Plans!$AE$2:$AE$4957,Plans!$A$2:$A$4957,A350,Plans!$D$2:$D$4957,C350)</f>
        <v>5159</v>
      </c>
      <c r="AD350" s="17">
        <f t="shared" si="53"/>
        <v>0.53715017064846415</v>
      </c>
      <c r="AE350" s="4"/>
      <c r="AF350" s="4" t="s">
        <v>887</v>
      </c>
    </row>
    <row r="351" spans="1:32" x14ac:dyDescent="0.2">
      <c r="A351" s="4" t="s">
        <v>21</v>
      </c>
      <c r="B351" s="4" t="s">
        <v>132</v>
      </c>
      <c r="C351" s="4" t="s">
        <v>888</v>
      </c>
      <c r="D351" s="4" t="s">
        <v>889</v>
      </c>
      <c r="E351" s="4" t="s">
        <v>201</v>
      </c>
      <c r="F351" s="16">
        <f>COUNTIFS(Plans!$A$2:$A$4957,A351,Plans!$D$2:$D$4957,C351)</f>
        <v>8</v>
      </c>
      <c r="G351" s="16">
        <v>26259</v>
      </c>
      <c r="H351" s="16">
        <v>395068</v>
      </c>
      <c r="I351" s="16">
        <f t="shared" si="45"/>
        <v>421327</v>
      </c>
      <c r="J351" s="16">
        <v>18956</v>
      </c>
      <c r="K351" s="16">
        <v>58383</v>
      </c>
      <c r="L351" s="16">
        <f t="shared" si="46"/>
        <v>77339</v>
      </c>
      <c r="M351" s="17">
        <f t="shared" si="47"/>
        <v>0.18356051238111964</v>
      </c>
      <c r="N351" s="17">
        <f t="shared" si="48"/>
        <v>0.72188582962032066</v>
      </c>
      <c r="O351" s="17">
        <f t="shared" si="49"/>
        <v>0.14777962274848888</v>
      </c>
      <c r="P351" s="16">
        <v>143</v>
      </c>
      <c r="Q351" s="16">
        <v>276</v>
      </c>
      <c r="R351" s="16">
        <v>487</v>
      </c>
      <c r="S351" s="16">
        <v>60</v>
      </c>
      <c r="T351" s="17">
        <f t="shared" si="50"/>
        <v>0.12320328542094455</v>
      </c>
      <c r="U351" s="16">
        <v>11</v>
      </c>
      <c r="V351" s="16"/>
      <c r="W351" s="17">
        <f t="shared" si="51"/>
        <v>0</v>
      </c>
      <c r="X351" s="38">
        <f t="shared" si="52"/>
        <v>6.4391833357038495</v>
      </c>
      <c r="Y351" s="16">
        <f>SUMIFS(Plans!$AA$2:$AA$4957,Plans!$A$2:$A$4957,A351,Plans!$D$2:$D$4957,C351)</f>
        <v>990</v>
      </c>
      <c r="Z351" s="16">
        <f>SUMIFS(Plans!$AB$2:$AB$4957,Plans!$A$2:$A$4957,A351,Plans!$D$2:$D$4957,C351)</f>
        <v>0</v>
      </c>
      <c r="AA351" s="16">
        <f>SUMIFS(Plans!$AC$2:$AC$4957,Plans!$A$2:$A$4957,A351,Plans!$D$2:$D$4957,C351)</f>
        <v>1215</v>
      </c>
      <c r="AB351" s="16">
        <f>SUMIFS(Plans!$AD$2:$AD$4957,Plans!$A$2:$A$4957,A351,Plans!$D$2:$D$4957,C351)</f>
        <v>5876</v>
      </c>
      <c r="AC351" s="16">
        <f>SUMIFS(Plans!$AE$2:$AE$4957,Plans!$A$2:$A$4957,A351,Plans!$D$2:$D$4957,C351)</f>
        <v>69213</v>
      </c>
      <c r="AD351" s="17">
        <f t="shared" si="53"/>
        <v>1.2808238673118224E-2</v>
      </c>
      <c r="AE351" s="4" t="s">
        <v>202</v>
      </c>
      <c r="AF351" s="4" t="s">
        <v>811</v>
      </c>
    </row>
    <row r="352" spans="1:32" x14ac:dyDescent="0.2">
      <c r="A352" s="4" t="s">
        <v>21</v>
      </c>
      <c r="B352" s="4" t="s">
        <v>132</v>
      </c>
      <c r="C352" s="4" t="s">
        <v>890</v>
      </c>
      <c r="D352" s="4" t="s">
        <v>891</v>
      </c>
      <c r="E352" s="4" t="s">
        <v>201</v>
      </c>
      <c r="F352" s="16">
        <f>COUNTIFS(Plans!$A$2:$A$4957,A352,Plans!$D$2:$D$4957,C352)</f>
        <v>21</v>
      </c>
      <c r="G352" s="16">
        <v>243867</v>
      </c>
      <c r="H352" s="16">
        <v>8402145</v>
      </c>
      <c r="I352" s="16">
        <f t="shared" si="45"/>
        <v>8646012</v>
      </c>
      <c r="J352" s="16">
        <v>136635</v>
      </c>
      <c r="K352" s="16">
        <v>1571221</v>
      </c>
      <c r="L352" s="16">
        <f t="shared" si="46"/>
        <v>1707856</v>
      </c>
      <c r="M352" s="17">
        <f t="shared" si="47"/>
        <v>0.1975310698157717</v>
      </c>
      <c r="N352" s="17">
        <f t="shared" si="48"/>
        <v>0.56028490939733544</v>
      </c>
      <c r="O352" s="17">
        <f t="shared" si="49"/>
        <v>0.18700236665756184</v>
      </c>
      <c r="P352" s="16">
        <v>29506</v>
      </c>
      <c r="Q352" s="16">
        <v>604850</v>
      </c>
      <c r="R352" s="16">
        <v>5422</v>
      </c>
      <c r="S352" s="16">
        <v>1467</v>
      </c>
      <c r="T352" s="17">
        <f t="shared" si="50"/>
        <v>0.27056436739210621</v>
      </c>
      <c r="U352" s="16">
        <v>119</v>
      </c>
      <c r="V352" s="16">
        <v>53</v>
      </c>
      <c r="W352" s="17">
        <f t="shared" si="51"/>
        <v>0.44537815126050423</v>
      </c>
      <c r="X352" s="38">
        <f t="shared" si="52"/>
        <v>3.2444187331953045</v>
      </c>
      <c r="Y352" s="16">
        <f>SUMIFS(Plans!$AA$2:$AA$4957,Plans!$A$2:$A$4957,A352,Plans!$D$2:$D$4957,C352)</f>
        <v>242708</v>
      </c>
      <c r="Z352" s="16">
        <f>SUMIFS(Plans!$AB$2:$AB$4957,Plans!$A$2:$A$4957,A352,Plans!$D$2:$D$4957,C352)</f>
        <v>3051</v>
      </c>
      <c r="AA352" s="16">
        <f>SUMIFS(Plans!$AC$2:$AC$4957,Plans!$A$2:$A$4957,A352,Plans!$D$2:$D$4957,C352)</f>
        <v>276337</v>
      </c>
      <c r="AB352" s="16">
        <f>SUMIFS(Plans!$AD$2:$AD$4957,Plans!$A$2:$A$4957,A352,Plans!$D$2:$D$4957,C352)</f>
        <v>285564</v>
      </c>
      <c r="AC352" s="16">
        <f>SUMIFS(Plans!$AE$2:$AE$4957,Plans!$A$2:$A$4957,A352,Plans!$D$2:$D$4957,C352)</f>
        <v>1243424</v>
      </c>
      <c r="AD352" s="17">
        <f t="shared" si="53"/>
        <v>0.11981908103227366</v>
      </c>
      <c r="AE352" s="4"/>
      <c r="AF352" s="4" t="s">
        <v>892</v>
      </c>
    </row>
    <row r="353" spans="1:32" x14ac:dyDescent="0.2">
      <c r="A353" s="4" t="s">
        <v>21</v>
      </c>
      <c r="B353" s="4" t="s">
        <v>132</v>
      </c>
      <c r="C353" s="4" t="s">
        <v>893</v>
      </c>
      <c r="D353" s="4" t="s">
        <v>894</v>
      </c>
      <c r="E353" s="4" t="s">
        <v>201</v>
      </c>
      <c r="F353" s="16">
        <f>COUNTIFS(Plans!$A$2:$A$4957,A353,Plans!$D$2:$D$4957,C353)</f>
        <v>12</v>
      </c>
      <c r="G353" s="16">
        <v>8402</v>
      </c>
      <c r="H353" s="16">
        <v>644314</v>
      </c>
      <c r="I353" s="16">
        <f t="shared" si="45"/>
        <v>652716</v>
      </c>
      <c r="J353" s="16">
        <v>6301</v>
      </c>
      <c r="K353" s="16">
        <v>122297</v>
      </c>
      <c r="L353" s="16">
        <f t="shared" si="46"/>
        <v>128598</v>
      </c>
      <c r="M353" s="17">
        <f t="shared" si="47"/>
        <v>0.19701983711139301</v>
      </c>
      <c r="N353" s="17">
        <f t="shared" si="48"/>
        <v>0.74994049035943822</v>
      </c>
      <c r="O353" s="17">
        <f t="shared" si="49"/>
        <v>0.18980962698311693</v>
      </c>
      <c r="P353" s="16">
        <v>226</v>
      </c>
      <c r="Q353" s="16">
        <v>38713</v>
      </c>
      <c r="R353" s="16">
        <v>482</v>
      </c>
      <c r="S353" s="16">
        <v>155</v>
      </c>
      <c r="T353" s="17">
        <f t="shared" si="50"/>
        <v>0.3215767634854772</v>
      </c>
      <c r="U353" s="16"/>
      <c r="V353" s="16"/>
      <c r="W353" s="17" t="str">
        <f t="shared" si="51"/>
        <v/>
      </c>
      <c r="X353" s="38">
        <f t="shared" si="52"/>
        <v>3.748114278604644</v>
      </c>
      <c r="Y353" s="16">
        <f>SUMIFS(Plans!$AA$2:$AA$4957,Plans!$A$2:$A$4957,A353,Plans!$D$2:$D$4957,C353)</f>
        <v>27441</v>
      </c>
      <c r="Z353" s="16">
        <f>SUMIFS(Plans!$AB$2:$AB$4957,Plans!$A$2:$A$4957,A353,Plans!$D$2:$D$4957,C353)</f>
        <v>2692</v>
      </c>
      <c r="AA353" s="16">
        <f>SUMIFS(Plans!$AC$2:$AC$4957,Plans!$A$2:$A$4957,A353,Plans!$D$2:$D$4957,C353)</f>
        <v>28566</v>
      </c>
      <c r="AB353" s="16">
        <f>SUMIFS(Plans!$AD$2:$AD$4957,Plans!$A$2:$A$4957,A353,Plans!$D$2:$D$4957,C353)</f>
        <v>45324</v>
      </c>
      <c r="AC353" s="16">
        <f>SUMIFS(Plans!$AE$2:$AE$4957,Plans!$A$2:$A$4957,A353,Plans!$D$2:$D$4957,C353)</f>
        <v>13359</v>
      </c>
      <c r="AD353" s="17">
        <f t="shared" si="53"/>
        <v>0.2567088650730095</v>
      </c>
      <c r="AE353" s="4" t="s">
        <v>202</v>
      </c>
      <c r="AF353" s="4" t="s">
        <v>895</v>
      </c>
    </row>
    <row r="354" spans="1:32" x14ac:dyDescent="0.2">
      <c r="A354" s="4" t="s">
        <v>21</v>
      </c>
      <c r="B354" s="4" t="s">
        <v>140</v>
      </c>
      <c r="C354" s="4" t="s">
        <v>896</v>
      </c>
      <c r="D354" s="4" t="s">
        <v>897</v>
      </c>
      <c r="E354" s="4" t="s">
        <v>201</v>
      </c>
      <c r="F354" s="16">
        <f>COUNTIFS(Plans!$A$2:$A$4957,A354,Plans!$D$2:$D$4957,C354)</f>
        <v>12</v>
      </c>
      <c r="G354" s="16">
        <v>7112</v>
      </c>
      <c r="H354" s="16">
        <v>398306</v>
      </c>
      <c r="I354" s="16">
        <f t="shared" si="45"/>
        <v>405418</v>
      </c>
      <c r="J354" s="16">
        <v>3048</v>
      </c>
      <c r="K354" s="16">
        <v>47925</v>
      </c>
      <c r="L354" s="16">
        <f t="shared" si="46"/>
        <v>50973</v>
      </c>
      <c r="M354" s="17">
        <f t="shared" si="47"/>
        <v>0.12572949400371961</v>
      </c>
      <c r="N354" s="17">
        <f t="shared" si="48"/>
        <v>0.42857142857142855</v>
      </c>
      <c r="O354" s="17">
        <f t="shared" si="49"/>
        <v>0.12032206394078925</v>
      </c>
      <c r="P354" s="16">
        <v>547</v>
      </c>
      <c r="Q354" s="16">
        <v>64233</v>
      </c>
      <c r="R354" s="16">
        <v>19</v>
      </c>
      <c r="S354" s="16"/>
      <c r="T354" s="17">
        <f t="shared" si="50"/>
        <v>0</v>
      </c>
      <c r="U354" s="16"/>
      <c r="V354" s="16">
        <v>0</v>
      </c>
      <c r="W354" s="17" t="str">
        <f t="shared" si="51"/>
        <v/>
      </c>
      <c r="X354" s="38">
        <f t="shared" si="52"/>
        <v>0.37274635591391525</v>
      </c>
      <c r="Y354" s="16">
        <f>SUMIFS(Plans!$AA$2:$AA$4957,Plans!$A$2:$A$4957,A354,Plans!$D$2:$D$4957,C354)</f>
        <v>18312</v>
      </c>
      <c r="Z354" s="16">
        <f>SUMIFS(Plans!$AB$2:$AB$4957,Plans!$A$2:$A$4957,A354,Plans!$D$2:$D$4957,C354)</f>
        <v>19</v>
      </c>
      <c r="AA354" s="16">
        <f>SUMIFS(Plans!$AC$2:$AC$4957,Plans!$A$2:$A$4957,A354,Plans!$D$2:$D$4957,C354)</f>
        <v>7530</v>
      </c>
      <c r="AB354" s="16">
        <f>SUMIFS(Plans!$AD$2:$AD$4957,Plans!$A$2:$A$4957,A354,Plans!$D$2:$D$4957,C354)</f>
        <v>8165</v>
      </c>
      <c r="AC354" s="16">
        <f>SUMIFS(Plans!$AE$2:$AE$4957,Plans!$A$2:$A$4957,A354,Plans!$D$2:$D$4957,C354)</f>
        <v>27150</v>
      </c>
      <c r="AD354" s="17">
        <f t="shared" si="53"/>
        <v>0.29964365110500851</v>
      </c>
      <c r="AE354" s="4" t="s">
        <v>202</v>
      </c>
      <c r="AF354" s="4" t="s">
        <v>898</v>
      </c>
    </row>
    <row r="355" spans="1:32" x14ac:dyDescent="0.2">
      <c r="A355" s="4" t="s">
        <v>21</v>
      </c>
      <c r="B355" s="4" t="s">
        <v>140</v>
      </c>
      <c r="C355" s="4" t="s">
        <v>899</v>
      </c>
      <c r="D355" s="4" t="s">
        <v>900</v>
      </c>
      <c r="E355" s="4" t="s">
        <v>201</v>
      </c>
      <c r="F355" s="16">
        <f>COUNTIFS(Plans!$A$2:$A$4957,A355,Plans!$D$2:$D$4957,C355)</f>
        <v>19</v>
      </c>
      <c r="G355" s="16">
        <v>28650</v>
      </c>
      <c r="H355" s="16">
        <v>1504864</v>
      </c>
      <c r="I355" s="16">
        <f t="shared" si="45"/>
        <v>1533514</v>
      </c>
      <c r="J355" s="16">
        <v>26485</v>
      </c>
      <c r="K355" s="16">
        <v>143772</v>
      </c>
      <c r="L355" s="16">
        <f t="shared" si="46"/>
        <v>170257</v>
      </c>
      <c r="M355" s="17">
        <f t="shared" si="47"/>
        <v>0.11102409237868061</v>
      </c>
      <c r="N355" s="17">
        <f t="shared" si="48"/>
        <v>0.92443280977312392</v>
      </c>
      <c r="O355" s="17">
        <f t="shared" si="49"/>
        <v>9.5538201458736469E-2</v>
      </c>
      <c r="P355" s="16">
        <v>1677</v>
      </c>
      <c r="Q355" s="16">
        <v>60799</v>
      </c>
      <c r="R355" s="16">
        <v>0</v>
      </c>
      <c r="S355" s="16">
        <v>0</v>
      </c>
      <c r="T355" s="17" t="str">
        <f t="shared" si="50"/>
        <v/>
      </c>
      <c r="U355" s="16">
        <v>0</v>
      </c>
      <c r="V355" s="16">
        <v>0</v>
      </c>
      <c r="W355" s="17" t="str">
        <f t="shared" si="51"/>
        <v/>
      </c>
      <c r="X355" s="38">
        <f t="shared" si="52"/>
        <v>0</v>
      </c>
      <c r="Y355" s="16">
        <f>SUMIFS(Plans!$AA$2:$AA$4957,Plans!$A$2:$A$4957,A355,Plans!$D$2:$D$4957,C355)</f>
        <v>102475</v>
      </c>
      <c r="Z355" s="16">
        <f>SUMIFS(Plans!$AB$2:$AB$4957,Plans!$A$2:$A$4957,A355,Plans!$D$2:$D$4957,C355)</f>
        <v>1560</v>
      </c>
      <c r="AA355" s="16">
        <f>SUMIFS(Plans!$AC$2:$AC$4957,Plans!$A$2:$A$4957,A355,Plans!$D$2:$D$4957,C355)</f>
        <v>44885</v>
      </c>
      <c r="AB355" s="16">
        <f>SUMIFS(Plans!$AD$2:$AD$4957,Plans!$A$2:$A$4957,A355,Plans!$D$2:$D$4957,C355)</f>
        <v>18181</v>
      </c>
      <c r="AC355" s="16">
        <f>SUMIFS(Plans!$AE$2:$AE$4957,Plans!$A$2:$A$4957,A355,Plans!$D$2:$D$4957,C355)</f>
        <v>262</v>
      </c>
      <c r="AD355" s="17">
        <f t="shared" si="53"/>
        <v>0.62161290129837543</v>
      </c>
      <c r="AE355" s="4"/>
      <c r="AF355" s="4" t="s">
        <v>901</v>
      </c>
    </row>
    <row r="356" spans="1:32" x14ac:dyDescent="0.2">
      <c r="A356" s="4" t="s">
        <v>21</v>
      </c>
      <c r="B356" s="4" t="s">
        <v>140</v>
      </c>
      <c r="C356" s="4" t="s">
        <v>902</v>
      </c>
      <c r="D356" s="4" t="s">
        <v>903</v>
      </c>
      <c r="E356" s="4" t="s">
        <v>201</v>
      </c>
      <c r="F356" s="16">
        <f>COUNTIFS(Plans!$A$2:$A$4957,A356,Plans!$D$2:$D$4957,C356)</f>
        <v>54</v>
      </c>
      <c r="G356" s="16">
        <v>423953</v>
      </c>
      <c r="H356" s="16">
        <v>2462417</v>
      </c>
      <c r="I356" s="16">
        <f t="shared" si="45"/>
        <v>2886370</v>
      </c>
      <c r="J356" s="16">
        <v>243159</v>
      </c>
      <c r="K356" s="16">
        <v>213637</v>
      </c>
      <c r="L356" s="16">
        <f t="shared" si="46"/>
        <v>456796</v>
      </c>
      <c r="M356" s="17">
        <f t="shared" si="47"/>
        <v>0.15825968257707779</v>
      </c>
      <c r="N356" s="17">
        <f t="shared" si="48"/>
        <v>0.57355178522147499</v>
      </c>
      <c r="O356" s="17">
        <f t="shared" si="49"/>
        <v>8.6759066396958767E-2</v>
      </c>
      <c r="P356" s="16">
        <v>49052</v>
      </c>
      <c r="Q356" s="16">
        <v>174852</v>
      </c>
      <c r="R356" s="16">
        <v>344</v>
      </c>
      <c r="S356" s="16">
        <v>201</v>
      </c>
      <c r="T356" s="17">
        <f t="shared" si="50"/>
        <v>0.58430232558139539</v>
      </c>
      <c r="U356" s="16"/>
      <c r="V356" s="16">
        <v>0</v>
      </c>
      <c r="W356" s="17" t="str">
        <f t="shared" si="51"/>
        <v/>
      </c>
      <c r="X356" s="38">
        <f t="shared" si="52"/>
        <v>0.75307139291937764</v>
      </c>
      <c r="Y356" s="16">
        <f>SUMIFS(Plans!$AA$2:$AA$4957,Plans!$A$2:$A$4957,A356,Plans!$D$2:$D$4957,C356)</f>
        <v>0</v>
      </c>
      <c r="Z356" s="16">
        <f>SUMIFS(Plans!$AB$2:$AB$4957,Plans!$A$2:$A$4957,A356,Plans!$D$2:$D$4957,C356)</f>
        <v>0</v>
      </c>
      <c r="AA356" s="16">
        <f>SUMIFS(Plans!$AC$2:$AC$4957,Plans!$A$2:$A$4957,A356,Plans!$D$2:$D$4957,C356)</f>
        <v>0</v>
      </c>
      <c r="AB356" s="16">
        <f>SUMIFS(Plans!$AD$2:$AD$4957,Plans!$A$2:$A$4957,A356,Plans!$D$2:$D$4957,C356)</f>
        <v>0</v>
      </c>
      <c r="AC356" s="16">
        <f>SUMIFS(Plans!$AE$2:$AE$4957,Plans!$A$2:$A$4957,A356,Plans!$D$2:$D$4957,C356)</f>
        <v>0</v>
      </c>
      <c r="AD356" s="17" t="str">
        <f t="shared" si="53"/>
        <v/>
      </c>
      <c r="AE356" s="4" t="s">
        <v>202</v>
      </c>
      <c r="AF356" s="4" t="s">
        <v>304</v>
      </c>
    </row>
    <row r="357" spans="1:32" x14ac:dyDescent="0.2">
      <c r="A357" s="4" t="s">
        <v>21</v>
      </c>
      <c r="B357" s="4" t="s">
        <v>140</v>
      </c>
      <c r="C357" s="4" t="s">
        <v>904</v>
      </c>
      <c r="D357" s="4" t="s">
        <v>905</v>
      </c>
      <c r="E357" s="4" t="s">
        <v>201</v>
      </c>
      <c r="F357" s="16">
        <f>COUNTIFS(Plans!$A$2:$A$4957,A357,Plans!$D$2:$D$4957,C357)</f>
        <v>30</v>
      </c>
      <c r="G357" s="16">
        <v>13092</v>
      </c>
      <c r="H357" s="16">
        <v>1104307</v>
      </c>
      <c r="I357" s="16">
        <f t="shared" si="45"/>
        <v>1117399</v>
      </c>
      <c r="J357" s="16">
        <v>11067</v>
      </c>
      <c r="K357" s="16">
        <v>160914</v>
      </c>
      <c r="L357" s="16">
        <f t="shared" si="46"/>
        <v>171981</v>
      </c>
      <c r="M357" s="17">
        <f t="shared" si="47"/>
        <v>0.15391189718265363</v>
      </c>
      <c r="N357" s="17">
        <f t="shared" si="48"/>
        <v>0.84532538955087078</v>
      </c>
      <c r="O357" s="17">
        <f t="shared" si="49"/>
        <v>0.14571491442144258</v>
      </c>
      <c r="P357" s="16">
        <v>4463</v>
      </c>
      <c r="Q357" s="16">
        <v>269535</v>
      </c>
      <c r="R357" s="16">
        <v>391</v>
      </c>
      <c r="S357" s="16">
        <v>193</v>
      </c>
      <c r="T357" s="17">
        <f t="shared" si="50"/>
        <v>0.49360613810741688</v>
      </c>
      <c r="U357" s="16">
        <v>0</v>
      </c>
      <c r="V357" s="16">
        <v>0</v>
      </c>
      <c r="W357" s="17" t="str">
        <f t="shared" si="51"/>
        <v/>
      </c>
      <c r="X357" s="38">
        <f t="shared" si="52"/>
        <v>2.2735069571638729</v>
      </c>
      <c r="Y357" s="16">
        <f>SUMIFS(Plans!$AA$2:$AA$4957,Plans!$A$2:$A$4957,A357,Plans!$D$2:$D$4957,C357)</f>
        <v>17838</v>
      </c>
      <c r="Z357" s="16">
        <f>SUMIFS(Plans!$AB$2:$AB$4957,Plans!$A$2:$A$4957,A357,Plans!$D$2:$D$4957,C357)</f>
        <v>0</v>
      </c>
      <c r="AA357" s="16">
        <f>SUMIFS(Plans!$AC$2:$AC$4957,Plans!$A$2:$A$4957,A357,Plans!$D$2:$D$4957,C357)</f>
        <v>12670</v>
      </c>
      <c r="AB357" s="16">
        <f>SUMIFS(Plans!$AD$2:$AD$4957,Plans!$A$2:$A$4957,A357,Plans!$D$2:$D$4957,C357)</f>
        <v>6331</v>
      </c>
      <c r="AC357" s="16">
        <f>SUMIFS(Plans!$AE$2:$AE$4957,Plans!$A$2:$A$4957,A357,Plans!$D$2:$D$4957,C357)</f>
        <v>23377</v>
      </c>
      <c r="AD357" s="17">
        <f t="shared" si="53"/>
        <v>0.29623355918692706</v>
      </c>
      <c r="AE357" s="4"/>
      <c r="AF357" s="4" t="s">
        <v>906</v>
      </c>
    </row>
    <row r="358" spans="1:32" x14ac:dyDescent="0.2">
      <c r="A358" s="4" t="s">
        <v>21</v>
      </c>
      <c r="B358" s="4" t="s">
        <v>140</v>
      </c>
      <c r="C358" s="4" t="s">
        <v>907</v>
      </c>
      <c r="D358" s="4" t="s">
        <v>908</v>
      </c>
      <c r="E358" s="4" t="s">
        <v>201</v>
      </c>
      <c r="F358" s="16">
        <f>COUNTIFS(Plans!$A$2:$A$4957,A358,Plans!$D$2:$D$4957,C358)</f>
        <v>21</v>
      </c>
      <c r="G358" s="16">
        <v>4891</v>
      </c>
      <c r="H358" s="16">
        <v>207372</v>
      </c>
      <c r="I358" s="16">
        <f t="shared" si="45"/>
        <v>212263</v>
      </c>
      <c r="J358" s="16">
        <v>1424</v>
      </c>
      <c r="K358" s="16">
        <v>18470</v>
      </c>
      <c r="L358" s="16">
        <f t="shared" si="46"/>
        <v>19894</v>
      </c>
      <c r="M358" s="17">
        <f t="shared" si="47"/>
        <v>9.3723352633289833E-2</v>
      </c>
      <c r="N358" s="17">
        <f t="shared" si="48"/>
        <v>0.29114700470251481</v>
      </c>
      <c r="O358" s="17">
        <f t="shared" si="49"/>
        <v>8.9066990721987538E-2</v>
      </c>
      <c r="P358" s="16">
        <v>253</v>
      </c>
      <c r="Q358" s="16">
        <v>31979</v>
      </c>
      <c r="R358" s="16"/>
      <c r="S358" s="16"/>
      <c r="T358" s="17" t="str">
        <f t="shared" si="50"/>
        <v/>
      </c>
      <c r="U358" s="16"/>
      <c r="V358" s="16"/>
      <c r="W358" s="17" t="str">
        <f t="shared" si="51"/>
        <v/>
      </c>
      <c r="X358" s="38">
        <f t="shared" si="52"/>
        <v>0</v>
      </c>
      <c r="Y358" s="16">
        <f>SUMIFS(Plans!$AA$2:$AA$4957,Plans!$A$2:$A$4957,A358,Plans!$D$2:$D$4957,C358)</f>
        <v>1559</v>
      </c>
      <c r="Z358" s="16">
        <f>SUMIFS(Plans!$AB$2:$AB$4957,Plans!$A$2:$A$4957,A358,Plans!$D$2:$D$4957,C358)</f>
        <v>0</v>
      </c>
      <c r="AA358" s="16">
        <f>SUMIFS(Plans!$AC$2:$AC$4957,Plans!$A$2:$A$4957,A358,Plans!$D$2:$D$4957,C358)</f>
        <v>2061</v>
      </c>
      <c r="AB358" s="16">
        <f>SUMIFS(Plans!$AD$2:$AD$4957,Plans!$A$2:$A$4957,A358,Plans!$D$2:$D$4957,C358)</f>
        <v>2516</v>
      </c>
      <c r="AC358" s="16">
        <f>SUMIFS(Plans!$AE$2:$AE$4957,Plans!$A$2:$A$4957,A358,Plans!$D$2:$D$4957,C358)</f>
        <v>9461</v>
      </c>
      <c r="AD358" s="17">
        <f t="shared" si="53"/>
        <v>9.9955119574277107E-2</v>
      </c>
      <c r="AE358" s="4" t="s">
        <v>202</v>
      </c>
      <c r="AF358" s="4" t="s">
        <v>909</v>
      </c>
    </row>
    <row r="359" spans="1:32" x14ac:dyDescent="0.2">
      <c r="A359" s="4" t="s">
        <v>21</v>
      </c>
      <c r="B359" s="4" t="s">
        <v>140</v>
      </c>
      <c r="C359" s="4" t="s">
        <v>910</v>
      </c>
      <c r="D359" s="4" t="s">
        <v>911</v>
      </c>
      <c r="E359" s="4" t="s">
        <v>201</v>
      </c>
      <c r="F359" s="16">
        <f>COUNTIFS(Plans!$A$2:$A$4957,A359,Plans!$D$2:$D$4957,C359)</f>
        <v>16</v>
      </c>
      <c r="G359" s="16">
        <v>11313</v>
      </c>
      <c r="H359" s="16">
        <v>466789</v>
      </c>
      <c r="I359" s="16">
        <f t="shared" si="45"/>
        <v>478102</v>
      </c>
      <c r="J359" s="16">
        <v>1518</v>
      </c>
      <c r="K359" s="16">
        <v>30260</v>
      </c>
      <c r="L359" s="16">
        <f t="shared" si="46"/>
        <v>31778</v>
      </c>
      <c r="M359" s="17">
        <f t="shared" si="47"/>
        <v>6.6466988215903716E-2</v>
      </c>
      <c r="N359" s="17">
        <f t="shared" si="48"/>
        <v>0.13418191461150888</v>
      </c>
      <c r="O359" s="17">
        <f t="shared" si="49"/>
        <v>6.4825863505780984E-2</v>
      </c>
      <c r="P359" s="16">
        <v>587</v>
      </c>
      <c r="Q359" s="16">
        <v>24128</v>
      </c>
      <c r="R359" s="16"/>
      <c r="S359" s="16"/>
      <c r="T359" s="17" t="str">
        <f t="shared" si="50"/>
        <v/>
      </c>
      <c r="U359" s="16">
        <v>0</v>
      </c>
      <c r="V359" s="16">
        <v>0</v>
      </c>
      <c r="W359" s="17" t="str">
        <f t="shared" si="51"/>
        <v/>
      </c>
      <c r="X359" s="38">
        <f t="shared" si="52"/>
        <v>0</v>
      </c>
      <c r="Y359" s="16">
        <f>SUMIFS(Plans!$AA$2:$AA$4957,Plans!$A$2:$A$4957,A359,Plans!$D$2:$D$4957,C359)</f>
        <v>6125</v>
      </c>
      <c r="Z359" s="16">
        <f>SUMIFS(Plans!$AB$2:$AB$4957,Plans!$A$2:$A$4957,A359,Plans!$D$2:$D$4957,C359)</f>
        <v>70</v>
      </c>
      <c r="AA359" s="16">
        <f>SUMIFS(Plans!$AC$2:$AC$4957,Plans!$A$2:$A$4957,A359,Plans!$D$2:$D$4957,C359)</f>
        <v>5188</v>
      </c>
      <c r="AB359" s="16">
        <f>SUMIFS(Plans!$AD$2:$AD$4957,Plans!$A$2:$A$4957,A359,Plans!$D$2:$D$4957,C359)</f>
        <v>7029</v>
      </c>
      <c r="AC359" s="16">
        <f>SUMIFS(Plans!$AE$2:$AE$4957,Plans!$A$2:$A$4957,A359,Plans!$D$2:$D$4957,C359)</f>
        <v>12299</v>
      </c>
      <c r="AD359" s="17">
        <f t="shared" si="53"/>
        <v>0.20171925368760379</v>
      </c>
      <c r="AE359" s="4" t="s">
        <v>202</v>
      </c>
      <c r="AF359" s="4" t="s">
        <v>912</v>
      </c>
    </row>
    <row r="360" spans="1:32" x14ac:dyDescent="0.2">
      <c r="A360" s="4" t="s">
        <v>21</v>
      </c>
      <c r="B360" s="4" t="s">
        <v>140</v>
      </c>
      <c r="C360" s="4" t="s">
        <v>913</v>
      </c>
      <c r="D360" s="4" t="s">
        <v>914</v>
      </c>
      <c r="E360" s="4" t="s">
        <v>201</v>
      </c>
      <c r="F360" s="16">
        <f>COUNTIFS(Plans!$A$2:$A$4957,A360,Plans!$D$2:$D$4957,C360)</f>
        <v>27</v>
      </c>
      <c r="G360" s="16">
        <v>13758</v>
      </c>
      <c r="H360" s="16">
        <v>510731</v>
      </c>
      <c r="I360" s="16">
        <f t="shared" si="45"/>
        <v>524489</v>
      </c>
      <c r="J360" s="16">
        <v>9707</v>
      </c>
      <c r="K360" s="16">
        <v>87505</v>
      </c>
      <c r="L360" s="16">
        <f t="shared" si="46"/>
        <v>97212</v>
      </c>
      <c r="M360" s="17">
        <f t="shared" si="47"/>
        <v>0.1853461178404123</v>
      </c>
      <c r="N360" s="17">
        <f t="shared" si="48"/>
        <v>0.70555313272277942</v>
      </c>
      <c r="O360" s="17">
        <f t="shared" si="49"/>
        <v>0.17133285428141232</v>
      </c>
      <c r="P360" s="16">
        <v>2935</v>
      </c>
      <c r="Q360" s="16">
        <v>45102</v>
      </c>
      <c r="R360" s="16">
        <v>227</v>
      </c>
      <c r="S360" s="16">
        <v>124</v>
      </c>
      <c r="T360" s="17">
        <f t="shared" si="50"/>
        <v>0.54625550660792954</v>
      </c>
      <c r="U360" s="16">
        <v>0</v>
      </c>
      <c r="V360" s="16">
        <v>0</v>
      </c>
      <c r="W360" s="17" t="str">
        <f t="shared" si="51"/>
        <v/>
      </c>
      <c r="X360" s="38">
        <f t="shared" si="52"/>
        <v>2.3351026622227709</v>
      </c>
      <c r="Y360" s="16">
        <f>SUMIFS(Plans!$AA$2:$AA$4957,Plans!$A$2:$A$4957,A360,Plans!$D$2:$D$4957,C360)</f>
        <v>56888</v>
      </c>
      <c r="Z360" s="16">
        <f>SUMIFS(Plans!$AB$2:$AB$4957,Plans!$A$2:$A$4957,A360,Plans!$D$2:$D$4957,C360)</f>
        <v>0</v>
      </c>
      <c r="AA360" s="16">
        <f>SUMIFS(Plans!$AC$2:$AC$4957,Plans!$A$2:$A$4957,A360,Plans!$D$2:$D$4957,C360)</f>
        <v>23376</v>
      </c>
      <c r="AB360" s="16">
        <f>SUMIFS(Plans!$AD$2:$AD$4957,Plans!$A$2:$A$4957,A360,Plans!$D$2:$D$4957,C360)</f>
        <v>14740</v>
      </c>
      <c r="AC360" s="16">
        <f>SUMIFS(Plans!$AE$2:$AE$4957,Plans!$A$2:$A$4957,A360,Plans!$D$2:$D$4957,C360)</f>
        <v>5543</v>
      </c>
      <c r="AD360" s="17">
        <f t="shared" si="53"/>
        <v>0.56578515520105022</v>
      </c>
      <c r="AE360" s="4"/>
      <c r="AF360" s="4" t="s">
        <v>631</v>
      </c>
    </row>
    <row r="361" spans="1:32" x14ac:dyDescent="0.2">
      <c r="A361" s="4" t="s">
        <v>21</v>
      </c>
      <c r="B361" s="4" t="s">
        <v>140</v>
      </c>
      <c r="C361" s="4" t="s">
        <v>915</v>
      </c>
      <c r="D361" s="4" t="s">
        <v>916</v>
      </c>
      <c r="E361" s="4" t="s">
        <v>201</v>
      </c>
      <c r="F361" s="16">
        <f>COUNTIFS(Plans!$A$2:$A$4957,A361,Plans!$D$2:$D$4957,C361)</f>
        <v>7</v>
      </c>
      <c r="G361" s="16">
        <v>5172</v>
      </c>
      <c r="H361" s="16">
        <v>208646</v>
      </c>
      <c r="I361" s="16">
        <f t="shared" si="45"/>
        <v>213818</v>
      </c>
      <c r="J361" s="16">
        <v>1974</v>
      </c>
      <c r="K361" s="16">
        <v>19105</v>
      </c>
      <c r="L361" s="16">
        <f t="shared" si="46"/>
        <v>21079</v>
      </c>
      <c r="M361" s="17">
        <f t="shared" si="47"/>
        <v>9.8583842333199265E-2</v>
      </c>
      <c r="N361" s="17">
        <f t="shared" si="48"/>
        <v>0.38167053364269143</v>
      </c>
      <c r="O361" s="17">
        <f t="shared" si="49"/>
        <v>9.1566576881416367E-2</v>
      </c>
      <c r="P361" s="16">
        <v>314</v>
      </c>
      <c r="Q361" s="16">
        <v>43836</v>
      </c>
      <c r="R361" s="16">
        <v>15</v>
      </c>
      <c r="S361" s="16"/>
      <c r="T361" s="17">
        <f t="shared" si="50"/>
        <v>0</v>
      </c>
      <c r="U361" s="16">
        <v>0</v>
      </c>
      <c r="V361" s="16">
        <v>0</v>
      </c>
      <c r="W361" s="17" t="str">
        <f t="shared" si="51"/>
        <v/>
      </c>
      <c r="X361" s="38">
        <f t="shared" si="52"/>
        <v>0.71160871009061144</v>
      </c>
      <c r="Y361" s="16">
        <f>SUMIFS(Plans!$AA$2:$AA$4957,Plans!$A$2:$A$4957,A361,Plans!$D$2:$D$4957,C361)</f>
        <v>2368</v>
      </c>
      <c r="Z361" s="16">
        <f>SUMIFS(Plans!$AB$2:$AB$4957,Plans!$A$2:$A$4957,A361,Plans!$D$2:$D$4957,C361)</f>
        <v>0</v>
      </c>
      <c r="AA361" s="16">
        <f>SUMIFS(Plans!$AC$2:$AC$4957,Plans!$A$2:$A$4957,A361,Plans!$D$2:$D$4957,C361)</f>
        <v>4223</v>
      </c>
      <c r="AB361" s="16">
        <f>SUMIFS(Plans!$AD$2:$AD$4957,Plans!$A$2:$A$4957,A361,Plans!$D$2:$D$4957,C361)</f>
        <v>4727</v>
      </c>
      <c r="AC361" s="16">
        <f>SUMIFS(Plans!$AE$2:$AE$4957,Plans!$A$2:$A$4957,A361,Plans!$D$2:$D$4957,C361)</f>
        <v>32794</v>
      </c>
      <c r="AD361" s="17">
        <f t="shared" si="53"/>
        <v>5.3681537903518317E-2</v>
      </c>
      <c r="AE361" s="4" t="s">
        <v>202</v>
      </c>
      <c r="AF361" s="4" t="s">
        <v>917</v>
      </c>
    </row>
    <row r="362" spans="1:32" x14ac:dyDescent="0.2">
      <c r="A362" s="4" t="s">
        <v>21</v>
      </c>
      <c r="B362" s="4" t="s">
        <v>140</v>
      </c>
      <c r="C362" s="4" t="s">
        <v>918</v>
      </c>
      <c r="D362" s="4" t="s">
        <v>919</v>
      </c>
      <c r="E362" s="4" t="s">
        <v>201</v>
      </c>
      <c r="F362" s="16">
        <f>COUNTIFS(Plans!$A$2:$A$4957,A362,Plans!$D$2:$D$4957,C362)</f>
        <v>26</v>
      </c>
      <c r="G362" s="16">
        <v>14480</v>
      </c>
      <c r="H362" s="16">
        <v>298634</v>
      </c>
      <c r="I362" s="16">
        <f t="shared" si="45"/>
        <v>313114</v>
      </c>
      <c r="J362" s="16">
        <v>9267</v>
      </c>
      <c r="K362" s="16">
        <v>48655</v>
      </c>
      <c r="L362" s="16">
        <f t="shared" si="46"/>
        <v>57922</v>
      </c>
      <c r="M362" s="17">
        <f t="shared" si="47"/>
        <v>0.18498693766487606</v>
      </c>
      <c r="N362" s="17">
        <f t="shared" si="48"/>
        <v>0.63998618784530392</v>
      </c>
      <c r="O362" s="17">
        <f t="shared" si="49"/>
        <v>0.1629251860136488</v>
      </c>
      <c r="P362" s="16">
        <v>191</v>
      </c>
      <c r="Q362" s="16">
        <v>7500</v>
      </c>
      <c r="R362" s="16">
        <v>31</v>
      </c>
      <c r="S362" s="16">
        <v>12</v>
      </c>
      <c r="T362" s="17">
        <f t="shared" si="50"/>
        <v>0.38709677419354838</v>
      </c>
      <c r="U362" s="16">
        <v>0</v>
      </c>
      <c r="V362" s="16">
        <v>0</v>
      </c>
      <c r="W362" s="17" t="str">
        <f t="shared" si="51"/>
        <v/>
      </c>
      <c r="X362" s="38">
        <f t="shared" si="52"/>
        <v>0.53520251372535477</v>
      </c>
      <c r="Y362" s="16">
        <f>SUMIFS(Plans!$AA$2:$AA$4957,Plans!$A$2:$A$4957,A362,Plans!$D$2:$D$4957,C362)</f>
        <v>899</v>
      </c>
      <c r="Z362" s="16">
        <f>SUMIFS(Plans!$AB$2:$AB$4957,Plans!$A$2:$A$4957,A362,Plans!$D$2:$D$4957,C362)</f>
        <v>828</v>
      </c>
      <c r="AA362" s="16">
        <f>SUMIFS(Plans!$AC$2:$AC$4957,Plans!$A$2:$A$4957,A362,Plans!$D$2:$D$4957,C362)</f>
        <v>12955</v>
      </c>
      <c r="AB362" s="16">
        <f>SUMIFS(Plans!$AD$2:$AD$4957,Plans!$A$2:$A$4957,A362,Plans!$D$2:$D$4957,C362)</f>
        <v>7948</v>
      </c>
      <c r="AC362" s="16">
        <f>SUMIFS(Plans!$AE$2:$AE$4957,Plans!$A$2:$A$4957,A362,Plans!$D$2:$D$4957,C362)</f>
        <v>32989</v>
      </c>
      <c r="AD362" s="17">
        <f t="shared" si="53"/>
        <v>3.1050540282996818E-2</v>
      </c>
      <c r="AE362" s="4"/>
      <c r="AF362" s="4" t="s">
        <v>920</v>
      </c>
    </row>
    <row r="363" spans="1:32" x14ac:dyDescent="0.2">
      <c r="A363" s="4" t="s">
        <v>21</v>
      </c>
      <c r="B363" s="4" t="s">
        <v>140</v>
      </c>
      <c r="C363" s="4" t="s">
        <v>921</v>
      </c>
      <c r="D363" s="4" t="s">
        <v>922</v>
      </c>
      <c r="E363" s="4" t="s">
        <v>201</v>
      </c>
      <c r="F363" s="16">
        <f>COUNTIFS(Plans!$A$2:$A$4957,A363,Plans!$D$2:$D$4957,C363)</f>
        <v>57</v>
      </c>
      <c r="G363" s="16">
        <v>10233</v>
      </c>
      <c r="H363" s="16">
        <v>696511</v>
      </c>
      <c r="I363" s="16">
        <f t="shared" si="45"/>
        <v>706744</v>
      </c>
      <c r="J363" s="16">
        <v>3696</v>
      </c>
      <c r="K363" s="16">
        <v>57350</v>
      </c>
      <c r="L363" s="16">
        <f t="shared" si="46"/>
        <v>61046</v>
      </c>
      <c r="M363" s="17">
        <f t="shared" si="47"/>
        <v>8.6376396545283729E-2</v>
      </c>
      <c r="N363" s="17">
        <f t="shared" si="48"/>
        <v>0.36118440340076224</v>
      </c>
      <c r="O363" s="17">
        <f t="shared" si="49"/>
        <v>8.2338972392395807E-2</v>
      </c>
      <c r="P363" s="16">
        <v>280</v>
      </c>
      <c r="Q363" s="16">
        <v>20828</v>
      </c>
      <c r="R363" s="16">
        <v>204</v>
      </c>
      <c r="S363" s="16">
        <v>98</v>
      </c>
      <c r="T363" s="17">
        <f t="shared" si="50"/>
        <v>0.48039215686274511</v>
      </c>
      <c r="U363" s="16"/>
      <c r="V363" s="16">
        <v>0</v>
      </c>
      <c r="W363" s="17" t="str">
        <f t="shared" si="51"/>
        <v/>
      </c>
      <c r="X363" s="38">
        <f t="shared" si="52"/>
        <v>3.3417422926973104</v>
      </c>
      <c r="Y363" s="16">
        <f>SUMIFS(Plans!$AA$2:$AA$4957,Plans!$A$2:$A$4957,A363,Plans!$D$2:$D$4957,C363)</f>
        <v>49267</v>
      </c>
      <c r="Z363" s="16">
        <f>SUMIFS(Plans!$AB$2:$AB$4957,Plans!$A$2:$A$4957,A363,Plans!$D$2:$D$4957,C363)</f>
        <v>0</v>
      </c>
      <c r="AA363" s="16">
        <f>SUMIFS(Plans!$AC$2:$AC$4957,Plans!$A$2:$A$4957,A363,Plans!$D$2:$D$4957,C363)</f>
        <v>4575</v>
      </c>
      <c r="AB363" s="16">
        <f>SUMIFS(Plans!$AD$2:$AD$4957,Plans!$A$2:$A$4957,A363,Plans!$D$2:$D$4957,C363)</f>
        <v>4694</v>
      </c>
      <c r="AC363" s="16">
        <f>SUMIFS(Plans!$AE$2:$AE$4957,Plans!$A$2:$A$4957,A363,Plans!$D$2:$D$4957,C363)</f>
        <v>122</v>
      </c>
      <c r="AD363" s="17">
        <f t="shared" si="53"/>
        <v>0.83990248559446279</v>
      </c>
      <c r="AE363" s="4" t="s">
        <v>202</v>
      </c>
      <c r="AF363" s="4" t="s">
        <v>923</v>
      </c>
    </row>
    <row r="364" spans="1:32" x14ac:dyDescent="0.2">
      <c r="A364" s="4" t="s">
        <v>21</v>
      </c>
      <c r="B364" s="4" t="s">
        <v>140</v>
      </c>
      <c r="C364" s="4" t="s">
        <v>924</v>
      </c>
      <c r="D364" s="4" t="s">
        <v>925</v>
      </c>
      <c r="E364" s="4" t="s">
        <v>201</v>
      </c>
      <c r="F364" s="16">
        <f>COUNTIFS(Plans!$A$2:$A$4957,A364,Plans!$D$2:$D$4957,C364)</f>
        <v>35</v>
      </c>
      <c r="G364" s="16">
        <v>57574</v>
      </c>
      <c r="H364" s="16">
        <v>1306739</v>
      </c>
      <c r="I364" s="16">
        <f t="shared" si="45"/>
        <v>1364313</v>
      </c>
      <c r="J364" s="16">
        <v>26688</v>
      </c>
      <c r="K364" s="16">
        <v>247191</v>
      </c>
      <c r="L364" s="16">
        <f t="shared" si="46"/>
        <v>273879</v>
      </c>
      <c r="M364" s="17">
        <f t="shared" si="47"/>
        <v>0.20074499033579538</v>
      </c>
      <c r="N364" s="17">
        <f t="shared" si="48"/>
        <v>0.46354257129954496</v>
      </c>
      <c r="O364" s="17">
        <f t="shared" si="49"/>
        <v>0.18916631400761744</v>
      </c>
      <c r="P364" s="16">
        <v>2583</v>
      </c>
      <c r="Q364" s="16">
        <v>42462</v>
      </c>
      <c r="R364" s="16">
        <v>258</v>
      </c>
      <c r="S364" s="16">
        <v>168</v>
      </c>
      <c r="T364" s="17">
        <f t="shared" si="50"/>
        <v>0.65116279069767447</v>
      </c>
      <c r="U364" s="16">
        <v>0</v>
      </c>
      <c r="V364" s="16">
        <v>0</v>
      </c>
      <c r="W364" s="17" t="str">
        <f t="shared" si="51"/>
        <v/>
      </c>
      <c r="X364" s="38">
        <f t="shared" si="52"/>
        <v>0.94202184176223802</v>
      </c>
      <c r="Y364" s="16">
        <f>SUMIFS(Plans!$AA$2:$AA$4957,Plans!$A$2:$A$4957,A364,Plans!$D$2:$D$4957,C364)</f>
        <v>25586</v>
      </c>
      <c r="Z364" s="16">
        <f>SUMIFS(Plans!$AB$2:$AB$4957,Plans!$A$2:$A$4957,A364,Plans!$D$2:$D$4957,C364)</f>
        <v>3494</v>
      </c>
      <c r="AA364" s="16">
        <f>SUMIFS(Plans!$AC$2:$AC$4957,Plans!$A$2:$A$4957,A364,Plans!$D$2:$D$4957,C364)</f>
        <v>17212</v>
      </c>
      <c r="AB364" s="16">
        <f>SUMIFS(Plans!$AD$2:$AD$4957,Plans!$A$2:$A$4957,A364,Plans!$D$2:$D$4957,C364)</f>
        <v>4548</v>
      </c>
      <c r="AC364" s="16">
        <f>SUMIFS(Plans!$AE$2:$AE$4957,Plans!$A$2:$A$4957,A364,Plans!$D$2:$D$4957,C364)</f>
        <v>197150</v>
      </c>
      <c r="AD364" s="17">
        <f t="shared" si="53"/>
        <v>0.11726279285455059</v>
      </c>
      <c r="AE364" s="4"/>
      <c r="AF364" s="4" t="s">
        <v>926</v>
      </c>
    </row>
    <row r="365" spans="1:32" x14ac:dyDescent="0.2">
      <c r="A365" s="4" t="s">
        <v>21</v>
      </c>
      <c r="B365" s="4" t="s">
        <v>140</v>
      </c>
      <c r="C365" s="4" t="s">
        <v>927</v>
      </c>
      <c r="D365" s="4" t="s">
        <v>928</v>
      </c>
      <c r="E365" s="4" t="s">
        <v>201</v>
      </c>
      <c r="F365" s="16">
        <f>COUNTIFS(Plans!$A$2:$A$4957,A365,Plans!$D$2:$D$4957,C365)</f>
        <v>13</v>
      </c>
      <c r="G365" s="16">
        <v>130202</v>
      </c>
      <c r="H365" s="16">
        <v>659260</v>
      </c>
      <c r="I365" s="16">
        <f t="shared" si="45"/>
        <v>789462</v>
      </c>
      <c r="J365" s="16">
        <v>95374</v>
      </c>
      <c r="K365" s="16">
        <v>113541</v>
      </c>
      <c r="L365" s="16">
        <f t="shared" si="46"/>
        <v>208915</v>
      </c>
      <c r="M365" s="17">
        <f t="shared" si="47"/>
        <v>0.26462958318449781</v>
      </c>
      <c r="N365" s="17">
        <f t="shared" si="48"/>
        <v>0.73250794918664841</v>
      </c>
      <c r="O365" s="17">
        <f t="shared" si="49"/>
        <v>0.17222491884840579</v>
      </c>
      <c r="P365" s="16">
        <v>8346</v>
      </c>
      <c r="Q365" s="16">
        <v>70830</v>
      </c>
      <c r="R365" s="16">
        <v>594</v>
      </c>
      <c r="S365" s="16">
        <v>244</v>
      </c>
      <c r="T365" s="17">
        <f t="shared" si="50"/>
        <v>0.41077441077441079</v>
      </c>
      <c r="U365" s="16"/>
      <c r="V365" s="16"/>
      <c r="W365" s="17" t="str">
        <f t="shared" si="51"/>
        <v/>
      </c>
      <c r="X365" s="38">
        <f t="shared" si="52"/>
        <v>2.8432616135748989</v>
      </c>
      <c r="Y365" s="16">
        <f>SUMIFS(Plans!$AA$2:$AA$4957,Plans!$A$2:$A$4957,A365,Plans!$D$2:$D$4957,C365)</f>
        <v>3437</v>
      </c>
      <c r="Z365" s="16">
        <f>SUMIFS(Plans!$AB$2:$AB$4957,Plans!$A$2:$A$4957,A365,Plans!$D$2:$D$4957,C365)</f>
        <v>0</v>
      </c>
      <c r="AA365" s="16">
        <f>SUMIFS(Plans!$AC$2:$AC$4957,Plans!$A$2:$A$4957,A365,Plans!$D$2:$D$4957,C365)</f>
        <v>41684</v>
      </c>
      <c r="AB365" s="16">
        <f>SUMIFS(Plans!$AD$2:$AD$4957,Plans!$A$2:$A$4957,A365,Plans!$D$2:$D$4957,C365)</f>
        <v>10373</v>
      </c>
      <c r="AC365" s="16">
        <f>SUMIFS(Plans!$AE$2:$AE$4957,Plans!$A$2:$A$4957,A365,Plans!$D$2:$D$4957,C365)</f>
        <v>22128</v>
      </c>
      <c r="AD365" s="17">
        <f t="shared" si="53"/>
        <v>4.4278683878281933E-2</v>
      </c>
      <c r="AE365" s="4" t="s">
        <v>202</v>
      </c>
      <c r="AF365" s="4" t="s">
        <v>435</v>
      </c>
    </row>
    <row r="366" spans="1:32" x14ac:dyDescent="0.2">
      <c r="A366" s="4" t="s">
        <v>21</v>
      </c>
      <c r="B366" s="4" t="s">
        <v>142</v>
      </c>
      <c r="C366" s="4" t="s">
        <v>929</v>
      </c>
      <c r="D366" s="4" t="s">
        <v>930</v>
      </c>
      <c r="E366" s="4" t="s">
        <v>201</v>
      </c>
      <c r="F366" s="16">
        <f>COUNTIFS(Plans!$A$2:$A$4957,A366,Plans!$D$2:$D$4957,C366)</f>
        <v>22</v>
      </c>
      <c r="G366" s="16">
        <v>118295</v>
      </c>
      <c r="H366" s="16">
        <v>843758</v>
      </c>
      <c r="I366" s="16">
        <f t="shared" si="45"/>
        <v>962053</v>
      </c>
      <c r="J366" s="16">
        <v>94227</v>
      </c>
      <c r="K366" s="16">
        <v>198752</v>
      </c>
      <c r="L366" s="16">
        <f t="shared" si="46"/>
        <v>292979</v>
      </c>
      <c r="M366" s="17">
        <f t="shared" si="47"/>
        <v>0.30453519712531429</v>
      </c>
      <c r="N366" s="17">
        <f t="shared" si="48"/>
        <v>0.79654254195020924</v>
      </c>
      <c r="O366" s="17">
        <f t="shared" si="49"/>
        <v>0.23555569250898956</v>
      </c>
      <c r="P366" s="16">
        <v>23577</v>
      </c>
      <c r="Q366" s="16">
        <v>102965</v>
      </c>
      <c r="R366" s="16">
        <v>993</v>
      </c>
      <c r="S366" s="16">
        <v>65</v>
      </c>
      <c r="T366" s="17">
        <f t="shared" si="50"/>
        <v>6.5458207452165157E-2</v>
      </c>
      <c r="U366" s="16">
        <v>54</v>
      </c>
      <c r="V366" s="16">
        <v>17</v>
      </c>
      <c r="W366" s="17">
        <f t="shared" si="51"/>
        <v>0.31481481481481483</v>
      </c>
      <c r="X366" s="38">
        <f t="shared" si="52"/>
        <v>3.5736349704245014</v>
      </c>
      <c r="Y366" s="16">
        <f>SUMIFS(Plans!$AA$2:$AA$4957,Plans!$A$2:$A$4957,A366,Plans!$D$2:$D$4957,C366)</f>
        <v>61421</v>
      </c>
      <c r="Z366" s="16">
        <f>SUMIFS(Plans!$AB$2:$AB$4957,Plans!$A$2:$A$4957,A366,Plans!$D$2:$D$4957,C366)</f>
        <v>11</v>
      </c>
      <c r="AA366" s="16">
        <f>SUMIFS(Plans!$AC$2:$AC$4957,Plans!$A$2:$A$4957,A366,Plans!$D$2:$D$4957,C366)</f>
        <v>144525</v>
      </c>
      <c r="AB366" s="16">
        <f>SUMIFS(Plans!$AD$2:$AD$4957,Plans!$A$2:$A$4957,A366,Plans!$D$2:$D$4957,C366)</f>
        <v>52479</v>
      </c>
      <c r="AC366" s="16">
        <f>SUMIFS(Plans!$AE$2:$AE$4957,Plans!$A$2:$A$4957,A366,Plans!$D$2:$D$4957,C366)</f>
        <v>65878</v>
      </c>
      <c r="AD366" s="17">
        <f t="shared" si="53"/>
        <v>0.18942136324673003</v>
      </c>
      <c r="AE366" s="4"/>
      <c r="AF366" s="4" t="s">
        <v>931</v>
      </c>
    </row>
    <row r="367" spans="1:32" x14ac:dyDescent="0.2">
      <c r="A367" s="4" t="s">
        <v>21</v>
      </c>
      <c r="B367" s="4" t="s">
        <v>142</v>
      </c>
      <c r="C367" s="4" t="s">
        <v>932</v>
      </c>
      <c r="D367" s="4" t="s">
        <v>933</v>
      </c>
      <c r="E367" s="4" t="s">
        <v>201</v>
      </c>
      <c r="F367" s="16">
        <f>COUNTIFS(Plans!$A$2:$A$4957,A367,Plans!$D$2:$D$4957,C367)</f>
        <v>15</v>
      </c>
      <c r="G367" s="16">
        <v>38913</v>
      </c>
      <c r="H367" s="16">
        <v>2341171</v>
      </c>
      <c r="I367" s="16">
        <f t="shared" si="45"/>
        <v>2380084</v>
      </c>
      <c r="J367" s="16">
        <v>14234</v>
      </c>
      <c r="K367" s="16">
        <v>471125</v>
      </c>
      <c r="L367" s="16">
        <f t="shared" si="46"/>
        <v>485359</v>
      </c>
      <c r="M367" s="17">
        <f t="shared" si="47"/>
        <v>0.20392515558274413</v>
      </c>
      <c r="N367" s="17">
        <f t="shared" si="48"/>
        <v>0.36579035283838307</v>
      </c>
      <c r="O367" s="17">
        <f t="shared" si="49"/>
        <v>0.20123476670435436</v>
      </c>
      <c r="P367" s="16">
        <v>4930</v>
      </c>
      <c r="Q367" s="16">
        <v>2161</v>
      </c>
      <c r="R367" s="16">
        <v>130</v>
      </c>
      <c r="S367" s="16">
        <v>41</v>
      </c>
      <c r="T367" s="17">
        <f t="shared" si="50"/>
        <v>0.31538461538461537</v>
      </c>
      <c r="U367" s="16"/>
      <c r="V367" s="16">
        <v>0</v>
      </c>
      <c r="W367" s="17" t="str">
        <f t="shared" si="51"/>
        <v/>
      </c>
      <c r="X367" s="38">
        <f t="shared" si="52"/>
        <v>0.26784297808426338</v>
      </c>
      <c r="Y367" s="16">
        <f>SUMIFS(Plans!$AA$2:$AA$4957,Plans!$A$2:$A$4957,A367,Plans!$D$2:$D$4957,C367)</f>
        <v>0</v>
      </c>
      <c r="Z367" s="16">
        <f>SUMIFS(Plans!$AB$2:$AB$4957,Plans!$A$2:$A$4957,A367,Plans!$D$2:$D$4957,C367)</f>
        <v>11019</v>
      </c>
      <c r="AA367" s="16">
        <f>SUMIFS(Plans!$AC$2:$AC$4957,Plans!$A$2:$A$4957,A367,Plans!$D$2:$D$4957,C367)</f>
        <v>18342</v>
      </c>
      <c r="AB367" s="16">
        <f>SUMIFS(Plans!$AD$2:$AD$4957,Plans!$A$2:$A$4957,A367,Plans!$D$2:$D$4957,C367)</f>
        <v>8073</v>
      </c>
      <c r="AC367" s="16">
        <f>SUMIFS(Plans!$AE$2:$AE$4957,Plans!$A$2:$A$4957,A367,Plans!$D$2:$D$4957,C367)</f>
        <v>170983</v>
      </c>
      <c r="AD367" s="17">
        <f t="shared" si="53"/>
        <v>5.2869967421083693E-2</v>
      </c>
      <c r="AE367" s="4" t="s">
        <v>202</v>
      </c>
      <c r="AF367" s="4" t="s">
        <v>578</v>
      </c>
    </row>
    <row r="368" spans="1:32" x14ac:dyDescent="0.2">
      <c r="A368" s="4" t="s">
        <v>21</v>
      </c>
      <c r="B368" s="4" t="s">
        <v>148</v>
      </c>
      <c r="C368" s="4" t="s">
        <v>934</v>
      </c>
      <c r="D368" s="4" t="s">
        <v>935</v>
      </c>
      <c r="E368" s="4" t="s">
        <v>201</v>
      </c>
      <c r="F368" s="16">
        <f>COUNTIFS(Plans!$A$2:$A$4957,A368,Plans!$D$2:$D$4957,C368)</f>
        <v>11</v>
      </c>
      <c r="G368" s="16">
        <v>28568</v>
      </c>
      <c r="H368" s="16">
        <v>1305051</v>
      </c>
      <c r="I368" s="16">
        <f t="shared" si="45"/>
        <v>1333619</v>
      </c>
      <c r="J368" s="16">
        <v>10747</v>
      </c>
      <c r="K368" s="16">
        <v>229909</v>
      </c>
      <c r="L368" s="16">
        <f t="shared" si="46"/>
        <v>240656</v>
      </c>
      <c r="M368" s="17">
        <f t="shared" si="47"/>
        <v>0.18045333787236084</v>
      </c>
      <c r="N368" s="17">
        <f t="shared" si="48"/>
        <v>0.37619014281713803</v>
      </c>
      <c r="O368" s="17">
        <f t="shared" si="49"/>
        <v>0.17616859417754555</v>
      </c>
      <c r="P368" s="16">
        <v>1445</v>
      </c>
      <c r="Q368" s="16">
        <v>178376</v>
      </c>
      <c r="R368" s="16">
        <v>434</v>
      </c>
      <c r="S368" s="16">
        <v>173</v>
      </c>
      <c r="T368" s="17">
        <f t="shared" si="50"/>
        <v>0.39861751152073732</v>
      </c>
      <c r="U368" s="16"/>
      <c r="V368" s="16"/>
      <c r="W368" s="17" t="str">
        <f t="shared" si="51"/>
        <v/>
      </c>
      <c r="X368" s="38">
        <f t="shared" si="52"/>
        <v>1.8034040289874345</v>
      </c>
      <c r="Y368" s="16">
        <f>SUMIFS(Plans!$AA$2:$AA$4957,Plans!$A$2:$A$4957,A368,Plans!$D$2:$D$4957,C368)</f>
        <v>102944</v>
      </c>
      <c r="Z368" s="16">
        <f>SUMIFS(Plans!$AB$2:$AB$4957,Plans!$A$2:$A$4957,A368,Plans!$D$2:$D$4957,C368)</f>
        <v>1476</v>
      </c>
      <c r="AA368" s="16">
        <f>SUMIFS(Plans!$AC$2:$AC$4957,Plans!$A$2:$A$4957,A368,Plans!$D$2:$D$4957,C368)</f>
        <v>38373</v>
      </c>
      <c r="AB368" s="16">
        <f>SUMIFS(Plans!$AD$2:$AD$4957,Plans!$A$2:$A$4957,A368,Plans!$D$2:$D$4957,C368)</f>
        <v>65013</v>
      </c>
      <c r="AC368" s="16">
        <f>SUMIFS(Plans!$AE$2:$AE$4957,Plans!$A$2:$A$4957,A368,Plans!$D$2:$D$4957,C368)</f>
        <v>11319</v>
      </c>
      <c r="AD368" s="17">
        <f t="shared" si="53"/>
        <v>0.47653166001140901</v>
      </c>
      <c r="AE368" s="4" t="s">
        <v>202</v>
      </c>
      <c r="AF368" s="4" t="s">
        <v>936</v>
      </c>
    </row>
    <row r="369" spans="1:32" x14ac:dyDescent="0.2">
      <c r="A369" s="4" t="s">
        <v>21</v>
      </c>
      <c r="B369" s="4" t="s">
        <v>148</v>
      </c>
      <c r="C369" s="4" t="s">
        <v>937</v>
      </c>
      <c r="D369" s="4" t="s">
        <v>262</v>
      </c>
      <c r="E369" s="4" t="s">
        <v>234</v>
      </c>
      <c r="F369" s="16">
        <f>COUNTIFS(Plans!$A$2:$A$4957,A369,Plans!$D$2:$D$4957,C369)</f>
        <v>12</v>
      </c>
      <c r="G369" s="16"/>
      <c r="H369" s="16"/>
      <c r="I369" s="16" t="str">
        <f t="shared" si="45"/>
        <v/>
      </c>
      <c r="J369" s="16"/>
      <c r="K369" s="16"/>
      <c r="L369" s="16" t="str">
        <f t="shared" si="46"/>
        <v/>
      </c>
      <c r="M369" s="17" t="str">
        <f t="shared" si="47"/>
        <v/>
      </c>
      <c r="N369" s="17" t="str">
        <f t="shared" si="48"/>
        <v/>
      </c>
      <c r="O369" s="17" t="str">
        <f t="shared" si="49"/>
        <v/>
      </c>
      <c r="P369" s="16"/>
      <c r="Q369" s="16"/>
      <c r="R369" s="16"/>
      <c r="S369" s="16"/>
      <c r="T369" s="17" t="str">
        <f t="shared" si="50"/>
        <v/>
      </c>
      <c r="U369" s="16"/>
      <c r="V369" s="16"/>
      <c r="W369" s="17" t="str">
        <f t="shared" si="51"/>
        <v/>
      </c>
      <c r="X369" s="38" t="str">
        <f t="shared" si="52"/>
        <v/>
      </c>
      <c r="Y369" s="16">
        <f>SUMIFS(Plans!$AA$2:$AA$4957,Plans!$A$2:$A$4957,A369,Plans!$D$2:$D$4957,C369)</f>
        <v>0</v>
      </c>
      <c r="Z369" s="16">
        <f>SUMIFS(Plans!$AB$2:$AB$4957,Plans!$A$2:$A$4957,A369,Plans!$D$2:$D$4957,C369)</f>
        <v>0</v>
      </c>
      <c r="AA369" s="16">
        <f>SUMIFS(Plans!$AC$2:$AC$4957,Plans!$A$2:$A$4957,A369,Plans!$D$2:$D$4957,C369)</f>
        <v>0</v>
      </c>
      <c r="AB369" s="16">
        <f>SUMIFS(Plans!$AD$2:$AD$4957,Plans!$A$2:$A$4957,A369,Plans!$D$2:$D$4957,C369)</f>
        <v>0</v>
      </c>
      <c r="AC369" s="16">
        <f>SUMIFS(Plans!$AE$2:$AE$4957,Plans!$A$2:$A$4957,A369,Plans!$D$2:$D$4957,C369)</f>
        <v>0</v>
      </c>
      <c r="AD369" s="17" t="str">
        <f t="shared" si="53"/>
        <v/>
      </c>
      <c r="AE369" s="4"/>
      <c r="AF369" s="4" t="s">
        <v>435</v>
      </c>
    </row>
    <row r="370" spans="1:32" x14ac:dyDescent="0.2">
      <c r="A370" s="4" t="s">
        <v>938</v>
      </c>
      <c r="B370" s="4" t="s">
        <v>125</v>
      </c>
      <c r="C370" s="4" t="s">
        <v>212</v>
      </c>
      <c r="D370" s="4" t="s">
        <v>213</v>
      </c>
      <c r="E370" s="4" t="s">
        <v>201</v>
      </c>
      <c r="F370" s="16">
        <f>COUNTIFS(Plans!$A$2:$A$4957,A370,Plans!$D$2:$D$4957,C370)</f>
        <v>7</v>
      </c>
      <c r="G370" s="16">
        <v>204199</v>
      </c>
      <c r="H370" s="16">
        <v>10704172</v>
      </c>
      <c r="I370" s="16">
        <f t="shared" si="45"/>
        <v>10908371</v>
      </c>
      <c r="J370" s="16">
        <v>181561</v>
      </c>
      <c r="K370" s="16">
        <v>2038603</v>
      </c>
      <c r="L370" s="16">
        <f t="shared" si="46"/>
        <v>2220164</v>
      </c>
      <c r="M370" s="17">
        <f t="shared" si="47"/>
        <v>0.20352846451592085</v>
      </c>
      <c r="N370" s="17">
        <f t="shared" si="48"/>
        <v>0.88913755699097452</v>
      </c>
      <c r="O370" s="17">
        <f t="shared" si="49"/>
        <v>0.19044938739773615</v>
      </c>
      <c r="P370" s="16">
        <v>40988</v>
      </c>
      <c r="Q370" s="16">
        <v>869832</v>
      </c>
      <c r="R370" s="16">
        <v>5200</v>
      </c>
      <c r="S370" s="16">
        <v>2608</v>
      </c>
      <c r="T370" s="17">
        <f t="shared" si="50"/>
        <v>0.50153846153846149</v>
      </c>
      <c r="U370" s="16">
        <v>13</v>
      </c>
      <c r="V370" s="16">
        <v>0</v>
      </c>
      <c r="W370" s="17">
        <f t="shared" si="51"/>
        <v>0</v>
      </c>
      <c r="X370" s="38">
        <f t="shared" si="52"/>
        <v>2.3480247405146644</v>
      </c>
      <c r="Y370" s="16">
        <f>SUMIFS(Plans!$AA$2:$AA$4957,Plans!$A$2:$A$4957,A370,Plans!$D$2:$D$4957,C370)</f>
        <v>8442</v>
      </c>
      <c r="Z370" s="16">
        <f>SUMIFS(Plans!$AB$2:$AB$4957,Plans!$A$2:$A$4957,A370,Plans!$D$2:$D$4957,C370)</f>
        <v>2413</v>
      </c>
      <c r="AA370" s="16">
        <f>SUMIFS(Plans!$AC$2:$AC$4957,Plans!$A$2:$A$4957,A370,Plans!$D$2:$D$4957,C370)</f>
        <v>2883</v>
      </c>
      <c r="AB370" s="16">
        <f>SUMIFS(Plans!$AD$2:$AD$4957,Plans!$A$2:$A$4957,A370,Plans!$D$2:$D$4957,C370)</f>
        <v>18634</v>
      </c>
      <c r="AC370" s="16">
        <f>SUMIFS(Plans!$AE$2:$AE$4957,Plans!$A$2:$A$4957,A370,Plans!$D$2:$D$4957,C370)</f>
        <v>302</v>
      </c>
      <c r="AD370" s="17">
        <f t="shared" si="53"/>
        <v>0.33222133806696458</v>
      </c>
      <c r="AE370" s="4"/>
      <c r="AF370" s="4" t="s">
        <v>214</v>
      </c>
    </row>
    <row r="371" spans="1:32" x14ac:dyDescent="0.2">
      <c r="A371" s="4" t="s">
        <v>938</v>
      </c>
      <c r="B371" s="4" t="s">
        <v>147</v>
      </c>
      <c r="C371" s="4" t="s">
        <v>714</v>
      </c>
      <c r="D371" s="4" t="s">
        <v>715</v>
      </c>
      <c r="E371" s="4" t="s">
        <v>201</v>
      </c>
      <c r="F371" s="16">
        <f>COUNTIFS(Plans!$A$2:$A$4957,A371,Plans!$D$2:$D$4957,C371)</f>
        <v>3</v>
      </c>
      <c r="G371" s="16">
        <v>59430</v>
      </c>
      <c r="H371" s="16">
        <v>868851</v>
      </c>
      <c r="I371" s="16">
        <f t="shared" si="45"/>
        <v>928281</v>
      </c>
      <c r="J371" s="16">
        <v>22338</v>
      </c>
      <c r="K371" s="16">
        <v>91410</v>
      </c>
      <c r="L371" s="16">
        <f t="shared" si="46"/>
        <v>113748</v>
      </c>
      <c r="M371" s="17">
        <f t="shared" si="47"/>
        <v>0.12253617169800955</v>
      </c>
      <c r="N371" s="17">
        <f t="shared" si="48"/>
        <v>0.37587077233720345</v>
      </c>
      <c r="O371" s="17">
        <f t="shared" si="49"/>
        <v>0.10520791251894744</v>
      </c>
      <c r="P371" s="16">
        <v>7684</v>
      </c>
      <c r="Q371" s="16">
        <v>77741</v>
      </c>
      <c r="R371" s="16">
        <v>1163</v>
      </c>
      <c r="S371" s="16">
        <v>279</v>
      </c>
      <c r="T371" s="17">
        <f t="shared" si="50"/>
        <v>0.23989681857265693</v>
      </c>
      <c r="U371" s="16">
        <v>16</v>
      </c>
      <c r="V371" s="16"/>
      <c r="W371" s="17">
        <f t="shared" si="51"/>
        <v>0</v>
      </c>
      <c r="X371" s="38">
        <f t="shared" si="52"/>
        <v>10.365017406899463</v>
      </c>
      <c r="Y371" s="16">
        <f>SUMIFS(Plans!$AA$2:$AA$4957,Plans!$A$2:$A$4957,A371,Plans!$D$2:$D$4957,C371)</f>
        <v>0</v>
      </c>
      <c r="Z371" s="16">
        <f>SUMIFS(Plans!$AB$2:$AB$4957,Plans!$A$2:$A$4957,A371,Plans!$D$2:$D$4957,C371)</f>
        <v>0</v>
      </c>
      <c r="AA371" s="16">
        <f>SUMIFS(Plans!$AC$2:$AC$4957,Plans!$A$2:$A$4957,A371,Plans!$D$2:$D$4957,C371)</f>
        <v>0</v>
      </c>
      <c r="AB371" s="16">
        <f>SUMIFS(Plans!$AD$2:$AD$4957,Plans!$A$2:$A$4957,A371,Plans!$D$2:$D$4957,C371)</f>
        <v>0</v>
      </c>
      <c r="AC371" s="16">
        <f>SUMIFS(Plans!$AE$2:$AE$4957,Plans!$A$2:$A$4957,A371,Plans!$D$2:$D$4957,C371)</f>
        <v>0</v>
      </c>
      <c r="AD371" s="17" t="str">
        <f t="shared" si="53"/>
        <v/>
      </c>
      <c r="AE371" s="4" t="s">
        <v>202</v>
      </c>
      <c r="AF371" s="4" t="s">
        <v>716</v>
      </c>
    </row>
    <row r="372" spans="1:32" x14ac:dyDescent="0.2">
      <c r="A372" s="4" t="s">
        <v>938</v>
      </c>
      <c r="B372" s="4" t="s">
        <v>145</v>
      </c>
      <c r="C372" s="4" t="s">
        <v>410</v>
      </c>
      <c r="D372" s="4" t="s">
        <v>411</v>
      </c>
      <c r="E372" s="4" t="s">
        <v>201</v>
      </c>
      <c r="F372" s="16">
        <f>COUNTIFS(Plans!$A$2:$A$4957,A372,Plans!$D$2:$D$4957,C372)</f>
        <v>26</v>
      </c>
      <c r="G372" s="16">
        <v>4704</v>
      </c>
      <c r="H372" s="16">
        <v>28677</v>
      </c>
      <c r="I372" s="16">
        <f t="shared" si="45"/>
        <v>33381</v>
      </c>
      <c r="J372" s="16">
        <v>751</v>
      </c>
      <c r="K372" s="16">
        <v>2555</v>
      </c>
      <c r="L372" s="16">
        <f t="shared" si="46"/>
        <v>3306</v>
      </c>
      <c r="M372" s="17">
        <f t="shared" si="47"/>
        <v>9.9038375123573288E-2</v>
      </c>
      <c r="N372" s="17">
        <f t="shared" si="48"/>
        <v>0.15965136054421769</v>
      </c>
      <c r="O372" s="17">
        <f t="shared" si="49"/>
        <v>8.9095791052062626E-2</v>
      </c>
      <c r="P372" s="16">
        <v>91</v>
      </c>
      <c r="Q372" s="16">
        <v>1389</v>
      </c>
      <c r="R372" s="16">
        <v>160</v>
      </c>
      <c r="S372" s="16">
        <v>71</v>
      </c>
      <c r="T372" s="17">
        <f t="shared" si="50"/>
        <v>0.44374999999999998</v>
      </c>
      <c r="U372" s="16"/>
      <c r="V372" s="16">
        <v>0</v>
      </c>
      <c r="W372" s="17" t="str">
        <f t="shared" si="51"/>
        <v/>
      </c>
      <c r="X372" s="38">
        <f t="shared" si="52"/>
        <v>48.39685420447671</v>
      </c>
      <c r="Y372" s="16">
        <f>SUMIFS(Plans!$AA$2:$AA$4957,Plans!$A$2:$A$4957,A372,Plans!$D$2:$D$4957,C372)</f>
        <v>0</v>
      </c>
      <c r="Z372" s="16">
        <f>SUMIFS(Plans!$AB$2:$AB$4957,Plans!$A$2:$A$4957,A372,Plans!$D$2:$D$4957,C372)</f>
        <v>0</v>
      </c>
      <c r="AA372" s="16">
        <f>SUMIFS(Plans!$AC$2:$AC$4957,Plans!$A$2:$A$4957,A372,Plans!$D$2:$D$4957,C372)</f>
        <v>706</v>
      </c>
      <c r="AB372" s="16">
        <f>SUMIFS(Plans!$AD$2:$AD$4957,Plans!$A$2:$A$4957,A372,Plans!$D$2:$D$4957,C372)</f>
        <v>639</v>
      </c>
      <c r="AC372" s="16">
        <f>SUMIFS(Plans!$AE$2:$AE$4957,Plans!$A$2:$A$4957,A372,Plans!$D$2:$D$4957,C372)</f>
        <v>545</v>
      </c>
      <c r="AD372" s="17">
        <f t="shared" si="53"/>
        <v>0</v>
      </c>
      <c r="AE372" s="4" t="s">
        <v>202</v>
      </c>
      <c r="AF372" s="4" t="s">
        <v>304</v>
      </c>
    </row>
    <row r="373" spans="1:32" x14ac:dyDescent="0.2">
      <c r="A373" s="4" t="s">
        <v>938</v>
      </c>
      <c r="B373" s="4" t="s">
        <v>145</v>
      </c>
      <c r="C373" s="4" t="s">
        <v>761</v>
      </c>
      <c r="D373" s="4" t="s">
        <v>762</v>
      </c>
      <c r="E373" s="4" t="s">
        <v>201</v>
      </c>
      <c r="F373" s="16">
        <f>COUNTIFS(Plans!$A$2:$A$4957,A373,Plans!$D$2:$D$4957,C373)</f>
        <v>52</v>
      </c>
      <c r="G373" s="16">
        <v>47282</v>
      </c>
      <c r="H373" s="16">
        <v>2199992</v>
      </c>
      <c r="I373" s="16">
        <f t="shared" si="45"/>
        <v>2247274</v>
      </c>
      <c r="J373" s="16">
        <v>25338</v>
      </c>
      <c r="K373" s="16">
        <v>153654</v>
      </c>
      <c r="L373" s="16">
        <f t="shared" si="46"/>
        <v>178992</v>
      </c>
      <c r="M373" s="17">
        <f t="shared" si="47"/>
        <v>7.9648498580947399E-2</v>
      </c>
      <c r="N373" s="17">
        <f t="shared" si="48"/>
        <v>0.5358910367581744</v>
      </c>
      <c r="O373" s="17">
        <f t="shared" si="49"/>
        <v>6.9842981247204533E-2</v>
      </c>
      <c r="P373" s="16">
        <v>3938</v>
      </c>
      <c r="Q373" s="16">
        <v>111543</v>
      </c>
      <c r="R373" s="16">
        <v>396</v>
      </c>
      <c r="S373" s="16">
        <v>166</v>
      </c>
      <c r="T373" s="17">
        <f t="shared" si="50"/>
        <v>0.41919191919191917</v>
      </c>
      <c r="U373" s="16">
        <v>0</v>
      </c>
      <c r="V373" s="16">
        <v>0</v>
      </c>
      <c r="W373" s="17" t="str">
        <f t="shared" si="51"/>
        <v/>
      </c>
      <c r="X373" s="38">
        <f t="shared" si="52"/>
        <v>2.2123893805309733</v>
      </c>
      <c r="Y373" s="16">
        <f>SUMIFS(Plans!$AA$2:$AA$4957,Plans!$A$2:$A$4957,A373,Plans!$D$2:$D$4957,C373)</f>
        <v>0</v>
      </c>
      <c r="Z373" s="16">
        <f>SUMIFS(Plans!$AB$2:$AB$4957,Plans!$A$2:$A$4957,A373,Plans!$D$2:$D$4957,C373)</f>
        <v>49</v>
      </c>
      <c r="AA373" s="16">
        <f>SUMIFS(Plans!$AC$2:$AC$4957,Plans!$A$2:$A$4957,A373,Plans!$D$2:$D$4957,C373)</f>
        <v>10708</v>
      </c>
      <c r="AB373" s="16">
        <f>SUMIFS(Plans!$AD$2:$AD$4957,Plans!$A$2:$A$4957,A373,Plans!$D$2:$D$4957,C373)</f>
        <v>7244</v>
      </c>
      <c r="AC373" s="16">
        <f>SUMIFS(Plans!$AE$2:$AE$4957,Plans!$A$2:$A$4957,A373,Plans!$D$2:$D$4957,C373)</f>
        <v>7701</v>
      </c>
      <c r="AD373" s="17">
        <f t="shared" si="53"/>
        <v>1.9064664228464711E-3</v>
      </c>
      <c r="AE373" s="4"/>
      <c r="AF373" s="4" t="s">
        <v>304</v>
      </c>
    </row>
    <row r="374" spans="1:32" x14ac:dyDescent="0.2">
      <c r="A374" s="4" t="s">
        <v>938</v>
      </c>
      <c r="B374" s="4" t="s">
        <v>140</v>
      </c>
      <c r="C374" s="4" t="s">
        <v>516</v>
      </c>
      <c r="D374" s="4" t="s">
        <v>517</v>
      </c>
      <c r="E374" s="4" t="s">
        <v>201</v>
      </c>
      <c r="F374" s="16">
        <f>COUNTIFS(Plans!$A$2:$A$4957,A374,Plans!$D$2:$D$4957,C374)</f>
        <v>2</v>
      </c>
      <c r="G374" s="16">
        <v>2671</v>
      </c>
      <c r="H374" s="16">
        <v>71775</v>
      </c>
      <c r="I374" s="16">
        <f t="shared" si="45"/>
        <v>74446</v>
      </c>
      <c r="J374" s="16">
        <v>451</v>
      </c>
      <c r="K374" s="16">
        <v>8243</v>
      </c>
      <c r="L374" s="16">
        <f t="shared" si="46"/>
        <v>8694</v>
      </c>
      <c r="M374" s="17">
        <f t="shared" si="47"/>
        <v>0.11678263439271418</v>
      </c>
      <c r="N374" s="17">
        <f t="shared" si="48"/>
        <v>0.16885061774616247</v>
      </c>
      <c r="O374" s="17">
        <f t="shared" si="49"/>
        <v>0.11484500174155346</v>
      </c>
      <c r="P374" s="16">
        <v>173</v>
      </c>
      <c r="Q374" s="16">
        <v>3122</v>
      </c>
      <c r="R374" s="16"/>
      <c r="S374" s="16"/>
      <c r="T374" s="17" t="str">
        <f t="shared" si="50"/>
        <v/>
      </c>
      <c r="U374" s="16">
        <v>0</v>
      </c>
      <c r="V374" s="16">
        <v>0</v>
      </c>
      <c r="W374" s="17" t="str">
        <f t="shared" si="51"/>
        <v/>
      </c>
      <c r="X374" s="38">
        <f t="shared" si="52"/>
        <v>0</v>
      </c>
      <c r="Y374" s="16">
        <f>SUMIFS(Plans!$AA$2:$AA$4957,Plans!$A$2:$A$4957,A374,Plans!$D$2:$D$4957,C374)</f>
        <v>0</v>
      </c>
      <c r="Z374" s="16">
        <f>SUMIFS(Plans!$AB$2:$AB$4957,Plans!$A$2:$A$4957,A374,Plans!$D$2:$D$4957,C374)</f>
        <v>0</v>
      </c>
      <c r="AA374" s="16">
        <f>SUMIFS(Plans!$AC$2:$AC$4957,Plans!$A$2:$A$4957,A374,Plans!$D$2:$D$4957,C374)</f>
        <v>0</v>
      </c>
      <c r="AB374" s="16">
        <f>SUMIFS(Plans!$AD$2:$AD$4957,Plans!$A$2:$A$4957,A374,Plans!$D$2:$D$4957,C374)</f>
        <v>0</v>
      </c>
      <c r="AC374" s="16">
        <f>SUMIFS(Plans!$AE$2:$AE$4957,Plans!$A$2:$A$4957,A374,Plans!$D$2:$D$4957,C374)</f>
        <v>0</v>
      </c>
      <c r="AD374" s="17" t="str">
        <f t="shared" si="53"/>
        <v/>
      </c>
      <c r="AE374" s="4" t="s">
        <v>202</v>
      </c>
      <c r="AF374" s="4" t="s">
        <v>518</v>
      </c>
    </row>
    <row r="375" spans="1:32" x14ac:dyDescent="0.2">
      <c r="A375" s="4" t="s">
        <v>938</v>
      </c>
      <c r="B375" s="4" t="s">
        <v>140</v>
      </c>
      <c r="C375" s="4" t="s">
        <v>924</v>
      </c>
      <c r="D375" s="4" t="s">
        <v>925</v>
      </c>
      <c r="E375" s="4" t="s">
        <v>201</v>
      </c>
      <c r="F375" s="16">
        <f>COUNTIFS(Plans!$A$2:$A$4957,A375,Plans!$D$2:$D$4957,C375)</f>
        <v>55</v>
      </c>
      <c r="G375" s="16">
        <v>57574</v>
      </c>
      <c r="H375" s="16">
        <v>1306739</v>
      </c>
      <c r="I375" s="16">
        <f t="shared" si="45"/>
        <v>1364313</v>
      </c>
      <c r="J375" s="16">
        <v>26688</v>
      </c>
      <c r="K375" s="16">
        <v>247191</v>
      </c>
      <c r="L375" s="16">
        <f t="shared" si="46"/>
        <v>273879</v>
      </c>
      <c r="M375" s="17">
        <f t="shared" si="47"/>
        <v>0.20074499033579538</v>
      </c>
      <c r="N375" s="17">
        <f t="shared" si="48"/>
        <v>0.46354257129954496</v>
      </c>
      <c r="O375" s="17">
        <f t="shared" si="49"/>
        <v>0.18916631400761744</v>
      </c>
      <c r="P375" s="16">
        <v>2583</v>
      </c>
      <c r="Q375" s="16">
        <v>42462</v>
      </c>
      <c r="R375" s="16">
        <v>258</v>
      </c>
      <c r="S375" s="16">
        <v>168</v>
      </c>
      <c r="T375" s="17">
        <f t="shared" si="50"/>
        <v>0.65116279069767447</v>
      </c>
      <c r="U375" s="16">
        <v>0</v>
      </c>
      <c r="V375" s="16">
        <v>0</v>
      </c>
      <c r="W375" s="17" t="str">
        <f t="shared" si="51"/>
        <v/>
      </c>
      <c r="X375" s="38">
        <f t="shared" si="52"/>
        <v>0.94202184176223802</v>
      </c>
      <c r="Y375" s="16">
        <f>SUMIFS(Plans!$AA$2:$AA$4957,Plans!$A$2:$A$4957,A375,Plans!$D$2:$D$4957,C375)</f>
        <v>0</v>
      </c>
      <c r="Z375" s="16">
        <f>SUMIFS(Plans!$AB$2:$AB$4957,Plans!$A$2:$A$4957,A375,Plans!$D$2:$D$4957,C375)</f>
        <v>0</v>
      </c>
      <c r="AA375" s="16">
        <f>SUMIFS(Plans!$AC$2:$AC$4957,Plans!$A$2:$A$4957,A375,Plans!$D$2:$D$4957,C375)</f>
        <v>23</v>
      </c>
      <c r="AB375" s="16">
        <f>SUMIFS(Plans!$AD$2:$AD$4957,Plans!$A$2:$A$4957,A375,Plans!$D$2:$D$4957,C375)</f>
        <v>0</v>
      </c>
      <c r="AC375" s="16">
        <f>SUMIFS(Plans!$AE$2:$AE$4957,Plans!$A$2:$A$4957,A375,Plans!$D$2:$D$4957,C375)</f>
        <v>59</v>
      </c>
      <c r="AD375" s="17">
        <f t="shared" si="53"/>
        <v>0</v>
      </c>
      <c r="AE375" s="4"/>
      <c r="AF375" s="4" t="s">
        <v>926</v>
      </c>
    </row>
  </sheetData>
  <autoFilter ref="A1:AF375" xr:uid="{00000000-0009-0000-0000-000005000000}"/>
  <conditionalFormatting sqref="M2:O375">
    <cfRule type="colorScale" priority="2">
      <colorScale>
        <cfvo type="min"/>
        <cfvo type="max"/>
        <color rgb="FFFFFFFF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957"/>
  <sheetViews>
    <sheetView tabSelected="1" zoomScaleNormal="100" workbookViewId="0">
      <pane xSplit="6" ySplit="1" topLeftCell="P2" activePane="bottomRight" state="frozen"/>
      <selection pane="topRight" activeCell="G1" sqref="G1"/>
      <selection pane="bottomLeft" activeCell="A2" sqref="A2"/>
      <selection pane="bottomRight" activeCell="F2" sqref="F2"/>
    </sheetView>
  </sheetViews>
  <sheetFormatPr baseColWidth="10" defaultColWidth="8.6640625" defaultRowHeight="15" x14ac:dyDescent="0.2"/>
  <cols>
    <col min="1" max="1" width="19.33203125" bestFit="1" customWidth="1"/>
    <col min="2" max="2" width="10.33203125" bestFit="1" customWidth="1"/>
    <col min="3" max="3" width="14.33203125" bestFit="1" customWidth="1"/>
    <col min="4" max="4" width="13.5" bestFit="1" customWidth="1"/>
    <col min="5" max="5" width="51" bestFit="1" customWidth="1"/>
    <col min="6" max="6" width="15.83203125" bestFit="1" customWidth="1"/>
    <col min="7" max="7" width="8" customWidth="1"/>
    <col min="8" max="12" width="11" customWidth="1"/>
    <col min="13" max="13" width="35" customWidth="1"/>
    <col min="14" max="14" width="15.33203125" bestFit="1" customWidth="1"/>
    <col min="15" max="15" width="15.6640625" bestFit="1" customWidth="1"/>
    <col min="16" max="16" width="14.6640625" bestFit="1" customWidth="1"/>
    <col min="17" max="17" width="16" bestFit="1" customWidth="1"/>
    <col min="18" max="18" width="17.6640625" bestFit="1" customWidth="1"/>
    <col min="19" max="19" width="21.5" bestFit="1" customWidth="1"/>
    <col min="20" max="20" width="21" customWidth="1"/>
    <col min="21" max="21" width="20.33203125" customWidth="1"/>
    <col min="22" max="22" width="17" customWidth="1"/>
    <col min="23" max="23" width="21" customWidth="1"/>
    <col min="24" max="24" width="18.6640625" customWidth="1"/>
    <col min="25" max="25" width="15.5" bestFit="1" customWidth="1"/>
    <col min="26" max="26" width="15.6640625" bestFit="1" customWidth="1"/>
    <col min="27" max="34" width="11" customWidth="1"/>
  </cols>
  <sheetData>
    <row r="1" spans="1:34" ht="60" customHeight="1" x14ac:dyDescent="0.2">
      <c r="A1" s="14" t="s">
        <v>168</v>
      </c>
      <c r="B1" s="14" t="s">
        <v>105</v>
      </c>
      <c r="C1" s="14" t="s">
        <v>939</v>
      </c>
      <c r="D1" s="14" t="s">
        <v>169</v>
      </c>
      <c r="E1" s="14" t="s">
        <v>170</v>
      </c>
      <c r="F1" s="14" t="s">
        <v>940</v>
      </c>
      <c r="G1" s="14" t="s">
        <v>155</v>
      </c>
      <c r="H1" s="14" t="s">
        <v>162</v>
      </c>
      <c r="I1" s="14" t="s">
        <v>173</v>
      </c>
      <c r="J1" s="14" t="s">
        <v>174</v>
      </c>
      <c r="K1" s="14" t="s">
        <v>176</v>
      </c>
      <c r="L1" s="14" t="s">
        <v>177</v>
      </c>
      <c r="M1" s="14" t="s">
        <v>941</v>
      </c>
      <c r="N1" s="14" t="s">
        <v>942</v>
      </c>
      <c r="O1" s="14" t="s">
        <v>180</v>
      </c>
      <c r="P1" s="14" t="s">
        <v>181</v>
      </c>
      <c r="Q1" s="30" t="s">
        <v>943</v>
      </c>
      <c r="R1" s="31" t="s">
        <v>944</v>
      </c>
      <c r="S1" s="31" t="s">
        <v>945</v>
      </c>
      <c r="T1" s="32" t="s">
        <v>946</v>
      </c>
      <c r="U1" s="32" t="s">
        <v>947</v>
      </c>
      <c r="V1" s="32" t="s">
        <v>948</v>
      </c>
      <c r="W1" s="33" t="s">
        <v>949</v>
      </c>
      <c r="X1" s="33" t="s">
        <v>950</v>
      </c>
      <c r="Y1" s="33" t="s">
        <v>951</v>
      </c>
      <c r="Z1" s="34" t="s">
        <v>952</v>
      </c>
      <c r="AA1" s="30" t="s">
        <v>107</v>
      </c>
      <c r="AB1" s="31" t="s">
        <v>108</v>
      </c>
      <c r="AC1" s="32" t="s">
        <v>109</v>
      </c>
      <c r="AD1" s="33" t="s">
        <v>110</v>
      </c>
      <c r="AE1" s="34" t="s">
        <v>111</v>
      </c>
      <c r="AF1" s="14" t="s">
        <v>953</v>
      </c>
      <c r="AG1" s="14" t="s">
        <v>112</v>
      </c>
      <c r="AH1" s="14" t="s">
        <v>954</v>
      </c>
    </row>
    <row r="2" spans="1:34" x14ac:dyDescent="0.2">
      <c r="A2" s="4" t="s">
        <v>21</v>
      </c>
      <c r="B2" s="4" t="s">
        <v>124</v>
      </c>
      <c r="C2" s="4" t="s">
        <v>955</v>
      </c>
      <c r="D2" s="4" t="s">
        <v>605</v>
      </c>
      <c r="E2" s="4" t="s">
        <v>606</v>
      </c>
      <c r="F2" s="4" t="s">
        <v>2231</v>
      </c>
      <c r="G2" s="4" t="s">
        <v>158</v>
      </c>
      <c r="H2" s="4" t="s">
        <v>164</v>
      </c>
      <c r="I2" s="16">
        <v>91724</v>
      </c>
      <c r="J2" s="16">
        <v>8195606</v>
      </c>
      <c r="K2" s="16">
        <v>12183</v>
      </c>
      <c r="L2" s="16">
        <v>2028395</v>
      </c>
      <c r="M2" s="16">
        <v>11161</v>
      </c>
      <c r="N2" s="16">
        <v>505015</v>
      </c>
      <c r="O2" s="17">
        <f>IFERROR(K2/I2,"")</f>
        <v>0.13282238018403036</v>
      </c>
      <c r="P2" s="17">
        <f>IFERROR(L2/J2,"")</f>
        <v>0.24749786653970432</v>
      </c>
      <c r="Q2" s="16">
        <v>1161084</v>
      </c>
      <c r="R2" s="16">
        <v>402</v>
      </c>
      <c r="S2" s="16">
        <v>0</v>
      </c>
      <c r="T2" s="16">
        <v>9868</v>
      </c>
      <c r="U2" s="16">
        <v>159</v>
      </c>
      <c r="V2" s="16">
        <v>12183</v>
      </c>
      <c r="W2" s="16">
        <v>21177</v>
      </c>
      <c r="X2" s="16">
        <v>12758</v>
      </c>
      <c r="Y2" s="16">
        <v>957</v>
      </c>
      <c r="Z2" s="16">
        <v>821990</v>
      </c>
      <c r="AA2" s="16">
        <f>IF(COUNT(Q2:Z2)=0,"",SUM(Q2:Q2))</f>
        <v>1161084</v>
      </c>
      <c r="AB2" s="16">
        <f>IF(COUNT(Q2:Z2)=0,"",SUM(R2:S2))</f>
        <v>402</v>
      </c>
      <c r="AC2" s="16">
        <f>IF(COUNT(Q2:Z2)=0,"",SUM(T2:V2))</f>
        <v>22210</v>
      </c>
      <c r="AD2" s="16">
        <f>IF(COUNT(Q2:Z2)=0,"",SUM(W2:Y2))</f>
        <v>34892</v>
      </c>
      <c r="AE2" s="16">
        <f>IF(COUNT(Q2:Z2)=0,"",SUM(Z2:Z2))</f>
        <v>821990</v>
      </c>
      <c r="AF2" s="16">
        <f>IF(COUNT(Q2:Z2)=0,"",SUM(Q2:Z2))</f>
        <v>2040578</v>
      </c>
      <c r="AG2" s="17">
        <f>IFERROR((AA2+AB2)/AF2,"")</f>
        <v>0.56919461054661968</v>
      </c>
      <c r="AH2" s="16">
        <v>20251</v>
      </c>
    </row>
    <row r="3" spans="1:34" x14ac:dyDescent="0.2">
      <c r="A3" s="4" t="s">
        <v>21</v>
      </c>
      <c r="B3" s="4" t="s">
        <v>124</v>
      </c>
      <c r="C3" s="4" t="s">
        <v>955</v>
      </c>
      <c r="D3" s="4" t="s">
        <v>605</v>
      </c>
      <c r="E3" s="4" t="s">
        <v>606</v>
      </c>
      <c r="F3" s="4" t="s">
        <v>2216</v>
      </c>
      <c r="G3" s="4" t="s">
        <v>158</v>
      </c>
      <c r="H3" s="4" t="s">
        <v>164</v>
      </c>
      <c r="I3" s="16">
        <v>47680</v>
      </c>
      <c r="J3" s="16">
        <v>7067928</v>
      </c>
      <c r="K3" s="16">
        <v>12456</v>
      </c>
      <c r="L3" s="16">
        <v>1811037</v>
      </c>
      <c r="M3" s="16">
        <v>5674</v>
      </c>
      <c r="N3" s="16">
        <v>403528</v>
      </c>
      <c r="O3" s="17">
        <f>IFERROR(K3/I3,"")</f>
        <v>0.26124161073825503</v>
      </c>
      <c r="P3" s="17">
        <f>IFERROR(L3/J3,"")</f>
        <v>0.25623308556623664</v>
      </c>
      <c r="Q3" s="16">
        <v>914347</v>
      </c>
      <c r="R3" s="16">
        <v>592</v>
      </c>
      <c r="S3" s="16"/>
      <c r="T3" s="16">
        <v>7568</v>
      </c>
      <c r="U3" s="16">
        <v>155</v>
      </c>
      <c r="V3" s="16">
        <v>12456</v>
      </c>
      <c r="W3" s="16">
        <v>17256</v>
      </c>
      <c r="X3" s="16">
        <v>6003</v>
      </c>
      <c r="Y3" s="16">
        <v>973</v>
      </c>
      <c r="Z3" s="16">
        <v>864140</v>
      </c>
      <c r="AA3" s="16">
        <f>IF(COUNT(Q3:Z3)=0,"",SUM(Q3:Q3))</f>
        <v>914347</v>
      </c>
      <c r="AB3" s="16">
        <f>IF(COUNT(Q3:Z3)=0,"",SUM(R3:S3))</f>
        <v>592</v>
      </c>
      <c r="AC3" s="16">
        <f>IF(COUNT(Q3:Z3)=0,"",SUM(T3:V3))</f>
        <v>20179</v>
      </c>
      <c r="AD3" s="16">
        <f>IF(COUNT(Q3:Z3)=0,"",SUM(W3:Y3))</f>
        <v>24232</v>
      </c>
      <c r="AE3" s="16">
        <f>IF(COUNT(Q3:Z3)=0,"",SUM(Z3:Z3))</f>
        <v>864140</v>
      </c>
      <c r="AF3" s="16">
        <f>IF(COUNT(Q3:Z3)=0,"",SUM(Q3:Z3))</f>
        <v>1823490</v>
      </c>
      <c r="AG3" s="17">
        <f>IFERROR((AA3+AB3)/AF3,"")</f>
        <v>0.50175158624396077</v>
      </c>
      <c r="AH3" s="16">
        <v>10894</v>
      </c>
    </row>
    <row r="4" spans="1:34" x14ac:dyDescent="0.2">
      <c r="A4" s="4" t="s">
        <v>21</v>
      </c>
      <c r="B4" s="4" t="s">
        <v>124</v>
      </c>
      <c r="C4" s="4" t="s">
        <v>955</v>
      </c>
      <c r="D4" s="4" t="s">
        <v>585</v>
      </c>
      <c r="E4" s="4" t="s">
        <v>586</v>
      </c>
      <c r="F4" s="4" t="s">
        <v>2050</v>
      </c>
      <c r="G4" s="4" t="s">
        <v>157</v>
      </c>
      <c r="H4" s="4" t="s">
        <v>164</v>
      </c>
      <c r="I4" s="16">
        <v>259497</v>
      </c>
      <c r="J4" s="16">
        <v>7386117</v>
      </c>
      <c r="K4" s="16">
        <v>64492</v>
      </c>
      <c r="L4" s="16">
        <v>1501632</v>
      </c>
      <c r="M4" s="16">
        <v>29128</v>
      </c>
      <c r="N4" s="16">
        <v>406751</v>
      </c>
      <c r="O4" s="17">
        <f>IFERROR(K4/I4,"")</f>
        <v>0.24852695792244225</v>
      </c>
      <c r="P4" s="17">
        <f>IFERROR(L4/J4,"")</f>
        <v>0.20330465926819194</v>
      </c>
      <c r="Q4" s="16">
        <v>751239</v>
      </c>
      <c r="R4" s="16">
        <v>689</v>
      </c>
      <c r="S4" s="16"/>
      <c r="T4" s="16">
        <v>2190</v>
      </c>
      <c r="U4" s="16">
        <v>31</v>
      </c>
      <c r="V4" s="16">
        <v>64492</v>
      </c>
      <c r="W4" s="16">
        <v>14284</v>
      </c>
      <c r="X4" s="16">
        <v>9604</v>
      </c>
      <c r="Y4" s="16">
        <v>1110</v>
      </c>
      <c r="Z4" s="16">
        <v>722479</v>
      </c>
      <c r="AA4" s="16">
        <f>IF(COUNT(Q4:Z4)=0,"",SUM(Q4:Q4))</f>
        <v>751239</v>
      </c>
      <c r="AB4" s="16">
        <f>IF(COUNT(Q4:Z4)=0,"",SUM(R4:S4))</f>
        <v>689</v>
      </c>
      <c r="AC4" s="16">
        <f>IF(COUNT(Q4:Z4)=0,"",SUM(T4:V4))</f>
        <v>66713</v>
      </c>
      <c r="AD4" s="16">
        <f>IF(COUNT(Q4:Z4)=0,"",SUM(W4:Y4))</f>
        <v>24998</v>
      </c>
      <c r="AE4" s="16">
        <f>IF(COUNT(Q4:Z4)=0,"",SUM(Z4:Z4))</f>
        <v>722479</v>
      </c>
      <c r="AF4" s="16">
        <f>IF(COUNT(Q4:Z4)=0,"",SUM(Q4:Z4))</f>
        <v>1566118</v>
      </c>
      <c r="AG4" s="17">
        <f>IFERROR((AA4+AB4)/AF4,"")</f>
        <v>0.48012218747246377</v>
      </c>
      <c r="AH4" s="16">
        <v>10210</v>
      </c>
    </row>
    <row r="5" spans="1:34" x14ac:dyDescent="0.2">
      <c r="A5" s="4" t="s">
        <v>21</v>
      </c>
      <c r="B5" s="4" t="s">
        <v>124</v>
      </c>
      <c r="C5" s="4" t="s">
        <v>955</v>
      </c>
      <c r="D5" s="4" t="s">
        <v>585</v>
      </c>
      <c r="E5" s="4" t="s">
        <v>586</v>
      </c>
      <c r="F5" s="4" t="s">
        <v>2054</v>
      </c>
      <c r="G5" s="4" t="s">
        <v>157</v>
      </c>
      <c r="H5" s="4" t="s">
        <v>163</v>
      </c>
      <c r="I5" s="16">
        <v>177297</v>
      </c>
      <c r="J5" s="16">
        <v>3408347</v>
      </c>
      <c r="K5" s="16">
        <v>49416</v>
      </c>
      <c r="L5" s="16">
        <v>669161</v>
      </c>
      <c r="M5" s="16">
        <v>16281</v>
      </c>
      <c r="N5" s="16">
        <v>188277</v>
      </c>
      <c r="O5" s="17">
        <f>IFERROR(K5/I5,"")</f>
        <v>0.27871876004670132</v>
      </c>
      <c r="P5" s="17">
        <f>IFERROR(L5/J5,"")</f>
        <v>0.19633006850534879</v>
      </c>
      <c r="Q5" s="16">
        <v>359318</v>
      </c>
      <c r="R5" s="16">
        <v>301</v>
      </c>
      <c r="S5" s="16"/>
      <c r="T5" s="16">
        <v>715</v>
      </c>
      <c r="U5" s="16">
        <v>19</v>
      </c>
      <c r="V5" s="16">
        <v>49416</v>
      </c>
      <c r="W5" s="16">
        <v>5964</v>
      </c>
      <c r="X5" s="16">
        <v>5367</v>
      </c>
      <c r="Y5" s="16">
        <v>584</v>
      </c>
      <c r="Z5" s="16">
        <v>296886</v>
      </c>
      <c r="AA5" s="16">
        <f>IF(COUNT(Q5:Z5)=0,"",SUM(Q5:Q5))</f>
        <v>359318</v>
      </c>
      <c r="AB5" s="16">
        <f>IF(COUNT(Q5:Z5)=0,"",SUM(R5:S5))</f>
        <v>301</v>
      </c>
      <c r="AC5" s="16">
        <f>IF(COUNT(Q5:Z5)=0,"",SUM(T5:V5))</f>
        <v>50150</v>
      </c>
      <c r="AD5" s="16">
        <f>IF(COUNT(Q5:Z5)=0,"",SUM(W5:Y5))</f>
        <v>11915</v>
      </c>
      <c r="AE5" s="16">
        <f>IF(COUNT(Q5:Z5)=0,"",SUM(Z5:Z5))</f>
        <v>296886</v>
      </c>
      <c r="AF5" s="16">
        <f>IF(COUNT(Q5:Z5)=0,"",SUM(Q5:Z5))</f>
        <v>718570</v>
      </c>
      <c r="AG5" s="17">
        <f>IFERROR((AA5+AB5)/AF5,"")</f>
        <v>0.50046481205728044</v>
      </c>
      <c r="AH5" s="16">
        <v>8068</v>
      </c>
    </row>
    <row r="6" spans="1:34" x14ac:dyDescent="0.2">
      <c r="A6" s="4" t="s">
        <v>21</v>
      </c>
      <c r="B6" s="4" t="s">
        <v>124</v>
      </c>
      <c r="C6" s="4" t="s">
        <v>955</v>
      </c>
      <c r="D6" s="4" t="s">
        <v>605</v>
      </c>
      <c r="E6" s="4" t="s">
        <v>606</v>
      </c>
      <c r="F6" s="4" t="s">
        <v>2235</v>
      </c>
      <c r="G6" s="4" t="s">
        <v>158</v>
      </c>
      <c r="H6" s="4" t="s">
        <v>164</v>
      </c>
      <c r="I6" s="16">
        <v>14730</v>
      </c>
      <c r="J6" s="16">
        <v>1887564</v>
      </c>
      <c r="K6" s="16">
        <v>1600</v>
      </c>
      <c r="L6" s="16">
        <v>552596</v>
      </c>
      <c r="M6" s="16">
        <v>2101</v>
      </c>
      <c r="N6" s="16">
        <v>118273</v>
      </c>
      <c r="O6" s="17">
        <f>IFERROR(K6/I6,"")</f>
        <v>0.10862186014935506</v>
      </c>
      <c r="P6" s="17">
        <f>IFERROR(L6/J6,"")</f>
        <v>0.29275616614853855</v>
      </c>
      <c r="Q6" s="16">
        <v>357338</v>
      </c>
      <c r="R6" s="16">
        <v>99</v>
      </c>
      <c r="S6" s="16">
        <v>0</v>
      </c>
      <c r="T6" s="16">
        <v>1652</v>
      </c>
      <c r="U6" s="16">
        <v>17</v>
      </c>
      <c r="V6" s="16">
        <v>1600</v>
      </c>
      <c r="W6" s="16">
        <v>2170</v>
      </c>
      <c r="X6" s="16">
        <v>2987</v>
      </c>
      <c r="Y6" s="16">
        <v>165</v>
      </c>
      <c r="Z6" s="16">
        <v>188168</v>
      </c>
      <c r="AA6" s="16">
        <f>IF(COUNT(Q6:Z6)=0,"",SUM(Q6:Q6))</f>
        <v>357338</v>
      </c>
      <c r="AB6" s="16">
        <f>IF(COUNT(Q6:Z6)=0,"",SUM(R6:S6))</f>
        <v>99</v>
      </c>
      <c r="AC6" s="16">
        <f>IF(COUNT(Q6:Z6)=0,"",SUM(T6:V6))</f>
        <v>3269</v>
      </c>
      <c r="AD6" s="16">
        <f>IF(COUNT(Q6:Z6)=0,"",SUM(W6:Y6))</f>
        <v>5322</v>
      </c>
      <c r="AE6" s="16">
        <f>IF(COUNT(Q6:Z6)=0,"",SUM(Z6:Z6))</f>
        <v>188168</v>
      </c>
      <c r="AF6" s="16">
        <f>IF(COUNT(Q6:Z6)=0,"",SUM(Q6:Z6))</f>
        <v>554196</v>
      </c>
      <c r="AG6" s="17">
        <f>IFERROR((AA6+AB6)/AF6,"")</f>
        <v>0.64496495824581912</v>
      </c>
      <c r="AH6" s="16">
        <v>4215</v>
      </c>
    </row>
    <row r="7" spans="1:34" x14ac:dyDescent="0.2">
      <c r="A7" s="4" t="s">
        <v>21</v>
      </c>
      <c r="B7" s="4" t="s">
        <v>124</v>
      </c>
      <c r="C7" s="4" t="s">
        <v>955</v>
      </c>
      <c r="D7" s="4" t="s">
        <v>605</v>
      </c>
      <c r="E7" s="4" t="s">
        <v>606</v>
      </c>
      <c r="F7" s="4" t="s">
        <v>2209</v>
      </c>
      <c r="G7" s="4" t="s">
        <v>158</v>
      </c>
      <c r="H7" s="4" t="s">
        <v>164</v>
      </c>
      <c r="I7" s="16">
        <v>7572</v>
      </c>
      <c r="J7" s="16">
        <v>1665790</v>
      </c>
      <c r="K7" s="16">
        <v>1329</v>
      </c>
      <c r="L7" s="16">
        <v>473192</v>
      </c>
      <c r="M7" s="16">
        <v>1102</v>
      </c>
      <c r="N7" s="16">
        <v>104599</v>
      </c>
      <c r="O7" s="17">
        <f>IFERROR(K7/I7,"")</f>
        <v>0.17551505546751189</v>
      </c>
      <c r="P7" s="17">
        <f>IFERROR(L7/J7,"")</f>
        <v>0.28406461798906224</v>
      </c>
      <c r="Q7" s="16">
        <v>291359</v>
      </c>
      <c r="R7" s="16">
        <v>136</v>
      </c>
      <c r="S7" s="16">
        <v>0</v>
      </c>
      <c r="T7" s="16">
        <v>1677</v>
      </c>
      <c r="U7" s="16"/>
      <c r="V7" s="16">
        <v>1329</v>
      </c>
      <c r="W7" s="16">
        <v>2503</v>
      </c>
      <c r="X7" s="16">
        <v>2009</v>
      </c>
      <c r="Y7" s="16">
        <v>234</v>
      </c>
      <c r="Z7" s="16">
        <v>175268</v>
      </c>
      <c r="AA7" s="16">
        <f>IF(COUNT(Q7:Z7)=0,"",SUM(Q7:Q7))</f>
        <v>291359</v>
      </c>
      <c r="AB7" s="16">
        <f>IF(COUNT(Q7:Z7)=0,"",SUM(R7:S7))</f>
        <v>136</v>
      </c>
      <c r="AC7" s="16">
        <f>IF(COUNT(Q7:Z7)=0,"",SUM(T7:V7))</f>
        <v>3006</v>
      </c>
      <c r="AD7" s="16">
        <f>IF(COUNT(Q7:Z7)=0,"",SUM(W7:Y7))</f>
        <v>4746</v>
      </c>
      <c r="AE7" s="16">
        <f>IF(COUNT(Q7:Z7)=0,"",SUM(Z7:Z7))</f>
        <v>175268</v>
      </c>
      <c r="AF7" s="16">
        <f>IF(COUNT(Q7:Z7)=0,"",SUM(Q7:Z7))</f>
        <v>474515</v>
      </c>
      <c r="AG7" s="17">
        <f>IFERROR((AA7+AB7)/AF7,"")</f>
        <v>0.61430091777920615</v>
      </c>
      <c r="AH7" s="16">
        <v>2877</v>
      </c>
    </row>
    <row r="8" spans="1:34" x14ac:dyDescent="0.2">
      <c r="A8" s="4" t="s">
        <v>21</v>
      </c>
      <c r="B8" s="4" t="s">
        <v>124</v>
      </c>
      <c r="C8" s="4" t="s">
        <v>955</v>
      </c>
      <c r="D8" s="4" t="s">
        <v>605</v>
      </c>
      <c r="E8" s="4" t="s">
        <v>606</v>
      </c>
      <c r="F8" s="4" t="s">
        <v>2217</v>
      </c>
      <c r="G8" s="4" t="s">
        <v>158</v>
      </c>
      <c r="H8" s="4" t="s">
        <v>163</v>
      </c>
      <c r="I8" s="16">
        <v>55615</v>
      </c>
      <c r="J8" s="16">
        <v>2383107</v>
      </c>
      <c r="K8" s="16">
        <v>4949</v>
      </c>
      <c r="L8" s="16">
        <v>566025</v>
      </c>
      <c r="M8" s="16">
        <v>7288</v>
      </c>
      <c r="N8" s="16">
        <v>127289</v>
      </c>
      <c r="O8" s="17">
        <f>IFERROR(K8/I8,"")</f>
        <v>8.8986784140969166E-2</v>
      </c>
      <c r="P8" s="17">
        <f>IFERROR(L8/J8,"")</f>
        <v>0.23751556266672039</v>
      </c>
      <c r="Q8" s="16">
        <v>256798</v>
      </c>
      <c r="R8" s="16">
        <v>139</v>
      </c>
      <c r="S8" s="16">
        <v>0</v>
      </c>
      <c r="T8" s="16">
        <v>2554</v>
      </c>
      <c r="U8" s="16">
        <v>67</v>
      </c>
      <c r="V8" s="16">
        <v>4949</v>
      </c>
      <c r="W8" s="16">
        <v>2467</v>
      </c>
      <c r="X8" s="16">
        <v>2431</v>
      </c>
      <c r="Y8" s="16">
        <v>187</v>
      </c>
      <c r="Z8" s="16">
        <v>301382</v>
      </c>
      <c r="AA8" s="16">
        <f>IF(COUNT(Q8:Z8)=0,"",SUM(Q8:Q8))</f>
        <v>256798</v>
      </c>
      <c r="AB8" s="16">
        <f>IF(COUNT(Q8:Z8)=0,"",SUM(R8:S8))</f>
        <v>139</v>
      </c>
      <c r="AC8" s="16">
        <f>IF(COUNT(Q8:Z8)=0,"",SUM(T8:V8))</f>
        <v>7570</v>
      </c>
      <c r="AD8" s="16">
        <f>IF(COUNT(Q8:Z8)=0,"",SUM(W8:Y8))</f>
        <v>5085</v>
      </c>
      <c r="AE8" s="16">
        <f>IF(COUNT(Q8:Z8)=0,"",SUM(Z8:Z8))</f>
        <v>301382</v>
      </c>
      <c r="AF8" s="16">
        <f>IF(COUNT(Q8:Z8)=0,"",SUM(Q8:Z8))</f>
        <v>570974</v>
      </c>
      <c r="AG8" s="17">
        <f>IFERROR((AA8+AB8)/AF8,"")</f>
        <v>0.44999772318879666</v>
      </c>
      <c r="AH8" s="16">
        <v>8328</v>
      </c>
    </row>
    <row r="9" spans="1:34" x14ac:dyDescent="0.2">
      <c r="A9" s="4" t="s">
        <v>21</v>
      </c>
      <c r="B9" s="4" t="s">
        <v>125</v>
      </c>
      <c r="C9" s="4" t="s">
        <v>955</v>
      </c>
      <c r="D9" s="4" t="s">
        <v>212</v>
      </c>
      <c r="E9" s="4" t="s">
        <v>213</v>
      </c>
      <c r="F9" s="4" t="s">
        <v>1631</v>
      </c>
      <c r="G9" s="4" t="s">
        <v>156</v>
      </c>
      <c r="H9" s="4" t="s">
        <v>164</v>
      </c>
      <c r="I9" s="16">
        <v>71386</v>
      </c>
      <c r="J9" s="16">
        <v>4077042</v>
      </c>
      <c r="K9" s="16">
        <v>66070</v>
      </c>
      <c r="L9" s="16">
        <v>791158</v>
      </c>
      <c r="M9" s="16">
        <v>15379</v>
      </c>
      <c r="N9" s="16">
        <v>320721</v>
      </c>
      <c r="O9" s="17">
        <f>IFERROR(K9/I9,"")</f>
        <v>0.92553161684363883</v>
      </c>
      <c r="P9" s="17">
        <f>IFERROR(L9/J9,"")</f>
        <v>0.19405196218238616</v>
      </c>
      <c r="Q9" s="16">
        <v>241344</v>
      </c>
      <c r="R9" s="16">
        <v>11874</v>
      </c>
      <c r="S9" s="16">
        <v>323</v>
      </c>
      <c r="T9" s="16">
        <v>104490</v>
      </c>
      <c r="U9" s="16">
        <v>202288</v>
      </c>
      <c r="V9" s="16">
        <v>79104</v>
      </c>
      <c r="W9" s="16">
        <v>153556</v>
      </c>
      <c r="X9" s="16">
        <v>251678</v>
      </c>
      <c r="Y9" s="16">
        <v>52</v>
      </c>
      <c r="Z9" s="16">
        <v>947</v>
      </c>
      <c r="AA9" s="16">
        <f>IF(COUNT(Q9:Z9)=0,"",SUM(Q9:Q9))</f>
        <v>241344</v>
      </c>
      <c r="AB9" s="16">
        <f>IF(COUNT(Q9:Z9)=0,"",SUM(R9:S9))</f>
        <v>12197</v>
      </c>
      <c r="AC9" s="16">
        <f>IF(COUNT(Q9:Z9)=0,"",SUM(T9:V9))</f>
        <v>385882</v>
      </c>
      <c r="AD9" s="16">
        <f>IF(COUNT(Q9:Z9)=0,"",SUM(W9:Y9))</f>
        <v>405286</v>
      </c>
      <c r="AE9" s="16">
        <f>IF(COUNT(Q9:Z9)=0,"",SUM(Z9:Z9))</f>
        <v>947</v>
      </c>
      <c r="AF9" s="16">
        <f>IF(COUNT(Q9:Z9)=0,"",SUM(Q9:Z9))</f>
        <v>1045656</v>
      </c>
      <c r="AG9" s="17">
        <f>IFERROR((AA9+AB9)/AF9,"")</f>
        <v>0.2424707552005631</v>
      </c>
      <c r="AH9" s="16">
        <v>6560</v>
      </c>
    </row>
    <row r="10" spans="1:34" x14ac:dyDescent="0.2">
      <c r="A10" s="4" t="s">
        <v>21</v>
      </c>
      <c r="B10" s="4" t="s">
        <v>133</v>
      </c>
      <c r="C10" s="4" t="s">
        <v>955</v>
      </c>
      <c r="D10" s="4" t="s">
        <v>703</v>
      </c>
      <c r="E10" s="4" t="s">
        <v>704</v>
      </c>
      <c r="F10" s="4" t="s">
        <v>3046</v>
      </c>
      <c r="G10" s="4" t="s">
        <v>158</v>
      </c>
      <c r="H10" s="4" t="s">
        <v>164</v>
      </c>
      <c r="I10" s="16">
        <v>410097</v>
      </c>
      <c r="J10" s="16">
        <v>5304017</v>
      </c>
      <c r="K10" s="16">
        <v>94157</v>
      </c>
      <c r="L10" s="16">
        <v>819581</v>
      </c>
      <c r="M10" s="16">
        <v>17512</v>
      </c>
      <c r="N10" s="16">
        <v>546609</v>
      </c>
      <c r="O10" s="17">
        <f>IFERROR(K10/I10,"")</f>
        <v>0.22959690024555165</v>
      </c>
      <c r="P10" s="17">
        <f>IFERROR(L10/J10,"")</f>
        <v>0.1545208094167119</v>
      </c>
      <c r="Q10" s="16">
        <v>239725</v>
      </c>
      <c r="R10" s="16">
        <v>108361</v>
      </c>
      <c r="S10" s="16">
        <v>2496</v>
      </c>
      <c r="T10" s="16">
        <v>131806</v>
      </c>
      <c r="U10" s="16">
        <v>110754</v>
      </c>
      <c r="V10" s="16">
        <v>93229</v>
      </c>
      <c r="W10" s="16">
        <v>85378</v>
      </c>
      <c r="X10" s="16">
        <v>171887</v>
      </c>
      <c r="Y10" s="16">
        <v>0</v>
      </c>
      <c r="Z10" s="16">
        <v>146349</v>
      </c>
      <c r="AA10" s="16">
        <f>IF(COUNT(Q10:Z10)=0,"",SUM(Q10:Q10))</f>
        <v>239725</v>
      </c>
      <c r="AB10" s="16">
        <f>IF(COUNT(Q10:Z10)=0,"",SUM(R10:S10))</f>
        <v>110857</v>
      </c>
      <c r="AC10" s="16">
        <f>IF(COUNT(Q10:Z10)=0,"",SUM(T10:V10))</f>
        <v>335789</v>
      </c>
      <c r="AD10" s="16">
        <f>IF(COUNT(Q10:Z10)=0,"",SUM(W10:Y10))</f>
        <v>257265</v>
      </c>
      <c r="AE10" s="16">
        <f>IF(COUNT(Q10:Z10)=0,"",SUM(Z10:Z10))</f>
        <v>146349</v>
      </c>
      <c r="AF10" s="16">
        <f>IF(COUNT(Q10:Z10)=0,"",SUM(Q10:Z10))</f>
        <v>1089985</v>
      </c>
      <c r="AG10" s="17">
        <f>IFERROR((AA10+AB10)/AF10,"")</f>
        <v>0.32163928861406349</v>
      </c>
      <c r="AH10" s="16">
        <v>8635</v>
      </c>
    </row>
    <row r="11" spans="1:34" x14ac:dyDescent="0.2">
      <c r="A11" s="4" t="s">
        <v>21</v>
      </c>
      <c r="B11" s="4" t="s">
        <v>124</v>
      </c>
      <c r="C11" s="4" t="s">
        <v>955</v>
      </c>
      <c r="D11" s="4" t="s">
        <v>585</v>
      </c>
      <c r="E11" s="4" t="s">
        <v>586</v>
      </c>
      <c r="F11" s="4" t="s">
        <v>2048</v>
      </c>
      <c r="G11" s="4" t="s">
        <v>157</v>
      </c>
      <c r="H11" s="4" t="s">
        <v>163</v>
      </c>
      <c r="I11" s="16">
        <v>78969</v>
      </c>
      <c r="J11" s="16">
        <v>2035650</v>
      </c>
      <c r="K11" s="16">
        <v>24229</v>
      </c>
      <c r="L11" s="16">
        <v>444970</v>
      </c>
      <c r="M11" s="16">
        <v>7188</v>
      </c>
      <c r="N11" s="16">
        <v>106988</v>
      </c>
      <c r="O11" s="17">
        <f>IFERROR(K11/I11,"")</f>
        <v>0.306816598918563</v>
      </c>
      <c r="P11" s="17">
        <f>IFERROR(L11/J11,"")</f>
        <v>0.2185886571856655</v>
      </c>
      <c r="Q11" s="16">
        <v>238110</v>
      </c>
      <c r="R11" s="16">
        <v>185</v>
      </c>
      <c r="S11" s="16"/>
      <c r="T11" s="16">
        <v>348</v>
      </c>
      <c r="U11" s="16">
        <v>12</v>
      </c>
      <c r="V11" s="16">
        <v>24229</v>
      </c>
      <c r="W11" s="16">
        <v>2996</v>
      </c>
      <c r="X11" s="16">
        <v>2182</v>
      </c>
      <c r="Y11" s="16">
        <v>220</v>
      </c>
      <c r="Z11" s="16">
        <v>200916</v>
      </c>
      <c r="AA11" s="16">
        <f>IF(COUNT(Q11:Z11)=0,"",SUM(Q11:Q11))</f>
        <v>238110</v>
      </c>
      <c r="AB11" s="16">
        <f>IF(COUNT(Q11:Z11)=0,"",SUM(R11:S11))</f>
        <v>185</v>
      </c>
      <c r="AC11" s="16">
        <f>IF(COUNT(Q11:Z11)=0,"",SUM(T11:V11))</f>
        <v>24589</v>
      </c>
      <c r="AD11" s="16">
        <f>IF(COUNT(Q11:Z11)=0,"",SUM(W11:Y11))</f>
        <v>5398</v>
      </c>
      <c r="AE11" s="16">
        <f>IF(COUNT(Q11:Z11)=0,"",SUM(Z11:Z11))</f>
        <v>200916</v>
      </c>
      <c r="AF11" s="16">
        <f>IF(COUNT(Q11:Z11)=0,"",SUM(Q11:Z11))</f>
        <v>469198</v>
      </c>
      <c r="AG11" s="17">
        <f>IFERROR((AA11+AB11)/AF11,"")</f>
        <v>0.50787727142911943</v>
      </c>
      <c r="AH11" s="16">
        <v>4478</v>
      </c>
    </row>
    <row r="12" spans="1:34" x14ac:dyDescent="0.2">
      <c r="A12" s="4" t="s">
        <v>21</v>
      </c>
      <c r="B12" s="4" t="s">
        <v>124</v>
      </c>
      <c r="C12" s="4" t="s">
        <v>955</v>
      </c>
      <c r="D12" s="4" t="s">
        <v>605</v>
      </c>
      <c r="E12" s="4" t="s">
        <v>606</v>
      </c>
      <c r="F12" s="4" t="s">
        <v>2214</v>
      </c>
      <c r="G12" s="4" t="s">
        <v>158</v>
      </c>
      <c r="H12" s="4" t="s">
        <v>163</v>
      </c>
      <c r="I12" s="16">
        <v>15994</v>
      </c>
      <c r="J12" s="16">
        <v>1774838</v>
      </c>
      <c r="K12" s="16">
        <v>2645</v>
      </c>
      <c r="L12" s="16">
        <v>453690</v>
      </c>
      <c r="M12" s="16">
        <v>1933</v>
      </c>
      <c r="N12" s="16">
        <v>105717</v>
      </c>
      <c r="O12" s="17">
        <f>IFERROR(K12/I12,"")</f>
        <v>0.16537451544329124</v>
      </c>
      <c r="P12" s="17">
        <f>IFERROR(L12/J12,"")</f>
        <v>0.25562333012928506</v>
      </c>
      <c r="Q12" s="16">
        <v>236748</v>
      </c>
      <c r="R12" s="16">
        <v>125</v>
      </c>
      <c r="S12" s="16">
        <v>0</v>
      </c>
      <c r="T12" s="16">
        <v>1596</v>
      </c>
      <c r="U12" s="16">
        <v>20</v>
      </c>
      <c r="V12" s="16">
        <v>2645</v>
      </c>
      <c r="W12" s="16">
        <v>2940</v>
      </c>
      <c r="X12" s="16">
        <v>1149</v>
      </c>
      <c r="Y12" s="16">
        <v>229</v>
      </c>
      <c r="Z12" s="16">
        <v>210883</v>
      </c>
      <c r="AA12" s="16">
        <f>IF(COUNT(Q12:Z12)=0,"",SUM(Q12:Q12))</f>
        <v>236748</v>
      </c>
      <c r="AB12" s="16">
        <f>IF(COUNT(Q12:Z12)=0,"",SUM(R12:S12))</f>
        <v>125</v>
      </c>
      <c r="AC12" s="16">
        <f>IF(COUNT(Q12:Z12)=0,"",SUM(T12:V12))</f>
        <v>4261</v>
      </c>
      <c r="AD12" s="16">
        <f>IF(COUNT(Q12:Z12)=0,"",SUM(W12:Y12))</f>
        <v>4318</v>
      </c>
      <c r="AE12" s="16">
        <f>IF(COUNT(Q12:Z12)=0,"",SUM(Z12:Z12))</f>
        <v>210883</v>
      </c>
      <c r="AF12" s="16">
        <f>IF(COUNT(Q12:Z12)=0,"",SUM(Q12:Z12))</f>
        <v>456335</v>
      </c>
      <c r="AG12" s="17">
        <f>IFERROR((AA12+AB12)/AF12,"")</f>
        <v>0.51907699387511363</v>
      </c>
      <c r="AH12" s="16">
        <v>4796</v>
      </c>
    </row>
    <row r="13" spans="1:34" x14ac:dyDescent="0.2">
      <c r="A13" s="4" t="s">
        <v>21</v>
      </c>
      <c r="B13" s="4" t="s">
        <v>124</v>
      </c>
      <c r="C13" s="4" t="s">
        <v>955</v>
      </c>
      <c r="D13" s="4" t="s">
        <v>605</v>
      </c>
      <c r="E13" s="4" t="s">
        <v>606</v>
      </c>
      <c r="F13" s="4" t="s">
        <v>2207</v>
      </c>
      <c r="G13" s="4" t="s">
        <v>158</v>
      </c>
      <c r="H13" s="4" t="s">
        <v>163</v>
      </c>
      <c r="I13" s="16">
        <v>25738</v>
      </c>
      <c r="J13" s="16">
        <v>1774049</v>
      </c>
      <c r="K13" s="16">
        <v>3427</v>
      </c>
      <c r="L13" s="16">
        <v>468123</v>
      </c>
      <c r="M13" s="16">
        <v>3673</v>
      </c>
      <c r="N13" s="16">
        <v>94032</v>
      </c>
      <c r="O13" s="17">
        <f>IFERROR(K13/I13,"")</f>
        <v>0.13314942886005129</v>
      </c>
      <c r="P13" s="17">
        <f>IFERROR(L13/J13,"")</f>
        <v>0.26387264387849491</v>
      </c>
      <c r="Q13" s="16">
        <v>215396</v>
      </c>
      <c r="R13" s="16">
        <v>203</v>
      </c>
      <c r="S13" s="16"/>
      <c r="T13" s="16">
        <v>1625</v>
      </c>
      <c r="U13" s="16">
        <v>184</v>
      </c>
      <c r="V13" s="16">
        <v>3427</v>
      </c>
      <c r="W13" s="16">
        <v>2577</v>
      </c>
      <c r="X13" s="16">
        <v>1912</v>
      </c>
      <c r="Y13" s="16">
        <v>225</v>
      </c>
      <c r="Z13" s="16">
        <v>245999</v>
      </c>
      <c r="AA13" s="16">
        <f>IF(COUNT(Q13:Z13)=0,"",SUM(Q13:Q13))</f>
        <v>215396</v>
      </c>
      <c r="AB13" s="16">
        <f>IF(COUNT(Q13:Z13)=0,"",SUM(R13:S13))</f>
        <v>203</v>
      </c>
      <c r="AC13" s="16">
        <f>IF(COUNT(Q13:Z13)=0,"",SUM(T13:V13))</f>
        <v>5236</v>
      </c>
      <c r="AD13" s="16">
        <f>IF(COUNT(Q13:Z13)=0,"",SUM(W13:Y13))</f>
        <v>4714</v>
      </c>
      <c r="AE13" s="16">
        <f>IF(COUNT(Q13:Z13)=0,"",SUM(Z13:Z13))</f>
        <v>245999</v>
      </c>
      <c r="AF13" s="16">
        <f>IF(COUNT(Q13:Z13)=0,"",SUM(Q13:Z13))</f>
        <v>471548</v>
      </c>
      <c r="AG13" s="17">
        <f>IFERROR((AA13+AB13)/AF13,"")</f>
        <v>0.45721538422387542</v>
      </c>
      <c r="AH13" s="16">
        <v>4844</v>
      </c>
    </row>
    <row r="14" spans="1:34" x14ac:dyDescent="0.2">
      <c r="A14" s="4" t="s">
        <v>21</v>
      </c>
      <c r="B14" s="4" t="s">
        <v>125</v>
      </c>
      <c r="C14" s="4" t="s">
        <v>955</v>
      </c>
      <c r="D14" s="4" t="s">
        <v>539</v>
      </c>
      <c r="E14" s="4" t="s">
        <v>262</v>
      </c>
      <c r="F14" s="4" t="s">
        <v>1670</v>
      </c>
      <c r="G14" s="4" t="s">
        <v>157</v>
      </c>
      <c r="H14" s="4" t="s">
        <v>164</v>
      </c>
      <c r="I14" s="16">
        <v>936763</v>
      </c>
      <c r="J14" s="16">
        <v>3621722</v>
      </c>
      <c r="K14" s="16">
        <v>517451</v>
      </c>
      <c r="L14" s="16">
        <v>629087</v>
      </c>
      <c r="M14" s="16">
        <v>81913</v>
      </c>
      <c r="N14" s="16">
        <v>409359</v>
      </c>
      <c r="O14" s="17">
        <f>IFERROR(K14/I14,"")</f>
        <v>0.55238197921993071</v>
      </c>
      <c r="P14" s="17">
        <f>IFERROR(L14/J14,"")</f>
        <v>0.1736983125706501</v>
      </c>
      <c r="Q14" s="16">
        <v>212204</v>
      </c>
      <c r="R14" s="16">
        <v>98</v>
      </c>
      <c r="S14" s="16">
        <v>67</v>
      </c>
      <c r="T14" s="16">
        <v>151593</v>
      </c>
      <c r="U14" s="16">
        <v>59035</v>
      </c>
      <c r="V14" s="16">
        <v>592801</v>
      </c>
      <c r="W14" s="16">
        <v>0</v>
      </c>
      <c r="X14" s="16">
        <v>140408</v>
      </c>
      <c r="Y14" s="16">
        <v>11</v>
      </c>
      <c r="Z14" s="16">
        <v>328499</v>
      </c>
      <c r="AA14" s="16">
        <f>IF(COUNT(Q14:Z14)=0,"",SUM(Q14:Q14))</f>
        <v>212204</v>
      </c>
      <c r="AB14" s="16">
        <f>IF(COUNT(Q14:Z14)=0,"",SUM(R14:S14))</f>
        <v>165</v>
      </c>
      <c r="AC14" s="16">
        <f>IF(COUNT(Q14:Z14)=0,"",SUM(T14:V14))</f>
        <v>803429</v>
      </c>
      <c r="AD14" s="16">
        <f>IF(COUNT(Q14:Z14)=0,"",SUM(W14:Y14))</f>
        <v>140419</v>
      </c>
      <c r="AE14" s="16">
        <f>IF(COUNT(Q14:Z14)=0,"",SUM(Z14:Z14))</f>
        <v>328499</v>
      </c>
      <c r="AF14" s="16">
        <f>IF(COUNT(Q14:Z14)=0,"",SUM(Q14:Z14))</f>
        <v>1484716</v>
      </c>
      <c r="AG14" s="17">
        <f>IFERROR((AA14+AB14)/AF14,"")</f>
        <v>0.14303678279212995</v>
      </c>
      <c r="AH14" s="16">
        <v>9644</v>
      </c>
    </row>
    <row r="15" spans="1:34" x14ac:dyDescent="0.2">
      <c r="A15" s="4" t="s">
        <v>21</v>
      </c>
      <c r="B15" s="4" t="s">
        <v>124</v>
      </c>
      <c r="C15" s="4" t="s">
        <v>955</v>
      </c>
      <c r="D15" s="4" t="s">
        <v>605</v>
      </c>
      <c r="E15" s="4" t="s">
        <v>606</v>
      </c>
      <c r="F15" s="4" t="s">
        <v>2234</v>
      </c>
      <c r="G15" s="4" t="s">
        <v>158</v>
      </c>
      <c r="H15" s="4" t="s">
        <v>164</v>
      </c>
      <c r="I15" s="16">
        <v>14413</v>
      </c>
      <c r="J15" s="16">
        <v>1649470</v>
      </c>
      <c r="K15" s="16">
        <v>3128</v>
      </c>
      <c r="L15" s="16">
        <v>421177</v>
      </c>
      <c r="M15" s="16">
        <v>1674</v>
      </c>
      <c r="N15" s="16">
        <v>88728</v>
      </c>
      <c r="O15" s="17">
        <f>IFERROR(K15/I15,"")</f>
        <v>0.21702629570526608</v>
      </c>
      <c r="P15" s="17">
        <f>IFERROR(L15/J15,"")</f>
        <v>0.25534080644085677</v>
      </c>
      <c r="Q15" s="16">
        <v>210859</v>
      </c>
      <c r="R15" s="16">
        <v>107</v>
      </c>
      <c r="S15" s="16">
        <v>0</v>
      </c>
      <c r="T15" s="16">
        <v>1500</v>
      </c>
      <c r="U15" s="16">
        <v>71</v>
      </c>
      <c r="V15" s="16">
        <v>3128</v>
      </c>
      <c r="W15" s="16">
        <v>2262</v>
      </c>
      <c r="X15" s="16">
        <v>1410</v>
      </c>
      <c r="Y15" s="16">
        <v>279</v>
      </c>
      <c r="Z15" s="16">
        <v>204689</v>
      </c>
      <c r="AA15" s="16">
        <f>IF(COUNT(Q15:Z15)=0,"",SUM(Q15:Q15))</f>
        <v>210859</v>
      </c>
      <c r="AB15" s="16">
        <f>IF(COUNT(Q15:Z15)=0,"",SUM(R15:S15))</f>
        <v>107</v>
      </c>
      <c r="AC15" s="16">
        <f>IF(COUNT(Q15:Z15)=0,"",SUM(T15:V15))</f>
        <v>4699</v>
      </c>
      <c r="AD15" s="16">
        <f>IF(COUNT(Q15:Z15)=0,"",SUM(W15:Y15))</f>
        <v>3951</v>
      </c>
      <c r="AE15" s="16">
        <f>IF(COUNT(Q15:Z15)=0,"",SUM(Z15:Z15))</f>
        <v>204689</v>
      </c>
      <c r="AF15" s="16">
        <f>IF(COUNT(Q15:Z15)=0,"",SUM(Q15:Z15))</f>
        <v>424305</v>
      </c>
      <c r="AG15" s="17">
        <f>IFERROR((AA15+AB15)/AF15,"")</f>
        <v>0.4972036624597872</v>
      </c>
      <c r="AH15" s="16">
        <v>2549</v>
      </c>
    </row>
    <row r="16" spans="1:34" x14ac:dyDescent="0.2">
      <c r="A16" s="4" t="s">
        <v>21</v>
      </c>
      <c r="B16" s="4" t="s">
        <v>123</v>
      </c>
      <c r="C16" s="4" t="s">
        <v>955</v>
      </c>
      <c r="D16" s="4" t="s">
        <v>842</v>
      </c>
      <c r="E16" s="4" t="s">
        <v>534</v>
      </c>
      <c r="F16" s="4" t="s">
        <v>5066</v>
      </c>
      <c r="G16" s="4" t="s">
        <v>157</v>
      </c>
      <c r="H16" s="4" t="s">
        <v>164</v>
      </c>
      <c r="I16" s="16">
        <v>523014</v>
      </c>
      <c r="J16" s="16">
        <v>4856301</v>
      </c>
      <c r="K16" s="16">
        <v>78457</v>
      </c>
      <c r="L16" s="16">
        <v>754152</v>
      </c>
      <c r="M16" s="16">
        <v>17916</v>
      </c>
      <c r="N16" s="16">
        <v>517018</v>
      </c>
      <c r="O16" s="17">
        <f>IFERROR(K16/I16,"")</f>
        <v>0.15000936877406723</v>
      </c>
      <c r="P16" s="17">
        <f>IFERROR(L16/J16,"")</f>
        <v>0.15529350425354607</v>
      </c>
      <c r="Q16" s="16">
        <v>186602</v>
      </c>
      <c r="R16" s="16">
        <v>137928</v>
      </c>
      <c r="S16" s="16">
        <v>3003</v>
      </c>
      <c r="T16" s="16">
        <v>147807</v>
      </c>
      <c r="U16" s="16">
        <v>107036</v>
      </c>
      <c r="V16" s="16">
        <v>82453</v>
      </c>
      <c r="W16" s="16">
        <v>76268</v>
      </c>
      <c r="X16" s="16">
        <v>173005</v>
      </c>
      <c r="Y16" s="16">
        <v>72</v>
      </c>
      <c r="Z16" s="16">
        <v>130211</v>
      </c>
      <c r="AA16" s="16">
        <f>IF(COUNT(Q16:Z16)=0,"",SUM(Q16:Q16))</f>
        <v>186602</v>
      </c>
      <c r="AB16" s="16">
        <f>IF(COUNT(Q16:Z16)=0,"",SUM(R16:S16))</f>
        <v>140931</v>
      </c>
      <c r="AC16" s="16">
        <f>IF(COUNT(Q16:Z16)=0,"",SUM(T16:V16))</f>
        <v>337296</v>
      </c>
      <c r="AD16" s="16">
        <f>IF(COUNT(Q16:Z16)=0,"",SUM(W16:Y16))</f>
        <v>249345</v>
      </c>
      <c r="AE16" s="16">
        <f>IF(COUNT(Q16:Z16)=0,"",SUM(Z16:Z16))</f>
        <v>130211</v>
      </c>
      <c r="AF16" s="16">
        <f>IF(COUNT(Q16:Z16)=0,"",SUM(Q16:Z16))</f>
        <v>1044385</v>
      </c>
      <c r="AG16" s="17">
        <f>IFERROR((AA16+AB16)/AF16,"")</f>
        <v>0.31361327479808693</v>
      </c>
      <c r="AH16" s="16">
        <v>9374</v>
      </c>
    </row>
    <row r="17" spans="1:34" x14ac:dyDescent="0.2">
      <c r="A17" s="4" t="s">
        <v>21</v>
      </c>
      <c r="B17" s="4" t="s">
        <v>130</v>
      </c>
      <c r="C17" s="4" t="s">
        <v>991</v>
      </c>
      <c r="D17" s="4" t="s">
        <v>239</v>
      </c>
      <c r="E17" s="4" t="s">
        <v>240</v>
      </c>
      <c r="F17" s="4" t="s">
        <v>1726</v>
      </c>
      <c r="G17" s="4" t="s">
        <v>156</v>
      </c>
      <c r="H17" s="4" t="s">
        <v>164</v>
      </c>
      <c r="I17" s="16">
        <v>1251</v>
      </c>
      <c r="J17" s="16">
        <v>2563697</v>
      </c>
      <c r="K17" s="16">
        <v>484</v>
      </c>
      <c r="L17" s="16">
        <v>382829</v>
      </c>
      <c r="M17" s="16"/>
      <c r="N17" s="16">
        <v>133261</v>
      </c>
      <c r="O17" s="17">
        <f>IFERROR(K17/I17,"")</f>
        <v>0.38689048760991207</v>
      </c>
      <c r="P17" s="17">
        <f>IFERROR(L17/J17,"")</f>
        <v>0.14932692904036632</v>
      </c>
      <c r="Q17" s="16">
        <v>180119</v>
      </c>
      <c r="R17" s="16">
        <v>18</v>
      </c>
      <c r="S17" s="16">
        <v>12</v>
      </c>
      <c r="T17" s="16">
        <v>51906</v>
      </c>
      <c r="U17" s="16">
        <v>34360</v>
      </c>
      <c r="V17" s="16">
        <v>486</v>
      </c>
      <c r="W17" s="16">
        <v>305438</v>
      </c>
      <c r="X17" s="16">
        <v>107</v>
      </c>
      <c r="Y17" s="16"/>
      <c r="Z17" s="16">
        <v>12676</v>
      </c>
      <c r="AA17" s="16">
        <f>IF(COUNT(Q17:Z17)=0,"",SUM(Q17:Q17))</f>
        <v>180119</v>
      </c>
      <c r="AB17" s="16">
        <f>IF(COUNT(Q17:Z17)=0,"",SUM(R17:S17))</f>
        <v>30</v>
      </c>
      <c r="AC17" s="16">
        <f>IF(COUNT(Q17:Z17)=0,"",SUM(T17:V17))</f>
        <v>86752</v>
      </c>
      <c r="AD17" s="16">
        <f>IF(COUNT(Q17:Z17)=0,"",SUM(W17:Y17))</f>
        <v>305545</v>
      </c>
      <c r="AE17" s="16">
        <f>IF(COUNT(Q17:Z17)=0,"",SUM(Z17:Z17))</f>
        <v>12676</v>
      </c>
      <c r="AF17" s="16">
        <f>IF(COUNT(Q17:Z17)=0,"",SUM(Q17:Z17))</f>
        <v>585122</v>
      </c>
      <c r="AG17" s="17">
        <f>IFERROR((AA17+AB17)/AF17,"")</f>
        <v>0.30788280050997913</v>
      </c>
      <c r="AH17" s="16">
        <v>133</v>
      </c>
    </row>
    <row r="18" spans="1:34" x14ac:dyDescent="0.2">
      <c r="A18" s="4" t="s">
        <v>21</v>
      </c>
      <c r="B18" s="4" t="s">
        <v>123</v>
      </c>
      <c r="C18" s="4" t="s">
        <v>955</v>
      </c>
      <c r="D18" s="4" t="s">
        <v>842</v>
      </c>
      <c r="E18" s="4" t="s">
        <v>534</v>
      </c>
      <c r="F18" s="4" t="s">
        <v>5064</v>
      </c>
      <c r="G18" s="4" t="s">
        <v>157</v>
      </c>
      <c r="H18" s="4" t="s">
        <v>164</v>
      </c>
      <c r="I18" s="16">
        <v>257480</v>
      </c>
      <c r="J18" s="16">
        <v>3598715</v>
      </c>
      <c r="K18" s="16">
        <v>35082</v>
      </c>
      <c r="L18" s="16">
        <v>559054</v>
      </c>
      <c r="M18" s="16">
        <v>10850</v>
      </c>
      <c r="N18" s="16">
        <v>434007</v>
      </c>
      <c r="O18" s="17">
        <f>IFERROR(K18/I18,"")</f>
        <v>0.13625135932887991</v>
      </c>
      <c r="P18" s="17">
        <f>IFERROR(L18/J18,"")</f>
        <v>0.15534822846488261</v>
      </c>
      <c r="Q18" s="16">
        <v>140521</v>
      </c>
      <c r="R18" s="16">
        <v>102403</v>
      </c>
      <c r="S18" s="16">
        <v>2071</v>
      </c>
      <c r="T18" s="16">
        <v>108776</v>
      </c>
      <c r="U18" s="16">
        <v>84329</v>
      </c>
      <c r="V18" s="16">
        <v>52040</v>
      </c>
      <c r="W18" s="16">
        <v>54702</v>
      </c>
      <c r="X18" s="16">
        <v>128614</v>
      </c>
      <c r="Y18" s="16">
        <v>85</v>
      </c>
      <c r="Z18" s="16">
        <v>95684</v>
      </c>
      <c r="AA18" s="16">
        <f>IF(COUNT(Q18:Z18)=0,"",SUM(Q18:Q18))</f>
        <v>140521</v>
      </c>
      <c r="AB18" s="16">
        <f>IF(COUNT(Q18:Z18)=0,"",SUM(R18:S18))</f>
        <v>104474</v>
      </c>
      <c r="AC18" s="16">
        <f>IF(COUNT(Q18:Z18)=0,"",SUM(T18:V18))</f>
        <v>245145</v>
      </c>
      <c r="AD18" s="16">
        <f>IF(COUNT(Q18:Z18)=0,"",SUM(W18:Y18))</f>
        <v>183401</v>
      </c>
      <c r="AE18" s="16">
        <f>IF(COUNT(Q18:Z18)=0,"",SUM(Z18:Z18))</f>
        <v>95684</v>
      </c>
      <c r="AF18" s="16">
        <f>IF(COUNT(Q18:Z18)=0,"",SUM(Q18:Z18))</f>
        <v>769225</v>
      </c>
      <c r="AG18" s="17">
        <f>IFERROR((AA18+AB18)/AF18,"")</f>
        <v>0.3184958887191654</v>
      </c>
      <c r="AH18" s="16">
        <v>5375</v>
      </c>
    </row>
    <row r="19" spans="1:34" x14ac:dyDescent="0.2">
      <c r="A19" s="4" t="s">
        <v>21</v>
      </c>
      <c r="B19" s="4" t="s">
        <v>129</v>
      </c>
      <c r="C19" s="4" t="s">
        <v>1036</v>
      </c>
      <c r="D19" s="4" t="s">
        <v>777</v>
      </c>
      <c r="E19" s="4" t="s">
        <v>778</v>
      </c>
      <c r="F19" s="4" t="s">
        <v>3795</v>
      </c>
      <c r="G19" s="4" t="s">
        <v>158</v>
      </c>
      <c r="H19" s="4" t="s">
        <v>164</v>
      </c>
      <c r="I19" s="16">
        <v>281056</v>
      </c>
      <c r="J19" s="16">
        <v>425418</v>
      </c>
      <c r="K19" s="16">
        <v>158433</v>
      </c>
      <c r="L19" s="16">
        <v>120181</v>
      </c>
      <c r="M19" s="16">
        <v>8147</v>
      </c>
      <c r="N19" s="16">
        <v>26986</v>
      </c>
      <c r="O19" s="17">
        <f>IFERROR(K19/I19,"")</f>
        <v>0.56370616531936701</v>
      </c>
      <c r="P19" s="17">
        <f>IFERROR(L19/J19,"")</f>
        <v>0.28250097551114434</v>
      </c>
      <c r="Q19" s="16">
        <v>135099</v>
      </c>
      <c r="R19" s="16">
        <v>0</v>
      </c>
      <c r="S19" s="16">
        <v>0</v>
      </c>
      <c r="T19" s="16">
        <v>29601</v>
      </c>
      <c r="U19" s="16">
        <v>3244</v>
      </c>
      <c r="V19" s="16">
        <v>102716</v>
      </c>
      <c r="W19" s="16">
        <v>45969</v>
      </c>
      <c r="X19" s="16">
        <v>2971</v>
      </c>
      <c r="Y19" s="16">
        <v>318</v>
      </c>
      <c r="Z19" s="16">
        <v>2451</v>
      </c>
      <c r="AA19" s="16">
        <f>IF(COUNT(Q19:Z19)=0,"",SUM(Q19:Q19))</f>
        <v>135099</v>
      </c>
      <c r="AB19" s="16">
        <f>IF(COUNT(Q19:Z19)=0,"",SUM(R19:S19))</f>
        <v>0</v>
      </c>
      <c r="AC19" s="16">
        <f>IF(COUNT(Q19:Z19)=0,"",SUM(T19:V19))</f>
        <v>135561</v>
      </c>
      <c r="AD19" s="16">
        <f>IF(COUNT(Q19:Z19)=0,"",SUM(W19:Y19))</f>
        <v>49258</v>
      </c>
      <c r="AE19" s="16">
        <f>IF(COUNT(Q19:Z19)=0,"",SUM(Z19:Z19))</f>
        <v>2451</v>
      </c>
      <c r="AF19" s="16">
        <f>IF(COUNT(Q19:Z19)=0,"",SUM(Q19:Z19))</f>
        <v>322369</v>
      </c>
      <c r="AG19" s="17">
        <f>IFERROR((AA19+AB19)/AF19,"")</f>
        <v>0.41908185960808886</v>
      </c>
      <c r="AH19" s="16">
        <v>2271</v>
      </c>
    </row>
    <row r="20" spans="1:34" x14ac:dyDescent="0.2">
      <c r="A20" s="4" t="s">
        <v>21</v>
      </c>
      <c r="B20" s="4" t="s">
        <v>125</v>
      </c>
      <c r="C20" s="4" t="s">
        <v>955</v>
      </c>
      <c r="D20" s="4" t="s">
        <v>212</v>
      </c>
      <c r="E20" s="4" t="s">
        <v>213</v>
      </c>
      <c r="F20" s="4" t="s">
        <v>1634</v>
      </c>
      <c r="G20" s="4" t="s">
        <v>156</v>
      </c>
      <c r="H20" s="4" t="s">
        <v>164</v>
      </c>
      <c r="I20" s="16">
        <v>32218</v>
      </c>
      <c r="J20" s="16">
        <v>1975536</v>
      </c>
      <c r="K20" s="16">
        <v>26183</v>
      </c>
      <c r="L20" s="16">
        <v>413699</v>
      </c>
      <c r="M20" s="16">
        <v>7137</v>
      </c>
      <c r="N20" s="16">
        <v>170986</v>
      </c>
      <c r="O20" s="17">
        <f>IFERROR(K20/I20,"")</f>
        <v>0.8126823514805388</v>
      </c>
      <c r="P20" s="17">
        <f>IFERROR(L20/J20,"")</f>
        <v>0.20941101554211111</v>
      </c>
      <c r="Q20" s="16">
        <v>129171</v>
      </c>
      <c r="R20" s="16">
        <v>5472</v>
      </c>
      <c r="S20" s="16">
        <v>161</v>
      </c>
      <c r="T20" s="16">
        <v>53657</v>
      </c>
      <c r="U20" s="16">
        <v>91772</v>
      </c>
      <c r="V20" s="16">
        <v>32255</v>
      </c>
      <c r="W20" s="16">
        <v>77126</v>
      </c>
      <c r="X20" s="16">
        <v>144620</v>
      </c>
      <c r="Y20" s="16">
        <v>24</v>
      </c>
      <c r="Z20" s="16">
        <v>1592</v>
      </c>
      <c r="AA20" s="16">
        <f>IF(COUNT(Q20:Z20)=0,"",SUM(Q20:Q20))</f>
        <v>129171</v>
      </c>
      <c r="AB20" s="16">
        <f>IF(COUNT(Q20:Z20)=0,"",SUM(R20:S20))</f>
        <v>5633</v>
      </c>
      <c r="AC20" s="16">
        <f>IF(COUNT(Q20:Z20)=0,"",SUM(T20:V20))</f>
        <v>177684</v>
      </c>
      <c r="AD20" s="16">
        <f>IF(COUNT(Q20:Z20)=0,"",SUM(W20:Y20))</f>
        <v>221770</v>
      </c>
      <c r="AE20" s="16">
        <f>IF(COUNT(Q20:Z20)=0,"",SUM(Z20:Z20))</f>
        <v>1592</v>
      </c>
      <c r="AF20" s="16">
        <f>IF(COUNT(Q20:Z20)=0,"",SUM(Q20:Z20))</f>
        <v>535850</v>
      </c>
      <c r="AG20" s="17">
        <f>IFERROR((AA20+AB20)/AF20,"")</f>
        <v>0.25157040216478493</v>
      </c>
      <c r="AH20" s="16">
        <v>3280</v>
      </c>
    </row>
    <row r="21" spans="1:34" x14ac:dyDescent="0.2">
      <c r="A21" s="4" t="s">
        <v>21</v>
      </c>
      <c r="B21" s="4" t="s">
        <v>130</v>
      </c>
      <c r="C21" s="4" t="s">
        <v>991</v>
      </c>
      <c r="D21" s="4" t="s">
        <v>540</v>
      </c>
      <c r="E21" s="4" t="s">
        <v>534</v>
      </c>
      <c r="F21" s="4" t="s">
        <v>1680</v>
      </c>
      <c r="G21" s="4" t="s">
        <v>156</v>
      </c>
      <c r="H21" s="4" t="s">
        <v>164</v>
      </c>
      <c r="I21" s="16">
        <v>213867</v>
      </c>
      <c r="J21" s="16">
        <v>2815435</v>
      </c>
      <c r="K21" s="16">
        <v>18654</v>
      </c>
      <c r="L21" s="16">
        <v>448966</v>
      </c>
      <c r="M21" s="16">
        <v>2108</v>
      </c>
      <c r="N21" s="16">
        <v>322951</v>
      </c>
      <c r="O21" s="17">
        <f>IFERROR(K21/I21,"")</f>
        <v>8.7222432633365599E-2</v>
      </c>
      <c r="P21" s="17">
        <f>IFERROR(L21/J21,"")</f>
        <v>0.15946594398378935</v>
      </c>
      <c r="Q21" s="16">
        <v>128986</v>
      </c>
      <c r="R21" s="16">
        <v>53052</v>
      </c>
      <c r="S21" s="16">
        <v>2272</v>
      </c>
      <c r="T21" s="16">
        <v>109461</v>
      </c>
      <c r="U21" s="16">
        <v>74603</v>
      </c>
      <c r="V21" s="16">
        <v>5823</v>
      </c>
      <c r="W21" s="16">
        <v>37625</v>
      </c>
      <c r="X21" s="16">
        <v>75304</v>
      </c>
      <c r="Y21" s="16">
        <v>0</v>
      </c>
      <c r="Z21" s="16">
        <v>76245</v>
      </c>
      <c r="AA21" s="16">
        <f>IF(COUNT(Q21:Z21)=0,"",SUM(Q21:Q21))</f>
        <v>128986</v>
      </c>
      <c r="AB21" s="16">
        <f>IF(COUNT(Q21:Z21)=0,"",SUM(R21:S21))</f>
        <v>55324</v>
      </c>
      <c r="AC21" s="16">
        <f>IF(COUNT(Q21:Z21)=0,"",SUM(T21:V21))</f>
        <v>189887</v>
      </c>
      <c r="AD21" s="16">
        <f>IF(COUNT(Q21:Z21)=0,"",SUM(W21:Y21))</f>
        <v>112929</v>
      </c>
      <c r="AE21" s="16">
        <f>IF(COUNT(Q21:Z21)=0,"",SUM(Z21:Z21))</f>
        <v>76245</v>
      </c>
      <c r="AF21" s="16">
        <f>IF(COUNT(Q21:Z21)=0,"",SUM(Q21:Z21))</f>
        <v>563371</v>
      </c>
      <c r="AG21" s="17">
        <f>IFERROR((AA21+AB21)/AF21,"")</f>
        <v>0.32715563988916718</v>
      </c>
      <c r="AH21" s="16">
        <v>26</v>
      </c>
    </row>
    <row r="22" spans="1:34" x14ac:dyDescent="0.2">
      <c r="A22" s="4" t="s">
        <v>21</v>
      </c>
      <c r="B22" s="4" t="s">
        <v>123</v>
      </c>
      <c r="C22" s="4" t="s">
        <v>955</v>
      </c>
      <c r="D22" s="4" t="s">
        <v>866</v>
      </c>
      <c r="E22" s="4" t="s">
        <v>867</v>
      </c>
      <c r="F22" s="4" t="s">
        <v>5246</v>
      </c>
      <c r="G22" s="4" t="s">
        <v>158</v>
      </c>
      <c r="H22" s="4" t="s">
        <v>164</v>
      </c>
      <c r="I22" s="16">
        <v>595045</v>
      </c>
      <c r="J22" s="16">
        <v>3175557</v>
      </c>
      <c r="K22" s="16">
        <v>126288</v>
      </c>
      <c r="L22" s="16">
        <v>499865</v>
      </c>
      <c r="M22" s="16">
        <v>207842</v>
      </c>
      <c r="N22" s="16">
        <v>643527</v>
      </c>
      <c r="O22" s="17">
        <f>IFERROR(K22/I22,"")</f>
        <v>0.21223268828407935</v>
      </c>
      <c r="P22" s="17">
        <f>IFERROR(L22/J22,"")</f>
        <v>0.15741018032427068</v>
      </c>
      <c r="Q22" s="16">
        <v>120982</v>
      </c>
      <c r="R22" s="16">
        <v>0</v>
      </c>
      <c r="S22" s="16">
        <v>0</v>
      </c>
      <c r="T22" s="16">
        <v>56079</v>
      </c>
      <c r="U22" s="16">
        <v>66701</v>
      </c>
      <c r="V22" s="16">
        <v>126547</v>
      </c>
      <c r="W22" s="16"/>
      <c r="X22" s="16">
        <v>137912</v>
      </c>
      <c r="Y22" s="16">
        <v>0</v>
      </c>
      <c r="Z22" s="16">
        <v>295134</v>
      </c>
      <c r="AA22" s="16">
        <f>IF(COUNT(Q22:Z22)=0,"",SUM(Q22:Q22))</f>
        <v>120982</v>
      </c>
      <c r="AB22" s="16">
        <f>IF(COUNT(Q22:Z22)=0,"",SUM(R22:S22))</f>
        <v>0</v>
      </c>
      <c r="AC22" s="16">
        <f>IF(COUNT(Q22:Z22)=0,"",SUM(T22:V22))</f>
        <v>249327</v>
      </c>
      <c r="AD22" s="16">
        <f>IF(COUNT(Q22:Z22)=0,"",SUM(W22:Y22))</f>
        <v>137912</v>
      </c>
      <c r="AE22" s="16">
        <f>IF(COUNT(Q22:Z22)=0,"",SUM(Z22:Z22))</f>
        <v>295134</v>
      </c>
      <c r="AF22" s="16">
        <f>IF(COUNT(Q22:Z22)=0,"",SUM(Q22:Z22))</f>
        <v>803355</v>
      </c>
      <c r="AG22" s="17">
        <f>IFERROR((AA22+AB22)/AF22,"")</f>
        <v>0.15059593828382223</v>
      </c>
      <c r="AH22" s="16">
        <v>9540</v>
      </c>
    </row>
    <row r="23" spans="1:34" x14ac:dyDescent="0.2">
      <c r="A23" s="4" t="s">
        <v>21</v>
      </c>
      <c r="B23" s="4" t="s">
        <v>128</v>
      </c>
      <c r="C23" s="4" t="s">
        <v>955</v>
      </c>
      <c r="D23" s="4" t="s">
        <v>836</v>
      </c>
      <c r="E23" s="4" t="s">
        <v>534</v>
      </c>
      <c r="F23" s="4" t="s">
        <v>4447</v>
      </c>
      <c r="G23" s="4" t="s">
        <v>157</v>
      </c>
      <c r="H23" s="4" t="s">
        <v>164</v>
      </c>
      <c r="I23" s="16">
        <v>279065</v>
      </c>
      <c r="J23" s="16">
        <v>2665691</v>
      </c>
      <c r="K23" s="16">
        <v>44448</v>
      </c>
      <c r="L23" s="16">
        <v>470191</v>
      </c>
      <c r="M23" s="16">
        <v>1756</v>
      </c>
      <c r="N23" s="16">
        <v>244287</v>
      </c>
      <c r="O23" s="17">
        <f>IFERROR(K23/I23,"")</f>
        <v>0.15927472094314946</v>
      </c>
      <c r="P23" s="17">
        <f>IFERROR(L23/J23,"")</f>
        <v>0.17638616028639478</v>
      </c>
      <c r="Q23" s="16">
        <v>119910</v>
      </c>
      <c r="R23" s="16">
        <v>71854</v>
      </c>
      <c r="S23" s="16">
        <v>2461</v>
      </c>
      <c r="T23" s="16">
        <v>93253</v>
      </c>
      <c r="U23" s="16">
        <v>57596</v>
      </c>
      <c r="V23" s="16">
        <v>33385</v>
      </c>
      <c r="W23" s="16">
        <v>51598</v>
      </c>
      <c r="X23" s="16">
        <v>92176</v>
      </c>
      <c r="Y23" s="16">
        <v>0</v>
      </c>
      <c r="Z23" s="16">
        <v>85901</v>
      </c>
      <c r="AA23" s="16">
        <f>IF(COUNT(Q23:Z23)=0,"",SUM(Q23:Q23))</f>
        <v>119910</v>
      </c>
      <c r="AB23" s="16">
        <f>IF(COUNT(Q23:Z23)=0,"",SUM(R23:S23))</f>
        <v>74315</v>
      </c>
      <c r="AC23" s="16">
        <f>IF(COUNT(Q23:Z23)=0,"",SUM(T23:V23))</f>
        <v>184234</v>
      </c>
      <c r="AD23" s="16">
        <f>IF(COUNT(Q23:Z23)=0,"",SUM(W23:Y23))</f>
        <v>143774</v>
      </c>
      <c r="AE23" s="16">
        <f>IF(COUNT(Q23:Z23)=0,"",SUM(Z23:Z23))</f>
        <v>85901</v>
      </c>
      <c r="AF23" s="16">
        <f>IF(COUNT(Q23:Z23)=0,"",SUM(Q23:Z23))</f>
        <v>608134</v>
      </c>
      <c r="AG23" s="17">
        <f>IFERROR((AA23+AB23)/AF23,"")</f>
        <v>0.31937862379015153</v>
      </c>
      <c r="AH23" s="16">
        <v>6523</v>
      </c>
    </row>
    <row r="24" spans="1:34" x14ac:dyDescent="0.2">
      <c r="A24" s="4" t="s">
        <v>21</v>
      </c>
      <c r="B24" s="4" t="s">
        <v>123</v>
      </c>
      <c r="C24" s="4" t="s">
        <v>955</v>
      </c>
      <c r="D24" s="4" t="s">
        <v>864</v>
      </c>
      <c r="E24" s="4" t="s">
        <v>537</v>
      </c>
      <c r="F24" s="4" t="s">
        <v>5145</v>
      </c>
      <c r="G24" s="4" t="s">
        <v>157</v>
      </c>
      <c r="H24" s="4" t="s">
        <v>163</v>
      </c>
      <c r="I24" s="16">
        <v>118296</v>
      </c>
      <c r="J24" s="16">
        <v>358488</v>
      </c>
      <c r="K24" s="16">
        <v>60730</v>
      </c>
      <c r="L24" s="16">
        <v>93159</v>
      </c>
      <c r="M24" s="16">
        <v>4277</v>
      </c>
      <c r="N24" s="16">
        <v>15012</v>
      </c>
      <c r="O24" s="17">
        <f>IFERROR(K24/I24,"")</f>
        <v>0.51337323324541828</v>
      </c>
      <c r="P24" s="17">
        <f>IFERROR(L24/J24,"")</f>
        <v>0.25986643904398471</v>
      </c>
      <c r="Q24" s="16">
        <v>116801</v>
      </c>
      <c r="R24" s="16">
        <v>50</v>
      </c>
      <c r="S24" s="16">
        <v>17</v>
      </c>
      <c r="T24" s="16">
        <v>9762</v>
      </c>
      <c r="U24" s="16">
        <v>661</v>
      </c>
      <c r="V24" s="16">
        <v>19068</v>
      </c>
      <c r="W24" s="16">
        <v>9850</v>
      </c>
      <c r="X24" s="16">
        <v>3719</v>
      </c>
      <c r="Y24" s="16">
        <v>328</v>
      </c>
      <c r="Z24" s="16">
        <v>3973</v>
      </c>
      <c r="AA24" s="16">
        <f>IF(COUNT(Q24:Z24)=0,"",SUM(Q24:Q24))</f>
        <v>116801</v>
      </c>
      <c r="AB24" s="16">
        <f>IF(COUNT(Q24:Z24)=0,"",SUM(R24:S24))</f>
        <v>67</v>
      </c>
      <c r="AC24" s="16">
        <f>IF(COUNT(Q24:Z24)=0,"",SUM(T24:V24))</f>
        <v>29491</v>
      </c>
      <c r="AD24" s="16">
        <f>IF(COUNT(Q24:Z24)=0,"",SUM(W24:Y24))</f>
        <v>13897</v>
      </c>
      <c r="AE24" s="16">
        <f>IF(COUNT(Q24:Z24)=0,"",SUM(Z24:Z24))</f>
        <v>3973</v>
      </c>
      <c r="AF24" s="16">
        <f>IF(COUNT(Q24:Z24)=0,"",SUM(Q24:Z24))</f>
        <v>164229</v>
      </c>
      <c r="AG24" s="17">
        <f>IFERROR((AA24+AB24)/AF24,"")</f>
        <v>0.71161609703523743</v>
      </c>
      <c r="AH24" s="16">
        <v>3808</v>
      </c>
    </row>
    <row r="25" spans="1:34" x14ac:dyDescent="0.2">
      <c r="A25" s="4" t="s">
        <v>21</v>
      </c>
      <c r="B25" s="4" t="s">
        <v>129</v>
      </c>
      <c r="C25" s="4" t="s">
        <v>1036</v>
      </c>
      <c r="D25" s="4" t="s">
        <v>774</v>
      </c>
      <c r="E25" s="4" t="s">
        <v>775</v>
      </c>
      <c r="F25" s="4" t="s">
        <v>3770</v>
      </c>
      <c r="G25" s="4" t="s">
        <v>158</v>
      </c>
      <c r="H25" s="4" t="s">
        <v>164</v>
      </c>
      <c r="I25" s="16">
        <v>157612</v>
      </c>
      <c r="J25" s="16">
        <v>1046257</v>
      </c>
      <c r="K25" s="16">
        <v>63128</v>
      </c>
      <c r="L25" s="16">
        <v>234627</v>
      </c>
      <c r="M25" s="16">
        <v>18591</v>
      </c>
      <c r="N25" s="16">
        <v>167453</v>
      </c>
      <c r="O25" s="17">
        <f>IFERROR(K25/I25,"")</f>
        <v>0.40052787858792477</v>
      </c>
      <c r="P25" s="17">
        <f>IFERROR(L25/J25,"")</f>
        <v>0.22425369674946022</v>
      </c>
      <c r="Q25" s="16">
        <v>113007</v>
      </c>
      <c r="R25" s="16">
        <v>159560</v>
      </c>
      <c r="S25" s="16">
        <v>23236</v>
      </c>
      <c r="T25" s="16">
        <v>75466</v>
      </c>
      <c r="U25" s="16">
        <v>16159</v>
      </c>
      <c r="V25" s="16">
        <v>38505</v>
      </c>
      <c r="W25" s="16">
        <v>60723</v>
      </c>
      <c r="X25" s="16">
        <v>7773</v>
      </c>
      <c r="Y25" s="16">
        <v>9301</v>
      </c>
      <c r="Z25" s="16">
        <v>34164</v>
      </c>
      <c r="AA25" s="16">
        <f>IF(COUNT(Q25:Z25)=0,"",SUM(Q25:Q25))</f>
        <v>113007</v>
      </c>
      <c r="AB25" s="16">
        <f>IF(COUNT(Q25:Z25)=0,"",SUM(R25:S25))</f>
        <v>182796</v>
      </c>
      <c r="AC25" s="16">
        <f>IF(COUNT(Q25:Z25)=0,"",SUM(T25:V25))</f>
        <v>130130</v>
      </c>
      <c r="AD25" s="16">
        <f>IF(COUNT(Q25:Z25)=0,"",SUM(W25:Y25))</f>
        <v>77797</v>
      </c>
      <c r="AE25" s="16">
        <f>IF(COUNT(Q25:Z25)=0,"",SUM(Z25:Z25))</f>
        <v>34164</v>
      </c>
      <c r="AF25" s="16">
        <f>IF(COUNT(Q25:Z25)=0,"",SUM(Q25:Z25))</f>
        <v>537894</v>
      </c>
      <c r="AG25" s="17">
        <f>IFERROR((AA25+AB25)/AF25,"")</f>
        <v>0.54992805273901546</v>
      </c>
      <c r="AH25" s="16">
        <v>4920</v>
      </c>
    </row>
    <row r="26" spans="1:34" x14ac:dyDescent="0.2">
      <c r="A26" s="4" t="s">
        <v>21</v>
      </c>
      <c r="B26" s="4" t="s">
        <v>134</v>
      </c>
      <c r="C26" s="4" t="s">
        <v>955</v>
      </c>
      <c r="D26" s="4" t="s">
        <v>691</v>
      </c>
      <c r="E26" s="4" t="s">
        <v>534</v>
      </c>
      <c r="F26" s="4" t="s">
        <v>2937</v>
      </c>
      <c r="G26" s="4" t="s">
        <v>157</v>
      </c>
      <c r="H26" s="4" t="s">
        <v>164</v>
      </c>
      <c r="I26" s="16">
        <v>212924</v>
      </c>
      <c r="J26" s="16">
        <v>1900028</v>
      </c>
      <c r="K26" s="16">
        <v>58896</v>
      </c>
      <c r="L26" s="16">
        <v>369808</v>
      </c>
      <c r="M26" s="16">
        <v>2828</v>
      </c>
      <c r="N26" s="16">
        <v>245393</v>
      </c>
      <c r="O26" s="17">
        <f>IFERROR(K26/I26,"")</f>
        <v>0.27660573725836446</v>
      </c>
      <c r="P26" s="17">
        <f>IFERROR(L26/J26,"")</f>
        <v>0.19463292119905601</v>
      </c>
      <c r="Q26" s="16">
        <v>111794</v>
      </c>
      <c r="R26" s="16">
        <v>54701</v>
      </c>
      <c r="S26" s="16">
        <v>2541</v>
      </c>
      <c r="T26" s="16">
        <v>63693</v>
      </c>
      <c r="U26" s="16">
        <v>53854</v>
      </c>
      <c r="V26" s="16">
        <v>49260</v>
      </c>
      <c r="W26" s="16">
        <v>31926</v>
      </c>
      <c r="X26" s="16">
        <v>88247</v>
      </c>
      <c r="Y26" s="16">
        <v>0</v>
      </c>
      <c r="Z26" s="16">
        <v>53455</v>
      </c>
      <c r="AA26" s="16">
        <f>IF(COUNT(Q26:Z26)=0,"",SUM(Q26:Q26))</f>
        <v>111794</v>
      </c>
      <c r="AB26" s="16">
        <f>IF(COUNT(Q26:Z26)=0,"",SUM(R26:S26))</f>
        <v>57242</v>
      </c>
      <c r="AC26" s="16">
        <f>IF(COUNT(Q26:Z26)=0,"",SUM(T26:V26))</f>
        <v>166807</v>
      </c>
      <c r="AD26" s="16">
        <f>IF(COUNT(Q26:Z26)=0,"",SUM(W26:Y26))</f>
        <v>120173</v>
      </c>
      <c r="AE26" s="16">
        <f>IF(COUNT(Q26:Z26)=0,"",SUM(Z26:Z26))</f>
        <v>53455</v>
      </c>
      <c r="AF26" s="16">
        <f>IF(COUNT(Q26:Z26)=0,"",SUM(Q26:Z26))</f>
        <v>509471</v>
      </c>
      <c r="AG26" s="17">
        <f>IFERROR((AA26+AB26)/AF26,"")</f>
        <v>0.33178728524292844</v>
      </c>
      <c r="AH26" s="16">
        <v>4695</v>
      </c>
    </row>
    <row r="27" spans="1:34" x14ac:dyDescent="0.2">
      <c r="A27" s="4" t="s">
        <v>21</v>
      </c>
      <c r="B27" s="4" t="s">
        <v>124</v>
      </c>
      <c r="C27" s="4" t="s">
        <v>955</v>
      </c>
      <c r="D27" s="4" t="s">
        <v>605</v>
      </c>
      <c r="E27" s="4" t="s">
        <v>606</v>
      </c>
      <c r="F27" s="4" t="s">
        <v>2219</v>
      </c>
      <c r="G27" s="4" t="s">
        <v>158</v>
      </c>
      <c r="H27" s="4" t="s">
        <v>163</v>
      </c>
      <c r="I27" s="16">
        <v>42241</v>
      </c>
      <c r="J27" s="16">
        <v>1229988</v>
      </c>
      <c r="K27" s="16">
        <v>2663</v>
      </c>
      <c r="L27" s="16">
        <v>263585</v>
      </c>
      <c r="M27" s="16">
        <v>6125</v>
      </c>
      <c r="N27" s="16">
        <v>63137</v>
      </c>
      <c r="O27" s="17">
        <f>IFERROR(K27/I27,"")</f>
        <v>6.304301508013542E-2</v>
      </c>
      <c r="P27" s="17">
        <f>IFERROR(L27/J27,"")</f>
        <v>0.21429883868785712</v>
      </c>
      <c r="Q27" s="16">
        <v>108472</v>
      </c>
      <c r="R27" s="16">
        <v>77</v>
      </c>
      <c r="S27" s="16">
        <v>0</v>
      </c>
      <c r="T27" s="16">
        <v>1724</v>
      </c>
      <c r="U27" s="16">
        <v>54</v>
      </c>
      <c r="V27" s="16">
        <v>2663</v>
      </c>
      <c r="W27" s="16">
        <v>1402</v>
      </c>
      <c r="X27" s="16">
        <v>1266</v>
      </c>
      <c r="Y27" s="16">
        <v>110</v>
      </c>
      <c r="Z27" s="16">
        <v>150480</v>
      </c>
      <c r="AA27" s="16">
        <f>IF(COUNT(Q27:Z27)=0,"",SUM(Q27:Q27))</f>
        <v>108472</v>
      </c>
      <c r="AB27" s="16">
        <f>IF(COUNT(Q27:Z27)=0,"",SUM(R27:S27))</f>
        <v>77</v>
      </c>
      <c r="AC27" s="16">
        <f>IF(COUNT(Q27:Z27)=0,"",SUM(T27:V27))</f>
        <v>4441</v>
      </c>
      <c r="AD27" s="16">
        <f>IF(COUNT(Q27:Z27)=0,"",SUM(W27:Y27))</f>
        <v>2778</v>
      </c>
      <c r="AE27" s="16">
        <f>IF(COUNT(Q27:Z27)=0,"",SUM(Z27:Z27))</f>
        <v>150480</v>
      </c>
      <c r="AF27" s="16">
        <f>IF(COUNT(Q27:Z27)=0,"",SUM(Q27:Z27))</f>
        <v>266248</v>
      </c>
      <c r="AG27" s="17">
        <f>IFERROR((AA27+AB27)/AF27,"")</f>
        <v>0.40769883717436373</v>
      </c>
      <c r="AH27" s="16">
        <v>5344</v>
      </c>
    </row>
    <row r="28" spans="1:34" x14ac:dyDescent="0.2">
      <c r="A28" s="4" t="s">
        <v>21</v>
      </c>
      <c r="B28" s="4" t="s">
        <v>129</v>
      </c>
      <c r="C28" s="4" t="s">
        <v>1036</v>
      </c>
      <c r="D28" s="4" t="s">
        <v>777</v>
      </c>
      <c r="E28" s="4" t="s">
        <v>778</v>
      </c>
      <c r="F28" s="4" t="s">
        <v>3791</v>
      </c>
      <c r="G28" s="4" t="s">
        <v>158</v>
      </c>
      <c r="H28" s="4" t="s">
        <v>164</v>
      </c>
      <c r="I28" s="16">
        <v>221201</v>
      </c>
      <c r="J28" s="16">
        <v>282689</v>
      </c>
      <c r="K28" s="16">
        <v>123301</v>
      </c>
      <c r="L28" s="16">
        <v>73941</v>
      </c>
      <c r="M28" s="16">
        <v>5246</v>
      </c>
      <c r="N28" s="16">
        <v>10900</v>
      </c>
      <c r="O28" s="17">
        <f>IFERROR(K28/I28,"")</f>
        <v>0.55741610571380784</v>
      </c>
      <c r="P28" s="17">
        <f>IFERROR(L28/J28,"")</f>
        <v>0.26156306046574151</v>
      </c>
      <c r="Q28" s="16">
        <v>105214</v>
      </c>
      <c r="R28" s="16">
        <v>0</v>
      </c>
      <c r="S28" s="16">
        <v>0</v>
      </c>
      <c r="T28" s="16">
        <v>9712</v>
      </c>
      <c r="U28" s="16">
        <v>875</v>
      </c>
      <c r="V28" s="16">
        <v>78588</v>
      </c>
      <c r="W28" s="16">
        <v>9683</v>
      </c>
      <c r="X28" s="16">
        <v>753</v>
      </c>
      <c r="Y28" s="16">
        <v>278</v>
      </c>
      <c r="Z28" s="16">
        <v>2287</v>
      </c>
      <c r="AA28" s="16">
        <f>IF(COUNT(Q28:Z28)=0,"",SUM(Q28:Q28))</f>
        <v>105214</v>
      </c>
      <c r="AB28" s="16">
        <f>IF(COUNT(Q28:Z28)=0,"",SUM(R28:S28))</f>
        <v>0</v>
      </c>
      <c r="AC28" s="16">
        <f>IF(COUNT(Q28:Z28)=0,"",SUM(T28:V28))</f>
        <v>89175</v>
      </c>
      <c r="AD28" s="16">
        <f>IF(COUNT(Q28:Z28)=0,"",SUM(W28:Y28))</f>
        <v>10714</v>
      </c>
      <c r="AE28" s="16">
        <f>IF(COUNT(Q28:Z28)=0,"",SUM(Z28:Z28))</f>
        <v>2287</v>
      </c>
      <c r="AF28" s="16">
        <f>IF(COUNT(Q28:Z28)=0,"",SUM(Q28:Z28))</f>
        <v>207390</v>
      </c>
      <c r="AG28" s="17">
        <f>IFERROR((AA28+AB28)/AF28,"")</f>
        <v>0.50732436472346787</v>
      </c>
      <c r="AH28" s="16">
        <v>2138</v>
      </c>
    </row>
    <row r="29" spans="1:34" x14ac:dyDescent="0.2">
      <c r="A29" s="4" t="s">
        <v>21</v>
      </c>
      <c r="B29" s="4" t="s">
        <v>126</v>
      </c>
      <c r="C29" s="4" t="s">
        <v>955</v>
      </c>
      <c r="D29" s="4" t="s">
        <v>717</v>
      </c>
      <c r="E29" s="4" t="s">
        <v>718</v>
      </c>
      <c r="F29" s="4" t="s">
        <v>3188</v>
      </c>
      <c r="G29" s="4" t="s">
        <v>158</v>
      </c>
      <c r="H29" s="4" t="s">
        <v>164</v>
      </c>
      <c r="I29" s="16">
        <v>366433</v>
      </c>
      <c r="J29" s="16">
        <v>1803751</v>
      </c>
      <c r="K29" s="16">
        <v>75878</v>
      </c>
      <c r="L29" s="16">
        <v>383575</v>
      </c>
      <c r="M29" s="16">
        <v>6113</v>
      </c>
      <c r="N29" s="16">
        <v>171647</v>
      </c>
      <c r="O29" s="17">
        <f>IFERROR(K29/I29,"")</f>
        <v>0.20707196131352798</v>
      </c>
      <c r="P29" s="17">
        <f>IFERROR(L29/J29,"")</f>
        <v>0.21265407475865572</v>
      </c>
      <c r="Q29" s="16">
        <v>103821</v>
      </c>
      <c r="R29" s="16">
        <v>73052</v>
      </c>
      <c r="S29" s="16">
        <v>2421</v>
      </c>
      <c r="T29" s="16">
        <v>88271</v>
      </c>
      <c r="U29" s="16">
        <v>42365</v>
      </c>
      <c r="V29" s="16">
        <v>57320</v>
      </c>
      <c r="W29" s="16">
        <v>39582</v>
      </c>
      <c r="X29" s="16">
        <v>86378</v>
      </c>
      <c r="Y29" s="16">
        <v>0</v>
      </c>
      <c r="Z29" s="16">
        <v>53946</v>
      </c>
      <c r="AA29" s="16">
        <f>IF(COUNT(Q29:Z29)=0,"",SUM(Q29:Q29))</f>
        <v>103821</v>
      </c>
      <c r="AB29" s="16">
        <f>IF(COUNT(Q29:Z29)=0,"",SUM(R29:S29))</f>
        <v>75473</v>
      </c>
      <c r="AC29" s="16">
        <f>IF(COUNT(Q29:Z29)=0,"",SUM(T29:V29))</f>
        <v>187956</v>
      </c>
      <c r="AD29" s="16">
        <f>IF(COUNT(Q29:Z29)=0,"",SUM(W29:Y29))</f>
        <v>125960</v>
      </c>
      <c r="AE29" s="16">
        <f>IF(COUNT(Q29:Z29)=0,"",SUM(Z29:Z29))</f>
        <v>53946</v>
      </c>
      <c r="AF29" s="16">
        <f>IF(COUNT(Q29:Z29)=0,"",SUM(Q29:Z29))</f>
        <v>547156</v>
      </c>
      <c r="AG29" s="17">
        <f>IFERROR((AA29+AB29)/AF29,"")</f>
        <v>0.32768351256314471</v>
      </c>
      <c r="AH29" s="16">
        <v>5273</v>
      </c>
    </row>
    <row r="30" spans="1:34" x14ac:dyDescent="0.2">
      <c r="A30" s="4" t="s">
        <v>21</v>
      </c>
      <c r="B30" s="4" t="s">
        <v>124</v>
      </c>
      <c r="C30" s="4" t="s">
        <v>955</v>
      </c>
      <c r="D30" s="4" t="s">
        <v>585</v>
      </c>
      <c r="E30" s="4" t="s">
        <v>586</v>
      </c>
      <c r="F30" s="4" t="s">
        <v>2046</v>
      </c>
      <c r="G30" s="4" t="s">
        <v>157</v>
      </c>
      <c r="H30" s="4" t="s">
        <v>164</v>
      </c>
      <c r="I30" s="16">
        <v>49863</v>
      </c>
      <c r="J30" s="16">
        <v>1242472</v>
      </c>
      <c r="K30" s="16">
        <v>10983</v>
      </c>
      <c r="L30" s="16">
        <v>225404</v>
      </c>
      <c r="M30" s="16">
        <v>5793</v>
      </c>
      <c r="N30" s="16">
        <v>72904</v>
      </c>
      <c r="O30" s="17">
        <f>IFERROR(K30/I30,"")</f>
        <v>0.22026352205041816</v>
      </c>
      <c r="P30" s="17">
        <f>IFERROR(L30/J30,"")</f>
        <v>0.18141575826256046</v>
      </c>
      <c r="Q30" s="16">
        <v>99485</v>
      </c>
      <c r="R30" s="16">
        <v>118</v>
      </c>
      <c r="S30" s="16">
        <v>0</v>
      </c>
      <c r="T30" s="16">
        <v>491</v>
      </c>
      <c r="U30" s="16">
        <v>25</v>
      </c>
      <c r="V30" s="16">
        <v>10983</v>
      </c>
      <c r="W30" s="16">
        <v>2979</v>
      </c>
      <c r="X30" s="16">
        <v>1513</v>
      </c>
      <c r="Y30" s="16">
        <v>245</v>
      </c>
      <c r="Z30" s="16">
        <v>120548</v>
      </c>
      <c r="AA30" s="16">
        <f>IF(COUNT(Q30:Z30)=0,"",SUM(Q30:Q30))</f>
        <v>99485</v>
      </c>
      <c r="AB30" s="16">
        <f>IF(COUNT(Q30:Z30)=0,"",SUM(R30:S30))</f>
        <v>118</v>
      </c>
      <c r="AC30" s="16">
        <f>IF(COUNT(Q30:Z30)=0,"",SUM(T30:V30))</f>
        <v>11499</v>
      </c>
      <c r="AD30" s="16">
        <f>IF(COUNT(Q30:Z30)=0,"",SUM(W30:Y30))</f>
        <v>4737</v>
      </c>
      <c r="AE30" s="16">
        <f>IF(COUNT(Q30:Z30)=0,"",SUM(Z30:Z30))</f>
        <v>120548</v>
      </c>
      <c r="AF30" s="16">
        <f>IF(COUNT(Q30:Z30)=0,"",SUM(Q30:Z30))</f>
        <v>236387</v>
      </c>
      <c r="AG30" s="17">
        <f>IFERROR((AA30+AB30)/AF30,"")</f>
        <v>0.42135565830608285</v>
      </c>
      <c r="AH30" s="16">
        <v>1429</v>
      </c>
    </row>
    <row r="31" spans="1:34" x14ac:dyDescent="0.2">
      <c r="A31" s="4" t="s">
        <v>21</v>
      </c>
      <c r="B31" s="4" t="s">
        <v>123</v>
      </c>
      <c r="C31" s="4" t="s">
        <v>955</v>
      </c>
      <c r="D31" s="4" t="s">
        <v>484</v>
      </c>
      <c r="E31" s="4" t="s">
        <v>485</v>
      </c>
      <c r="F31" s="4" t="s">
        <v>4767</v>
      </c>
      <c r="G31" s="4" t="s">
        <v>158</v>
      </c>
      <c r="H31" s="4" t="s">
        <v>164</v>
      </c>
      <c r="I31" s="16">
        <v>369373</v>
      </c>
      <c r="J31" s="16">
        <v>7324525</v>
      </c>
      <c r="K31" s="16">
        <v>142138</v>
      </c>
      <c r="L31" s="16">
        <v>1899603</v>
      </c>
      <c r="M31" s="16">
        <v>6106</v>
      </c>
      <c r="N31" s="16">
        <v>135510</v>
      </c>
      <c r="O31" s="17">
        <f>IFERROR(K31/I31,"")</f>
        <v>0.38480885175689616</v>
      </c>
      <c r="P31" s="17">
        <f>IFERROR(L31/J31,"")</f>
        <v>0.25934828538369381</v>
      </c>
      <c r="Q31" s="16">
        <v>98667</v>
      </c>
      <c r="R31" s="16">
        <v>13504</v>
      </c>
      <c r="S31" s="16">
        <v>403</v>
      </c>
      <c r="T31" s="16">
        <v>191858</v>
      </c>
      <c r="U31" s="16">
        <v>56073</v>
      </c>
      <c r="V31" s="16">
        <v>104750</v>
      </c>
      <c r="W31" s="16">
        <v>297</v>
      </c>
      <c r="X31" s="16">
        <v>326066</v>
      </c>
      <c r="Y31" s="16">
        <v>453</v>
      </c>
      <c r="Z31" s="16">
        <v>1357106</v>
      </c>
      <c r="AA31" s="16">
        <f>IF(COUNT(Q31:Z31)=0,"",SUM(Q31:Q31))</f>
        <v>98667</v>
      </c>
      <c r="AB31" s="16">
        <f>IF(COUNT(Q31:Z31)=0,"",SUM(R31:S31))</f>
        <v>13907</v>
      </c>
      <c r="AC31" s="16">
        <f>IF(COUNT(Q31:Z31)=0,"",SUM(T31:V31))</f>
        <v>352681</v>
      </c>
      <c r="AD31" s="16">
        <f>IF(COUNT(Q31:Z31)=0,"",SUM(W31:Y31))</f>
        <v>326816</v>
      </c>
      <c r="AE31" s="16">
        <f>IF(COUNT(Q31:Z31)=0,"",SUM(Z31:Z31))</f>
        <v>1357106</v>
      </c>
      <c r="AF31" s="16">
        <f>IF(COUNT(Q31:Z31)=0,"",SUM(Q31:Z31))</f>
        <v>2149177</v>
      </c>
      <c r="AG31" s="17">
        <f>IFERROR((AA31+AB31)/AF31,"")</f>
        <v>5.2380050596111907E-2</v>
      </c>
      <c r="AH31" s="16">
        <v>19776</v>
      </c>
    </row>
    <row r="32" spans="1:34" x14ac:dyDescent="0.2">
      <c r="A32" s="4" t="s">
        <v>21</v>
      </c>
      <c r="B32" s="4" t="s">
        <v>123</v>
      </c>
      <c r="C32" s="4" t="s">
        <v>955</v>
      </c>
      <c r="D32" s="4" t="s">
        <v>864</v>
      </c>
      <c r="E32" s="4" t="s">
        <v>537</v>
      </c>
      <c r="F32" s="4" t="s">
        <v>5151</v>
      </c>
      <c r="G32" s="4" t="s">
        <v>157</v>
      </c>
      <c r="H32" s="4" t="s">
        <v>165</v>
      </c>
      <c r="I32" s="16">
        <v>56398</v>
      </c>
      <c r="J32" s="16">
        <v>449879</v>
      </c>
      <c r="K32" s="16">
        <v>29548</v>
      </c>
      <c r="L32" s="16">
        <v>113900</v>
      </c>
      <c r="M32" s="16">
        <v>2239</v>
      </c>
      <c r="N32" s="16">
        <v>25696</v>
      </c>
      <c r="O32" s="17">
        <f>IFERROR(K32/I32,"")</f>
        <v>0.52391928791801123</v>
      </c>
      <c r="P32" s="17">
        <f>IFERROR(L32/J32,"")</f>
        <v>0.25317918818171109</v>
      </c>
      <c r="Q32" s="16">
        <v>94359</v>
      </c>
      <c r="R32" s="16">
        <v>20</v>
      </c>
      <c r="S32" s="16"/>
      <c r="T32" s="16">
        <v>31502</v>
      </c>
      <c r="U32" s="16">
        <v>3238</v>
      </c>
      <c r="V32" s="16">
        <v>14389</v>
      </c>
      <c r="W32" s="16">
        <v>33076</v>
      </c>
      <c r="X32" s="16">
        <v>3178</v>
      </c>
      <c r="Y32" s="16">
        <v>317</v>
      </c>
      <c r="Z32" s="16">
        <v>3637</v>
      </c>
      <c r="AA32" s="16">
        <f>IF(COUNT(Q32:Z32)=0,"",SUM(Q32:Q32))</f>
        <v>94359</v>
      </c>
      <c r="AB32" s="16">
        <f>IF(COUNT(Q32:Z32)=0,"",SUM(R32:S32))</f>
        <v>20</v>
      </c>
      <c r="AC32" s="16">
        <f>IF(COUNT(Q32:Z32)=0,"",SUM(T32:V32))</f>
        <v>49129</v>
      </c>
      <c r="AD32" s="16">
        <f>IF(COUNT(Q32:Z32)=0,"",SUM(W32:Y32))</f>
        <v>36571</v>
      </c>
      <c r="AE32" s="16">
        <f>IF(COUNT(Q32:Z32)=0,"",SUM(Z32:Z32))</f>
        <v>3637</v>
      </c>
      <c r="AF32" s="16">
        <f>IF(COUNT(Q32:Z32)=0,"",SUM(Q32:Z32))</f>
        <v>183716</v>
      </c>
      <c r="AG32" s="17">
        <f>IFERROR((AA32+AB32)/AF32,"")</f>
        <v>0.51372226697729106</v>
      </c>
      <c r="AH32" s="16">
        <v>1151</v>
      </c>
    </row>
    <row r="33" spans="1:34" x14ac:dyDescent="0.2">
      <c r="A33" s="4" t="s">
        <v>21</v>
      </c>
      <c r="B33" s="4" t="s">
        <v>125</v>
      </c>
      <c r="C33" s="4" t="s">
        <v>955</v>
      </c>
      <c r="D33" s="4" t="s">
        <v>212</v>
      </c>
      <c r="E33" s="4" t="s">
        <v>213</v>
      </c>
      <c r="F33" s="4" t="s">
        <v>1626</v>
      </c>
      <c r="G33" s="4" t="s">
        <v>156</v>
      </c>
      <c r="H33" s="4" t="s">
        <v>164</v>
      </c>
      <c r="I33" s="16">
        <v>26976</v>
      </c>
      <c r="J33" s="16">
        <v>1522371</v>
      </c>
      <c r="K33" s="16">
        <v>24815</v>
      </c>
      <c r="L33" s="16">
        <v>272417</v>
      </c>
      <c r="M33" s="16">
        <v>5976</v>
      </c>
      <c r="N33" s="16">
        <v>114744</v>
      </c>
      <c r="O33" s="17">
        <f>IFERROR(K33/I33,"")</f>
        <v>0.91989175563463821</v>
      </c>
      <c r="P33" s="17">
        <f>IFERROR(L33/J33,"")</f>
        <v>0.17894258364091276</v>
      </c>
      <c r="Q33" s="16">
        <v>91365</v>
      </c>
      <c r="R33" s="16">
        <v>4058</v>
      </c>
      <c r="S33" s="16">
        <v>131</v>
      </c>
      <c r="T33" s="16">
        <v>32866</v>
      </c>
      <c r="U33" s="16">
        <v>70764</v>
      </c>
      <c r="V33" s="16">
        <v>30231</v>
      </c>
      <c r="W33" s="16">
        <v>57804</v>
      </c>
      <c r="X33" s="16">
        <v>82833</v>
      </c>
      <c r="Y33" s="16">
        <v>29</v>
      </c>
      <c r="Z33" s="16">
        <v>311</v>
      </c>
      <c r="AA33" s="16">
        <f>IF(COUNT(Q33:Z33)=0,"",SUM(Q33:Q33))</f>
        <v>91365</v>
      </c>
      <c r="AB33" s="16">
        <f>IF(COUNT(Q33:Z33)=0,"",SUM(R33:S33))</f>
        <v>4189</v>
      </c>
      <c r="AC33" s="16">
        <f>IF(COUNT(Q33:Z33)=0,"",SUM(T33:V33))</f>
        <v>133861</v>
      </c>
      <c r="AD33" s="16">
        <f>IF(COUNT(Q33:Z33)=0,"",SUM(W33:Y33))</f>
        <v>140666</v>
      </c>
      <c r="AE33" s="16">
        <f>IF(COUNT(Q33:Z33)=0,"",SUM(Z33:Z33))</f>
        <v>311</v>
      </c>
      <c r="AF33" s="16">
        <f>IF(COUNT(Q33:Z33)=0,"",SUM(Q33:Z33))</f>
        <v>370392</v>
      </c>
      <c r="AG33" s="17">
        <f>IFERROR((AA33+AB33)/AF33,"")</f>
        <v>0.25798073392513876</v>
      </c>
      <c r="AH33" s="16">
        <v>2216</v>
      </c>
    </row>
    <row r="34" spans="1:34" x14ac:dyDescent="0.2">
      <c r="A34" s="4" t="s">
        <v>21</v>
      </c>
      <c r="B34" s="4" t="s">
        <v>126</v>
      </c>
      <c r="C34" s="4" t="s">
        <v>955</v>
      </c>
      <c r="D34" s="4" t="s">
        <v>723</v>
      </c>
      <c r="E34" s="4" t="s">
        <v>724</v>
      </c>
      <c r="F34" s="4" t="s">
        <v>3221</v>
      </c>
      <c r="G34" s="4" t="s">
        <v>156</v>
      </c>
      <c r="H34" s="4" t="s">
        <v>164</v>
      </c>
      <c r="I34" s="16">
        <v>72150</v>
      </c>
      <c r="J34" s="16">
        <v>2279607</v>
      </c>
      <c r="K34" s="16">
        <v>19192</v>
      </c>
      <c r="L34" s="16">
        <v>475717</v>
      </c>
      <c r="M34" s="16">
        <v>2020</v>
      </c>
      <c r="N34" s="16">
        <v>242221</v>
      </c>
      <c r="O34" s="17">
        <f>IFERROR(K34/I34,"")</f>
        <v>0.26600138600138601</v>
      </c>
      <c r="P34" s="17">
        <f>IFERROR(L34/J34,"")</f>
        <v>0.20868377751077269</v>
      </c>
      <c r="Q34" s="16">
        <v>90413</v>
      </c>
      <c r="R34" s="16">
        <v>620</v>
      </c>
      <c r="S34" s="16">
        <v>537</v>
      </c>
      <c r="T34" s="16">
        <v>34367</v>
      </c>
      <c r="U34" s="16">
        <v>75075</v>
      </c>
      <c r="V34" s="16">
        <v>11186</v>
      </c>
      <c r="W34" s="16">
        <v>15391</v>
      </c>
      <c r="X34" s="16">
        <v>89861</v>
      </c>
      <c r="Y34" s="16">
        <v>475</v>
      </c>
      <c r="Z34" s="16">
        <v>176984</v>
      </c>
      <c r="AA34" s="16">
        <f>IF(COUNT(Q34:Z34)=0,"",SUM(Q34:Q34))</f>
        <v>90413</v>
      </c>
      <c r="AB34" s="16">
        <f>IF(COUNT(Q34:Z34)=0,"",SUM(R34:S34))</f>
        <v>1157</v>
      </c>
      <c r="AC34" s="16">
        <f>IF(COUNT(Q34:Z34)=0,"",SUM(T34:V34))</f>
        <v>120628</v>
      </c>
      <c r="AD34" s="16">
        <f>IF(COUNT(Q34:Z34)=0,"",SUM(W34:Y34))</f>
        <v>105727</v>
      </c>
      <c r="AE34" s="16">
        <f>IF(COUNT(Q34:Z34)=0,"",SUM(Z34:Z34))</f>
        <v>176984</v>
      </c>
      <c r="AF34" s="16">
        <f>IF(COUNT(Q34:Z34)=0,"",SUM(Q34:Z34))</f>
        <v>494909</v>
      </c>
      <c r="AG34" s="17">
        <f>IFERROR((AA34+AB34)/AF34,"")</f>
        <v>0.18502391348712591</v>
      </c>
      <c r="AH34" s="16">
        <v>3033</v>
      </c>
    </row>
    <row r="35" spans="1:34" x14ac:dyDescent="0.2">
      <c r="A35" s="4" t="s">
        <v>21</v>
      </c>
      <c r="B35" s="4" t="s">
        <v>129</v>
      </c>
      <c r="C35" s="4" t="s">
        <v>1036</v>
      </c>
      <c r="D35" s="4" t="s">
        <v>768</v>
      </c>
      <c r="E35" s="4" t="s">
        <v>769</v>
      </c>
      <c r="F35" s="4" t="s">
        <v>3724</v>
      </c>
      <c r="G35" s="4" t="s">
        <v>158</v>
      </c>
      <c r="H35" s="4" t="s">
        <v>163</v>
      </c>
      <c r="I35" s="16">
        <v>139999</v>
      </c>
      <c r="J35" s="16">
        <v>1090396</v>
      </c>
      <c r="K35" s="16">
        <v>78284</v>
      </c>
      <c r="L35" s="16">
        <v>216402</v>
      </c>
      <c r="M35" s="16">
        <v>24583</v>
      </c>
      <c r="N35" s="16">
        <v>117474</v>
      </c>
      <c r="O35" s="17">
        <f>IFERROR(K35/I35,"")</f>
        <v>0.55917542268159059</v>
      </c>
      <c r="P35" s="17">
        <f>IFERROR(L35/J35,"")</f>
        <v>0.19846184322026125</v>
      </c>
      <c r="Q35" s="16">
        <v>90158</v>
      </c>
      <c r="R35" s="16">
        <v>89</v>
      </c>
      <c r="S35" s="16">
        <v>0</v>
      </c>
      <c r="T35" s="16">
        <v>33357</v>
      </c>
      <c r="U35" s="16">
        <v>46629</v>
      </c>
      <c r="V35" s="16">
        <v>59321</v>
      </c>
      <c r="W35" s="16">
        <v>16224</v>
      </c>
      <c r="X35" s="16">
        <v>48827</v>
      </c>
      <c r="Y35" s="16"/>
      <c r="Z35" s="16">
        <v>48874</v>
      </c>
      <c r="AA35" s="16">
        <f>IF(COUNT(Q35:Z35)=0,"",SUM(Q35:Q35))</f>
        <v>90158</v>
      </c>
      <c r="AB35" s="16">
        <f>IF(COUNT(Q35:Z35)=0,"",SUM(R35:S35))</f>
        <v>89</v>
      </c>
      <c r="AC35" s="16">
        <f>IF(COUNT(Q35:Z35)=0,"",SUM(T35:V35))</f>
        <v>139307</v>
      </c>
      <c r="AD35" s="16">
        <f>IF(COUNT(Q35:Z35)=0,"",SUM(W35:Y35))</f>
        <v>65051</v>
      </c>
      <c r="AE35" s="16">
        <f>IF(COUNT(Q35:Z35)=0,"",SUM(Z35:Z35))</f>
        <v>48874</v>
      </c>
      <c r="AF35" s="16">
        <f>IF(COUNT(Q35:Z35)=0,"",SUM(Q35:Z35))</f>
        <v>343479</v>
      </c>
      <c r="AG35" s="17">
        <f>IFERROR((AA35+AB35)/AF35,"")</f>
        <v>0.26274386498155639</v>
      </c>
      <c r="AH35" s="16">
        <v>3418</v>
      </c>
    </row>
    <row r="36" spans="1:34" x14ac:dyDescent="0.2">
      <c r="A36" s="4" t="s">
        <v>21</v>
      </c>
      <c r="B36" s="4" t="s">
        <v>124</v>
      </c>
      <c r="C36" s="4" t="s">
        <v>955</v>
      </c>
      <c r="D36" s="4" t="s">
        <v>599</v>
      </c>
      <c r="E36" s="4" t="s">
        <v>600</v>
      </c>
      <c r="F36" s="4" t="s">
        <v>2165</v>
      </c>
      <c r="G36" s="4" t="s">
        <v>158</v>
      </c>
      <c r="H36" s="4" t="s">
        <v>164</v>
      </c>
      <c r="I36" s="16">
        <v>32721</v>
      </c>
      <c r="J36" s="16">
        <v>1588300</v>
      </c>
      <c r="K36" s="16">
        <v>24295</v>
      </c>
      <c r="L36" s="16">
        <v>268278</v>
      </c>
      <c r="M36" s="16">
        <v>117</v>
      </c>
      <c r="N36" s="16">
        <v>10650</v>
      </c>
      <c r="O36" s="17">
        <f>IFERROR(K36/I36,"")</f>
        <v>0.74248953271599283</v>
      </c>
      <c r="P36" s="17">
        <f>IFERROR(L36/J36,"")</f>
        <v>0.16890889630422465</v>
      </c>
      <c r="Q36" s="16">
        <v>89957</v>
      </c>
      <c r="R36" s="16">
        <v>11</v>
      </c>
      <c r="S36" s="16">
        <v>0</v>
      </c>
      <c r="T36" s="16">
        <v>6601</v>
      </c>
      <c r="U36" s="16">
        <v>458</v>
      </c>
      <c r="V36" s="16">
        <v>11851</v>
      </c>
      <c r="W36" s="16">
        <v>3729</v>
      </c>
      <c r="X36" s="16">
        <v>2946</v>
      </c>
      <c r="Y36" s="16"/>
      <c r="Z36" s="16">
        <v>177017</v>
      </c>
      <c r="AA36" s="16">
        <f>IF(COUNT(Q36:Z36)=0,"",SUM(Q36:Q36))</f>
        <v>89957</v>
      </c>
      <c r="AB36" s="16">
        <f>IF(COUNT(Q36:Z36)=0,"",SUM(R36:S36))</f>
        <v>11</v>
      </c>
      <c r="AC36" s="16">
        <f>IF(COUNT(Q36:Z36)=0,"",SUM(T36:V36))</f>
        <v>18910</v>
      </c>
      <c r="AD36" s="16">
        <f>IF(COUNT(Q36:Z36)=0,"",SUM(W36:Y36))</f>
        <v>6675</v>
      </c>
      <c r="AE36" s="16">
        <f>IF(COUNT(Q36:Z36)=0,"",SUM(Z36:Z36))</f>
        <v>177017</v>
      </c>
      <c r="AF36" s="16">
        <f>IF(COUNT(Q36:Z36)=0,"",SUM(Q36:Z36))</f>
        <v>292570</v>
      </c>
      <c r="AG36" s="17">
        <f>IFERROR((AA36+AB36)/AF36,"")</f>
        <v>0.30750931401032233</v>
      </c>
      <c r="AH36" s="16">
        <v>1502</v>
      </c>
    </row>
    <row r="37" spans="1:34" x14ac:dyDescent="0.2">
      <c r="A37" s="4" t="s">
        <v>21</v>
      </c>
      <c r="B37" s="4" t="s">
        <v>124</v>
      </c>
      <c r="C37" s="4" t="s">
        <v>955</v>
      </c>
      <c r="D37" s="4" t="s">
        <v>585</v>
      </c>
      <c r="E37" s="4" t="s">
        <v>586</v>
      </c>
      <c r="F37" s="4" t="s">
        <v>2045</v>
      </c>
      <c r="G37" s="4" t="s">
        <v>157</v>
      </c>
      <c r="H37" s="4" t="s">
        <v>163</v>
      </c>
      <c r="I37" s="16">
        <v>51567</v>
      </c>
      <c r="J37" s="16">
        <v>811542</v>
      </c>
      <c r="K37" s="16">
        <v>17038</v>
      </c>
      <c r="L37" s="16">
        <v>156672</v>
      </c>
      <c r="M37" s="16">
        <v>4208</v>
      </c>
      <c r="N37" s="16">
        <v>43374</v>
      </c>
      <c r="O37" s="17">
        <f>IFERROR(K37/I37,"")</f>
        <v>0.33040510403940504</v>
      </c>
      <c r="P37" s="17">
        <f>IFERROR(L37/J37,"")</f>
        <v>0.19305470326859239</v>
      </c>
      <c r="Q37" s="16">
        <v>86105</v>
      </c>
      <c r="R37" s="16">
        <v>62</v>
      </c>
      <c r="S37" s="16">
        <v>0</v>
      </c>
      <c r="T37" s="16">
        <v>190</v>
      </c>
      <c r="U37" s="16">
        <v>52</v>
      </c>
      <c r="V37" s="16">
        <v>17038</v>
      </c>
      <c r="W37" s="16">
        <v>1143</v>
      </c>
      <c r="X37" s="16">
        <v>1335</v>
      </c>
      <c r="Y37" s="16">
        <v>117</v>
      </c>
      <c r="Z37" s="16">
        <v>67668</v>
      </c>
      <c r="AA37" s="16">
        <f>IF(COUNT(Q37:Z37)=0,"",SUM(Q37:Q37))</f>
        <v>86105</v>
      </c>
      <c r="AB37" s="16">
        <f>IF(COUNT(Q37:Z37)=0,"",SUM(R37:S37))</f>
        <v>62</v>
      </c>
      <c r="AC37" s="16">
        <f>IF(COUNT(Q37:Z37)=0,"",SUM(T37:V37))</f>
        <v>17280</v>
      </c>
      <c r="AD37" s="16">
        <f>IF(COUNT(Q37:Z37)=0,"",SUM(W37:Y37))</f>
        <v>2595</v>
      </c>
      <c r="AE37" s="16">
        <f>IF(COUNT(Q37:Z37)=0,"",SUM(Z37:Z37))</f>
        <v>67668</v>
      </c>
      <c r="AF37" s="16">
        <f>IF(COUNT(Q37:Z37)=0,"",SUM(Q37:Z37))</f>
        <v>173710</v>
      </c>
      <c r="AG37" s="17">
        <f>IFERROR((AA37+AB37)/AF37,"")</f>
        <v>0.49603937597144665</v>
      </c>
      <c r="AH37" s="16">
        <v>2406</v>
      </c>
    </row>
    <row r="38" spans="1:34" x14ac:dyDescent="0.2">
      <c r="A38" s="4" t="s">
        <v>21</v>
      </c>
      <c r="B38" s="4" t="s">
        <v>124</v>
      </c>
      <c r="C38" s="4" t="s">
        <v>955</v>
      </c>
      <c r="D38" s="4" t="s">
        <v>605</v>
      </c>
      <c r="E38" s="4" t="s">
        <v>606</v>
      </c>
      <c r="F38" s="4" t="s">
        <v>2240</v>
      </c>
      <c r="G38" s="4" t="s">
        <v>159</v>
      </c>
      <c r="H38" s="4" t="s">
        <v>164</v>
      </c>
      <c r="I38" s="16">
        <v>17204</v>
      </c>
      <c r="J38" s="16">
        <v>889850</v>
      </c>
      <c r="K38" s="16">
        <v>5337</v>
      </c>
      <c r="L38" s="16">
        <v>170164</v>
      </c>
      <c r="M38" s="16">
        <v>1509</v>
      </c>
      <c r="N38" s="16">
        <v>46712</v>
      </c>
      <c r="O38" s="17">
        <f>IFERROR(K38/I38,"")</f>
        <v>0.31021855382469193</v>
      </c>
      <c r="P38" s="17">
        <f>IFERROR(L38/J38,"")</f>
        <v>0.1912277350115188</v>
      </c>
      <c r="Q38" s="16">
        <v>84302</v>
      </c>
      <c r="R38" s="16">
        <v>101</v>
      </c>
      <c r="S38" s="16"/>
      <c r="T38" s="16">
        <v>524</v>
      </c>
      <c r="U38" s="16">
        <v>22</v>
      </c>
      <c r="V38" s="16">
        <v>5337</v>
      </c>
      <c r="W38" s="16">
        <v>1687</v>
      </c>
      <c r="X38" s="16">
        <v>1347</v>
      </c>
      <c r="Y38" s="16">
        <v>144</v>
      </c>
      <c r="Z38" s="16">
        <v>82034</v>
      </c>
      <c r="AA38" s="16">
        <f>IF(COUNT(Q38:Z38)=0,"",SUM(Q38:Q38))</f>
        <v>84302</v>
      </c>
      <c r="AB38" s="16">
        <f>IF(COUNT(Q38:Z38)=0,"",SUM(R38:S38))</f>
        <v>101</v>
      </c>
      <c r="AC38" s="16">
        <f>IF(COUNT(Q38:Z38)=0,"",SUM(T38:V38))</f>
        <v>5883</v>
      </c>
      <c r="AD38" s="16">
        <f>IF(COUNT(Q38:Z38)=0,"",SUM(W38:Y38))</f>
        <v>3178</v>
      </c>
      <c r="AE38" s="16">
        <f>IF(COUNT(Q38:Z38)=0,"",SUM(Z38:Z38))</f>
        <v>82034</v>
      </c>
      <c r="AF38" s="16">
        <f>IF(COUNT(Q38:Z38)=0,"",SUM(Q38:Z38))</f>
        <v>175498</v>
      </c>
      <c r="AG38" s="17">
        <f>IFERROR((AA38+AB38)/AF38,"")</f>
        <v>0.48093425566103315</v>
      </c>
      <c r="AH38" s="16">
        <v>1039</v>
      </c>
    </row>
    <row r="39" spans="1:34" x14ac:dyDescent="0.2">
      <c r="A39" s="4" t="s">
        <v>21</v>
      </c>
      <c r="B39" s="4" t="s">
        <v>123</v>
      </c>
      <c r="C39" s="4" t="s">
        <v>955</v>
      </c>
      <c r="D39" s="4" t="s">
        <v>864</v>
      </c>
      <c r="E39" s="4" t="s">
        <v>537</v>
      </c>
      <c r="F39" s="4" t="s">
        <v>5150</v>
      </c>
      <c r="G39" s="4" t="s">
        <v>157</v>
      </c>
      <c r="H39" s="4" t="s">
        <v>164</v>
      </c>
      <c r="I39" s="16">
        <v>46903</v>
      </c>
      <c r="J39" s="16">
        <v>410754</v>
      </c>
      <c r="K39" s="16">
        <v>26362</v>
      </c>
      <c r="L39" s="16">
        <v>103416</v>
      </c>
      <c r="M39" s="16">
        <v>2504</v>
      </c>
      <c r="N39" s="16">
        <v>25323</v>
      </c>
      <c r="O39" s="17">
        <f>IFERROR(K39/I39,"")</f>
        <v>0.56205359998294357</v>
      </c>
      <c r="P39" s="17">
        <f>IFERROR(L39/J39,"")</f>
        <v>0.25177113308695714</v>
      </c>
      <c r="Q39" s="16">
        <v>83378</v>
      </c>
      <c r="R39" s="16">
        <v>23</v>
      </c>
      <c r="S39" s="16">
        <v>14</v>
      </c>
      <c r="T39" s="16">
        <v>29724</v>
      </c>
      <c r="U39" s="16">
        <v>3224</v>
      </c>
      <c r="V39" s="16">
        <v>13483</v>
      </c>
      <c r="W39" s="16">
        <v>33998</v>
      </c>
      <c r="X39" s="16">
        <v>3056</v>
      </c>
      <c r="Y39" s="16">
        <v>309</v>
      </c>
      <c r="Z39" s="16">
        <v>3207</v>
      </c>
      <c r="AA39" s="16">
        <f>IF(COUNT(Q39:Z39)=0,"",SUM(Q39:Q39))</f>
        <v>83378</v>
      </c>
      <c r="AB39" s="16">
        <f>IF(COUNT(Q39:Z39)=0,"",SUM(R39:S39))</f>
        <v>37</v>
      </c>
      <c r="AC39" s="16">
        <f>IF(COUNT(Q39:Z39)=0,"",SUM(T39:V39))</f>
        <v>46431</v>
      </c>
      <c r="AD39" s="16">
        <f>IF(COUNT(Q39:Z39)=0,"",SUM(W39:Y39))</f>
        <v>37363</v>
      </c>
      <c r="AE39" s="16">
        <f>IF(COUNT(Q39:Z39)=0,"",SUM(Z39:Z39))</f>
        <v>3207</v>
      </c>
      <c r="AF39" s="16">
        <f>IF(COUNT(Q39:Z39)=0,"",SUM(Q39:Z39))</f>
        <v>170416</v>
      </c>
      <c r="AG39" s="17">
        <f>IFERROR((AA39+AB39)/AF39,"")</f>
        <v>0.48947868744718803</v>
      </c>
      <c r="AH39" s="16">
        <v>562</v>
      </c>
    </row>
    <row r="40" spans="1:34" x14ac:dyDescent="0.2">
      <c r="A40" s="4" t="s">
        <v>21</v>
      </c>
      <c r="B40" s="4" t="s">
        <v>123</v>
      </c>
      <c r="C40" s="4" t="s">
        <v>955</v>
      </c>
      <c r="D40" s="4" t="s">
        <v>866</v>
      </c>
      <c r="E40" s="4" t="s">
        <v>867</v>
      </c>
      <c r="F40" s="4" t="s">
        <v>5251</v>
      </c>
      <c r="G40" s="4" t="s">
        <v>158</v>
      </c>
      <c r="H40" s="4" t="s">
        <v>164</v>
      </c>
      <c r="I40" s="16">
        <v>380423</v>
      </c>
      <c r="J40" s="16">
        <v>2225824</v>
      </c>
      <c r="K40" s="16">
        <v>72590</v>
      </c>
      <c r="L40" s="16">
        <v>352674</v>
      </c>
      <c r="M40" s="16">
        <v>133657</v>
      </c>
      <c r="N40" s="16">
        <v>440270</v>
      </c>
      <c r="O40" s="17">
        <f>IFERROR(K40/I40,"")</f>
        <v>0.19081390977937718</v>
      </c>
      <c r="P40" s="17">
        <f>IFERROR(L40/J40,"")</f>
        <v>0.15844648992912289</v>
      </c>
      <c r="Q40" s="16">
        <v>82192</v>
      </c>
      <c r="R40" s="16">
        <v>0</v>
      </c>
      <c r="S40" s="16">
        <v>0</v>
      </c>
      <c r="T40" s="16">
        <v>42705</v>
      </c>
      <c r="U40" s="16">
        <v>46208</v>
      </c>
      <c r="V40" s="16">
        <v>72728</v>
      </c>
      <c r="W40" s="16"/>
      <c r="X40" s="16">
        <v>101081</v>
      </c>
      <c r="Y40" s="16">
        <v>0</v>
      </c>
      <c r="Z40" s="16">
        <v>222921</v>
      </c>
      <c r="AA40" s="16">
        <f>IF(COUNT(Q40:Z40)=0,"",SUM(Q40:Q40))</f>
        <v>82192</v>
      </c>
      <c r="AB40" s="16">
        <f>IF(COUNT(Q40:Z40)=0,"",SUM(R40:S40))</f>
        <v>0</v>
      </c>
      <c r="AC40" s="16">
        <f>IF(COUNT(Q40:Z40)=0,"",SUM(T40:V40))</f>
        <v>161641</v>
      </c>
      <c r="AD40" s="16">
        <f>IF(COUNT(Q40:Z40)=0,"",SUM(W40:Y40))</f>
        <v>101081</v>
      </c>
      <c r="AE40" s="16">
        <f>IF(COUNT(Q40:Z40)=0,"",SUM(Z40:Z40))</f>
        <v>222921</v>
      </c>
      <c r="AF40" s="16">
        <f>IF(COUNT(Q40:Z40)=0,"",SUM(Q40:Z40))</f>
        <v>567835</v>
      </c>
      <c r="AG40" s="17">
        <f>IFERROR((AA40+AB40)/AF40,"")</f>
        <v>0.14474627312511557</v>
      </c>
      <c r="AH40" s="16">
        <v>5624</v>
      </c>
    </row>
    <row r="41" spans="1:34" x14ac:dyDescent="0.2">
      <c r="A41" s="4" t="s">
        <v>21</v>
      </c>
      <c r="B41" s="4" t="s">
        <v>130</v>
      </c>
      <c r="C41" s="4" t="s">
        <v>991</v>
      </c>
      <c r="D41" s="4" t="s">
        <v>540</v>
      </c>
      <c r="E41" s="4" t="s">
        <v>534</v>
      </c>
      <c r="F41" s="4" t="s">
        <v>1685</v>
      </c>
      <c r="G41" s="4" t="s">
        <v>156</v>
      </c>
      <c r="H41" s="4" t="s">
        <v>164</v>
      </c>
      <c r="I41" s="16">
        <v>148434</v>
      </c>
      <c r="J41" s="16">
        <v>2063568</v>
      </c>
      <c r="K41" s="16">
        <v>12694</v>
      </c>
      <c r="L41" s="16">
        <v>334838</v>
      </c>
      <c r="M41" s="16">
        <v>1135</v>
      </c>
      <c r="N41" s="16">
        <v>143631</v>
      </c>
      <c r="O41" s="17">
        <f>IFERROR(K41/I41,"")</f>
        <v>8.5519490143767599E-2</v>
      </c>
      <c r="P41" s="17">
        <f>IFERROR(L41/J41,"")</f>
        <v>0.16226167492420895</v>
      </c>
      <c r="Q41" s="16">
        <v>81865</v>
      </c>
      <c r="R41" s="16">
        <v>49248</v>
      </c>
      <c r="S41" s="16">
        <v>1743</v>
      </c>
      <c r="T41" s="16">
        <v>88186</v>
      </c>
      <c r="U41" s="16">
        <v>29453</v>
      </c>
      <c r="V41" s="16">
        <v>4237</v>
      </c>
      <c r="W41" s="16">
        <v>30773</v>
      </c>
      <c r="X41" s="16">
        <v>67670</v>
      </c>
      <c r="Y41" s="16">
        <v>0</v>
      </c>
      <c r="Z41" s="16">
        <v>53503</v>
      </c>
      <c r="AA41" s="16">
        <f>IF(COUNT(Q41:Z41)=0,"",SUM(Q41:Q41))</f>
        <v>81865</v>
      </c>
      <c r="AB41" s="16">
        <f>IF(COUNT(Q41:Z41)=0,"",SUM(R41:S41))</f>
        <v>50991</v>
      </c>
      <c r="AC41" s="16">
        <f>IF(COUNT(Q41:Z41)=0,"",SUM(T41:V41))</f>
        <v>121876</v>
      </c>
      <c r="AD41" s="16">
        <f>IF(COUNT(Q41:Z41)=0,"",SUM(W41:Y41))</f>
        <v>98443</v>
      </c>
      <c r="AE41" s="16">
        <f>IF(COUNT(Q41:Z41)=0,"",SUM(Z41:Z41))</f>
        <v>53503</v>
      </c>
      <c r="AF41" s="16">
        <f>IF(COUNT(Q41:Z41)=0,"",SUM(Q41:Z41))</f>
        <v>406678</v>
      </c>
      <c r="AG41" s="17">
        <f>IFERROR((AA41+AB41)/AF41,"")</f>
        <v>0.32668597760390283</v>
      </c>
      <c r="AH41" s="16">
        <v>2970</v>
      </c>
    </row>
    <row r="42" spans="1:34" x14ac:dyDescent="0.2">
      <c r="A42" s="4" t="s">
        <v>21</v>
      </c>
      <c r="B42" s="4" t="s">
        <v>124</v>
      </c>
      <c r="C42" s="4" t="s">
        <v>955</v>
      </c>
      <c r="D42" s="4" t="s">
        <v>585</v>
      </c>
      <c r="E42" s="4" t="s">
        <v>586</v>
      </c>
      <c r="F42" s="4" t="s">
        <v>2068</v>
      </c>
      <c r="G42" s="4" t="s">
        <v>156</v>
      </c>
      <c r="H42" s="4" t="s">
        <v>163</v>
      </c>
      <c r="I42" s="16">
        <v>73666</v>
      </c>
      <c r="J42" s="16">
        <v>1093891</v>
      </c>
      <c r="K42" s="16">
        <v>15037</v>
      </c>
      <c r="L42" s="16">
        <v>182415</v>
      </c>
      <c r="M42" s="16">
        <v>9917</v>
      </c>
      <c r="N42" s="16">
        <v>64151</v>
      </c>
      <c r="O42" s="17">
        <f>IFERROR(K42/I42,"")</f>
        <v>0.20412401922189341</v>
      </c>
      <c r="P42" s="17">
        <f>IFERROR(L42/J42,"")</f>
        <v>0.16675793109185466</v>
      </c>
      <c r="Q42" s="16">
        <v>81501</v>
      </c>
      <c r="R42" s="16">
        <v>151</v>
      </c>
      <c r="S42" s="16"/>
      <c r="T42" s="16">
        <v>399</v>
      </c>
      <c r="U42" s="16">
        <v>28</v>
      </c>
      <c r="V42" s="16">
        <v>15037</v>
      </c>
      <c r="W42" s="16">
        <v>2647</v>
      </c>
      <c r="X42" s="16">
        <v>1805</v>
      </c>
      <c r="Y42" s="16">
        <v>284</v>
      </c>
      <c r="Z42" s="16">
        <v>95599</v>
      </c>
      <c r="AA42" s="16">
        <f>IF(COUNT(Q42:Z42)=0,"",SUM(Q42:Q42))</f>
        <v>81501</v>
      </c>
      <c r="AB42" s="16">
        <f>IF(COUNT(Q42:Z42)=0,"",SUM(R42:S42))</f>
        <v>151</v>
      </c>
      <c r="AC42" s="16">
        <f>IF(COUNT(Q42:Z42)=0,"",SUM(T42:V42))</f>
        <v>15464</v>
      </c>
      <c r="AD42" s="16">
        <f>IF(COUNT(Q42:Z42)=0,"",SUM(W42:Y42))</f>
        <v>4736</v>
      </c>
      <c r="AE42" s="16">
        <f>IF(COUNT(Q42:Z42)=0,"",SUM(Z42:Z42))</f>
        <v>95599</v>
      </c>
      <c r="AF42" s="16">
        <f>IF(COUNT(Q42:Z42)=0,"",SUM(Q42:Z42))</f>
        <v>197451</v>
      </c>
      <c r="AG42" s="17">
        <f>IFERROR((AA42+AB42)/AF42,"")</f>
        <v>0.41353044552825763</v>
      </c>
      <c r="AH42" s="16">
        <v>1781</v>
      </c>
    </row>
    <row r="43" spans="1:34" x14ac:dyDescent="0.2">
      <c r="A43" s="4" t="s">
        <v>21</v>
      </c>
      <c r="B43" s="4" t="s">
        <v>125</v>
      </c>
      <c r="C43" s="4" t="s">
        <v>955</v>
      </c>
      <c r="D43" s="4" t="s">
        <v>533</v>
      </c>
      <c r="E43" s="4" t="s">
        <v>534</v>
      </c>
      <c r="F43" s="4" t="s">
        <v>1642</v>
      </c>
      <c r="G43" s="4" t="s">
        <v>157</v>
      </c>
      <c r="H43" s="4" t="s">
        <v>164</v>
      </c>
      <c r="I43" s="16">
        <v>389427</v>
      </c>
      <c r="J43" s="16">
        <v>1142024</v>
      </c>
      <c r="K43" s="16">
        <v>61130</v>
      </c>
      <c r="L43" s="16">
        <v>235133</v>
      </c>
      <c r="M43" s="16">
        <v>1905</v>
      </c>
      <c r="N43" s="16">
        <v>130994</v>
      </c>
      <c r="O43" s="17">
        <f>IFERROR(K43/I43,"")</f>
        <v>0.15697422109920472</v>
      </c>
      <c r="P43" s="17">
        <f>IFERROR(L43/J43,"")</f>
        <v>0.20589146988154364</v>
      </c>
      <c r="Q43" s="16">
        <v>81237</v>
      </c>
      <c r="R43" s="16">
        <v>44333</v>
      </c>
      <c r="S43" s="16">
        <v>891</v>
      </c>
      <c r="T43" s="16">
        <v>50726</v>
      </c>
      <c r="U43" s="16">
        <v>32607</v>
      </c>
      <c r="V43" s="16">
        <v>40130</v>
      </c>
      <c r="W43" s="16">
        <v>22952</v>
      </c>
      <c r="X43" s="16">
        <v>45620</v>
      </c>
      <c r="Y43" s="16">
        <v>0</v>
      </c>
      <c r="Z43" s="16">
        <v>33791</v>
      </c>
      <c r="AA43" s="16">
        <f>IF(COUNT(Q43:Z43)=0,"",SUM(Q43:Q43))</f>
        <v>81237</v>
      </c>
      <c r="AB43" s="16">
        <f>IF(COUNT(Q43:Z43)=0,"",SUM(R43:S43))</f>
        <v>45224</v>
      </c>
      <c r="AC43" s="16">
        <f>IF(COUNT(Q43:Z43)=0,"",SUM(T43:V43))</f>
        <v>123463</v>
      </c>
      <c r="AD43" s="16">
        <f>IF(COUNT(Q43:Z43)=0,"",SUM(W43:Y43))</f>
        <v>68572</v>
      </c>
      <c r="AE43" s="16">
        <f>IF(COUNT(Q43:Z43)=0,"",SUM(Z43:Z43))</f>
        <v>33791</v>
      </c>
      <c r="AF43" s="16">
        <f>IF(COUNT(Q43:Z43)=0,"",SUM(Q43:Z43))</f>
        <v>352287</v>
      </c>
      <c r="AG43" s="17">
        <f>IFERROR((AA43+AB43)/AF43,"")</f>
        <v>0.35897152037969043</v>
      </c>
      <c r="AH43" s="16">
        <v>3657</v>
      </c>
    </row>
    <row r="44" spans="1:34" x14ac:dyDescent="0.2">
      <c r="A44" s="4" t="s">
        <v>21</v>
      </c>
      <c r="B44" s="4" t="s">
        <v>127</v>
      </c>
      <c r="C44" s="4" t="s">
        <v>955</v>
      </c>
      <c r="D44" s="4" t="s">
        <v>812</v>
      </c>
      <c r="E44" s="4" t="s">
        <v>813</v>
      </c>
      <c r="F44" s="4" t="s">
        <v>4140</v>
      </c>
      <c r="G44" s="4" t="s">
        <v>158</v>
      </c>
      <c r="H44" s="4" t="s">
        <v>164</v>
      </c>
      <c r="I44" s="16">
        <v>183450</v>
      </c>
      <c r="J44" s="16">
        <v>1828829</v>
      </c>
      <c r="K44" s="16">
        <v>22427</v>
      </c>
      <c r="L44" s="16">
        <v>334126</v>
      </c>
      <c r="M44" s="16">
        <v>1138</v>
      </c>
      <c r="N44" s="16">
        <v>11108</v>
      </c>
      <c r="O44" s="17">
        <f>IFERROR(K44/I44,"")</f>
        <v>0.12225129463068957</v>
      </c>
      <c r="P44" s="17">
        <f>IFERROR(L44/J44,"")</f>
        <v>0.18269942132369948</v>
      </c>
      <c r="Q44" s="16">
        <v>80710</v>
      </c>
      <c r="R44" s="16">
        <v>66455</v>
      </c>
      <c r="S44" s="16">
        <v>2064</v>
      </c>
      <c r="T44" s="16">
        <v>76702</v>
      </c>
      <c r="U44" s="16">
        <v>39276</v>
      </c>
      <c r="V44" s="16">
        <v>13628</v>
      </c>
      <c r="W44" s="16">
        <v>34220</v>
      </c>
      <c r="X44" s="16">
        <v>66318</v>
      </c>
      <c r="Y44" s="16">
        <v>0</v>
      </c>
      <c r="Z44" s="16">
        <v>59099</v>
      </c>
      <c r="AA44" s="16">
        <f>IF(COUNT(Q44:Z44)=0,"",SUM(Q44:Q44))</f>
        <v>80710</v>
      </c>
      <c r="AB44" s="16">
        <f>IF(COUNT(Q44:Z44)=0,"",SUM(R44:S44))</f>
        <v>68519</v>
      </c>
      <c r="AC44" s="16">
        <f>IF(COUNT(Q44:Z44)=0,"",SUM(T44:V44))</f>
        <v>129606</v>
      </c>
      <c r="AD44" s="16">
        <f>IF(COUNT(Q44:Z44)=0,"",SUM(W44:Y44))</f>
        <v>100538</v>
      </c>
      <c r="AE44" s="16">
        <f>IF(COUNT(Q44:Z44)=0,"",SUM(Z44:Z44))</f>
        <v>59099</v>
      </c>
      <c r="AF44" s="16">
        <f>IF(COUNT(Q44:Z44)=0,"",SUM(Q44:Z44))</f>
        <v>438472</v>
      </c>
      <c r="AG44" s="17">
        <f>IFERROR((AA44+AB44)/AF44,"")</f>
        <v>0.34033872174277946</v>
      </c>
      <c r="AH44" s="16">
        <v>3979</v>
      </c>
    </row>
    <row r="45" spans="1:34" x14ac:dyDescent="0.2">
      <c r="A45" s="4" t="s">
        <v>21</v>
      </c>
      <c r="B45" s="4" t="s">
        <v>128</v>
      </c>
      <c r="C45" s="4" t="s">
        <v>955</v>
      </c>
      <c r="D45" s="4" t="s">
        <v>472</v>
      </c>
      <c r="E45" s="4" t="s">
        <v>248</v>
      </c>
      <c r="F45" s="4" t="s">
        <v>4458</v>
      </c>
      <c r="G45" s="4" t="s">
        <v>157</v>
      </c>
      <c r="H45" s="4" t="s">
        <v>164</v>
      </c>
      <c r="I45" s="16">
        <v>48651</v>
      </c>
      <c r="J45" s="16">
        <v>1823610</v>
      </c>
      <c r="K45" s="16">
        <v>45161</v>
      </c>
      <c r="L45" s="16">
        <v>378518</v>
      </c>
      <c r="M45" s="16">
        <v>1628</v>
      </c>
      <c r="N45" s="16">
        <v>52789</v>
      </c>
      <c r="O45" s="17">
        <f>IFERROR(K45/I45,"")</f>
        <v>0.92826457832315878</v>
      </c>
      <c r="P45" s="17">
        <f>IFERROR(L45/J45,"")</f>
        <v>0.20756521405344344</v>
      </c>
      <c r="Q45" s="16">
        <v>80679</v>
      </c>
      <c r="R45" s="16">
        <v>35410</v>
      </c>
      <c r="S45" s="16">
        <v>21123</v>
      </c>
      <c r="T45" s="16">
        <v>2086</v>
      </c>
      <c r="U45" s="16">
        <v>3855</v>
      </c>
      <c r="V45" s="16">
        <v>45161</v>
      </c>
      <c r="W45" s="16">
        <v>0</v>
      </c>
      <c r="X45" s="16">
        <v>3642</v>
      </c>
      <c r="Y45" s="16">
        <v>0</v>
      </c>
      <c r="Z45" s="16">
        <v>231723</v>
      </c>
      <c r="AA45" s="16">
        <f>IF(COUNT(Q45:Z45)=0,"",SUM(Q45:Q45))</f>
        <v>80679</v>
      </c>
      <c r="AB45" s="16">
        <f>IF(COUNT(Q45:Z45)=0,"",SUM(R45:S45))</f>
        <v>56533</v>
      </c>
      <c r="AC45" s="16">
        <f>IF(COUNT(Q45:Z45)=0,"",SUM(T45:V45))</f>
        <v>51102</v>
      </c>
      <c r="AD45" s="16">
        <f>IF(COUNT(Q45:Z45)=0,"",SUM(W45:Y45))</f>
        <v>3642</v>
      </c>
      <c r="AE45" s="16">
        <f>IF(COUNT(Q45:Z45)=0,"",SUM(Z45:Z45))</f>
        <v>231723</v>
      </c>
      <c r="AF45" s="16">
        <f>IF(COUNT(Q45:Z45)=0,"",SUM(Q45:Z45))</f>
        <v>423679</v>
      </c>
      <c r="AG45" s="17">
        <f>IFERROR((AA45+AB45)/AF45,"")</f>
        <v>0.32385839279265671</v>
      </c>
      <c r="AH45" s="16">
        <v>3017</v>
      </c>
    </row>
    <row r="46" spans="1:34" x14ac:dyDescent="0.2">
      <c r="A46" s="4" t="s">
        <v>21</v>
      </c>
      <c r="B46" s="4" t="s">
        <v>123</v>
      </c>
      <c r="C46" s="4" t="s">
        <v>955</v>
      </c>
      <c r="D46" s="4" t="s">
        <v>844</v>
      </c>
      <c r="E46" s="4" t="s">
        <v>845</v>
      </c>
      <c r="F46" s="4" t="s">
        <v>5077</v>
      </c>
      <c r="G46" s="4" t="s">
        <v>158</v>
      </c>
      <c r="H46" s="4" t="s">
        <v>164</v>
      </c>
      <c r="I46" s="16">
        <v>37437</v>
      </c>
      <c r="J46" s="16">
        <v>1373399</v>
      </c>
      <c r="K46" s="16">
        <v>34889</v>
      </c>
      <c r="L46" s="16">
        <v>296778</v>
      </c>
      <c r="M46" s="16">
        <v>2164</v>
      </c>
      <c r="N46" s="16">
        <v>51029</v>
      </c>
      <c r="O46" s="17">
        <f>IFERROR(K46/I46,"")</f>
        <v>0.93193899083794107</v>
      </c>
      <c r="P46" s="17">
        <f>IFERROR(L46/J46,"")</f>
        <v>0.21609015297084097</v>
      </c>
      <c r="Q46" s="16">
        <v>79102</v>
      </c>
      <c r="R46" s="16">
        <v>48029</v>
      </c>
      <c r="S46" s="16">
        <v>18040</v>
      </c>
      <c r="T46" s="16">
        <v>2283</v>
      </c>
      <c r="U46" s="16">
        <v>21657</v>
      </c>
      <c r="V46" s="16">
        <v>34889</v>
      </c>
      <c r="W46" s="16">
        <v>0</v>
      </c>
      <c r="X46" s="16">
        <v>4168</v>
      </c>
      <c r="Y46" s="16">
        <v>0</v>
      </c>
      <c r="Z46" s="16">
        <v>123499</v>
      </c>
      <c r="AA46" s="16">
        <f>IF(COUNT(Q46:Z46)=0,"",SUM(Q46:Q46))</f>
        <v>79102</v>
      </c>
      <c r="AB46" s="16">
        <f>IF(COUNT(Q46:Z46)=0,"",SUM(R46:S46))</f>
        <v>66069</v>
      </c>
      <c r="AC46" s="16">
        <f>IF(COUNT(Q46:Z46)=0,"",SUM(T46:V46))</f>
        <v>58829</v>
      </c>
      <c r="AD46" s="16">
        <f>IF(COUNT(Q46:Z46)=0,"",SUM(W46:Y46))</f>
        <v>4168</v>
      </c>
      <c r="AE46" s="16">
        <f>IF(COUNT(Q46:Z46)=0,"",SUM(Z46:Z46))</f>
        <v>123499</v>
      </c>
      <c r="AF46" s="16">
        <f>IF(COUNT(Q46:Z46)=0,"",SUM(Q46:Z46))</f>
        <v>331667</v>
      </c>
      <c r="AG46" s="17">
        <f>IFERROR((AA46+AB46)/AF46,"")</f>
        <v>0.43770106763711797</v>
      </c>
      <c r="AH46" s="16">
        <v>3017</v>
      </c>
    </row>
    <row r="47" spans="1:34" x14ac:dyDescent="0.2">
      <c r="A47" s="4" t="s">
        <v>21</v>
      </c>
      <c r="B47" s="4" t="s">
        <v>123</v>
      </c>
      <c r="C47" s="4" t="s">
        <v>955</v>
      </c>
      <c r="D47" s="4" t="s">
        <v>872</v>
      </c>
      <c r="E47" s="4" t="s">
        <v>873</v>
      </c>
      <c r="F47" s="4" t="s">
        <v>5273</v>
      </c>
      <c r="G47" s="4" t="s">
        <v>158</v>
      </c>
      <c r="H47" s="4" t="s">
        <v>164</v>
      </c>
      <c r="I47" s="16">
        <v>727305</v>
      </c>
      <c r="J47" s="16">
        <v>1568278</v>
      </c>
      <c r="K47" s="16">
        <v>81354</v>
      </c>
      <c r="L47" s="16">
        <v>335695</v>
      </c>
      <c r="M47" s="16">
        <v>18771</v>
      </c>
      <c r="N47" s="16">
        <v>231360</v>
      </c>
      <c r="O47" s="17">
        <f>IFERROR(K47/I47,"")</f>
        <v>0.11185678635510549</v>
      </c>
      <c r="P47" s="17">
        <f>IFERROR(L47/J47,"")</f>
        <v>0.21405324821237051</v>
      </c>
      <c r="Q47" s="16">
        <v>78147</v>
      </c>
      <c r="R47" s="16">
        <v>79673</v>
      </c>
      <c r="S47" s="16">
        <v>1475</v>
      </c>
      <c r="T47" s="16">
        <v>95686</v>
      </c>
      <c r="U47" s="16">
        <v>43640</v>
      </c>
      <c r="V47" s="16">
        <v>51706</v>
      </c>
      <c r="W47" s="16">
        <v>34739</v>
      </c>
      <c r="X47" s="16">
        <v>73014</v>
      </c>
      <c r="Y47" s="16">
        <v>17</v>
      </c>
      <c r="Z47" s="16">
        <v>60009</v>
      </c>
      <c r="AA47" s="16">
        <f>IF(COUNT(Q47:Z47)=0,"",SUM(Q47:Q47))</f>
        <v>78147</v>
      </c>
      <c r="AB47" s="16">
        <f>IF(COUNT(Q47:Z47)=0,"",SUM(R47:S47))</f>
        <v>81148</v>
      </c>
      <c r="AC47" s="16">
        <f>IF(COUNT(Q47:Z47)=0,"",SUM(T47:V47))</f>
        <v>191032</v>
      </c>
      <c r="AD47" s="16">
        <f>IF(COUNT(Q47:Z47)=0,"",SUM(W47:Y47))</f>
        <v>107770</v>
      </c>
      <c r="AE47" s="16">
        <f>IF(COUNT(Q47:Z47)=0,"",SUM(Z47:Z47))</f>
        <v>60009</v>
      </c>
      <c r="AF47" s="16">
        <f>IF(COUNT(Q47:Z47)=0,"",SUM(Q47:Z47))</f>
        <v>518106</v>
      </c>
      <c r="AG47" s="17">
        <f>IFERROR((AA47+AB47)/AF47,"")</f>
        <v>0.30745638923309132</v>
      </c>
      <c r="AH47" s="16">
        <v>5116</v>
      </c>
    </row>
    <row r="48" spans="1:34" x14ac:dyDescent="0.2">
      <c r="A48" s="4" t="s">
        <v>21</v>
      </c>
      <c r="B48" s="4" t="s">
        <v>123</v>
      </c>
      <c r="C48" s="4" t="s">
        <v>955</v>
      </c>
      <c r="D48" s="4" t="s">
        <v>842</v>
      </c>
      <c r="E48" s="4" t="s">
        <v>534</v>
      </c>
      <c r="F48" s="4" t="s">
        <v>5065</v>
      </c>
      <c r="G48" s="4" t="s">
        <v>157</v>
      </c>
      <c r="H48" s="4" t="s">
        <v>165</v>
      </c>
      <c r="I48" s="16">
        <v>242054</v>
      </c>
      <c r="J48" s="16">
        <v>1644719</v>
      </c>
      <c r="K48" s="16">
        <v>44332</v>
      </c>
      <c r="L48" s="16">
        <v>284098</v>
      </c>
      <c r="M48" s="16">
        <v>11731</v>
      </c>
      <c r="N48" s="16">
        <v>192687</v>
      </c>
      <c r="O48" s="17">
        <f>IFERROR(K48/I48,"")</f>
        <v>0.18314921463805597</v>
      </c>
      <c r="P48" s="17">
        <f>IFERROR(L48/J48,"")</f>
        <v>0.17273345781255034</v>
      </c>
      <c r="Q48" s="16">
        <v>77538</v>
      </c>
      <c r="R48" s="16">
        <v>54856</v>
      </c>
      <c r="S48" s="16">
        <v>1504</v>
      </c>
      <c r="T48" s="16">
        <v>58478</v>
      </c>
      <c r="U48" s="16">
        <v>53533</v>
      </c>
      <c r="V48" s="16">
        <v>39862</v>
      </c>
      <c r="W48" s="16">
        <v>26696</v>
      </c>
      <c r="X48" s="16">
        <v>64276</v>
      </c>
      <c r="Y48" s="16">
        <v>39</v>
      </c>
      <c r="Z48" s="16">
        <v>38671</v>
      </c>
      <c r="AA48" s="16">
        <f>IF(COUNT(Q48:Z48)=0,"",SUM(Q48:Q48))</f>
        <v>77538</v>
      </c>
      <c r="AB48" s="16">
        <f>IF(COUNT(Q48:Z48)=0,"",SUM(R48:S48))</f>
        <v>56360</v>
      </c>
      <c r="AC48" s="16">
        <f>IF(COUNT(Q48:Z48)=0,"",SUM(T48:V48))</f>
        <v>151873</v>
      </c>
      <c r="AD48" s="16">
        <f>IF(COUNT(Q48:Z48)=0,"",SUM(W48:Y48))</f>
        <v>91011</v>
      </c>
      <c r="AE48" s="16">
        <f>IF(COUNT(Q48:Z48)=0,"",SUM(Z48:Z48))</f>
        <v>38671</v>
      </c>
      <c r="AF48" s="16">
        <f>IF(COUNT(Q48:Z48)=0,"",SUM(Q48:Z48))</f>
        <v>415453</v>
      </c>
      <c r="AG48" s="17">
        <f>IFERROR((AA48+AB48)/AF48,"")</f>
        <v>0.32229397789882369</v>
      </c>
      <c r="AH48" s="16">
        <v>4759</v>
      </c>
    </row>
    <row r="49" spans="1:34" x14ac:dyDescent="0.2">
      <c r="A49" s="4" t="s">
        <v>21</v>
      </c>
      <c r="B49" s="4" t="s">
        <v>132</v>
      </c>
      <c r="C49" s="4" t="s">
        <v>1036</v>
      </c>
      <c r="D49" s="4" t="s">
        <v>890</v>
      </c>
      <c r="E49" s="4" t="s">
        <v>891</v>
      </c>
      <c r="F49" s="4" t="s">
        <v>5363</v>
      </c>
      <c r="G49" s="4" t="s">
        <v>158</v>
      </c>
      <c r="H49" s="4" t="s">
        <v>164</v>
      </c>
      <c r="I49" s="16">
        <v>55064</v>
      </c>
      <c r="J49" s="16">
        <v>2157613</v>
      </c>
      <c r="K49" s="16">
        <v>28568</v>
      </c>
      <c r="L49" s="16">
        <v>418720</v>
      </c>
      <c r="M49" s="16">
        <v>6584</v>
      </c>
      <c r="N49" s="16">
        <v>160108</v>
      </c>
      <c r="O49" s="17">
        <f>IFERROR(K49/I49,"")</f>
        <v>0.51881447043440365</v>
      </c>
      <c r="P49" s="17">
        <f>IFERROR(L49/J49,"")</f>
        <v>0.19406631309692701</v>
      </c>
      <c r="Q49" s="16">
        <v>76480</v>
      </c>
      <c r="R49" s="16">
        <v>809</v>
      </c>
      <c r="S49" s="16">
        <v>21</v>
      </c>
      <c r="T49" s="16">
        <v>20179</v>
      </c>
      <c r="U49" s="16">
        <v>28913</v>
      </c>
      <c r="V49" s="16">
        <v>27896</v>
      </c>
      <c r="W49" s="16">
        <v>7206</v>
      </c>
      <c r="X49" s="16">
        <v>77847</v>
      </c>
      <c r="Y49" s="16">
        <v>2322</v>
      </c>
      <c r="Z49" s="16">
        <v>385844</v>
      </c>
      <c r="AA49" s="16">
        <f>IF(COUNT(Q49:Z49)=0,"",SUM(Q49:Q49))</f>
        <v>76480</v>
      </c>
      <c r="AB49" s="16">
        <f>IF(COUNT(Q49:Z49)=0,"",SUM(R49:S49))</f>
        <v>830</v>
      </c>
      <c r="AC49" s="16">
        <f>IF(COUNT(Q49:Z49)=0,"",SUM(T49:V49))</f>
        <v>76988</v>
      </c>
      <c r="AD49" s="16">
        <f>IF(COUNT(Q49:Z49)=0,"",SUM(W49:Y49))</f>
        <v>87375</v>
      </c>
      <c r="AE49" s="16">
        <f>IF(COUNT(Q49:Z49)=0,"",SUM(Z49:Z49))</f>
        <v>385844</v>
      </c>
      <c r="AF49" s="16">
        <f>IF(COUNT(Q49:Z49)=0,"",SUM(Q49:Z49))</f>
        <v>627517</v>
      </c>
      <c r="AG49" s="17">
        <f>IFERROR((AA49+AB49)/AF49,"")</f>
        <v>0.1231998495658285</v>
      </c>
      <c r="AH49" s="16">
        <v>6292</v>
      </c>
    </row>
    <row r="50" spans="1:34" x14ac:dyDescent="0.2">
      <c r="A50" s="4" t="s">
        <v>21</v>
      </c>
      <c r="B50" s="4" t="s">
        <v>137</v>
      </c>
      <c r="C50" s="4" t="s">
        <v>1036</v>
      </c>
      <c r="D50" s="4" t="s">
        <v>653</v>
      </c>
      <c r="E50" s="4" t="s">
        <v>534</v>
      </c>
      <c r="F50" s="4" t="s">
        <v>2627</v>
      </c>
      <c r="G50" s="4" t="s">
        <v>157</v>
      </c>
      <c r="H50" s="4" t="s">
        <v>164</v>
      </c>
      <c r="I50" s="16">
        <v>134326</v>
      </c>
      <c r="J50" s="16">
        <v>1331975</v>
      </c>
      <c r="K50" s="16">
        <v>23166</v>
      </c>
      <c r="L50" s="16">
        <v>260478</v>
      </c>
      <c r="M50" s="16">
        <v>2263</v>
      </c>
      <c r="N50" s="16">
        <v>158222</v>
      </c>
      <c r="O50" s="17">
        <f>IFERROR(K50/I50,"")</f>
        <v>0.17246102764915205</v>
      </c>
      <c r="P50" s="17">
        <f>IFERROR(L50/J50,"")</f>
        <v>0.19555772443176486</v>
      </c>
      <c r="Q50" s="16">
        <v>75443</v>
      </c>
      <c r="R50" s="16">
        <v>41558</v>
      </c>
      <c r="S50" s="16">
        <v>1917</v>
      </c>
      <c r="T50" s="16">
        <v>49314</v>
      </c>
      <c r="U50" s="16">
        <v>33518</v>
      </c>
      <c r="V50" s="16">
        <v>16403</v>
      </c>
      <c r="W50" s="16">
        <v>27861</v>
      </c>
      <c r="X50" s="16">
        <v>53970</v>
      </c>
      <c r="Y50" s="16">
        <v>0</v>
      </c>
      <c r="Z50" s="16">
        <v>43031</v>
      </c>
      <c r="AA50" s="16">
        <f>IF(COUNT(Q50:Z50)=0,"",SUM(Q50:Q50))</f>
        <v>75443</v>
      </c>
      <c r="AB50" s="16">
        <f>IF(COUNT(Q50:Z50)=0,"",SUM(R50:S50))</f>
        <v>43475</v>
      </c>
      <c r="AC50" s="16">
        <f>IF(COUNT(Q50:Z50)=0,"",SUM(T50:V50))</f>
        <v>99235</v>
      </c>
      <c r="AD50" s="16">
        <f>IF(COUNT(Q50:Z50)=0,"",SUM(W50:Y50))</f>
        <v>81831</v>
      </c>
      <c r="AE50" s="16">
        <f>IF(COUNT(Q50:Z50)=0,"",SUM(Z50:Z50))</f>
        <v>43031</v>
      </c>
      <c r="AF50" s="16">
        <f>IF(COUNT(Q50:Z50)=0,"",SUM(Q50:Z50))</f>
        <v>343015</v>
      </c>
      <c r="AG50" s="17">
        <f>IFERROR((AA50+AB50)/AF50,"")</f>
        <v>0.34668454732300336</v>
      </c>
      <c r="AH50" s="16">
        <v>2797</v>
      </c>
    </row>
    <row r="51" spans="1:34" x14ac:dyDescent="0.2">
      <c r="A51" s="4" t="s">
        <v>21</v>
      </c>
      <c r="B51" s="4" t="s">
        <v>124</v>
      </c>
      <c r="C51" s="4" t="s">
        <v>955</v>
      </c>
      <c r="D51" s="4" t="s">
        <v>585</v>
      </c>
      <c r="E51" s="4" t="s">
        <v>586</v>
      </c>
      <c r="F51" s="4" t="s">
        <v>2051</v>
      </c>
      <c r="G51" s="4" t="s">
        <v>157</v>
      </c>
      <c r="H51" s="4" t="s">
        <v>165</v>
      </c>
      <c r="I51" s="16">
        <v>54996</v>
      </c>
      <c r="J51" s="16">
        <v>977996</v>
      </c>
      <c r="K51" s="16">
        <v>10033</v>
      </c>
      <c r="L51" s="16">
        <v>173914</v>
      </c>
      <c r="M51" s="16">
        <v>5172</v>
      </c>
      <c r="N51" s="16">
        <v>59820</v>
      </c>
      <c r="O51" s="17">
        <f>IFERROR(K51/I51,"")</f>
        <v>0.18243144955996798</v>
      </c>
      <c r="P51" s="17">
        <f>IFERROR(L51/J51,"")</f>
        <v>0.17782690317751812</v>
      </c>
      <c r="Q51" s="16">
        <v>73632</v>
      </c>
      <c r="R51" s="16">
        <v>91</v>
      </c>
      <c r="S51" s="16">
        <v>13</v>
      </c>
      <c r="T51" s="16">
        <v>298</v>
      </c>
      <c r="U51" s="16">
        <v>12</v>
      </c>
      <c r="V51" s="16">
        <v>10033</v>
      </c>
      <c r="W51" s="16">
        <v>2110</v>
      </c>
      <c r="X51" s="16">
        <v>1286</v>
      </c>
      <c r="Y51" s="16">
        <v>168</v>
      </c>
      <c r="Z51" s="16">
        <v>96304</v>
      </c>
      <c r="AA51" s="16">
        <f>IF(COUNT(Q51:Z51)=0,"",SUM(Q51:Q51))</f>
        <v>73632</v>
      </c>
      <c r="AB51" s="16">
        <f>IF(COUNT(Q51:Z51)=0,"",SUM(R51:S51))</f>
        <v>104</v>
      </c>
      <c r="AC51" s="16">
        <f>IF(COUNT(Q51:Z51)=0,"",SUM(T51:V51))</f>
        <v>10343</v>
      </c>
      <c r="AD51" s="16">
        <f>IF(COUNT(Q51:Z51)=0,"",SUM(W51:Y51))</f>
        <v>3564</v>
      </c>
      <c r="AE51" s="16">
        <f>IF(COUNT(Q51:Z51)=0,"",SUM(Z51:Z51))</f>
        <v>96304</v>
      </c>
      <c r="AF51" s="16">
        <f>IF(COUNT(Q51:Z51)=0,"",SUM(Q51:Z51))</f>
        <v>183947</v>
      </c>
      <c r="AG51" s="17">
        <f>IFERROR((AA51+AB51)/AF51,"")</f>
        <v>0.40085459398631129</v>
      </c>
      <c r="AH51" s="16">
        <v>1309</v>
      </c>
    </row>
    <row r="52" spans="1:34" x14ac:dyDescent="0.2">
      <c r="A52" s="4" t="s">
        <v>21</v>
      </c>
      <c r="B52" s="4" t="s">
        <v>133</v>
      </c>
      <c r="C52" s="4" t="s">
        <v>955</v>
      </c>
      <c r="D52" s="4" t="s">
        <v>706</v>
      </c>
      <c r="E52" s="4" t="s">
        <v>248</v>
      </c>
      <c r="F52" s="4" t="s">
        <v>3061</v>
      </c>
      <c r="G52" s="4" t="s">
        <v>157</v>
      </c>
      <c r="H52" s="4" t="s">
        <v>164</v>
      </c>
      <c r="I52" s="16">
        <v>51662</v>
      </c>
      <c r="J52" s="16">
        <v>1218798</v>
      </c>
      <c r="K52" s="16">
        <v>46973</v>
      </c>
      <c r="L52" s="16">
        <v>337029</v>
      </c>
      <c r="M52" s="16">
        <v>1574</v>
      </c>
      <c r="N52" s="16">
        <v>44041</v>
      </c>
      <c r="O52" s="17">
        <f>IFERROR(K52/I52,"")</f>
        <v>0.90923696333862414</v>
      </c>
      <c r="P52" s="17">
        <f>IFERROR(L52/J52,"")</f>
        <v>0.27652572452531099</v>
      </c>
      <c r="Q52" s="16">
        <v>70936</v>
      </c>
      <c r="R52" s="16">
        <v>23728</v>
      </c>
      <c r="S52" s="16">
        <v>15595</v>
      </c>
      <c r="T52" s="16">
        <v>1901</v>
      </c>
      <c r="U52" s="16">
        <v>1723</v>
      </c>
      <c r="V52" s="16">
        <v>46973</v>
      </c>
      <c r="W52" s="16">
        <v>0</v>
      </c>
      <c r="X52" s="16">
        <v>2071</v>
      </c>
      <c r="Y52" s="16">
        <v>0</v>
      </c>
      <c r="Z52" s="16">
        <v>221075</v>
      </c>
      <c r="AA52" s="16">
        <f>IF(COUNT(Q52:Z52)=0,"",SUM(Q52:Q52))</f>
        <v>70936</v>
      </c>
      <c r="AB52" s="16">
        <f>IF(COUNT(Q52:Z52)=0,"",SUM(R52:S52))</f>
        <v>39323</v>
      </c>
      <c r="AC52" s="16">
        <f>IF(COUNT(Q52:Z52)=0,"",SUM(T52:V52))</f>
        <v>50597</v>
      </c>
      <c r="AD52" s="16">
        <f>IF(COUNT(Q52:Z52)=0,"",SUM(W52:Y52))</f>
        <v>2071</v>
      </c>
      <c r="AE52" s="16">
        <f>IF(COUNT(Q52:Z52)=0,"",SUM(Z52:Z52))</f>
        <v>221075</v>
      </c>
      <c r="AF52" s="16">
        <f>IF(COUNT(Q52:Z52)=0,"",SUM(Q52:Z52))</f>
        <v>384002</v>
      </c>
      <c r="AG52" s="17">
        <f>IFERROR((AA52+AB52)/AF52,"")</f>
        <v>0.28713131702439049</v>
      </c>
      <c r="AH52" s="16">
        <v>2441</v>
      </c>
    </row>
    <row r="53" spans="1:34" x14ac:dyDescent="0.2">
      <c r="A53" s="4" t="s">
        <v>21</v>
      </c>
      <c r="B53" s="4" t="s">
        <v>127</v>
      </c>
      <c r="C53" s="4" t="s">
        <v>955</v>
      </c>
      <c r="D53" s="4" t="s">
        <v>459</v>
      </c>
      <c r="E53" s="4" t="s">
        <v>460</v>
      </c>
      <c r="F53" s="4" t="s">
        <v>4151</v>
      </c>
      <c r="G53" s="4" t="s">
        <v>157</v>
      </c>
      <c r="H53" s="4" t="s">
        <v>163</v>
      </c>
      <c r="I53" s="16">
        <v>71380</v>
      </c>
      <c r="J53" s="16">
        <v>2947539</v>
      </c>
      <c r="K53" s="16">
        <v>59996</v>
      </c>
      <c r="L53" s="16">
        <v>524959</v>
      </c>
      <c r="M53" s="16">
        <v>2243</v>
      </c>
      <c r="N53" s="16">
        <v>58074</v>
      </c>
      <c r="O53" s="17">
        <f>IFERROR(K53/I53,"")</f>
        <v>0.84051555057439054</v>
      </c>
      <c r="P53" s="17">
        <f>IFERROR(L53/J53,"")</f>
        <v>0.17810078170297322</v>
      </c>
      <c r="Q53" s="16">
        <v>69800</v>
      </c>
      <c r="R53" s="16">
        <v>32927</v>
      </c>
      <c r="S53" s="16">
        <v>3739</v>
      </c>
      <c r="T53" s="16">
        <v>44656</v>
      </c>
      <c r="U53" s="16">
        <v>75779</v>
      </c>
      <c r="V53" s="16">
        <v>60696</v>
      </c>
      <c r="W53" s="16">
        <v>74214</v>
      </c>
      <c r="X53" s="16">
        <v>55220</v>
      </c>
      <c r="Y53" s="16">
        <v>993</v>
      </c>
      <c r="Z53" s="16">
        <v>259089</v>
      </c>
      <c r="AA53" s="16">
        <f>IF(COUNT(Q53:Z53)=0,"",SUM(Q53:Q53))</f>
        <v>69800</v>
      </c>
      <c r="AB53" s="16">
        <f>IF(COUNT(Q53:Z53)=0,"",SUM(R53:S53))</f>
        <v>36666</v>
      </c>
      <c r="AC53" s="16">
        <f>IF(COUNT(Q53:Z53)=0,"",SUM(T53:V53))</f>
        <v>181131</v>
      </c>
      <c r="AD53" s="16">
        <f>IF(COUNT(Q53:Z53)=0,"",SUM(W53:Y53))</f>
        <v>130427</v>
      </c>
      <c r="AE53" s="16">
        <f>IF(COUNT(Q53:Z53)=0,"",SUM(Z53:Z53))</f>
        <v>259089</v>
      </c>
      <c r="AF53" s="16">
        <f>IF(COUNT(Q53:Z53)=0,"",SUM(Q53:Z53))</f>
        <v>677113</v>
      </c>
      <c r="AG53" s="17">
        <f>IFERROR((AA53+AB53)/AF53,"")</f>
        <v>0.15723520298679836</v>
      </c>
      <c r="AH53" s="16">
        <v>7981</v>
      </c>
    </row>
    <row r="54" spans="1:34" x14ac:dyDescent="0.2">
      <c r="A54" s="4" t="s">
        <v>21</v>
      </c>
      <c r="B54" s="4" t="s">
        <v>130</v>
      </c>
      <c r="C54" s="4" t="s">
        <v>991</v>
      </c>
      <c r="D54" s="4" t="s">
        <v>547</v>
      </c>
      <c r="E54" s="4" t="s">
        <v>548</v>
      </c>
      <c r="F54" s="4" t="s">
        <v>1713</v>
      </c>
      <c r="G54" s="4" t="s">
        <v>156</v>
      </c>
      <c r="H54" s="4" t="s">
        <v>164</v>
      </c>
      <c r="I54" s="16">
        <v>112870</v>
      </c>
      <c r="J54" s="16">
        <v>1503981</v>
      </c>
      <c r="K54" s="16">
        <v>9481</v>
      </c>
      <c r="L54" s="16">
        <v>235707</v>
      </c>
      <c r="M54" s="16">
        <v>1214</v>
      </c>
      <c r="N54" s="16">
        <v>169847</v>
      </c>
      <c r="O54" s="17">
        <f>IFERROR(K54/I54,"")</f>
        <v>8.3999291219987601E-2</v>
      </c>
      <c r="P54" s="17">
        <f>IFERROR(L54/J54,"")</f>
        <v>0.15672205965367914</v>
      </c>
      <c r="Q54" s="16">
        <v>68648</v>
      </c>
      <c r="R54" s="16">
        <v>28625</v>
      </c>
      <c r="S54" s="16">
        <v>1154</v>
      </c>
      <c r="T54" s="16">
        <v>57730</v>
      </c>
      <c r="U54" s="16">
        <v>40686</v>
      </c>
      <c r="V54" s="16">
        <v>3695</v>
      </c>
      <c r="W54" s="16">
        <v>20037</v>
      </c>
      <c r="X54" s="16">
        <v>41450</v>
      </c>
      <c r="Y54" s="16">
        <v>0</v>
      </c>
      <c r="Z54" s="16">
        <v>36441</v>
      </c>
      <c r="AA54" s="16">
        <f>IF(COUNT(Q54:Z54)=0,"",SUM(Q54:Q54))</f>
        <v>68648</v>
      </c>
      <c r="AB54" s="16">
        <f>IF(COUNT(Q54:Z54)=0,"",SUM(R54:S54))</f>
        <v>29779</v>
      </c>
      <c r="AC54" s="16">
        <f>IF(COUNT(Q54:Z54)=0,"",SUM(T54:V54))</f>
        <v>102111</v>
      </c>
      <c r="AD54" s="16">
        <f>IF(COUNT(Q54:Z54)=0,"",SUM(W54:Y54))</f>
        <v>61487</v>
      </c>
      <c r="AE54" s="16">
        <f>IF(COUNT(Q54:Z54)=0,"",SUM(Z54:Z54))</f>
        <v>36441</v>
      </c>
      <c r="AF54" s="16">
        <f>IF(COUNT(Q54:Z54)=0,"",SUM(Q54:Z54))</f>
        <v>298466</v>
      </c>
      <c r="AG54" s="17">
        <f>IFERROR((AA54+AB54)/AF54,"")</f>
        <v>0.32977625592194754</v>
      </c>
      <c r="AH54" s="16"/>
    </row>
    <row r="55" spans="1:34" x14ac:dyDescent="0.2">
      <c r="A55" s="4" t="s">
        <v>21</v>
      </c>
      <c r="B55" s="4" t="s">
        <v>130</v>
      </c>
      <c r="C55" s="4" t="s">
        <v>991</v>
      </c>
      <c r="D55" s="4" t="s">
        <v>545</v>
      </c>
      <c r="E55" s="4" t="s">
        <v>546</v>
      </c>
      <c r="F55" s="4" t="s">
        <v>1703</v>
      </c>
      <c r="G55" s="4" t="s">
        <v>159</v>
      </c>
      <c r="H55" s="4" t="s">
        <v>164</v>
      </c>
      <c r="I55" s="16">
        <v>116055</v>
      </c>
      <c r="J55" s="16">
        <v>1504981</v>
      </c>
      <c r="K55" s="16">
        <v>10557</v>
      </c>
      <c r="L55" s="16">
        <v>232724</v>
      </c>
      <c r="M55" s="16">
        <v>1242</v>
      </c>
      <c r="N55" s="16">
        <v>169292</v>
      </c>
      <c r="O55" s="17">
        <f>IFERROR(K55/I55,"")</f>
        <v>9.0965490500193869E-2</v>
      </c>
      <c r="P55" s="17">
        <f>IFERROR(L55/J55,"")</f>
        <v>0.15463583925644245</v>
      </c>
      <c r="Q55" s="16">
        <v>68639</v>
      </c>
      <c r="R55" s="16">
        <v>28057</v>
      </c>
      <c r="S55" s="16">
        <v>1133</v>
      </c>
      <c r="T55" s="16">
        <v>56591</v>
      </c>
      <c r="U55" s="16">
        <v>39547</v>
      </c>
      <c r="V55" s="16">
        <v>3194</v>
      </c>
      <c r="W55" s="16">
        <v>20041</v>
      </c>
      <c r="X55" s="16">
        <v>40048</v>
      </c>
      <c r="Y55" s="16">
        <v>0</v>
      </c>
      <c r="Z55" s="16">
        <v>37430</v>
      </c>
      <c r="AA55" s="16">
        <f>IF(COUNT(Q55:Z55)=0,"",SUM(Q55:Q55))</f>
        <v>68639</v>
      </c>
      <c r="AB55" s="16">
        <f>IF(COUNT(Q55:Z55)=0,"",SUM(R55:S55))</f>
        <v>29190</v>
      </c>
      <c r="AC55" s="16">
        <f>IF(COUNT(Q55:Z55)=0,"",SUM(T55:V55))</f>
        <v>99332</v>
      </c>
      <c r="AD55" s="16">
        <f>IF(COUNT(Q55:Z55)=0,"",SUM(W55:Y55))</f>
        <v>60089</v>
      </c>
      <c r="AE55" s="16">
        <f>IF(COUNT(Q55:Z55)=0,"",SUM(Z55:Z55))</f>
        <v>37430</v>
      </c>
      <c r="AF55" s="16">
        <f>IF(COUNT(Q55:Z55)=0,"",SUM(Q55:Z55))</f>
        <v>294680</v>
      </c>
      <c r="AG55" s="17">
        <f>IFERROR((AA55+AB55)/AF55,"")</f>
        <v>0.33198384688475635</v>
      </c>
      <c r="AH55" s="16"/>
    </row>
    <row r="56" spans="1:34" x14ac:dyDescent="0.2">
      <c r="A56" s="4" t="s">
        <v>21</v>
      </c>
      <c r="B56" s="4" t="s">
        <v>134</v>
      </c>
      <c r="C56" s="4" t="s">
        <v>955</v>
      </c>
      <c r="D56" s="4" t="s">
        <v>700</v>
      </c>
      <c r="E56" s="4" t="s">
        <v>537</v>
      </c>
      <c r="F56" s="4" t="s">
        <v>3021</v>
      </c>
      <c r="G56" s="4" t="s">
        <v>157</v>
      </c>
      <c r="H56" s="4" t="s">
        <v>164</v>
      </c>
      <c r="I56" s="16">
        <v>71961</v>
      </c>
      <c r="J56" s="16">
        <v>321864</v>
      </c>
      <c r="K56" s="16">
        <v>32374</v>
      </c>
      <c r="L56" s="16">
        <v>78561</v>
      </c>
      <c r="M56" s="16">
        <v>7655</v>
      </c>
      <c r="N56" s="16">
        <v>21087</v>
      </c>
      <c r="O56" s="17">
        <f>IFERROR(K56/I56,"")</f>
        <v>0.4498825752838343</v>
      </c>
      <c r="P56" s="17">
        <f>IFERROR(L56/J56,"")</f>
        <v>0.24408135112966967</v>
      </c>
      <c r="Q56" s="16">
        <v>68638</v>
      </c>
      <c r="R56" s="16"/>
      <c r="S56" s="16">
        <v>0</v>
      </c>
      <c r="T56" s="16">
        <v>18723</v>
      </c>
      <c r="U56" s="16">
        <v>3403</v>
      </c>
      <c r="V56" s="16">
        <v>25981</v>
      </c>
      <c r="W56" s="16">
        <v>20142</v>
      </c>
      <c r="X56" s="16">
        <v>1602</v>
      </c>
      <c r="Y56" s="16">
        <v>263</v>
      </c>
      <c r="Z56" s="16">
        <v>3192</v>
      </c>
      <c r="AA56" s="16">
        <f>IF(COUNT(Q56:Z56)=0,"",SUM(Q56:Q56))</f>
        <v>68638</v>
      </c>
      <c r="AB56" s="16">
        <f>IF(COUNT(Q56:Z56)=0,"",SUM(R56:S56))</f>
        <v>0</v>
      </c>
      <c r="AC56" s="16">
        <f>IF(COUNT(Q56:Z56)=0,"",SUM(T56:V56))</f>
        <v>48107</v>
      </c>
      <c r="AD56" s="16">
        <f>IF(COUNT(Q56:Z56)=0,"",SUM(W56:Y56))</f>
        <v>22007</v>
      </c>
      <c r="AE56" s="16">
        <f>IF(COUNT(Q56:Z56)=0,"",SUM(Z56:Z56))</f>
        <v>3192</v>
      </c>
      <c r="AF56" s="16">
        <f>IF(COUNT(Q56:Z56)=0,"",SUM(Q56:Z56))</f>
        <v>141944</v>
      </c>
      <c r="AG56" s="17">
        <f>IFERROR((AA56+AB56)/AF56,"")</f>
        <v>0.48355689567716847</v>
      </c>
      <c r="AH56" s="16">
        <v>1131</v>
      </c>
    </row>
    <row r="57" spans="1:34" x14ac:dyDescent="0.2">
      <c r="A57" s="4" t="s">
        <v>21</v>
      </c>
      <c r="B57" s="4" t="s">
        <v>123</v>
      </c>
      <c r="C57" s="4" t="s">
        <v>955</v>
      </c>
      <c r="D57" s="4" t="s">
        <v>872</v>
      </c>
      <c r="E57" s="4" t="s">
        <v>873</v>
      </c>
      <c r="F57" s="4" t="s">
        <v>5263</v>
      </c>
      <c r="G57" s="4" t="s">
        <v>158</v>
      </c>
      <c r="H57" s="4" t="s">
        <v>164</v>
      </c>
      <c r="I57" s="16">
        <v>748436</v>
      </c>
      <c r="J57" s="16">
        <v>1098950</v>
      </c>
      <c r="K57" s="16">
        <v>123548</v>
      </c>
      <c r="L57" s="16">
        <v>234741</v>
      </c>
      <c r="M57" s="16">
        <v>11316</v>
      </c>
      <c r="N57" s="16">
        <v>97407</v>
      </c>
      <c r="O57" s="17">
        <f>IFERROR(K57/I57,"")</f>
        <v>0.16507490286410595</v>
      </c>
      <c r="P57" s="17">
        <f>IFERROR(L57/J57,"")</f>
        <v>0.21360480458619591</v>
      </c>
      <c r="Q57" s="16">
        <v>68555</v>
      </c>
      <c r="R57" s="16">
        <v>54105</v>
      </c>
      <c r="S57" s="16">
        <v>1532</v>
      </c>
      <c r="T57" s="16">
        <v>71782</v>
      </c>
      <c r="U57" s="16">
        <v>30125</v>
      </c>
      <c r="V57" s="16">
        <v>78453</v>
      </c>
      <c r="W57" s="16">
        <v>28098</v>
      </c>
      <c r="X57" s="16">
        <v>55919</v>
      </c>
      <c r="Y57" s="16"/>
      <c r="Z57" s="16">
        <v>34871</v>
      </c>
      <c r="AA57" s="16">
        <f>IF(COUNT(Q57:Z57)=0,"",SUM(Q57:Q57))</f>
        <v>68555</v>
      </c>
      <c r="AB57" s="16">
        <f>IF(COUNT(Q57:Z57)=0,"",SUM(R57:S57))</f>
        <v>55637</v>
      </c>
      <c r="AC57" s="16">
        <f>IF(COUNT(Q57:Z57)=0,"",SUM(T57:V57))</f>
        <v>180360</v>
      </c>
      <c r="AD57" s="16">
        <f>IF(COUNT(Q57:Z57)=0,"",SUM(W57:Y57))</f>
        <v>84017</v>
      </c>
      <c r="AE57" s="16">
        <f>IF(COUNT(Q57:Z57)=0,"",SUM(Z57:Z57))</f>
        <v>34871</v>
      </c>
      <c r="AF57" s="16">
        <f>IF(COUNT(Q57:Z57)=0,"",SUM(Q57:Z57))</f>
        <v>423440</v>
      </c>
      <c r="AG57" s="17">
        <f>IFERROR((AA57+AB57)/AF57,"")</f>
        <v>0.29329302852824485</v>
      </c>
      <c r="AH57" s="16">
        <v>6573</v>
      </c>
    </row>
    <row r="58" spans="1:34" x14ac:dyDescent="0.2">
      <c r="A58" s="4" t="s">
        <v>21</v>
      </c>
      <c r="B58" s="4" t="s">
        <v>128</v>
      </c>
      <c r="C58" s="4" t="s">
        <v>955</v>
      </c>
      <c r="D58" s="4" t="s">
        <v>838</v>
      </c>
      <c r="E58" s="4" t="s">
        <v>537</v>
      </c>
      <c r="F58" s="4" t="s">
        <v>4474</v>
      </c>
      <c r="G58" s="4" t="s">
        <v>157</v>
      </c>
      <c r="H58" s="4" t="s">
        <v>164</v>
      </c>
      <c r="I58" s="16">
        <v>49518</v>
      </c>
      <c r="J58" s="16">
        <v>366311</v>
      </c>
      <c r="K58" s="16">
        <v>30802</v>
      </c>
      <c r="L58" s="16">
        <v>85880</v>
      </c>
      <c r="M58" s="16">
        <v>1878</v>
      </c>
      <c r="N58" s="16">
        <v>18171</v>
      </c>
      <c r="O58" s="17">
        <f>IFERROR(K58/I58,"")</f>
        <v>0.62203643119673657</v>
      </c>
      <c r="P58" s="17">
        <f>IFERROR(L58/J58,"")</f>
        <v>0.2344455940444049</v>
      </c>
      <c r="Q58" s="16">
        <v>68113</v>
      </c>
      <c r="R58" s="16"/>
      <c r="S58" s="16"/>
      <c r="T58" s="16">
        <v>19160</v>
      </c>
      <c r="U58" s="16">
        <v>3118</v>
      </c>
      <c r="V58" s="16">
        <v>25262</v>
      </c>
      <c r="W58" s="16">
        <v>20610</v>
      </c>
      <c r="X58" s="16">
        <v>2806</v>
      </c>
      <c r="Y58" s="16">
        <v>271</v>
      </c>
      <c r="Z58" s="16">
        <v>4173</v>
      </c>
      <c r="AA58" s="16">
        <f>IF(COUNT(Q58:Z58)=0,"",SUM(Q58:Q58))</f>
        <v>68113</v>
      </c>
      <c r="AB58" s="16">
        <f>IF(COUNT(Q58:Z58)=0,"",SUM(R58:S58))</f>
        <v>0</v>
      </c>
      <c r="AC58" s="16">
        <f>IF(COUNT(Q58:Z58)=0,"",SUM(T58:V58))</f>
        <v>47540</v>
      </c>
      <c r="AD58" s="16">
        <f>IF(COUNT(Q58:Z58)=0,"",SUM(W58:Y58))</f>
        <v>23687</v>
      </c>
      <c r="AE58" s="16">
        <f>IF(COUNT(Q58:Z58)=0,"",SUM(Z58:Z58))</f>
        <v>4173</v>
      </c>
      <c r="AF58" s="16">
        <f>IF(COUNT(Q58:Z58)=0,"",SUM(Q58:Z58))</f>
        <v>143513</v>
      </c>
      <c r="AG58" s="17">
        <f>IFERROR((AA58+AB58)/AF58,"")</f>
        <v>0.47461205605067136</v>
      </c>
      <c r="AH58" s="16">
        <v>1036</v>
      </c>
    </row>
    <row r="59" spans="1:34" x14ac:dyDescent="0.2">
      <c r="A59" s="4" t="s">
        <v>21</v>
      </c>
      <c r="B59" s="4" t="s">
        <v>123</v>
      </c>
      <c r="C59" s="4" t="s">
        <v>955</v>
      </c>
      <c r="D59" s="4" t="s">
        <v>877</v>
      </c>
      <c r="E59" s="4" t="s">
        <v>878</v>
      </c>
      <c r="F59" s="4" t="s">
        <v>5297</v>
      </c>
      <c r="G59" s="4" t="s">
        <v>158</v>
      </c>
      <c r="H59" s="4" t="s">
        <v>164</v>
      </c>
      <c r="I59" s="16">
        <v>498347</v>
      </c>
      <c r="J59" s="16">
        <v>1787263</v>
      </c>
      <c r="K59" s="16">
        <v>256836</v>
      </c>
      <c r="L59" s="16">
        <v>328067</v>
      </c>
      <c r="M59" s="16">
        <v>65142</v>
      </c>
      <c r="N59" s="16">
        <v>187219</v>
      </c>
      <c r="O59" s="17">
        <f>IFERROR(K59/I59,"")</f>
        <v>0.5153758325022525</v>
      </c>
      <c r="P59" s="17">
        <f>IFERROR(L59/J59,"")</f>
        <v>0.1835583235371627</v>
      </c>
      <c r="Q59" s="16">
        <v>67296</v>
      </c>
      <c r="R59" s="16">
        <v>61</v>
      </c>
      <c r="S59" s="16"/>
      <c r="T59" s="16">
        <v>76938</v>
      </c>
      <c r="U59" s="16">
        <v>42984</v>
      </c>
      <c r="V59" s="16">
        <v>306090</v>
      </c>
      <c r="W59" s="16">
        <v>0</v>
      </c>
      <c r="X59" s="16">
        <v>93524</v>
      </c>
      <c r="Y59" s="16"/>
      <c r="Z59" s="16">
        <v>174977</v>
      </c>
      <c r="AA59" s="16">
        <f>IF(COUNT(Q59:Z59)=0,"",SUM(Q59:Q59))</f>
        <v>67296</v>
      </c>
      <c r="AB59" s="16">
        <f>IF(COUNT(Q59:Z59)=0,"",SUM(R59:S59))</f>
        <v>61</v>
      </c>
      <c r="AC59" s="16">
        <f>IF(COUNT(Q59:Z59)=0,"",SUM(T59:V59))</f>
        <v>426012</v>
      </c>
      <c r="AD59" s="16">
        <f>IF(COUNT(Q59:Z59)=0,"",SUM(W59:Y59))</f>
        <v>93524</v>
      </c>
      <c r="AE59" s="16">
        <f>IF(COUNT(Q59:Z59)=0,"",SUM(Z59:Z59))</f>
        <v>174977</v>
      </c>
      <c r="AF59" s="16">
        <f>IF(COUNT(Q59:Z59)=0,"",SUM(Q59:Z59))</f>
        <v>761870</v>
      </c>
      <c r="AG59" s="17">
        <f>IFERROR((AA59+AB59)/AF59,"")</f>
        <v>8.841009621063961E-2</v>
      </c>
      <c r="AH59" s="16">
        <v>5864</v>
      </c>
    </row>
    <row r="60" spans="1:34" x14ac:dyDescent="0.2">
      <c r="A60" s="4" t="s">
        <v>21</v>
      </c>
      <c r="B60" s="4" t="s">
        <v>127</v>
      </c>
      <c r="C60" s="4" t="s">
        <v>955</v>
      </c>
      <c r="D60" s="4" t="s">
        <v>459</v>
      </c>
      <c r="E60" s="4" t="s">
        <v>460</v>
      </c>
      <c r="F60" s="4" t="s">
        <v>4153</v>
      </c>
      <c r="G60" s="4" t="s">
        <v>157</v>
      </c>
      <c r="H60" s="4" t="s">
        <v>163</v>
      </c>
      <c r="I60" s="16">
        <v>76309</v>
      </c>
      <c r="J60" s="16">
        <v>2978087</v>
      </c>
      <c r="K60" s="16">
        <v>65490</v>
      </c>
      <c r="L60" s="16">
        <v>516831</v>
      </c>
      <c r="M60" s="16">
        <v>2255</v>
      </c>
      <c r="N60" s="16">
        <v>62461</v>
      </c>
      <c r="O60" s="17">
        <f>IFERROR(K60/I60,"")</f>
        <v>0.85822117967736444</v>
      </c>
      <c r="P60" s="17">
        <f>IFERROR(L60/J60,"")</f>
        <v>0.17354462780973154</v>
      </c>
      <c r="Q60" s="16">
        <v>66828</v>
      </c>
      <c r="R60" s="16">
        <v>31422</v>
      </c>
      <c r="S60" s="16">
        <v>3823</v>
      </c>
      <c r="T60" s="16">
        <v>52426</v>
      </c>
      <c r="U60" s="16">
        <v>68191</v>
      </c>
      <c r="V60" s="16">
        <v>65401</v>
      </c>
      <c r="W60" s="16">
        <v>74680</v>
      </c>
      <c r="X60" s="16">
        <v>53049</v>
      </c>
      <c r="Y60" s="16">
        <v>863</v>
      </c>
      <c r="Z60" s="16">
        <v>260032</v>
      </c>
      <c r="AA60" s="16">
        <f>IF(COUNT(Q60:Z60)=0,"",SUM(Q60:Q60))</f>
        <v>66828</v>
      </c>
      <c r="AB60" s="16">
        <f>IF(COUNT(Q60:Z60)=0,"",SUM(R60:S60))</f>
        <v>35245</v>
      </c>
      <c r="AC60" s="16">
        <f>IF(COUNT(Q60:Z60)=0,"",SUM(T60:V60))</f>
        <v>186018</v>
      </c>
      <c r="AD60" s="16">
        <f>IF(COUNT(Q60:Z60)=0,"",SUM(W60:Y60))</f>
        <v>128592</v>
      </c>
      <c r="AE60" s="16">
        <f>IF(COUNT(Q60:Z60)=0,"",SUM(Z60:Z60))</f>
        <v>260032</v>
      </c>
      <c r="AF60" s="16">
        <f>IF(COUNT(Q60:Z60)=0,"",SUM(Q60:Z60))</f>
        <v>676715</v>
      </c>
      <c r="AG60" s="17">
        <f>IFERROR((AA60+AB60)/AF60,"")</f>
        <v>0.15083602402784038</v>
      </c>
      <c r="AH60" s="16">
        <v>7808</v>
      </c>
    </row>
    <row r="61" spans="1:34" x14ac:dyDescent="0.2">
      <c r="A61" s="4" t="s">
        <v>21</v>
      </c>
      <c r="B61" s="4" t="s">
        <v>124</v>
      </c>
      <c r="C61" s="4" t="s">
        <v>955</v>
      </c>
      <c r="D61" s="4" t="s">
        <v>270</v>
      </c>
      <c r="E61" s="4" t="s">
        <v>248</v>
      </c>
      <c r="F61" s="4" t="s">
        <v>2124</v>
      </c>
      <c r="G61" s="4" t="s">
        <v>157</v>
      </c>
      <c r="H61" s="4" t="s">
        <v>164</v>
      </c>
      <c r="I61" s="16">
        <v>32892</v>
      </c>
      <c r="J61" s="16">
        <v>1114265</v>
      </c>
      <c r="K61" s="16">
        <v>29244</v>
      </c>
      <c r="L61" s="16">
        <v>222284</v>
      </c>
      <c r="M61" s="16">
        <v>1124</v>
      </c>
      <c r="N61" s="16">
        <v>36508</v>
      </c>
      <c r="O61" s="17">
        <f>IFERROR(K61/I61,"")</f>
        <v>0.88909157241882519</v>
      </c>
      <c r="P61" s="17">
        <f>IFERROR(L61/J61,"")</f>
        <v>0.19948934948149677</v>
      </c>
      <c r="Q61" s="16">
        <v>64856</v>
      </c>
      <c r="R61" s="16">
        <v>32057</v>
      </c>
      <c r="S61" s="16">
        <v>10391</v>
      </c>
      <c r="T61" s="16">
        <v>1211</v>
      </c>
      <c r="U61" s="16">
        <v>2758</v>
      </c>
      <c r="V61" s="16">
        <v>29244</v>
      </c>
      <c r="W61" s="16">
        <v>0</v>
      </c>
      <c r="X61" s="16">
        <v>1205</v>
      </c>
      <c r="Y61" s="16">
        <v>0</v>
      </c>
      <c r="Z61" s="16">
        <v>109806</v>
      </c>
      <c r="AA61" s="16">
        <f>IF(COUNT(Q61:Z61)=0,"",SUM(Q61:Q61))</f>
        <v>64856</v>
      </c>
      <c r="AB61" s="16">
        <f>IF(COUNT(Q61:Z61)=0,"",SUM(R61:S61))</f>
        <v>42448</v>
      </c>
      <c r="AC61" s="16">
        <f>IF(COUNT(Q61:Z61)=0,"",SUM(T61:V61))</f>
        <v>33213</v>
      </c>
      <c r="AD61" s="16">
        <f>IF(COUNT(Q61:Z61)=0,"",SUM(W61:Y61))</f>
        <v>1205</v>
      </c>
      <c r="AE61" s="16">
        <f>IF(COUNT(Q61:Z61)=0,"",SUM(Z61:Z61))</f>
        <v>109806</v>
      </c>
      <c r="AF61" s="16">
        <f>IF(COUNT(Q61:Z61)=0,"",SUM(Q61:Z61))</f>
        <v>251528</v>
      </c>
      <c r="AG61" s="17">
        <f>IFERROR((AA61+AB61)/AF61,"")</f>
        <v>0.42660856842975731</v>
      </c>
      <c r="AH61" s="16">
        <v>1885</v>
      </c>
    </row>
    <row r="62" spans="1:34" x14ac:dyDescent="0.2">
      <c r="A62" s="4" t="s">
        <v>21</v>
      </c>
      <c r="B62" s="4" t="s">
        <v>126</v>
      </c>
      <c r="C62" s="4" t="s">
        <v>955</v>
      </c>
      <c r="D62" s="4" t="s">
        <v>723</v>
      </c>
      <c r="E62" s="4" t="s">
        <v>724</v>
      </c>
      <c r="F62" s="4" t="s">
        <v>3236</v>
      </c>
      <c r="G62" s="4" t="s">
        <v>159</v>
      </c>
      <c r="H62" s="4" t="s">
        <v>164</v>
      </c>
      <c r="I62" s="16">
        <v>28429</v>
      </c>
      <c r="J62" s="16">
        <v>894909</v>
      </c>
      <c r="K62" s="16">
        <v>5402</v>
      </c>
      <c r="L62" s="16">
        <v>152360</v>
      </c>
      <c r="M62" s="16">
        <v>750</v>
      </c>
      <c r="N62" s="16">
        <v>35931</v>
      </c>
      <c r="O62" s="17">
        <f>IFERROR(K62/I62,"")</f>
        <v>0.19001723592106651</v>
      </c>
      <c r="P62" s="17">
        <f>IFERROR(L62/J62,"")</f>
        <v>0.1702519474047082</v>
      </c>
      <c r="Q62" s="16">
        <v>63559</v>
      </c>
      <c r="R62" s="16">
        <v>340</v>
      </c>
      <c r="S62" s="16">
        <v>58</v>
      </c>
      <c r="T62" s="16">
        <v>3273</v>
      </c>
      <c r="U62" s="16">
        <v>34242</v>
      </c>
      <c r="V62" s="16"/>
      <c r="W62" s="16">
        <v>9246</v>
      </c>
      <c r="X62" s="16">
        <v>9626</v>
      </c>
      <c r="Y62" s="16">
        <v>252</v>
      </c>
      <c r="Z62" s="16">
        <v>37164</v>
      </c>
      <c r="AA62" s="16">
        <f>IF(COUNT(Q62:Z62)=0,"",SUM(Q62:Q62))</f>
        <v>63559</v>
      </c>
      <c r="AB62" s="16">
        <f>IF(COUNT(Q62:Z62)=0,"",SUM(R62:S62))</f>
        <v>398</v>
      </c>
      <c r="AC62" s="16">
        <f>IF(COUNT(Q62:Z62)=0,"",SUM(T62:V62))</f>
        <v>37515</v>
      </c>
      <c r="AD62" s="16">
        <f>IF(COUNT(Q62:Z62)=0,"",SUM(W62:Y62))</f>
        <v>19124</v>
      </c>
      <c r="AE62" s="16">
        <f>IF(COUNT(Q62:Z62)=0,"",SUM(Z62:Z62))</f>
        <v>37164</v>
      </c>
      <c r="AF62" s="16">
        <f>IF(COUNT(Q62:Z62)=0,"",SUM(Q62:Z62))</f>
        <v>157760</v>
      </c>
      <c r="AG62" s="17">
        <f>IFERROR((AA62+AB62)/AF62,"")</f>
        <v>0.40540694726166326</v>
      </c>
      <c r="AH62" s="16">
        <v>1938</v>
      </c>
    </row>
    <row r="63" spans="1:34" x14ac:dyDescent="0.2">
      <c r="A63" s="4" t="s">
        <v>21</v>
      </c>
      <c r="B63" s="4" t="s">
        <v>128</v>
      </c>
      <c r="C63" s="4" t="s">
        <v>955</v>
      </c>
      <c r="D63" s="4" t="s">
        <v>836</v>
      </c>
      <c r="E63" s="4" t="s">
        <v>534</v>
      </c>
      <c r="F63" s="4" t="s">
        <v>4443</v>
      </c>
      <c r="G63" s="4" t="s">
        <v>157</v>
      </c>
      <c r="H63" s="4" t="s">
        <v>163</v>
      </c>
      <c r="I63" s="16">
        <v>151903</v>
      </c>
      <c r="J63" s="16">
        <v>938801</v>
      </c>
      <c r="K63" s="16">
        <v>26327</v>
      </c>
      <c r="L63" s="16">
        <v>187596</v>
      </c>
      <c r="M63" s="16">
        <v>1170</v>
      </c>
      <c r="N63" s="16">
        <v>120860</v>
      </c>
      <c r="O63" s="17">
        <f>IFERROR(K63/I63,"")</f>
        <v>0.1733145494164039</v>
      </c>
      <c r="P63" s="17">
        <f>IFERROR(L63/J63,"")</f>
        <v>0.1998250960533702</v>
      </c>
      <c r="Q63" s="16">
        <v>63167</v>
      </c>
      <c r="R63" s="16">
        <v>22706</v>
      </c>
      <c r="S63" s="16">
        <v>850</v>
      </c>
      <c r="T63" s="16">
        <v>31279</v>
      </c>
      <c r="U63" s="16">
        <v>38656</v>
      </c>
      <c r="V63" s="16">
        <v>16256</v>
      </c>
      <c r="W63" s="16">
        <v>15794</v>
      </c>
      <c r="X63" s="16">
        <v>35671</v>
      </c>
      <c r="Y63" s="16">
        <v>0</v>
      </c>
      <c r="Z63" s="16">
        <v>25879</v>
      </c>
      <c r="AA63" s="16">
        <f>IF(COUNT(Q63:Z63)=0,"",SUM(Q63:Q63))</f>
        <v>63167</v>
      </c>
      <c r="AB63" s="16">
        <f>IF(COUNT(Q63:Z63)=0,"",SUM(R63:S63))</f>
        <v>23556</v>
      </c>
      <c r="AC63" s="16">
        <f>IF(COUNT(Q63:Z63)=0,"",SUM(T63:V63))</f>
        <v>86191</v>
      </c>
      <c r="AD63" s="16">
        <f>IF(COUNT(Q63:Z63)=0,"",SUM(W63:Y63))</f>
        <v>51465</v>
      </c>
      <c r="AE63" s="16">
        <f>IF(COUNT(Q63:Z63)=0,"",SUM(Z63:Z63))</f>
        <v>25879</v>
      </c>
      <c r="AF63" s="16">
        <f>IF(COUNT(Q63:Z63)=0,"",SUM(Q63:Z63))</f>
        <v>250258</v>
      </c>
      <c r="AG63" s="17">
        <f>IFERROR((AA63+AB63)/AF63,"")</f>
        <v>0.34653437652342783</v>
      </c>
      <c r="AH63" s="16">
        <v>3913</v>
      </c>
    </row>
    <row r="64" spans="1:34" x14ac:dyDescent="0.2">
      <c r="A64" s="4" t="s">
        <v>21</v>
      </c>
      <c r="B64" s="4" t="s">
        <v>124</v>
      </c>
      <c r="C64" s="4" t="s">
        <v>955</v>
      </c>
      <c r="D64" s="4" t="s">
        <v>605</v>
      </c>
      <c r="E64" s="4" t="s">
        <v>606</v>
      </c>
      <c r="F64" s="4" t="s">
        <v>2215</v>
      </c>
      <c r="G64" s="4" t="s">
        <v>158</v>
      </c>
      <c r="H64" s="4" t="s">
        <v>163</v>
      </c>
      <c r="I64" s="16">
        <v>1748</v>
      </c>
      <c r="J64" s="16">
        <v>359145</v>
      </c>
      <c r="K64" s="16">
        <v>282</v>
      </c>
      <c r="L64" s="16">
        <v>102423</v>
      </c>
      <c r="M64" s="16">
        <v>280</v>
      </c>
      <c r="N64" s="16">
        <v>23047</v>
      </c>
      <c r="O64" s="17">
        <f>IFERROR(K64/I64,"")</f>
        <v>0.16132723112128147</v>
      </c>
      <c r="P64" s="17">
        <f>IFERROR(L64/J64,"")</f>
        <v>0.28518564925030282</v>
      </c>
      <c r="Q64" s="16">
        <v>62042</v>
      </c>
      <c r="R64" s="16">
        <v>18</v>
      </c>
      <c r="S64" s="16">
        <v>0</v>
      </c>
      <c r="T64" s="16">
        <v>455</v>
      </c>
      <c r="U64" s="16"/>
      <c r="V64" s="16">
        <v>282</v>
      </c>
      <c r="W64" s="16">
        <v>478</v>
      </c>
      <c r="X64" s="16">
        <v>252</v>
      </c>
      <c r="Y64" s="16">
        <v>59</v>
      </c>
      <c r="Z64" s="16">
        <v>39116</v>
      </c>
      <c r="AA64" s="16">
        <f>IF(COUNT(Q64:Z64)=0,"",SUM(Q64:Q64))</f>
        <v>62042</v>
      </c>
      <c r="AB64" s="16">
        <f>IF(COUNT(Q64:Z64)=0,"",SUM(R64:S64))</f>
        <v>18</v>
      </c>
      <c r="AC64" s="16">
        <f>IF(COUNT(Q64:Z64)=0,"",SUM(T64:V64))</f>
        <v>737</v>
      </c>
      <c r="AD64" s="16">
        <f>IF(COUNT(Q64:Z64)=0,"",SUM(W64:Y64))</f>
        <v>789</v>
      </c>
      <c r="AE64" s="16">
        <f>IF(COUNT(Q64:Z64)=0,"",SUM(Z64:Z64))</f>
        <v>39116</v>
      </c>
      <c r="AF64" s="16">
        <f>IF(COUNT(Q64:Z64)=0,"",SUM(Q64:Z64))</f>
        <v>102702</v>
      </c>
      <c r="AG64" s="17">
        <f>IFERROR((AA64+AB64)/AF64,"")</f>
        <v>0.60427255554906434</v>
      </c>
      <c r="AH64" s="16">
        <v>849</v>
      </c>
    </row>
    <row r="65" spans="1:34" x14ac:dyDescent="0.2">
      <c r="A65" s="4" t="s">
        <v>21</v>
      </c>
      <c r="B65" s="4" t="s">
        <v>135</v>
      </c>
      <c r="C65" s="4" t="s">
        <v>1036</v>
      </c>
      <c r="D65" s="4" t="s">
        <v>680</v>
      </c>
      <c r="E65" s="4" t="s">
        <v>681</v>
      </c>
      <c r="F65" s="4" t="s">
        <v>2836</v>
      </c>
      <c r="G65" s="4" t="s">
        <v>158</v>
      </c>
      <c r="H65" s="4" t="s">
        <v>164</v>
      </c>
      <c r="I65" s="16">
        <v>224569</v>
      </c>
      <c r="J65" s="16">
        <v>983950</v>
      </c>
      <c r="K65" s="16">
        <v>36511</v>
      </c>
      <c r="L65" s="16">
        <v>307736</v>
      </c>
      <c r="M65" s="16">
        <v>1582</v>
      </c>
      <c r="N65" s="16">
        <v>96012</v>
      </c>
      <c r="O65" s="17">
        <f>IFERROR(K65/I65,"")</f>
        <v>0.16258254701227684</v>
      </c>
      <c r="P65" s="17">
        <f>IFERROR(L65/J65,"")</f>
        <v>0.31275572945779767</v>
      </c>
      <c r="Q65" s="16">
        <v>59970</v>
      </c>
      <c r="R65" s="16">
        <v>46632</v>
      </c>
      <c r="S65" s="16">
        <v>1945</v>
      </c>
      <c r="T65" s="16">
        <v>56566</v>
      </c>
      <c r="U65" s="16">
        <v>42369</v>
      </c>
      <c r="V65" s="16">
        <v>24362</v>
      </c>
      <c r="W65" s="16">
        <v>23078</v>
      </c>
      <c r="X65" s="16">
        <v>102937</v>
      </c>
      <c r="Y65" s="16">
        <v>0</v>
      </c>
      <c r="Z65" s="16">
        <v>43633</v>
      </c>
      <c r="AA65" s="16">
        <f>IF(COUNT(Q65:Z65)=0,"",SUM(Q65:Q65))</f>
        <v>59970</v>
      </c>
      <c r="AB65" s="16">
        <f>IF(COUNT(Q65:Z65)=0,"",SUM(R65:S65))</f>
        <v>48577</v>
      </c>
      <c r="AC65" s="16">
        <f>IF(COUNT(Q65:Z65)=0,"",SUM(T65:V65))</f>
        <v>123297</v>
      </c>
      <c r="AD65" s="16">
        <f>IF(COUNT(Q65:Z65)=0,"",SUM(W65:Y65))</f>
        <v>126015</v>
      </c>
      <c r="AE65" s="16">
        <f>IF(COUNT(Q65:Z65)=0,"",SUM(Z65:Z65))</f>
        <v>43633</v>
      </c>
      <c r="AF65" s="16">
        <f>IF(COUNT(Q65:Z65)=0,"",SUM(Q65:Z65))</f>
        <v>401492</v>
      </c>
      <c r="AG65" s="17">
        <f>IFERROR((AA65+AB65)/AF65,"")</f>
        <v>0.27035906070357568</v>
      </c>
      <c r="AH65" s="16">
        <v>3148</v>
      </c>
    </row>
    <row r="66" spans="1:34" x14ac:dyDescent="0.2">
      <c r="A66" s="4" t="s">
        <v>21</v>
      </c>
      <c r="B66" s="4" t="s">
        <v>128</v>
      </c>
      <c r="C66" s="4" t="s">
        <v>955</v>
      </c>
      <c r="D66" s="4" t="s">
        <v>833</v>
      </c>
      <c r="E66" s="4" t="s">
        <v>834</v>
      </c>
      <c r="F66" s="4" t="s">
        <v>4377</v>
      </c>
      <c r="G66" s="4" t="s">
        <v>157</v>
      </c>
      <c r="H66" s="4" t="s">
        <v>164</v>
      </c>
      <c r="I66" s="16">
        <v>111662</v>
      </c>
      <c r="J66" s="16">
        <v>298947</v>
      </c>
      <c r="K66" s="16">
        <v>52797</v>
      </c>
      <c r="L66" s="16">
        <v>70424</v>
      </c>
      <c r="M66" s="16">
        <v>22740</v>
      </c>
      <c r="N66" s="16">
        <v>8613</v>
      </c>
      <c r="O66" s="17">
        <f>IFERROR(K66/I66,"")</f>
        <v>0.47282871522989023</v>
      </c>
      <c r="P66" s="17">
        <f>IFERROR(L66/J66,"")</f>
        <v>0.23557352975611062</v>
      </c>
      <c r="Q66" s="16">
        <v>59718</v>
      </c>
      <c r="R66" s="16"/>
      <c r="S66" s="16">
        <v>11</v>
      </c>
      <c r="T66" s="16">
        <v>9813</v>
      </c>
      <c r="U66" s="16">
        <v>6037</v>
      </c>
      <c r="V66" s="16">
        <v>24960</v>
      </c>
      <c r="W66" s="16">
        <v>2155</v>
      </c>
      <c r="X66" s="16">
        <v>24147</v>
      </c>
      <c r="Y66" s="16">
        <v>229</v>
      </c>
      <c r="Z66" s="16">
        <v>4622</v>
      </c>
      <c r="AA66" s="16">
        <f>IF(COUNT(Q66:Z66)=0,"",SUM(Q66:Q66))</f>
        <v>59718</v>
      </c>
      <c r="AB66" s="16">
        <f>IF(COUNT(Q66:Z66)=0,"",SUM(R66:S66))</f>
        <v>11</v>
      </c>
      <c r="AC66" s="16">
        <f>IF(COUNT(Q66:Z66)=0,"",SUM(T66:V66))</f>
        <v>40810</v>
      </c>
      <c r="AD66" s="16">
        <f>IF(COUNT(Q66:Z66)=0,"",SUM(W66:Y66))</f>
        <v>26531</v>
      </c>
      <c r="AE66" s="16">
        <f>IF(COUNT(Q66:Z66)=0,"",SUM(Z66:Z66))</f>
        <v>4622</v>
      </c>
      <c r="AF66" s="16">
        <f>IF(COUNT(Q66:Z66)=0,"",SUM(Q66:Z66))</f>
        <v>131692</v>
      </c>
      <c r="AG66" s="17">
        <f>IFERROR((AA66+AB66)/AF66,"")</f>
        <v>0.45355070923062907</v>
      </c>
      <c r="AH66" s="16">
        <v>776</v>
      </c>
    </row>
    <row r="67" spans="1:34" x14ac:dyDescent="0.2">
      <c r="A67" s="4" t="s">
        <v>21</v>
      </c>
      <c r="B67" s="4" t="s">
        <v>123</v>
      </c>
      <c r="C67" s="4" t="s">
        <v>955</v>
      </c>
      <c r="D67" s="4" t="s">
        <v>864</v>
      </c>
      <c r="E67" s="4" t="s">
        <v>537</v>
      </c>
      <c r="F67" s="4" t="s">
        <v>5153</v>
      </c>
      <c r="G67" s="4" t="s">
        <v>157</v>
      </c>
      <c r="H67" s="4" t="s">
        <v>165</v>
      </c>
      <c r="I67" s="16">
        <v>34897</v>
      </c>
      <c r="J67" s="16">
        <v>192588</v>
      </c>
      <c r="K67" s="16">
        <v>19876</v>
      </c>
      <c r="L67" s="16">
        <v>49215</v>
      </c>
      <c r="M67" s="16">
        <v>910</v>
      </c>
      <c r="N67" s="16">
        <v>6809</v>
      </c>
      <c r="O67" s="17">
        <f>IFERROR(K67/I67,"")</f>
        <v>0.56956185345445165</v>
      </c>
      <c r="P67" s="17">
        <f>IFERROR(L67/J67,"")</f>
        <v>0.25554551685463267</v>
      </c>
      <c r="Q67" s="16">
        <v>59134</v>
      </c>
      <c r="R67" s="16">
        <v>21</v>
      </c>
      <c r="S67" s="16"/>
      <c r="T67" s="16">
        <v>1873</v>
      </c>
      <c r="U67" s="16">
        <v>77</v>
      </c>
      <c r="V67" s="16">
        <v>6222</v>
      </c>
      <c r="W67" s="16">
        <v>89</v>
      </c>
      <c r="X67" s="16">
        <v>20</v>
      </c>
      <c r="Y67" s="16">
        <v>263</v>
      </c>
      <c r="Z67" s="16">
        <v>1390</v>
      </c>
      <c r="AA67" s="16">
        <f>IF(COUNT(Q67:Z67)=0,"",SUM(Q67:Q67))</f>
        <v>59134</v>
      </c>
      <c r="AB67" s="16">
        <f>IF(COUNT(Q67:Z67)=0,"",SUM(R67:S67))</f>
        <v>21</v>
      </c>
      <c r="AC67" s="16">
        <f>IF(COUNT(Q67:Z67)=0,"",SUM(T67:V67))</f>
        <v>8172</v>
      </c>
      <c r="AD67" s="16">
        <f>IF(COUNT(Q67:Z67)=0,"",SUM(W67:Y67))</f>
        <v>372</v>
      </c>
      <c r="AE67" s="16">
        <f>IF(COUNT(Q67:Z67)=0,"",SUM(Z67:Z67))</f>
        <v>1390</v>
      </c>
      <c r="AF67" s="16">
        <f>IF(COUNT(Q67:Z67)=0,"",SUM(Q67:Z67))</f>
        <v>69089</v>
      </c>
      <c r="AG67" s="17">
        <f>IFERROR((AA67+AB67)/AF67,"")</f>
        <v>0.85621444803080082</v>
      </c>
      <c r="AH67" s="16">
        <v>615</v>
      </c>
    </row>
    <row r="68" spans="1:34" x14ac:dyDescent="0.2">
      <c r="A68" s="4" t="s">
        <v>21</v>
      </c>
      <c r="B68" s="4" t="s">
        <v>128</v>
      </c>
      <c r="C68" s="4" t="s">
        <v>955</v>
      </c>
      <c r="D68" s="4" t="s">
        <v>833</v>
      </c>
      <c r="E68" s="4" t="s">
        <v>834</v>
      </c>
      <c r="F68" s="4" t="s">
        <v>4366</v>
      </c>
      <c r="G68" s="4" t="s">
        <v>157</v>
      </c>
      <c r="H68" s="4" t="s">
        <v>164</v>
      </c>
      <c r="I68" s="16">
        <v>16970</v>
      </c>
      <c r="J68" s="16">
        <v>449949</v>
      </c>
      <c r="K68" s="16">
        <v>14198</v>
      </c>
      <c r="L68" s="16">
        <v>84909</v>
      </c>
      <c r="M68" s="16">
        <v>1750</v>
      </c>
      <c r="N68" s="16">
        <v>17153</v>
      </c>
      <c r="O68" s="17">
        <f>IFERROR(K68/I68,"")</f>
        <v>0.83665291691219801</v>
      </c>
      <c r="P68" s="17">
        <f>IFERROR(L68/J68,"")</f>
        <v>0.18870805357940568</v>
      </c>
      <c r="Q68" s="16">
        <v>56928</v>
      </c>
      <c r="R68" s="16">
        <v>19</v>
      </c>
      <c r="S68" s="16">
        <v>0</v>
      </c>
      <c r="T68" s="16">
        <v>11417</v>
      </c>
      <c r="U68" s="16">
        <v>6777</v>
      </c>
      <c r="V68" s="16">
        <v>3987</v>
      </c>
      <c r="W68" s="16">
        <v>812</v>
      </c>
      <c r="X68" s="16">
        <v>24208</v>
      </c>
      <c r="Y68" s="16">
        <v>228</v>
      </c>
      <c r="Z68" s="16">
        <v>3477</v>
      </c>
      <c r="AA68" s="16">
        <f>IF(COUNT(Q68:Z68)=0,"",SUM(Q68:Q68))</f>
        <v>56928</v>
      </c>
      <c r="AB68" s="16">
        <f>IF(COUNT(Q68:Z68)=0,"",SUM(R68:S68))</f>
        <v>19</v>
      </c>
      <c r="AC68" s="16">
        <f>IF(COUNT(Q68:Z68)=0,"",SUM(T68:V68))</f>
        <v>22181</v>
      </c>
      <c r="AD68" s="16">
        <f>IF(COUNT(Q68:Z68)=0,"",SUM(W68:Y68))</f>
        <v>25248</v>
      </c>
      <c r="AE68" s="16">
        <f>IF(COUNT(Q68:Z68)=0,"",SUM(Z68:Z68))</f>
        <v>3477</v>
      </c>
      <c r="AF68" s="16">
        <f>IF(COUNT(Q68:Z68)=0,"",SUM(Q68:Z68))</f>
        <v>107853</v>
      </c>
      <c r="AG68" s="17">
        <f>IFERROR((AA68+AB68)/AF68,"")</f>
        <v>0.5280057114776594</v>
      </c>
      <c r="AH68" s="16">
        <v>440</v>
      </c>
    </row>
    <row r="69" spans="1:34" x14ac:dyDescent="0.2">
      <c r="A69" s="4" t="s">
        <v>21</v>
      </c>
      <c r="B69" s="4" t="s">
        <v>123</v>
      </c>
      <c r="C69" s="4" t="s">
        <v>955</v>
      </c>
      <c r="D69" s="4" t="s">
        <v>877</v>
      </c>
      <c r="E69" s="4" t="s">
        <v>878</v>
      </c>
      <c r="F69" s="4" t="s">
        <v>5300</v>
      </c>
      <c r="G69" s="4" t="s">
        <v>158</v>
      </c>
      <c r="H69" s="4" t="s">
        <v>163</v>
      </c>
      <c r="I69" s="16">
        <v>617127</v>
      </c>
      <c r="J69" s="16">
        <v>1085285</v>
      </c>
      <c r="K69" s="16">
        <v>354756</v>
      </c>
      <c r="L69" s="16">
        <v>232701</v>
      </c>
      <c r="M69" s="16">
        <v>63944</v>
      </c>
      <c r="N69" s="16">
        <v>112896</v>
      </c>
      <c r="O69" s="17">
        <f>IFERROR(K69/I69,"")</f>
        <v>0.57485088158515185</v>
      </c>
      <c r="P69" s="17">
        <f>IFERROR(L69/J69,"")</f>
        <v>0.21441464684391656</v>
      </c>
      <c r="Q69" s="16">
        <v>56118</v>
      </c>
      <c r="R69" s="16">
        <v>22</v>
      </c>
      <c r="S69" s="16"/>
      <c r="T69" s="16">
        <v>49056</v>
      </c>
      <c r="U69" s="16">
        <v>41325</v>
      </c>
      <c r="V69" s="16">
        <v>410038</v>
      </c>
      <c r="W69" s="16">
        <v>0</v>
      </c>
      <c r="X69" s="16">
        <v>59454</v>
      </c>
      <c r="Y69" s="16"/>
      <c r="Z69" s="16">
        <v>107844</v>
      </c>
      <c r="AA69" s="16">
        <f>IF(COUNT(Q69:Z69)=0,"",SUM(Q69:Q69))</f>
        <v>56118</v>
      </c>
      <c r="AB69" s="16">
        <f>IF(COUNT(Q69:Z69)=0,"",SUM(R69:S69))</f>
        <v>22</v>
      </c>
      <c r="AC69" s="16">
        <f>IF(COUNT(Q69:Z69)=0,"",SUM(T69:V69))</f>
        <v>500419</v>
      </c>
      <c r="AD69" s="16">
        <f>IF(COUNT(Q69:Z69)=0,"",SUM(W69:Y69))</f>
        <v>59454</v>
      </c>
      <c r="AE69" s="16">
        <f>IF(COUNT(Q69:Z69)=0,"",SUM(Z69:Z69))</f>
        <v>107844</v>
      </c>
      <c r="AF69" s="16">
        <f>IF(COUNT(Q69:Z69)=0,"",SUM(Q69:Z69))</f>
        <v>723857</v>
      </c>
      <c r="AG69" s="17">
        <f>IFERROR((AA69+AB69)/AF69,"")</f>
        <v>7.75567549944257E-2</v>
      </c>
      <c r="AH69" s="16">
        <v>8140</v>
      </c>
    </row>
    <row r="70" spans="1:34" x14ac:dyDescent="0.2">
      <c r="A70" s="4" t="s">
        <v>21</v>
      </c>
      <c r="B70" s="4" t="s">
        <v>127</v>
      </c>
      <c r="C70" s="4" t="s">
        <v>955</v>
      </c>
      <c r="D70" s="4" t="s">
        <v>812</v>
      </c>
      <c r="E70" s="4" t="s">
        <v>813</v>
      </c>
      <c r="F70" s="4" t="s">
        <v>4135</v>
      </c>
      <c r="G70" s="4" t="s">
        <v>158</v>
      </c>
      <c r="H70" s="4" t="s">
        <v>163</v>
      </c>
      <c r="I70" s="16">
        <v>140980</v>
      </c>
      <c r="J70" s="16">
        <v>888957</v>
      </c>
      <c r="K70" s="16">
        <v>17334</v>
      </c>
      <c r="L70" s="16">
        <v>164341</v>
      </c>
      <c r="M70" s="16">
        <v>810</v>
      </c>
      <c r="N70" s="16">
        <v>5458</v>
      </c>
      <c r="O70" s="17">
        <f>IFERROR(K70/I70,"")</f>
        <v>0.12295361044119733</v>
      </c>
      <c r="P70" s="17">
        <f>IFERROR(L70/J70,"")</f>
        <v>0.18486945937767518</v>
      </c>
      <c r="Q70" s="16">
        <v>55760</v>
      </c>
      <c r="R70" s="16">
        <v>25171</v>
      </c>
      <c r="S70" s="16">
        <v>498</v>
      </c>
      <c r="T70" s="16">
        <v>30644</v>
      </c>
      <c r="U70" s="16">
        <v>26643</v>
      </c>
      <c r="V70" s="16">
        <v>8233</v>
      </c>
      <c r="W70" s="16">
        <v>15004</v>
      </c>
      <c r="X70" s="16">
        <v>32630</v>
      </c>
      <c r="Y70" s="16">
        <v>0</v>
      </c>
      <c r="Z70" s="16">
        <v>18573</v>
      </c>
      <c r="AA70" s="16">
        <f>IF(COUNT(Q70:Z70)=0,"",SUM(Q70:Q70))</f>
        <v>55760</v>
      </c>
      <c r="AB70" s="16">
        <f>IF(COUNT(Q70:Z70)=0,"",SUM(R70:S70))</f>
        <v>25669</v>
      </c>
      <c r="AC70" s="16">
        <f>IF(COUNT(Q70:Z70)=0,"",SUM(T70:V70))</f>
        <v>65520</v>
      </c>
      <c r="AD70" s="16">
        <f>IF(COUNT(Q70:Z70)=0,"",SUM(W70:Y70))</f>
        <v>47634</v>
      </c>
      <c r="AE70" s="16">
        <f>IF(COUNT(Q70:Z70)=0,"",SUM(Z70:Z70))</f>
        <v>18573</v>
      </c>
      <c r="AF70" s="16">
        <f>IF(COUNT(Q70:Z70)=0,"",SUM(Q70:Z70))</f>
        <v>213156</v>
      </c>
      <c r="AG70" s="17">
        <f>IFERROR((AA70+AB70)/AF70,"")</f>
        <v>0.38201598829026628</v>
      </c>
      <c r="AH70" s="16">
        <v>3749</v>
      </c>
    </row>
    <row r="71" spans="1:34" x14ac:dyDescent="0.2">
      <c r="A71" s="4" t="s">
        <v>21</v>
      </c>
      <c r="B71" s="4" t="s">
        <v>123</v>
      </c>
      <c r="C71" s="4" t="s">
        <v>955</v>
      </c>
      <c r="D71" s="4" t="s">
        <v>866</v>
      </c>
      <c r="E71" s="4" t="s">
        <v>867</v>
      </c>
      <c r="F71" s="4" t="s">
        <v>5248</v>
      </c>
      <c r="G71" s="4" t="s">
        <v>158</v>
      </c>
      <c r="H71" s="4" t="s">
        <v>164</v>
      </c>
      <c r="I71" s="16">
        <v>168247</v>
      </c>
      <c r="J71" s="16">
        <v>1453193</v>
      </c>
      <c r="K71" s="16">
        <v>34892</v>
      </c>
      <c r="L71" s="16">
        <v>172080</v>
      </c>
      <c r="M71" s="16">
        <v>57596</v>
      </c>
      <c r="N71" s="16">
        <v>292486</v>
      </c>
      <c r="O71" s="17">
        <f>IFERROR(K71/I71,"")</f>
        <v>0.20738557002502273</v>
      </c>
      <c r="P71" s="17">
        <f>IFERROR(L71/J71,"")</f>
        <v>0.11841510384374271</v>
      </c>
      <c r="Q71" s="16">
        <v>55385</v>
      </c>
      <c r="R71" s="16">
        <v>0</v>
      </c>
      <c r="S71" s="16">
        <v>0</v>
      </c>
      <c r="T71" s="16">
        <v>16391</v>
      </c>
      <c r="U71" s="16">
        <v>8496</v>
      </c>
      <c r="V71" s="16">
        <v>34951</v>
      </c>
      <c r="W71" s="16"/>
      <c r="X71" s="16">
        <v>34869</v>
      </c>
      <c r="Y71" s="16">
        <v>0</v>
      </c>
      <c r="Z71" s="16">
        <v>87966</v>
      </c>
      <c r="AA71" s="16">
        <f>IF(COUNT(Q71:Z71)=0,"",SUM(Q71:Q71))</f>
        <v>55385</v>
      </c>
      <c r="AB71" s="16">
        <f>IF(COUNT(Q71:Z71)=0,"",SUM(R71:S71))</f>
        <v>0</v>
      </c>
      <c r="AC71" s="16">
        <f>IF(COUNT(Q71:Z71)=0,"",SUM(T71:V71))</f>
        <v>59838</v>
      </c>
      <c r="AD71" s="16">
        <f>IF(COUNT(Q71:Z71)=0,"",SUM(W71:Y71))</f>
        <v>34869</v>
      </c>
      <c r="AE71" s="16">
        <f>IF(COUNT(Q71:Z71)=0,"",SUM(Z71:Z71))</f>
        <v>87966</v>
      </c>
      <c r="AF71" s="16">
        <f>IF(COUNT(Q71:Z71)=0,"",SUM(Q71:Z71))</f>
        <v>238058</v>
      </c>
      <c r="AG71" s="17">
        <f>IFERROR((AA71+AB71)/AF71,"")</f>
        <v>0.23265338698972518</v>
      </c>
      <c r="AH71" s="16">
        <v>3185</v>
      </c>
    </row>
    <row r="72" spans="1:34" x14ac:dyDescent="0.2">
      <c r="A72" s="4" t="s">
        <v>21</v>
      </c>
      <c r="B72" s="4" t="s">
        <v>127</v>
      </c>
      <c r="C72" s="4" t="s">
        <v>955</v>
      </c>
      <c r="D72" s="4" t="s">
        <v>818</v>
      </c>
      <c r="E72" s="4" t="s">
        <v>819</v>
      </c>
      <c r="F72" s="4" t="s">
        <v>4231</v>
      </c>
      <c r="G72" s="4" t="s">
        <v>158</v>
      </c>
      <c r="H72" s="4" t="s">
        <v>164</v>
      </c>
      <c r="I72" s="16">
        <v>39172</v>
      </c>
      <c r="J72" s="16">
        <v>468102</v>
      </c>
      <c r="K72" s="16">
        <v>11879</v>
      </c>
      <c r="L72" s="16">
        <v>101046</v>
      </c>
      <c r="M72" s="16">
        <v>3337</v>
      </c>
      <c r="N72" s="16">
        <v>77902</v>
      </c>
      <c r="O72" s="17">
        <f>IFERROR(K72/I72,"")</f>
        <v>0.30325232308791994</v>
      </c>
      <c r="P72" s="17">
        <f>IFERROR(L72/J72,"")</f>
        <v>0.21586320930053707</v>
      </c>
      <c r="Q72" s="16">
        <v>54020</v>
      </c>
      <c r="R72" s="16">
        <v>69263</v>
      </c>
      <c r="S72" s="16">
        <v>7525</v>
      </c>
      <c r="T72" s="16">
        <v>27196</v>
      </c>
      <c r="U72" s="16">
        <v>20472</v>
      </c>
      <c r="V72" s="16">
        <v>9146</v>
      </c>
      <c r="W72" s="16">
        <v>27820</v>
      </c>
      <c r="X72" s="16">
        <v>3135</v>
      </c>
      <c r="Y72" s="16">
        <v>2507</v>
      </c>
      <c r="Z72" s="16">
        <v>10939</v>
      </c>
      <c r="AA72" s="16">
        <f>IF(COUNT(Q72:Z72)=0,"",SUM(Q72:Q72))</f>
        <v>54020</v>
      </c>
      <c r="AB72" s="16">
        <f>IF(COUNT(Q72:Z72)=0,"",SUM(R72:S72))</f>
        <v>76788</v>
      </c>
      <c r="AC72" s="16">
        <f>IF(COUNT(Q72:Z72)=0,"",SUM(T72:V72))</f>
        <v>56814</v>
      </c>
      <c r="AD72" s="16">
        <f>IF(COUNT(Q72:Z72)=0,"",SUM(W72:Y72))</f>
        <v>33462</v>
      </c>
      <c r="AE72" s="16">
        <f>IF(COUNT(Q72:Z72)=0,"",SUM(Z72:Z72))</f>
        <v>10939</v>
      </c>
      <c r="AF72" s="16">
        <f>IF(COUNT(Q72:Z72)=0,"",SUM(Q72:Z72))</f>
        <v>232023</v>
      </c>
      <c r="AG72" s="17">
        <f>IFERROR((AA72+AB72)/AF72,"")</f>
        <v>0.56377169504747371</v>
      </c>
      <c r="AH72" s="16">
        <v>1413</v>
      </c>
    </row>
    <row r="73" spans="1:34" x14ac:dyDescent="0.2">
      <c r="A73" s="4" t="s">
        <v>21</v>
      </c>
      <c r="B73" s="4" t="s">
        <v>123</v>
      </c>
      <c r="C73" s="4" t="s">
        <v>955</v>
      </c>
      <c r="D73" s="4" t="s">
        <v>872</v>
      </c>
      <c r="E73" s="4" t="s">
        <v>873</v>
      </c>
      <c r="F73" s="4" t="s">
        <v>5272</v>
      </c>
      <c r="G73" s="4" t="s">
        <v>158</v>
      </c>
      <c r="H73" s="4" t="s">
        <v>164</v>
      </c>
      <c r="I73" s="16">
        <v>366136</v>
      </c>
      <c r="J73" s="16">
        <v>968139</v>
      </c>
      <c r="K73" s="16">
        <v>39169</v>
      </c>
      <c r="L73" s="16">
        <v>216905</v>
      </c>
      <c r="M73" s="16">
        <v>12178</v>
      </c>
      <c r="N73" s="16">
        <v>183091</v>
      </c>
      <c r="O73" s="17">
        <f>IFERROR(K73/I73,"")</f>
        <v>0.10697937378460463</v>
      </c>
      <c r="P73" s="17">
        <f>IFERROR(L73/J73,"")</f>
        <v>0.22404324172458706</v>
      </c>
      <c r="Q73" s="16">
        <v>53820</v>
      </c>
      <c r="R73" s="16">
        <v>50330</v>
      </c>
      <c r="S73" s="16">
        <v>771</v>
      </c>
      <c r="T73" s="16">
        <v>59098</v>
      </c>
      <c r="U73" s="16">
        <v>40633</v>
      </c>
      <c r="V73" s="16">
        <v>24422</v>
      </c>
      <c r="W73" s="16">
        <v>20434</v>
      </c>
      <c r="X73" s="16">
        <v>42017</v>
      </c>
      <c r="Y73" s="16">
        <v>17</v>
      </c>
      <c r="Z73" s="16">
        <v>38336</v>
      </c>
      <c r="AA73" s="16">
        <f>IF(COUNT(Q73:Z73)=0,"",SUM(Q73:Q73))</f>
        <v>53820</v>
      </c>
      <c r="AB73" s="16">
        <f>IF(COUNT(Q73:Z73)=0,"",SUM(R73:S73))</f>
        <v>51101</v>
      </c>
      <c r="AC73" s="16">
        <f>IF(COUNT(Q73:Z73)=0,"",SUM(T73:V73))</f>
        <v>124153</v>
      </c>
      <c r="AD73" s="16">
        <f>IF(COUNT(Q73:Z73)=0,"",SUM(W73:Y73))</f>
        <v>62468</v>
      </c>
      <c r="AE73" s="16">
        <f>IF(COUNT(Q73:Z73)=0,"",SUM(Z73:Z73))</f>
        <v>38336</v>
      </c>
      <c r="AF73" s="16">
        <f>IF(COUNT(Q73:Z73)=0,"",SUM(Q73:Z73))</f>
        <v>329878</v>
      </c>
      <c r="AG73" s="17">
        <f>IFERROR((AA73+AB73)/AF73,"")</f>
        <v>0.31806001006432683</v>
      </c>
      <c r="AH73" s="16">
        <v>2609</v>
      </c>
    </row>
    <row r="74" spans="1:34" x14ac:dyDescent="0.2">
      <c r="A74" s="4" t="s">
        <v>21</v>
      </c>
      <c r="B74" s="4" t="s">
        <v>124</v>
      </c>
      <c r="C74" s="4" t="s">
        <v>955</v>
      </c>
      <c r="D74" s="4" t="s">
        <v>605</v>
      </c>
      <c r="E74" s="4" t="s">
        <v>606</v>
      </c>
      <c r="F74" s="4" t="s">
        <v>2255</v>
      </c>
      <c r="G74" s="4" t="s">
        <v>159</v>
      </c>
      <c r="H74" s="4" t="s">
        <v>163</v>
      </c>
      <c r="I74" s="16">
        <v>12867</v>
      </c>
      <c r="J74" s="16">
        <v>478770</v>
      </c>
      <c r="K74" s="16">
        <v>4073</v>
      </c>
      <c r="L74" s="16">
        <v>96614</v>
      </c>
      <c r="M74" s="16">
        <v>958</v>
      </c>
      <c r="N74" s="16">
        <v>26629</v>
      </c>
      <c r="O74" s="17">
        <f>IFERROR(K74/I74,"")</f>
        <v>0.31654620346623147</v>
      </c>
      <c r="P74" s="17">
        <f>IFERROR(L74/J74,"")</f>
        <v>0.20179626960753597</v>
      </c>
      <c r="Q74" s="16">
        <v>53546</v>
      </c>
      <c r="R74" s="16">
        <v>59</v>
      </c>
      <c r="S74" s="16"/>
      <c r="T74" s="16">
        <v>353</v>
      </c>
      <c r="U74" s="16">
        <v>12</v>
      </c>
      <c r="V74" s="16">
        <v>4073</v>
      </c>
      <c r="W74" s="16">
        <v>698</v>
      </c>
      <c r="X74" s="16">
        <v>800</v>
      </c>
      <c r="Y74" s="16">
        <v>86</v>
      </c>
      <c r="Z74" s="16">
        <v>41057</v>
      </c>
      <c r="AA74" s="16">
        <f>IF(COUNT(Q74:Z74)=0,"",SUM(Q74:Q74))</f>
        <v>53546</v>
      </c>
      <c r="AB74" s="16">
        <f>IF(COUNT(Q74:Z74)=0,"",SUM(R74:S74))</f>
        <v>59</v>
      </c>
      <c r="AC74" s="16">
        <f>IF(COUNT(Q74:Z74)=0,"",SUM(T74:V74))</f>
        <v>4438</v>
      </c>
      <c r="AD74" s="16">
        <f>IF(COUNT(Q74:Z74)=0,"",SUM(W74:Y74))</f>
        <v>1584</v>
      </c>
      <c r="AE74" s="16">
        <f>IF(COUNT(Q74:Z74)=0,"",SUM(Z74:Z74))</f>
        <v>41057</v>
      </c>
      <c r="AF74" s="16">
        <f>IF(COUNT(Q74:Z74)=0,"",SUM(Q74:Z74))</f>
        <v>100684</v>
      </c>
      <c r="AG74" s="17">
        <f>IFERROR((AA74+AB74)/AF74,"")</f>
        <v>0.53240832704302565</v>
      </c>
      <c r="AH74" s="16">
        <v>886</v>
      </c>
    </row>
    <row r="75" spans="1:34" x14ac:dyDescent="0.2">
      <c r="A75" s="4" t="s">
        <v>21</v>
      </c>
      <c r="B75" s="4" t="s">
        <v>123</v>
      </c>
      <c r="C75" s="4" t="s">
        <v>955</v>
      </c>
      <c r="D75" s="4" t="s">
        <v>864</v>
      </c>
      <c r="E75" s="4" t="s">
        <v>537</v>
      </c>
      <c r="F75" s="4" t="s">
        <v>5147</v>
      </c>
      <c r="G75" s="4" t="s">
        <v>157</v>
      </c>
      <c r="H75" s="4" t="s">
        <v>163</v>
      </c>
      <c r="I75" s="16">
        <v>51470</v>
      </c>
      <c r="J75" s="16">
        <v>209305</v>
      </c>
      <c r="K75" s="16">
        <v>27855</v>
      </c>
      <c r="L75" s="16">
        <v>55063</v>
      </c>
      <c r="M75" s="16">
        <v>1663</v>
      </c>
      <c r="N75" s="16">
        <v>11769</v>
      </c>
      <c r="O75" s="17">
        <f>IFERROR(K75/I75,"")</f>
        <v>0.5411890421604818</v>
      </c>
      <c r="P75" s="17">
        <f>IFERROR(L75/J75,"")</f>
        <v>0.26307541625857001</v>
      </c>
      <c r="Q75" s="16">
        <v>53415</v>
      </c>
      <c r="R75" s="16"/>
      <c r="S75" s="16"/>
      <c r="T75" s="16">
        <v>11701</v>
      </c>
      <c r="U75" s="16">
        <v>4921</v>
      </c>
      <c r="V75" s="16">
        <v>10769</v>
      </c>
      <c r="W75" s="16">
        <v>15027</v>
      </c>
      <c r="X75" s="16">
        <v>1920</v>
      </c>
      <c r="Y75" s="16">
        <v>115</v>
      </c>
      <c r="Z75" s="16">
        <v>2014</v>
      </c>
      <c r="AA75" s="16">
        <f>IF(COUNT(Q75:Z75)=0,"",SUM(Q75:Q75))</f>
        <v>53415</v>
      </c>
      <c r="AB75" s="16">
        <f>IF(COUNT(Q75:Z75)=0,"",SUM(R75:S75))</f>
        <v>0</v>
      </c>
      <c r="AC75" s="16">
        <f>IF(COUNT(Q75:Z75)=0,"",SUM(T75:V75))</f>
        <v>27391</v>
      </c>
      <c r="AD75" s="16">
        <f>IF(COUNT(Q75:Z75)=0,"",SUM(W75:Y75))</f>
        <v>17062</v>
      </c>
      <c r="AE75" s="16">
        <f>IF(COUNT(Q75:Z75)=0,"",SUM(Z75:Z75))</f>
        <v>2014</v>
      </c>
      <c r="AF75" s="16">
        <f>IF(COUNT(Q75:Z75)=0,"",SUM(Q75:Z75))</f>
        <v>99882</v>
      </c>
      <c r="AG75" s="17">
        <f>IFERROR((AA75+AB75)/AF75,"")</f>
        <v>0.53478104162912232</v>
      </c>
      <c r="AH75" s="16">
        <v>1130</v>
      </c>
    </row>
    <row r="76" spans="1:34" x14ac:dyDescent="0.2">
      <c r="A76" s="4" t="s">
        <v>21</v>
      </c>
      <c r="B76" s="4" t="s">
        <v>130</v>
      </c>
      <c r="C76" s="4" t="s">
        <v>991</v>
      </c>
      <c r="D76" s="4" t="s">
        <v>542</v>
      </c>
      <c r="E76" s="4" t="s">
        <v>543</v>
      </c>
      <c r="F76" s="4" t="s">
        <v>1694</v>
      </c>
      <c r="G76" s="4" t="s">
        <v>159</v>
      </c>
      <c r="H76" s="4" t="s">
        <v>164</v>
      </c>
      <c r="I76" s="16">
        <v>20883</v>
      </c>
      <c r="J76" s="16">
        <v>1272312</v>
      </c>
      <c r="K76" s="16">
        <v>7540</v>
      </c>
      <c r="L76" s="16">
        <v>214749</v>
      </c>
      <c r="M76" s="16">
        <v>183</v>
      </c>
      <c r="N76" s="16">
        <v>30242</v>
      </c>
      <c r="O76" s="17">
        <f>IFERROR(K76/I76,"")</f>
        <v>0.36105923478427426</v>
      </c>
      <c r="P76" s="17">
        <f>IFERROR(L76/J76,"")</f>
        <v>0.1687864297436478</v>
      </c>
      <c r="Q76" s="16">
        <v>53277</v>
      </c>
      <c r="R76" s="16">
        <v>138</v>
      </c>
      <c r="S76" s="16">
        <v>14</v>
      </c>
      <c r="T76" s="16">
        <v>10114</v>
      </c>
      <c r="U76" s="16">
        <v>18974</v>
      </c>
      <c r="V76" s="16">
        <v>7516</v>
      </c>
      <c r="W76" s="16">
        <v>55255</v>
      </c>
      <c r="X76" s="16">
        <v>884</v>
      </c>
      <c r="Y76" s="16"/>
      <c r="Z76" s="16">
        <v>138868</v>
      </c>
      <c r="AA76" s="16">
        <f>IF(COUNT(Q76:Z76)=0,"",SUM(Q76:Q76))</f>
        <v>53277</v>
      </c>
      <c r="AB76" s="16">
        <f>IF(COUNT(Q76:Z76)=0,"",SUM(R76:S76))</f>
        <v>152</v>
      </c>
      <c r="AC76" s="16">
        <f>IF(COUNT(Q76:Z76)=0,"",SUM(T76:V76))</f>
        <v>36604</v>
      </c>
      <c r="AD76" s="16">
        <f>IF(COUNT(Q76:Z76)=0,"",SUM(W76:Y76))</f>
        <v>56139</v>
      </c>
      <c r="AE76" s="16">
        <f>IF(COUNT(Q76:Z76)=0,"",SUM(Z76:Z76))</f>
        <v>138868</v>
      </c>
      <c r="AF76" s="16">
        <f>IF(COUNT(Q76:Z76)=0,"",SUM(Q76:Z76))</f>
        <v>285040</v>
      </c>
      <c r="AG76" s="17">
        <f>IFERROR((AA76+AB76)/AF76,"")</f>
        <v>0.18744386752736458</v>
      </c>
      <c r="AH76" s="16"/>
    </row>
    <row r="77" spans="1:34" x14ac:dyDescent="0.2">
      <c r="A77" s="4" t="s">
        <v>21</v>
      </c>
      <c r="B77" s="4" t="s">
        <v>124</v>
      </c>
      <c r="C77" s="4" t="s">
        <v>955</v>
      </c>
      <c r="D77" s="4" t="s">
        <v>270</v>
      </c>
      <c r="E77" s="4" t="s">
        <v>248</v>
      </c>
      <c r="F77" s="4" t="s">
        <v>2125</v>
      </c>
      <c r="G77" s="4" t="s">
        <v>157</v>
      </c>
      <c r="H77" s="4" t="s">
        <v>164</v>
      </c>
      <c r="I77" s="16">
        <v>24275</v>
      </c>
      <c r="J77" s="16">
        <v>821564</v>
      </c>
      <c r="K77" s="16">
        <v>21649</v>
      </c>
      <c r="L77" s="16">
        <v>180547</v>
      </c>
      <c r="M77" s="16">
        <v>706</v>
      </c>
      <c r="N77" s="16">
        <v>26599</v>
      </c>
      <c r="O77" s="17">
        <f>IFERROR(K77/I77,"")</f>
        <v>0.89182286302780633</v>
      </c>
      <c r="P77" s="17">
        <f>IFERROR(L77/J77,"")</f>
        <v>0.21976011607129817</v>
      </c>
      <c r="Q77" s="16">
        <v>53121</v>
      </c>
      <c r="R77" s="16">
        <v>23071</v>
      </c>
      <c r="S77" s="16">
        <v>7000</v>
      </c>
      <c r="T77" s="16">
        <v>1345</v>
      </c>
      <c r="U77" s="16">
        <v>923</v>
      </c>
      <c r="V77" s="16">
        <v>21649</v>
      </c>
      <c r="W77" s="16">
        <v>0</v>
      </c>
      <c r="X77" s="16">
        <v>947</v>
      </c>
      <c r="Y77" s="16">
        <v>0</v>
      </c>
      <c r="Z77" s="16">
        <v>94140</v>
      </c>
      <c r="AA77" s="16">
        <f>IF(COUNT(Q77:Z77)=0,"",SUM(Q77:Q77))</f>
        <v>53121</v>
      </c>
      <c r="AB77" s="16">
        <f>IF(COUNT(Q77:Z77)=0,"",SUM(R77:S77))</f>
        <v>30071</v>
      </c>
      <c r="AC77" s="16">
        <f>IF(COUNT(Q77:Z77)=0,"",SUM(T77:V77))</f>
        <v>23917</v>
      </c>
      <c r="AD77" s="16">
        <f>IF(COUNT(Q77:Z77)=0,"",SUM(W77:Y77))</f>
        <v>947</v>
      </c>
      <c r="AE77" s="16">
        <f>IF(COUNT(Q77:Z77)=0,"",SUM(Z77:Z77))</f>
        <v>94140</v>
      </c>
      <c r="AF77" s="16">
        <f>IF(COUNT(Q77:Z77)=0,"",SUM(Q77:Z77))</f>
        <v>202196</v>
      </c>
      <c r="AG77" s="17">
        <f>IFERROR((AA77+AB77)/AF77,"")</f>
        <v>0.41144236285584285</v>
      </c>
      <c r="AH77" s="16">
        <v>1563</v>
      </c>
    </row>
    <row r="78" spans="1:34" x14ac:dyDescent="0.2">
      <c r="A78" s="4" t="s">
        <v>21</v>
      </c>
      <c r="B78" s="4" t="s">
        <v>129</v>
      </c>
      <c r="C78" s="4" t="s">
        <v>1036</v>
      </c>
      <c r="D78" s="4" t="s">
        <v>774</v>
      </c>
      <c r="E78" s="4" t="s">
        <v>775</v>
      </c>
      <c r="F78" s="4" t="s">
        <v>3768</v>
      </c>
      <c r="G78" s="4" t="s">
        <v>158</v>
      </c>
      <c r="H78" s="4" t="s">
        <v>164</v>
      </c>
      <c r="I78" s="16">
        <v>35305</v>
      </c>
      <c r="J78" s="16">
        <v>520396</v>
      </c>
      <c r="K78" s="16">
        <v>16430</v>
      </c>
      <c r="L78" s="16">
        <v>108622</v>
      </c>
      <c r="M78" s="16">
        <v>4736</v>
      </c>
      <c r="N78" s="16">
        <v>77365</v>
      </c>
      <c r="O78" s="17">
        <f>IFERROR(K78/I78,"")</f>
        <v>0.46537317660388045</v>
      </c>
      <c r="P78" s="17">
        <f>IFERROR(L78/J78,"")</f>
        <v>0.20872950599159101</v>
      </c>
      <c r="Q78" s="16">
        <v>52875</v>
      </c>
      <c r="R78" s="16">
        <v>64678</v>
      </c>
      <c r="S78" s="16">
        <v>8128</v>
      </c>
      <c r="T78" s="16">
        <v>24603</v>
      </c>
      <c r="U78" s="16">
        <v>24409</v>
      </c>
      <c r="V78" s="16">
        <v>10621</v>
      </c>
      <c r="W78" s="16">
        <v>33873</v>
      </c>
      <c r="X78" s="16">
        <v>3405</v>
      </c>
      <c r="Y78" s="16">
        <v>2397</v>
      </c>
      <c r="Z78" s="16">
        <v>14130</v>
      </c>
      <c r="AA78" s="16">
        <f>IF(COUNT(Q78:Z78)=0,"",SUM(Q78:Q78))</f>
        <v>52875</v>
      </c>
      <c r="AB78" s="16">
        <f>IF(COUNT(Q78:Z78)=0,"",SUM(R78:S78))</f>
        <v>72806</v>
      </c>
      <c r="AC78" s="16">
        <f>IF(COUNT(Q78:Z78)=0,"",SUM(T78:V78))</f>
        <v>59633</v>
      </c>
      <c r="AD78" s="16">
        <f>IF(COUNT(Q78:Z78)=0,"",SUM(W78:Y78))</f>
        <v>39675</v>
      </c>
      <c r="AE78" s="16">
        <f>IF(COUNT(Q78:Z78)=0,"",SUM(Z78:Z78))</f>
        <v>14130</v>
      </c>
      <c r="AF78" s="16">
        <f>IF(COUNT(Q78:Z78)=0,"",SUM(Q78:Z78))</f>
        <v>239119</v>
      </c>
      <c r="AG78" s="17">
        <f>IFERROR((AA78+AB78)/AF78,"")</f>
        <v>0.52560022415617325</v>
      </c>
      <c r="AH78" s="16">
        <v>1122</v>
      </c>
    </row>
    <row r="79" spans="1:34" x14ac:dyDescent="0.2">
      <c r="A79" s="4" t="s">
        <v>21</v>
      </c>
      <c r="B79" s="4" t="s">
        <v>124</v>
      </c>
      <c r="C79" s="4" t="s">
        <v>955</v>
      </c>
      <c r="D79" s="4" t="s">
        <v>618</v>
      </c>
      <c r="E79" s="4" t="s">
        <v>619</v>
      </c>
      <c r="F79" s="4" t="s">
        <v>2368</v>
      </c>
      <c r="G79" s="4" t="s">
        <v>158</v>
      </c>
      <c r="H79" s="4" t="s">
        <v>164</v>
      </c>
      <c r="I79" s="16">
        <v>237965</v>
      </c>
      <c r="J79" s="16">
        <v>1011386</v>
      </c>
      <c r="K79" s="16">
        <v>115404</v>
      </c>
      <c r="L79" s="16">
        <v>181894</v>
      </c>
      <c r="M79" s="16">
        <v>22429</v>
      </c>
      <c r="N79" s="16">
        <v>115001</v>
      </c>
      <c r="O79" s="17">
        <f>IFERROR(K79/I79,"")</f>
        <v>0.48496207425461729</v>
      </c>
      <c r="P79" s="17">
        <f>IFERROR(L79/J79,"")</f>
        <v>0.17984627036561709</v>
      </c>
      <c r="Q79" s="16">
        <v>52395</v>
      </c>
      <c r="R79" s="16">
        <v>24</v>
      </c>
      <c r="S79" s="16">
        <v>13</v>
      </c>
      <c r="T79" s="16">
        <v>43564</v>
      </c>
      <c r="U79" s="16">
        <v>18824</v>
      </c>
      <c r="V79" s="16">
        <v>138525</v>
      </c>
      <c r="W79" s="16">
        <v>0</v>
      </c>
      <c r="X79" s="16">
        <v>45714</v>
      </c>
      <c r="Y79" s="16"/>
      <c r="Z79" s="16">
        <v>91401</v>
      </c>
      <c r="AA79" s="16">
        <f>IF(COUNT(Q79:Z79)=0,"",SUM(Q79:Q79))</f>
        <v>52395</v>
      </c>
      <c r="AB79" s="16">
        <f>IF(COUNT(Q79:Z79)=0,"",SUM(R79:S79))</f>
        <v>37</v>
      </c>
      <c r="AC79" s="16">
        <f>IF(COUNT(Q79:Z79)=0,"",SUM(T79:V79))</f>
        <v>200913</v>
      </c>
      <c r="AD79" s="16">
        <f>IF(COUNT(Q79:Z79)=0,"",SUM(W79:Y79))</f>
        <v>45714</v>
      </c>
      <c r="AE79" s="16">
        <f>IF(COUNT(Q79:Z79)=0,"",SUM(Z79:Z79))</f>
        <v>91401</v>
      </c>
      <c r="AF79" s="16">
        <f>IF(COUNT(Q79:Z79)=0,"",SUM(Q79:Z79))</f>
        <v>390460</v>
      </c>
      <c r="AG79" s="17">
        <f>IFERROR((AA79+AB79)/AF79,"")</f>
        <v>0.13428264098755313</v>
      </c>
      <c r="AH79" s="16">
        <v>3139</v>
      </c>
    </row>
    <row r="80" spans="1:34" x14ac:dyDescent="0.2">
      <c r="A80" s="4" t="s">
        <v>21</v>
      </c>
      <c r="B80" s="4" t="s">
        <v>138</v>
      </c>
      <c r="C80" s="4" t="s">
        <v>1036</v>
      </c>
      <c r="D80" s="4" t="s">
        <v>632</v>
      </c>
      <c r="E80" s="4" t="s">
        <v>537</v>
      </c>
      <c r="F80" s="4" t="s">
        <v>2478</v>
      </c>
      <c r="G80" s="4" t="s">
        <v>157</v>
      </c>
      <c r="H80" s="4" t="s">
        <v>164</v>
      </c>
      <c r="I80" s="16">
        <v>95667</v>
      </c>
      <c r="J80" s="16">
        <v>131502</v>
      </c>
      <c r="K80" s="16">
        <v>52740</v>
      </c>
      <c r="L80" s="16">
        <v>38054</v>
      </c>
      <c r="M80" s="16">
        <v>1760</v>
      </c>
      <c r="N80" s="16">
        <v>4512</v>
      </c>
      <c r="O80" s="17">
        <f>IFERROR(K80/I80,"")</f>
        <v>0.5512872777446769</v>
      </c>
      <c r="P80" s="17">
        <f>IFERROR(L80/J80,"")</f>
        <v>0.28937962920716037</v>
      </c>
      <c r="Q80" s="16">
        <v>51833</v>
      </c>
      <c r="R80" s="16">
        <v>0</v>
      </c>
      <c r="S80" s="16"/>
      <c r="T80" s="16">
        <v>1495</v>
      </c>
      <c r="U80" s="16">
        <v>122</v>
      </c>
      <c r="V80" s="16">
        <v>34511</v>
      </c>
      <c r="W80" s="16">
        <v>83</v>
      </c>
      <c r="X80" s="16">
        <v>1194</v>
      </c>
      <c r="Y80" s="16">
        <v>204</v>
      </c>
      <c r="Z80" s="16">
        <v>1357</v>
      </c>
      <c r="AA80" s="16">
        <f>IF(COUNT(Q80:Z80)=0,"",SUM(Q80:Q80))</f>
        <v>51833</v>
      </c>
      <c r="AB80" s="16">
        <f>IF(COUNT(Q80:Z80)=0,"",SUM(R80:S80))</f>
        <v>0</v>
      </c>
      <c r="AC80" s="16">
        <f>IF(COUNT(Q80:Z80)=0,"",SUM(T80:V80))</f>
        <v>36128</v>
      </c>
      <c r="AD80" s="16">
        <f>IF(COUNT(Q80:Z80)=0,"",SUM(W80:Y80))</f>
        <v>1481</v>
      </c>
      <c r="AE80" s="16">
        <f>IF(COUNT(Q80:Z80)=0,"",SUM(Z80:Z80))</f>
        <v>1357</v>
      </c>
      <c r="AF80" s="16">
        <f>IF(COUNT(Q80:Z80)=0,"",SUM(Q80:Z80))</f>
        <v>90799</v>
      </c>
      <c r="AG80" s="17">
        <f>IFERROR((AA80+AB80)/AF80,"")</f>
        <v>0.5708543045628256</v>
      </c>
      <c r="AH80" s="16">
        <v>1104</v>
      </c>
    </row>
    <row r="81" spans="1:34" x14ac:dyDescent="0.2">
      <c r="A81" s="4" t="s">
        <v>21</v>
      </c>
      <c r="B81" s="4" t="s">
        <v>132</v>
      </c>
      <c r="C81" s="4" t="s">
        <v>1036</v>
      </c>
      <c r="D81" s="4" t="s">
        <v>890</v>
      </c>
      <c r="E81" s="4" t="s">
        <v>891</v>
      </c>
      <c r="F81" s="4" t="s">
        <v>5366</v>
      </c>
      <c r="G81" s="4" t="s">
        <v>158</v>
      </c>
      <c r="H81" s="4" t="s">
        <v>164</v>
      </c>
      <c r="I81" s="16">
        <v>65071</v>
      </c>
      <c r="J81" s="16">
        <v>1197098</v>
      </c>
      <c r="K81" s="16">
        <v>34344</v>
      </c>
      <c r="L81" s="16">
        <v>262879</v>
      </c>
      <c r="M81" s="16">
        <v>8769</v>
      </c>
      <c r="N81" s="16">
        <v>99197</v>
      </c>
      <c r="O81" s="17">
        <f>IFERROR(K81/I81,"")</f>
        <v>0.52779271872262601</v>
      </c>
      <c r="P81" s="17">
        <f>IFERROR(L81/J81,"")</f>
        <v>0.21959689181671008</v>
      </c>
      <c r="Q81" s="16">
        <v>50962</v>
      </c>
      <c r="R81" s="16">
        <v>435</v>
      </c>
      <c r="S81" s="16"/>
      <c r="T81" s="16">
        <v>13275</v>
      </c>
      <c r="U81" s="16">
        <v>16375</v>
      </c>
      <c r="V81" s="16">
        <v>34149</v>
      </c>
      <c r="W81" s="16">
        <v>4049</v>
      </c>
      <c r="X81" s="16">
        <v>42694</v>
      </c>
      <c r="Y81" s="16">
        <v>1249</v>
      </c>
      <c r="Z81" s="16">
        <v>252917</v>
      </c>
      <c r="AA81" s="16">
        <f>IF(COUNT(Q81:Z81)=0,"",SUM(Q81:Q81))</f>
        <v>50962</v>
      </c>
      <c r="AB81" s="16">
        <f>IF(COUNT(Q81:Z81)=0,"",SUM(R81:S81))</f>
        <v>435</v>
      </c>
      <c r="AC81" s="16">
        <f>IF(COUNT(Q81:Z81)=0,"",SUM(T81:V81))</f>
        <v>63799</v>
      </c>
      <c r="AD81" s="16">
        <f>IF(COUNT(Q81:Z81)=0,"",SUM(W81:Y81))</f>
        <v>47992</v>
      </c>
      <c r="AE81" s="16">
        <f>IF(COUNT(Q81:Z81)=0,"",SUM(Z81:Z81))</f>
        <v>252917</v>
      </c>
      <c r="AF81" s="16">
        <f>IF(COUNT(Q81:Z81)=0,"",SUM(Q81:Z81))</f>
        <v>416105</v>
      </c>
      <c r="AG81" s="17">
        <f>IFERROR((AA81+AB81)/AF81,"")</f>
        <v>0.12351930402182142</v>
      </c>
      <c r="AH81" s="16">
        <v>4633</v>
      </c>
    </row>
    <row r="82" spans="1:34" x14ac:dyDescent="0.2">
      <c r="A82" s="4" t="s">
        <v>21</v>
      </c>
      <c r="B82" s="4" t="s">
        <v>128</v>
      </c>
      <c r="C82" s="4" t="s">
        <v>955</v>
      </c>
      <c r="D82" s="4" t="s">
        <v>479</v>
      </c>
      <c r="E82" s="4" t="s">
        <v>262</v>
      </c>
      <c r="F82" s="4" t="s">
        <v>4489</v>
      </c>
      <c r="G82" s="4" t="s">
        <v>157</v>
      </c>
      <c r="H82" s="4" t="s">
        <v>163</v>
      </c>
      <c r="I82" s="16">
        <v>220968</v>
      </c>
      <c r="J82" s="16">
        <v>805728</v>
      </c>
      <c r="K82" s="16">
        <v>118121</v>
      </c>
      <c r="L82" s="16">
        <v>175130</v>
      </c>
      <c r="M82" s="16">
        <v>17841</v>
      </c>
      <c r="N82" s="16">
        <v>83136</v>
      </c>
      <c r="O82" s="17">
        <f>IFERROR(K82/I82,"")</f>
        <v>0.53456156547554401</v>
      </c>
      <c r="P82" s="17">
        <f>IFERROR(L82/J82,"")</f>
        <v>0.21735622939751381</v>
      </c>
      <c r="Q82" s="16">
        <v>50554</v>
      </c>
      <c r="R82" s="16">
        <v>28</v>
      </c>
      <c r="S82" s="16"/>
      <c r="T82" s="16">
        <v>34758</v>
      </c>
      <c r="U82" s="16">
        <v>28188</v>
      </c>
      <c r="V82" s="16">
        <v>140316</v>
      </c>
      <c r="W82" s="16">
        <v>0</v>
      </c>
      <c r="X82" s="16">
        <v>31958</v>
      </c>
      <c r="Y82" s="16"/>
      <c r="Z82" s="16">
        <v>82005</v>
      </c>
      <c r="AA82" s="16">
        <f>IF(COUNT(Q82:Z82)=0,"",SUM(Q82:Q82))</f>
        <v>50554</v>
      </c>
      <c r="AB82" s="16">
        <f>IF(COUNT(Q82:Z82)=0,"",SUM(R82:S82))</f>
        <v>28</v>
      </c>
      <c r="AC82" s="16">
        <f>IF(COUNT(Q82:Z82)=0,"",SUM(T82:V82))</f>
        <v>203262</v>
      </c>
      <c r="AD82" s="16">
        <f>IF(COUNT(Q82:Z82)=0,"",SUM(W82:Y82))</f>
        <v>31958</v>
      </c>
      <c r="AE82" s="16">
        <f>IF(COUNT(Q82:Z82)=0,"",SUM(Z82:Z82))</f>
        <v>82005</v>
      </c>
      <c r="AF82" s="16">
        <f>IF(COUNT(Q82:Z82)=0,"",SUM(Q82:Z82))</f>
        <v>367807</v>
      </c>
      <c r="AG82" s="17">
        <f>IFERROR((AA82+AB82)/AF82,"")</f>
        <v>0.1375232119018942</v>
      </c>
      <c r="AH82" s="16">
        <v>2837</v>
      </c>
    </row>
    <row r="83" spans="1:34" x14ac:dyDescent="0.2">
      <c r="A83" s="4" t="s">
        <v>21</v>
      </c>
      <c r="B83" s="4" t="s">
        <v>128</v>
      </c>
      <c r="C83" s="4" t="s">
        <v>955</v>
      </c>
      <c r="D83" s="4" t="s">
        <v>833</v>
      </c>
      <c r="E83" s="4" t="s">
        <v>834</v>
      </c>
      <c r="F83" s="4" t="s">
        <v>4374</v>
      </c>
      <c r="G83" s="4" t="s">
        <v>157</v>
      </c>
      <c r="H83" s="4" t="s">
        <v>164</v>
      </c>
      <c r="I83" s="16">
        <v>55454</v>
      </c>
      <c r="J83" s="16">
        <v>268394</v>
      </c>
      <c r="K83" s="16">
        <v>32641</v>
      </c>
      <c r="L83" s="16">
        <v>58281</v>
      </c>
      <c r="M83" s="16">
        <v>7523</v>
      </c>
      <c r="N83" s="16">
        <v>11527</v>
      </c>
      <c r="O83" s="17">
        <f>IFERROR(K83/I83,"")</f>
        <v>0.58861398636707907</v>
      </c>
      <c r="P83" s="17">
        <f>IFERROR(L83/J83,"")</f>
        <v>0.21714717914707482</v>
      </c>
      <c r="Q83" s="16">
        <v>50215</v>
      </c>
      <c r="R83" s="16"/>
      <c r="S83" s="16">
        <v>0</v>
      </c>
      <c r="T83" s="16">
        <v>5343</v>
      </c>
      <c r="U83" s="16">
        <v>10329</v>
      </c>
      <c r="V83" s="16">
        <v>16607</v>
      </c>
      <c r="W83" s="16">
        <v>1184</v>
      </c>
      <c r="X83" s="16">
        <v>20152</v>
      </c>
      <c r="Y83" s="16">
        <v>71</v>
      </c>
      <c r="Z83" s="16">
        <v>3106</v>
      </c>
      <c r="AA83" s="16">
        <f>IF(COUNT(Q83:Z83)=0,"",SUM(Q83:Q83))</f>
        <v>50215</v>
      </c>
      <c r="AB83" s="16">
        <f>IF(COUNT(Q83:Z83)=0,"",SUM(R83:S83))</f>
        <v>0</v>
      </c>
      <c r="AC83" s="16">
        <f>IF(COUNT(Q83:Z83)=0,"",SUM(T83:V83))</f>
        <v>32279</v>
      </c>
      <c r="AD83" s="16">
        <f>IF(COUNT(Q83:Z83)=0,"",SUM(W83:Y83))</f>
        <v>21407</v>
      </c>
      <c r="AE83" s="16">
        <f>IF(COUNT(Q83:Z83)=0,"",SUM(Z83:Z83))</f>
        <v>3106</v>
      </c>
      <c r="AF83" s="16">
        <f>IF(COUNT(Q83:Z83)=0,"",SUM(Q83:Z83))</f>
        <v>107007</v>
      </c>
      <c r="AG83" s="17">
        <f>IFERROR((AA83+AB83)/AF83,"")</f>
        <v>0.46926836562094071</v>
      </c>
      <c r="AH83" s="16">
        <v>453</v>
      </c>
    </row>
    <row r="84" spans="1:34" x14ac:dyDescent="0.2">
      <c r="A84" s="4" t="s">
        <v>21</v>
      </c>
      <c r="B84" s="4" t="s">
        <v>131</v>
      </c>
      <c r="C84" s="4" t="s">
        <v>955</v>
      </c>
      <c r="D84" s="4" t="s">
        <v>438</v>
      </c>
      <c r="E84" s="4" t="s">
        <v>439</v>
      </c>
      <c r="F84" s="4" t="s">
        <v>3939</v>
      </c>
      <c r="G84" s="4" t="s">
        <v>156</v>
      </c>
      <c r="H84" s="4" t="s">
        <v>164</v>
      </c>
      <c r="I84" s="16">
        <v>115137</v>
      </c>
      <c r="J84" s="16">
        <v>724561</v>
      </c>
      <c r="K84" s="16">
        <v>36108</v>
      </c>
      <c r="L84" s="16">
        <v>104892</v>
      </c>
      <c r="M84" s="16">
        <v>3663</v>
      </c>
      <c r="N84" s="16">
        <v>15811</v>
      </c>
      <c r="O84" s="17">
        <f>IFERROR(K84/I84,"")</f>
        <v>0.31360900492456811</v>
      </c>
      <c r="P84" s="17">
        <f>IFERROR(L84/J84,"")</f>
        <v>0.14476627916766152</v>
      </c>
      <c r="Q84" s="16">
        <v>49273</v>
      </c>
      <c r="R84" s="16">
        <v>3709</v>
      </c>
      <c r="S84" s="16">
        <v>469</v>
      </c>
      <c r="T84" s="16">
        <v>3480</v>
      </c>
      <c r="U84" s="16">
        <v>10198</v>
      </c>
      <c r="V84" s="16">
        <v>262</v>
      </c>
      <c r="W84" s="16">
        <v>254</v>
      </c>
      <c r="X84" s="16">
        <v>23706</v>
      </c>
      <c r="Y84" s="16">
        <v>323</v>
      </c>
      <c r="Z84" s="16">
        <v>58476</v>
      </c>
      <c r="AA84" s="16">
        <f>IF(COUNT(Q84:Z84)=0,"",SUM(Q84:Q84))</f>
        <v>49273</v>
      </c>
      <c r="AB84" s="16">
        <f>IF(COUNT(Q84:Z84)=0,"",SUM(R84:S84))</f>
        <v>4178</v>
      </c>
      <c r="AC84" s="16">
        <f>IF(COUNT(Q84:Z84)=0,"",SUM(T84:V84))</f>
        <v>13940</v>
      </c>
      <c r="AD84" s="16">
        <f>IF(COUNT(Q84:Z84)=0,"",SUM(W84:Y84))</f>
        <v>24283</v>
      </c>
      <c r="AE84" s="16">
        <f>IF(COUNT(Q84:Z84)=0,"",SUM(Z84:Z84))</f>
        <v>58476</v>
      </c>
      <c r="AF84" s="16">
        <f>IF(COUNT(Q84:Z84)=0,"",SUM(Q84:Z84))</f>
        <v>150150</v>
      </c>
      <c r="AG84" s="17">
        <f>IFERROR((AA84+AB84)/AF84,"")</f>
        <v>0.35598401598401597</v>
      </c>
      <c r="AH84" s="16">
        <v>1361</v>
      </c>
    </row>
    <row r="85" spans="1:34" x14ac:dyDescent="0.2">
      <c r="A85" s="4" t="s">
        <v>21</v>
      </c>
      <c r="B85" s="4" t="s">
        <v>124</v>
      </c>
      <c r="C85" s="4" t="s">
        <v>955</v>
      </c>
      <c r="D85" s="4" t="s">
        <v>585</v>
      </c>
      <c r="E85" s="4" t="s">
        <v>586</v>
      </c>
      <c r="F85" s="4" t="s">
        <v>2052</v>
      </c>
      <c r="G85" s="4" t="s">
        <v>157</v>
      </c>
      <c r="H85" s="4" t="s">
        <v>163</v>
      </c>
      <c r="I85" s="16">
        <v>26647</v>
      </c>
      <c r="J85" s="16">
        <v>547028</v>
      </c>
      <c r="K85" s="16">
        <v>7009</v>
      </c>
      <c r="L85" s="16">
        <v>99902</v>
      </c>
      <c r="M85" s="16">
        <v>3146</v>
      </c>
      <c r="N85" s="16">
        <v>30602</v>
      </c>
      <c r="O85" s="17">
        <f>IFERROR(K85/I85,"")</f>
        <v>0.26303148572071905</v>
      </c>
      <c r="P85" s="17">
        <f>IFERROR(L85/J85,"")</f>
        <v>0.18262684908267951</v>
      </c>
      <c r="Q85" s="16">
        <v>48773</v>
      </c>
      <c r="R85" s="16">
        <v>52</v>
      </c>
      <c r="S85" s="16"/>
      <c r="T85" s="16">
        <v>260</v>
      </c>
      <c r="U85" s="16">
        <v>0</v>
      </c>
      <c r="V85" s="16">
        <v>7009</v>
      </c>
      <c r="W85" s="16">
        <v>1298</v>
      </c>
      <c r="X85" s="16">
        <v>606</v>
      </c>
      <c r="Y85" s="16">
        <v>105</v>
      </c>
      <c r="Z85" s="16">
        <v>48807</v>
      </c>
      <c r="AA85" s="16">
        <f>IF(COUNT(Q85:Z85)=0,"",SUM(Q85:Q85))</f>
        <v>48773</v>
      </c>
      <c r="AB85" s="16">
        <f>IF(COUNT(Q85:Z85)=0,"",SUM(R85:S85))</f>
        <v>52</v>
      </c>
      <c r="AC85" s="16">
        <f>IF(COUNT(Q85:Z85)=0,"",SUM(T85:V85))</f>
        <v>7269</v>
      </c>
      <c r="AD85" s="16">
        <f>IF(COUNT(Q85:Z85)=0,"",SUM(W85:Y85))</f>
        <v>2009</v>
      </c>
      <c r="AE85" s="16">
        <f>IF(COUNT(Q85:Z85)=0,"",SUM(Z85:Z85))</f>
        <v>48807</v>
      </c>
      <c r="AF85" s="16">
        <f>IF(COUNT(Q85:Z85)=0,"",SUM(Q85:Z85))</f>
        <v>106910</v>
      </c>
      <c r="AG85" s="17">
        <f>IFERROR((AA85+AB85)/AF85,"")</f>
        <v>0.45669254513141894</v>
      </c>
      <c r="AH85" s="16">
        <v>1182</v>
      </c>
    </row>
    <row r="86" spans="1:34" x14ac:dyDescent="0.2">
      <c r="A86" s="4" t="s">
        <v>21</v>
      </c>
      <c r="B86" s="4" t="s">
        <v>135</v>
      </c>
      <c r="C86" s="4" t="s">
        <v>1036</v>
      </c>
      <c r="D86" s="4" t="s">
        <v>672</v>
      </c>
      <c r="E86" s="4" t="s">
        <v>673</v>
      </c>
      <c r="F86" s="4" t="s">
        <v>2771</v>
      </c>
      <c r="G86" s="4" t="s">
        <v>158</v>
      </c>
      <c r="H86" s="4" t="s">
        <v>164</v>
      </c>
      <c r="I86" s="16">
        <v>15062</v>
      </c>
      <c r="J86" s="16">
        <v>472676</v>
      </c>
      <c r="K86" s="16">
        <v>11313</v>
      </c>
      <c r="L86" s="16">
        <v>88673</v>
      </c>
      <c r="M86" s="16">
        <v>531</v>
      </c>
      <c r="N86" s="16">
        <v>43712</v>
      </c>
      <c r="O86" s="17">
        <f>IFERROR(K86/I86,"")</f>
        <v>0.75109547204886473</v>
      </c>
      <c r="P86" s="17">
        <f>IFERROR(L86/J86,"")</f>
        <v>0.18759784715111408</v>
      </c>
      <c r="Q86" s="16">
        <v>48673</v>
      </c>
      <c r="R86" s="16">
        <v>80</v>
      </c>
      <c r="S86" s="16"/>
      <c r="T86" s="16">
        <v>3783</v>
      </c>
      <c r="U86" s="16">
        <v>14048</v>
      </c>
      <c r="V86" s="16">
        <v>11466</v>
      </c>
      <c r="W86" s="16">
        <v>56</v>
      </c>
      <c r="X86" s="16">
        <v>47326</v>
      </c>
      <c r="Y86" s="16">
        <v>86</v>
      </c>
      <c r="Z86" s="16">
        <v>4069</v>
      </c>
      <c r="AA86" s="16">
        <f>IF(COUNT(Q86:Z86)=0,"",SUM(Q86:Q86))</f>
        <v>48673</v>
      </c>
      <c r="AB86" s="16">
        <f>IF(COUNT(Q86:Z86)=0,"",SUM(R86:S86))</f>
        <v>80</v>
      </c>
      <c r="AC86" s="16">
        <f>IF(COUNT(Q86:Z86)=0,"",SUM(T86:V86))</f>
        <v>29297</v>
      </c>
      <c r="AD86" s="16">
        <f>IF(COUNT(Q86:Z86)=0,"",SUM(W86:Y86))</f>
        <v>47468</v>
      </c>
      <c r="AE86" s="16">
        <f>IF(COUNT(Q86:Z86)=0,"",SUM(Z86:Z86))</f>
        <v>4069</v>
      </c>
      <c r="AF86" s="16">
        <f>IF(COUNT(Q86:Z86)=0,"",SUM(Q86:Z86))</f>
        <v>129587</v>
      </c>
      <c r="AG86" s="17">
        <f>IFERROR((AA86+AB86)/AF86,"")</f>
        <v>0.37621829350166297</v>
      </c>
      <c r="AH86" s="16">
        <v>1015</v>
      </c>
    </row>
    <row r="87" spans="1:34" x14ac:dyDescent="0.2">
      <c r="A87" s="4" t="s">
        <v>21</v>
      </c>
      <c r="B87" s="4" t="s">
        <v>124</v>
      </c>
      <c r="C87" s="4" t="s">
        <v>955</v>
      </c>
      <c r="D87" s="4" t="s">
        <v>585</v>
      </c>
      <c r="E87" s="4" t="s">
        <v>586</v>
      </c>
      <c r="F87" s="4" t="s">
        <v>2060</v>
      </c>
      <c r="G87" s="4" t="s">
        <v>156</v>
      </c>
      <c r="H87" s="4" t="s">
        <v>163</v>
      </c>
      <c r="I87" s="16">
        <v>32616</v>
      </c>
      <c r="J87" s="16">
        <v>605207</v>
      </c>
      <c r="K87" s="16">
        <v>6691</v>
      </c>
      <c r="L87" s="16">
        <v>105275</v>
      </c>
      <c r="M87" s="16">
        <v>4033</v>
      </c>
      <c r="N87" s="16">
        <v>32850</v>
      </c>
      <c r="O87" s="17">
        <f>IFERROR(K87/I87,"")</f>
        <v>0.20514471425067451</v>
      </c>
      <c r="P87" s="17">
        <f>IFERROR(L87/J87,"")</f>
        <v>0.17394874811428157</v>
      </c>
      <c r="Q87" s="16">
        <v>47689</v>
      </c>
      <c r="R87" s="16">
        <v>75</v>
      </c>
      <c r="S87" s="16">
        <v>0</v>
      </c>
      <c r="T87" s="16">
        <v>229</v>
      </c>
      <c r="U87" s="16">
        <v>27</v>
      </c>
      <c r="V87" s="16">
        <v>6691</v>
      </c>
      <c r="W87" s="16">
        <v>1422</v>
      </c>
      <c r="X87" s="16">
        <v>753</v>
      </c>
      <c r="Y87" s="16">
        <v>88</v>
      </c>
      <c r="Z87" s="16">
        <v>54992</v>
      </c>
      <c r="AA87" s="16">
        <f>IF(COUNT(Q87:Z87)=0,"",SUM(Q87:Q87))</f>
        <v>47689</v>
      </c>
      <c r="AB87" s="16">
        <f>IF(COUNT(Q87:Z87)=0,"",SUM(R87:S87))</f>
        <v>75</v>
      </c>
      <c r="AC87" s="16">
        <f>IF(COUNT(Q87:Z87)=0,"",SUM(T87:V87))</f>
        <v>6947</v>
      </c>
      <c r="AD87" s="16">
        <f>IF(COUNT(Q87:Z87)=0,"",SUM(W87:Y87))</f>
        <v>2263</v>
      </c>
      <c r="AE87" s="16">
        <f>IF(COUNT(Q87:Z87)=0,"",SUM(Z87:Z87))</f>
        <v>54992</v>
      </c>
      <c r="AF87" s="16">
        <f>IF(COUNT(Q87:Z87)=0,"",SUM(Q87:Z87))</f>
        <v>111966</v>
      </c>
      <c r="AG87" s="17">
        <f>IFERROR((AA87+AB87)/AF87,"")</f>
        <v>0.42659378739974635</v>
      </c>
      <c r="AH87" s="16">
        <v>983</v>
      </c>
    </row>
    <row r="88" spans="1:34" x14ac:dyDescent="0.2">
      <c r="A88" s="4" t="s">
        <v>21</v>
      </c>
      <c r="B88" s="4" t="s">
        <v>137</v>
      </c>
      <c r="C88" s="4" t="s">
        <v>1036</v>
      </c>
      <c r="D88" s="4" t="s">
        <v>656</v>
      </c>
      <c r="E88" s="4" t="s">
        <v>537</v>
      </c>
      <c r="F88" s="4" t="s">
        <v>2650</v>
      </c>
      <c r="G88" s="4" t="s">
        <v>157</v>
      </c>
      <c r="H88" s="4" t="s">
        <v>164</v>
      </c>
      <c r="I88" s="16">
        <v>58134</v>
      </c>
      <c r="J88" s="16">
        <v>192640</v>
      </c>
      <c r="K88" s="16">
        <v>32042</v>
      </c>
      <c r="L88" s="16">
        <v>51003</v>
      </c>
      <c r="M88" s="16">
        <v>2415</v>
      </c>
      <c r="N88" s="16">
        <v>11761</v>
      </c>
      <c r="O88" s="17">
        <f>IFERROR(K88/I88,"")</f>
        <v>0.5511748718477999</v>
      </c>
      <c r="P88" s="17">
        <f>IFERROR(L88/J88,"")</f>
        <v>0.26475809800664452</v>
      </c>
      <c r="Q88" s="16">
        <v>47222</v>
      </c>
      <c r="R88" s="16">
        <v>0</v>
      </c>
      <c r="S88" s="16">
        <v>0</v>
      </c>
      <c r="T88" s="16">
        <v>13229</v>
      </c>
      <c r="U88" s="16">
        <v>2554</v>
      </c>
      <c r="V88" s="16">
        <v>20511</v>
      </c>
      <c r="W88" s="16">
        <v>13507</v>
      </c>
      <c r="X88" s="16">
        <v>1704</v>
      </c>
      <c r="Y88" s="16">
        <v>164</v>
      </c>
      <c r="Z88" s="16">
        <v>2516</v>
      </c>
      <c r="AA88" s="16">
        <f>IF(COUNT(Q88:Z88)=0,"",SUM(Q88:Q88))</f>
        <v>47222</v>
      </c>
      <c r="AB88" s="16">
        <f>IF(COUNT(Q88:Z88)=0,"",SUM(R88:S88))</f>
        <v>0</v>
      </c>
      <c r="AC88" s="16">
        <f>IF(COUNT(Q88:Z88)=0,"",SUM(T88:V88))</f>
        <v>36294</v>
      </c>
      <c r="AD88" s="16">
        <f>IF(COUNT(Q88:Z88)=0,"",SUM(W88:Y88))</f>
        <v>15375</v>
      </c>
      <c r="AE88" s="16">
        <f>IF(COUNT(Q88:Z88)=0,"",SUM(Z88:Z88))</f>
        <v>2516</v>
      </c>
      <c r="AF88" s="16">
        <f>IF(COUNT(Q88:Z88)=0,"",SUM(Q88:Z88))</f>
        <v>101407</v>
      </c>
      <c r="AG88" s="17">
        <f>IFERROR((AA88+AB88)/AF88,"")</f>
        <v>0.46566805052905619</v>
      </c>
      <c r="AH88" s="16">
        <v>682</v>
      </c>
    </row>
    <row r="89" spans="1:34" x14ac:dyDescent="0.2">
      <c r="A89" s="4" t="s">
        <v>21</v>
      </c>
      <c r="B89" s="4" t="s">
        <v>127</v>
      </c>
      <c r="C89" s="4" t="s">
        <v>955</v>
      </c>
      <c r="D89" s="4" t="s">
        <v>818</v>
      </c>
      <c r="E89" s="4" t="s">
        <v>819</v>
      </c>
      <c r="F89" s="4" t="s">
        <v>4234</v>
      </c>
      <c r="G89" s="4" t="s">
        <v>158</v>
      </c>
      <c r="H89" s="4" t="s">
        <v>164</v>
      </c>
      <c r="I89" s="16">
        <v>33981</v>
      </c>
      <c r="J89" s="16">
        <v>376526</v>
      </c>
      <c r="K89" s="16">
        <v>10155</v>
      </c>
      <c r="L89" s="16">
        <v>79894</v>
      </c>
      <c r="M89" s="16">
        <v>3093</v>
      </c>
      <c r="N89" s="16">
        <v>68660</v>
      </c>
      <c r="O89" s="17">
        <f>IFERROR(K89/I89,"")</f>
        <v>0.29884347135163769</v>
      </c>
      <c r="P89" s="17">
        <f>IFERROR(L89/J89,"")</f>
        <v>0.21218720619558809</v>
      </c>
      <c r="Q89" s="16">
        <v>46988</v>
      </c>
      <c r="R89" s="16">
        <v>61722</v>
      </c>
      <c r="S89" s="16">
        <v>6785</v>
      </c>
      <c r="T89" s="16">
        <v>24450</v>
      </c>
      <c r="U89" s="16">
        <v>11997</v>
      </c>
      <c r="V89" s="16">
        <v>7669</v>
      </c>
      <c r="W89" s="16">
        <v>22285</v>
      </c>
      <c r="X89" s="16">
        <v>2768</v>
      </c>
      <c r="Y89" s="16">
        <v>2072</v>
      </c>
      <c r="Z89" s="16">
        <v>9378</v>
      </c>
      <c r="AA89" s="16">
        <f>IF(COUNT(Q89:Z89)=0,"",SUM(Q89:Q89))</f>
        <v>46988</v>
      </c>
      <c r="AB89" s="16">
        <f>IF(COUNT(Q89:Z89)=0,"",SUM(R89:S89))</f>
        <v>68507</v>
      </c>
      <c r="AC89" s="16">
        <f>IF(COUNT(Q89:Z89)=0,"",SUM(T89:V89))</f>
        <v>44116</v>
      </c>
      <c r="AD89" s="16">
        <f>IF(COUNT(Q89:Z89)=0,"",SUM(W89:Y89))</f>
        <v>27125</v>
      </c>
      <c r="AE89" s="16">
        <f>IF(COUNT(Q89:Z89)=0,"",SUM(Z89:Z89))</f>
        <v>9378</v>
      </c>
      <c r="AF89" s="16">
        <f>IF(COUNT(Q89:Z89)=0,"",SUM(Q89:Z89))</f>
        <v>196114</v>
      </c>
      <c r="AG89" s="17">
        <f>IFERROR((AA89+AB89)/AF89,"")</f>
        <v>0.5889176703346013</v>
      </c>
      <c r="AH89" s="16">
        <v>1190</v>
      </c>
    </row>
    <row r="90" spans="1:34" x14ac:dyDescent="0.2">
      <c r="A90" s="4" t="s">
        <v>21</v>
      </c>
      <c r="B90" s="4" t="s">
        <v>132</v>
      </c>
      <c r="C90" s="4" t="s">
        <v>1036</v>
      </c>
      <c r="D90" s="4" t="s">
        <v>890</v>
      </c>
      <c r="E90" s="4" t="s">
        <v>891</v>
      </c>
      <c r="F90" s="4" t="s">
        <v>5364</v>
      </c>
      <c r="G90" s="4" t="s">
        <v>158</v>
      </c>
      <c r="H90" s="4" t="s">
        <v>163</v>
      </c>
      <c r="I90" s="16">
        <v>34686</v>
      </c>
      <c r="J90" s="16">
        <v>1382207</v>
      </c>
      <c r="K90" s="16">
        <v>20010</v>
      </c>
      <c r="L90" s="16">
        <v>269705</v>
      </c>
      <c r="M90" s="16">
        <v>3799</v>
      </c>
      <c r="N90" s="16">
        <v>93019</v>
      </c>
      <c r="O90" s="17">
        <f>IFERROR(K90/I90,"")</f>
        <v>0.57688981145130602</v>
      </c>
      <c r="P90" s="17">
        <f>IFERROR(L90/J90,"")</f>
        <v>0.19512634504093815</v>
      </c>
      <c r="Q90" s="16">
        <v>46425</v>
      </c>
      <c r="R90" s="16">
        <v>535</v>
      </c>
      <c r="S90" s="16">
        <v>20</v>
      </c>
      <c r="T90" s="16">
        <v>14412</v>
      </c>
      <c r="U90" s="16">
        <v>22117</v>
      </c>
      <c r="V90" s="16">
        <v>18084</v>
      </c>
      <c r="W90" s="16">
        <v>5205</v>
      </c>
      <c r="X90" s="16">
        <v>49123</v>
      </c>
      <c r="Y90" s="16">
        <v>1513</v>
      </c>
      <c r="Z90" s="16">
        <v>246527</v>
      </c>
      <c r="AA90" s="16">
        <f>IF(COUNT(Q90:Z90)=0,"",SUM(Q90:Q90))</f>
        <v>46425</v>
      </c>
      <c r="AB90" s="16">
        <f>IF(COUNT(Q90:Z90)=0,"",SUM(R90:S90))</f>
        <v>555</v>
      </c>
      <c r="AC90" s="16">
        <f>IF(COUNT(Q90:Z90)=0,"",SUM(T90:V90))</f>
        <v>54613</v>
      </c>
      <c r="AD90" s="16">
        <f>IF(COUNT(Q90:Z90)=0,"",SUM(W90:Y90))</f>
        <v>55841</v>
      </c>
      <c r="AE90" s="16">
        <f>IF(COUNT(Q90:Z90)=0,"",SUM(Z90:Z90))</f>
        <v>246527</v>
      </c>
      <c r="AF90" s="16">
        <f>IF(COUNT(Q90:Z90)=0,"",SUM(Q90:Z90))</f>
        <v>403961</v>
      </c>
      <c r="AG90" s="17">
        <f>IFERROR((AA90+AB90)/AF90,"")</f>
        <v>0.11629835553432138</v>
      </c>
      <c r="AH90" s="16">
        <v>5300</v>
      </c>
    </row>
    <row r="91" spans="1:34" x14ac:dyDescent="0.2">
      <c r="A91" s="4" t="s">
        <v>21</v>
      </c>
      <c r="B91" s="4" t="s">
        <v>140</v>
      </c>
      <c r="C91" s="4" t="s">
        <v>955</v>
      </c>
      <c r="D91" s="4" t="s">
        <v>899</v>
      </c>
      <c r="E91" s="4" t="s">
        <v>900</v>
      </c>
      <c r="F91" s="4" t="s">
        <v>5413</v>
      </c>
      <c r="G91" s="4" t="s">
        <v>157</v>
      </c>
      <c r="H91" s="4" t="s">
        <v>164</v>
      </c>
      <c r="I91" s="16">
        <v>13822</v>
      </c>
      <c r="J91" s="16">
        <v>542231</v>
      </c>
      <c r="K91" s="16">
        <v>12625</v>
      </c>
      <c r="L91" s="16">
        <v>53593</v>
      </c>
      <c r="M91" s="16">
        <v>1042</v>
      </c>
      <c r="N91" s="16">
        <v>23448</v>
      </c>
      <c r="O91" s="17">
        <f>IFERROR(K91/I91,"")</f>
        <v>0.9133989292432354</v>
      </c>
      <c r="P91" s="17">
        <f>IFERROR(L91/J91,"")</f>
        <v>9.8837949139757783E-2</v>
      </c>
      <c r="Q91" s="16">
        <v>46254</v>
      </c>
      <c r="R91" s="16">
        <v>598</v>
      </c>
      <c r="S91" s="16">
        <v>33</v>
      </c>
      <c r="T91" s="16">
        <v>6695</v>
      </c>
      <c r="U91" s="16">
        <v>1146</v>
      </c>
      <c r="V91" s="16">
        <v>13587</v>
      </c>
      <c r="W91" s="16">
        <v>1811</v>
      </c>
      <c r="X91" s="16">
        <v>5500</v>
      </c>
      <c r="Y91" s="16">
        <v>0</v>
      </c>
      <c r="Z91" s="16">
        <v>109</v>
      </c>
      <c r="AA91" s="16">
        <f>IF(COUNT(Q91:Z91)=0,"",SUM(Q91:Q91))</f>
        <v>46254</v>
      </c>
      <c r="AB91" s="16">
        <f>IF(COUNT(Q91:Z91)=0,"",SUM(R91:S91))</f>
        <v>631</v>
      </c>
      <c r="AC91" s="16">
        <f>IF(COUNT(Q91:Z91)=0,"",SUM(T91:V91))</f>
        <v>21428</v>
      </c>
      <c r="AD91" s="16">
        <f>IF(COUNT(Q91:Z91)=0,"",SUM(W91:Y91))</f>
        <v>7311</v>
      </c>
      <c r="AE91" s="16">
        <f>IF(COUNT(Q91:Z91)=0,"",SUM(Z91:Z91))</f>
        <v>109</v>
      </c>
      <c r="AF91" s="16">
        <f>IF(COUNT(Q91:Z91)=0,"",SUM(Q91:Z91))</f>
        <v>75733</v>
      </c>
      <c r="AG91" s="17">
        <f>IFERROR((AA91+AB91)/AF91,"")</f>
        <v>0.61908283047020451</v>
      </c>
      <c r="AH91" s="16">
        <v>1577</v>
      </c>
    </row>
    <row r="92" spans="1:34" x14ac:dyDescent="0.2">
      <c r="A92" s="4" t="s">
        <v>21</v>
      </c>
      <c r="B92" s="4" t="s">
        <v>124</v>
      </c>
      <c r="C92" s="4" t="s">
        <v>955</v>
      </c>
      <c r="D92" s="4" t="s">
        <v>585</v>
      </c>
      <c r="E92" s="4" t="s">
        <v>586</v>
      </c>
      <c r="F92" s="4" t="s">
        <v>2064</v>
      </c>
      <c r="G92" s="4" t="s">
        <v>156</v>
      </c>
      <c r="H92" s="4" t="s">
        <v>166</v>
      </c>
      <c r="I92" s="16">
        <v>27403</v>
      </c>
      <c r="J92" s="16">
        <v>759499</v>
      </c>
      <c r="K92" s="16">
        <v>5447</v>
      </c>
      <c r="L92" s="16">
        <v>130489</v>
      </c>
      <c r="M92" s="16">
        <v>2868</v>
      </c>
      <c r="N92" s="16">
        <v>89464</v>
      </c>
      <c r="O92" s="17">
        <f>IFERROR(K92/I92,"")</f>
        <v>0.19877385687698426</v>
      </c>
      <c r="P92" s="17">
        <f>IFERROR(L92/J92,"")</f>
        <v>0.17180931113800019</v>
      </c>
      <c r="Q92" s="16">
        <v>45827</v>
      </c>
      <c r="R92" s="16">
        <v>91</v>
      </c>
      <c r="S92" s="16">
        <v>291</v>
      </c>
      <c r="T92" s="16">
        <v>182</v>
      </c>
      <c r="U92" s="16">
        <v>17</v>
      </c>
      <c r="V92" s="16">
        <v>5447</v>
      </c>
      <c r="W92" s="16">
        <v>965</v>
      </c>
      <c r="X92" s="16">
        <v>2674</v>
      </c>
      <c r="Y92" s="16">
        <v>118</v>
      </c>
      <c r="Z92" s="16">
        <v>80324</v>
      </c>
      <c r="AA92" s="16">
        <f>IF(COUNT(Q92:Z92)=0,"",SUM(Q92:Q92))</f>
        <v>45827</v>
      </c>
      <c r="AB92" s="16">
        <f>IF(COUNT(Q92:Z92)=0,"",SUM(R92:S92))</f>
        <v>382</v>
      </c>
      <c r="AC92" s="16">
        <f>IF(COUNT(Q92:Z92)=0,"",SUM(T92:V92))</f>
        <v>5646</v>
      </c>
      <c r="AD92" s="16">
        <f>IF(COUNT(Q92:Z92)=0,"",SUM(W92:Y92))</f>
        <v>3757</v>
      </c>
      <c r="AE92" s="16">
        <f>IF(COUNT(Q92:Z92)=0,"",SUM(Z92:Z92))</f>
        <v>80324</v>
      </c>
      <c r="AF92" s="16">
        <f>IF(COUNT(Q92:Z92)=0,"",SUM(Q92:Z92))</f>
        <v>135936</v>
      </c>
      <c r="AG92" s="17">
        <f>IFERROR((AA92+AB92)/AF92,"")</f>
        <v>0.3399320268361582</v>
      </c>
      <c r="AH92" s="16">
        <v>603</v>
      </c>
    </row>
    <row r="93" spans="1:34" x14ac:dyDescent="0.2">
      <c r="A93" s="4" t="s">
        <v>21</v>
      </c>
      <c r="B93" s="4" t="s">
        <v>124</v>
      </c>
      <c r="C93" s="4" t="s">
        <v>955</v>
      </c>
      <c r="D93" s="4" t="s">
        <v>605</v>
      </c>
      <c r="E93" s="4" t="s">
        <v>606</v>
      </c>
      <c r="F93" s="4" t="s">
        <v>2241</v>
      </c>
      <c r="G93" s="4" t="s">
        <v>159</v>
      </c>
      <c r="H93" s="4" t="s">
        <v>163</v>
      </c>
      <c r="I93" s="16">
        <v>8527</v>
      </c>
      <c r="J93" s="16">
        <v>392690</v>
      </c>
      <c r="K93" s="16">
        <v>3026</v>
      </c>
      <c r="L93" s="16">
        <v>80648</v>
      </c>
      <c r="M93" s="16">
        <v>620</v>
      </c>
      <c r="N93" s="16">
        <v>20391</v>
      </c>
      <c r="O93" s="17">
        <f>IFERROR(K93/I93,"")</f>
        <v>0.35487275712442828</v>
      </c>
      <c r="P93" s="17">
        <f>IFERROR(L93/J93,"")</f>
        <v>0.20537319514120553</v>
      </c>
      <c r="Q93" s="16">
        <v>44259</v>
      </c>
      <c r="R93" s="16">
        <v>44</v>
      </c>
      <c r="S93" s="16">
        <v>0</v>
      </c>
      <c r="T93" s="16">
        <v>166</v>
      </c>
      <c r="U93" s="16"/>
      <c r="V93" s="16">
        <v>3026</v>
      </c>
      <c r="W93" s="16">
        <v>523</v>
      </c>
      <c r="X93" s="16">
        <v>427</v>
      </c>
      <c r="Y93" s="16">
        <v>47</v>
      </c>
      <c r="Z93" s="16">
        <v>35176</v>
      </c>
      <c r="AA93" s="16">
        <f>IF(COUNT(Q93:Z93)=0,"",SUM(Q93:Q93))</f>
        <v>44259</v>
      </c>
      <c r="AB93" s="16">
        <f>IF(COUNT(Q93:Z93)=0,"",SUM(R93:S93))</f>
        <v>44</v>
      </c>
      <c r="AC93" s="16">
        <f>IF(COUNT(Q93:Z93)=0,"",SUM(T93:V93))</f>
        <v>3192</v>
      </c>
      <c r="AD93" s="16">
        <f>IF(COUNT(Q93:Z93)=0,"",SUM(W93:Y93))</f>
        <v>997</v>
      </c>
      <c r="AE93" s="16">
        <f>IF(COUNT(Q93:Z93)=0,"",SUM(Z93:Z93))</f>
        <v>35176</v>
      </c>
      <c r="AF93" s="16">
        <f>IF(COUNT(Q93:Z93)=0,"",SUM(Q93:Z93))</f>
        <v>83668</v>
      </c>
      <c r="AG93" s="17">
        <f>IFERROR((AA93+AB93)/AF93,"")</f>
        <v>0.52950948988860735</v>
      </c>
      <c r="AH93" s="16">
        <v>769</v>
      </c>
    </row>
    <row r="94" spans="1:34" x14ac:dyDescent="0.2">
      <c r="A94" s="4" t="s">
        <v>21</v>
      </c>
      <c r="B94" s="4" t="s">
        <v>127</v>
      </c>
      <c r="C94" s="4" t="s">
        <v>955</v>
      </c>
      <c r="D94" s="4" t="s">
        <v>459</v>
      </c>
      <c r="E94" s="4" t="s">
        <v>460</v>
      </c>
      <c r="F94" s="4" t="s">
        <v>4152</v>
      </c>
      <c r="G94" s="4" t="s">
        <v>157</v>
      </c>
      <c r="H94" s="4" t="s">
        <v>164</v>
      </c>
      <c r="I94" s="16">
        <v>8424</v>
      </c>
      <c r="J94" s="16">
        <v>1858341</v>
      </c>
      <c r="K94" s="16">
        <v>23008</v>
      </c>
      <c r="L94" s="16">
        <v>335692</v>
      </c>
      <c r="M94" s="16">
        <v>709</v>
      </c>
      <c r="N94" s="16">
        <v>31878</v>
      </c>
      <c r="O94" s="17">
        <f>IFERROR(K94/I94,"")</f>
        <v>2.7312440645773979</v>
      </c>
      <c r="P94" s="17">
        <f>IFERROR(L94/J94,"")</f>
        <v>0.18064068973347733</v>
      </c>
      <c r="Q94" s="16">
        <v>43165</v>
      </c>
      <c r="R94" s="16">
        <v>20265</v>
      </c>
      <c r="S94" s="16">
        <v>2666</v>
      </c>
      <c r="T94" s="16">
        <v>39412</v>
      </c>
      <c r="U94" s="16">
        <v>41799</v>
      </c>
      <c r="V94" s="16">
        <v>22555</v>
      </c>
      <c r="W94" s="16">
        <v>66405</v>
      </c>
      <c r="X94" s="16">
        <v>31591</v>
      </c>
      <c r="Y94" s="16">
        <v>408</v>
      </c>
      <c r="Z94" s="16">
        <v>151523</v>
      </c>
      <c r="AA94" s="16">
        <f>IF(COUNT(Q94:Z94)=0,"",SUM(Q94:Q94))</f>
        <v>43165</v>
      </c>
      <c r="AB94" s="16">
        <f>IF(COUNT(Q94:Z94)=0,"",SUM(R94:S94))</f>
        <v>22931</v>
      </c>
      <c r="AC94" s="16">
        <f>IF(COUNT(Q94:Z94)=0,"",SUM(T94:V94))</f>
        <v>103766</v>
      </c>
      <c r="AD94" s="16">
        <f>IF(COUNT(Q94:Z94)=0,"",SUM(W94:Y94))</f>
        <v>98404</v>
      </c>
      <c r="AE94" s="16">
        <f>IF(COUNT(Q94:Z94)=0,"",SUM(Z94:Z94))</f>
        <v>151523</v>
      </c>
      <c r="AF94" s="16">
        <f>IF(COUNT(Q94:Z94)=0,"",SUM(Q94:Z94))</f>
        <v>419789</v>
      </c>
      <c r="AG94" s="17">
        <f>IFERROR((AA94+AB94)/AF94,"")</f>
        <v>0.15745052871799881</v>
      </c>
      <c r="AH94" s="16">
        <v>2513</v>
      </c>
    </row>
    <row r="95" spans="1:34" x14ac:dyDescent="0.2">
      <c r="A95" s="4" t="s">
        <v>21</v>
      </c>
      <c r="B95" s="4" t="s">
        <v>123</v>
      </c>
      <c r="C95" s="4" t="s">
        <v>955</v>
      </c>
      <c r="D95" s="4" t="s">
        <v>864</v>
      </c>
      <c r="E95" s="4" t="s">
        <v>537</v>
      </c>
      <c r="F95" s="4" t="s">
        <v>5148</v>
      </c>
      <c r="G95" s="4" t="s">
        <v>157</v>
      </c>
      <c r="H95" s="4" t="s">
        <v>164</v>
      </c>
      <c r="I95" s="16">
        <v>24042</v>
      </c>
      <c r="J95" s="16">
        <v>208918</v>
      </c>
      <c r="K95" s="16">
        <v>13564</v>
      </c>
      <c r="L95" s="16">
        <v>49913</v>
      </c>
      <c r="M95" s="16">
        <v>1064</v>
      </c>
      <c r="N95" s="16">
        <v>11827</v>
      </c>
      <c r="O95" s="17">
        <f>IFERROR(K95/I95,"")</f>
        <v>0.5641793527992679</v>
      </c>
      <c r="P95" s="17">
        <f>IFERROR(L95/J95,"")</f>
        <v>0.2389119175944629</v>
      </c>
      <c r="Q95" s="16">
        <v>42548</v>
      </c>
      <c r="R95" s="16"/>
      <c r="S95" s="16">
        <v>28</v>
      </c>
      <c r="T95" s="16">
        <v>11710</v>
      </c>
      <c r="U95" s="16">
        <v>963</v>
      </c>
      <c r="V95" s="16">
        <v>6411</v>
      </c>
      <c r="W95" s="16">
        <v>13564</v>
      </c>
      <c r="X95" s="16">
        <v>1086</v>
      </c>
      <c r="Y95" s="16">
        <v>262</v>
      </c>
      <c r="Z95" s="16">
        <v>2604</v>
      </c>
      <c r="AA95" s="16">
        <f>IF(COUNT(Q95:Z95)=0,"",SUM(Q95:Q95))</f>
        <v>42548</v>
      </c>
      <c r="AB95" s="16">
        <f>IF(COUNT(Q95:Z95)=0,"",SUM(R95:S95))</f>
        <v>28</v>
      </c>
      <c r="AC95" s="16">
        <f>IF(COUNT(Q95:Z95)=0,"",SUM(T95:V95))</f>
        <v>19084</v>
      </c>
      <c r="AD95" s="16">
        <f>IF(COUNT(Q95:Z95)=0,"",SUM(W95:Y95))</f>
        <v>14912</v>
      </c>
      <c r="AE95" s="16">
        <f>IF(COUNT(Q95:Z95)=0,"",SUM(Z95:Z95))</f>
        <v>2604</v>
      </c>
      <c r="AF95" s="16">
        <f>IF(COUNT(Q95:Z95)=0,"",SUM(Q95:Z95))</f>
        <v>79176</v>
      </c>
      <c r="AG95" s="17">
        <f>IFERROR((AA95+AB95)/AF95,"")</f>
        <v>0.53773870869960594</v>
      </c>
      <c r="AH95" s="16">
        <v>324</v>
      </c>
    </row>
    <row r="96" spans="1:34" x14ac:dyDescent="0.2">
      <c r="A96" s="4" t="s">
        <v>21</v>
      </c>
      <c r="B96" s="4" t="s">
        <v>125</v>
      </c>
      <c r="C96" s="4" t="s">
        <v>955</v>
      </c>
      <c r="D96" s="4" t="s">
        <v>539</v>
      </c>
      <c r="E96" s="4" t="s">
        <v>262</v>
      </c>
      <c r="F96" s="4" t="s">
        <v>1672</v>
      </c>
      <c r="G96" s="4" t="s">
        <v>157</v>
      </c>
      <c r="H96" s="4" t="s">
        <v>163</v>
      </c>
      <c r="I96" s="16">
        <v>130604</v>
      </c>
      <c r="J96" s="16">
        <v>589629</v>
      </c>
      <c r="K96" s="16">
        <v>73405</v>
      </c>
      <c r="L96" s="16">
        <v>115234</v>
      </c>
      <c r="M96" s="16">
        <v>9585</v>
      </c>
      <c r="N96" s="16">
        <v>71879</v>
      </c>
      <c r="O96" s="17">
        <f>IFERROR(K96/I96,"")</f>
        <v>0.5620425101834553</v>
      </c>
      <c r="P96" s="17">
        <f>IFERROR(L96/J96,"")</f>
        <v>0.19543475643158664</v>
      </c>
      <c r="Q96" s="16">
        <v>42136</v>
      </c>
      <c r="R96" s="16"/>
      <c r="S96" s="16">
        <v>27</v>
      </c>
      <c r="T96" s="16">
        <v>26199</v>
      </c>
      <c r="U96" s="16">
        <v>16030</v>
      </c>
      <c r="V96" s="16">
        <v>82518</v>
      </c>
      <c r="W96" s="16">
        <v>0</v>
      </c>
      <c r="X96" s="16">
        <v>24716</v>
      </c>
      <c r="Y96" s="16">
        <v>0</v>
      </c>
      <c r="Z96" s="16">
        <v>50157</v>
      </c>
      <c r="AA96" s="16">
        <f>IF(COUNT(Q96:Z96)=0,"",SUM(Q96:Q96))</f>
        <v>42136</v>
      </c>
      <c r="AB96" s="16">
        <f>IF(COUNT(Q96:Z96)=0,"",SUM(R96:S96))</f>
        <v>27</v>
      </c>
      <c r="AC96" s="16">
        <f>IF(COUNT(Q96:Z96)=0,"",SUM(T96:V96))</f>
        <v>124747</v>
      </c>
      <c r="AD96" s="16">
        <f>IF(COUNT(Q96:Z96)=0,"",SUM(W96:Y96))</f>
        <v>24716</v>
      </c>
      <c r="AE96" s="16">
        <f>IF(COUNT(Q96:Z96)=0,"",SUM(Z96:Z96))</f>
        <v>50157</v>
      </c>
      <c r="AF96" s="16">
        <f>IF(COUNT(Q96:Z96)=0,"",SUM(Q96:Z96))</f>
        <v>241783</v>
      </c>
      <c r="AG96" s="17">
        <f>IFERROR((AA96+AB96)/AF96,"")</f>
        <v>0.17438364152980151</v>
      </c>
      <c r="AH96" s="16">
        <v>2336</v>
      </c>
    </row>
    <row r="97" spans="1:34" x14ac:dyDescent="0.2">
      <c r="A97" s="4" t="s">
        <v>21</v>
      </c>
      <c r="B97" s="4" t="s">
        <v>129</v>
      </c>
      <c r="C97" s="4" t="s">
        <v>1036</v>
      </c>
      <c r="D97" s="4" t="s">
        <v>765</v>
      </c>
      <c r="E97" s="4" t="s">
        <v>766</v>
      </c>
      <c r="F97" s="4" t="s">
        <v>3708</v>
      </c>
      <c r="G97" s="4" t="s">
        <v>158</v>
      </c>
      <c r="H97" s="4" t="s">
        <v>163</v>
      </c>
      <c r="I97" s="16">
        <v>112943</v>
      </c>
      <c r="J97" s="16">
        <v>480196</v>
      </c>
      <c r="K97" s="16">
        <v>29552</v>
      </c>
      <c r="L97" s="16">
        <v>53424</v>
      </c>
      <c r="M97" s="16">
        <v>756</v>
      </c>
      <c r="N97" s="16">
        <v>14188</v>
      </c>
      <c r="O97" s="17">
        <f>IFERROR(K97/I97,"")</f>
        <v>0.26165410870970313</v>
      </c>
      <c r="P97" s="17">
        <f>IFERROR(L97/J97,"")</f>
        <v>0.11125457105015452</v>
      </c>
      <c r="Q97" s="16">
        <v>41256</v>
      </c>
      <c r="R97" s="16">
        <v>3906</v>
      </c>
      <c r="S97" s="16">
        <v>265</v>
      </c>
      <c r="T97" s="16">
        <v>14489</v>
      </c>
      <c r="U97" s="16">
        <v>3651</v>
      </c>
      <c r="V97" s="16">
        <v>16085</v>
      </c>
      <c r="W97" s="16">
        <v>1581</v>
      </c>
      <c r="X97" s="16">
        <v>5732</v>
      </c>
      <c r="Y97" s="16">
        <v>0</v>
      </c>
      <c r="Z97" s="16">
        <v>2238</v>
      </c>
      <c r="AA97" s="16">
        <f>IF(COUNT(Q97:Z97)=0,"",SUM(Q97:Q97))</f>
        <v>41256</v>
      </c>
      <c r="AB97" s="16">
        <f>IF(COUNT(Q97:Z97)=0,"",SUM(R97:S97))</f>
        <v>4171</v>
      </c>
      <c r="AC97" s="16">
        <f>IF(COUNT(Q97:Z97)=0,"",SUM(T97:V97))</f>
        <v>34225</v>
      </c>
      <c r="AD97" s="16">
        <f>IF(COUNT(Q97:Z97)=0,"",SUM(W97:Y97))</f>
        <v>7313</v>
      </c>
      <c r="AE97" s="16">
        <f>IF(COUNT(Q97:Z97)=0,"",SUM(Z97:Z97))</f>
        <v>2238</v>
      </c>
      <c r="AF97" s="16">
        <f>IF(COUNT(Q97:Z97)=0,"",SUM(Q97:Z97))</f>
        <v>89203</v>
      </c>
      <c r="AG97" s="17">
        <f>IFERROR((AA97+AB97)/AF97,"")</f>
        <v>0.50925417306592824</v>
      </c>
      <c r="AH97" s="16">
        <v>2407</v>
      </c>
    </row>
    <row r="98" spans="1:34" x14ac:dyDescent="0.2">
      <c r="A98" s="4" t="s">
        <v>21</v>
      </c>
      <c r="B98" s="4" t="s">
        <v>124</v>
      </c>
      <c r="C98" s="4" t="s">
        <v>955</v>
      </c>
      <c r="D98" s="4" t="s">
        <v>607</v>
      </c>
      <c r="E98" s="4" t="s">
        <v>608</v>
      </c>
      <c r="F98" s="4" t="s">
        <v>2304</v>
      </c>
      <c r="G98" s="4" t="s">
        <v>158</v>
      </c>
      <c r="H98" s="4" t="s">
        <v>164</v>
      </c>
      <c r="I98" s="16">
        <v>39362</v>
      </c>
      <c r="J98" s="16">
        <v>551386</v>
      </c>
      <c r="K98" s="16">
        <v>19670</v>
      </c>
      <c r="L98" s="16">
        <v>121216</v>
      </c>
      <c r="M98" s="16">
        <v>5071</v>
      </c>
      <c r="N98" s="16">
        <v>84126</v>
      </c>
      <c r="O98" s="17">
        <f>IFERROR(K98/I98,"")</f>
        <v>0.49972054265535287</v>
      </c>
      <c r="P98" s="17">
        <f>IFERROR(L98/J98,"")</f>
        <v>0.21983873366389425</v>
      </c>
      <c r="Q98" s="16">
        <v>40480</v>
      </c>
      <c r="R98" s="16">
        <v>72334</v>
      </c>
      <c r="S98" s="16">
        <v>3990</v>
      </c>
      <c r="T98" s="16">
        <v>27162</v>
      </c>
      <c r="U98" s="16">
        <v>10095</v>
      </c>
      <c r="V98" s="16">
        <v>11864</v>
      </c>
      <c r="W98" s="16">
        <v>38743</v>
      </c>
      <c r="X98" s="16">
        <v>4190</v>
      </c>
      <c r="Y98" s="16">
        <v>8156</v>
      </c>
      <c r="Z98" s="16">
        <v>25621</v>
      </c>
      <c r="AA98" s="16">
        <f>IF(COUNT(Q98:Z98)=0,"",SUM(Q98:Q98))</f>
        <v>40480</v>
      </c>
      <c r="AB98" s="16">
        <f>IF(COUNT(Q98:Z98)=0,"",SUM(R98:S98))</f>
        <v>76324</v>
      </c>
      <c r="AC98" s="16">
        <f>IF(COUNT(Q98:Z98)=0,"",SUM(T98:V98))</f>
        <v>49121</v>
      </c>
      <c r="AD98" s="16">
        <f>IF(COUNT(Q98:Z98)=0,"",SUM(W98:Y98))</f>
        <v>51089</v>
      </c>
      <c r="AE98" s="16">
        <f>IF(COUNT(Q98:Z98)=0,"",SUM(Z98:Z98))</f>
        <v>25621</v>
      </c>
      <c r="AF98" s="16">
        <f>IF(COUNT(Q98:Z98)=0,"",SUM(Q98:Z98))</f>
        <v>242635</v>
      </c>
      <c r="AG98" s="17">
        <f>IFERROR((AA98+AB98)/AF98,"")</f>
        <v>0.48139798462711481</v>
      </c>
      <c r="AH98" s="16">
        <v>1696</v>
      </c>
    </row>
    <row r="99" spans="1:34" x14ac:dyDescent="0.2">
      <c r="A99" s="4" t="s">
        <v>21</v>
      </c>
      <c r="B99" s="4" t="s">
        <v>124</v>
      </c>
      <c r="C99" s="4" t="s">
        <v>955</v>
      </c>
      <c r="D99" s="4" t="s">
        <v>605</v>
      </c>
      <c r="E99" s="4" t="s">
        <v>606</v>
      </c>
      <c r="F99" s="4" t="s">
        <v>2211</v>
      </c>
      <c r="G99" s="4" t="s">
        <v>158</v>
      </c>
      <c r="H99" s="4" t="s">
        <v>163</v>
      </c>
      <c r="I99" s="16">
        <v>1296</v>
      </c>
      <c r="J99" s="16">
        <v>232475</v>
      </c>
      <c r="K99" s="16">
        <v>213</v>
      </c>
      <c r="L99" s="16">
        <v>68535</v>
      </c>
      <c r="M99" s="16">
        <v>138</v>
      </c>
      <c r="N99" s="16">
        <v>15114</v>
      </c>
      <c r="O99" s="17">
        <f>IFERROR(K99/I99,"")</f>
        <v>0.16435185185185186</v>
      </c>
      <c r="P99" s="17">
        <f>IFERROR(L99/J99,"")</f>
        <v>0.29480589310678568</v>
      </c>
      <c r="Q99" s="16">
        <v>40230</v>
      </c>
      <c r="R99" s="16">
        <v>19</v>
      </c>
      <c r="S99" s="16">
        <v>0</v>
      </c>
      <c r="T99" s="16">
        <v>227</v>
      </c>
      <c r="U99" s="16"/>
      <c r="V99" s="16">
        <v>213</v>
      </c>
      <c r="W99" s="16">
        <v>265</v>
      </c>
      <c r="X99" s="16">
        <v>170</v>
      </c>
      <c r="Y99" s="16">
        <v>24</v>
      </c>
      <c r="Z99" s="16">
        <v>27598</v>
      </c>
      <c r="AA99" s="16">
        <f>IF(COUNT(Q99:Z99)=0,"",SUM(Q99:Q99))</f>
        <v>40230</v>
      </c>
      <c r="AB99" s="16">
        <f>IF(COUNT(Q99:Z99)=0,"",SUM(R99:S99))</f>
        <v>19</v>
      </c>
      <c r="AC99" s="16">
        <f>IF(COUNT(Q99:Z99)=0,"",SUM(T99:V99))</f>
        <v>440</v>
      </c>
      <c r="AD99" s="16">
        <f>IF(COUNT(Q99:Z99)=0,"",SUM(W99:Y99))</f>
        <v>459</v>
      </c>
      <c r="AE99" s="16">
        <f>IF(COUNT(Q99:Z99)=0,"",SUM(Z99:Z99))</f>
        <v>27598</v>
      </c>
      <c r="AF99" s="16">
        <f>IF(COUNT(Q99:Z99)=0,"",SUM(Q99:Z99))</f>
        <v>68746</v>
      </c>
      <c r="AG99" s="17">
        <f>IFERROR((AA99+AB99)/AF99,"")</f>
        <v>0.58547406394553869</v>
      </c>
      <c r="AH99" s="16">
        <v>576</v>
      </c>
    </row>
    <row r="100" spans="1:34" x14ac:dyDescent="0.2">
      <c r="A100" s="4" t="s">
        <v>21</v>
      </c>
      <c r="B100" s="4" t="s">
        <v>138</v>
      </c>
      <c r="C100" s="4" t="s">
        <v>1036</v>
      </c>
      <c r="D100" s="4" t="s">
        <v>636</v>
      </c>
      <c r="E100" s="4" t="s">
        <v>637</v>
      </c>
      <c r="F100" s="4" t="s">
        <v>2515</v>
      </c>
      <c r="G100" s="4" t="s">
        <v>158</v>
      </c>
      <c r="H100" s="4" t="s">
        <v>165</v>
      </c>
      <c r="I100" s="16">
        <v>23009</v>
      </c>
      <c r="J100" s="16">
        <v>850014</v>
      </c>
      <c r="K100" s="16">
        <v>17959</v>
      </c>
      <c r="L100" s="16">
        <v>141590</v>
      </c>
      <c r="M100" s="16">
        <v>1967</v>
      </c>
      <c r="N100" s="16">
        <v>38285</v>
      </c>
      <c r="O100" s="17">
        <f>IFERROR(K100/I100,"")</f>
        <v>0.78052066582641577</v>
      </c>
      <c r="P100" s="17">
        <f>IFERROR(L100/J100,"")</f>
        <v>0.16657372702096671</v>
      </c>
      <c r="Q100" s="16">
        <v>40203</v>
      </c>
      <c r="R100" s="16">
        <v>10258</v>
      </c>
      <c r="S100" s="16">
        <v>764</v>
      </c>
      <c r="T100" s="16">
        <v>12293</v>
      </c>
      <c r="U100" s="16">
        <v>917</v>
      </c>
      <c r="V100" s="16">
        <v>14131</v>
      </c>
      <c r="W100" s="16">
        <v>22524</v>
      </c>
      <c r="X100" s="16">
        <v>3276</v>
      </c>
      <c r="Y100" s="16">
        <v>1524</v>
      </c>
      <c r="Z100" s="16">
        <v>106822</v>
      </c>
      <c r="AA100" s="16">
        <f>IF(COUNT(Q100:Z100)=0,"",SUM(Q100:Q100))</f>
        <v>40203</v>
      </c>
      <c r="AB100" s="16">
        <f>IF(COUNT(Q100:Z100)=0,"",SUM(R100:S100))</f>
        <v>11022</v>
      </c>
      <c r="AC100" s="16">
        <f>IF(COUNT(Q100:Z100)=0,"",SUM(T100:V100))</f>
        <v>27341</v>
      </c>
      <c r="AD100" s="16">
        <f>IF(COUNT(Q100:Z100)=0,"",SUM(W100:Y100))</f>
        <v>27324</v>
      </c>
      <c r="AE100" s="16">
        <f>IF(COUNT(Q100:Z100)=0,"",SUM(Z100:Z100))</f>
        <v>106822</v>
      </c>
      <c r="AF100" s="16">
        <f>IF(COUNT(Q100:Z100)=0,"",SUM(Q100:Z100))</f>
        <v>212712</v>
      </c>
      <c r="AG100" s="17">
        <f>IFERROR((AA100+AB100)/AF100,"")</f>
        <v>0.24081857158975517</v>
      </c>
      <c r="AH100" s="16">
        <v>1516</v>
      </c>
    </row>
    <row r="101" spans="1:34" x14ac:dyDescent="0.2">
      <c r="A101" s="4" t="s">
        <v>21</v>
      </c>
      <c r="B101" s="4" t="s">
        <v>123</v>
      </c>
      <c r="C101" s="4" t="s">
        <v>955</v>
      </c>
      <c r="D101" s="4" t="s">
        <v>861</v>
      </c>
      <c r="E101" s="4" t="s">
        <v>862</v>
      </c>
      <c r="F101" s="4" t="s">
        <v>5136</v>
      </c>
      <c r="G101" s="4" t="s">
        <v>158</v>
      </c>
      <c r="H101" s="4" t="s">
        <v>164</v>
      </c>
      <c r="I101" s="16">
        <v>19582</v>
      </c>
      <c r="J101" s="16">
        <v>307962</v>
      </c>
      <c r="K101" s="16">
        <v>7511</v>
      </c>
      <c r="L101" s="16">
        <v>68489</v>
      </c>
      <c r="M101" s="16">
        <v>2241</v>
      </c>
      <c r="N101" s="16">
        <v>53033</v>
      </c>
      <c r="O101" s="17">
        <f>IFERROR(K101/I101,"")</f>
        <v>0.38356654070064344</v>
      </c>
      <c r="P101" s="17">
        <f>IFERROR(L101/J101,"")</f>
        <v>0.2223943213773128</v>
      </c>
      <c r="Q101" s="16">
        <v>39795</v>
      </c>
      <c r="R101" s="16">
        <v>53720</v>
      </c>
      <c r="S101" s="16">
        <v>3199</v>
      </c>
      <c r="T101" s="16">
        <v>17076</v>
      </c>
      <c r="U101" s="16">
        <v>7920</v>
      </c>
      <c r="V101" s="16">
        <v>4920</v>
      </c>
      <c r="W101" s="16">
        <v>21168</v>
      </c>
      <c r="X101" s="16">
        <v>2011</v>
      </c>
      <c r="Y101" s="16">
        <v>2637</v>
      </c>
      <c r="Z101" s="16">
        <v>9045</v>
      </c>
      <c r="AA101" s="16">
        <f>IF(COUNT(Q101:Z101)=0,"",SUM(Q101:Q101))</f>
        <v>39795</v>
      </c>
      <c r="AB101" s="16">
        <f>IF(COUNT(Q101:Z101)=0,"",SUM(R101:S101))</f>
        <v>56919</v>
      </c>
      <c r="AC101" s="16">
        <f>IF(COUNT(Q101:Z101)=0,"",SUM(T101:V101))</f>
        <v>29916</v>
      </c>
      <c r="AD101" s="16">
        <f>IF(COUNT(Q101:Z101)=0,"",SUM(W101:Y101))</f>
        <v>25816</v>
      </c>
      <c r="AE101" s="16">
        <f>IF(COUNT(Q101:Z101)=0,"",SUM(Z101:Z101))</f>
        <v>9045</v>
      </c>
      <c r="AF101" s="16">
        <f>IF(COUNT(Q101:Z101)=0,"",SUM(Q101:Z101))</f>
        <v>161491</v>
      </c>
      <c r="AG101" s="17">
        <f>IFERROR((AA101+AB101)/AF101,"")</f>
        <v>0.59888167142441373</v>
      </c>
      <c r="AH101" s="16">
        <v>526</v>
      </c>
    </row>
    <row r="102" spans="1:34" x14ac:dyDescent="0.2">
      <c r="A102" s="4" t="s">
        <v>21</v>
      </c>
      <c r="B102" s="4" t="s">
        <v>131</v>
      </c>
      <c r="C102" s="4" t="s">
        <v>955</v>
      </c>
      <c r="D102" s="4" t="s">
        <v>438</v>
      </c>
      <c r="E102" s="4" t="s">
        <v>439</v>
      </c>
      <c r="F102" s="4" t="s">
        <v>3897</v>
      </c>
      <c r="G102" s="4" t="s">
        <v>156</v>
      </c>
      <c r="H102" s="4" t="s">
        <v>163</v>
      </c>
      <c r="I102" s="16">
        <v>99251</v>
      </c>
      <c r="J102" s="16">
        <v>796486</v>
      </c>
      <c r="K102" s="16">
        <v>30463</v>
      </c>
      <c r="L102" s="16">
        <v>117915</v>
      </c>
      <c r="M102" s="16">
        <v>2446</v>
      </c>
      <c r="N102" s="16">
        <v>15023</v>
      </c>
      <c r="O102" s="17">
        <f>IFERROR(K102/I102,"")</f>
        <v>0.30692889744183938</v>
      </c>
      <c r="P102" s="17">
        <f>IFERROR(L102/J102,"")</f>
        <v>0.14804403341678321</v>
      </c>
      <c r="Q102" s="16">
        <v>38271</v>
      </c>
      <c r="R102" s="16">
        <v>4291</v>
      </c>
      <c r="S102" s="16">
        <v>533</v>
      </c>
      <c r="T102" s="16">
        <v>3779</v>
      </c>
      <c r="U102" s="16">
        <v>12900</v>
      </c>
      <c r="V102" s="16">
        <v>372</v>
      </c>
      <c r="W102" s="16">
        <v>347</v>
      </c>
      <c r="X102" s="16">
        <v>32157</v>
      </c>
      <c r="Y102" s="16">
        <v>400</v>
      </c>
      <c r="Z102" s="16">
        <v>66507</v>
      </c>
      <c r="AA102" s="16">
        <f>IF(COUNT(Q102:Z102)=0,"",SUM(Q102:Q102))</f>
        <v>38271</v>
      </c>
      <c r="AB102" s="16">
        <f>IF(COUNT(Q102:Z102)=0,"",SUM(R102:S102))</f>
        <v>4824</v>
      </c>
      <c r="AC102" s="16">
        <f>IF(COUNT(Q102:Z102)=0,"",SUM(T102:V102))</f>
        <v>17051</v>
      </c>
      <c r="AD102" s="16">
        <f>IF(COUNT(Q102:Z102)=0,"",SUM(W102:Y102))</f>
        <v>32904</v>
      </c>
      <c r="AE102" s="16">
        <f>IF(COUNT(Q102:Z102)=0,"",SUM(Z102:Z102))</f>
        <v>66507</v>
      </c>
      <c r="AF102" s="16">
        <f>IF(COUNT(Q102:Z102)=0,"",SUM(Q102:Z102))</f>
        <v>159557</v>
      </c>
      <c r="AG102" s="17">
        <f>IFERROR((AA102+AB102)/AF102,"")</f>
        <v>0.27009156602342738</v>
      </c>
      <c r="AH102" s="16">
        <v>1350</v>
      </c>
    </row>
    <row r="103" spans="1:34" x14ac:dyDescent="0.2">
      <c r="A103" s="4" t="s">
        <v>21</v>
      </c>
      <c r="B103" s="4" t="s">
        <v>123</v>
      </c>
      <c r="C103" s="4" t="s">
        <v>955</v>
      </c>
      <c r="D103" s="4" t="s">
        <v>842</v>
      </c>
      <c r="E103" s="4" t="s">
        <v>534</v>
      </c>
      <c r="F103" s="4" t="s">
        <v>5072</v>
      </c>
      <c r="G103" s="4" t="s">
        <v>157</v>
      </c>
      <c r="H103" s="4" t="s">
        <v>164</v>
      </c>
      <c r="I103" s="16">
        <v>65281</v>
      </c>
      <c r="J103" s="16">
        <v>976079</v>
      </c>
      <c r="K103" s="16">
        <v>9586</v>
      </c>
      <c r="L103" s="16">
        <v>157159</v>
      </c>
      <c r="M103" s="16">
        <v>2943</v>
      </c>
      <c r="N103" s="16">
        <v>123500</v>
      </c>
      <c r="O103" s="17">
        <f>IFERROR(K103/I103,"")</f>
        <v>0.1468421133254699</v>
      </c>
      <c r="P103" s="17">
        <f>IFERROR(L103/J103,"")</f>
        <v>0.1610105329589101</v>
      </c>
      <c r="Q103" s="16">
        <v>37433</v>
      </c>
      <c r="R103" s="16">
        <v>30213</v>
      </c>
      <c r="S103" s="16">
        <v>463</v>
      </c>
      <c r="T103" s="16">
        <v>31745</v>
      </c>
      <c r="U103" s="16">
        <v>20709</v>
      </c>
      <c r="V103" s="16">
        <v>14986</v>
      </c>
      <c r="W103" s="16">
        <v>15909</v>
      </c>
      <c r="X103" s="16">
        <v>39417</v>
      </c>
      <c r="Y103" s="16">
        <v>29</v>
      </c>
      <c r="Z103" s="16">
        <v>26685</v>
      </c>
      <c r="AA103" s="16">
        <f>IF(COUNT(Q103:Z103)=0,"",SUM(Q103:Q103))</f>
        <v>37433</v>
      </c>
      <c r="AB103" s="16">
        <f>IF(COUNT(Q103:Z103)=0,"",SUM(R103:S103))</f>
        <v>30676</v>
      </c>
      <c r="AC103" s="16">
        <f>IF(COUNT(Q103:Z103)=0,"",SUM(T103:V103))</f>
        <v>67440</v>
      </c>
      <c r="AD103" s="16">
        <f>IF(COUNT(Q103:Z103)=0,"",SUM(W103:Y103))</f>
        <v>55355</v>
      </c>
      <c r="AE103" s="16">
        <f>IF(COUNT(Q103:Z103)=0,"",SUM(Z103:Z103))</f>
        <v>26685</v>
      </c>
      <c r="AF103" s="16">
        <f>IF(COUNT(Q103:Z103)=0,"",SUM(Q103:Z103))</f>
        <v>217589</v>
      </c>
      <c r="AG103" s="17">
        <f>IFERROR((AA103+AB103)/AF103,"")</f>
        <v>0.31301674257430295</v>
      </c>
      <c r="AH103" s="16">
        <v>1278</v>
      </c>
    </row>
    <row r="104" spans="1:34" x14ac:dyDescent="0.2">
      <c r="A104" s="4" t="s">
        <v>21</v>
      </c>
      <c r="B104" s="4" t="s">
        <v>124</v>
      </c>
      <c r="C104" s="4" t="s">
        <v>955</v>
      </c>
      <c r="D104" s="4" t="s">
        <v>585</v>
      </c>
      <c r="E104" s="4" t="s">
        <v>586</v>
      </c>
      <c r="F104" s="4" t="s">
        <v>2049</v>
      </c>
      <c r="G104" s="4" t="s">
        <v>157</v>
      </c>
      <c r="H104" s="4" t="s">
        <v>166</v>
      </c>
      <c r="I104" s="16">
        <v>25279</v>
      </c>
      <c r="J104" s="16">
        <v>570785</v>
      </c>
      <c r="K104" s="16">
        <v>5183</v>
      </c>
      <c r="L104" s="16">
        <v>95295</v>
      </c>
      <c r="M104" s="16">
        <v>2466</v>
      </c>
      <c r="N104" s="16">
        <v>48042</v>
      </c>
      <c r="O104" s="17">
        <f>IFERROR(K104/I104,"")</f>
        <v>0.20503184461410656</v>
      </c>
      <c r="P104" s="17">
        <f>IFERROR(L104/J104,"")</f>
        <v>0.16695428226039577</v>
      </c>
      <c r="Q104" s="16">
        <v>37307</v>
      </c>
      <c r="R104" s="16">
        <v>61</v>
      </c>
      <c r="S104" s="16">
        <v>0</v>
      </c>
      <c r="T104" s="16">
        <v>252</v>
      </c>
      <c r="U104" s="16"/>
      <c r="V104" s="16">
        <v>5183</v>
      </c>
      <c r="W104" s="16">
        <v>1380</v>
      </c>
      <c r="X104" s="16">
        <v>2237</v>
      </c>
      <c r="Y104" s="16">
        <v>121</v>
      </c>
      <c r="Z104" s="16">
        <v>53935</v>
      </c>
      <c r="AA104" s="16">
        <f>IF(COUNT(Q104:Z104)=0,"",SUM(Q104:Q104))</f>
        <v>37307</v>
      </c>
      <c r="AB104" s="16">
        <f>IF(COUNT(Q104:Z104)=0,"",SUM(R104:S104))</f>
        <v>61</v>
      </c>
      <c r="AC104" s="16">
        <f>IF(COUNT(Q104:Z104)=0,"",SUM(T104:V104))</f>
        <v>5435</v>
      </c>
      <c r="AD104" s="16">
        <f>IF(COUNT(Q104:Z104)=0,"",SUM(W104:Y104))</f>
        <v>3738</v>
      </c>
      <c r="AE104" s="16">
        <f>IF(COUNT(Q104:Z104)=0,"",SUM(Z104:Z104))</f>
        <v>53935</v>
      </c>
      <c r="AF104" s="16">
        <f>IF(COUNT(Q104:Z104)=0,"",SUM(Q104:Z104))</f>
        <v>100476</v>
      </c>
      <c r="AG104" s="17">
        <f>IFERROR((AA104+AB104)/AF104,"")</f>
        <v>0.37190970978144033</v>
      </c>
      <c r="AH104" s="16">
        <v>459</v>
      </c>
    </row>
    <row r="105" spans="1:34" x14ac:dyDescent="0.2">
      <c r="A105" s="4" t="s">
        <v>21</v>
      </c>
      <c r="B105" s="4" t="s">
        <v>128</v>
      </c>
      <c r="C105" s="4" t="s">
        <v>955</v>
      </c>
      <c r="D105" s="4" t="s">
        <v>836</v>
      </c>
      <c r="E105" s="4" t="s">
        <v>534</v>
      </c>
      <c r="F105" s="4" t="s">
        <v>4442</v>
      </c>
      <c r="G105" s="4" t="s">
        <v>157</v>
      </c>
      <c r="H105" s="4" t="s">
        <v>163</v>
      </c>
      <c r="I105" s="16">
        <v>88096</v>
      </c>
      <c r="J105" s="16">
        <v>603569</v>
      </c>
      <c r="K105" s="16">
        <v>13764</v>
      </c>
      <c r="L105" s="16">
        <v>115587</v>
      </c>
      <c r="M105" s="16">
        <v>961</v>
      </c>
      <c r="N105" s="16">
        <v>68666</v>
      </c>
      <c r="O105" s="17">
        <f>IFERROR(K105/I105,"")</f>
        <v>0.15623864874682164</v>
      </c>
      <c r="P105" s="17">
        <f>IFERROR(L105/J105,"")</f>
        <v>0.19150585931351677</v>
      </c>
      <c r="Q105" s="16">
        <v>36299</v>
      </c>
      <c r="R105" s="16">
        <v>16035</v>
      </c>
      <c r="S105" s="16">
        <v>669</v>
      </c>
      <c r="T105" s="16">
        <v>20730</v>
      </c>
      <c r="U105" s="16">
        <v>20135</v>
      </c>
      <c r="V105" s="16">
        <v>8522</v>
      </c>
      <c r="W105" s="16">
        <v>11430</v>
      </c>
      <c r="X105" s="16">
        <v>23184</v>
      </c>
      <c r="Y105" s="16">
        <v>0</v>
      </c>
      <c r="Z105" s="16">
        <v>16162</v>
      </c>
      <c r="AA105" s="16">
        <f>IF(COUNT(Q105:Z105)=0,"",SUM(Q105:Q105))</f>
        <v>36299</v>
      </c>
      <c r="AB105" s="16">
        <f>IF(COUNT(Q105:Z105)=0,"",SUM(R105:S105))</f>
        <v>16704</v>
      </c>
      <c r="AC105" s="16">
        <f>IF(COUNT(Q105:Z105)=0,"",SUM(T105:V105))</f>
        <v>49387</v>
      </c>
      <c r="AD105" s="16">
        <f>IF(COUNT(Q105:Z105)=0,"",SUM(W105:Y105))</f>
        <v>34614</v>
      </c>
      <c r="AE105" s="16">
        <f>IF(COUNT(Q105:Z105)=0,"",SUM(Z105:Z105))</f>
        <v>16162</v>
      </c>
      <c r="AF105" s="16">
        <f>IF(COUNT(Q105:Z105)=0,"",SUM(Q105:Z105))</f>
        <v>153166</v>
      </c>
      <c r="AG105" s="17">
        <f>IFERROR((AA105+AB105)/AF105,"")</f>
        <v>0.34604938432811461</v>
      </c>
      <c r="AH105" s="16">
        <v>2614</v>
      </c>
    </row>
    <row r="106" spans="1:34" x14ac:dyDescent="0.2">
      <c r="A106" s="4" t="s">
        <v>21</v>
      </c>
      <c r="B106" s="4" t="s">
        <v>123</v>
      </c>
      <c r="C106" s="4" t="s">
        <v>955</v>
      </c>
      <c r="D106" s="4" t="s">
        <v>861</v>
      </c>
      <c r="E106" s="4" t="s">
        <v>862</v>
      </c>
      <c r="F106" s="4" t="s">
        <v>5133</v>
      </c>
      <c r="G106" s="4" t="s">
        <v>158</v>
      </c>
      <c r="H106" s="4" t="s">
        <v>165</v>
      </c>
      <c r="I106" s="16">
        <v>15142</v>
      </c>
      <c r="J106" s="16">
        <v>235684</v>
      </c>
      <c r="K106" s="16">
        <v>6044</v>
      </c>
      <c r="L106" s="16">
        <v>55084</v>
      </c>
      <c r="M106" s="16">
        <v>1771</v>
      </c>
      <c r="N106" s="16">
        <v>42603</v>
      </c>
      <c r="O106" s="17">
        <f>IFERROR(K106/I106,"")</f>
        <v>0.39915466913221503</v>
      </c>
      <c r="P106" s="17">
        <f>IFERROR(L106/J106,"")</f>
        <v>0.23371972641333311</v>
      </c>
      <c r="Q106" s="16">
        <v>35851</v>
      </c>
      <c r="R106" s="16">
        <v>40970</v>
      </c>
      <c r="S106" s="16">
        <v>2931</v>
      </c>
      <c r="T106" s="16">
        <v>12310</v>
      </c>
      <c r="U106" s="16">
        <v>9452</v>
      </c>
      <c r="V106" s="16">
        <v>4454</v>
      </c>
      <c r="W106" s="16">
        <v>14987</v>
      </c>
      <c r="X106" s="16">
        <v>1824</v>
      </c>
      <c r="Y106" s="16">
        <v>2197</v>
      </c>
      <c r="Z106" s="16">
        <v>6007</v>
      </c>
      <c r="AA106" s="16">
        <f>IF(COUNT(Q106:Z106)=0,"",SUM(Q106:Q106))</f>
        <v>35851</v>
      </c>
      <c r="AB106" s="16">
        <f>IF(COUNT(Q106:Z106)=0,"",SUM(R106:S106))</f>
        <v>43901</v>
      </c>
      <c r="AC106" s="16">
        <f>IF(COUNT(Q106:Z106)=0,"",SUM(T106:V106))</f>
        <v>26216</v>
      </c>
      <c r="AD106" s="16">
        <f>IF(COUNT(Q106:Z106)=0,"",SUM(W106:Y106))</f>
        <v>19008</v>
      </c>
      <c r="AE106" s="16">
        <f>IF(COUNT(Q106:Z106)=0,"",SUM(Z106:Z106))</f>
        <v>6007</v>
      </c>
      <c r="AF106" s="16">
        <f>IF(COUNT(Q106:Z106)=0,"",SUM(Q106:Z106))</f>
        <v>130983</v>
      </c>
      <c r="AG106" s="17">
        <f>IFERROR((AA106+AB106)/AF106,"")</f>
        <v>0.60887290717115961</v>
      </c>
      <c r="AH106" s="16">
        <v>592</v>
      </c>
    </row>
    <row r="107" spans="1:34" x14ac:dyDescent="0.2">
      <c r="A107" s="4" t="s">
        <v>21</v>
      </c>
      <c r="B107" s="4" t="s">
        <v>133</v>
      </c>
      <c r="C107" s="4" t="s">
        <v>955</v>
      </c>
      <c r="D107" s="4" t="s">
        <v>706</v>
      </c>
      <c r="E107" s="4" t="s">
        <v>248</v>
      </c>
      <c r="F107" s="4" t="s">
        <v>3059</v>
      </c>
      <c r="G107" s="4" t="s">
        <v>157</v>
      </c>
      <c r="H107" s="4" t="s">
        <v>164</v>
      </c>
      <c r="I107" s="16">
        <v>28750</v>
      </c>
      <c r="J107" s="16">
        <v>665783</v>
      </c>
      <c r="K107" s="16">
        <v>26655</v>
      </c>
      <c r="L107" s="16">
        <v>188995</v>
      </c>
      <c r="M107" s="16">
        <v>1145</v>
      </c>
      <c r="N107" s="16">
        <v>22483</v>
      </c>
      <c r="O107" s="17">
        <f>IFERROR(K107/I107,"")</f>
        <v>0.9271304347826087</v>
      </c>
      <c r="P107" s="17">
        <f>IFERROR(L107/J107,"")</f>
        <v>0.28386876805205302</v>
      </c>
      <c r="Q107" s="16">
        <v>35811</v>
      </c>
      <c r="R107" s="16">
        <v>15337</v>
      </c>
      <c r="S107" s="16">
        <v>7291</v>
      </c>
      <c r="T107" s="16">
        <v>1007</v>
      </c>
      <c r="U107" s="16">
        <v>1337</v>
      </c>
      <c r="V107" s="16">
        <v>26655</v>
      </c>
      <c r="W107" s="16">
        <v>0</v>
      </c>
      <c r="X107" s="16">
        <v>792</v>
      </c>
      <c r="Y107" s="16">
        <v>0</v>
      </c>
      <c r="Z107" s="16">
        <v>127420</v>
      </c>
      <c r="AA107" s="16">
        <f>IF(COUNT(Q107:Z107)=0,"",SUM(Q107:Q107))</f>
        <v>35811</v>
      </c>
      <c r="AB107" s="16">
        <f>IF(COUNT(Q107:Z107)=0,"",SUM(R107:S107))</f>
        <v>22628</v>
      </c>
      <c r="AC107" s="16">
        <f>IF(COUNT(Q107:Z107)=0,"",SUM(T107:V107))</f>
        <v>28999</v>
      </c>
      <c r="AD107" s="16">
        <f>IF(COUNT(Q107:Z107)=0,"",SUM(W107:Y107))</f>
        <v>792</v>
      </c>
      <c r="AE107" s="16">
        <f>IF(COUNT(Q107:Z107)=0,"",SUM(Z107:Z107))</f>
        <v>127420</v>
      </c>
      <c r="AF107" s="16">
        <f>IF(COUNT(Q107:Z107)=0,"",SUM(Q107:Z107))</f>
        <v>215650</v>
      </c>
      <c r="AG107" s="17">
        <f>IFERROR((AA107+AB107)/AF107,"")</f>
        <v>0.27099003014143286</v>
      </c>
      <c r="AH107" s="16">
        <v>1376</v>
      </c>
    </row>
    <row r="108" spans="1:34" x14ac:dyDescent="0.2">
      <c r="A108" s="4" t="s">
        <v>21</v>
      </c>
      <c r="B108" s="4" t="s">
        <v>123</v>
      </c>
      <c r="C108" s="4" t="s">
        <v>955</v>
      </c>
      <c r="D108" s="4" t="s">
        <v>861</v>
      </c>
      <c r="E108" s="4" t="s">
        <v>862</v>
      </c>
      <c r="F108" s="4" t="s">
        <v>5134</v>
      </c>
      <c r="G108" s="4" t="s">
        <v>158</v>
      </c>
      <c r="H108" s="4" t="s">
        <v>164</v>
      </c>
      <c r="I108" s="16">
        <v>11783</v>
      </c>
      <c r="J108" s="16">
        <v>240859</v>
      </c>
      <c r="K108" s="16">
        <v>4529</v>
      </c>
      <c r="L108" s="16">
        <v>63196</v>
      </c>
      <c r="M108" s="16">
        <v>1203</v>
      </c>
      <c r="N108" s="16">
        <v>38785</v>
      </c>
      <c r="O108" s="17">
        <f>IFERROR(K108/I108,"")</f>
        <v>0.38436730883476194</v>
      </c>
      <c r="P108" s="17">
        <f>IFERROR(L108/J108,"")</f>
        <v>0.26237757360115255</v>
      </c>
      <c r="Q108" s="16">
        <v>35455</v>
      </c>
      <c r="R108" s="16">
        <v>36812</v>
      </c>
      <c r="S108" s="16">
        <v>2664</v>
      </c>
      <c r="T108" s="16">
        <v>9501</v>
      </c>
      <c r="U108" s="16">
        <v>21488</v>
      </c>
      <c r="V108" s="16">
        <v>3047</v>
      </c>
      <c r="W108" s="16">
        <v>16009</v>
      </c>
      <c r="X108" s="16">
        <v>1743</v>
      </c>
      <c r="Y108" s="16">
        <v>1567</v>
      </c>
      <c r="Z108" s="16">
        <v>6017</v>
      </c>
      <c r="AA108" s="16">
        <f>IF(COUNT(Q108:Z108)=0,"",SUM(Q108:Q108))</f>
        <v>35455</v>
      </c>
      <c r="AB108" s="16">
        <f>IF(COUNT(Q108:Z108)=0,"",SUM(R108:S108))</f>
        <v>39476</v>
      </c>
      <c r="AC108" s="16">
        <f>IF(COUNT(Q108:Z108)=0,"",SUM(T108:V108))</f>
        <v>34036</v>
      </c>
      <c r="AD108" s="16">
        <f>IF(COUNT(Q108:Z108)=0,"",SUM(W108:Y108))</f>
        <v>19319</v>
      </c>
      <c r="AE108" s="16">
        <f>IF(COUNT(Q108:Z108)=0,"",SUM(Z108:Z108))</f>
        <v>6017</v>
      </c>
      <c r="AF108" s="16">
        <f>IF(COUNT(Q108:Z108)=0,"",SUM(Q108:Z108))</f>
        <v>134303</v>
      </c>
      <c r="AG108" s="17">
        <f>IFERROR((AA108+AB108)/AF108,"")</f>
        <v>0.55792499050654121</v>
      </c>
      <c r="AH108" s="16">
        <v>363</v>
      </c>
    </row>
    <row r="109" spans="1:34" x14ac:dyDescent="0.2">
      <c r="A109" s="4" t="s">
        <v>21</v>
      </c>
      <c r="B109" s="4" t="s">
        <v>125</v>
      </c>
      <c r="C109" s="4" t="s">
        <v>955</v>
      </c>
      <c r="D109" s="4" t="s">
        <v>212</v>
      </c>
      <c r="E109" s="4" t="s">
        <v>213</v>
      </c>
      <c r="F109" s="4" t="s">
        <v>1636</v>
      </c>
      <c r="G109" s="4" t="s">
        <v>156</v>
      </c>
      <c r="H109" s="4" t="s">
        <v>163</v>
      </c>
      <c r="I109" s="16">
        <v>10734</v>
      </c>
      <c r="J109" s="16">
        <v>593798</v>
      </c>
      <c r="K109" s="16">
        <v>10049</v>
      </c>
      <c r="L109" s="16">
        <v>134056</v>
      </c>
      <c r="M109" s="16">
        <v>1997</v>
      </c>
      <c r="N109" s="16">
        <v>48495</v>
      </c>
      <c r="O109" s="17">
        <f>IFERROR(K109/I109,"")</f>
        <v>0.9361840879448482</v>
      </c>
      <c r="P109" s="17">
        <f>IFERROR(L109/J109,"")</f>
        <v>0.22576027537984297</v>
      </c>
      <c r="Q109" s="16">
        <v>35273</v>
      </c>
      <c r="R109" s="16">
        <v>1825</v>
      </c>
      <c r="S109" s="16">
        <v>57</v>
      </c>
      <c r="T109" s="16">
        <v>19915</v>
      </c>
      <c r="U109" s="16">
        <v>27877</v>
      </c>
      <c r="V109" s="16">
        <v>12510</v>
      </c>
      <c r="W109" s="16">
        <v>21302</v>
      </c>
      <c r="X109" s="16">
        <v>53551</v>
      </c>
      <c r="Y109" s="16">
        <v>16</v>
      </c>
      <c r="Z109" s="16">
        <v>119</v>
      </c>
      <c r="AA109" s="16">
        <f>IF(COUNT(Q109:Z109)=0,"",SUM(Q109:Q109))</f>
        <v>35273</v>
      </c>
      <c r="AB109" s="16">
        <f>IF(COUNT(Q109:Z109)=0,"",SUM(R109:S109))</f>
        <v>1882</v>
      </c>
      <c r="AC109" s="16">
        <f>IF(COUNT(Q109:Z109)=0,"",SUM(T109:V109))</f>
        <v>60302</v>
      </c>
      <c r="AD109" s="16">
        <f>IF(COUNT(Q109:Z109)=0,"",SUM(W109:Y109))</f>
        <v>74869</v>
      </c>
      <c r="AE109" s="16">
        <f>IF(COUNT(Q109:Z109)=0,"",SUM(Z109:Z109))</f>
        <v>119</v>
      </c>
      <c r="AF109" s="16">
        <f>IF(COUNT(Q109:Z109)=0,"",SUM(Q109:Z109))</f>
        <v>172445</v>
      </c>
      <c r="AG109" s="17">
        <f>IFERROR((AA109+AB109)/AF109,"")</f>
        <v>0.21546000173968513</v>
      </c>
      <c r="AH109" s="16">
        <v>1722</v>
      </c>
    </row>
    <row r="110" spans="1:34" x14ac:dyDescent="0.2">
      <c r="A110" s="4" t="s">
        <v>21</v>
      </c>
      <c r="B110" s="4" t="s">
        <v>143</v>
      </c>
      <c r="C110" s="4" t="s">
        <v>1036</v>
      </c>
      <c r="D110" s="4" t="s">
        <v>749</v>
      </c>
      <c r="E110" s="4" t="s">
        <v>630</v>
      </c>
      <c r="F110" s="4" t="s">
        <v>3586</v>
      </c>
      <c r="G110" s="4" t="s">
        <v>157</v>
      </c>
      <c r="H110" s="4" t="s">
        <v>163</v>
      </c>
      <c r="I110" s="16">
        <v>5884</v>
      </c>
      <c r="J110" s="16">
        <v>209965</v>
      </c>
      <c r="K110" s="16">
        <v>4632</v>
      </c>
      <c r="L110" s="16">
        <v>40051</v>
      </c>
      <c r="M110" s="16">
        <v>1046</v>
      </c>
      <c r="N110" s="16">
        <v>23323</v>
      </c>
      <c r="O110" s="17">
        <f>IFERROR(K110/I110,"")</f>
        <v>0.78721957851801494</v>
      </c>
      <c r="P110" s="17">
        <f>IFERROR(L110/J110,"")</f>
        <v>0.19075083942561855</v>
      </c>
      <c r="Q110" s="16">
        <v>34834</v>
      </c>
      <c r="R110" s="16"/>
      <c r="S110" s="16">
        <v>0</v>
      </c>
      <c r="T110" s="16">
        <v>2641</v>
      </c>
      <c r="U110" s="16">
        <v>5185</v>
      </c>
      <c r="V110" s="16">
        <v>51</v>
      </c>
      <c r="W110" s="16">
        <v>1955</v>
      </c>
      <c r="X110" s="16">
        <v>4682</v>
      </c>
      <c r="Y110" s="16">
        <v>11</v>
      </c>
      <c r="Z110" s="16">
        <v>2969</v>
      </c>
      <c r="AA110" s="16">
        <f>IF(COUNT(Q110:Z110)=0,"",SUM(Q110:Q110))</f>
        <v>34834</v>
      </c>
      <c r="AB110" s="16">
        <f>IF(COUNT(Q110:Z110)=0,"",SUM(R110:S110))</f>
        <v>0</v>
      </c>
      <c r="AC110" s="16">
        <f>IF(COUNT(Q110:Z110)=0,"",SUM(T110:V110))</f>
        <v>7877</v>
      </c>
      <c r="AD110" s="16">
        <f>IF(COUNT(Q110:Z110)=0,"",SUM(W110:Y110))</f>
        <v>6648</v>
      </c>
      <c r="AE110" s="16">
        <f>IF(COUNT(Q110:Z110)=0,"",SUM(Z110:Z110))</f>
        <v>2969</v>
      </c>
      <c r="AF110" s="16">
        <f>IF(COUNT(Q110:Z110)=0,"",SUM(Q110:Z110))</f>
        <v>52328</v>
      </c>
      <c r="AG110" s="17">
        <f>IFERROR((AA110+AB110)/AF110,"")</f>
        <v>0.66568567497324571</v>
      </c>
      <c r="AH110" s="16">
        <v>478</v>
      </c>
    </row>
    <row r="111" spans="1:34" x14ac:dyDescent="0.2">
      <c r="A111" s="4" t="s">
        <v>21</v>
      </c>
      <c r="B111" s="4" t="s">
        <v>123</v>
      </c>
      <c r="C111" s="4" t="s">
        <v>955</v>
      </c>
      <c r="D111" s="4" t="s">
        <v>484</v>
      </c>
      <c r="E111" s="4" t="s">
        <v>485</v>
      </c>
      <c r="F111" s="4" t="s">
        <v>4768</v>
      </c>
      <c r="G111" s="4" t="s">
        <v>158</v>
      </c>
      <c r="H111" s="4" t="s">
        <v>164</v>
      </c>
      <c r="I111" s="16">
        <v>77633</v>
      </c>
      <c r="J111" s="16">
        <v>1731403</v>
      </c>
      <c r="K111" s="16">
        <v>36695</v>
      </c>
      <c r="L111" s="16">
        <v>379447</v>
      </c>
      <c r="M111" s="16">
        <v>1111</v>
      </c>
      <c r="N111" s="16">
        <v>43892</v>
      </c>
      <c r="O111" s="17">
        <f>IFERROR(K111/I111,"")</f>
        <v>0.47267270361830666</v>
      </c>
      <c r="P111" s="17">
        <f>IFERROR(L111/J111,"")</f>
        <v>0.219155794462641</v>
      </c>
      <c r="Q111" s="16">
        <v>34691</v>
      </c>
      <c r="R111" s="16">
        <v>4431</v>
      </c>
      <c r="S111" s="16">
        <v>184</v>
      </c>
      <c r="T111" s="16">
        <v>65139</v>
      </c>
      <c r="U111" s="16">
        <v>20874</v>
      </c>
      <c r="V111" s="16">
        <v>22835</v>
      </c>
      <c r="W111" s="16">
        <v>302</v>
      </c>
      <c r="X111" s="16">
        <v>70066</v>
      </c>
      <c r="Y111" s="16">
        <v>133</v>
      </c>
      <c r="Z111" s="16">
        <v>226797</v>
      </c>
      <c r="AA111" s="16">
        <f>IF(COUNT(Q111:Z111)=0,"",SUM(Q111:Q111))</f>
        <v>34691</v>
      </c>
      <c r="AB111" s="16">
        <f>IF(COUNT(Q111:Z111)=0,"",SUM(R111:S111))</f>
        <v>4615</v>
      </c>
      <c r="AC111" s="16">
        <f>IF(COUNT(Q111:Z111)=0,"",SUM(T111:V111))</f>
        <v>108848</v>
      </c>
      <c r="AD111" s="16">
        <f>IF(COUNT(Q111:Z111)=0,"",SUM(W111:Y111))</f>
        <v>70501</v>
      </c>
      <c r="AE111" s="16">
        <f>IF(COUNT(Q111:Z111)=0,"",SUM(Z111:Z111))</f>
        <v>226797</v>
      </c>
      <c r="AF111" s="16">
        <f>IF(COUNT(Q111:Z111)=0,"",SUM(Q111:Z111))</f>
        <v>445452</v>
      </c>
      <c r="AG111" s="17">
        <f>IFERROR((AA111+AB111)/AF111,"")</f>
        <v>8.8238463403464348E-2</v>
      </c>
      <c r="AH111" s="16">
        <v>5850</v>
      </c>
    </row>
    <row r="112" spans="1:34" x14ac:dyDescent="0.2">
      <c r="A112" s="4" t="s">
        <v>21</v>
      </c>
      <c r="B112" s="4" t="s">
        <v>124</v>
      </c>
      <c r="C112" s="4" t="s">
        <v>955</v>
      </c>
      <c r="D112" s="4" t="s">
        <v>585</v>
      </c>
      <c r="E112" s="4" t="s">
        <v>586</v>
      </c>
      <c r="F112" s="4" t="s">
        <v>2059</v>
      </c>
      <c r="G112" s="4" t="s">
        <v>156</v>
      </c>
      <c r="H112" s="4" t="s">
        <v>164</v>
      </c>
      <c r="I112" s="16">
        <v>36231</v>
      </c>
      <c r="J112" s="16">
        <v>597927</v>
      </c>
      <c r="K112" s="16">
        <v>4921</v>
      </c>
      <c r="L112" s="16">
        <v>95469</v>
      </c>
      <c r="M112" s="16">
        <v>4830</v>
      </c>
      <c r="N112" s="16">
        <v>38084</v>
      </c>
      <c r="O112" s="17">
        <f>IFERROR(K112/I112,"")</f>
        <v>0.13582291407910352</v>
      </c>
      <c r="P112" s="17">
        <f>IFERROR(L112/J112,"")</f>
        <v>0.15966664826977206</v>
      </c>
      <c r="Q112" s="16">
        <v>34432</v>
      </c>
      <c r="R112" s="16">
        <v>90</v>
      </c>
      <c r="S112" s="16"/>
      <c r="T112" s="16">
        <v>438</v>
      </c>
      <c r="U112" s="16">
        <v>133</v>
      </c>
      <c r="V112" s="16">
        <v>4921</v>
      </c>
      <c r="W112" s="16">
        <v>1457</v>
      </c>
      <c r="X112" s="16">
        <v>802</v>
      </c>
      <c r="Y112" s="16">
        <v>148</v>
      </c>
      <c r="Z112" s="16">
        <v>57964</v>
      </c>
      <c r="AA112" s="16">
        <f>IF(COUNT(Q112:Z112)=0,"",SUM(Q112:Q112))</f>
        <v>34432</v>
      </c>
      <c r="AB112" s="16">
        <f>IF(COUNT(Q112:Z112)=0,"",SUM(R112:S112))</f>
        <v>90</v>
      </c>
      <c r="AC112" s="16">
        <f>IF(COUNT(Q112:Z112)=0,"",SUM(T112:V112))</f>
        <v>5492</v>
      </c>
      <c r="AD112" s="16">
        <f>IF(COUNT(Q112:Z112)=0,"",SUM(W112:Y112))</f>
        <v>2407</v>
      </c>
      <c r="AE112" s="16">
        <f>IF(COUNT(Q112:Z112)=0,"",SUM(Z112:Z112))</f>
        <v>57964</v>
      </c>
      <c r="AF112" s="16">
        <f>IF(COUNT(Q112:Z112)=0,"",SUM(Q112:Z112))</f>
        <v>100385</v>
      </c>
      <c r="AG112" s="17">
        <f>IFERROR((AA112+AB112)/AF112,"")</f>
        <v>0.34389600039846591</v>
      </c>
      <c r="AH112" s="16">
        <v>501</v>
      </c>
    </row>
    <row r="113" spans="1:34" x14ac:dyDescent="0.2">
      <c r="A113" s="4" t="s">
        <v>21</v>
      </c>
      <c r="B113" s="4" t="s">
        <v>123</v>
      </c>
      <c r="C113" s="4" t="s">
        <v>955</v>
      </c>
      <c r="D113" s="4" t="s">
        <v>484</v>
      </c>
      <c r="E113" s="4" t="s">
        <v>485</v>
      </c>
      <c r="F113" s="4" t="s">
        <v>4666</v>
      </c>
      <c r="G113" s="4" t="s">
        <v>158</v>
      </c>
      <c r="H113" s="4" t="s">
        <v>164</v>
      </c>
      <c r="I113" s="16">
        <v>46532</v>
      </c>
      <c r="J113" s="16">
        <v>2211938</v>
      </c>
      <c r="K113" s="16">
        <v>22911</v>
      </c>
      <c r="L113" s="16">
        <v>405653</v>
      </c>
      <c r="M113" s="16">
        <v>1099</v>
      </c>
      <c r="N113" s="16">
        <v>46293</v>
      </c>
      <c r="O113" s="17">
        <f>IFERROR(K113/I113,"")</f>
        <v>0.49237084157139172</v>
      </c>
      <c r="P113" s="17">
        <f>IFERROR(L113/J113,"")</f>
        <v>0.18339257248620894</v>
      </c>
      <c r="Q113" s="16">
        <v>33984</v>
      </c>
      <c r="R113" s="16">
        <v>5830</v>
      </c>
      <c r="S113" s="16">
        <v>117</v>
      </c>
      <c r="T113" s="16">
        <v>28583</v>
      </c>
      <c r="U113" s="16">
        <v>17093</v>
      </c>
      <c r="V113" s="16">
        <v>17609</v>
      </c>
      <c r="W113" s="16">
        <v>282</v>
      </c>
      <c r="X113" s="16">
        <v>102460</v>
      </c>
      <c r="Y113" s="16">
        <v>119</v>
      </c>
      <c r="Z113" s="16">
        <v>254208</v>
      </c>
      <c r="AA113" s="16">
        <f>IF(COUNT(Q113:Z113)=0,"",SUM(Q113:Q113))</f>
        <v>33984</v>
      </c>
      <c r="AB113" s="16">
        <f>IF(COUNT(Q113:Z113)=0,"",SUM(R113:S113))</f>
        <v>5947</v>
      </c>
      <c r="AC113" s="16">
        <f>IF(COUNT(Q113:Z113)=0,"",SUM(T113:V113))</f>
        <v>63285</v>
      </c>
      <c r="AD113" s="16">
        <f>IF(COUNT(Q113:Z113)=0,"",SUM(W113:Y113))</f>
        <v>102861</v>
      </c>
      <c r="AE113" s="16">
        <f>IF(COUNT(Q113:Z113)=0,"",SUM(Z113:Z113))</f>
        <v>254208</v>
      </c>
      <c r="AF113" s="16">
        <f>IF(COUNT(Q113:Z113)=0,"",SUM(Q113:Z113))</f>
        <v>460285</v>
      </c>
      <c r="AG113" s="17">
        <f>IFERROR((AA113+AB113)/AF113,"")</f>
        <v>8.675277273862933E-2</v>
      </c>
      <c r="AH113" s="16">
        <v>3942</v>
      </c>
    </row>
    <row r="114" spans="1:34" x14ac:dyDescent="0.2">
      <c r="A114" s="4" t="s">
        <v>21</v>
      </c>
      <c r="B114" s="4" t="s">
        <v>129</v>
      </c>
      <c r="C114" s="4" t="s">
        <v>1036</v>
      </c>
      <c r="D114" s="4" t="s">
        <v>768</v>
      </c>
      <c r="E114" s="4" t="s">
        <v>769</v>
      </c>
      <c r="F114" s="4" t="s">
        <v>3735</v>
      </c>
      <c r="G114" s="4" t="s">
        <v>158</v>
      </c>
      <c r="H114" s="4" t="s">
        <v>163</v>
      </c>
      <c r="I114" s="16">
        <v>32885</v>
      </c>
      <c r="J114" s="16">
        <v>430340</v>
      </c>
      <c r="K114" s="16">
        <v>19131</v>
      </c>
      <c r="L114" s="16">
        <v>80381</v>
      </c>
      <c r="M114" s="16">
        <v>4880</v>
      </c>
      <c r="N114" s="16">
        <v>42995</v>
      </c>
      <c r="O114" s="17">
        <f>IFERROR(K114/I114,"")</f>
        <v>0.58175459936141094</v>
      </c>
      <c r="P114" s="17">
        <f>IFERROR(L114/J114,"")</f>
        <v>0.18678486777896547</v>
      </c>
      <c r="Q114" s="16">
        <v>33953</v>
      </c>
      <c r="R114" s="16">
        <v>28</v>
      </c>
      <c r="S114" s="16"/>
      <c r="T114" s="16">
        <v>10484</v>
      </c>
      <c r="U114" s="16">
        <v>15186</v>
      </c>
      <c r="V114" s="16">
        <v>15257</v>
      </c>
      <c r="W114" s="16">
        <v>6252</v>
      </c>
      <c r="X114" s="16">
        <v>16989</v>
      </c>
      <c r="Y114" s="16">
        <v>0</v>
      </c>
      <c r="Z114" s="16">
        <v>16553</v>
      </c>
      <c r="AA114" s="16">
        <f>IF(COUNT(Q114:Z114)=0,"",SUM(Q114:Q114))</f>
        <v>33953</v>
      </c>
      <c r="AB114" s="16">
        <f>IF(COUNT(Q114:Z114)=0,"",SUM(R114:S114))</f>
        <v>28</v>
      </c>
      <c r="AC114" s="16">
        <f>IF(COUNT(Q114:Z114)=0,"",SUM(T114:V114))</f>
        <v>40927</v>
      </c>
      <c r="AD114" s="16">
        <f>IF(COUNT(Q114:Z114)=0,"",SUM(W114:Y114))</f>
        <v>23241</v>
      </c>
      <c r="AE114" s="16">
        <f>IF(COUNT(Q114:Z114)=0,"",SUM(Z114:Z114))</f>
        <v>16553</v>
      </c>
      <c r="AF114" s="16">
        <f>IF(COUNT(Q114:Z114)=0,"",SUM(Q114:Z114))</f>
        <v>114702</v>
      </c>
      <c r="AG114" s="17">
        <f>IFERROR((AA114+AB114)/AF114,"")</f>
        <v>0.29625464246482186</v>
      </c>
      <c r="AH114" s="16">
        <v>1247</v>
      </c>
    </row>
    <row r="115" spans="1:34" x14ac:dyDescent="0.2">
      <c r="A115" s="4" t="s">
        <v>21</v>
      </c>
      <c r="B115" s="4" t="s">
        <v>124</v>
      </c>
      <c r="C115" s="4" t="s">
        <v>955</v>
      </c>
      <c r="D115" s="4" t="s">
        <v>602</v>
      </c>
      <c r="E115" s="4" t="s">
        <v>603</v>
      </c>
      <c r="F115" s="4" t="s">
        <v>2191</v>
      </c>
      <c r="G115" s="4" t="s">
        <v>158</v>
      </c>
      <c r="H115" s="4" t="s">
        <v>164</v>
      </c>
      <c r="I115" s="16">
        <v>65780</v>
      </c>
      <c r="J115" s="16">
        <v>602593</v>
      </c>
      <c r="K115" s="16">
        <v>40843</v>
      </c>
      <c r="L115" s="16">
        <v>153288</v>
      </c>
      <c r="M115" s="16">
        <v>2051</v>
      </c>
      <c r="N115" s="16">
        <v>56865</v>
      </c>
      <c r="O115" s="17">
        <f>IFERROR(K115/I115,"")</f>
        <v>0.62090301003344484</v>
      </c>
      <c r="P115" s="17">
        <f>IFERROR(L115/J115,"")</f>
        <v>0.25438065161726076</v>
      </c>
      <c r="Q115" s="16">
        <v>33846</v>
      </c>
      <c r="R115" s="16">
        <v>19</v>
      </c>
      <c r="S115" s="16">
        <v>3282</v>
      </c>
      <c r="T115" s="16">
        <v>30199</v>
      </c>
      <c r="U115" s="16">
        <v>6280</v>
      </c>
      <c r="V115" s="16">
        <v>14506</v>
      </c>
      <c r="W115" s="16">
        <v>7330</v>
      </c>
      <c r="X115" s="16">
        <v>18279</v>
      </c>
      <c r="Y115" s="16">
        <v>0</v>
      </c>
      <c r="Z115" s="16">
        <v>109470</v>
      </c>
      <c r="AA115" s="16">
        <f>IF(COUNT(Q115:Z115)=0,"",SUM(Q115:Q115))</f>
        <v>33846</v>
      </c>
      <c r="AB115" s="16">
        <f>IF(COUNT(Q115:Z115)=0,"",SUM(R115:S115))</f>
        <v>3301</v>
      </c>
      <c r="AC115" s="16">
        <f>IF(COUNT(Q115:Z115)=0,"",SUM(T115:V115))</f>
        <v>50985</v>
      </c>
      <c r="AD115" s="16">
        <f>IF(COUNT(Q115:Z115)=0,"",SUM(W115:Y115))</f>
        <v>25609</v>
      </c>
      <c r="AE115" s="16">
        <f>IF(COUNT(Q115:Z115)=0,"",SUM(Z115:Z115))</f>
        <v>109470</v>
      </c>
      <c r="AF115" s="16">
        <f>IF(COUNT(Q115:Z115)=0,"",SUM(Q115:Z115))</f>
        <v>223211</v>
      </c>
      <c r="AG115" s="17">
        <f>IFERROR((AA115+AB115)/AF115,"")</f>
        <v>0.16642100971726304</v>
      </c>
      <c r="AH115" s="16">
        <v>1549</v>
      </c>
    </row>
    <row r="116" spans="1:34" x14ac:dyDescent="0.2">
      <c r="A116" s="4" t="s">
        <v>21</v>
      </c>
      <c r="B116" s="4" t="s">
        <v>139</v>
      </c>
      <c r="C116" s="4" t="s">
        <v>955</v>
      </c>
      <c r="D116" s="4" t="s">
        <v>639</v>
      </c>
      <c r="E116" s="4" t="s">
        <v>640</v>
      </c>
      <c r="F116" s="4" t="s">
        <v>2540</v>
      </c>
      <c r="G116" s="4" t="s">
        <v>158</v>
      </c>
      <c r="H116" s="4" t="s">
        <v>164</v>
      </c>
      <c r="I116" s="16">
        <v>38560</v>
      </c>
      <c r="J116" s="16">
        <v>600533</v>
      </c>
      <c r="K116" s="16">
        <v>28485</v>
      </c>
      <c r="L116" s="16">
        <v>118769</v>
      </c>
      <c r="M116" s="16">
        <v>6628</v>
      </c>
      <c r="N116" s="16">
        <v>25122</v>
      </c>
      <c r="O116" s="17">
        <f>IFERROR(K116/I116,"")</f>
        <v>0.73871887966804983</v>
      </c>
      <c r="P116" s="17">
        <f>IFERROR(L116/J116,"")</f>
        <v>0.19777264530009175</v>
      </c>
      <c r="Q116" s="16">
        <v>33514</v>
      </c>
      <c r="R116" s="16">
        <v>12</v>
      </c>
      <c r="S116" s="16"/>
      <c r="T116" s="16">
        <v>19993</v>
      </c>
      <c r="U116" s="16">
        <v>22312</v>
      </c>
      <c r="V116" s="16">
        <v>14935</v>
      </c>
      <c r="W116" s="16">
        <v>11335</v>
      </c>
      <c r="X116" s="16">
        <v>26340</v>
      </c>
      <c r="Y116" s="16"/>
      <c r="Z116" s="16">
        <v>35308</v>
      </c>
      <c r="AA116" s="16">
        <f>IF(COUNT(Q116:Z116)=0,"",SUM(Q116:Q116))</f>
        <v>33514</v>
      </c>
      <c r="AB116" s="16">
        <f>IF(COUNT(Q116:Z116)=0,"",SUM(R116:S116))</f>
        <v>12</v>
      </c>
      <c r="AC116" s="16">
        <f>IF(COUNT(Q116:Z116)=0,"",SUM(T116:V116))</f>
        <v>57240</v>
      </c>
      <c r="AD116" s="16">
        <f>IF(COUNT(Q116:Z116)=0,"",SUM(W116:Y116))</f>
        <v>37675</v>
      </c>
      <c r="AE116" s="16">
        <f>IF(COUNT(Q116:Z116)=0,"",SUM(Z116:Z116))</f>
        <v>35308</v>
      </c>
      <c r="AF116" s="16">
        <f>IF(COUNT(Q116:Z116)=0,"",SUM(Q116:Z116))</f>
        <v>163749</v>
      </c>
      <c r="AG116" s="17">
        <f>IFERROR((AA116+AB116)/AF116,"")</f>
        <v>0.20474018161942975</v>
      </c>
      <c r="AH116" s="16">
        <v>1170</v>
      </c>
    </row>
    <row r="117" spans="1:34" x14ac:dyDescent="0.2">
      <c r="A117" s="4" t="s">
        <v>21</v>
      </c>
      <c r="B117" s="4" t="s">
        <v>139</v>
      </c>
      <c r="C117" s="4" t="s">
        <v>955</v>
      </c>
      <c r="D117" s="4" t="s">
        <v>639</v>
      </c>
      <c r="E117" s="4" t="s">
        <v>640</v>
      </c>
      <c r="F117" s="4" t="s">
        <v>2541</v>
      </c>
      <c r="G117" s="4" t="s">
        <v>158</v>
      </c>
      <c r="H117" s="4" t="s">
        <v>163</v>
      </c>
      <c r="I117" s="16">
        <v>56302</v>
      </c>
      <c r="J117" s="16">
        <v>661777</v>
      </c>
      <c r="K117" s="16">
        <v>42578</v>
      </c>
      <c r="L117" s="16">
        <v>119646</v>
      </c>
      <c r="M117" s="16">
        <v>7496</v>
      </c>
      <c r="N117" s="16">
        <v>60372</v>
      </c>
      <c r="O117" s="17">
        <f>IFERROR(K117/I117,"")</f>
        <v>0.75624311747362438</v>
      </c>
      <c r="P117" s="17">
        <f>IFERROR(L117/J117,"")</f>
        <v>0.1807950412299007</v>
      </c>
      <c r="Q117" s="16">
        <v>33472</v>
      </c>
      <c r="R117" s="16">
        <v>26</v>
      </c>
      <c r="S117" s="16">
        <v>0</v>
      </c>
      <c r="T117" s="16">
        <v>18959</v>
      </c>
      <c r="U117" s="16">
        <v>31365</v>
      </c>
      <c r="V117" s="16">
        <v>23886</v>
      </c>
      <c r="W117" s="16">
        <v>9783</v>
      </c>
      <c r="X117" s="16">
        <v>26169</v>
      </c>
      <c r="Y117" s="16">
        <v>0</v>
      </c>
      <c r="Z117" s="16">
        <v>33815</v>
      </c>
      <c r="AA117" s="16">
        <f>IF(COUNT(Q117:Z117)=0,"",SUM(Q117:Q117))</f>
        <v>33472</v>
      </c>
      <c r="AB117" s="16">
        <f>IF(COUNT(Q117:Z117)=0,"",SUM(R117:S117))</f>
        <v>26</v>
      </c>
      <c r="AC117" s="16">
        <f>IF(COUNT(Q117:Z117)=0,"",SUM(T117:V117))</f>
        <v>74210</v>
      </c>
      <c r="AD117" s="16">
        <f>IF(COUNT(Q117:Z117)=0,"",SUM(W117:Y117))</f>
        <v>35952</v>
      </c>
      <c r="AE117" s="16">
        <f>IF(COUNT(Q117:Z117)=0,"",SUM(Z117:Z117))</f>
        <v>33815</v>
      </c>
      <c r="AF117" s="16">
        <f>IF(COUNT(Q117:Z117)=0,"",SUM(Q117:Z117))</f>
        <v>177475</v>
      </c>
      <c r="AG117" s="17">
        <f>IFERROR((AA117+AB117)/AF117,"")</f>
        <v>0.18874771094520354</v>
      </c>
      <c r="AH117" s="16">
        <v>2158</v>
      </c>
    </row>
    <row r="118" spans="1:34" x14ac:dyDescent="0.2">
      <c r="A118" s="4" t="s">
        <v>21</v>
      </c>
      <c r="B118" s="4" t="s">
        <v>124</v>
      </c>
      <c r="C118" s="4" t="s">
        <v>955</v>
      </c>
      <c r="D118" s="4" t="s">
        <v>270</v>
      </c>
      <c r="E118" s="4" t="s">
        <v>248</v>
      </c>
      <c r="F118" s="4" t="s">
        <v>2132</v>
      </c>
      <c r="G118" s="4" t="s">
        <v>157</v>
      </c>
      <c r="H118" s="4" t="s">
        <v>163</v>
      </c>
      <c r="I118" s="16">
        <v>19398</v>
      </c>
      <c r="J118" s="16">
        <v>562059</v>
      </c>
      <c r="K118" s="16">
        <v>17759</v>
      </c>
      <c r="L118" s="16">
        <v>108298</v>
      </c>
      <c r="M118" s="16">
        <v>759</v>
      </c>
      <c r="N118" s="16">
        <v>21693</v>
      </c>
      <c r="O118" s="17">
        <f>IFERROR(K118/I118,"")</f>
        <v>0.91550675327353337</v>
      </c>
      <c r="P118" s="17">
        <f>IFERROR(L118/J118,"")</f>
        <v>0.19268083955598966</v>
      </c>
      <c r="Q118" s="16">
        <v>33400</v>
      </c>
      <c r="R118" s="16">
        <v>15256</v>
      </c>
      <c r="S118" s="16">
        <v>4830</v>
      </c>
      <c r="T118" s="16">
        <v>626</v>
      </c>
      <c r="U118" s="16">
        <v>748</v>
      </c>
      <c r="V118" s="16">
        <v>17759</v>
      </c>
      <c r="W118" s="16">
        <v>0</v>
      </c>
      <c r="X118" s="16">
        <v>688</v>
      </c>
      <c r="Y118" s="16">
        <v>0</v>
      </c>
      <c r="Z118" s="16">
        <v>52750</v>
      </c>
      <c r="AA118" s="16">
        <f>IF(COUNT(Q118:Z118)=0,"",SUM(Q118:Q118))</f>
        <v>33400</v>
      </c>
      <c r="AB118" s="16">
        <f>IF(COUNT(Q118:Z118)=0,"",SUM(R118:S118))</f>
        <v>20086</v>
      </c>
      <c r="AC118" s="16">
        <f>IF(COUNT(Q118:Z118)=0,"",SUM(T118:V118))</f>
        <v>19133</v>
      </c>
      <c r="AD118" s="16">
        <f>IF(COUNT(Q118:Z118)=0,"",SUM(W118:Y118))</f>
        <v>688</v>
      </c>
      <c r="AE118" s="16">
        <f>IF(COUNT(Q118:Z118)=0,"",SUM(Z118:Z118))</f>
        <v>52750</v>
      </c>
      <c r="AF118" s="16">
        <f>IF(COUNT(Q118:Z118)=0,"",SUM(Q118:Z118))</f>
        <v>126057</v>
      </c>
      <c r="AG118" s="17">
        <f>IFERROR((AA118+AB118)/AF118,"")</f>
        <v>0.42430011820049662</v>
      </c>
      <c r="AH118" s="16">
        <v>1655</v>
      </c>
    </row>
    <row r="119" spans="1:34" x14ac:dyDescent="0.2">
      <c r="A119" s="4" t="s">
        <v>21</v>
      </c>
      <c r="B119" s="4" t="s">
        <v>126</v>
      </c>
      <c r="C119" s="4" t="s">
        <v>955</v>
      </c>
      <c r="D119" s="4" t="s">
        <v>723</v>
      </c>
      <c r="E119" s="4" t="s">
        <v>724</v>
      </c>
      <c r="F119" s="4" t="s">
        <v>3227</v>
      </c>
      <c r="G119" s="4" t="s">
        <v>156</v>
      </c>
      <c r="H119" s="4" t="s">
        <v>164</v>
      </c>
      <c r="I119" s="16">
        <v>31314</v>
      </c>
      <c r="J119" s="16">
        <v>841586</v>
      </c>
      <c r="K119" s="16">
        <v>8590</v>
      </c>
      <c r="L119" s="16">
        <v>173283</v>
      </c>
      <c r="M119" s="16">
        <v>445</v>
      </c>
      <c r="N119" s="16">
        <v>93594</v>
      </c>
      <c r="O119" s="17">
        <f>IFERROR(K119/I119,"")</f>
        <v>0.27431819633390814</v>
      </c>
      <c r="P119" s="17">
        <f>IFERROR(L119/J119,"")</f>
        <v>0.20590052591179037</v>
      </c>
      <c r="Q119" s="16">
        <v>33342</v>
      </c>
      <c r="R119" s="16">
        <v>291</v>
      </c>
      <c r="S119" s="16">
        <v>499</v>
      </c>
      <c r="T119" s="16">
        <v>14811</v>
      </c>
      <c r="U119" s="16">
        <v>17650</v>
      </c>
      <c r="V119" s="16">
        <v>4609</v>
      </c>
      <c r="W119" s="16">
        <v>5326</v>
      </c>
      <c r="X119" s="16">
        <v>35025</v>
      </c>
      <c r="Y119" s="16">
        <v>210</v>
      </c>
      <c r="Z119" s="16">
        <v>70110</v>
      </c>
      <c r="AA119" s="16">
        <f>IF(COUNT(Q119:Z119)=0,"",SUM(Q119:Q119))</f>
        <v>33342</v>
      </c>
      <c r="AB119" s="16">
        <f>IF(COUNT(Q119:Z119)=0,"",SUM(R119:S119))</f>
        <v>790</v>
      </c>
      <c r="AC119" s="16">
        <f>IF(COUNT(Q119:Z119)=0,"",SUM(T119:V119))</f>
        <v>37070</v>
      </c>
      <c r="AD119" s="16">
        <f>IF(COUNT(Q119:Z119)=0,"",SUM(W119:Y119))</f>
        <v>40561</v>
      </c>
      <c r="AE119" s="16">
        <f>IF(COUNT(Q119:Z119)=0,"",SUM(Z119:Z119))</f>
        <v>70110</v>
      </c>
      <c r="AF119" s="16">
        <f>IF(COUNT(Q119:Z119)=0,"",SUM(Q119:Z119))</f>
        <v>181873</v>
      </c>
      <c r="AG119" s="17">
        <f>IFERROR((AA119+AB119)/AF119,"")</f>
        <v>0.18766941767057232</v>
      </c>
      <c r="AH119" s="16">
        <v>1044</v>
      </c>
    </row>
    <row r="120" spans="1:34" x14ac:dyDescent="0.2">
      <c r="A120" s="4" t="s">
        <v>21</v>
      </c>
      <c r="B120" s="4" t="s">
        <v>128</v>
      </c>
      <c r="C120" s="4" t="s">
        <v>955</v>
      </c>
      <c r="D120" s="4" t="s">
        <v>833</v>
      </c>
      <c r="E120" s="4" t="s">
        <v>834</v>
      </c>
      <c r="F120" s="4" t="s">
        <v>4373</v>
      </c>
      <c r="G120" s="4" t="s">
        <v>157</v>
      </c>
      <c r="H120" s="4" t="s">
        <v>164</v>
      </c>
      <c r="I120" s="16">
        <v>32185</v>
      </c>
      <c r="J120" s="16">
        <v>116585</v>
      </c>
      <c r="K120" s="16">
        <v>18275</v>
      </c>
      <c r="L120" s="16">
        <v>31920</v>
      </c>
      <c r="M120" s="16">
        <v>5837</v>
      </c>
      <c r="N120" s="16">
        <v>3537</v>
      </c>
      <c r="O120" s="17">
        <f>IFERROR(K120/I120,"")</f>
        <v>0.5678110921236601</v>
      </c>
      <c r="P120" s="17">
        <f>IFERROR(L120/J120,"")</f>
        <v>0.27379165415791051</v>
      </c>
      <c r="Q120" s="16">
        <v>32511</v>
      </c>
      <c r="R120" s="16"/>
      <c r="S120" s="16"/>
      <c r="T120" s="16">
        <v>2706</v>
      </c>
      <c r="U120" s="16">
        <v>4283</v>
      </c>
      <c r="V120" s="16">
        <v>10342</v>
      </c>
      <c r="W120" s="16">
        <v>415</v>
      </c>
      <c r="X120" s="16">
        <v>6939</v>
      </c>
      <c r="Y120" s="16">
        <v>36</v>
      </c>
      <c r="Z120" s="16">
        <v>1240</v>
      </c>
      <c r="AA120" s="16">
        <f>IF(COUNT(Q120:Z120)=0,"",SUM(Q120:Q120))</f>
        <v>32511</v>
      </c>
      <c r="AB120" s="16">
        <f>IF(COUNT(Q120:Z120)=0,"",SUM(R120:S120))</f>
        <v>0</v>
      </c>
      <c r="AC120" s="16">
        <f>IF(COUNT(Q120:Z120)=0,"",SUM(T120:V120))</f>
        <v>17331</v>
      </c>
      <c r="AD120" s="16">
        <f>IF(COUNT(Q120:Z120)=0,"",SUM(W120:Y120))</f>
        <v>7390</v>
      </c>
      <c r="AE120" s="16">
        <f>IF(COUNT(Q120:Z120)=0,"",SUM(Z120:Z120))</f>
        <v>1240</v>
      </c>
      <c r="AF120" s="16">
        <f>IF(COUNT(Q120:Z120)=0,"",SUM(Q120:Z120))</f>
        <v>58472</v>
      </c>
      <c r="AG120" s="17">
        <f>IFERROR((AA120+AB120)/AF120,"")</f>
        <v>0.55600971405116983</v>
      </c>
      <c r="AH120" s="16">
        <v>211</v>
      </c>
    </row>
    <row r="121" spans="1:34" x14ac:dyDescent="0.2">
      <c r="A121" s="4" t="s">
        <v>21</v>
      </c>
      <c r="B121" s="4" t="s">
        <v>124</v>
      </c>
      <c r="C121" s="4" t="s">
        <v>955</v>
      </c>
      <c r="D121" s="4" t="s">
        <v>618</v>
      </c>
      <c r="E121" s="4" t="s">
        <v>619</v>
      </c>
      <c r="F121" s="4" t="s">
        <v>2370</v>
      </c>
      <c r="G121" s="4" t="s">
        <v>158</v>
      </c>
      <c r="H121" s="4" t="s">
        <v>163</v>
      </c>
      <c r="I121" s="16">
        <v>256303</v>
      </c>
      <c r="J121" s="16">
        <v>541200</v>
      </c>
      <c r="K121" s="16">
        <v>111612</v>
      </c>
      <c r="L121" s="16">
        <v>116002</v>
      </c>
      <c r="M121" s="16">
        <v>19070</v>
      </c>
      <c r="N121" s="16">
        <v>65435</v>
      </c>
      <c r="O121" s="17">
        <f>IFERROR(K121/I121,"")</f>
        <v>0.4354689566645728</v>
      </c>
      <c r="P121" s="17">
        <f>IFERROR(L121/J121,"")</f>
        <v>0.21434220251293423</v>
      </c>
      <c r="Q121" s="16">
        <v>32260</v>
      </c>
      <c r="R121" s="16"/>
      <c r="S121" s="16">
        <v>29</v>
      </c>
      <c r="T121" s="16">
        <v>25240</v>
      </c>
      <c r="U121" s="16">
        <v>20685</v>
      </c>
      <c r="V121" s="16">
        <v>132841</v>
      </c>
      <c r="W121" s="16"/>
      <c r="X121" s="16">
        <v>19725</v>
      </c>
      <c r="Y121" s="16"/>
      <c r="Z121" s="16">
        <v>55197</v>
      </c>
      <c r="AA121" s="16">
        <f>IF(COUNT(Q121:Z121)=0,"",SUM(Q121:Q121))</f>
        <v>32260</v>
      </c>
      <c r="AB121" s="16">
        <f>IF(COUNT(Q121:Z121)=0,"",SUM(R121:S121))</f>
        <v>29</v>
      </c>
      <c r="AC121" s="16">
        <f>IF(COUNT(Q121:Z121)=0,"",SUM(T121:V121))</f>
        <v>178766</v>
      </c>
      <c r="AD121" s="16">
        <f>IF(COUNT(Q121:Z121)=0,"",SUM(W121:Y121))</f>
        <v>19725</v>
      </c>
      <c r="AE121" s="16">
        <f>IF(COUNT(Q121:Z121)=0,"",SUM(Z121:Z121))</f>
        <v>55197</v>
      </c>
      <c r="AF121" s="16">
        <f>IF(COUNT(Q121:Z121)=0,"",SUM(Q121:Z121))</f>
        <v>285977</v>
      </c>
      <c r="AG121" s="17">
        <f>IFERROR((AA121+AB121)/AF121,"")</f>
        <v>0.11290768138696469</v>
      </c>
      <c r="AH121" s="16">
        <v>4142</v>
      </c>
    </row>
    <row r="122" spans="1:34" x14ac:dyDescent="0.2">
      <c r="A122" s="4" t="s">
        <v>21</v>
      </c>
      <c r="B122" s="4" t="s">
        <v>127</v>
      </c>
      <c r="C122" s="4" t="s">
        <v>955</v>
      </c>
      <c r="D122" s="4" t="s">
        <v>812</v>
      </c>
      <c r="E122" s="4" t="s">
        <v>813</v>
      </c>
      <c r="F122" s="4" t="s">
        <v>4133</v>
      </c>
      <c r="G122" s="4" t="s">
        <v>158</v>
      </c>
      <c r="H122" s="4" t="s">
        <v>163</v>
      </c>
      <c r="I122" s="16">
        <v>87602</v>
      </c>
      <c r="J122" s="16">
        <v>547682</v>
      </c>
      <c r="K122" s="16">
        <v>10996</v>
      </c>
      <c r="L122" s="16">
        <v>97491</v>
      </c>
      <c r="M122" s="16">
        <v>459</v>
      </c>
      <c r="N122" s="16">
        <v>3328</v>
      </c>
      <c r="O122" s="17">
        <f>IFERROR(K122/I122,"")</f>
        <v>0.12552224835049428</v>
      </c>
      <c r="P122" s="17">
        <f>IFERROR(L122/J122,"")</f>
        <v>0.17800658046092441</v>
      </c>
      <c r="Q122" s="16">
        <v>32202</v>
      </c>
      <c r="R122" s="16">
        <v>17085</v>
      </c>
      <c r="S122" s="16">
        <v>307</v>
      </c>
      <c r="T122" s="16">
        <v>19662</v>
      </c>
      <c r="U122" s="16">
        <v>13175</v>
      </c>
      <c r="V122" s="16">
        <v>5317</v>
      </c>
      <c r="W122" s="16">
        <v>9307</v>
      </c>
      <c r="X122" s="16">
        <v>20073</v>
      </c>
      <c r="Y122" s="16">
        <v>0</v>
      </c>
      <c r="Z122" s="16">
        <v>11465</v>
      </c>
      <c r="AA122" s="16">
        <f>IF(COUNT(Q122:Z122)=0,"",SUM(Q122:Q122))</f>
        <v>32202</v>
      </c>
      <c r="AB122" s="16">
        <f>IF(COUNT(Q122:Z122)=0,"",SUM(R122:S122))</f>
        <v>17392</v>
      </c>
      <c r="AC122" s="16">
        <f>IF(COUNT(Q122:Z122)=0,"",SUM(T122:V122))</f>
        <v>38154</v>
      </c>
      <c r="AD122" s="16">
        <f>IF(COUNT(Q122:Z122)=0,"",SUM(W122:Y122))</f>
        <v>29380</v>
      </c>
      <c r="AE122" s="16">
        <f>IF(COUNT(Q122:Z122)=0,"",SUM(Z122:Z122))</f>
        <v>11465</v>
      </c>
      <c r="AF122" s="16">
        <f>IF(COUNT(Q122:Z122)=0,"",SUM(Q122:Z122))</f>
        <v>128593</v>
      </c>
      <c r="AG122" s="17">
        <f>IFERROR((AA122+AB122)/AF122,"")</f>
        <v>0.38566640485874037</v>
      </c>
      <c r="AH122" s="16">
        <v>2542</v>
      </c>
    </row>
    <row r="123" spans="1:34" x14ac:dyDescent="0.2">
      <c r="A123" s="4" t="s">
        <v>21</v>
      </c>
      <c r="B123" s="4" t="s">
        <v>134</v>
      </c>
      <c r="C123" s="4" t="s">
        <v>955</v>
      </c>
      <c r="D123" s="4" t="s">
        <v>691</v>
      </c>
      <c r="E123" s="4" t="s">
        <v>534</v>
      </c>
      <c r="F123" s="4" t="s">
        <v>2932</v>
      </c>
      <c r="G123" s="4" t="s">
        <v>157</v>
      </c>
      <c r="H123" s="4" t="s">
        <v>163</v>
      </c>
      <c r="I123" s="16">
        <v>68315</v>
      </c>
      <c r="J123" s="16">
        <v>447711</v>
      </c>
      <c r="K123" s="16">
        <v>14641</v>
      </c>
      <c r="L123" s="16">
        <v>89826</v>
      </c>
      <c r="M123" s="16">
        <v>618</v>
      </c>
      <c r="N123" s="16">
        <v>56007</v>
      </c>
      <c r="O123" s="17">
        <f>IFERROR(K123/I123,"")</f>
        <v>0.21431603600966112</v>
      </c>
      <c r="P123" s="17">
        <f>IFERROR(L123/J123,"")</f>
        <v>0.20063389105918775</v>
      </c>
      <c r="Q123" s="16">
        <v>32000</v>
      </c>
      <c r="R123" s="16">
        <v>13160</v>
      </c>
      <c r="S123" s="16">
        <v>420</v>
      </c>
      <c r="T123" s="16">
        <v>15108</v>
      </c>
      <c r="U123" s="16">
        <v>13750</v>
      </c>
      <c r="V123" s="16">
        <v>10775</v>
      </c>
      <c r="W123" s="16">
        <v>7570</v>
      </c>
      <c r="X123" s="16">
        <v>19829</v>
      </c>
      <c r="Y123" s="16">
        <v>0</v>
      </c>
      <c r="Z123" s="16">
        <v>10807</v>
      </c>
      <c r="AA123" s="16">
        <f>IF(COUNT(Q123:Z123)=0,"",SUM(Q123:Q123))</f>
        <v>32000</v>
      </c>
      <c r="AB123" s="16">
        <f>IF(COUNT(Q123:Z123)=0,"",SUM(R123:S123))</f>
        <v>13580</v>
      </c>
      <c r="AC123" s="16">
        <f>IF(COUNT(Q123:Z123)=0,"",SUM(T123:V123))</f>
        <v>39633</v>
      </c>
      <c r="AD123" s="16">
        <f>IF(COUNT(Q123:Z123)=0,"",SUM(W123:Y123))</f>
        <v>27399</v>
      </c>
      <c r="AE123" s="16">
        <f>IF(COUNT(Q123:Z123)=0,"",SUM(Z123:Z123))</f>
        <v>10807</v>
      </c>
      <c r="AF123" s="16">
        <f>IF(COUNT(Q123:Z123)=0,"",SUM(Q123:Z123))</f>
        <v>123419</v>
      </c>
      <c r="AG123" s="17">
        <f>IFERROR((AA123+AB123)/AF123,"")</f>
        <v>0.36931104611121462</v>
      </c>
      <c r="AH123" s="16">
        <v>1789</v>
      </c>
    </row>
    <row r="124" spans="1:34" x14ac:dyDescent="0.2">
      <c r="A124" s="4" t="s">
        <v>21</v>
      </c>
      <c r="B124" s="4" t="s">
        <v>123</v>
      </c>
      <c r="C124" s="4" t="s">
        <v>955</v>
      </c>
      <c r="D124" s="4" t="s">
        <v>484</v>
      </c>
      <c r="E124" s="4" t="s">
        <v>485</v>
      </c>
      <c r="F124" s="4" t="s">
        <v>4742</v>
      </c>
      <c r="G124" s="4" t="s">
        <v>158</v>
      </c>
      <c r="H124" s="4" t="s">
        <v>165</v>
      </c>
      <c r="I124" s="16">
        <v>100981</v>
      </c>
      <c r="J124" s="16">
        <v>1892870</v>
      </c>
      <c r="K124" s="16">
        <v>47199</v>
      </c>
      <c r="L124" s="16">
        <v>382880</v>
      </c>
      <c r="M124" s="16">
        <v>1546</v>
      </c>
      <c r="N124" s="16">
        <v>42126</v>
      </c>
      <c r="O124" s="17">
        <f>IFERROR(K124/I124,"")</f>
        <v>0.46740475931115755</v>
      </c>
      <c r="P124" s="17">
        <f>IFERROR(L124/J124,"")</f>
        <v>0.20227485247270019</v>
      </c>
      <c r="Q124" s="16">
        <v>31872</v>
      </c>
      <c r="R124" s="16">
        <v>4716</v>
      </c>
      <c r="S124" s="16">
        <v>140</v>
      </c>
      <c r="T124" s="16">
        <v>70175</v>
      </c>
      <c r="U124" s="16">
        <v>29695</v>
      </c>
      <c r="V124" s="16">
        <v>38118</v>
      </c>
      <c r="W124" s="16">
        <v>85</v>
      </c>
      <c r="X124" s="16">
        <v>63954</v>
      </c>
      <c r="Y124" s="16">
        <v>94</v>
      </c>
      <c r="Z124" s="16">
        <v>224274</v>
      </c>
      <c r="AA124" s="16">
        <f>IF(COUNT(Q124:Z124)=0,"",SUM(Q124:Q124))</f>
        <v>31872</v>
      </c>
      <c r="AB124" s="16">
        <f>IF(COUNT(Q124:Z124)=0,"",SUM(R124:S124))</f>
        <v>4856</v>
      </c>
      <c r="AC124" s="16">
        <f>IF(COUNT(Q124:Z124)=0,"",SUM(T124:V124))</f>
        <v>137988</v>
      </c>
      <c r="AD124" s="16">
        <f>IF(COUNT(Q124:Z124)=0,"",SUM(W124:Y124))</f>
        <v>64133</v>
      </c>
      <c r="AE124" s="16">
        <f>IF(COUNT(Q124:Z124)=0,"",SUM(Z124:Z124))</f>
        <v>224274</v>
      </c>
      <c r="AF124" s="16">
        <f>IF(COUNT(Q124:Z124)=0,"",SUM(Q124:Z124))</f>
        <v>463123</v>
      </c>
      <c r="AG124" s="17">
        <f>IFERROR((AA124+AB124)/AF124,"")</f>
        <v>7.9305065824845672E-2</v>
      </c>
      <c r="AH124" s="16">
        <v>5611</v>
      </c>
    </row>
    <row r="125" spans="1:34" x14ac:dyDescent="0.2">
      <c r="A125" s="4" t="s">
        <v>21</v>
      </c>
      <c r="B125" s="4" t="s">
        <v>138</v>
      </c>
      <c r="C125" s="4" t="s">
        <v>1036</v>
      </c>
      <c r="D125" s="4" t="s">
        <v>636</v>
      </c>
      <c r="E125" s="4" t="s">
        <v>637</v>
      </c>
      <c r="F125" s="4" t="s">
        <v>2520</v>
      </c>
      <c r="G125" s="4" t="s">
        <v>158</v>
      </c>
      <c r="H125" s="4" t="s">
        <v>165</v>
      </c>
      <c r="I125" s="16">
        <v>16784</v>
      </c>
      <c r="J125" s="16">
        <v>670374</v>
      </c>
      <c r="K125" s="16">
        <v>13521</v>
      </c>
      <c r="L125" s="16">
        <v>113463</v>
      </c>
      <c r="M125" s="16">
        <v>1141</v>
      </c>
      <c r="N125" s="16">
        <v>31177</v>
      </c>
      <c r="O125" s="17">
        <f>IFERROR(K125/I125,"")</f>
        <v>0.80558865586272643</v>
      </c>
      <c r="P125" s="17">
        <f>IFERROR(L125/J125,"")</f>
        <v>0.16925328249603952</v>
      </c>
      <c r="Q125" s="16">
        <v>31684</v>
      </c>
      <c r="R125" s="16">
        <v>6645</v>
      </c>
      <c r="S125" s="16">
        <v>538</v>
      </c>
      <c r="T125" s="16">
        <v>11656</v>
      </c>
      <c r="U125" s="16">
        <v>1769</v>
      </c>
      <c r="V125" s="16">
        <v>9790</v>
      </c>
      <c r="W125" s="16">
        <v>19458</v>
      </c>
      <c r="X125" s="16">
        <v>2226</v>
      </c>
      <c r="Y125" s="16">
        <v>1168</v>
      </c>
      <c r="Z125" s="16">
        <v>87225</v>
      </c>
      <c r="AA125" s="16">
        <f>IF(COUNT(Q125:Z125)=0,"",SUM(Q125:Q125))</f>
        <v>31684</v>
      </c>
      <c r="AB125" s="16">
        <f>IF(COUNT(Q125:Z125)=0,"",SUM(R125:S125))</f>
        <v>7183</v>
      </c>
      <c r="AC125" s="16">
        <f>IF(COUNT(Q125:Z125)=0,"",SUM(T125:V125))</f>
        <v>23215</v>
      </c>
      <c r="AD125" s="16">
        <f>IF(COUNT(Q125:Z125)=0,"",SUM(W125:Y125))</f>
        <v>22852</v>
      </c>
      <c r="AE125" s="16">
        <f>IF(COUNT(Q125:Z125)=0,"",SUM(Z125:Z125))</f>
        <v>87225</v>
      </c>
      <c r="AF125" s="16">
        <f>IF(COUNT(Q125:Z125)=0,"",SUM(Q125:Z125))</f>
        <v>172159</v>
      </c>
      <c r="AG125" s="17">
        <f>IFERROR((AA125+AB125)/AF125,"")</f>
        <v>0.22576223142560076</v>
      </c>
      <c r="AH125" s="16">
        <v>1126</v>
      </c>
    </row>
    <row r="126" spans="1:34" x14ac:dyDescent="0.2">
      <c r="A126" s="4" t="s">
        <v>21</v>
      </c>
      <c r="B126" s="4" t="s">
        <v>133</v>
      </c>
      <c r="C126" s="4" t="s">
        <v>955</v>
      </c>
      <c r="D126" s="4" t="s">
        <v>703</v>
      </c>
      <c r="E126" s="4" t="s">
        <v>704</v>
      </c>
      <c r="F126" s="4" t="s">
        <v>3045</v>
      </c>
      <c r="G126" s="4" t="s">
        <v>158</v>
      </c>
      <c r="H126" s="4" t="s">
        <v>163</v>
      </c>
      <c r="I126" s="16">
        <v>55672</v>
      </c>
      <c r="J126" s="16">
        <v>488016</v>
      </c>
      <c r="K126" s="16">
        <v>12488</v>
      </c>
      <c r="L126" s="16">
        <v>80266</v>
      </c>
      <c r="M126" s="16">
        <v>4462</v>
      </c>
      <c r="N126" s="16">
        <v>55250</v>
      </c>
      <c r="O126" s="17">
        <f>IFERROR(K126/I126,"")</f>
        <v>0.22431383819514297</v>
      </c>
      <c r="P126" s="17">
        <f>IFERROR(L126/J126,"")</f>
        <v>0.16447411560276712</v>
      </c>
      <c r="Q126" s="16">
        <v>31573</v>
      </c>
      <c r="R126" s="16">
        <v>9126</v>
      </c>
      <c r="S126" s="16">
        <v>138</v>
      </c>
      <c r="T126" s="16">
        <v>11261</v>
      </c>
      <c r="U126" s="16">
        <v>16800</v>
      </c>
      <c r="V126" s="16">
        <v>10870</v>
      </c>
      <c r="W126" s="16">
        <v>6251</v>
      </c>
      <c r="X126" s="16">
        <v>14785</v>
      </c>
      <c r="Y126" s="16">
        <v>0</v>
      </c>
      <c r="Z126" s="16">
        <v>8554</v>
      </c>
      <c r="AA126" s="16">
        <f>IF(COUNT(Q126:Z126)=0,"",SUM(Q126:Q126))</f>
        <v>31573</v>
      </c>
      <c r="AB126" s="16">
        <f>IF(COUNT(Q126:Z126)=0,"",SUM(R126:S126))</f>
        <v>9264</v>
      </c>
      <c r="AC126" s="16">
        <f>IF(COUNT(Q126:Z126)=0,"",SUM(T126:V126))</f>
        <v>38931</v>
      </c>
      <c r="AD126" s="16">
        <f>IF(COUNT(Q126:Z126)=0,"",SUM(W126:Y126))</f>
        <v>21036</v>
      </c>
      <c r="AE126" s="16">
        <f>IF(COUNT(Q126:Z126)=0,"",SUM(Z126:Z126))</f>
        <v>8554</v>
      </c>
      <c r="AF126" s="16">
        <f>IF(COUNT(Q126:Z126)=0,"",SUM(Q126:Z126))</f>
        <v>109358</v>
      </c>
      <c r="AG126" s="17">
        <f>IFERROR((AA126+AB126)/AF126,"")</f>
        <v>0.37342489804129558</v>
      </c>
      <c r="AH126" s="16">
        <v>1822</v>
      </c>
    </row>
    <row r="127" spans="1:34" x14ac:dyDescent="0.2">
      <c r="A127" s="4" t="s">
        <v>21</v>
      </c>
      <c r="B127" s="4" t="s">
        <v>123</v>
      </c>
      <c r="C127" s="4" t="s">
        <v>955</v>
      </c>
      <c r="D127" s="4" t="s">
        <v>844</v>
      </c>
      <c r="E127" s="4" t="s">
        <v>845</v>
      </c>
      <c r="F127" s="4" t="s">
        <v>5078</v>
      </c>
      <c r="G127" s="4" t="s">
        <v>158</v>
      </c>
      <c r="H127" s="4" t="s">
        <v>164</v>
      </c>
      <c r="I127" s="16">
        <v>15585</v>
      </c>
      <c r="J127" s="16">
        <v>551178</v>
      </c>
      <c r="K127" s="16">
        <v>14724</v>
      </c>
      <c r="L127" s="16">
        <v>121135</v>
      </c>
      <c r="M127" s="16">
        <v>609</v>
      </c>
      <c r="N127" s="16">
        <v>19427</v>
      </c>
      <c r="O127" s="17">
        <f>IFERROR(K127/I127,"")</f>
        <v>0.94475457170356114</v>
      </c>
      <c r="P127" s="17">
        <f>IFERROR(L127/J127,"")</f>
        <v>0.2197747370178055</v>
      </c>
      <c r="Q127" s="16">
        <v>31041</v>
      </c>
      <c r="R127" s="16">
        <v>20397</v>
      </c>
      <c r="S127" s="16">
        <v>4939</v>
      </c>
      <c r="T127" s="16">
        <v>655</v>
      </c>
      <c r="U127" s="16">
        <v>11875</v>
      </c>
      <c r="V127" s="16">
        <v>14724</v>
      </c>
      <c r="W127" s="16">
        <v>0</v>
      </c>
      <c r="X127" s="16">
        <v>1730</v>
      </c>
      <c r="Y127" s="16">
        <v>0</v>
      </c>
      <c r="Z127" s="16">
        <v>50498</v>
      </c>
      <c r="AA127" s="16">
        <f>IF(COUNT(Q127:Z127)=0,"",SUM(Q127:Q127))</f>
        <v>31041</v>
      </c>
      <c r="AB127" s="16">
        <f>IF(COUNT(Q127:Z127)=0,"",SUM(R127:S127))</f>
        <v>25336</v>
      </c>
      <c r="AC127" s="16">
        <f>IF(COUNT(Q127:Z127)=0,"",SUM(T127:V127))</f>
        <v>27254</v>
      </c>
      <c r="AD127" s="16">
        <f>IF(COUNT(Q127:Z127)=0,"",SUM(W127:Y127))</f>
        <v>1730</v>
      </c>
      <c r="AE127" s="16">
        <f>IF(COUNT(Q127:Z127)=0,"",SUM(Z127:Z127))</f>
        <v>50498</v>
      </c>
      <c r="AF127" s="16">
        <f>IF(COUNT(Q127:Z127)=0,"",SUM(Q127:Z127))</f>
        <v>135859</v>
      </c>
      <c r="AG127" s="17">
        <f>IFERROR((AA127+AB127)/AF127,"")</f>
        <v>0.41496698783297387</v>
      </c>
      <c r="AH127" s="16">
        <v>1217</v>
      </c>
    </row>
    <row r="128" spans="1:34" x14ac:dyDescent="0.2">
      <c r="A128" s="4" t="s">
        <v>21</v>
      </c>
      <c r="B128" s="4" t="s">
        <v>123</v>
      </c>
      <c r="C128" s="4" t="s">
        <v>955</v>
      </c>
      <c r="D128" s="4" t="s">
        <v>842</v>
      </c>
      <c r="E128" s="4" t="s">
        <v>534</v>
      </c>
      <c r="F128" s="4" t="s">
        <v>5063</v>
      </c>
      <c r="G128" s="4" t="s">
        <v>157</v>
      </c>
      <c r="H128" s="4" t="s">
        <v>165</v>
      </c>
      <c r="I128" s="16">
        <v>89315</v>
      </c>
      <c r="J128" s="16">
        <v>688322</v>
      </c>
      <c r="K128" s="16">
        <v>15705</v>
      </c>
      <c r="L128" s="16">
        <v>116306</v>
      </c>
      <c r="M128" s="16">
        <v>4232</v>
      </c>
      <c r="N128" s="16">
        <v>79347</v>
      </c>
      <c r="O128" s="17">
        <f>IFERROR(K128/I128,"")</f>
        <v>0.17583832502939037</v>
      </c>
      <c r="P128" s="17">
        <f>IFERROR(L128/J128,"")</f>
        <v>0.16897033655759949</v>
      </c>
      <c r="Q128" s="16">
        <v>30466</v>
      </c>
      <c r="R128" s="16">
        <v>21535</v>
      </c>
      <c r="S128" s="16">
        <v>731</v>
      </c>
      <c r="T128" s="16">
        <v>23428</v>
      </c>
      <c r="U128" s="16">
        <v>20049</v>
      </c>
      <c r="V128" s="16">
        <v>15268</v>
      </c>
      <c r="W128" s="16">
        <v>11476</v>
      </c>
      <c r="X128" s="16">
        <v>26895</v>
      </c>
      <c r="Y128" s="16">
        <v>16</v>
      </c>
      <c r="Z128" s="16">
        <v>16914</v>
      </c>
      <c r="AA128" s="16">
        <f>IF(COUNT(Q128:Z128)=0,"",SUM(Q128:Q128))</f>
        <v>30466</v>
      </c>
      <c r="AB128" s="16">
        <f>IF(COUNT(Q128:Z128)=0,"",SUM(R128:S128))</f>
        <v>22266</v>
      </c>
      <c r="AC128" s="16">
        <f>IF(COUNT(Q128:Z128)=0,"",SUM(T128:V128))</f>
        <v>58745</v>
      </c>
      <c r="AD128" s="16">
        <f>IF(COUNT(Q128:Z128)=0,"",SUM(W128:Y128))</f>
        <v>38387</v>
      </c>
      <c r="AE128" s="16">
        <f>IF(COUNT(Q128:Z128)=0,"",SUM(Z128:Z128))</f>
        <v>16914</v>
      </c>
      <c r="AF128" s="16">
        <f>IF(COUNT(Q128:Z128)=0,"",SUM(Q128:Z128))</f>
        <v>166778</v>
      </c>
      <c r="AG128" s="17">
        <f>IFERROR((AA128+AB128)/AF128,"")</f>
        <v>0.31618079123145737</v>
      </c>
      <c r="AH128" s="16">
        <v>1686</v>
      </c>
    </row>
    <row r="129" spans="1:34" x14ac:dyDescent="0.2">
      <c r="A129" s="4" t="s">
        <v>21</v>
      </c>
      <c r="B129" s="4" t="s">
        <v>129</v>
      </c>
      <c r="C129" s="4" t="s">
        <v>1036</v>
      </c>
      <c r="D129" s="4" t="s">
        <v>765</v>
      </c>
      <c r="E129" s="4" t="s">
        <v>766</v>
      </c>
      <c r="F129" s="4" t="s">
        <v>3710</v>
      </c>
      <c r="G129" s="4" t="s">
        <v>158</v>
      </c>
      <c r="H129" s="4" t="s">
        <v>163</v>
      </c>
      <c r="I129" s="16">
        <v>70247</v>
      </c>
      <c r="J129" s="16">
        <v>416558</v>
      </c>
      <c r="K129" s="16">
        <v>17701</v>
      </c>
      <c r="L129" s="16">
        <v>85293</v>
      </c>
      <c r="M129" s="16">
        <v>557</v>
      </c>
      <c r="N129" s="16">
        <v>48776</v>
      </c>
      <c r="O129" s="17">
        <f>IFERROR(K129/I129,"")</f>
        <v>0.25198229105869291</v>
      </c>
      <c r="P129" s="17">
        <f>IFERROR(L129/J129,"")</f>
        <v>0.20475660052141598</v>
      </c>
      <c r="Q129" s="16">
        <v>30362</v>
      </c>
      <c r="R129" s="16">
        <v>13897</v>
      </c>
      <c r="S129" s="16">
        <v>627</v>
      </c>
      <c r="T129" s="16">
        <v>20464</v>
      </c>
      <c r="U129" s="16">
        <v>12680</v>
      </c>
      <c r="V129" s="16">
        <v>9702</v>
      </c>
      <c r="W129" s="16">
        <v>6737</v>
      </c>
      <c r="X129" s="16">
        <v>16844</v>
      </c>
      <c r="Y129" s="16">
        <v>0</v>
      </c>
      <c r="Z129" s="16">
        <v>12011</v>
      </c>
      <c r="AA129" s="16">
        <f>IF(COUNT(Q129:Z129)=0,"",SUM(Q129:Q129))</f>
        <v>30362</v>
      </c>
      <c r="AB129" s="16">
        <f>IF(COUNT(Q129:Z129)=0,"",SUM(R129:S129))</f>
        <v>14524</v>
      </c>
      <c r="AC129" s="16">
        <f>IF(COUNT(Q129:Z129)=0,"",SUM(T129:V129))</f>
        <v>42846</v>
      </c>
      <c r="AD129" s="16">
        <f>IF(COUNT(Q129:Z129)=0,"",SUM(W129:Y129))</f>
        <v>23581</v>
      </c>
      <c r="AE129" s="16">
        <f>IF(COUNT(Q129:Z129)=0,"",SUM(Z129:Z129))</f>
        <v>12011</v>
      </c>
      <c r="AF129" s="16">
        <f>IF(COUNT(Q129:Z129)=0,"",SUM(Q129:Z129))</f>
        <v>123324</v>
      </c>
      <c r="AG129" s="17">
        <f>IFERROR((AA129+AB129)/AF129,"")</f>
        <v>0.36396808407122699</v>
      </c>
      <c r="AH129" s="16">
        <v>1531</v>
      </c>
    </row>
    <row r="130" spans="1:34" x14ac:dyDescent="0.2">
      <c r="A130" s="4" t="s">
        <v>21</v>
      </c>
      <c r="B130" s="4" t="s">
        <v>136</v>
      </c>
      <c r="C130" s="4" t="s">
        <v>955</v>
      </c>
      <c r="D130" s="4" t="s">
        <v>671</v>
      </c>
      <c r="E130" s="4" t="s">
        <v>262</v>
      </c>
      <c r="F130" s="4" t="s">
        <v>2762</v>
      </c>
      <c r="G130" s="4" t="s">
        <v>157</v>
      </c>
      <c r="H130" s="4" t="s">
        <v>163</v>
      </c>
      <c r="I130" s="16">
        <v>223942</v>
      </c>
      <c r="J130" s="16">
        <v>349796</v>
      </c>
      <c r="K130" s="16">
        <v>124455</v>
      </c>
      <c r="L130" s="16">
        <v>85141</v>
      </c>
      <c r="M130" s="16">
        <v>10291</v>
      </c>
      <c r="N130" s="16">
        <v>39859</v>
      </c>
      <c r="O130" s="17">
        <f>IFERROR(K130/I130,"")</f>
        <v>0.55574657723874932</v>
      </c>
      <c r="P130" s="17">
        <f>IFERROR(L130/J130,"")</f>
        <v>0.24340186851765028</v>
      </c>
      <c r="Q130" s="16">
        <v>30145</v>
      </c>
      <c r="R130" s="16"/>
      <c r="S130" s="16">
        <v>14</v>
      </c>
      <c r="T130" s="16">
        <v>15977</v>
      </c>
      <c r="U130" s="16">
        <v>13820</v>
      </c>
      <c r="V130" s="16">
        <v>136237</v>
      </c>
      <c r="W130" s="16">
        <v>0</v>
      </c>
      <c r="X130" s="16">
        <v>19047</v>
      </c>
      <c r="Y130" s="16">
        <v>0</v>
      </c>
      <c r="Z130" s="16">
        <v>36028</v>
      </c>
      <c r="AA130" s="16">
        <f>IF(COUNT(Q130:Z130)=0,"",SUM(Q130:Q130))</f>
        <v>30145</v>
      </c>
      <c r="AB130" s="16">
        <f>IF(COUNT(Q130:Z130)=0,"",SUM(R130:S130))</f>
        <v>14</v>
      </c>
      <c r="AC130" s="16">
        <f>IF(COUNT(Q130:Z130)=0,"",SUM(T130:V130))</f>
        <v>166034</v>
      </c>
      <c r="AD130" s="16">
        <f>IF(COUNT(Q130:Z130)=0,"",SUM(W130:Y130))</f>
        <v>19047</v>
      </c>
      <c r="AE130" s="16">
        <f>IF(COUNT(Q130:Z130)=0,"",SUM(Z130:Z130))</f>
        <v>36028</v>
      </c>
      <c r="AF130" s="16">
        <f>IF(COUNT(Q130:Z130)=0,"",SUM(Q130:Z130))</f>
        <v>251268</v>
      </c>
      <c r="AG130" s="17">
        <f>IFERROR((AA130+AB130)/AF130,"")</f>
        <v>0.12002722193036917</v>
      </c>
      <c r="AH130" s="16">
        <v>2023</v>
      </c>
    </row>
    <row r="131" spans="1:34" x14ac:dyDescent="0.2">
      <c r="A131" s="4" t="s">
        <v>21</v>
      </c>
      <c r="B131" s="4" t="s">
        <v>131</v>
      </c>
      <c r="C131" s="4" t="s">
        <v>955</v>
      </c>
      <c r="D131" s="4" t="s">
        <v>438</v>
      </c>
      <c r="E131" s="4" t="s">
        <v>439</v>
      </c>
      <c r="F131" s="4" t="s">
        <v>3895</v>
      </c>
      <c r="G131" s="4" t="s">
        <v>156</v>
      </c>
      <c r="H131" s="4" t="s">
        <v>163</v>
      </c>
      <c r="I131" s="16">
        <v>83240</v>
      </c>
      <c r="J131" s="16">
        <v>599870</v>
      </c>
      <c r="K131" s="16">
        <v>25688</v>
      </c>
      <c r="L131" s="16">
        <v>83023</v>
      </c>
      <c r="M131" s="16">
        <v>2241</v>
      </c>
      <c r="N131" s="16">
        <v>10377</v>
      </c>
      <c r="O131" s="17">
        <f>IFERROR(K131/I131,"")</f>
        <v>0.30860163382988948</v>
      </c>
      <c r="P131" s="17">
        <f>IFERROR(L131/J131,"")</f>
        <v>0.13840165369163318</v>
      </c>
      <c r="Q131" s="16">
        <v>30071</v>
      </c>
      <c r="R131" s="16">
        <v>2484</v>
      </c>
      <c r="S131" s="16">
        <v>502</v>
      </c>
      <c r="T131" s="16">
        <v>2606</v>
      </c>
      <c r="U131" s="16">
        <v>7886</v>
      </c>
      <c r="V131" s="16">
        <v>311</v>
      </c>
      <c r="W131" s="16">
        <v>308</v>
      </c>
      <c r="X131" s="16">
        <v>24560</v>
      </c>
      <c r="Y131" s="16">
        <v>303</v>
      </c>
      <c r="Z131" s="16">
        <v>47424</v>
      </c>
      <c r="AA131" s="16">
        <f>IF(COUNT(Q131:Z131)=0,"",SUM(Q131:Q131))</f>
        <v>30071</v>
      </c>
      <c r="AB131" s="16">
        <f>IF(COUNT(Q131:Z131)=0,"",SUM(R131:S131))</f>
        <v>2986</v>
      </c>
      <c r="AC131" s="16">
        <f>IF(COUNT(Q131:Z131)=0,"",SUM(T131:V131))</f>
        <v>10803</v>
      </c>
      <c r="AD131" s="16">
        <f>IF(COUNT(Q131:Z131)=0,"",SUM(W131:Y131))</f>
        <v>25171</v>
      </c>
      <c r="AE131" s="16">
        <f>IF(COUNT(Q131:Z131)=0,"",SUM(Z131:Z131))</f>
        <v>47424</v>
      </c>
      <c r="AF131" s="16">
        <f>IF(COUNT(Q131:Z131)=0,"",SUM(Q131:Z131))</f>
        <v>116455</v>
      </c>
      <c r="AG131" s="17">
        <f>IFERROR((AA131+AB131)/AF131,"")</f>
        <v>0.28386071873255764</v>
      </c>
      <c r="AH131" s="16">
        <v>1123</v>
      </c>
    </row>
    <row r="132" spans="1:34" x14ac:dyDescent="0.2">
      <c r="A132" s="4" t="s">
        <v>21</v>
      </c>
      <c r="B132" s="4" t="s">
        <v>126</v>
      </c>
      <c r="C132" s="4" t="s">
        <v>955</v>
      </c>
      <c r="D132" s="4" t="s">
        <v>723</v>
      </c>
      <c r="E132" s="4" t="s">
        <v>724</v>
      </c>
      <c r="F132" s="4" t="s">
        <v>3241</v>
      </c>
      <c r="G132" s="4" t="s">
        <v>159</v>
      </c>
      <c r="H132" s="4" t="s">
        <v>164</v>
      </c>
      <c r="I132" s="16">
        <v>11389</v>
      </c>
      <c r="J132" s="16">
        <v>358342</v>
      </c>
      <c r="K132" s="16">
        <v>2144</v>
      </c>
      <c r="L132" s="16">
        <v>61794</v>
      </c>
      <c r="M132" s="16">
        <v>172</v>
      </c>
      <c r="N132" s="16">
        <v>15095</v>
      </c>
      <c r="O132" s="17">
        <f>IFERROR(K132/I132,"")</f>
        <v>0.18825182193344456</v>
      </c>
      <c r="P132" s="17">
        <f>IFERROR(L132/J132,"")</f>
        <v>0.17244420134954874</v>
      </c>
      <c r="Q132" s="16">
        <v>29830</v>
      </c>
      <c r="R132" s="16">
        <v>118</v>
      </c>
      <c r="S132" s="16">
        <v>48</v>
      </c>
      <c r="T132" s="16">
        <v>1394</v>
      </c>
      <c r="U132" s="16">
        <v>9431</v>
      </c>
      <c r="V132" s="16">
        <v>0</v>
      </c>
      <c r="W132" s="16">
        <v>3872</v>
      </c>
      <c r="X132" s="16">
        <v>3840</v>
      </c>
      <c r="Y132" s="16">
        <v>154</v>
      </c>
      <c r="Z132" s="16">
        <v>15251</v>
      </c>
      <c r="AA132" s="16">
        <f>IF(COUNT(Q132:Z132)=0,"",SUM(Q132:Q132))</f>
        <v>29830</v>
      </c>
      <c r="AB132" s="16">
        <f>IF(COUNT(Q132:Z132)=0,"",SUM(R132:S132))</f>
        <v>166</v>
      </c>
      <c r="AC132" s="16">
        <f>IF(COUNT(Q132:Z132)=0,"",SUM(T132:V132))</f>
        <v>10825</v>
      </c>
      <c r="AD132" s="16">
        <f>IF(COUNT(Q132:Z132)=0,"",SUM(W132:Y132))</f>
        <v>7866</v>
      </c>
      <c r="AE132" s="16">
        <f>IF(COUNT(Q132:Z132)=0,"",SUM(Z132:Z132))</f>
        <v>15251</v>
      </c>
      <c r="AF132" s="16">
        <f>IF(COUNT(Q132:Z132)=0,"",SUM(Q132:Z132))</f>
        <v>63938</v>
      </c>
      <c r="AG132" s="17">
        <f>IFERROR((AA132+AB132)/AF132,"")</f>
        <v>0.46914198129437895</v>
      </c>
      <c r="AH132" s="16">
        <v>708</v>
      </c>
    </row>
    <row r="133" spans="1:34" x14ac:dyDescent="0.2">
      <c r="A133" s="4" t="s">
        <v>21</v>
      </c>
      <c r="B133" s="4" t="s">
        <v>134</v>
      </c>
      <c r="C133" s="4" t="s">
        <v>955</v>
      </c>
      <c r="D133" s="4" t="s">
        <v>700</v>
      </c>
      <c r="E133" s="4" t="s">
        <v>537</v>
      </c>
      <c r="F133" s="4" t="s">
        <v>3017</v>
      </c>
      <c r="G133" s="4" t="s">
        <v>157</v>
      </c>
      <c r="H133" s="4" t="s">
        <v>164</v>
      </c>
      <c r="I133" s="16">
        <v>34185</v>
      </c>
      <c r="J133" s="16">
        <v>100897</v>
      </c>
      <c r="K133" s="16">
        <v>14125</v>
      </c>
      <c r="L133" s="16">
        <v>25451</v>
      </c>
      <c r="M133" s="16">
        <v>835</v>
      </c>
      <c r="N133" s="16">
        <v>2335</v>
      </c>
      <c r="O133" s="17">
        <f>IFERROR(K133/I133,"")</f>
        <v>0.41319292087172738</v>
      </c>
      <c r="P133" s="17">
        <f>IFERROR(L133/J133,"")</f>
        <v>0.2522473413481075</v>
      </c>
      <c r="Q133" s="16">
        <v>29690</v>
      </c>
      <c r="R133" s="16">
        <v>0</v>
      </c>
      <c r="S133" s="16">
        <v>0</v>
      </c>
      <c r="T133" s="16">
        <v>1606</v>
      </c>
      <c r="U133" s="16">
        <v>84</v>
      </c>
      <c r="V133" s="16">
        <v>7296</v>
      </c>
      <c r="W133" s="16">
        <v>67</v>
      </c>
      <c r="X133" s="16"/>
      <c r="Y133" s="16">
        <v>156</v>
      </c>
      <c r="Z133" s="16">
        <v>676</v>
      </c>
      <c r="AA133" s="16">
        <f>IF(COUNT(Q133:Z133)=0,"",SUM(Q133:Q133))</f>
        <v>29690</v>
      </c>
      <c r="AB133" s="16">
        <f>IF(COUNT(Q133:Z133)=0,"",SUM(R133:S133))</f>
        <v>0</v>
      </c>
      <c r="AC133" s="16">
        <f>IF(COUNT(Q133:Z133)=0,"",SUM(T133:V133))</f>
        <v>8986</v>
      </c>
      <c r="AD133" s="16">
        <f>IF(COUNT(Q133:Z133)=0,"",SUM(W133:Y133))</f>
        <v>223</v>
      </c>
      <c r="AE133" s="16">
        <f>IF(COUNT(Q133:Z133)=0,"",SUM(Z133:Z133))</f>
        <v>676</v>
      </c>
      <c r="AF133" s="16">
        <f>IF(COUNT(Q133:Z133)=0,"",SUM(Q133:Z133))</f>
        <v>39575</v>
      </c>
      <c r="AG133" s="17">
        <f>IFERROR((AA133+AB133)/AF133,"")</f>
        <v>0.75022109917877444</v>
      </c>
      <c r="AH133" s="16">
        <v>578</v>
      </c>
    </row>
    <row r="134" spans="1:34" x14ac:dyDescent="0.2">
      <c r="A134" s="4" t="s">
        <v>21</v>
      </c>
      <c r="B134" s="4" t="s">
        <v>131</v>
      </c>
      <c r="C134" s="4" t="s">
        <v>955</v>
      </c>
      <c r="D134" s="4" t="s">
        <v>438</v>
      </c>
      <c r="E134" s="4" t="s">
        <v>439</v>
      </c>
      <c r="F134" s="4" t="s">
        <v>3893</v>
      </c>
      <c r="G134" s="4" t="s">
        <v>156</v>
      </c>
      <c r="H134" s="4" t="s">
        <v>164</v>
      </c>
      <c r="I134" s="16">
        <v>69027</v>
      </c>
      <c r="J134" s="16">
        <v>603830</v>
      </c>
      <c r="K134" s="16">
        <v>21099</v>
      </c>
      <c r="L134" s="16">
        <v>85358</v>
      </c>
      <c r="M134" s="16">
        <v>2316</v>
      </c>
      <c r="N134" s="16">
        <v>11472</v>
      </c>
      <c r="O134" s="17">
        <f>IFERROR(K134/I134,"")</f>
        <v>0.30566300143422137</v>
      </c>
      <c r="P134" s="17">
        <f>IFERROR(L134/J134,"")</f>
        <v>0.14136097908351689</v>
      </c>
      <c r="Q134" s="16">
        <v>29657</v>
      </c>
      <c r="R134" s="16">
        <v>2639</v>
      </c>
      <c r="S134" s="16">
        <v>241</v>
      </c>
      <c r="T134" s="16">
        <v>2058</v>
      </c>
      <c r="U134" s="16">
        <v>12229</v>
      </c>
      <c r="V134" s="16">
        <v>186</v>
      </c>
      <c r="W134" s="16">
        <v>155</v>
      </c>
      <c r="X134" s="16">
        <v>17595</v>
      </c>
      <c r="Y134" s="16">
        <v>220</v>
      </c>
      <c r="Z134" s="16">
        <v>47559</v>
      </c>
      <c r="AA134" s="16">
        <f>IF(COUNT(Q134:Z134)=0,"",SUM(Q134:Q134))</f>
        <v>29657</v>
      </c>
      <c r="AB134" s="16">
        <f>IF(COUNT(Q134:Z134)=0,"",SUM(R134:S134))</f>
        <v>2880</v>
      </c>
      <c r="AC134" s="16">
        <f>IF(COUNT(Q134:Z134)=0,"",SUM(T134:V134))</f>
        <v>14473</v>
      </c>
      <c r="AD134" s="16">
        <f>IF(COUNT(Q134:Z134)=0,"",SUM(W134:Y134))</f>
        <v>17970</v>
      </c>
      <c r="AE134" s="16">
        <f>IF(COUNT(Q134:Z134)=0,"",SUM(Z134:Z134))</f>
        <v>47559</v>
      </c>
      <c r="AF134" s="16">
        <f>IF(COUNT(Q134:Z134)=0,"",SUM(Q134:Z134))</f>
        <v>112539</v>
      </c>
      <c r="AG134" s="17">
        <f>IFERROR((AA134+AB134)/AF134,"")</f>
        <v>0.28911755036031955</v>
      </c>
      <c r="AH134" s="16">
        <v>983</v>
      </c>
    </row>
    <row r="135" spans="1:34" x14ac:dyDescent="0.2">
      <c r="A135" s="4" t="s">
        <v>21</v>
      </c>
      <c r="B135" s="4" t="s">
        <v>126</v>
      </c>
      <c r="C135" s="4" t="s">
        <v>955</v>
      </c>
      <c r="D135" s="4" t="s">
        <v>723</v>
      </c>
      <c r="E135" s="4" t="s">
        <v>724</v>
      </c>
      <c r="F135" s="4" t="s">
        <v>3223</v>
      </c>
      <c r="G135" s="4" t="s">
        <v>156</v>
      </c>
      <c r="H135" s="4" t="s">
        <v>165</v>
      </c>
      <c r="I135" s="16">
        <v>11331</v>
      </c>
      <c r="J135" s="16">
        <v>569709</v>
      </c>
      <c r="K135" s="16">
        <v>2387</v>
      </c>
      <c r="L135" s="16">
        <v>74636</v>
      </c>
      <c r="M135" s="16">
        <v>133</v>
      </c>
      <c r="N135" s="16">
        <v>19120</v>
      </c>
      <c r="O135" s="17">
        <f>IFERROR(K135/I135,"")</f>
        <v>0.21066101844497395</v>
      </c>
      <c r="P135" s="17">
        <f>IFERROR(L135/J135,"")</f>
        <v>0.13100723351746243</v>
      </c>
      <c r="Q135" s="16">
        <v>29289</v>
      </c>
      <c r="R135" s="16">
        <v>158</v>
      </c>
      <c r="S135" s="16">
        <v>21</v>
      </c>
      <c r="T135" s="16">
        <v>1923</v>
      </c>
      <c r="U135" s="16">
        <v>10848</v>
      </c>
      <c r="V135" s="16">
        <v>0</v>
      </c>
      <c r="W135" s="16">
        <v>6168</v>
      </c>
      <c r="X135" s="16">
        <v>6349</v>
      </c>
      <c r="Y135" s="16">
        <v>122</v>
      </c>
      <c r="Z135" s="16">
        <v>22145</v>
      </c>
      <c r="AA135" s="16">
        <f>IF(COUNT(Q135:Z135)=0,"",SUM(Q135:Q135))</f>
        <v>29289</v>
      </c>
      <c r="AB135" s="16">
        <f>IF(COUNT(Q135:Z135)=0,"",SUM(R135:S135))</f>
        <v>179</v>
      </c>
      <c r="AC135" s="16">
        <f>IF(COUNT(Q135:Z135)=0,"",SUM(T135:V135))</f>
        <v>12771</v>
      </c>
      <c r="AD135" s="16">
        <f>IF(COUNT(Q135:Z135)=0,"",SUM(W135:Y135))</f>
        <v>12639</v>
      </c>
      <c r="AE135" s="16">
        <f>IF(COUNT(Q135:Z135)=0,"",SUM(Z135:Z135))</f>
        <v>22145</v>
      </c>
      <c r="AF135" s="16">
        <f>IF(COUNT(Q135:Z135)=0,"",SUM(Q135:Z135))</f>
        <v>77023</v>
      </c>
      <c r="AG135" s="17">
        <f>IFERROR((AA135+AB135)/AF135,"")</f>
        <v>0.38258701946171925</v>
      </c>
      <c r="AH135" s="16">
        <v>1221</v>
      </c>
    </row>
    <row r="136" spans="1:34" x14ac:dyDescent="0.2">
      <c r="A136" s="4" t="s">
        <v>21</v>
      </c>
      <c r="B136" s="4" t="s">
        <v>123</v>
      </c>
      <c r="C136" s="4" t="s">
        <v>955</v>
      </c>
      <c r="D136" s="4" t="s">
        <v>844</v>
      </c>
      <c r="E136" s="4" t="s">
        <v>845</v>
      </c>
      <c r="F136" s="4" t="s">
        <v>5080</v>
      </c>
      <c r="G136" s="4" t="s">
        <v>158</v>
      </c>
      <c r="H136" s="4" t="s">
        <v>165</v>
      </c>
      <c r="I136" s="16">
        <v>16140</v>
      </c>
      <c r="J136" s="16">
        <v>429181</v>
      </c>
      <c r="K136" s="16">
        <v>14888</v>
      </c>
      <c r="L136" s="16">
        <v>100805</v>
      </c>
      <c r="M136" s="16">
        <v>650</v>
      </c>
      <c r="N136" s="16">
        <v>15636</v>
      </c>
      <c r="O136" s="17">
        <f>IFERROR(K136/I136,"")</f>
        <v>0.92242874845105327</v>
      </c>
      <c r="P136" s="17">
        <f>IFERROR(L136/J136,"")</f>
        <v>0.23487759243768946</v>
      </c>
      <c r="Q136" s="16">
        <v>29193</v>
      </c>
      <c r="R136" s="16">
        <v>15331</v>
      </c>
      <c r="S136" s="16">
        <v>7232</v>
      </c>
      <c r="T136" s="16">
        <v>779</v>
      </c>
      <c r="U136" s="16">
        <v>3513</v>
      </c>
      <c r="V136" s="16">
        <v>14888</v>
      </c>
      <c r="W136" s="16">
        <v>0</v>
      </c>
      <c r="X136" s="16">
        <v>1305</v>
      </c>
      <c r="Y136" s="16">
        <v>0</v>
      </c>
      <c r="Z136" s="16">
        <v>43452</v>
      </c>
      <c r="AA136" s="16">
        <f>IF(COUNT(Q136:Z136)=0,"",SUM(Q136:Q136))</f>
        <v>29193</v>
      </c>
      <c r="AB136" s="16">
        <f>IF(COUNT(Q136:Z136)=0,"",SUM(R136:S136))</f>
        <v>22563</v>
      </c>
      <c r="AC136" s="16">
        <f>IF(COUNT(Q136:Z136)=0,"",SUM(T136:V136))</f>
        <v>19180</v>
      </c>
      <c r="AD136" s="16">
        <f>IF(COUNT(Q136:Z136)=0,"",SUM(W136:Y136))</f>
        <v>1305</v>
      </c>
      <c r="AE136" s="16">
        <f>IF(COUNT(Q136:Z136)=0,"",SUM(Z136:Z136))</f>
        <v>43452</v>
      </c>
      <c r="AF136" s="16">
        <f>IF(COUNT(Q136:Z136)=0,"",SUM(Q136:Z136))</f>
        <v>115693</v>
      </c>
      <c r="AG136" s="17">
        <f>IFERROR((AA136+AB136)/AF136,"")</f>
        <v>0.44735636555366359</v>
      </c>
      <c r="AH136" s="16">
        <v>981</v>
      </c>
    </row>
    <row r="137" spans="1:34" x14ac:dyDescent="0.2">
      <c r="A137" s="4" t="s">
        <v>21</v>
      </c>
      <c r="B137" s="4" t="s">
        <v>139</v>
      </c>
      <c r="C137" s="4" t="s">
        <v>955</v>
      </c>
      <c r="D137" s="4" t="s">
        <v>639</v>
      </c>
      <c r="E137" s="4" t="s">
        <v>640</v>
      </c>
      <c r="F137" s="4" t="s">
        <v>2538</v>
      </c>
      <c r="G137" s="4" t="s">
        <v>158</v>
      </c>
      <c r="H137" s="4" t="s">
        <v>164</v>
      </c>
      <c r="I137" s="16">
        <v>44279</v>
      </c>
      <c r="J137" s="16">
        <v>600441</v>
      </c>
      <c r="K137" s="16">
        <v>35398</v>
      </c>
      <c r="L137" s="16">
        <v>111948</v>
      </c>
      <c r="M137" s="16">
        <v>6006</v>
      </c>
      <c r="N137" s="16">
        <v>61057</v>
      </c>
      <c r="O137" s="17">
        <f>IFERROR(K137/I137,"")</f>
        <v>0.79943088145622077</v>
      </c>
      <c r="P137" s="17">
        <f>IFERROR(L137/J137,"")</f>
        <v>0.18644296442115046</v>
      </c>
      <c r="Q137" s="16">
        <v>29157</v>
      </c>
      <c r="R137" s="16">
        <v>14</v>
      </c>
      <c r="S137" s="16">
        <v>0</v>
      </c>
      <c r="T137" s="16">
        <v>16279</v>
      </c>
      <c r="U137" s="16">
        <v>39030</v>
      </c>
      <c r="V137" s="16">
        <v>13042</v>
      </c>
      <c r="W137" s="16"/>
      <c r="X137" s="16">
        <v>21314</v>
      </c>
      <c r="Y137" s="16"/>
      <c r="Z137" s="16">
        <v>31437</v>
      </c>
      <c r="AA137" s="16">
        <f>IF(COUNT(Q137:Z137)=0,"",SUM(Q137:Q137))</f>
        <v>29157</v>
      </c>
      <c r="AB137" s="16">
        <f>IF(COUNT(Q137:Z137)=0,"",SUM(R137:S137))</f>
        <v>14</v>
      </c>
      <c r="AC137" s="16">
        <f>IF(COUNT(Q137:Z137)=0,"",SUM(T137:V137))</f>
        <v>68351</v>
      </c>
      <c r="AD137" s="16">
        <f>IF(COUNT(Q137:Z137)=0,"",SUM(W137:Y137))</f>
        <v>21314</v>
      </c>
      <c r="AE137" s="16">
        <f>IF(COUNT(Q137:Z137)=0,"",SUM(Z137:Z137))</f>
        <v>31437</v>
      </c>
      <c r="AF137" s="16">
        <f>IF(COUNT(Q137:Z137)=0,"",SUM(Q137:Z137))</f>
        <v>150273</v>
      </c>
      <c r="AG137" s="17">
        <f>IFERROR((AA137+AB137)/AF137,"")</f>
        <v>0.19412003486987017</v>
      </c>
      <c r="AH137" s="16">
        <v>1013</v>
      </c>
    </row>
    <row r="138" spans="1:34" x14ac:dyDescent="0.2">
      <c r="A138" s="4" t="s">
        <v>21</v>
      </c>
      <c r="B138" s="4" t="s">
        <v>134</v>
      </c>
      <c r="C138" s="4" t="s">
        <v>955</v>
      </c>
      <c r="D138" s="4" t="s">
        <v>691</v>
      </c>
      <c r="E138" s="4" t="s">
        <v>534</v>
      </c>
      <c r="F138" s="4" t="s">
        <v>2934</v>
      </c>
      <c r="G138" s="4" t="s">
        <v>157</v>
      </c>
      <c r="H138" s="4" t="s">
        <v>163</v>
      </c>
      <c r="I138" s="16">
        <v>69947</v>
      </c>
      <c r="J138" s="16">
        <v>346091</v>
      </c>
      <c r="K138" s="16">
        <v>13740</v>
      </c>
      <c r="L138" s="16">
        <v>77552</v>
      </c>
      <c r="M138" s="16">
        <v>681</v>
      </c>
      <c r="N138" s="16">
        <v>34997</v>
      </c>
      <c r="O138" s="17">
        <f>IFERROR(K138/I138,"")</f>
        <v>0.19643444322129613</v>
      </c>
      <c r="P138" s="17">
        <f>IFERROR(L138/J138,"")</f>
        <v>0.22407979404260728</v>
      </c>
      <c r="Q138" s="16">
        <v>29040</v>
      </c>
      <c r="R138" s="16">
        <v>9150</v>
      </c>
      <c r="S138" s="16">
        <v>266</v>
      </c>
      <c r="T138" s="16">
        <v>10633</v>
      </c>
      <c r="U138" s="16">
        <v>12597</v>
      </c>
      <c r="V138" s="16">
        <v>9670</v>
      </c>
      <c r="W138" s="16">
        <v>5726</v>
      </c>
      <c r="X138" s="16">
        <v>19225</v>
      </c>
      <c r="Y138" s="16">
        <v>0</v>
      </c>
      <c r="Z138" s="16">
        <v>6664</v>
      </c>
      <c r="AA138" s="16">
        <f>IF(COUNT(Q138:Z138)=0,"",SUM(Q138:Q138))</f>
        <v>29040</v>
      </c>
      <c r="AB138" s="16">
        <f>IF(COUNT(Q138:Z138)=0,"",SUM(R138:S138))</f>
        <v>9416</v>
      </c>
      <c r="AC138" s="16">
        <f>IF(COUNT(Q138:Z138)=0,"",SUM(T138:V138))</f>
        <v>32900</v>
      </c>
      <c r="AD138" s="16">
        <f>IF(COUNT(Q138:Z138)=0,"",SUM(W138:Y138))</f>
        <v>24951</v>
      </c>
      <c r="AE138" s="16">
        <f>IF(COUNT(Q138:Z138)=0,"",SUM(Z138:Z138))</f>
        <v>6664</v>
      </c>
      <c r="AF138" s="16">
        <f>IF(COUNT(Q138:Z138)=0,"",SUM(Q138:Z138))</f>
        <v>102971</v>
      </c>
      <c r="AG138" s="17">
        <f>IFERROR((AA138+AB138)/AF138,"")</f>
        <v>0.37346437346437344</v>
      </c>
      <c r="AH138" s="16">
        <v>1420</v>
      </c>
    </row>
    <row r="139" spans="1:34" x14ac:dyDescent="0.2">
      <c r="A139" s="4" t="s">
        <v>21</v>
      </c>
      <c r="B139" s="4" t="s">
        <v>136</v>
      </c>
      <c r="C139" s="4" t="s">
        <v>955</v>
      </c>
      <c r="D139" s="4" t="s">
        <v>668</v>
      </c>
      <c r="E139" s="4" t="s">
        <v>669</v>
      </c>
      <c r="F139" s="4" t="s">
        <v>2710</v>
      </c>
      <c r="G139" s="4" t="s">
        <v>159</v>
      </c>
      <c r="H139" s="4" t="s">
        <v>164</v>
      </c>
      <c r="I139" s="16">
        <v>128983</v>
      </c>
      <c r="J139" s="16">
        <v>1656855</v>
      </c>
      <c r="K139" s="16">
        <v>2881</v>
      </c>
      <c r="L139" s="16">
        <v>260432</v>
      </c>
      <c r="M139" s="16">
        <v>126</v>
      </c>
      <c r="N139" s="16">
        <v>354</v>
      </c>
      <c r="O139" s="17">
        <f>IFERROR(K139/I139,"")</f>
        <v>2.2336276873696534E-2</v>
      </c>
      <c r="P139" s="17">
        <f>IFERROR(L139/J139,"")</f>
        <v>0.15718454541888094</v>
      </c>
      <c r="Q139" s="16">
        <v>28593</v>
      </c>
      <c r="R139" s="16">
        <v>214</v>
      </c>
      <c r="S139" s="16"/>
      <c r="T139" s="16">
        <v>1307</v>
      </c>
      <c r="U139" s="16">
        <v>22294</v>
      </c>
      <c r="V139" s="16">
        <v>734</v>
      </c>
      <c r="W139" s="16">
        <v>0</v>
      </c>
      <c r="X139" s="16">
        <v>22792</v>
      </c>
      <c r="Y139" s="16">
        <v>214</v>
      </c>
      <c r="Z139" s="16">
        <v>187162</v>
      </c>
      <c r="AA139" s="16">
        <f>IF(COUNT(Q139:Z139)=0,"",SUM(Q139:Q139))</f>
        <v>28593</v>
      </c>
      <c r="AB139" s="16">
        <f>IF(COUNT(Q139:Z139)=0,"",SUM(R139:S139))</f>
        <v>214</v>
      </c>
      <c r="AC139" s="16">
        <f>IF(COUNT(Q139:Z139)=0,"",SUM(T139:V139))</f>
        <v>24335</v>
      </c>
      <c r="AD139" s="16">
        <f>IF(COUNT(Q139:Z139)=0,"",SUM(W139:Y139))</f>
        <v>23006</v>
      </c>
      <c r="AE139" s="16">
        <f>IF(COUNT(Q139:Z139)=0,"",SUM(Z139:Z139))</f>
        <v>187162</v>
      </c>
      <c r="AF139" s="16">
        <f>IF(COUNT(Q139:Z139)=0,"",SUM(Q139:Z139))</f>
        <v>263310</v>
      </c>
      <c r="AG139" s="17">
        <f>IFERROR((AA139+AB139)/AF139,"")</f>
        <v>0.10940336485511375</v>
      </c>
      <c r="AH139" s="16">
        <v>2111</v>
      </c>
    </row>
    <row r="140" spans="1:34" x14ac:dyDescent="0.2">
      <c r="A140" s="4" t="s">
        <v>21</v>
      </c>
      <c r="B140" s="4" t="s">
        <v>125</v>
      </c>
      <c r="C140" s="4" t="s">
        <v>955</v>
      </c>
      <c r="D140" s="4" t="s">
        <v>539</v>
      </c>
      <c r="E140" s="4" t="s">
        <v>262</v>
      </c>
      <c r="F140" s="4" t="s">
        <v>1667</v>
      </c>
      <c r="G140" s="4" t="s">
        <v>157</v>
      </c>
      <c r="H140" s="4" t="s">
        <v>164</v>
      </c>
      <c r="I140" s="16">
        <v>109096</v>
      </c>
      <c r="J140" s="16">
        <v>493931</v>
      </c>
      <c r="K140" s="16">
        <v>59474</v>
      </c>
      <c r="L140" s="16">
        <v>86593</v>
      </c>
      <c r="M140" s="16">
        <v>9531</v>
      </c>
      <c r="N140" s="16">
        <v>55625</v>
      </c>
      <c r="O140" s="17">
        <f>IFERROR(K140/I140,"")</f>
        <v>0.54515289286499968</v>
      </c>
      <c r="P140" s="17">
        <f>IFERROR(L140/J140,"")</f>
        <v>0.17531396085688081</v>
      </c>
      <c r="Q140" s="16">
        <v>27645</v>
      </c>
      <c r="R140" s="16"/>
      <c r="S140" s="16"/>
      <c r="T140" s="16">
        <v>21138</v>
      </c>
      <c r="U140" s="16">
        <v>10491</v>
      </c>
      <c r="V140" s="16">
        <v>68252</v>
      </c>
      <c r="W140" s="16">
        <v>0</v>
      </c>
      <c r="X140" s="16">
        <v>21085</v>
      </c>
      <c r="Y140" s="16"/>
      <c r="Z140" s="16">
        <v>43106</v>
      </c>
      <c r="AA140" s="16">
        <f>IF(COUNT(Q140:Z140)=0,"",SUM(Q140:Q140))</f>
        <v>27645</v>
      </c>
      <c r="AB140" s="16">
        <f>IF(COUNT(Q140:Z140)=0,"",SUM(R140:S140))</f>
        <v>0</v>
      </c>
      <c r="AC140" s="16">
        <f>IF(COUNT(Q140:Z140)=0,"",SUM(T140:V140))</f>
        <v>99881</v>
      </c>
      <c r="AD140" s="16">
        <f>IF(COUNT(Q140:Z140)=0,"",SUM(W140:Y140))</f>
        <v>21085</v>
      </c>
      <c r="AE140" s="16">
        <f>IF(COUNT(Q140:Z140)=0,"",SUM(Z140:Z140))</f>
        <v>43106</v>
      </c>
      <c r="AF140" s="16">
        <f>IF(COUNT(Q140:Z140)=0,"",SUM(Q140:Z140))</f>
        <v>191717</v>
      </c>
      <c r="AG140" s="17">
        <f>IFERROR((AA140+AB140)/AF140,"")</f>
        <v>0.14419691524486614</v>
      </c>
      <c r="AH140" s="16">
        <v>1295</v>
      </c>
    </row>
    <row r="141" spans="1:34" x14ac:dyDescent="0.2">
      <c r="A141" s="4" t="s">
        <v>21</v>
      </c>
      <c r="B141" s="4" t="s">
        <v>123</v>
      </c>
      <c r="C141" s="4" t="s">
        <v>955</v>
      </c>
      <c r="D141" s="4" t="s">
        <v>877</v>
      </c>
      <c r="E141" s="4" t="s">
        <v>878</v>
      </c>
      <c r="F141" s="4" t="s">
        <v>5303</v>
      </c>
      <c r="G141" s="4" t="s">
        <v>158</v>
      </c>
      <c r="H141" s="4" t="s">
        <v>165</v>
      </c>
      <c r="I141" s="16">
        <v>1037039</v>
      </c>
      <c r="J141" s="16">
        <v>2138290</v>
      </c>
      <c r="K141" s="16">
        <v>56969</v>
      </c>
      <c r="L141" s="16">
        <v>148340</v>
      </c>
      <c r="M141" s="16">
        <v>37066</v>
      </c>
      <c r="N141" s="16">
        <v>146891</v>
      </c>
      <c r="O141" s="17">
        <f>IFERROR(K141/I141,"")</f>
        <v>5.4934288874381773E-2</v>
      </c>
      <c r="P141" s="17">
        <f>IFERROR(L141/J141,"")</f>
        <v>6.9373190727169839E-2</v>
      </c>
      <c r="Q141" s="16">
        <v>27125</v>
      </c>
      <c r="R141" s="16">
        <v>0</v>
      </c>
      <c r="S141" s="16"/>
      <c r="T141" s="16">
        <v>61892</v>
      </c>
      <c r="U141" s="16">
        <v>36172</v>
      </c>
      <c r="V141" s="16">
        <v>67968</v>
      </c>
      <c r="W141" s="16">
        <v>0</v>
      </c>
      <c r="X141" s="16">
        <v>91896</v>
      </c>
      <c r="Y141" s="16">
        <v>0</v>
      </c>
      <c r="Z141" s="16">
        <v>22578</v>
      </c>
      <c r="AA141" s="16">
        <f>IF(COUNT(Q141:Z141)=0,"",SUM(Q141:Q141))</f>
        <v>27125</v>
      </c>
      <c r="AB141" s="16">
        <f>IF(COUNT(Q141:Z141)=0,"",SUM(R141:S141))</f>
        <v>0</v>
      </c>
      <c r="AC141" s="16">
        <f>IF(COUNT(Q141:Z141)=0,"",SUM(T141:V141))</f>
        <v>166032</v>
      </c>
      <c r="AD141" s="16">
        <f>IF(COUNT(Q141:Z141)=0,"",SUM(W141:Y141))</f>
        <v>91896</v>
      </c>
      <c r="AE141" s="16">
        <f>IF(COUNT(Q141:Z141)=0,"",SUM(Z141:Z141))</f>
        <v>22578</v>
      </c>
      <c r="AF141" s="16">
        <f>IF(COUNT(Q141:Z141)=0,"",SUM(Q141:Z141))</f>
        <v>307631</v>
      </c>
      <c r="AG141" s="17">
        <f>IFERROR((AA141+AB141)/AF141,"")</f>
        <v>8.8173818633362697E-2</v>
      </c>
      <c r="AH141" s="16">
        <v>10894</v>
      </c>
    </row>
    <row r="142" spans="1:34" x14ac:dyDescent="0.2">
      <c r="A142" s="4" t="s">
        <v>21</v>
      </c>
      <c r="B142" s="4" t="s">
        <v>124</v>
      </c>
      <c r="C142" s="4" t="s">
        <v>955</v>
      </c>
      <c r="D142" s="4" t="s">
        <v>616</v>
      </c>
      <c r="E142" s="4" t="s">
        <v>617</v>
      </c>
      <c r="F142" s="4" t="s">
        <v>2364</v>
      </c>
      <c r="G142" s="4" t="s">
        <v>158</v>
      </c>
      <c r="H142" s="4" t="s">
        <v>164</v>
      </c>
      <c r="I142" s="16">
        <v>187224</v>
      </c>
      <c r="J142" s="16">
        <v>445401</v>
      </c>
      <c r="K142" s="16">
        <v>29185</v>
      </c>
      <c r="L142" s="16">
        <v>97077</v>
      </c>
      <c r="M142" s="16">
        <v>442</v>
      </c>
      <c r="N142" s="16">
        <v>1868</v>
      </c>
      <c r="O142" s="17">
        <f>IFERROR(K142/I142,"")</f>
        <v>0.15588279280434134</v>
      </c>
      <c r="P142" s="17">
        <f>IFERROR(L142/J142,"")</f>
        <v>0.21795415816309349</v>
      </c>
      <c r="Q142" s="16">
        <v>26948</v>
      </c>
      <c r="R142" s="16">
        <v>9414</v>
      </c>
      <c r="S142" s="16">
        <v>171</v>
      </c>
      <c r="T142" s="16">
        <v>36207</v>
      </c>
      <c r="U142" s="16">
        <v>20539</v>
      </c>
      <c r="V142" s="16">
        <v>14479</v>
      </c>
      <c r="W142" s="16">
        <v>8284</v>
      </c>
      <c r="X142" s="16">
        <v>13171</v>
      </c>
      <c r="Y142" s="16">
        <v>0</v>
      </c>
      <c r="Z142" s="16">
        <v>18131</v>
      </c>
      <c r="AA142" s="16">
        <f>IF(COUNT(Q142:Z142)=0,"",SUM(Q142:Q142))</f>
        <v>26948</v>
      </c>
      <c r="AB142" s="16">
        <f>IF(COUNT(Q142:Z142)=0,"",SUM(R142:S142))</f>
        <v>9585</v>
      </c>
      <c r="AC142" s="16">
        <f>IF(COUNT(Q142:Z142)=0,"",SUM(T142:V142))</f>
        <v>71225</v>
      </c>
      <c r="AD142" s="16">
        <f>IF(COUNT(Q142:Z142)=0,"",SUM(W142:Y142))</f>
        <v>21455</v>
      </c>
      <c r="AE142" s="16">
        <f>IF(COUNT(Q142:Z142)=0,"",SUM(Z142:Z142))</f>
        <v>18131</v>
      </c>
      <c r="AF142" s="16">
        <f>IF(COUNT(Q142:Z142)=0,"",SUM(Q142:Z142))</f>
        <v>147344</v>
      </c>
      <c r="AG142" s="17">
        <f>IFERROR((AA142+AB142)/AF142,"")</f>
        <v>0.24794358779454881</v>
      </c>
      <c r="AH142" s="16">
        <v>1745</v>
      </c>
    </row>
    <row r="143" spans="1:34" x14ac:dyDescent="0.2">
      <c r="A143" s="4" t="s">
        <v>21</v>
      </c>
      <c r="B143" s="4" t="s">
        <v>124</v>
      </c>
      <c r="C143" s="4" t="s">
        <v>955</v>
      </c>
      <c r="D143" s="4" t="s">
        <v>585</v>
      </c>
      <c r="E143" s="4" t="s">
        <v>586</v>
      </c>
      <c r="F143" s="4" t="s">
        <v>2066</v>
      </c>
      <c r="G143" s="4" t="s">
        <v>156</v>
      </c>
      <c r="H143" s="4" t="s">
        <v>163</v>
      </c>
      <c r="I143" s="16">
        <v>23181</v>
      </c>
      <c r="J143" s="16">
        <v>408043</v>
      </c>
      <c r="K143" s="16">
        <v>4429</v>
      </c>
      <c r="L143" s="16">
        <v>64269</v>
      </c>
      <c r="M143" s="16">
        <v>3679</v>
      </c>
      <c r="N143" s="16">
        <v>23876</v>
      </c>
      <c r="O143" s="17">
        <f>IFERROR(K143/I143,"")</f>
        <v>0.19106164531297182</v>
      </c>
      <c r="P143" s="17">
        <f>IFERROR(L143/J143,"")</f>
        <v>0.15750545898348947</v>
      </c>
      <c r="Q143" s="16">
        <v>26747</v>
      </c>
      <c r="R143" s="16">
        <v>76</v>
      </c>
      <c r="S143" s="16">
        <v>0</v>
      </c>
      <c r="T143" s="16">
        <v>229</v>
      </c>
      <c r="U143" s="16">
        <v>22</v>
      </c>
      <c r="V143" s="16">
        <v>4429</v>
      </c>
      <c r="W143" s="16">
        <v>1102</v>
      </c>
      <c r="X143" s="16">
        <v>508</v>
      </c>
      <c r="Y143" s="16">
        <v>111</v>
      </c>
      <c r="Z143" s="16">
        <v>35474</v>
      </c>
      <c r="AA143" s="16">
        <f>IF(COUNT(Q143:Z143)=0,"",SUM(Q143:Q143))</f>
        <v>26747</v>
      </c>
      <c r="AB143" s="16">
        <f>IF(COUNT(Q143:Z143)=0,"",SUM(R143:S143))</f>
        <v>76</v>
      </c>
      <c r="AC143" s="16">
        <f>IF(COUNT(Q143:Z143)=0,"",SUM(T143:V143))</f>
        <v>4680</v>
      </c>
      <c r="AD143" s="16">
        <f>IF(COUNT(Q143:Z143)=0,"",SUM(W143:Y143))</f>
        <v>1721</v>
      </c>
      <c r="AE143" s="16">
        <f>IF(COUNT(Q143:Z143)=0,"",SUM(Z143:Z143))</f>
        <v>35474</v>
      </c>
      <c r="AF143" s="16">
        <f>IF(COUNT(Q143:Z143)=0,"",SUM(Q143:Z143))</f>
        <v>68698</v>
      </c>
      <c r="AG143" s="17">
        <f>IFERROR((AA143+AB143)/AF143,"")</f>
        <v>0.39044804797810706</v>
      </c>
      <c r="AH143" s="16">
        <v>522</v>
      </c>
    </row>
    <row r="144" spans="1:34" x14ac:dyDescent="0.2">
      <c r="A144" s="4" t="s">
        <v>21</v>
      </c>
      <c r="B144" s="4" t="s">
        <v>123</v>
      </c>
      <c r="C144" s="4" t="s">
        <v>955</v>
      </c>
      <c r="D144" s="4" t="s">
        <v>864</v>
      </c>
      <c r="E144" s="4" t="s">
        <v>537</v>
      </c>
      <c r="F144" s="4" t="s">
        <v>5149</v>
      </c>
      <c r="G144" s="4" t="s">
        <v>157</v>
      </c>
      <c r="H144" s="4" t="s">
        <v>163</v>
      </c>
      <c r="I144" s="16">
        <v>21359</v>
      </c>
      <c r="J144" s="16">
        <v>80832</v>
      </c>
      <c r="K144" s="16">
        <v>10245</v>
      </c>
      <c r="L144" s="16">
        <v>21209</v>
      </c>
      <c r="M144" s="16">
        <v>886</v>
      </c>
      <c r="N144" s="16">
        <v>2746</v>
      </c>
      <c r="O144" s="17">
        <f>IFERROR(K144/I144,"")</f>
        <v>0.47965728732618568</v>
      </c>
      <c r="P144" s="17">
        <f>IFERROR(L144/J144,"")</f>
        <v>0.26238370942201106</v>
      </c>
      <c r="Q144" s="16">
        <v>26716</v>
      </c>
      <c r="R144" s="16"/>
      <c r="S144" s="16">
        <v>0</v>
      </c>
      <c r="T144" s="16">
        <v>479</v>
      </c>
      <c r="U144" s="16">
        <v>41</v>
      </c>
      <c r="V144" s="16">
        <v>3672</v>
      </c>
      <c r="W144" s="16">
        <v>26</v>
      </c>
      <c r="X144" s="16"/>
      <c r="Y144" s="16">
        <v>97</v>
      </c>
      <c r="Z144" s="16">
        <v>418</v>
      </c>
      <c r="AA144" s="16">
        <f>IF(COUNT(Q144:Z144)=0,"",SUM(Q144:Q144))</f>
        <v>26716</v>
      </c>
      <c r="AB144" s="16">
        <f>IF(COUNT(Q144:Z144)=0,"",SUM(R144:S144))</f>
        <v>0</v>
      </c>
      <c r="AC144" s="16">
        <f>IF(COUNT(Q144:Z144)=0,"",SUM(T144:V144))</f>
        <v>4192</v>
      </c>
      <c r="AD144" s="16">
        <f>IF(COUNT(Q144:Z144)=0,"",SUM(W144:Y144))</f>
        <v>123</v>
      </c>
      <c r="AE144" s="16">
        <f>IF(COUNT(Q144:Z144)=0,"",SUM(Z144:Z144))</f>
        <v>418</v>
      </c>
      <c r="AF144" s="16">
        <f>IF(COUNT(Q144:Z144)=0,"",SUM(Q144:Z144))</f>
        <v>31449</v>
      </c>
      <c r="AG144" s="17">
        <f>IFERROR((AA144+AB144)/AF144,"")</f>
        <v>0.84950236891475084</v>
      </c>
      <c r="AH144" s="16">
        <v>585</v>
      </c>
    </row>
    <row r="145" spans="1:34" x14ac:dyDescent="0.2">
      <c r="A145" s="4" t="s">
        <v>21</v>
      </c>
      <c r="B145" s="4" t="s">
        <v>123</v>
      </c>
      <c r="C145" s="4" t="s">
        <v>955</v>
      </c>
      <c r="D145" s="4" t="s">
        <v>853</v>
      </c>
      <c r="E145" s="4" t="s">
        <v>854</v>
      </c>
      <c r="F145" s="4" t="s">
        <v>5111</v>
      </c>
      <c r="G145" s="4" t="s">
        <v>158</v>
      </c>
      <c r="H145" s="4" t="s">
        <v>164</v>
      </c>
      <c r="I145" s="16">
        <v>248401</v>
      </c>
      <c r="J145" s="16">
        <v>2681642</v>
      </c>
      <c r="K145" s="16">
        <v>136935</v>
      </c>
      <c r="L145" s="16">
        <v>494853</v>
      </c>
      <c r="M145" s="16">
        <v>13633</v>
      </c>
      <c r="N145" s="16">
        <v>418679</v>
      </c>
      <c r="O145" s="17">
        <f>IFERROR(K145/I145,"")</f>
        <v>0.55126589667513415</v>
      </c>
      <c r="P145" s="17">
        <f>IFERROR(L145/J145,"")</f>
        <v>0.18453358054505412</v>
      </c>
      <c r="Q145" s="16">
        <v>26695</v>
      </c>
      <c r="R145" s="16">
        <v>216</v>
      </c>
      <c r="S145" s="16">
        <v>0</v>
      </c>
      <c r="T145" s="16">
        <v>22880</v>
      </c>
      <c r="U145" s="16">
        <v>19250</v>
      </c>
      <c r="V145" s="16">
        <v>151355</v>
      </c>
      <c r="W145" s="16">
        <v>205</v>
      </c>
      <c r="X145" s="16">
        <v>268808</v>
      </c>
      <c r="Y145" s="16">
        <v>67</v>
      </c>
      <c r="Z145" s="16">
        <v>331142</v>
      </c>
      <c r="AA145" s="16">
        <f>IF(COUNT(Q145:Z145)=0,"",SUM(Q145:Q145))</f>
        <v>26695</v>
      </c>
      <c r="AB145" s="16">
        <f>IF(COUNT(Q145:Z145)=0,"",SUM(R145:S145))</f>
        <v>216</v>
      </c>
      <c r="AC145" s="16">
        <f>IF(COUNT(Q145:Z145)=0,"",SUM(T145:V145))</f>
        <v>193485</v>
      </c>
      <c r="AD145" s="16">
        <f>IF(COUNT(Q145:Z145)=0,"",SUM(W145:Y145))</f>
        <v>269080</v>
      </c>
      <c r="AE145" s="16">
        <f>IF(COUNT(Q145:Z145)=0,"",SUM(Z145:Z145))</f>
        <v>331142</v>
      </c>
      <c r="AF145" s="16">
        <f>IF(COUNT(Q145:Z145)=0,"",SUM(Q145:Z145))</f>
        <v>820618</v>
      </c>
      <c r="AG145" s="17">
        <f>IFERROR((AA145+AB145)/AF145,"")</f>
        <v>3.2793577523281235E-2</v>
      </c>
      <c r="AH145" s="16">
        <v>3980</v>
      </c>
    </row>
    <row r="146" spans="1:34" x14ac:dyDescent="0.2">
      <c r="A146" s="4" t="s">
        <v>21</v>
      </c>
      <c r="B146" s="4" t="s">
        <v>124</v>
      </c>
      <c r="C146" s="4" t="s">
        <v>955</v>
      </c>
      <c r="D146" s="4" t="s">
        <v>585</v>
      </c>
      <c r="E146" s="4" t="s">
        <v>586</v>
      </c>
      <c r="F146" s="4" t="s">
        <v>2062</v>
      </c>
      <c r="G146" s="4" t="s">
        <v>156</v>
      </c>
      <c r="H146" s="4" t="s">
        <v>163</v>
      </c>
      <c r="I146" s="16">
        <v>21052</v>
      </c>
      <c r="J146" s="16">
        <v>330922</v>
      </c>
      <c r="K146" s="16">
        <v>4651</v>
      </c>
      <c r="L146" s="16">
        <v>56476</v>
      </c>
      <c r="M146" s="16">
        <v>2498</v>
      </c>
      <c r="N146" s="16">
        <v>21085</v>
      </c>
      <c r="O146" s="17">
        <f>IFERROR(K146/I146,"")</f>
        <v>0.22092912787383623</v>
      </c>
      <c r="P146" s="17">
        <f>IFERROR(L146/J146,"")</f>
        <v>0.1706625730534688</v>
      </c>
      <c r="Q146" s="16">
        <v>26325</v>
      </c>
      <c r="R146" s="16">
        <v>53</v>
      </c>
      <c r="S146" s="16">
        <v>0</v>
      </c>
      <c r="T146" s="16">
        <v>172</v>
      </c>
      <c r="U146" s="16"/>
      <c r="V146" s="16">
        <v>4651</v>
      </c>
      <c r="W146" s="16">
        <v>684</v>
      </c>
      <c r="X146" s="16">
        <v>548</v>
      </c>
      <c r="Y146" s="16">
        <v>67</v>
      </c>
      <c r="Z146" s="16">
        <v>28619</v>
      </c>
      <c r="AA146" s="16">
        <f>IF(COUNT(Q146:Z146)=0,"",SUM(Q146:Q146))</f>
        <v>26325</v>
      </c>
      <c r="AB146" s="16">
        <f>IF(COUNT(Q146:Z146)=0,"",SUM(R146:S146))</f>
        <v>53</v>
      </c>
      <c r="AC146" s="16">
        <f>IF(COUNT(Q146:Z146)=0,"",SUM(T146:V146))</f>
        <v>4823</v>
      </c>
      <c r="AD146" s="16">
        <f>IF(COUNT(Q146:Z146)=0,"",SUM(W146:Y146))</f>
        <v>1299</v>
      </c>
      <c r="AE146" s="16">
        <f>IF(COUNT(Q146:Z146)=0,"",SUM(Z146:Z146))</f>
        <v>28619</v>
      </c>
      <c r="AF146" s="16">
        <f>IF(COUNT(Q146:Z146)=0,"",SUM(Q146:Z146))</f>
        <v>61119</v>
      </c>
      <c r="AG146" s="17">
        <f>IFERROR((AA146+AB146)/AF146,"")</f>
        <v>0.43158428639212026</v>
      </c>
      <c r="AH146" s="16">
        <v>556</v>
      </c>
    </row>
    <row r="147" spans="1:34" x14ac:dyDescent="0.2">
      <c r="A147" s="4" t="s">
        <v>21</v>
      </c>
      <c r="B147" s="4" t="s">
        <v>126</v>
      </c>
      <c r="C147" s="4" t="s">
        <v>955</v>
      </c>
      <c r="D147" s="4" t="s">
        <v>723</v>
      </c>
      <c r="E147" s="4" t="s">
        <v>724</v>
      </c>
      <c r="F147" s="4" t="s">
        <v>3222</v>
      </c>
      <c r="G147" s="4" t="s">
        <v>156</v>
      </c>
      <c r="H147" s="4" t="s">
        <v>163</v>
      </c>
      <c r="I147" s="16">
        <v>9595</v>
      </c>
      <c r="J147" s="16">
        <v>630185</v>
      </c>
      <c r="K147" s="16">
        <v>2366</v>
      </c>
      <c r="L147" s="16">
        <v>126255</v>
      </c>
      <c r="M147" s="16">
        <v>139</v>
      </c>
      <c r="N147" s="16">
        <v>62516</v>
      </c>
      <c r="O147" s="17">
        <f>IFERROR(K147/I147,"")</f>
        <v>0.24658676393955184</v>
      </c>
      <c r="P147" s="17">
        <f>IFERROR(L147/J147,"")</f>
        <v>0.20034593016336472</v>
      </c>
      <c r="Q147" s="16">
        <v>26324</v>
      </c>
      <c r="R147" s="16">
        <v>168</v>
      </c>
      <c r="S147" s="16">
        <v>21</v>
      </c>
      <c r="T147" s="16">
        <v>7975</v>
      </c>
      <c r="U147" s="16">
        <v>19074</v>
      </c>
      <c r="V147" s="16">
        <v>2735</v>
      </c>
      <c r="W147" s="16">
        <v>4415</v>
      </c>
      <c r="X147" s="16">
        <v>24068</v>
      </c>
      <c r="Y147" s="16">
        <v>122</v>
      </c>
      <c r="Z147" s="16">
        <v>43719</v>
      </c>
      <c r="AA147" s="16">
        <f>IF(COUNT(Q147:Z147)=0,"",SUM(Q147:Q147))</f>
        <v>26324</v>
      </c>
      <c r="AB147" s="16">
        <f>IF(COUNT(Q147:Z147)=0,"",SUM(R147:S147))</f>
        <v>189</v>
      </c>
      <c r="AC147" s="16">
        <f>IF(COUNT(Q147:Z147)=0,"",SUM(T147:V147))</f>
        <v>29784</v>
      </c>
      <c r="AD147" s="16">
        <f>IF(COUNT(Q147:Z147)=0,"",SUM(W147:Y147))</f>
        <v>28605</v>
      </c>
      <c r="AE147" s="16">
        <f>IF(COUNT(Q147:Z147)=0,"",SUM(Z147:Z147))</f>
        <v>43719</v>
      </c>
      <c r="AF147" s="16">
        <f>IF(COUNT(Q147:Z147)=0,"",SUM(Q147:Z147))</f>
        <v>128621</v>
      </c>
      <c r="AG147" s="17">
        <f>IFERROR((AA147+AB147)/AF147,"")</f>
        <v>0.20613274659658998</v>
      </c>
      <c r="AH147" s="16">
        <v>1762</v>
      </c>
    </row>
    <row r="148" spans="1:34" x14ac:dyDescent="0.2">
      <c r="A148" s="4" t="s">
        <v>21</v>
      </c>
      <c r="B148" s="4" t="s">
        <v>132</v>
      </c>
      <c r="C148" s="4" t="s">
        <v>1036</v>
      </c>
      <c r="D148" s="4" t="s">
        <v>890</v>
      </c>
      <c r="E148" s="4" t="s">
        <v>891</v>
      </c>
      <c r="F148" s="4" t="s">
        <v>5361</v>
      </c>
      <c r="G148" s="4" t="s">
        <v>158</v>
      </c>
      <c r="H148" s="4" t="s">
        <v>164</v>
      </c>
      <c r="I148" s="16">
        <v>18922</v>
      </c>
      <c r="J148" s="16">
        <v>862426</v>
      </c>
      <c r="K148" s="16">
        <v>10740</v>
      </c>
      <c r="L148" s="16">
        <v>166628</v>
      </c>
      <c r="M148" s="16">
        <v>2309</v>
      </c>
      <c r="N148" s="16">
        <v>60354</v>
      </c>
      <c r="O148" s="17">
        <f>IFERROR(K148/I148,"")</f>
        <v>0.5675932776662086</v>
      </c>
      <c r="P148" s="17">
        <f>IFERROR(L148/J148,"")</f>
        <v>0.19320846078388174</v>
      </c>
      <c r="Q148" s="16">
        <v>26299</v>
      </c>
      <c r="R148" s="16">
        <v>504</v>
      </c>
      <c r="S148" s="16"/>
      <c r="T148" s="16">
        <v>8975</v>
      </c>
      <c r="U148" s="16">
        <v>9722</v>
      </c>
      <c r="V148" s="16">
        <v>10229</v>
      </c>
      <c r="W148" s="16">
        <v>3253</v>
      </c>
      <c r="X148" s="16">
        <v>34965</v>
      </c>
      <c r="Y148" s="16">
        <v>763</v>
      </c>
      <c r="Z148" s="16">
        <v>153209</v>
      </c>
      <c r="AA148" s="16">
        <f>IF(COUNT(Q148:Z148)=0,"",SUM(Q148:Q148))</f>
        <v>26299</v>
      </c>
      <c r="AB148" s="16">
        <f>IF(COUNT(Q148:Z148)=0,"",SUM(R148:S148))</f>
        <v>504</v>
      </c>
      <c r="AC148" s="16">
        <f>IF(COUNT(Q148:Z148)=0,"",SUM(T148:V148))</f>
        <v>28926</v>
      </c>
      <c r="AD148" s="16">
        <f>IF(COUNT(Q148:Z148)=0,"",SUM(W148:Y148))</f>
        <v>38981</v>
      </c>
      <c r="AE148" s="16">
        <f>IF(COUNT(Q148:Z148)=0,"",SUM(Z148:Z148))</f>
        <v>153209</v>
      </c>
      <c r="AF148" s="16">
        <f>IF(COUNT(Q148:Z148)=0,"",SUM(Q148:Z148))</f>
        <v>247919</v>
      </c>
      <c r="AG148" s="17">
        <f>IFERROR((AA148+AB148)/AF148,"")</f>
        <v>0.10811192365248327</v>
      </c>
      <c r="AH148" s="16">
        <v>1904</v>
      </c>
    </row>
    <row r="149" spans="1:34" x14ac:dyDescent="0.2">
      <c r="A149" s="4" t="s">
        <v>21</v>
      </c>
      <c r="B149" s="4" t="s">
        <v>135</v>
      </c>
      <c r="C149" s="4" t="s">
        <v>1036</v>
      </c>
      <c r="D149" s="4" t="s">
        <v>680</v>
      </c>
      <c r="E149" s="4" t="s">
        <v>681</v>
      </c>
      <c r="F149" s="4" t="s">
        <v>2839</v>
      </c>
      <c r="G149" s="4" t="s">
        <v>158</v>
      </c>
      <c r="H149" s="4" t="s">
        <v>164</v>
      </c>
      <c r="I149" s="16">
        <v>120323</v>
      </c>
      <c r="J149" s="16">
        <v>603215</v>
      </c>
      <c r="K149" s="16">
        <v>15014</v>
      </c>
      <c r="L149" s="16">
        <v>153860</v>
      </c>
      <c r="M149" s="16">
        <v>799</v>
      </c>
      <c r="N149" s="16">
        <v>65626</v>
      </c>
      <c r="O149" s="17">
        <f>IFERROR(K149/I149,"")</f>
        <v>0.12478079835110495</v>
      </c>
      <c r="P149" s="17">
        <f>IFERROR(L149/J149,"")</f>
        <v>0.25506660146050747</v>
      </c>
      <c r="Q149" s="16">
        <v>25895</v>
      </c>
      <c r="R149" s="16">
        <v>20533</v>
      </c>
      <c r="S149" s="16">
        <v>514</v>
      </c>
      <c r="T149" s="16">
        <v>24062</v>
      </c>
      <c r="U149" s="16">
        <v>18852</v>
      </c>
      <c r="V149" s="16">
        <v>17170</v>
      </c>
      <c r="W149" s="16">
        <v>12031</v>
      </c>
      <c r="X149" s="16">
        <v>52294</v>
      </c>
      <c r="Y149" s="16">
        <v>0</v>
      </c>
      <c r="Z149" s="16">
        <v>32079</v>
      </c>
      <c r="AA149" s="16">
        <f>IF(COUNT(Q149:Z149)=0,"",SUM(Q149:Q149))</f>
        <v>25895</v>
      </c>
      <c r="AB149" s="16">
        <f>IF(COUNT(Q149:Z149)=0,"",SUM(R149:S149))</f>
        <v>21047</v>
      </c>
      <c r="AC149" s="16">
        <f>IF(COUNT(Q149:Z149)=0,"",SUM(T149:V149))</f>
        <v>60084</v>
      </c>
      <c r="AD149" s="16">
        <f>IF(COUNT(Q149:Z149)=0,"",SUM(W149:Y149))</f>
        <v>64325</v>
      </c>
      <c r="AE149" s="16">
        <f>IF(COUNT(Q149:Z149)=0,"",SUM(Z149:Z149))</f>
        <v>32079</v>
      </c>
      <c r="AF149" s="16">
        <f>IF(COUNT(Q149:Z149)=0,"",SUM(Q149:Z149))</f>
        <v>203430</v>
      </c>
      <c r="AG149" s="17">
        <f>IFERROR((AA149+AB149)/AF149,"")</f>
        <v>0.23075259302954332</v>
      </c>
      <c r="AH149" s="16">
        <v>1388</v>
      </c>
    </row>
    <row r="150" spans="1:34" x14ac:dyDescent="0.2">
      <c r="A150" s="4" t="s">
        <v>21</v>
      </c>
      <c r="B150" s="4" t="s">
        <v>131</v>
      </c>
      <c r="C150" s="4" t="s">
        <v>955</v>
      </c>
      <c r="D150" s="4" t="s">
        <v>438</v>
      </c>
      <c r="E150" s="4" t="s">
        <v>439</v>
      </c>
      <c r="F150" s="4" t="s">
        <v>3896</v>
      </c>
      <c r="G150" s="4" t="s">
        <v>156</v>
      </c>
      <c r="H150" s="4" t="s">
        <v>163</v>
      </c>
      <c r="I150" s="16">
        <v>63187</v>
      </c>
      <c r="J150" s="16">
        <v>714341</v>
      </c>
      <c r="K150" s="16">
        <v>17831</v>
      </c>
      <c r="L150" s="16">
        <v>109607</v>
      </c>
      <c r="M150" s="16">
        <v>1486</v>
      </c>
      <c r="N150" s="16">
        <v>11759</v>
      </c>
      <c r="O150" s="17">
        <f>IFERROR(K150/I150,"")</f>
        <v>0.28219412220868217</v>
      </c>
      <c r="P150" s="17">
        <f>IFERROR(L150/J150,"")</f>
        <v>0.15343792390468977</v>
      </c>
      <c r="Q150" s="16">
        <v>25877</v>
      </c>
      <c r="R150" s="16">
        <v>3312</v>
      </c>
      <c r="S150" s="16">
        <v>508</v>
      </c>
      <c r="T150" s="16">
        <v>3472</v>
      </c>
      <c r="U150" s="16">
        <v>7022</v>
      </c>
      <c r="V150" s="16">
        <v>319</v>
      </c>
      <c r="W150" s="16">
        <v>302</v>
      </c>
      <c r="X150" s="16">
        <v>24614</v>
      </c>
      <c r="Y150" s="16">
        <v>212</v>
      </c>
      <c r="Z150" s="16">
        <v>69499</v>
      </c>
      <c r="AA150" s="16">
        <f>IF(COUNT(Q150:Z150)=0,"",SUM(Q150:Q150))</f>
        <v>25877</v>
      </c>
      <c r="AB150" s="16">
        <f>IF(COUNT(Q150:Z150)=0,"",SUM(R150:S150))</f>
        <v>3820</v>
      </c>
      <c r="AC150" s="16">
        <f>IF(COUNT(Q150:Z150)=0,"",SUM(T150:V150))</f>
        <v>10813</v>
      </c>
      <c r="AD150" s="16">
        <f>IF(COUNT(Q150:Z150)=0,"",SUM(W150:Y150))</f>
        <v>25128</v>
      </c>
      <c r="AE150" s="16">
        <f>IF(COUNT(Q150:Z150)=0,"",SUM(Z150:Z150))</f>
        <v>69499</v>
      </c>
      <c r="AF150" s="16">
        <f>IF(COUNT(Q150:Z150)=0,"",SUM(Q150:Z150))</f>
        <v>135137</v>
      </c>
      <c r="AG150" s="17">
        <f>IFERROR((AA150+AB150)/AF150,"")</f>
        <v>0.2197547673842101</v>
      </c>
      <c r="AH150" s="16">
        <v>1064</v>
      </c>
    </row>
    <row r="151" spans="1:34" x14ac:dyDescent="0.2">
      <c r="A151" s="4" t="s">
        <v>21</v>
      </c>
      <c r="B151" s="4" t="s">
        <v>126</v>
      </c>
      <c r="C151" s="4" t="s">
        <v>955</v>
      </c>
      <c r="D151" s="4" t="s">
        <v>734</v>
      </c>
      <c r="E151" s="4" t="s">
        <v>735</v>
      </c>
      <c r="F151" s="4" t="s">
        <v>3407</v>
      </c>
      <c r="G151" s="4" t="s">
        <v>158</v>
      </c>
      <c r="H151" s="4" t="s">
        <v>163</v>
      </c>
      <c r="I151" s="16">
        <v>99131</v>
      </c>
      <c r="J151" s="16">
        <v>489810</v>
      </c>
      <c r="K151" s="16">
        <v>61876</v>
      </c>
      <c r="L151" s="16">
        <v>105068</v>
      </c>
      <c r="M151" s="16">
        <v>6048</v>
      </c>
      <c r="N151" s="16">
        <v>62128</v>
      </c>
      <c r="O151" s="17">
        <f>IFERROR(K151/I151,"")</f>
        <v>0.62418416035347168</v>
      </c>
      <c r="P151" s="17">
        <f>IFERROR(L151/J151,"")</f>
        <v>0.214507666237929</v>
      </c>
      <c r="Q151" s="16">
        <v>25693</v>
      </c>
      <c r="R151" s="16">
        <v>16</v>
      </c>
      <c r="S151" s="16"/>
      <c r="T151" s="16">
        <v>21011</v>
      </c>
      <c r="U151" s="16">
        <v>14556</v>
      </c>
      <c r="V151" s="16">
        <v>68610</v>
      </c>
      <c r="W151" s="16">
        <v>0</v>
      </c>
      <c r="X151" s="16">
        <v>24327</v>
      </c>
      <c r="Y151" s="16"/>
      <c r="Z151" s="16">
        <v>58556</v>
      </c>
      <c r="AA151" s="16">
        <f>IF(COUNT(Q151:Z151)=0,"",SUM(Q151:Q151))</f>
        <v>25693</v>
      </c>
      <c r="AB151" s="16">
        <f>IF(COUNT(Q151:Z151)=0,"",SUM(R151:S151))</f>
        <v>16</v>
      </c>
      <c r="AC151" s="16">
        <f>IF(COUNT(Q151:Z151)=0,"",SUM(T151:V151))</f>
        <v>104177</v>
      </c>
      <c r="AD151" s="16">
        <f>IF(COUNT(Q151:Z151)=0,"",SUM(W151:Y151))</f>
        <v>24327</v>
      </c>
      <c r="AE151" s="16">
        <f>IF(COUNT(Q151:Z151)=0,"",SUM(Z151:Z151))</f>
        <v>58556</v>
      </c>
      <c r="AF151" s="16">
        <f>IF(COUNT(Q151:Z151)=0,"",SUM(Q151:Z151))</f>
        <v>212769</v>
      </c>
      <c r="AG151" s="17">
        <f>IFERROR((AA151+AB151)/AF151,"")</f>
        <v>0.12083057212281864</v>
      </c>
      <c r="AH151" s="16">
        <v>1860</v>
      </c>
    </row>
    <row r="152" spans="1:34" x14ac:dyDescent="0.2">
      <c r="A152" s="4" t="s">
        <v>21</v>
      </c>
      <c r="B152" s="4" t="s">
        <v>126</v>
      </c>
      <c r="C152" s="4" t="s">
        <v>955</v>
      </c>
      <c r="D152" s="4" t="s">
        <v>723</v>
      </c>
      <c r="E152" s="4" t="s">
        <v>724</v>
      </c>
      <c r="F152" s="4" t="s">
        <v>3225</v>
      </c>
      <c r="G152" s="4" t="s">
        <v>156</v>
      </c>
      <c r="H152" s="4" t="s">
        <v>163</v>
      </c>
      <c r="I152" s="16">
        <v>8721</v>
      </c>
      <c r="J152" s="16">
        <v>632186</v>
      </c>
      <c r="K152" s="16">
        <v>2124</v>
      </c>
      <c r="L152" s="16">
        <v>131136</v>
      </c>
      <c r="M152" s="16">
        <v>320</v>
      </c>
      <c r="N152" s="16">
        <v>65566</v>
      </c>
      <c r="O152" s="17">
        <f>IFERROR(K152/I152,"")</f>
        <v>0.2435500515995872</v>
      </c>
      <c r="P152" s="17">
        <f>IFERROR(L152/J152,"")</f>
        <v>0.20743262267750315</v>
      </c>
      <c r="Q152" s="16">
        <v>25668</v>
      </c>
      <c r="R152" s="16">
        <v>170</v>
      </c>
      <c r="S152" s="16">
        <v>32</v>
      </c>
      <c r="T152" s="16">
        <v>8748</v>
      </c>
      <c r="U152" s="16">
        <v>20751</v>
      </c>
      <c r="V152" s="16">
        <v>2847</v>
      </c>
      <c r="W152" s="16">
        <v>4680</v>
      </c>
      <c r="X152" s="16">
        <v>23207</v>
      </c>
      <c r="Y152" s="16">
        <v>128</v>
      </c>
      <c r="Z152" s="16">
        <v>47029</v>
      </c>
      <c r="AA152" s="16">
        <f>IF(COUNT(Q152:Z152)=0,"",SUM(Q152:Q152))</f>
        <v>25668</v>
      </c>
      <c r="AB152" s="16">
        <f>IF(COUNT(Q152:Z152)=0,"",SUM(R152:S152))</f>
        <v>202</v>
      </c>
      <c r="AC152" s="16">
        <f>IF(COUNT(Q152:Z152)=0,"",SUM(T152:V152))</f>
        <v>32346</v>
      </c>
      <c r="AD152" s="16">
        <f>IF(COUNT(Q152:Z152)=0,"",SUM(W152:Y152))</f>
        <v>28015</v>
      </c>
      <c r="AE152" s="16">
        <f>IF(COUNT(Q152:Z152)=0,"",SUM(Z152:Z152))</f>
        <v>47029</v>
      </c>
      <c r="AF152" s="16">
        <f>IF(COUNT(Q152:Z152)=0,"",SUM(Q152:Z152))</f>
        <v>133260</v>
      </c>
      <c r="AG152" s="17">
        <f>IFERROR((AA152+AB152)/AF152,"")</f>
        <v>0.19413177247486119</v>
      </c>
      <c r="AH152" s="16">
        <v>1439</v>
      </c>
    </row>
    <row r="153" spans="1:34" x14ac:dyDescent="0.2">
      <c r="A153" s="4" t="s">
        <v>21</v>
      </c>
      <c r="B153" s="4" t="s">
        <v>128</v>
      </c>
      <c r="C153" s="4" t="s">
        <v>955</v>
      </c>
      <c r="D153" s="4" t="s">
        <v>833</v>
      </c>
      <c r="E153" s="4" t="s">
        <v>834</v>
      </c>
      <c r="F153" s="4" t="s">
        <v>4371</v>
      </c>
      <c r="G153" s="4" t="s">
        <v>157</v>
      </c>
      <c r="H153" s="4" t="s">
        <v>164</v>
      </c>
      <c r="I153" s="16">
        <v>6497</v>
      </c>
      <c r="J153" s="16">
        <v>181641</v>
      </c>
      <c r="K153" s="16">
        <v>5678</v>
      </c>
      <c r="L153" s="16">
        <v>35836</v>
      </c>
      <c r="M153" s="16">
        <v>435</v>
      </c>
      <c r="N153" s="16">
        <v>7631</v>
      </c>
      <c r="O153" s="17">
        <f>IFERROR(K153/I153,"")</f>
        <v>0.87394181930121595</v>
      </c>
      <c r="P153" s="17">
        <f>IFERROR(L153/J153,"")</f>
        <v>0.19729025935774414</v>
      </c>
      <c r="Q153" s="16">
        <v>25226</v>
      </c>
      <c r="R153" s="16">
        <v>25</v>
      </c>
      <c r="S153" s="16">
        <v>0</v>
      </c>
      <c r="T153" s="16">
        <v>4529</v>
      </c>
      <c r="U153" s="16">
        <v>2503</v>
      </c>
      <c r="V153" s="16">
        <v>1192</v>
      </c>
      <c r="W153" s="16">
        <v>417</v>
      </c>
      <c r="X153" s="16">
        <v>9450</v>
      </c>
      <c r="Y153" s="16">
        <v>96</v>
      </c>
      <c r="Z153" s="16">
        <v>1349</v>
      </c>
      <c r="AA153" s="16">
        <f>IF(COUNT(Q153:Z153)=0,"",SUM(Q153:Q153))</f>
        <v>25226</v>
      </c>
      <c r="AB153" s="16">
        <f>IF(COUNT(Q153:Z153)=0,"",SUM(R153:S153))</f>
        <v>25</v>
      </c>
      <c r="AC153" s="16">
        <f>IF(COUNT(Q153:Z153)=0,"",SUM(T153:V153))</f>
        <v>8224</v>
      </c>
      <c r="AD153" s="16">
        <f>IF(COUNT(Q153:Z153)=0,"",SUM(W153:Y153))</f>
        <v>9963</v>
      </c>
      <c r="AE153" s="16">
        <f>IF(COUNT(Q153:Z153)=0,"",SUM(Z153:Z153))</f>
        <v>1349</v>
      </c>
      <c r="AF153" s="16">
        <f>IF(COUNT(Q153:Z153)=0,"",SUM(Q153:Z153))</f>
        <v>44787</v>
      </c>
      <c r="AG153" s="17">
        <f>IFERROR((AA153+AB153)/AF153,"")</f>
        <v>0.56380199611494408</v>
      </c>
      <c r="AH153" s="16">
        <v>235</v>
      </c>
    </row>
    <row r="154" spans="1:34" x14ac:dyDescent="0.2">
      <c r="A154" s="4" t="s">
        <v>21</v>
      </c>
      <c r="B154" s="4" t="s">
        <v>134</v>
      </c>
      <c r="C154" s="4" t="s">
        <v>955</v>
      </c>
      <c r="D154" s="4" t="s">
        <v>691</v>
      </c>
      <c r="E154" s="4" t="s">
        <v>534</v>
      </c>
      <c r="F154" s="4" t="s">
        <v>2930</v>
      </c>
      <c r="G154" s="4" t="s">
        <v>157</v>
      </c>
      <c r="H154" s="4" t="s">
        <v>164</v>
      </c>
      <c r="I154" s="16">
        <v>33547</v>
      </c>
      <c r="J154" s="16">
        <v>513296</v>
      </c>
      <c r="K154" s="16">
        <v>7195</v>
      </c>
      <c r="L154" s="16">
        <v>90147</v>
      </c>
      <c r="M154" s="16">
        <v>510</v>
      </c>
      <c r="N154" s="16">
        <v>80244</v>
      </c>
      <c r="O154" s="17">
        <f>IFERROR(K154/I154,"")</f>
        <v>0.21447521387903537</v>
      </c>
      <c r="P154" s="17">
        <f>IFERROR(L154/J154,"")</f>
        <v>0.17562381160188273</v>
      </c>
      <c r="Q154" s="16">
        <v>25042</v>
      </c>
      <c r="R154" s="16">
        <v>16310</v>
      </c>
      <c r="S154" s="16">
        <v>539</v>
      </c>
      <c r="T154" s="16">
        <v>18324</v>
      </c>
      <c r="U154" s="16">
        <v>16004</v>
      </c>
      <c r="V154" s="16">
        <v>6606</v>
      </c>
      <c r="W154" s="16">
        <v>9307</v>
      </c>
      <c r="X154" s="16">
        <v>17373</v>
      </c>
      <c r="Y154" s="16">
        <v>0</v>
      </c>
      <c r="Z154" s="16">
        <v>16536</v>
      </c>
      <c r="AA154" s="16">
        <f>IF(COUNT(Q154:Z154)=0,"",SUM(Q154:Q154))</f>
        <v>25042</v>
      </c>
      <c r="AB154" s="16">
        <f>IF(COUNT(Q154:Z154)=0,"",SUM(R154:S154))</f>
        <v>16849</v>
      </c>
      <c r="AC154" s="16">
        <f>IF(COUNT(Q154:Z154)=0,"",SUM(T154:V154))</f>
        <v>40934</v>
      </c>
      <c r="AD154" s="16">
        <f>IF(COUNT(Q154:Z154)=0,"",SUM(W154:Y154))</f>
        <v>26680</v>
      </c>
      <c r="AE154" s="16">
        <f>IF(COUNT(Q154:Z154)=0,"",SUM(Z154:Z154))</f>
        <v>16536</v>
      </c>
      <c r="AF154" s="16">
        <f>IF(COUNT(Q154:Z154)=0,"",SUM(Q154:Z154))</f>
        <v>126041</v>
      </c>
      <c r="AG154" s="17">
        <f>IFERROR((AA154+AB154)/AF154,"")</f>
        <v>0.33236010504518371</v>
      </c>
      <c r="AH154" s="16">
        <v>840</v>
      </c>
    </row>
    <row r="155" spans="1:34" x14ac:dyDescent="0.2">
      <c r="A155" s="4" t="s">
        <v>21</v>
      </c>
      <c r="B155" s="4" t="s">
        <v>128</v>
      </c>
      <c r="C155" s="4" t="s">
        <v>955</v>
      </c>
      <c r="D155" s="4" t="s">
        <v>838</v>
      </c>
      <c r="E155" s="4" t="s">
        <v>537</v>
      </c>
      <c r="F155" s="4" t="s">
        <v>4471</v>
      </c>
      <c r="G155" s="4" t="s">
        <v>157</v>
      </c>
      <c r="H155" s="4" t="s">
        <v>164</v>
      </c>
      <c r="I155" s="16">
        <v>14192</v>
      </c>
      <c r="J155" s="16">
        <v>113362</v>
      </c>
      <c r="K155" s="16">
        <v>8092</v>
      </c>
      <c r="L155" s="16">
        <v>26334</v>
      </c>
      <c r="M155" s="16">
        <v>327</v>
      </c>
      <c r="N155" s="16">
        <v>4376</v>
      </c>
      <c r="O155" s="17">
        <f>IFERROR(K155/I155,"")</f>
        <v>0.57018038331454346</v>
      </c>
      <c r="P155" s="17">
        <f>IFERROR(L155/J155,"")</f>
        <v>0.23230006527760624</v>
      </c>
      <c r="Q155" s="16">
        <v>24860</v>
      </c>
      <c r="R155" s="16"/>
      <c r="S155" s="16"/>
      <c r="T155" s="16">
        <v>2547</v>
      </c>
      <c r="U155" s="16">
        <v>210</v>
      </c>
      <c r="V155" s="16">
        <v>5695</v>
      </c>
      <c r="W155" s="16">
        <v>2765</v>
      </c>
      <c r="X155" s="16">
        <v>260</v>
      </c>
      <c r="Y155" s="16">
        <v>92</v>
      </c>
      <c r="Z155" s="16">
        <v>1038</v>
      </c>
      <c r="AA155" s="16">
        <f>IF(COUNT(Q155:Z155)=0,"",SUM(Q155:Q155))</f>
        <v>24860</v>
      </c>
      <c r="AB155" s="16">
        <f>IF(COUNT(Q155:Z155)=0,"",SUM(R155:S155))</f>
        <v>0</v>
      </c>
      <c r="AC155" s="16">
        <f>IF(COUNT(Q155:Z155)=0,"",SUM(T155:V155))</f>
        <v>8452</v>
      </c>
      <c r="AD155" s="16">
        <f>IF(COUNT(Q155:Z155)=0,"",SUM(W155:Y155))</f>
        <v>3117</v>
      </c>
      <c r="AE155" s="16">
        <f>IF(COUNT(Q155:Z155)=0,"",SUM(Z155:Z155))</f>
        <v>1038</v>
      </c>
      <c r="AF155" s="16">
        <f>IF(COUNT(Q155:Z155)=0,"",SUM(Q155:Z155))</f>
        <v>37467</v>
      </c>
      <c r="AG155" s="17">
        <f>IFERROR((AA155+AB155)/AF155,"")</f>
        <v>0.66351722849440842</v>
      </c>
      <c r="AH155" s="16">
        <v>380</v>
      </c>
    </row>
    <row r="156" spans="1:34" x14ac:dyDescent="0.2">
      <c r="A156" s="4" t="s">
        <v>21</v>
      </c>
      <c r="B156" s="4" t="s">
        <v>123</v>
      </c>
      <c r="C156" s="4" t="s">
        <v>955</v>
      </c>
      <c r="D156" s="4" t="s">
        <v>864</v>
      </c>
      <c r="E156" s="4" t="s">
        <v>537</v>
      </c>
      <c r="F156" s="4" t="s">
        <v>5146</v>
      </c>
      <c r="G156" s="4" t="s">
        <v>157</v>
      </c>
      <c r="H156" s="4" t="s">
        <v>164</v>
      </c>
      <c r="I156" s="16">
        <v>11270</v>
      </c>
      <c r="J156" s="16">
        <v>100274</v>
      </c>
      <c r="K156" s="16">
        <v>6724</v>
      </c>
      <c r="L156" s="16">
        <v>22759</v>
      </c>
      <c r="M156" s="16">
        <v>481</v>
      </c>
      <c r="N156" s="16">
        <v>3479</v>
      </c>
      <c r="O156" s="17">
        <f>IFERROR(K156/I156,"")</f>
        <v>0.59662821650399289</v>
      </c>
      <c r="P156" s="17">
        <f>IFERROR(L156/J156,"")</f>
        <v>0.22696810738576301</v>
      </c>
      <c r="Q156" s="16">
        <v>24800</v>
      </c>
      <c r="R156" s="16">
        <v>0</v>
      </c>
      <c r="S156" s="16"/>
      <c r="T156" s="16">
        <v>555</v>
      </c>
      <c r="U156" s="16"/>
      <c r="V156" s="16">
        <v>2293</v>
      </c>
      <c r="W156" s="16">
        <v>35</v>
      </c>
      <c r="X156" s="16">
        <v>258</v>
      </c>
      <c r="Y156" s="16">
        <v>149</v>
      </c>
      <c r="Z156" s="16">
        <v>1384</v>
      </c>
      <c r="AA156" s="16">
        <f>IF(COUNT(Q156:Z156)=0,"",SUM(Q156:Q156))</f>
        <v>24800</v>
      </c>
      <c r="AB156" s="16">
        <f>IF(COUNT(Q156:Z156)=0,"",SUM(R156:S156))</f>
        <v>0</v>
      </c>
      <c r="AC156" s="16">
        <f>IF(COUNT(Q156:Z156)=0,"",SUM(T156:V156))</f>
        <v>2848</v>
      </c>
      <c r="AD156" s="16">
        <f>IF(COUNT(Q156:Z156)=0,"",SUM(W156:Y156))</f>
        <v>442</v>
      </c>
      <c r="AE156" s="16">
        <f>IF(COUNT(Q156:Z156)=0,"",SUM(Z156:Z156))</f>
        <v>1384</v>
      </c>
      <c r="AF156" s="16">
        <f>IF(COUNT(Q156:Z156)=0,"",SUM(Q156:Z156))</f>
        <v>29474</v>
      </c>
      <c r="AG156" s="17">
        <f>IFERROR((AA156+AB156)/AF156,"")</f>
        <v>0.84141955621904052</v>
      </c>
      <c r="AH156" s="16">
        <v>209</v>
      </c>
    </row>
    <row r="157" spans="1:34" x14ac:dyDescent="0.2">
      <c r="A157" s="4" t="s">
        <v>21</v>
      </c>
      <c r="B157" s="4" t="s">
        <v>123</v>
      </c>
      <c r="C157" s="4" t="s">
        <v>955</v>
      </c>
      <c r="D157" s="4" t="s">
        <v>844</v>
      </c>
      <c r="E157" s="4" t="s">
        <v>845</v>
      </c>
      <c r="F157" s="4" t="s">
        <v>5083</v>
      </c>
      <c r="G157" s="4" t="s">
        <v>158</v>
      </c>
      <c r="H157" s="4" t="s">
        <v>165</v>
      </c>
      <c r="I157" s="16">
        <v>13324</v>
      </c>
      <c r="J157" s="16">
        <v>361831</v>
      </c>
      <c r="K157" s="16">
        <v>12319</v>
      </c>
      <c r="L157" s="16">
        <v>82301</v>
      </c>
      <c r="M157" s="16">
        <v>605</v>
      </c>
      <c r="N157" s="16">
        <v>13913</v>
      </c>
      <c r="O157" s="17">
        <f>IFERROR(K157/I157,"")</f>
        <v>0.92457220054037825</v>
      </c>
      <c r="P157" s="17">
        <f>IFERROR(L157/J157,"")</f>
        <v>0.22745701722627415</v>
      </c>
      <c r="Q157" s="16">
        <v>24724</v>
      </c>
      <c r="R157" s="16">
        <v>11986</v>
      </c>
      <c r="S157" s="16">
        <v>7901</v>
      </c>
      <c r="T157" s="16">
        <v>629</v>
      </c>
      <c r="U157" s="16">
        <v>1543</v>
      </c>
      <c r="V157" s="16">
        <v>12319</v>
      </c>
      <c r="W157" s="16">
        <v>0</v>
      </c>
      <c r="X157" s="16">
        <v>1314</v>
      </c>
      <c r="Y157" s="16">
        <v>0</v>
      </c>
      <c r="Z157" s="16">
        <v>34204</v>
      </c>
      <c r="AA157" s="16">
        <f>IF(COUNT(Q157:Z157)=0,"",SUM(Q157:Q157))</f>
        <v>24724</v>
      </c>
      <c r="AB157" s="16">
        <f>IF(COUNT(Q157:Z157)=0,"",SUM(R157:S157))</f>
        <v>19887</v>
      </c>
      <c r="AC157" s="16">
        <f>IF(COUNT(Q157:Z157)=0,"",SUM(T157:V157))</f>
        <v>14491</v>
      </c>
      <c r="AD157" s="16">
        <f>IF(COUNT(Q157:Z157)=0,"",SUM(W157:Y157))</f>
        <v>1314</v>
      </c>
      <c r="AE157" s="16">
        <f>IF(COUNT(Q157:Z157)=0,"",SUM(Z157:Z157))</f>
        <v>34204</v>
      </c>
      <c r="AF157" s="16">
        <f>IF(COUNT(Q157:Z157)=0,"",SUM(Q157:Z157))</f>
        <v>94620</v>
      </c>
      <c r="AG157" s="17">
        <f>IFERROR((AA157+AB157)/AF157,"")</f>
        <v>0.47147537518495031</v>
      </c>
      <c r="AH157" s="16">
        <v>949</v>
      </c>
    </row>
    <row r="158" spans="1:34" x14ac:dyDescent="0.2">
      <c r="A158" s="4" t="s">
        <v>21</v>
      </c>
      <c r="B158" s="4" t="s">
        <v>133</v>
      </c>
      <c r="C158" s="4" t="s">
        <v>955</v>
      </c>
      <c r="D158" s="4" t="s">
        <v>703</v>
      </c>
      <c r="E158" s="4" t="s">
        <v>704</v>
      </c>
      <c r="F158" s="4" t="s">
        <v>3039</v>
      </c>
      <c r="G158" s="4" t="s">
        <v>158</v>
      </c>
      <c r="H158" s="4" t="s">
        <v>163</v>
      </c>
      <c r="I158" s="16">
        <v>35840</v>
      </c>
      <c r="J158" s="16">
        <v>409150</v>
      </c>
      <c r="K158" s="16">
        <v>9680</v>
      </c>
      <c r="L158" s="16">
        <v>65597</v>
      </c>
      <c r="M158" s="16">
        <v>3153</v>
      </c>
      <c r="N158" s="16">
        <v>43263</v>
      </c>
      <c r="O158" s="17">
        <f>IFERROR(K158/I158,"")</f>
        <v>0.2700892857142857</v>
      </c>
      <c r="P158" s="17">
        <f>IFERROR(L158/J158,"")</f>
        <v>0.1603250641573995</v>
      </c>
      <c r="Q158" s="16">
        <v>24640</v>
      </c>
      <c r="R158" s="16">
        <v>7308</v>
      </c>
      <c r="S158" s="16">
        <v>165</v>
      </c>
      <c r="T158" s="16">
        <v>8629</v>
      </c>
      <c r="U158" s="16">
        <v>14030</v>
      </c>
      <c r="V158" s="16">
        <v>8388</v>
      </c>
      <c r="W158" s="16">
        <v>5644</v>
      </c>
      <c r="X158" s="16">
        <v>12029</v>
      </c>
      <c r="Y158" s="16">
        <v>0</v>
      </c>
      <c r="Z158" s="16">
        <v>7516</v>
      </c>
      <c r="AA158" s="16">
        <f>IF(COUNT(Q158:Z158)=0,"",SUM(Q158:Q158))</f>
        <v>24640</v>
      </c>
      <c r="AB158" s="16">
        <f>IF(COUNT(Q158:Z158)=0,"",SUM(R158:S158))</f>
        <v>7473</v>
      </c>
      <c r="AC158" s="16">
        <f>IF(COUNT(Q158:Z158)=0,"",SUM(T158:V158))</f>
        <v>31047</v>
      </c>
      <c r="AD158" s="16">
        <f>IF(COUNT(Q158:Z158)=0,"",SUM(W158:Y158))</f>
        <v>17673</v>
      </c>
      <c r="AE158" s="16">
        <f>IF(COUNT(Q158:Z158)=0,"",SUM(Z158:Z158))</f>
        <v>7516</v>
      </c>
      <c r="AF158" s="16">
        <f>IF(COUNT(Q158:Z158)=0,"",SUM(Q158:Z158))</f>
        <v>88349</v>
      </c>
      <c r="AG158" s="17">
        <f>IFERROR((AA158+AB158)/AF158,"")</f>
        <v>0.36347893015201077</v>
      </c>
      <c r="AH158" s="16">
        <v>1354</v>
      </c>
    </row>
    <row r="159" spans="1:34" x14ac:dyDescent="0.2">
      <c r="A159" s="4" t="s">
        <v>21</v>
      </c>
      <c r="B159" s="4" t="s">
        <v>129</v>
      </c>
      <c r="C159" s="4" t="s">
        <v>1036</v>
      </c>
      <c r="D159" s="4" t="s">
        <v>765</v>
      </c>
      <c r="E159" s="4" t="s">
        <v>766</v>
      </c>
      <c r="F159" s="4" t="s">
        <v>3707</v>
      </c>
      <c r="G159" s="4" t="s">
        <v>158</v>
      </c>
      <c r="H159" s="4" t="s">
        <v>163</v>
      </c>
      <c r="I159" s="16">
        <v>32105</v>
      </c>
      <c r="J159" s="16">
        <v>351674</v>
      </c>
      <c r="K159" s="16">
        <v>8643</v>
      </c>
      <c r="L159" s="16">
        <v>104270</v>
      </c>
      <c r="M159" s="16">
        <v>429</v>
      </c>
      <c r="N159" s="16">
        <v>64073</v>
      </c>
      <c r="O159" s="17">
        <f>IFERROR(K159/I159,"")</f>
        <v>0.26921040336396201</v>
      </c>
      <c r="P159" s="17">
        <f>IFERROR(L159/J159,"")</f>
        <v>0.29649618680937462</v>
      </c>
      <c r="Q159" s="16">
        <v>24582</v>
      </c>
      <c r="R159" s="16">
        <v>16792</v>
      </c>
      <c r="S159" s="16">
        <v>544</v>
      </c>
      <c r="T159" s="16">
        <v>20208</v>
      </c>
      <c r="U159" s="16">
        <v>17648</v>
      </c>
      <c r="V159" s="16">
        <v>5383</v>
      </c>
      <c r="W159" s="16">
        <v>10490</v>
      </c>
      <c r="X159" s="16">
        <v>28936</v>
      </c>
      <c r="Y159" s="16">
        <v>0</v>
      </c>
      <c r="Z159" s="16">
        <v>13493</v>
      </c>
      <c r="AA159" s="16">
        <f>IF(COUNT(Q159:Z159)=0,"",SUM(Q159:Q159))</f>
        <v>24582</v>
      </c>
      <c r="AB159" s="16">
        <f>IF(COUNT(Q159:Z159)=0,"",SUM(R159:S159))</f>
        <v>17336</v>
      </c>
      <c r="AC159" s="16">
        <f>IF(COUNT(Q159:Z159)=0,"",SUM(T159:V159))</f>
        <v>43239</v>
      </c>
      <c r="AD159" s="16">
        <f>IF(COUNT(Q159:Z159)=0,"",SUM(W159:Y159))</f>
        <v>39426</v>
      </c>
      <c r="AE159" s="16">
        <f>IF(COUNT(Q159:Z159)=0,"",SUM(Z159:Z159))</f>
        <v>13493</v>
      </c>
      <c r="AF159" s="16">
        <f>IF(COUNT(Q159:Z159)=0,"",SUM(Q159:Z159))</f>
        <v>138076</v>
      </c>
      <c r="AG159" s="17">
        <f>IFERROR((AA159+AB159)/AF159,"")</f>
        <v>0.30358643066137492</v>
      </c>
      <c r="AH159" s="16">
        <v>713</v>
      </c>
    </row>
    <row r="160" spans="1:34" x14ac:dyDescent="0.2">
      <c r="A160" s="4" t="s">
        <v>21</v>
      </c>
      <c r="B160" s="4" t="s">
        <v>124</v>
      </c>
      <c r="C160" s="4" t="s">
        <v>955</v>
      </c>
      <c r="D160" s="4" t="s">
        <v>607</v>
      </c>
      <c r="E160" s="4" t="s">
        <v>608</v>
      </c>
      <c r="F160" s="4" t="s">
        <v>2291</v>
      </c>
      <c r="G160" s="4" t="s">
        <v>158</v>
      </c>
      <c r="H160" s="4" t="s">
        <v>164</v>
      </c>
      <c r="I160" s="16">
        <v>28622</v>
      </c>
      <c r="J160" s="16">
        <v>291529</v>
      </c>
      <c r="K160" s="16">
        <v>12553</v>
      </c>
      <c r="L160" s="16">
        <v>67487</v>
      </c>
      <c r="M160" s="16">
        <v>3451</v>
      </c>
      <c r="N160" s="16">
        <v>47752</v>
      </c>
      <c r="O160" s="17">
        <f>IFERROR(K160/I160,"")</f>
        <v>0.43857871567325835</v>
      </c>
      <c r="P160" s="17">
        <f>IFERROR(L160/J160,"")</f>
        <v>0.2314932648209955</v>
      </c>
      <c r="Q160" s="16">
        <v>24526</v>
      </c>
      <c r="R160" s="16">
        <v>40986</v>
      </c>
      <c r="S160" s="16">
        <v>4253</v>
      </c>
      <c r="T160" s="16">
        <v>20068</v>
      </c>
      <c r="U160" s="16">
        <v>6594</v>
      </c>
      <c r="V160" s="16">
        <v>6821</v>
      </c>
      <c r="W160" s="16">
        <v>19658</v>
      </c>
      <c r="X160" s="16">
        <v>2374</v>
      </c>
      <c r="Y160" s="16">
        <v>3560</v>
      </c>
      <c r="Z160" s="16">
        <v>15567</v>
      </c>
      <c r="AA160" s="16">
        <f>IF(COUNT(Q160:Z160)=0,"",SUM(Q160:Q160))</f>
        <v>24526</v>
      </c>
      <c r="AB160" s="16">
        <f>IF(COUNT(Q160:Z160)=0,"",SUM(R160:S160))</f>
        <v>45239</v>
      </c>
      <c r="AC160" s="16">
        <f>IF(COUNT(Q160:Z160)=0,"",SUM(T160:V160))</f>
        <v>33483</v>
      </c>
      <c r="AD160" s="16">
        <f>IF(COUNT(Q160:Z160)=0,"",SUM(W160:Y160))</f>
        <v>25592</v>
      </c>
      <c r="AE160" s="16">
        <f>IF(COUNT(Q160:Z160)=0,"",SUM(Z160:Z160))</f>
        <v>15567</v>
      </c>
      <c r="AF160" s="16">
        <f>IF(COUNT(Q160:Z160)=0,"",SUM(Q160:Z160))</f>
        <v>144407</v>
      </c>
      <c r="AG160" s="17">
        <f>IFERROR((AA160+AB160)/AF160,"")</f>
        <v>0.48311369947440219</v>
      </c>
      <c r="AH160" s="16">
        <v>937</v>
      </c>
    </row>
    <row r="161" spans="1:34" x14ac:dyDescent="0.2">
      <c r="A161" s="4" t="s">
        <v>21</v>
      </c>
      <c r="B161" s="4" t="s">
        <v>123</v>
      </c>
      <c r="C161" s="4" t="s">
        <v>955</v>
      </c>
      <c r="D161" s="4" t="s">
        <v>877</v>
      </c>
      <c r="E161" s="4" t="s">
        <v>878</v>
      </c>
      <c r="F161" s="4" t="s">
        <v>5299</v>
      </c>
      <c r="G161" s="4" t="s">
        <v>158</v>
      </c>
      <c r="H161" s="4" t="s">
        <v>165</v>
      </c>
      <c r="I161" s="16">
        <v>162302</v>
      </c>
      <c r="J161" s="16">
        <v>792196</v>
      </c>
      <c r="K161" s="16">
        <v>89125</v>
      </c>
      <c r="L161" s="16">
        <v>143840</v>
      </c>
      <c r="M161" s="16">
        <v>19127</v>
      </c>
      <c r="N161" s="16">
        <v>77541</v>
      </c>
      <c r="O161" s="17">
        <f>IFERROR(K161/I161,"")</f>
        <v>0.54913063301746123</v>
      </c>
      <c r="P161" s="17">
        <f>IFERROR(L161/J161,"")</f>
        <v>0.18157122732253128</v>
      </c>
      <c r="Q161" s="16">
        <v>24189</v>
      </c>
      <c r="R161" s="16">
        <v>38</v>
      </c>
      <c r="S161" s="16"/>
      <c r="T161" s="16">
        <v>33899</v>
      </c>
      <c r="U161" s="16">
        <v>24749</v>
      </c>
      <c r="V161" s="16">
        <v>105330</v>
      </c>
      <c r="W161" s="16">
        <v>0</v>
      </c>
      <c r="X161" s="16">
        <v>39438</v>
      </c>
      <c r="Y161" s="16"/>
      <c r="Z161" s="16">
        <v>75218</v>
      </c>
      <c r="AA161" s="16">
        <f>IF(COUNT(Q161:Z161)=0,"",SUM(Q161:Q161))</f>
        <v>24189</v>
      </c>
      <c r="AB161" s="16">
        <f>IF(COUNT(Q161:Z161)=0,"",SUM(R161:S161))</f>
        <v>38</v>
      </c>
      <c r="AC161" s="16">
        <f>IF(COUNT(Q161:Z161)=0,"",SUM(T161:V161))</f>
        <v>163978</v>
      </c>
      <c r="AD161" s="16">
        <f>IF(COUNT(Q161:Z161)=0,"",SUM(W161:Y161))</f>
        <v>39438</v>
      </c>
      <c r="AE161" s="16">
        <f>IF(COUNT(Q161:Z161)=0,"",SUM(Z161:Z161))</f>
        <v>75218</v>
      </c>
      <c r="AF161" s="16">
        <f>IF(COUNT(Q161:Z161)=0,"",SUM(Q161:Z161))</f>
        <v>302861</v>
      </c>
      <c r="AG161" s="17">
        <f>IFERROR((AA161+AB161)/AF161,"")</f>
        <v>7.999379253188757E-2</v>
      </c>
      <c r="AH161" s="16">
        <v>2414</v>
      </c>
    </row>
    <row r="162" spans="1:34" x14ac:dyDescent="0.2">
      <c r="A162" s="4" t="s">
        <v>21</v>
      </c>
      <c r="B162" s="4" t="s">
        <v>138</v>
      </c>
      <c r="C162" s="4" t="s">
        <v>1036</v>
      </c>
      <c r="D162" s="4" t="s">
        <v>636</v>
      </c>
      <c r="E162" s="4" t="s">
        <v>637</v>
      </c>
      <c r="F162" s="4" t="s">
        <v>2513</v>
      </c>
      <c r="G162" s="4" t="s">
        <v>158</v>
      </c>
      <c r="H162" s="4" t="s">
        <v>164</v>
      </c>
      <c r="I162" s="16">
        <v>13796</v>
      </c>
      <c r="J162" s="16">
        <v>442613</v>
      </c>
      <c r="K162" s="16">
        <v>10276</v>
      </c>
      <c r="L162" s="16">
        <v>86452</v>
      </c>
      <c r="M162" s="16">
        <v>817</v>
      </c>
      <c r="N162" s="16">
        <v>23456</v>
      </c>
      <c r="O162" s="17">
        <f>IFERROR(K162/I162,"")</f>
        <v>0.74485358074804286</v>
      </c>
      <c r="P162" s="17">
        <f>IFERROR(L162/J162,"")</f>
        <v>0.19532187260654341</v>
      </c>
      <c r="Q162" s="16">
        <v>24187</v>
      </c>
      <c r="R162" s="16">
        <v>5181</v>
      </c>
      <c r="S162" s="16">
        <v>516</v>
      </c>
      <c r="T162" s="16">
        <v>7343</v>
      </c>
      <c r="U162" s="16">
        <v>1256</v>
      </c>
      <c r="V162" s="16">
        <v>7366</v>
      </c>
      <c r="W162" s="16">
        <v>13693</v>
      </c>
      <c r="X162" s="16">
        <v>1844</v>
      </c>
      <c r="Y162" s="16">
        <v>930</v>
      </c>
      <c r="Z162" s="16">
        <v>68226</v>
      </c>
      <c r="AA162" s="16">
        <f>IF(COUNT(Q162:Z162)=0,"",SUM(Q162:Q162))</f>
        <v>24187</v>
      </c>
      <c r="AB162" s="16">
        <f>IF(COUNT(Q162:Z162)=0,"",SUM(R162:S162))</f>
        <v>5697</v>
      </c>
      <c r="AC162" s="16">
        <f>IF(COUNT(Q162:Z162)=0,"",SUM(T162:V162))</f>
        <v>15965</v>
      </c>
      <c r="AD162" s="16">
        <f>IF(COUNT(Q162:Z162)=0,"",SUM(W162:Y162))</f>
        <v>16467</v>
      </c>
      <c r="AE162" s="16">
        <f>IF(COUNT(Q162:Z162)=0,"",SUM(Z162:Z162))</f>
        <v>68226</v>
      </c>
      <c r="AF162" s="16">
        <f>IF(COUNT(Q162:Z162)=0,"",SUM(Q162:Z162))</f>
        <v>130542</v>
      </c>
      <c r="AG162" s="17">
        <f>IFERROR((AA162+AB162)/AF162,"")</f>
        <v>0.228922492377932</v>
      </c>
      <c r="AH162" s="16">
        <v>785</v>
      </c>
    </row>
    <row r="163" spans="1:34" x14ac:dyDescent="0.2">
      <c r="A163" s="4" t="s">
        <v>21</v>
      </c>
      <c r="B163" s="4" t="s">
        <v>125</v>
      </c>
      <c r="C163" s="4" t="s">
        <v>955</v>
      </c>
      <c r="D163" s="4" t="s">
        <v>212</v>
      </c>
      <c r="E163" s="4" t="s">
        <v>213</v>
      </c>
      <c r="F163" s="4" t="s">
        <v>1632</v>
      </c>
      <c r="G163" s="4" t="s">
        <v>157</v>
      </c>
      <c r="H163" s="4" t="s">
        <v>164</v>
      </c>
      <c r="I163" s="16">
        <v>17326</v>
      </c>
      <c r="J163" s="16">
        <v>363656</v>
      </c>
      <c r="K163" s="16">
        <v>15015</v>
      </c>
      <c r="L163" s="16">
        <v>76977</v>
      </c>
      <c r="M163" s="16">
        <v>2752</v>
      </c>
      <c r="N163" s="16">
        <v>30417</v>
      </c>
      <c r="O163" s="17">
        <f>IFERROR(K163/I163,"")</f>
        <v>0.86661664550386697</v>
      </c>
      <c r="P163" s="17">
        <f>IFERROR(L163/J163,"")</f>
        <v>0.21167531953274524</v>
      </c>
      <c r="Q163" s="16">
        <v>24088</v>
      </c>
      <c r="R163" s="16">
        <v>991</v>
      </c>
      <c r="S163" s="16">
        <v>21</v>
      </c>
      <c r="T163" s="16">
        <v>8134</v>
      </c>
      <c r="U163" s="16">
        <v>22174</v>
      </c>
      <c r="V163" s="16">
        <v>9245</v>
      </c>
      <c r="W163" s="16">
        <v>13817</v>
      </c>
      <c r="X163" s="16">
        <v>27417</v>
      </c>
      <c r="Y163" s="16">
        <v>12</v>
      </c>
      <c r="Z163" s="16">
        <v>3253</v>
      </c>
      <c r="AA163" s="16">
        <f>IF(COUNT(Q163:Z163)=0,"",SUM(Q163:Q163))</f>
        <v>24088</v>
      </c>
      <c r="AB163" s="16">
        <f>IF(COUNT(Q163:Z163)=0,"",SUM(R163:S163))</f>
        <v>1012</v>
      </c>
      <c r="AC163" s="16">
        <f>IF(COUNT(Q163:Z163)=0,"",SUM(T163:V163))</f>
        <v>39553</v>
      </c>
      <c r="AD163" s="16">
        <f>IF(COUNT(Q163:Z163)=0,"",SUM(W163:Y163))</f>
        <v>41246</v>
      </c>
      <c r="AE163" s="16">
        <f>IF(COUNT(Q163:Z163)=0,"",SUM(Z163:Z163))</f>
        <v>3253</v>
      </c>
      <c r="AF163" s="16">
        <f>IF(COUNT(Q163:Z163)=0,"",SUM(Q163:Z163))</f>
        <v>109152</v>
      </c>
      <c r="AG163" s="17">
        <f>IFERROR((AA163+AB163)/AF163,"")</f>
        <v>0.22995455878041629</v>
      </c>
      <c r="AH163" s="16">
        <v>678</v>
      </c>
    </row>
    <row r="164" spans="1:34" x14ac:dyDescent="0.2">
      <c r="A164" s="4" t="s">
        <v>21</v>
      </c>
      <c r="B164" s="4" t="s">
        <v>138</v>
      </c>
      <c r="C164" s="4" t="s">
        <v>1036</v>
      </c>
      <c r="D164" s="4" t="s">
        <v>636</v>
      </c>
      <c r="E164" s="4" t="s">
        <v>637</v>
      </c>
      <c r="F164" s="4" t="s">
        <v>2519</v>
      </c>
      <c r="G164" s="4" t="s">
        <v>158</v>
      </c>
      <c r="H164" s="4" t="s">
        <v>164</v>
      </c>
      <c r="I164" s="16">
        <v>11592</v>
      </c>
      <c r="J164" s="16">
        <v>450292</v>
      </c>
      <c r="K164" s="16">
        <v>8902</v>
      </c>
      <c r="L164" s="16">
        <v>88730</v>
      </c>
      <c r="M164" s="16">
        <v>418</v>
      </c>
      <c r="N164" s="16">
        <v>23133</v>
      </c>
      <c r="O164" s="17">
        <f>IFERROR(K164/I164,"")</f>
        <v>0.76794340924775706</v>
      </c>
      <c r="P164" s="17">
        <f>IFERROR(L164/J164,"")</f>
        <v>0.19704991427784638</v>
      </c>
      <c r="Q164" s="16">
        <v>24077</v>
      </c>
      <c r="R164" s="16">
        <v>5004</v>
      </c>
      <c r="S164" s="16">
        <v>669</v>
      </c>
      <c r="T164" s="16">
        <v>7833</v>
      </c>
      <c r="U164" s="16">
        <v>1600</v>
      </c>
      <c r="V164" s="16">
        <v>6275</v>
      </c>
      <c r="W164" s="16">
        <v>14133</v>
      </c>
      <c r="X164" s="16">
        <v>1573</v>
      </c>
      <c r="Y164" s="16">
        <v>815</v>
      </c>
      <c r="Z164" s="16">
        <v>68512</v>
      </c>
      <c r="AA164" s="16">
        <f>IF(COUNT(Q164:Z164)=0,"",SUM(Q164:Q164))</f>
        <v>24077</v>
      </c>
      <c r="AB164" s="16">
        <f>IF(COUNT(Q164:Z164)=0,"",SUM(R164:S164))</f>
        <v>5673</v>
      </c>
      <c r="AC164" s="16">
        <f>IF(COUNT(Q164:Z164)=0,"",SUM(T164:V164))</f>
        <v>15708</v>
      </c>
      <c r="AD164" s="16">
        <f>IF(COUNT(Q164:Z164)=0,"",SUM(W164:Y164))</f>
        <v>16521</v>
      </c>
      <c r="AE164" s="16">
        <f>IF(COUNT(Q164:Z164)=0,"",SUM(Z164:Z164))</f>
        <v>68512</v>
      </c>
      <c r="AF164" s="16">
        <f>IF(COUNT(Q164:Z164)=0,"",SUM(Q164:Z164))</f>
        <v>130491</v>
      </c>
      <c r="AG164" s="17">
        <f>IFERROR((AA164+AB164)/AF164,"")</f>
        <v>0.22798507176740157</v>
      </c>
      <c r="AH164" s="16">
        <v>695</v>
      </c>
    </row>
    <row r="165" spans="1:34" x14ac:dyDescent="0.2">
      <c r="A165" s="4" t="s">
        <v>21</v>
      </c>
      <c r="B165" s="4" t="s">
        <v>123</v>
      </c>
      <c r="C165" s="4" t="s">
        <v>955</v>
      </c>
      <c r="D165" s="4" t="s">
        <v>866</v>
      </c>
      <c r="E165" s="4" t="s">
        <v>867</v>
      </c>
      <c r="F165" s="4" t="s">
        <v>5253</v>
      </c>
      <c r="G165" s="4" t="s">
        <v>158</v>
      </c>
      <c r="H165" s="4" t="s">
        <v>165</v>
      </c>
      <c r="I165" s="16">
        <v>111989</v>
      </c>
      <c r="J165" s="16">
        <v>753558</v>
      </c>
      <c r="K165" s="16">
        <v>17879</v>
      </c>
      <c r="L165" s="16">
        <v>88534</v>
      </c>
      <c r="M165" s="16">
        <v>38069</v>
      </c>
      <c r="N165" s="16">
        <v>152395</v>
      </c>
      <c r="O165" s="17">
        <f>IFERROR(K165/I165,"")</f>
        <v>0.15964960844368645</v>
      </c>
      <c r="P165" s="17">
        <f>IFERROR(L165/J165,"")</f>
        <v>0.11748797040174744</v>
      </c>
      <c r="Q165" s="16">
        <v>24061</v>
      </c>
      <c r="R165" s="16">
        <v>0</v>
      </c>
      <c r="S165" s="16">
        <v>0</v>
      </c>
      <c r="T165" s="16">
        <v>8631</v>
      </c>
      <c r="U165" s="16">
        <v>8541</v>
      </c>
      <c r="V165" s="16">
        <v>17928</v>
      </c>
      <c r="W165" s="16"/>
      <c r="X165" s="16">
        <v>17617</v>
      </c>
      <c r="Y165" s="16">
        <v>0</v>
      </c>
      <c r="Z165" s="16">
        <v>43369</v>
      </c>
      <c r="AA165" s="16">
        <f>IF(COUNT(Q165:Z165)=0,"",SUM(Q165:Q165))</f>
        <v>24061</v>
      </c>
      <c r="AB165" s="16">
        <f>IF(COUNT(Q165:Z165)=0,"",SUM(R165:S165))</f>
        <v>0</v>
      </c>
      <c r="AC165" s="16">
        <f>IF(COUNT(Q165:Z165)=0,"",SUM(T165:V165))</f>
        <v>35100</v>
      </c>
      <c r="AD165" s="16">
        <f>IF(COUNT(Q165:Z165)=0,"",SUM(W165:Y165))</f>
        <v>17617</v>
      </c>
      <c r="AE165" s="16">
        <f>IF(COUNT(Q165:Z165)=0,"",SUM(Z165:Z165))</f>
        <v>43369</v>
      </c>
      <c r="AF165" s="16">
        <f>IF(COUNT(Q165:Z165)=0,"",SUM(Q165:Z165))</f>
        <v>120147</v>
      </c>
      <c r="AG165" s="17">
        <f>IFERROR((AA165+AB165)/AF165,"")</f>
        <v>0.20026301114468109</v>
      </c>
      <c r="AH165" s="16">
        <v>1615</v>
      </c>
    </row>
    <row r="166" spans="1:34" x14ac:dyDescent="0.2">
      <c r="A166" s="4" t="s">
        <v>21</v>
      </c>
      <c r="B166" s="4" t="s">
        <v>124</v>
      </c>
      <c r="C166" s="4" t="s">
        <v>955</v>
      </c>
      <c r="D166" s="4" t="s">
        <v>585</v>
      </c>
      <c r="E166" s="4" t="s">
        <v>586</v>
      </c>
      <c r="F166" s="4" t="s">
        <v>2056</v>
      </c>
      <c r="G166" s="4" t="s">
        <v>157</v>
      </c>
      <c r="H166" s="4" t="s">
        <v>164</v>
      </c>
      <c r="I166" s="16">
        <v>11535</v>
      </c>
      <c r="J166" s="16">
        <v>246510</v>
      </c>
      <c r="K166" s="16">
        <v>3329</v>
      </c>
      <c r="L166" s="16">
        <v>47087</v>
      </c>
      <c r="M166" s="16">
        <v>1007</v>
      </c>
      <c r="N166" s="16">
        <v>13786</v>
      </c>
      <c r="O166" s="17">
        <f>IFERROR(K166/I166,"")</f>
        <v>0.28859991330732554</v>
      </c>
      <c r="P166" s="17">
        <f>IFERROR(L166/J166,"")</f>
        <v>0.19101456330371994</v>
      </c>
      <c r="Q166" s="16">
        <v>23732</v>
      </c>
      <c r="R166" s="16">
        <v>14</v>
      </c>
      <c r="S166" s="16">
        <v>0</v>
      </c>
      <c r="T166" s="16">
        <v>55</v>
      </c>
      <c r="U166" s="16">
        <v>0</v>
      </c>
      <c r="V166" s="16">
        <v>3329</v>
      </c>
      <c r="W166" s="16">
        <v>407</v>
      </c>
      <c r="X166" s="16">
        <v>277</v>
      </c>
      <c r="Y166" s="16">
        <v>52</v>
      </c>
      <c r="Z166" s="16">
        <v>22550</v>
      </c>
      <c r="AA166" s="16">
        <f>IF(COUNT(Q166:Z166)=0,"",SUM(Q166:Q166))</f>
        <v>23732</v>
      </c>
      <c r="AB166" s="16">
        <f>IF(COUNT(Q166:Z166)=0,"",SUM(R166:S166))</f>
        <v>14</v>
      </c>
      <c r="AC166" s="16">
        <f>IF(COUNT(Q166:Z166)=0,"",SUM(T166:V166))</f>
        <v>3384</v>
      </c>
      <c r="AD166" s="16">
        <f>IF(COUNT(Q166:Z166)=0,"",SUM(W166:Y166))</f>
        <v>736</v>
      </c>
      <c r="AE166" s="16">
        <f>IF(COUNT(Q166:Z166)=0,"",SUM(Z166:Z166))</f>
        <v>22550</v>
      </c>
      <c r="AF166" s="16">
        <f>IF(COUNT(Q166:Z166)=0,"",SUM(Q166:Z166))</f>
        <v>50416</v>
      </c>
      <c r="AG166" s="17">
        <f>IFERROR((AA166+AB166)/AF166,"")</f>
        <v>0.47100126943827358</v>
      </c>
      <c r="AH166" s="16">
        <v>452</v>
      </c>
    </row>
    <row r="167" spans="1:34" x14ac:dyDescent="0.2">
      <c r="A167" s="4" t="s">
        <v>21</v>
      </c>
      <c r="B167" s="4" t="s">
        <v>124</v>
      </c>
      <c r="C167" s="4" t="s">
        <v>955</v>
      </c>
      <c r="D167" s="4" t="s">
        <v>605</v>
      </c>
      <c r="E167" s="4" t="s">
        <v>606</v>
      </c>
      <c r="F167" s="4" t="s">
        <v>2243</v>
      </c>
      <c r="G167" s="4" t="s">
        <v>159</v>
      </c>
      <c r="H167" s="4" t="s">
        <v>163</v>
      </c>
      <c r="I167" s="16">
        <v>6170</v>
      </c>
      <c r="J167" s="16">
        <v>202707</v>
      </c>
      <c r="K167" s="16">
        <v>2262</v>
      </c>
      <c r="L167" s="16">
        <v>42865</v>
      </c>
      <c r="M167" s="16">
        <v>664</v>
      </c>
      <c r="N167" s="16">
        <v>11619</v>
      </c>
      <c r="O167" s="17">
        <f>IFERROR(K167/I167,"")</f>
        <v>0.36661264181523501</v>
      </c>
      <c r="P167" s="17">
        <f>IFERROR(L167/J167,"")</f>
        <v>0.21146285032090653</v>
      </c>
      <c r="Q167" s="16">
        <v>23684</v>
      </c>
      <c r="R167" s="16"/>
      <c r="S167" s="16">
        <v>0</v>
      </c>
      <c r="T167" s="16">
        <v>79</v>
      </c>
      <c r="U167" s="16"/>
      <c r="V167" s="16">
        <v>2262</v>
      </c>
      <c r="W167" s="16">
        <v>196</v>
      </c>
      <c r="X167" s="16">
        <v>213</v>
      </c>
      <c r="Y167" s="16">
        <v>23</v>
      </c>
      <c r="Z167" s="16">
        <v>18659</v>
      </c>
      <c r="AA167" s="16">
        <f>IF(COUNT(Q167:Z167)=0,"",SUM(Q167:Q167))</f>
        <v>23684</v>
      </c>
      <c r="AB167" s="16">
        <f>IF(COUNT(Q167:Z167)=0,"",SUM(R167:S167))</f>
        <v>0</v>
      </c>
      <c r="AC167" s="16">
        <f>IF(COUNT(Q167:Z167)=0,"",SUM(T167:V167))</f>
        <v>2341</v>
      </c>
      <c r="AD167" s="16">
        <f>IF(COUNT(Q167:Z167)=0,"",SUM(W167:Y167))</f>
        <v>432</v>
      </c>
      <c r="AE167" s="16">
        <f>IF(COUNT(Q167:Z167)=0,"",SUM(Z167:Z167))</f>
        <v>18659</v>
      </c>
      <c r="AF167" s="16">
        <f>IF(COUNT(Q167:Z167)=0,"",SUM(Q167:Z167))</f>
        <v>45116</v>
      </c>
      <c r="AG167" s="17">
        <f>IFERROR((AA167+AB167)/AF167,"")</f>
        <v>0.52495788633744123</v>
      </c>
      <c r="AH167" s="16">
        <v>458</v>
      </c>
    </row>
    <row r="168" spans="1:34" x14ac:dyDescent="0.2">
      <c r="A168" s="4" t="s">
        <v>21</v>
      </c>
      <c r="B168" s="4" t="s">
        <v>129</v>
      </c>
      <c r="C168" s="4" t="s">
        <v>1036</v>
      </c>
      <c r="D168" s="4" t="s">
        <v>768</v>
      </c>
      <c r="E168" s="4" t="s">
        <v>769</v>
      </c>
      <c r="F168" s="4" t="s">
        <v>3723</v>
      </c>
      <c r="G168" s="4" t="s">
        <v>158</v>
      </c>
      <c r="H168" s="4" t="s">
        <v>164</v>
      </c>
      <c r="I168" s="16">
        <v>32175</v>
      </c>
      <c r="J168" s="16">
        <v>304063</v>
      </c>
      <c r="K168" s="16">
        <v>19662</v>
      </c>
      <c r="L168" s="16">
        <v>63937</v>
      </c>
      <c r="M168" s="16">
        <v>4422</v>
      </c>
      <c r="N168" s="16">
        <v>38249</v>
      </c>
      <c r="O168" s="17">
        <f>IFERROR(K168/I168,"")</f>
        <v>0.61109557109557111</v>
      </c>
      <c r="P168" s="17">
        <f>IFERROR(L168/J168,"")</f>
        <v>0.21027550211633772</v>
      </c>
      <c r="Q168" s="16">
        <v>23613</v>
      </c>
      <c r="R168" s="16">
        <v>16</v>
      </c>
      <c r="S168" s="16">
        <v>0</v>
      </c>
      <c r="T168" s="16">
        <v>10380</v>
      </c>
      <c r="U168" s="16">
        <v>10630</v>
      </c>
      <c r="V168" s="16">
        <v>16312</v>
      </c>
      <c r="W168" s="16">
        <v>5878</v>
      </c>
      <c r="X168" s="16">
        <v>15460</v>
      </c>
      <c r="Y168" s="16"/>
      <c r="Z168" s="16">
        <v>15915</v>
      </c>
      <c r="AA168" s="16">
        <f>IF(COUNT(Q168:Z168)=0,"",SUM(Q168:Q168))</f>
        <v>23613</v>
      </c>
      <c r="AB168" s="16">
        <f>IF(COUNT(Q168:Z168)=0,"",SUM(R168:S168))</f>
        <v>16</v>
      </c>
      <c r="AC168" s="16">
        <f>IF(COUNT(Q168:Z168)=0,"",SUM(T168:V168))</f>
        <v>37322</v>
      </c>
      <c r="AD168" s="16">
        <f>IF(COUNT(Q168:Z168)=0,"",SUM(W168:Y168))</f>
        <v>21338</v>
      </c>
      <c r="AE168" s="16">
        <f>IF(COUNT(Q168:Z168)=0,"",SUM(Z168:Z168))</f>
        <v>15915</v>
      </c>
      <c r="AF168" s="16">
        <f>IF(COUNT(Q168:Z168)=0,"",SUM(Q168:Z168))</f>
        <v>98204</v>
      </c>
      <c r="AG168" s="17">
        <f>IFERROR((AA168+AB168)/AF168,"")</f>
        <v>0.24061138039183741</v>
      </c>
      <c r="AH168" s="16">
        <v>599</v>
      </c>
    </row>
    <row r="169" spans="1:34" x14ac:dyDescent="0.2">
      <c r="A169" s="4" t="s">
        <v>21</v>
      </c>
      <c r="B169" s="4" t="s">
        <v>125</v>
      </c>
      <c r="C169" s="4" t="s">
        <v>955</v>
      </c>
      <c r="D169" s="4" t="s">
        <v>212</v>
      </c>
      <c r="E169" s="4" t="s">
        <v>213</v>
      </c>
      <c r="F169" s="4" t="s">
        <v>1635</v>
      </c>
      <c r="G169" s="4" t="s">
        <v>157</v>
      </c>
      <c r="H169" s="4" t="s">
        <v>164</v>
      </c>
      <c r="I169" s="16">
        <v>16232</v>
      </c>
      <c r="J169" s="16">
        <v>343411</v>
      </c>
      <c r="K169" s="16">
        <v>13474</v>
      </c>
      <c r="L169" s="16">
        <v>73338</v>
      </c>
      <c r="M169" s="16">
        <v>2530</v>
      </c>
      <c r="N169" s="16">
        <v>33377</v>
      </c>
      <c r="O169" s="17">
        <f>IFERROR(K169/I169,"")</f>
        <v>0.8300887136520454</v>
      </c>
      <c r="P169" s="17">
        <f>IFERROR(L169/J169,"")</f>
        <v>0.21355751562995945</v>
      </c>
      <c r="Q169" s="16">
        <v>23601</v>
      </c>
      <c r="R169" s="16">
        <v>1093</v>
      </c>
      <c r="S169" s="16">
        <v>30</v>
      </c>
      <c r="T169" s="16">
        <v>8226</v>
      </c>
      <c r="U169" s="16">
        <v>18496</v>
      </c>
      <c r="V169" s="16">
        <v>6100</v>
      </c>
      <c r="W169" s="16">
        <v>13841</v>
      </c>
      <c r="X169" s="16">
        <v>28799</v>
      </c>
      <c r="Y169" s="16">
        <v>0</v>
      </c>
      <c r="Z169" s="16">
        <v>3255</v>
      </c>
      <c r="AA169" s="16">
        <f>IF(COUNT(Q169:Z169)=0,"",SUM(Q169:Q169))</f>
        <v>23601</v>
      </c>
      <c r="AB169" s="16">
        <f>IF(COUNT(Q169:Z169)=0,"",SUM(R169:S169))</f>
        <v>1123</v>
      </c>
      <c r="AC169" s="16">
        <f>IF(COUNT(Q169:Z169)=0,"",SUM(T169:V169))</f>
        <v>32822</v>
      </c>
      <c r="AD169" s="16">
        <f>IF(COUNT(Q169:Z169)=0,"",SUM(W169:Y169))</f>
        <v>42640</v>
      </c>
      <c r="AE169" s="16">
        <f>IF(COUNT(Q169:Z169)=0,"",SUM(Z169:Z169))</f>
        <v>3255</v>
      </c>
      <c r="AF169" s="16">
        <f>IF(COUNT(Q169:Z169)=0,"",SUM(Q169:Z169))</f>
        <v>103441</v>
      </c>
      <c r="AG169" s="17">
        <f>IFERROR((AA169+AB169)/AF169,"")</f>
        <v>0.23901547742191201</v>
      </c>
      <c r="AH169" s="16">
        <v>547</v>
      </c>
    </row>
    <row r="170" spans="1:34" x14ac:dyDescent="0.2">
      <c r="A170" s="4" t="s">
        <v>21</v>
      </c>
      <c r="B170" s="4" t="s">
        <v>124</v>
      </c>
      <c r="C170" s="4" t="s">
        <v>955</v>
      </c>
      <c r="D170" s="4" t="s">
        <v>599</v>
      </c>
      <c r="E170" s="4" t="s">
        <v>600</v>
      </c>
      <c r="F170" s="4" t="s">
        <v>2173</v>
      </c>
      <c r="G170" s="4" t="s">
        <v>158</v>
      </c>
      <c r="H170" s="4" t="s">
        <v>163</v>
      </c>
      <c r="I170" s="16">
        <v>13499</v>
      </c>
      <c r="J170" s="16">
        <v>384555</v>
      </c>
      <c r="K170" s="16">
        <v>10541</v>
      </c>
      <c r="L170" s="16">
        <v>63046</v>
      </c>
      <c r="M170" s="16">
        <v>19</v>
      </c>
      <c r="N170" s="16">
        <v>2602</v>
      </c>
      <c r="O170" s="17">
        <f>IFERROR(K170/I170,"")</f>
        <v>0.78087265723386923</v>
      </c>
      <c r="P170" s="17">
        <f>IFERROR(L170/J170,"")</f>
        <v>0.16394533941828868</v>
      </c>
      <c r="Q170" s="16">
        <v>23554</v>
      </c>
      <c r="R170" s="16"/>
      <c r="S170" s="16">
        <v>0</v>
      </c>
      <c r="T170" s="16">
        <v>2154</v>
      </c>
      <c r="U170" s="16">
        <v>72</v>
      </c>
      <c r="V170" s="16">
        <v>6001</v>
      </c>
      <c r="W170" s="16">
        <v>1082</v>
      </c>
      <c r="X170" s="16">
        <v>809</v>
      </c>
      <c r="Y170" s="16"/>
      <c r="Z170" s="16">
        <v>39907</v>
      </c>
      <c r="AA170" s="16">
        <f>IF(COUNT(Q170:Z170)=0,"",SUM(Q170:Q170))</f>
        <v>23554</v>
      </c>
      <c r="AB170" s="16">
        <f>IF(COUNT(Q170:Z170)=0,"",SUM(R170:S170))</f>
        <v>0</v>
      </c>
      <c r="AC170" s="16">
        <f>IF(COUNT(Q170:Z170)=0,"",SUM(T170:V170))</f>
        <v>8227</v>
      </c>
      <c r="AD170" s="16">
        <f>IF(COUNT(Q170:Z170)=0,"",SUM(W170:Y170))</f>
        <v>1891</v>
      </c>
      <c r="AE170" s="16">
        <f>IF(COUNT(Q170:Z170)=0,"",SUM(Z170:Z170))</f>
        <v>39907</v>
      </c>
      <c r="AF170" s="16">
        <f>IF(COUNT(Q170:Z170)=0,"",SUM(Q170:Z170))</f>
        <v>73579</v>
      </c>
      <c r="AG170" s="17">
        <f>IFERROR((AA170+AB170)/AF170,"")</f>
        <v>0.32011851207545633</v>
      </c>
      <c r="AH170" s="16">
        <v>1141</v>
      </c>
    </row>
    <row r="171" spans="1:34" x14ac:dyDescent="0.2">
      <c r="A171" s="4" t="s">
        <v>21</v>
      </c>
      <c r="B171" s="4" t="s">
        <v>128</v>
      </c>
      <c r="C171" s="4" t="s">
        <v>955</v>
      </c>
      <c r="D171" s="4" t="s">
        <v>833</v>
      </c>
      <c r="E171" s="4" t="s">
        <v>834</v>
      </c>
      <c r="F171" s="4" t="s">
        <v>4356</v>
      </c>
      <c r="G171" s="4" t="s">
        <v>157</v>
      </c>
      <c r="H171" s="4" t="s">
        <v>163</v>
      </c>
      <c r="I171" s="16">
        <v>8958</v>
      </c>
      <c r="J171" s="16">
        <v>187998</v>
      </c>
      <c r="K171" s="16">
        <v>7196</v>
      </c>
      <c r="L171" s="16">
        <v>33472</v>
      </c>
      <c r="M171" s="16">
        <v>710</v>
      </c>
      <c r="N171" s="16">
        <v>7353</v>
      </c>
      <c r="O171" s="17">
        <f>IFERROR(K171/I171,"")</f>
        <v>0.80330430899754413</v>
      </c>
      <c r="P171" s="17">
        <f>IFERROR(L171/J171,"")</f>
        <v>0.17804444728135405</v>
      </c>
      <c r="Q171" s="16">
        <v>23554</v>
      </c>
      <c r="R171" s="16"/>
      <c r="S171" s="16">
        <v>0</v>
      </c>
      <c r="T171" s="16">
        <v>4225</v>
      </c>
      <c r="U171" s="16">
        <v>3379</v>
      </c>
      <c r="V171" s="16">
        <v>1600</v>
      </c>
      <c r="W171" s="16">
        <v>357</v>
      </c>
      <c r="X171" s="16">
        <v>9143</v>
      </c>
      <c r="Y171" s="16">
        <v>113</v>
      </c>
      <c r="Z171" s="16">
        <v>1415</v>
      </c>
      <c r="AA171" s="16">
        <f>IF(COUNT(Q171:Z171)=0,"",SUM(Q171:Q171))</f>
        <v>23554</v>
      </c>
      <c r="AB171" s="16">
        <f>IF(COUNT(Q171:Z171)=0,"",SUM(R171:S171))</f>
        <v>0</v>
      </c>
      <c r="AC171" s="16">
        <f>IF(COUNT(Q171:Z171)=0,"",SUM(T171:V171))</f>
        <v>9204</v>
      </c>
      <c r="AD171" s="16">
        <f>IF(COUNT(Q171:Z171)=0,"",SUM(W171:Y171))</f>
        <v>9613</v>
      </c>
      <c r="AE171" s="16">
        <f>IF(COUNT(Q171:Z171)=0,"",SUM(Z171:Z171))</f>
        <v>1415</v>
      </c>
      <c r="AF171" s="16">
        <f>IF(COUNT(Q171:Z171)=0,"",SUM(Q171:Z171))</f>
        <v>43786</v>
      </c>
      <c r="AG171" s="17">
        <f>IFERROR((AA171+AB171)/AF171,"")</f>
        <v>0.537934499611748</v>
      </c>
      <c r="AH171" s="16">
        <v>330</v>
      </c>
    </row>
    <row r="172" spans="1:34" x14ac:dyDescent="0.2">
      <c r="A172" s="4" t="s">
        <v>21</v>
      </c>
      <c r="B172" s="4" t="s">
        <v>148</v>
      </c>
      <c r="C172" s="4" t="s">
        <v>955</v>
      </c>
      <c r="D172" s="4" t="s">
        <v>934</v>
      </c>
      <c r="E172" s="4" t="s">
        <v>935</v>
      </c>
      <c r="F172" s="4" t="s">
        <v>5750</v>
      </c>
      <c r="G172" s="4" t="s">
        <v>156</v>
      </c>
      <c r="H172" s="4" t="s">
        <v>165</v>
      </c>
      <c r="I172" s="16">
        <v>3944</v>
      </c>
      <c r="J172" s="16">
        <v>186168</v>
      </c>
      <c r="K172" s="16">
        <v>1562</v>
      </c>
      <c r="L172" s="16">
        <v>29288</v>
      </c>
      <c r="M172" s="16">
        <v>228</v>
      </c>
      <c r="N172" s="16">
        <v>24863</v>
      </c>
      <c r="O172" s="17">
        <f>IFERROR(K172/I172,"")</f>
        <v>0.3960446247464503</v>
      </c>
      <c r="P172" s="17">
        <f>IFERROR(L172/J172,"")</f>
        <v>0.15732026986377895</v>
      </c>
      <c r="Q172" s="16">
        <v>23457</v>
      </c>
      <c r="R172" s="16">
        <v>132</v>
      </c>
      <c r="S172" s="16">
        <v>88</v>
      </c>
      <c r="T172" s="16">
        <v>3075</v>
      </c>
      <c r="U172" s="16">
        <v>4939</v>
      </c>
      <c r="V172" s="16">
        <v>59</v>
      </c>
      <c r="W172" s="16">
        <v>2803</v>
      </c>
      <c r="X172" s="16">
        <v>10329</v>
      </c>
      <c r="Y172" s="16">
        <v>472</v>
      </c>
      <c r="Z172" s="16">
        <v>2398</v>
      </c>
      <c r="AA172" s="16">
        <f>IF(COUNT(Q172:Z172)=0,"",SUM(Q172:Q172))</f>
        <v>23457</v>
      </c>
      <c r="AB172" s="16">
        <f>IF(COUNT(Q172:Z172)=0,"",SUM(R172:S172))</f>
        <v>220</v>
      </c>
      <c r="AC172" s="16">
        <f>IF(COUNT(Q172:Z172)=0,"",SUM(T172:V172))</f>
        <v>8073</v>
      </c>
      <c r="AD172" s="16">
        <f>IF(COUNT(Q172:Z172)=0,"",SUM(W172:Y172))</f>
        <v>13604</v>
      </c>
      <c r="AE172" s="16">
        <f>IF(COUNT(Q172:Z172)=0,"",SUM(Z172:Z172))</f>
        <v>2398</v>
      </c>
      <c r="AF172" s="16">
        <f>IF(COUNT(Q172:Z172)=0,"",SUM(Q172:Z172))</f>
        <v>47752</v>
      </c>
      <c r="AG172" s="17">
        <f>IFERROR((AA172+AB172)/AF172,"")</f>
        <v>0.49583263528229182</v>
      </c>
      <c r="AH172" s="16">
        <v>454</v>
      </c>
    </row>
    <row r="173" spans="1:34" x14ac:dyDescent="0.2">
      <c r="A173" s="4" t="s">
        <v>21</v>
      </c>
      <c r="B173" s="4" t="s">
        <v>123</v>
      </c>
      <c r="C173" s="4" t="s">
        <v>955</v>
      </c>
      <c r="D173" s="4" t="s">
        <v>484</v>
      </c>
      <c r="E173" s="4" t="s">
        <v>485</v>
      </c>
      <c r="F173" s="4" t="s">
        <v>4751</v>
      </c>
      <c r="G173" s="4" t="s">
        <v>158</v>
      </c>
      <c r="H173" s="4" t="s">
        <v>164</v>
      </c>
      <c r="I173" s="16">
        <v>76983</v>
      </c>
      <c r="J173" s="16">
        <v>1708145</v>
      </c>
      <c r="K173" s="16">
        <v>29608</v>
      </c>
      <c r="L173" s="16">
        <v>430449</v>
      </c>
      <c r="M173" s="16">
        <v>1162</v>
      </c>
      <c r="N173" s="16">
        <v>30487</v>
      </c>
      <c r="O173" s="17">
        <f>IFERROR(K173/I173,"")</f>
        <v>0.38460439317771455</v>
      </c>
      <c r="P173" s="17">
        <f>IFERROR(L173/J173,"")</f>
        <v>0.25199792757640599</v>
      </c>
      <c r="Q173" s="16">
        <v>23211</v>
      </c>
      <c r="R173" s="16">
        <v>3179</v>
      </c>
      <c r="S173" s="16">
        <v>118</v>
      </c>
      <c r="T173" s="16">
        <v>43066</v>
      </c>
      <c r="U173" s="16">
        <v>14249</v>
      </c>
      <c r="V173" s="16">
        <v>19796</v>
      </c>
      <c r="W173" s="16">
        <v>125</v>
      </c>
      <c r="X173" s="16">
        <v>69291</v>
      </c>
      <c r="Y173" s="16">
        <v>92</v>
      </c>
      <c r="Z173" s="16">
        <v>309967</v>
      </c>
      <c r="AA173" s="16">
        <f>IF(COUNT(Q173:Z173)=0,"",SUM(Q173:Q173))</f>
        <v>23211</v>
      </c>
      <c r="AB173" s="16">
        <f>IF(COUNT(Q173:Z173)=0,"",SUM(R173:S173))</f>
        <v>3297</v>
      </c>
      <c r="AC173" s="16">
        <f>IF(COUNT(Q173:Z173)=0,"",SUM(T173:V173))</f>
        <v>77111</v>
      </c>
      <c r="AD173" s="16">
        <f>IF(COUNT(Q173:Z173)=0,"",SUM(W173:Y173))</f>
        <v>69508</v>
      </c>
      <c r="AE173" s="16">
        <f>IF(COUNT(Q173:Z173)=0,"",SUM(Z173:Z173))</f>
        <v>309967</v>
      </c>
      <c r="AF173" s="16">
        <f>IF(COUNT(Q173:Z173)=0,"",SUM(Q173:Z173))</f>
        <v>483094</v>
      </c>
      <c r="AG173" s="17">
        <f>IFERROR((AA173+AB173)/AF173,"")</f>
        <v>5.4871308689406199E-2</v>
      </c>
      <c r="AH173" s="16">
        <v>4769</v>
      </c>
    </row>
    <row r="174" spans="1:34" x14ac:dyDescent="0.2">
      <c r="A174" s="4" t="s">
        <v>21</v>
      </c>
      <c r="B174" s="4" t="s">
        <v>148</v>
      </c>
      <c r="C174" s="4" t="s">
        <v>955</v>
      </c>
      <c r="D174" s="4" t="s">
        <v>934</v>
      </c>
      <c r="E174" s="4" t="s">
        <v>935</v>
      </c>
      <c r="F174" s="4" t="s">
        <v>5754</v>
      </c>
      <c r="G174" s="4" t="s">
        <v>156</v>
      </c>
      <c r="H174" s="4" t="s">
        <v>164</v>
      </c>
      <c r="I174" s="16">
        <v>3405</v>
      </c>
      <c r="J174" s="16">
        <v>192119</v>
      </c>
      <c r="K174" s="16">
        <v>1557</v>
      </c>
      <c r="L174" s="16">
        <v>33150</v>
      </c>
      <c r="M174" s="16">
        <v>322</v>
      </c>
      <c r="N174" s="16">
        <v>27374</v>
      </c>
      <c r="O174" s="17">
        <f>IFERROR(K174/I174,"")</f>
        <v>0.45726872246696038</v>
      </c>
      <c r="P174" s="17">
        <f>IFERROR(L174/J174,"")</f>
        <v>0.17254930537843732</v>
      </c>
      <c r="Q174" s="16">
        <v>23201</v>
      </c>
      <c r="R174" s="16">
        <v>149</v>
      </c>
      <c r="S174" s="16">
        <v>217</v>
      </c>
      <c r="T174" s="16">
        <v>3296</v>
      </c>
      <c r="U174" s="16">
        <v>3151</v>
      </c>
      <c r="V174" s="16">
        <v>38</v>
      </c>
      <c r="W174" s="16">
        <v>3498</v>
      </c>
      <c r="X174" s="16">
        <v>12771</v>
      </c>
      <c r="Y174" s="16">
        <v>375</v>
      </c>
      <c r="Z174" s="16">
        <v>2658</v>
      </c>
      <c r="AA174" s="16">
        <f>IF(COUNT(Q174:Z174)=0,"",SUM(Q174:Q174))</f>
        <v>23201</v>
      </c>
      <c r="AB174" s="16">
        <f>IF(COUNT(Q174:Z174)=0,"",SUM(R174:S174))</f>
        <v>366</v>
      </c>
      <c r="AC174" s="16">
        <f>IF(COUNT(Q174:Z174)=0,"",SUM(T174:V174))</f>
        <v>6485</v>
      </c>
      <c r="AD174" s="16">
        <f>IF(COUNT(Q174:Z174)=0,"",SUM(W174:Y174))</f>
        <v>16644</v>
      </c>
      <c r="AE174" s="16">
        <f>IF(COUNT(Q174:Z174)=0,"",SUM(Z174:Z174))</f>
        <v>2658</v>
      </c>
      <c r="AF174" s="16">
        <f>IF(COUNT(Q174:Z174)=0,"",SUM(Q174:Z174))</f>
        <v>49354</v>
      </c>
      <c r="AG174" s="17">
        <f>IFERROR((AA174+AB174)/AF174,"")</f>
        <v>0.47750942172873528</v>
      </c>
      <c r="AH174" s="16">
        <v>315</v>
      </c>
    </row>
    <row r="175" spans="1:34" x14ac:dyDescent="0.2">
      <c r="A175" s="4" t="s">
        <v>21</v>
      </c>
      <c r="B175" s="4" t="s">
        <v>135</v>
      </c>
      <c r="C175" s="4" t="s">
        <v>1036</v>
      </c>
      <c r="D175" s="4" t="s">
        <v>672</v>
      </c>
      <c r="E175" s="4" t="s">
        <v>673</v>
      </c>
      <c r="F175" s="4" t="s">
        <v>2786</v>
      </c>
      <c r="G175" s="4" t="s">
        <v>158</v>
      </c>
      <c r="H175" s="4" t="s">
        <v>163</v>
      </c>
      <c r="I175" s="16">
        <v>8757</v>
      </c>
      <c r="J175" s="16">
        <v>256323</v>
      </c>
      <c r="K175" s="16">
        <v>6590</v>
      </c>
      <c r="L175" s="16">
        <v>47082</v>
      </c>
      <c r="M175" s="16">
        <v>300</v>
      </c>
      <c r="N175" s="16">
        <v>21919</v>
      </c>
      <c r="O175" s="17">
        <f>IFERROR(K175/I175,"")</f>
        <v>0.75254082448327053</v>
      </c>
      <c r="P175" s="17">
        <f>IFERROR(L175/J175,"")</f>
        <v>0.18368230708910241</v>
      </c>
      <c r="Q175" s="16">
        <v>22986</v>
      </c>
      <c r="R175" s="16">
        <v>93</v>
      </c>
      <c r="S175" s="16"/>
      <c r="T175" s="16">
        <v>2369</v>
      </c>
      <c r="U175" s="16">
        <v>9461</v>
      </c>
      <c r="V175" s="16">
        <v>6639</v>
      </c>
      <c r="W175" s="16">
        <v>18</v>
      </c>
      <c r="X175" s="16">
        <v>23181</v>
      </c>
      <c r="Y175" s="16">
        <v>28</v>
      </c>
      <c r="Z175" s="16">
        <v>4297</v>
      </c>
      <c r="AA175" s="16">
        <f>IF(COUNT(Q175:Z175)=0,"",SUM(Q175:Q175))</f>
        <v>22986</v>
      </c>
      <c r="AB175" s="16">
        <f>IF(COUNT(Q175:Z175)=0,"",SUM(R175:S175))</f>
        <v>93</v>
      </c>
      <c r="AC175" s="16">
        <f>IF(COUNT(Q175:Z175)=0,"",SUM(T175:V175))</f>
        <v>18469</v>
      </c>
      <c r="AD175" s="16">
        <f>IF(COUNT(Q175:Z175)=0,"",SUM(W175:Y175))</f>
        <v>23227</v>
      </c>
      <c r="AE175" s="16">
        <f>IF(COUNT(Q175:Z175)=0,"",SUM(Z175:Z175))</f>
        <v>4297</v>
      </c>
      <c r="AF175" s="16">
        <f>IF(COUNT(Q175:Z175)=0,"",SUM(Q175:Z175))</f>
        <v>69072</v>
      </c>
      <c r="AG175" s="17">
        <f>IFERROR((AA175+AB175)/AF175,"")</f>
        <v>0.33412960389159141</v>
      </c>
      <c r="AH175" s="16">
        <v>658</v>
      </c>
    </row>
    <row r="176" spans="1:34" x14ac:dyDescent="0.2">
      <c r="A176" s="4" t="s">
        <v>21</v>
      </c>
      <c r="B176" s="4" t="s">
        <v>124</v>
      </c>
      <c r="C176" s="4" t="s">
        <v>955</v>
      </c>
      <c r="D176" s="4" t="s">
        <v>599</v>
      </c>
      <c r="E176" s="4" t="s">
        <v>600</v>
      </c>
      <c r="F176" s="4" t="s">
        <v>2176</v>
      </c>
      <c r="G176" s="4" t="s">
        <v>158</v>
      </c>
      <c r="H176" s="4" t="s">
        <v>164</v>
      </c>
      <c r="I176" s="16">
        <v>11005</v>
      </c>
      <c r="J176" s="16">
        <v>307584</v>
      </c>
      <c r="K176" s="16">
        <v>8140</v>
      </c>
      <c r="L176" s="16">
        <v>50795</v>
      </c>
      <c r="M176" s="16">
        <v>12</v>
      </c>
      <c r="N176" s="16">
        <v>1715</v>
      </c>
      <c r="O176" s="17">
        <f>IFERROR(K176/I176,"")</f>
        <v>0.73966378918673326</v>
      </c>
      <c r="P176" s="17">
        <f>IFERROR(L176/J176,"")</f>
        <v>0.16514187994173948</v>
      </c>
      <c r="Q176" s="16">
        <v>22834</v>
      </c>
      <c r="R176" s="16"/>
      <c r="S176" s="16">
        <v>0</v>
      </c>
      <c r="T176" s="16">
        <v>1746</v>
      </c>
      <c r="U176" s="16">
        <v>128</v>
      </c>
      <c r="V176" s="16">
        <v>2730</v>
      </c>
      <c r="W176" s="16">
        <v>897</v>
      </c>
      <c r="X176" s="16">
        <v>681</v>
      </c>
      <c r="Y176" s="16">
        <v>0</v>
      </c>
      <c r="Z176" s="16">
        <v>29912</v>
      </c>
      <c r="AA176" s="16">
        <f>IF(COUNT(Q176:Z176)=0,"",SUM(Q176:Q176))</f>
        <v>22834</v>
      </c>
      <c r="AB176" s="16">
        <f>IF(COUNT(Q176:Z176)=0,"",SUM(R176:S176))</f>
        <v>0</v>
      </c>
      <c r="AC176" s="16">
        <f>IF(COUNT(Q176:Z176)=0,"",SUM(T176:V176))</f>
        <v>4604</v>
      </c>
      <c r="AD176" s="16">
        <f>IF(COUNT(Q176:Z176)=0,"",SUM(W176:Y176))</f>
        <v>1578</v>
      </c>
      <c r="AE176" s="16">
        <f>IF(COUNT(Q176:Z176)=0,"",SUM(Z176:Z176))</f>
        <v>29912</v>
      </c>
      <c r="AF176" s="16">
        <f>IF(COUNT(Q176:Z176)=0,"",SUM(Q176:Z176))</f>
        <v>58928</v>
      </c>
      <c r="AG176" s="17">
        <f>IFERROR((AA176+AB176)/AF176,"")</f>
        <v>0.38748981808308447</v>
      </c>
      <c r="AH176" s="16">
        <v>393</v>
      </c>
    </row>
    <row r="177" spans="1:34" x14ac:dyDescent="0.2">
      <c r="A177" s="4" t="s">
        <v>21</v>
      </c>
      <c r="B177" s="4" t="s">
        <v>143</v>
      </c>
      <c r="C177" s="4" t="s">
        <v>1036</v>
      </c>
      <c r="D177" s="4" t="s">
        <v>749</v>
      </c>
      <c r="E177" s="4" t="s">
        <v>630</v>
      </c>
      <c r="F177" s="4" t="s">
        <v>3593</v>
      </c>
      <c r="G177" s="4" t="s">
        <v>157</v>
      </c>
      <c r="H177" s="4" t="s">
        <v>163</v>
      </c>
      <c r="I177" s="16">
        <v>3355</v>
      </c>
      <c r="J177" s="16">
        <v>122149</v>
      </c>
      <c r="K177" s="16">
        <v>2579</v>
      </c>
      <c r="L177" s="16">
        <v>28121</v>
      </c>
      <c r="M177" s="16">
        <v>592</v>
      </c>
      <c r="N177" s="16">
        <v>13748</v>
      </c>
      <c r="O177" s="17">
        <f>IFERROR(K177/I177,"")</f>
        <v>0.76870342771982114</v>
      </c>
      <c r="P177" s="17">
        <f>IFERROR(L177/J177,"")</f>
        <v>0.23021883109972247</v>
      </c>
      <c r="Q177" s="16">
        <v>22827</v>
      </c>
      <c r="R177" s="16"/>
      <c r="S177" s="16">
        <v>0</v>
      </c>
      <c r="T177" s="16">
        <v>1492</v>
      </c>
      <c r="U177" s="16">
        <v>5418</v>
      </c>
      <c r="V177" s="16">
        <v>128</v>
      </c>
      <c r="W177" s="16">
        <v>1528</v>
      </c>
      <c r="X177" s="16">
        <v>3448</v>
      </c>
      <c r="Y177" s="16">
        <v>62</v>
      </c>
      <c r="Z177" s="16">
        <v>1886</v>
      </c>
      <c r="AA177" s="16">
        <f>IF(COUNT(Q177:Z177)=0,"",SUM(Q177:Q177))</f>
        <v>22827</v>
      </c>
      <c r="AB177" s="16">
        <f>IF(COUNT(Q177:Z177)=0,"",SUM(R177:S177))</f>
        <v>0</v>
      </c>
      <c r="AC177" s="16">
        <f>IF(COUNT(Q177:Z177)=0,"",SUM(T177:V177))</f>
        <v>7038</v>
      </c>
      <c r="AD177" s="16">
        <f>IF(COUNT(Q177:Z177)=0,"",SUM(W177:Y177))</f>
        <v>5038</v>
      </c>
      <c r="AE177" s="16">
        <f>IF(COUNT(Q177:Z177)=0,"",SUM(Z177:Z177))</f>
        <v>1886</v>
      </c>
      <c r="AF177" s="16">
        <f>IF(COUNT(Q177:Z177)=0,"",SUM(Q177:Z177))</f>
        <v>36789</v>
      </c>
      <c r="AG177" s="17">
        <f>IFERROR((AA177+AB177)/AF177,"")</f>
        <v>0.62048438391910621</v>
      </c>
      <c r="AH177" s="16">
        <v>389</v>
      </c>
    </row>
    <row r="178" spans="1:34" x14ac:dyDescent="0.2">
      <c r="A178" s="4" t="s">
        <v>21</v>
      </c>
      <c r="B178" s="4" t="s">
        <v>128</v>
      </c>
      <c r="C178" s="4" t="s">
        <v>955</v>
      </c>
      <c r="D178" s="4" t="s">
        <v>833</v>
      </c>
      <c r="E178" s="4" t="s">
        <v>834</v>
      </c>
      <c r="F178" s="4" t="s">
        <v>4367</v>
      </c>
      <c r="G178" s="4" t="s">
        <v>157</v>
      </c>
      <c r="H178" s="4" t="s">
        <v>164</v>
      </c>
      <c r="I178" s="16">
        <v>8289</v>
      </c>
      <c r="J178" s="16">
        <v>156866</v>
      </c>
      <c r="K178" s="16">
        <v>5854</v>
      </c>
      <c r="L178" s="16">
        <v>32596</v>
      </c>
      <c r="M178" s="16">
        <v>922</v>
      </c>
      <c r="N178" s="16">
        <v>6947</v>
      </c>
      <c r="O178" s="17">
        <f>IFERROR(K178/I178,"")</f>
        <v>0.7062371818072144</v>
      </c>
      <c r="P178" s="17">
        <f>IFERROR(L178/J178,"")</f>
        <v>0.2077951882498438</v>
      </c>
      <c r="Q178" s="16">
        <v>22639</v>
      </c>
      <c r="R178" s="16"/>
      <c r="S178" s="16">
        <v>0</v>
      </c>
      <c r="T178" s="16">
        <v>4148</v>
      </c>
      <c r="U178" s="16">
        <v>2658</v>
      </c>
      <c r="V178" s="16">
        <v>2170</v>
      </c>
      <c r="W178" s="16">
        <v>409</v>
      </c>
      <c r="X178" s="16">
        <v>9455</v>
      </c>
      <c r="Y178" s="16">
        <v>96</v>
      </c>
      <c r="Z178" s="16">
        <v>1522</v>
      </c>
      <c r="AA178" s="16">
        <f>IF(COUNT(Q178:Z178)=0,"",SUM(Q178:Q178))</f>
        <v>22639</v>
      </c>
      <c r="AB178" s="16">
        <f>IF(COUNT(Q178:Z178)=0,"",SUM(R178:S178))</f>
        <v>0</v>
      </c>
      <c r="AC178" s="16">
        <f>IF(COUNT(Q178:Z178)=0,"",SUM(T178:V178))</f>
        <v>8976</v>
      </c>
      <c r="AD178" s="16">
        <f>IF(COUNT(Q178:Z178)=0,"",SUM(W178:Y178))</f>
        <v>9960</v>
      </c>
      <c r="AE178" s="16">
        <f>IF(COUNT(Q178:Z178)=0,"",SUM(Z178:Z178))</f>
        <v>1522</v>
      </c>
      <c r="AF178" s="16">
        <f>IF(COUNT(Q178:Z178)=0,"",SUM(Q178:Z178))</f>
        <v>43097</v>
      </c>
      <c r="AG178" s="17">
        <f>IFERROR((AA178+AB178)/AF178,"")</f>
        <v>0.52530338538645382</v>
      </c>
      <c r="AH178" s="16">
        <v>150</v>
      </c>
    </row>
    <row r="179" spans="1:34" x14ac:dyDescent="0.2">
      <c r="A179" s="4" t="s">
        <v>21</v>
      </c>
      <c r="B179" s="4" t="s">
        <v>126</v>
      </c>
      <c r="C179" s="4" t="s">
        <v>955</v>
      </c>
      <c r="D179" s="4" t="s">
        <v>723</v>
      </c>
      <c r="E179" s="4" t="s">
        <v>724</v>
      </c>
      <c r="F179" s="4" t="s">
        <v>3226</v>
      </c>
      <c r="G179" s="4" t="s">
        <v>156</v>
      </c>
      <c r="H179" s="4" t="s">
        <v>165</v>
      </c>
      <c r="I179" s="16">
        <v>7598</v>
      </c>
      <c r="J179" s="16">
        <v>566708</v>
      </c>
      <c r="K179" s="16">
        <v>1772</v>
      </c>
      <c r="L179" s="16">
        <v>108777</v>
      </c>
      <c r="M179" s="16">
        <v>211</v>
      </c>
      <c r="N179" s="16">
        <v>54722</v>
      </c>
      <c r="O179" s="17">
        <f>IFERROR(K179/I179,"")</f>
        <v>0.23321926822848119</v>
      </c>
      <c r="P179" s="17">
        <f>IFERROR(L179/J179,"")</f>
        <v>0.19194541104060645</v>
      </c>
      <c r="Q179" s="16">
        <v>22595</v>
      </c>
      <c r="R179" s="16">
        <v>157</v>
      </c>
      <c r="S179" s="16">
        <v>32</v>
      </c>
      <c r="T179" s="16">
        <v>10119</v>
      </c>
      <c r="U179" s="16">
        <v>9188</v>
      </c>
      <c r="V179" s="16">
        <v>2953</v>
      </c>
      <c r="W179" s="16">
        <v>3833</v>
      </c>
      <c r="X179" s="16">
        <v>20880</v>
      </c>
      <c r="Y179" s="16">
        <v>128</v>
      </c>
      <c r="Z179" s="16">
        <v>40664</v>
      </c>
      <c r="AA179" s="16">
        <f>IF(COUNT(Q179:Z179)=0,"",SUM(Q179:Q179))</f>
        <v>22595</v>
      </c>
      <c r="AB179" s="16">
        <f>IF(COUNT(Q179:Z179)=0,"",SUM(R179:S179))</f>
        <v>189</v>
      </c>
      <c r="AC179" s="16">
        <f>IF(COUNT(Q179:Z179)=0,"",SUM(T179:V179))</f>
        <v>22260</v>
      </c>
      <c r="AD179" s="16">
        <f>IF(COUNT(Q179:Z179)=0,"",SUM(W179:Y179))</f>
        <v>24841</v>
      </c>
      <c r="AE179" s="16">
        <f>IF(COUNT(Q179:Z179)=0,"",SUM(Z179:Z179))</f>
        <v>40664</v>
      </c>
      <c r="AF179" s="16">
        <f>IF(COUNT(Q179:Z179)=0,"",SUM(Q179:Z179))</f>
        <v>110549</v>
      </c>
      <c r="AG179" s="17">
        <f>IFERROR((AA179+AB179)/AF179,"")</f>
        <v>0.20609865308596187</v>
      </c>
      <c r="AH179" s="16">
        <v>778</v>
      </c>
    </row>
    <row r="180" spans="1:34" x14ac:dyDescent="0.2">
      <c r="A180" s="4" t="s">
        <v>21</v>
      </c>
      <c r="B180" s="4" t="s">
        <v>126</v>
      </c>
      <c r="C180" s="4" t="s">
        <v>955</v>
      </c>
      <c r="D180" s="4" t="s">
        <v>723</v>
      </c>
      <c r="E180" s="4" t="s">
        <v>724</v>
      </c>
      <c r="F180" s="4" t="s">
        <v>3255</v>
      </c>
      <c r="G180" s="4" t="s">
        <v>157</v>
      </c>
      <c r="H180" s="4" t="s">
        <v>164</v>
      </c>
      <c r="I180" s="16">
        <v>43607</v>
      </c>
      <c r="J180" s="16">
        <v>231664</v>
      </c>
      <c r="K180" s="16">
        <v>4200</v>
      </c>
      <c r="L180" s="16">
        <v>47739</v>
      </c>
      <c r="M180" s="16">
        <v>1246</v>
      </c>
      <c r="N180" s="16">
        <v>6767</v>
      </c>
      <c r="O180" s="17">
        <f>IFERROR(K180/I180,"")</f>
        <v>9.6314811842135431E-2</v>
      </c>
      <c r="P180" s="17">
        <f>IFERROR(L180/J180,"")</f>
        <v>0.20606999792803371</v>
      </c>
      <c r="Q180" s="16">
        <v>22576</v>
      </c>
      <c r="R180" s="16">
        <v>175</v>
      </c>
      <c r="S180" s="16">
        <v>22</v>
      </c>
      <c r="T180" s="16">
        <v>824</v>
      </c>
      <c r="U180" s="16">
        <v>6065</v>
      </c>
      <c r="V180" s="16"/>
      <c r="W180" s="16">
        <v>5894</v>
      </c>
      <c r="X180" s="16">
        <v>3445</v>
      </c>
      <c r="Y180" s="16">
        <v>21</v>
      </c>
      <c r="Z180" s="16">
        <v>12913</v>
      </c>
      <c r="AA180" s="16">
        <f>IF(COUNT(Q180:Z180)=0,"",SUM(Q180:Q180))</f>
        <v>22576</v>
      </c>
      <c r="AB180" s="16">
        <f>IF(COUNT(Q180:Z180)=0,"",SUM(R180:S180))</f>
        <v>197</v>
      </c>
      <c r="AC180" s="16">
        <f>IF(COUNT(Q180:Z180)=0,"",SUM(T180:V180))</f>
        <v>6889</v>
      </c>
      <c r="AD180" s="16">
        <f>IF(COUNT(Q180:Z180)=0,"",SUM(W180:Y180))</f>
        <v>9360</v>
      </c>
      <c r="AE180" s="16">
        <f>IF(COUNT(Q180:Z180)=0,"",SUM(Z180:Z180))</f>
        <v>12913</v>
      </c>
      <c r="AF180" s="16">
        <f>IF(COUNT(Q180:Z180)=0,"",SUM(Q180:Z180))</f>
        <v>51935</v>
      </c>
      <c r="AG180" s="17">
        <f>IFERROR((AA180+AB180)/AF180,"")</f>
        <v>0.43849042071820543</v>
      </c>
      <c r="AH180" s="16">
        <v>895</v>
      </c>
    </row>
    <row r="181" spans="1:34" x14ac:dyDescent="0.2">
      <c r="A181" s="4" t="s">
        <v>21</v>
      </c>
      <c r="B181" s="4" t="s">
        <v>130</v>
      </c>
      <c r="C181" s="4" t="s">
        <v>991</v>
      </c>
      <c r="D181" s="4" t="s">
        <v>549</v>
      </c>
      <c r="E181" s="4" t="s">
        <v>550</v>
      </c>
      <c r="F181" s="4" t="s">
        <v>1721</v>
      </c>
      <c r="G181" s="4" t="s">
        <v>159</v>
      </c>
      <c r="H181" s="4" t="s">
        <v>164</v>
      </c>
      <c r="I181" s="16">
        <v>6487</v>
      </c>
      <c r="J181" s="16">
        <v>519004</v>
      </c>
      <c r="K181" s="16">
        <v>2665</v>
      </c>
      <c r="L181" s="16">
        <v>83189</v>
      </c>
      <c r="M181" s="16">
        <v>30</v>
      </c>
      <c r="N181" s="16">
        <v>13586</v>
      </c>
      <c r="O181" s="17">
        <f>IFERROR(K181/I181,"")</f>
        <v>0.41082164328657317</v>
      </c>
      <c r="P181" s="17">
        <f>IFERROR(L181/J181,"")</f>
        <v>0.1602858552149887</v>
      </c>
      <c r="Q181" s="16">
        <v>22503</v>
      </c>
      <c r="R181" s="16">
        <v>20</v>
      </c>
      <c r="S181" s="16">
        <v>0</v>
      </c>
      <c r="T181" s="16">
        <v>5434</v>
      </c>
      <c r="U181" s="16">
        <v>8466</v>
      </c>
      <c r="V181" s="16">
        <v>2636</v>
      </c>
      <c r="W181" s="16">
        <v>28465</v>
      </c>
      <c r="X181" s="16">
        <v>280</v>
      </c>
      <c r="Y181" s="16"/>
      <c r="Z181" s="16">
        <v>47738</v>
      </c>
      <c r="AA181" s="16">
        <f>IF(COUNT(Q181:Z181)=0,"",SUM(Q181:Q181))</f>
        <v>22503</v>
      </c>
      <c r="AB181" s="16">
        <f>IF(COUNT(Q181:Z181)=0,"",SUM(R181:S181))</f>
        <v>20</v>
      </c>
      <c r="AC181" s="16">
        <f>IF(COUNT(Q181:Z181)=0,"",SUM(T181:V181))</f>
        <v>16536</v>
      </c>
      <c r="AD181" s="16">
        <f>IF(COUNT(Q181:Z181)=0,"",SUM(W181:Y181))</f>
        <v>28745</v>
      </c>
      <c r="AE181" s="16">
        <f>IF(COUNT(Q181:Z181)=0,"",SUM(Z181:Z181))</f>
        <v>47738</v>
      </c>
      <c r="AF181" s="16">
        <f>IF(COUNT(Q181:Z181)=0,"",SUM(Q181:Z181))</f>
        <v>115542</v>
      </c>
      <c r="AG181" s="17">
        <f>IFERROR((AA181+AB181)/AF181,"")</f>
        <v>0.19493344411555971</v>
      </c>
      <c r="AH181" s="16">
        <v>619</v>
      </c>
    </row>
    <row r="182" spans="1:34" x14ac:dyDescent="0.2">
      <c r="A182" s="4" t="s">
        <v>21</v>
      </c>
      <c r="B182" s="4" t="s">
        <v>126</v>
      </c>
      <c r="C182" s="4" t="s">
        <v>955</v>
      </c>
      <c r="D182" s="4" t="s">
        <v>723</v>
      </c>
      <c r="E182" s="4" t="s">
        <v>724</v>
      </c>
      <c r="F182" s="4" t="s">
        <v>3228</v>
      </c>
      <c r="G182" s="4" t="s">
        <v>156</v>
      </c>
      <c r="H182" s="4" t="s">
        <v>163</v>
      </c>
      <c r="I182" s="16">
        <v>6497</v>
      </c>
      <c r="J182" s="16">
        <v>564386</v>
      </c>
      <c r="K182" s="16">
        <v>1418</v>
      </c>
      <c r="L182" s="16">
        <v>110531</v>
      </c>
      <c r="M182" s="16">
        <v>130</v>
      </c>
      <c r="N182" s="16">
        <v>56779</v>
      </c>
      <c r="O182" s="17">
        <f>IFERROR(K182/I182,"")</f>
        <v>0.21825457903647838</v>
      </c>
      <c r="P182" s="17">
        <f>IFERROR(L182/J182,"")</f>
        <v>0.19584291601846962</v>
      </c>
      <c r="Q182" s="16">
        <v>22212</v>
      </c>
      <c r="R182" s="16">
        <v>143</v>
      </c>
      <c r="S182" s="16">
        <v>30</v>
      </c>
      <c r="T182" s="16">
        <v>7671</v>
      </c>
      <c r="U182" s="16">
        <v>14820</v>
      </c>
      <c r="V182" s="16">
        <v>2586</v>
      </c>
      <c r="W182" s="16">
        <v>4078</v>
      </c>
      <c r="X182" s="16">
        <v>22245</v>
      </c>
      <c r="Y182" s="16">
        <v>114</v>
      </c>
      <c r="Z182" s="16">
        <v>38050</v>
      </c>
      <c r="AA182" s="16">
        <f>IF(COUNT(Q182:Z182)=0,"",SUM(Q182:Q182))</f>
        <v>22212</v>
      </c>
      <c r="AB182" s="16">
        <f>IF(COUNT(Q182:Z182)=0,"",SUM(R182:S182))</f>
        <v>173</v>
      </c>
      <c r="AC182" s="16">
        <f>IF(COUNT(Q182:Z182)=0,"",SUM(T182:V182))</f>
        <v>25077</v>
      </c>
      <c r="AD182" s="16">
        <f>IF(COUNT(Q182:Z182)=0,"",SUM(W182:Y182))</f>
        <v>26437</v>
      </c>
      <c r="AE182" s="16">
        <f>IF(COUNT(Q182:Z182)=0,"",SUM(Z182:Z182))</f>
        <v>38050</v>
      </c>
      <c r="AF182" s="16">
        <f>IF(COUNT(Q182:Z182)=0,"",SUM(Q182:Z182))</f>
        <v>111949</v>
      </c>
      <c r="AG182" s="17">
        <f>IFERROR((AA182+AB182)/AF182,"")</f>
        <v>0.19995712333294624</v>
      </c>
      <c r="AH182" s="16">
        <v>1324</v>
      </c>
    </row>
    <row r="183" spans="1:34" x14ac:dyDescent="0.2">
      <c r="A183" s="4" t="s">
        <v>21</v>
      </c>
      <c r="B183" s="4" t="s">
        <v>126</v>
      </c>
      <c r="C183" s="4" t="s">
        <v>955</v>
      </c>
      <c r="D183" s="4" t="s">
        <v>723</v>
      </c>
      <c r="E183" s="4" t="s">
        <v>724</v>
      </c>
      <c r="F183" s="4" t="s">
        <v>3279</v>
      </c>
      <c r="G183" s="4" t="s">
        <v>157</v>
      </c>
      <c r="H183" s="4" t="s">
        <v>164</v>
      </c>
      <c r="I183" s="16">
        <v>55599</v>
      </c>
      <c r="J183" s="16">
        <v>798001</v>
      </c>
      <c r="K183" s="16">
        <v>4802</v>
      </c>
      <c r="L183" s="16">
        <v>83476</v>
      </c>
      <c r="M183" s="16">
        <v>1130</v>
      </c>
      <c r="N183" s="16">
        <v>18020</v>
      </c>
      <c r="O183" s="17">
        <f>IFERROR(K183/I183,"")</f>
        <v>8.6368459864386044E-2</v>
      </c>
      <c r="P183" s="17">
        <f>IFERROR(L183/J183,"")</f>
        <v>0.10460638520503107</v>
      </c>
      <c r="Q183" s="16">
        <v>22211</v>
      </c>
      <c r="R183" s="16">
        <v>145</v>
      </c>
      <c r="S183" s="16"/>
      <c r="T183" s="16">
        <v>1361</v>
      </c>
      <c r="U183" s="16">
        <v>14956</v>
      </c>
      <c r="V183" s="16">
        <v>0</v>
      </c>
      <c r="W183" s="16">
        <v>11866</v>
      </c>
      <c r="X183" s="16">
        <v>8002</v>
      </c>
      <c r="Y183" s="16">
        <v>255</v>
      </c>
      <c r="Z183" s="16">
        <v>29478</v>
      </c>
      <c r="AA183" s="16">
        <f>IF(COUNT(Q183:Z183)=0,"",SUM(Q183:Q183))</f>
        <v>22211</v>
      </c>
      <c r="AB183" s="16">
        <f>IF(COUNT(Q183:Z183)=0,"",SUM(R183:S183))</f>
        <v>145</v>
      </c>
      <c r="AC183" s="16">
        <f>IF(COUNT(Q183:Z183)=0,"",SUM(T183:V183))</f>
        <v>16317</v>
      </c>
      <c r="AD183" s="16">
        <f>IF(COUNT(Q183:Z183)=0,"",SUM(W183:Y183))</f>
        <v>20123</v>
      </c>
      <c r="AE183" s="16">
        <f>IF(COUNT(Q183:Z183)=0,"",SUM(Z183:Z183))</f>
        <v>29478</v>
      </c>
      <c r="AF183" s="16">
        <f>IF(COUNT(Q183:Z183)=0,"",SUM(Q183:Z183))</f>
        <v>88274</v>
      </c>
      <c r="AG183" s="17">
        <f>IFERROR((AA183+AB183)/AF183,"")</f>
        <v>0.25325690463783218</v>
      </c>
      <c r="AH183" s="16">
        <v>1761</v>
      </c>
    </row>
    <row r="184" spans="1:34" x14ac:dyDescent="0.2">
      <c r="A184" s="4" t="s">
        <v>21</v>
      </c>
      <c r="B184" s="4" t="s">
        <v>140</v>
      </c>
      <c r="C184" s="4" t="s">
        <v>955</v>
      </c>
      <c r="D184" s="4" t="s">
        <v>899</v>
      </c>
      <c r="E184" s="4" t="s">
        <v>900</v>
      </c>
      <c r="F184" s="4" t="s">
        <v>5404</v>
      </c>
      <c r="G184" s="4" t="s">
        <v>157</v>
      </c>
      <c r="H184" s="4" t="s">
        <v>163</v>
      </c>
      <c r="I184" s="16">
        <v>4922</v>
      </c>
      <c r="J184" s="16">
        <v>347290</v>
      </c>
      <c r="K184" s="16">
        <v>4631</v>
      </c>
      <c r="L184" s="16">
        <v>28454</v>
      </c>
      <c r="M184" s="16">
        <v>163</v>
      </c>
      <c r="N184" s="16">
        <v>12895</v>
      </c>
      <c r="O184" s="17">
        <f>IFERROR(K184/I184,"")</f>
        <v>0.94087769199512394</v>
      </c>
      <c r="P184" s="17">
        <f>IFERROR(L184/J184,"")</f>
        <v>8.1931526965936252E-2</v>
      </c>
      <c r="Q184" s="16">
        <v>22106</v>
      </c>
      <c r="R184" s="16">
        <v>561</v>
      </c>
      <c r="S184" s="16">
        <v>0</v>
      </c>
      <c r="T184" s="16">
        <v>4575</v>
      </c>
      <c r="U184" s="16">
        <v>413</v>
      </c>
      <c r="V184" s="16">
        <v>4991</v>
      </c>
      <c r="W184" s="16">
        <v>876</v>
      </c>
      <c r="X184" s="16">
        <v>4049</v>
      </c>
      <c r="Y184" s="16">
        <v>0</v>
      </c>
      <c r="Z184" s="16">
        <v>62</v>
      </c>
      <c r="AA184" s="16">
        <f>IF(COUNT(Q184:Z184)=0,"",SUM(Q184:Q184))</f>
        <v>22106</v>
      </c>
      <c r="AB184" s="16">
        <f>IF(COUNT(Q184:Z184)=0,"",SUM(R184:S184))</f>
        <v>561</v>
      </c>
      <c r="AC184" s="16">
        <f>IF(COUNT(Q184:Z184)=0,"",SUM(T184:V184))</f>
        <v>9979</v>
      </c>
      <c r="AD184" s="16">
        <f>IF(COUNT(Q184:Z184)=0,"",SUM(W184:Y184))</f>
        <v>4925</v>
      </c>
      <c r="AE184" s="16">
        <f>IF(COUNT(Q184:Z184)=0,"",SUM(Z184:Z184))</f>
        <v>62</v>
      </c>
      <c r="AF184" s="16">
        <f>IF(COUNT(Q184:Z184)=0,"",SUM(Q184:Z184))</f>
        <v>37633</v>
      </c>
      <c r="AG184" s="17">
        <f>IFERROR((AA184+AB184)/AF184,"")</f>
        <v>0.60231711529774401</v>
      </c>
      <c r="AH184" s="16">
        <v>1346</v>
      </c>
    </row>
    <row r="185" spans="1:34" x14ac:dyDescent="0.2">
      <c r="A185" s="4" t="s">
        <v>21</v>
      </c>
      <c r="B185" s="4" t="s">
        <v>131</v>
      </c>
      <c r="C185" s="4" t="s">
        <v>955</v>
      </c>
      <c r="D185" s="4" t="s">
        <v>438</v>
      </c>
      <c r="E185" s="4" t="s">
        <v>439</v>
      </c>
      <c r="F185" s="4" t="s">
        <v>3935</v>
      </c>
      <c r="G185" s="4" t="s">
        <v>156</v>
      </c>
      <c r="H185" s="4" t="s">
        <v>163</v>
      </c>
      <c r="I185" s="16">
        <v>45989</v>
      </c>
      <c r="J185" s="16">
        <v>443304</v>
      </c>
      <c r="K185" s="16">
        <v>14306</v>
      </c>
      <c r="L185" s="16">
        <v>68718</v>
      </c>
      <c r="M185" s="16">
        <v>1513</v>
      </c>
      <c r="N185" s="16">
        <v>9889</v>
      </c>
      <c r="O185" s="17">
        <f>IFERROR(K185/I185,"")</f>
        <v>0.31107438735349757</v>
      </c>
      <c r="P185" s="17">
        <f>IFERROR(L185/J185,"")</f>
        <v>0.15501326403551513</v>
      </c>
      <c r="Q185" s="16">
        <v>21976</v>
      </c>
      <c r="R185" s="16">
        <v>2477</v>
      </c>
      <c r="S185" s="16">
        <v>290</v>
      </c>
      <c r="T185" s="16">
        <v>2631</v>
      </c>
      <c r="U185" s="16">
        <v>9037</v>
      </c>
      <c r="V185" s="16">
        <v>142</v>
      </c>
      <c r="W185" s="16">
        <v>140</v>
      </c>
      <c r="X185" s="16">
        <v>15160</v>
      </c>
      <c r="Y185" s="16">
        <v>218</v>
      </c>
      <c r="Z185" s="16">
        <v>37576</v>
      </c>
      <c r="AA185" s="16">
        <f>IF(COUNT(Q185:Z185)=0,"",SUM(Q185:Q185))</f>
        <v>21976</v>
      </c>
      <c r="AB185" s="16">
        <f>IF(COUNT(Q185:Z185)=0,"",SUM(R185:S185))</f>
        <v>2767</v>
      </c>
      <c r="AC185" s="16">
        <f>IF(COUNT(Q185:Z185)=0,"",SUM(T185:V185))</f>
        <v>11810</v>
      </c>
      <c r="AD185" s="16">
        <f>IF(COUNT(Q185:Z185)=0,"",SUM(W185:Y185))</f>
        <v>15518</v>
      </c>
      <c r="AE185" s="16">
        <f>IF(COUNT(Q185:Z185)=0,"",SUM(Z185:Z185))</f>
        <v>37576</v>
      </c>
      <c r="AF185" s="16">
        <f>IF(COUNT(Q185:Z185)=0,"",SUM(Q185:Z185))</f>
        <v>89647</v>
      </c>
      <c r="AG185" s="17">
        <f>IFERROR((AA185+AB185)/AF185,"")</f>
        <v>0.27600477428134795</v>
      </c>
      <c r="AH185" s="16">
        <v>1000</v>
      </c>
    </row>
    <row r="186" spans="1:34" x14ac:dyDescent="0.2">
      <c r="A186" s="4" t="s">
        <v>21</v>
      </c>
      <c r="B186" s="4" t="s">
        <v>142</v>
      </c>
      <c r="C186" s="4" t="s">
        <v>1036</v>
      </c>
      <c r="D186" s="4" t="s">
        <v>929</v>
      </c>
      <c r="E186" s="4" t="s">
        <v>930</v>
      </c>
      <c r="F186" s="4" t="s">
        <v>5711</v>
      </c>
      <c r="G186" s="4" t="s">
        <v>158</v>
      </c>
      <c r="H186" s="4" t="s">
        <v>164</v>
      </c>
      <c r="I186" s="16">
        <v>38061</v>
      </c>
      <c r="J186" s="16">
        <v>271615</v>
      </c>
      <c r="K186" s="16">
        <v>28644</v>
      </c>
      <c r="L186" s="16">
        <v>61320</v>
      </c>
      <c r="M186" s="16">
        <v>7033</v>
      </c>
      <c r="N186" s="16">
        <v>34929</v>
      </c>
      <c r="O186" s="17">
        <f>IFERROR(K186/I186,"")</f>
        <v>0.75258138251753759</v>
      </c>
      <c r="P186" s="17">
        <f>IFERROR(L186/J186,"")</f>
        <v>0.22576072750032214</v>
      </c>
      <c r="Q186" s="16">
        <v>21834</v>
      </c>
      <c r="R186" s="16"/>
      <c r="S186" s="16"/>
      <c r="T186" s="16">
        <v>10880</v>
      </c>
      <c r="U186" s="16">
        <v>13078</v>
      </c>
      <c r="V186" s="16">
        <v>19349</v>
      </c>
      <c r="W186" s="16">
        <v>3003</v>
      </c>
      <c r="X186" s="16">
        <v>15640</v>
      </c>
      <c r="Y186" s="16"/>
      <c r="Z186" s="16">
        <v>19414</v>
      </c>
      <c r="AA186" s="16">
        <f>IF(COUNT(Q186:Z186)=0,"",SUM(Q186:Q186))</f>
        <v>21834</v>
      </c>
      <c r="AB186" s="16">
        <f>IF(COUNT(Q186:Z186)=0,"",SUM(R186:S186))</f>
        <v>0</v>
      </c>
      <c r="AC186" s="16">
        <f>IF(COUNT(Q186:Z186)=0,"",SUM(T186:V186))</f>
        <v>43307</v>
      </c>
      <c r="AD186" s="16">
        <f>IF(COUNT(Q186:Z186)=0,"",SUM(W186:Y186))</f>
        <v>18643</v>
      </c>
      <c r="AE186" s="16">
        <f>IF(COUNT(Q186:Z186)=0,"",SUM(Z186:Z186))</f>
        <v>19414</v>
      </c>
      <c r="AF186" s="16">
        <f>IF(COUNT(Q186:Z186)=0,"",SUM(Q186:Z186))</f>
        <v>103198</v>
      </c>
      <c r="AG186" s="17">
        <f>IFERROR((AA186+AB186)/AF186,"")</f>
        <v>0.21157386771061454</v>
      </c>
      <c r="AH186" s="16">
        <v>730</v>
      </c>
    </row>
    <row r="187" spans="1:34" x14ac:dyDescent="0.2">
      <c r="A187" s="4" t="s">
        <v>21</v>
      </c>
      <c r="B187" s="4" t="s">
        <v>141</v>
      </c>
      <c r="C187" s="4" t="s">
        <v>955</v>
      </c>
      <c r="D187" s="4" t="s">
        <v>560</v>
      </c>
      <c r="E187" s="4" t="s">
        <v>561</v>
      </c>
      <c r="F187" s="4" t="s">
        <v>1880</v>
      </c>
      <c r="G187" s="4" t="s">
        <v>158</v>
      </c>
      <c r="H187" s="4" t="s">
        <v>164</v>
      </c>
      <c r="I187" s="16">
        <v>41602</v>
      </c>
      <c r="J187" s="16">
        <v>448839</v>
      </c>
      <c r="K187" s="16">
        <v>9645</v>
      </c>
      <c r="L187" s="16">
        <v>79987</v>
      </c>
      <c r="M187" s="16">
        <v>2847</v>
      </c>
      <c r="N187" s="16">
        <v>69865</v>
      </c>
      <c r="O187" s="17">
        <f>IFERROR(K187/I187,"")</f>
        <v>0.23183981539349069</v>
      </c>
      <c r="P187" s="17">
        <f>IFERROR(L187/J187,"")</f>
        <v>0.17820866725039491</v>
      </c>
      <c r="Q187" s="16">
        <v>21469</v>
      </c>
      <c r="R187" s="16">
        <v>17902</v>
      </c>
      <c r="S187" s="16">
        <v>398</v>
      </c>
      <c r="T187" s="16">
        <v>19622</v>
      </c>
      <c r="U187" s="16">
        <v>11749</v>
      </c>
      <c r="V187" s="16">
        <v>9108</v>
      </c>
      <c r="W187" s="16">
        <v>7580</v>
      </c>
      <c r="X187" s="16">
        <v>16252</v>
      </c>
      <c r="Y187" s="16">
        <v>0</v>
      </c>
      <c r="Z187" s="16">
        <v>14672</v>
      </c>
      <c r="AA187" s="16">
        <f>IF(COUNT(Q187:Z187)=0,"",SUM(Q187:Q187))</f>
        <v>21469</v>
      </c>
      <c r="AB187" s="16">
        <f>IF(COUNT(Q187:Z187)=0,"",SUM(R187:S187))</f>
        <v>18300</v>
      </c>
      <c r="AC187" s="16">
        <f>IF(COUNT(Q187:Z187)=0,"",SUM(T187:V187))</f>
        <v>40479</v>
      </c>
      <c r="AD187" s="16">
        <f>IF(COUNT(Q187:Z187)=0,"",SUM(W187:Y187))</f>
        <v>23832</v>
      </c>
      <c r="AE187" s="16">
        <f>IF(COUNT(Q187:Z187)=0,"",SUM(Z187:Z187))</f>
        <v>14672</v>
      </c>
      <c r="AF187" s="16">
        <f>IF(COUNT(Q187:Z187)=0,"",SUM(Q187:Z187))</f>
        <v>118752</v>
      </c>
      <c r="AG187" s="17">
        <f>IFERROR((AA187+AB187)/AF187,"")</f>
        <v>0.33489120183239018</v>
      </c>
      <c r="AH187" s="16">
        <v>751</v>
      </c>
    </row>
    <row r="188" spans="1:34" x14ac:dyDescent="0.2">
      <c r="A188" s="4" t="s">
        <v>21</v>
      </c>
      <c r="B188" s="4" t="s">
        <v>131</v>
      </c>
      <c r="C188" s="4" t="s">
        <v>955</v>
      </c>
      <c r="D188" s="4" t="s">
        <v>788</v>
      </c>
      <c r="E188" s="4" t="s">
        <v>534</v>
      </c>
      <c r="F188" s="4" t="s">
        <v>3975</v>
      </c>
      <c r="G188" s="4" t="s">
        <v>156</v>
      </c>
      <c r="H188" s="4" t="s">
        <v>163</v>
      </c>
      <c r="I188" s="16">
        <v>66927</v>
      </c>
      <c r="J188" s="16">
        <v>200271</v>
      </c>
      <c r="K188" s="16">
        <v>8261</v>
      </c>
      <c r="L188" s="16">
        <v>54598</v>
      </c>
      <c r="M188" s="16">
        <v>430</v>
      </c>
      <c r="N188" s="16">
        <v>27185</v>
      </c>
      <c r="O188" s="17">
        <f>IFERROR(K188/I188,"")</f>
        <v>0.12343299415781374</v>
      </c>
      <c r="P188" s="17">
        <f>IFERROR(L188/J188,"")</f>
        <v>0.27262059908823544</v>
      </c>
      <c r="Q188" s="16">
        <v>21287</v>
      </c>
      <c r="R188" s="16">
        <v>8056</v>
      </c>
      <c r="S188" s="16">
        <v>306</v>
      </c>
      <c r="T188" s="16">
        <v>10849</v>
      </c>
      <c r="U188" s="16">
        <v>9942</v>
      </c>
      <c r="V188" s="16">
        <v>615</v>
      </c>
      <c r="W188" s="16">
        <v>5086</v>
      </c>
      <c r="X188" s="16">
        <v>11641</v>
      </c>
      <c r="Y188" s="16">
        <v>0</v>
      </c>
      <c r="Z188" s="16">
        <v>5270</v>
      </c>
      <c r="AA188" s="16">
        <f>IF(COUNT(Q188:Z188)=0,"",SUM(Q188:Q188))</f>
        <v>21287</v>
      </c>
      <c r="AB188" s="16">
        <f>IF(COUNT(Q188:Z188)=0,"",SUM(R188:S188))</f>
        <v>8362</v>
      </c>
      <c r="AC188" s="16">
        <f>IF(COUNT(Q188:Z188)=0,"",SUM(T188:V188))</f>
        <v>21406</v>
      </c>
      <c r="AD188" s="16">
        <f>IF(COUNT(Q188:Z188)=0,"",SUM(W188:Y188))</f>
        <v>16727</v>
      </c>
      <c r="AE188" s="16">
        <f>IF(COUNT(Q188:Z188)=0,"",SUM(Z188:Z188))</f>
        <v>5270</v>
      </c>
      <c r="AF188" s="16">
        <f>IF(COUNT(Q188:Z188)=0,"",SUM(Q188:Z188))</f>
        <v>73052</v>
      </c>
      <c r="AG188" s="17">
        <f>IFERROR((AA188+AB188)/AF188,"")</f>
        <v>0.40586157805398893</v>
      </c>
      <c r="AH188" s="16">
        <v>1064</v>
      </c>
    </row>
    <row r="189" spans="1:34" x14ac:dyDescent="0.2">
      <c r="A189" s="4" t="s">
        <v>21</v>
      </c>
      <c r="B189" s="4" t="s">
        <v>128</v>
      </c>
      <c r="C189" s="4" t="s">
        <v>955</v>
      </c>
      <c r="D189" s="4" t="s">
        <v>472</v>
      </c>
      <c r="E189" s="4" t="s">
        <v>248</v>
      </c>
      <c r="F189" s="4" t="s">
        <v>4465</v>
      </c>
      <c r="G189" s="4" t="s">
        <v>157</v>
      </c>
      <c r="H189" s="4" t="s">
        <v>164</v>
      </c>
      <c r="I189" s="16">
        <v>14359</v>
      </c>
      <c r="J189" s="16">
        <v>542140</v>
      </c>
      <c r="K189" s="16">
        <v>12905</v>
      </c>
      <c r="L189" s="16">
        <v>119773</v>
      </c>
      <c r="M189" s="16">
        <v>561</v>
      </c>
      <c r="N189" s="16">
        <v>20034</v>
      </c>
      <c r="O189" s="17">
        <f>IFERROR(K189/I189,"")</f>
        <v>0.89873946653666692</v>
      </c>
      <c r="P189" s="17">
        <f>IFERROR(L189/J189,"")</f>
        <v>0.22092632899251116</v>
      </c>
      <c r="Q189" s="16">
        <v>21197</v>
      </c>
      <c r="R189" s="16">
        <v>9134</v>
      </c>
      <c r="S189" s="16">
        <v>7642</v>
      </c>
      <c r="T189" s="16">
        <v>682</v>
      </c>
      <c r="U189" s="16">
        <v>858</v>
      </c>
      <c r="V189" s="16">
        <v>12905</v>
      </c>
      <c r="W189" s="16">
        <v>0</v>
      </c>
      <c r="X189" s="16">
        <v>1009</v>
      </c>
      <c r="Y189" s="16">
        <v>0</v>
      </c>
      <c r="Z189" s="16">
        <v>79251</v>
      </c>
      <c r="AA189" s="16">
        <f>IF(COUNT(Q189:Z189)=0,"",SUM(Q189:Q189))</f>
        <v>21197</v>
      </c>
      <c r="AB189" s="16">
        <f>IF(COUNT(Q189:Z189)=0,"",SUM(R189:S189))</f>
        <v>16776</v>
      </c>
      <c r="AC189" s="16">
        <f>IF(COUNT(Q189:Z189)=0,"",SUM(T189:V189))</f>
        <v>14445</v>
      </c>
      <c r="AD189" s="16">
        <f>IF(COUNT(Q189:Z189)=0,"",SUM(W189:Y189))</f>
        <v>1009</v>
      </c>
      <c r="AE189" s="16">
        <f>IF(COUNT(Q189:Z189)=0,"",SUM(Z189:Z189))</f>
        <v>79251</v>
      </c>
      <c r="AF189" s="16">
        <f>IF(COUNT(Q189:Z189)=0,"",SUM(Q189:Z189))</f>
        <v>132678</v>
      </c>
      <c r="AG189" s="17">
        <f>IFERROR((AA189+AB189)/AF189,"")</f>
        <v>0.28620419361160104</v>
      </c>
      <c r="AH189" s="16">
        <v>755</v>
      </c>
    </row>
    <row r="190" spans="1:34" x14ac:dyDescent="0.2">
      <c r="A190" s="4" t="s">
        <v>21</v>
      </c>
      <c r="B190" s="4" t="s">
        <v>135</v>
      </c>
      <c r="C190" s="4" t="s">
        <v>1036</v>
      </c>
      <c r="D190" s="4" t="s">
        <v>672</v>
      </c>
      <c r="E190" s="4" t="s">
        <v>673</v>
      </c>
      <c r="F190" s="4" t="s">
        <v>2777</v>
      </c>
      <c r="G190" s="4" t="s">
        <v>158</v>
      </c>
      <c r="H190" s="4" t="s">
        <v>163</v>
      </c>
      <c r="I190" s="16">
        <v>8310</v>
      </c>
      <c r="J190" s="16">
        <v>253099</v>
      </c>
      <c r="K190" s="16">
        <v>6675</v>
      </c>
      <c r="L190" s="16">
        <v>43534</v>
      </c>
      <c r="M190" s="16">
        <v>286</v>
      </c>
      <c r="N190" s="16">
        <v>21062</v>
      </c>
      <c r="O190" s="17">
        <f>IFERROR(K190/I190,"")</f>
        <v>0.80324909747292417</v>
      </c>
      <c r="P190" s="17">
        <f>IFERROR(L190/J190,"")</f>
        <v>0.17200384039447014</v>
      </c>
      <c r="Q190" s="16">
        <v>21081</v>
      </c>
      <c r="R190" s="16">
        <v>44</v>
      </c>
      <c r="S190" s="16">
        <v>0</v>
      </c>
      <c r="T190" s="16">
        <v>1928</v>
      </c>
      <c r="U190" s="16">
        <v>8159</v>
      </c>
      <c r="V190" s="16">
        <v>6741</v>
      </c>
      <c r="W190" s="16">
        <v>21</v>
      </c>
      <c r="X190" s="16">
        <v>19894</v>
      </c>
      <c r="Y190" s="16">
        <v>55</v>
      </c>
      <c r="Z190" s="16">
        <v>4776</v>
      </c>
      <c r="AA190" s="16">
        <f>IF(COUNT(Q190:Z190)=0,"",SUM(Q190:Q190))</f>
        <v>21081</v>
      </c>
      <c r="AB190" s="16">
        <f>IF(COUNT(Q190:Z190)=0,"",SUM(R190:S190))</f>
        <v>44</v>
      </c>
      <c r="AC190" s="16">
        <f>IF(COUNT(Q190:Z190)=0,"",SUM(T190:V190))</f>
        <v>16828</v>
      </c>
      <c r="AD190" s="16">
        <f>IF(COUNT(Q190:Z190)=0,"",SUM(W190:Y190))</f>
        <v>19970</v>
      </c>
      <c r="AE190" s="16">
        <f>IF(COUNT(Q190:Z190)=0,"",SUM(Z190:Z190))</f>
        <v>4776</v>
      </c>
      <c r="AF190" s="16">
        <f>IF(COUNT(Q190:Z190)=0,"",SUM(Q190:Z190))</f>
        <v>62699</v>
      </c>
      <c r="AG190" s="17">
        <f>IFERROR((AA190+AB190)/AF190,"")</f>
        <v>0.33692722371967654</v>
      </c>
      <c r="AH190" s="16">
        <v>603</v>
      </c>
    </row>
    <row r="191" spans="1:34" x14ac:dyDescent="0.2">
      <c r="A191" s="4" t="s">
        <v>21</v>
      </c>
      <c r="B191" s="4" t="s">
        <v>143</v>
      </c>
      <c r="C191" s="4" t="s">
        <v>1036</v>
      </c>
      <c r="D191" s="4" t="s">
        <v>749</v>
      </c>
      <c r="E191" s="4" t="s">
        <v>630</v>
      </c>
      <c r="F191" s="4" t="s">
        <v>3570</v>
      </c>
      <c r="G191" s="4" t="s">
        <v>157</v>
      </c>
      <c r="H191" s="4" t="s">
        <v>163</v>
      </c>
      <c r="I191" s="16">
        <v>3937</v>
      </c>
      <c r="J191" s="16">
        <v>94074</v>
      </c>
      <c r="K191" s="16">
        <v>3563</v>
      </c>
      <c r="L191" s="16">
        <v>19779</v>
      </c>
      <c r="M191" s="16">
        <v>798</v>
      </c>
      <c r="N191" s="16">
        <v>9124</v>
      </c>
      <c r="O191" s="17">
        <f>IFERROR(K191/I191,"")</f>
        <v>0.90500381000761998</v>
      </c>
      <c r="P191" s="17">
        <f>IFERROR(L191/J191,"")</f>
        <v>0.21024937814911665</v>
      </c>
      <c r="Q191" s="16">
        <v>20991</v>
      </c>
      <c r="R191" s="16">
        <v>0</v>
      </c>
      <c r="S191" s="16">
        <v>0</v>
      </c>
      <c r="T191" s="16">
        <v>1134</v>
      </c>
      <c r="U191" s="16">
        <v>5457</v>
      </c>
      <c r="V191" s="16">
        <v>274</v>
      </c>
      <c r="W191" s="16">
        <v>898</v>
      </c>
      <c r="X191" s="16">
        <v>3006</v>
      </c>
      <c r="Y191" s="16"/>
      <c r="Z191" s="16">
        <v>1668</v>
      </c>
      <c r="AA191" s="16">
        <f>IF(COUNT(Q191:Z191)=0,"",SUM(Q191:Q191))</f>
        <v>20991</v>
      </c>
      <c r="AB191" s="16">
        <f>IF(COUNT(Q191:Z191)=0,"",SUM(R191:S191))</f>
        <v>0</v>
      </c>
      <c r="AC191" s="16">
        <f>IF(COUNT(Q191:Z191)=0,"",SUM(T191:V191))</f>
        <v>6865</v>
      </c>
      <c r="AD191" s="16">
        <f>IF(COUNT(Q191:Z191)=0,"",SUM(W191:Y191))</f>
        <v>3904</v>
      </c>
      <c r="AE191" s="16">
        <f>IF(COUNT(Q191:Z191)=0,"",SUM(Z191:Z191))</f>
        <v>1668</v>
      </c>
      <c r="AF191" s="16">
        <f>IF(COUNT(Q191:Z191)=0,"",SUM(Q191:Z191))</f>
        <v>33428</v>
      </c>
      <c r="AG191" s="17">
        <f>IFERROR((AA191+AB191)/AF191,"")</f>
        <v>0.62794663156635155</v>
      </c>
      <c r="AH191" s="16">
        <v>284</v>
      </c>
    </row>
    <row r="192" spans="1:34" x14ac:dyDescent="0.2">
      <c r="A192" s="4" t="s">
        <v>21</v>
      </c>
      <c r="B192" s="4" t="s">
        <v>132</v>
      </c>
      <c r="C192" s="4" t="s">
        <v>1036</v>
      </c>
      <c r="D192" s="4" t="s">
        <v>890</v>
      </c>
      <c r="E192" s="4" t="s">
        <v>891</v>
      </c>
      <c r="F192" s="4" t="s">
        <v>5365</v>
      </c>
      <c r="G192" s="4" t="s">
        <v>158</v>
      </c>
      <c r="H192" s="4" t="s">
        <v>163</v>
      </c>
      <c r="I192" s="16">
        <v>16121</v>
      </c>
      <c r="J192" s="16">
        <v>629710</v>
      </c>
      <c r="K192" s="16">
        <v>9872</v>
      </c>
      <c r="L192" s="16">
        <v>89389</v>
      </c>
      <c r="M192" s="16">
        <v>1642</v>
      </c>
      <c r="N192" s="16">
        <v>41829</v>
      </c>
      <c r="O192" s="17">
        <f>IFERROR(K192/I192,"")</f>
        <v>0.61236895974195149</v>
      </c>
      <c r="P192" s="17">
        <f>IFERROR(L192/J192,"")</f>
        <v>0.14195264486827269</v>
      </c>
      <c r="Q192" s="16">
        <v>20427</v>
      </c>
      <c r="R192" s="16">
        <v>377</v>
      </c>
      <c r="S192" s="16"/>
      <c r="T192" s="16">
        <v>5751</v>
      </c>
      <c r="U192" s="16">
        <v>9515</v>
      </c>
      <c r="V192" s="16">
        <v>8140</v>
      </c>
      <c r="W192" s="16">
        <v>1713</v>
      </c>
      <c r="X192" s="16">
        <v>21016</v>
      </c>
      <c r="Y192" s="16">
        <v>724</v>
      </c>
      <c r="Z192" s="16">
        <v>76480</v>
      </c>
      <c r="AA192" s="16">
        <f>IF(COUNT(Q192:Z192)=0,"",SUM(Q192:Q192))</f>
        <v>20427</v>
      </c>
      <c r="AB192" s="16">
        <f>IF(COUNT(Q192:Z192)=0,"",SUM(R192:S192))</f>
        <v>377</v>
      </c>
      <c r="AC192" s="16">
        <f>IF(COUNT(Q192:Z192)=0,"",SUM(T192:V192))</f>
        <v>23406</v>
      </c>
      <c r="AD192" s="16">
        <f>IF(COUNT(Q192:Z192)=0,"",SUM(W192:Y192))</f>
        <v>23453</v>
      </c>
      <c r="AE192" s="16">
        <f>IF(COUNT(Q192:Z192)=0,"",SUM(Z192:Z192))</f>
        <v>76480</v>
      </c>
      <c r="AF192" s="16">
        <f>IF(COUNT(Q192:Z192)=0,"",SUM(Q192:Z192))</f>
        <v>144143</v>
      </c>
      <c r="AG192" s="17">
        <f>IFERROR((AA192+AB192)/AF192,"")</f>
        <v>0.14432889561060891</v>
      </c>
      <c r="AH192" s="16">
        <v>2288</v>
      </c>
    </row>
    <row r="193" spans="1:34" x14ac:dyDescent="0.2">
      <c r="A193" s="4" t="s">
        <v>21</v>
      </c>
      <c r="B193" s="4" t="s">
        <v>128</v>
      </c>
      <c r="C193" s="4" t="s">
        <v>955</v>
      </c>
      <c r="D193" s="4" t="s">
        <v>472</v>
      </c>
      <c r="E193" s="4" t="s">
        <v>248</v>
      </c>
      <c r="F193" s="4" t="s">
        <v>4462</v>
      </c>
      <c r="G193" s="4" t="s">
        <v>157</v>
      </c>
      <c r="H193" s="4" t="s">
        <v>163</v>
      </c>
      <c r="I193" s="16">
        <v>15091</v>
      </c>
      <c r="J193" s="16">
        <v>338102</v>
      </c>
      <c r="K193" s="16">
        <v>13511</v>
      </c>
      <c r="L193" s="16">
        <v>71933</v>
      </c>
      <c r="M193" s="16">
        <v>568</v>
      </c>
      <c r="N193" s="16">
        <v>12940</v>
      </c>
      <c r="O193" s="17">
        <f>IFERROR(K193/I193,"")</f>
        <v>0.89530183553111131</v>
      </c>
      <c r="P193" s="17">
        <f>IFERROR(L193/J193,"")</f>
        <v>0.21275532235834158</v>
      </c>
      <c r="Q193" s="16">
        <v>20364</v>
      </c>
      <c r="R193" s="16">
        <v>7338</v>
      </c>
      <c r="S193" s="16">
        <v>5027</v>
      </c>
      <c r="T193" s="16">
        <v>574</v>
      </c>
      <c r="U193" s="16">
        <v>563</v>
      </c>
      <c r="V193" s="16">
        <v>13511</v>
      </c>
      <c r="W193" s="16">
        <v>0</v>
      </c>
      <c r="X193" s="16">
        <v>773</v>
      </c>
      <c r="Y193" s="16">
        <v>0</v>
      </c>
      <c r="Z193" s="16">
        <v>37294</v>
      </c>
      <c r="AA193" s="16">
        <f>IF(COUNT(Q193:Z193)=0,"",SUM(Q193:Q193))</f>
        <v>20364</v>
      </c>
      <c r="AB193" s="16">
        <f>IF(COUNT(Q193:Z193)=0,"",SUM(R193:S193))</f>
        <v>12365</v>
      </c>
      <c r="AC193" s="16">
        <f>IF(COUNT(Q193:Z193)=0,"",SUM(T193:V193))</f>
        <v>14648</v>
      </c>
      <c r="AD193" s="16">
        <f>IF(COUNT(Q193:Z193)=0,"",SUM(W193:Y193))</f>
        <v>773</v>
      </c>
      <c r="AE193" s="16">
        <f>IF(COUNT(Q193:Z193)=0,"",SUM(Z193:Z193))</f>
        <v>37294</v>
      </c>
      <c r="AF193" s="16">
        <f>IF(COUNT(Q193:Z193)=0,"",SUM(Q193:Z193))</f>
        <v>85444</v>
      </c>
      <c r="AG193" s="17">
        <f>IFERROR((AA193+AB193)/AF193,"")</f>
        <v>0.38304620570198022</v>
      </c>
      <c r="AH193" s="16">
        <v>810</v>
      </c>
    </row>
    <row r="194" spans="1:34" x14ac:dyDescent="0.2">
      <c r="A194" s="4" t="s">
        <v>21</v>
      </c>
      <c r="B194" s="4" t="s">
        <v>142</v>
      </c>
      <c r="C194" s="4" t="s">
        <v>1036</v>
      </c>
      <c r="D194" s="4" t="s">
        <v>929</v>
      </c>
      <c r="E194" s="4" t="s">
        <v>930</v>
      </c>
      <c r="F194" s="4" t="s">
        <v>5712</v>
      </c>
      <c r="G194" s="4" t="s">
        <v>158</v>
      </c>
      <c r="H194" s="4" t="s">
        <v>163</v>
      </c>
      <c r="I194" s="16">
        <v>50361</v>
      </c>
      <c r="J194" s="16">
        <v>286397</v>
      </c>
      <c r="K194" s="16">
        <v>41935</v>
      </c>
      <c r="L194" s="16">
        <v>77231</v>
      </c>
      <c r="M194" s="16">
        <v>11132</v>
      </c>
      <c r="N194" s="16">
        <v>37558</v>
      </c>
      <c r="O194" s="17">
        <f>IFERROR(K194/I194,"")</f>
        <v>0.83268799269275828</v>
      </c>
      <c r="P194" s="17">
        <f>IFERROR(L194/J194,"")</f>
        <v>0.26966413754334018</v>
      </c>
      <c r="Q194" s="16">
        <v>20099</v>
      </c>
      <c r="R194" s="16">
        <v>11</v>
      </c>
      <c r="S194" s="16"/>
      <c r="T194" s="16">
        <v>11492</v>
      </c>
      <c r="U194" s="16">
        <v>18804</v>
      </c>
      <c r="V194" s="16">
        <v>27139</v>
      </c>
      <c r="W194" s="16">
        <v>3048</v>
      </c>
      <c r="X194" s="16">
        <v>17694</v>
      </c>
      <c r="Y194" s="16">
        <v>12</v>
      </c>
      <c r="Z194" s="16">
        <v>32996</v>
      </c>
      <c r="AA194" s="16">
        <f>IF(COUNT(Q194:Z194)=0,"",SUM(Q194:Q194))</f>
        <v>20099</v>
      </c>
      <c r="AB194" s="16">
        <f>IF(COUNT(Q194:Z194)=0,"",SUM(R194:S194))</f>
        <v>11</v>
      </c>
      <c r="AC194" s="16">
        <f>IF(COUNT(Q194:Z194)=0,"",SUM(T194:V194))</f>
        <v>57435</v>
      </c>
      <c r="AD194" s="16">
        <f>IF(COUNT(Q194:Z194)=0,"",SUM(W194:Y194))</f>
        <v>20754</v>
      </c>
      <c r="AE194" s="16">
        <f>IF(COUNT(Q194:Z194)=0,"",SUM(Z194:Z194))</f>
        <v>32996</v>
      </c>
      <c r="AF194" s="16">
        <f>IF(COUNT(Q194:Z194)=0,"",SUM(Q194:Z194))</f>
        <v>131295</v>
      </c>
      <c r="AG194" s="17">
        <f>IFERROR((AA194+AB194)/AF194,"")</f>
        <v>0.15316653337903194</v>
      </c>
      <c r="AH194" s="16">
        <v>1112</v>
      </c>
    </row>
    <row r="195" spans="1:34" x14ac:dyDescent="0.2">
      <c r="A195" s="4" t="s">
        <v>21</v>
      </c>
      <c r="B195" s="4" t="s">
        <v>131</v>
      </c>
      <c r="C195" s="4" t="s">
        <v>955</v>
      </c>
      <c r="D195" s="4" t="s">
        <v>788</v>
      </c>
      <c r="E195" s="4" t="s">
        <v>534</v>
      </c>
      <c r="F195" s="4" t="s">
        <v>3980</v>
      </c>
      <c r="G195" s="4" t="s">
        <v>156</v>
      </c>
      <c r="H195" s="4" t="s">
        <v>163</v>
      </c>
      <c r="I195" s="16">
        <v>62174</v>
      </c>
      <c r="J195" s="16">
        <v>175110</v>
      </c>
      <c r="K195" s="16">
        <v>8371</v>
      </c>
      <c r="L195" s="16">
        <v>47928</v>
      </c>
      <c r="M195" s="16">
        <v>383</v>
      </c>
      <c r="N195" s="16">
        <v>21417</v>
      </c>
      <c r="O195" s="17">
        <f>IFERROR(K195/I195,"")</f>
        <v>0.13463827323318428</v>
      </c>
      <c r="P195" s="17">
        <f>IFERROR(L195/J195,"")</f>
        <v>0.27370224430358059</v>
      </c>
      <c r="Q195" s="16">
        <v>19991</v>
      </c>
      <c r="R195" s="16">
        <v>7307</v>
      </c>
      <c r="S195" s="16">
        <v>190</v>
      </c>
      <c r="T195" s="16">
        <v>9756</v>
      </c>
      <c r="U195" s="16">
        <v>9260</v>
      </c>
      <c r="V195" s="16">
        <v>657</v>
      </c>
      <c r="W195" s="16">
        <v>4438</v>
      </c>
      <c r="X195" s="16">
        <v>9825</v>
      </c>
      <c r="Y195" s="16">
        <v>0</v>
      </c>
      <c r="Z195" s="16">
        <v>4077</v>
      </c>
      <c r="AA195" s="16">
        <f>IF(COUNT(Q195:Z195)=0,"",SUM(Q195:Q195))</f>
        <v>19991</v>
      </c>
      <c r="AB195" s="16">
        <f>IF(COUNT(Q195:Z195)=0,"",SUM(R195:S195))</f>
        <v>7497</v>
      </c>
      <c r="AC195" s="16">
        <f>IF(COUNT(Q195:Z195)=0,"",SUM(T195:V195))</f>
        <v>19673</v>
      </c>
      <c r="AD195" s="16">
        <f>IF(COUNT(Q195:Z195)=0,"",SUM(W195:Y195))</f>
        <v>14263</v>
      </c>
      <c r="AE195" s="16">
        <f>IF(COUNT(Q195:Z195)=0,"",SUM(Z195:Z195))</f>
        <v>4077</v>
      </c>
      <c r="AF195" s="16">
        <f>IF(COUNT(Q195:Z195)=0,"",SUM(Q195:Z195))</f>
        <v>65501</v>
      </c>
      <c r="AG195" s="17">
        <f>IFERROR((AA195+AB195)/AF195,"")</f>
        <v>0.41965771514938705</v>
      </c>
      <c r="AH195" s="16">
        <v>886</v>
      </c>
    </row>
    <row r="196" spans="1:34" x14ac:dyDescent="0.2">
      <c r="A196" s="4" t="s">
        <v>21</v>
      </c>
      <c r="B196" s="4" t="s">
        <v>126</v>
      </c>
      <c r="C196" s="4" t="s">
        <v>955</v>
      </c>
      <c r="D196" s="4" t="s">
        <v>717</v>
      </c>
      <c r="E196" s="4" t="s">
        <v>718</v>
      </c>
      <c r="F196" s="4" t="s">
        <v>3191</v>
      </c>
      <c r="G196" s="4" t="s">
        <v>158</v>
      </c>
      <c r="H196" s="4" t="s">
        <v>163</v>
      </c>
      <c r="I196" s="16">
        <v>87361</v>
      </c>
      <c r="J196" s="16">
        <v>259973</v>
      </c>
      <c r="K196" s="16">
        <v>11969</v>
      </c>
      <c r="L196" s="16">
        <v>60372</v>
      </c>
      <c r="M196" s="16">
        <v>785</v>
      </c>
      <c r="N196" s="16">
        <v>42274</v>
      </c>
      <c r="O196" s="17">
        <f>IFERROR(K196/I196,"")</f>
        <v>0.13700621558819154</v>
      </c>
      <c r="P196" s="17">
        <f>IFERROR(L196/J196,"")</f>
        <v>0.23222411558123343</v>
      </c>
      <c r="Q196" s="16">
        <v>19920</v>
      </c>
      <c r="R196" s="16">
        <v>9505</v>
      </c>
      <c r="S196" s="16">
        <v>234</v>
      </c>
      <c r="T196" s="16">
        <v>11129</v>
      </c>
      <c r="U196" s="16">
        <v>13700</v>
      </c>
      <c r="V196" s="16">
        <v>8011</v>
      </c>
      <c r="W196" s="16">
        <v>5386</v>
      </c>
      <c r="X196" s="16">
        <v>12337</v>
      </c>
      <c r="Y196" s="16">
        <v>0</v>
      </c>
      <c r="Z196" s="16">
        <v>6641</v>
      </c>
      <c r="AA196" s="16">
        <f>IF(COUNT(Q196:Z196)=0,"",SUM(Q196:Q196))</f>
        <v>19920</v>
      </c>
      <c r="AB196" s="16">
        <f>IF(COUNT(Q196:Z196)=0,"",SUM(R196:S196))</f>
        <v>9739</v>
      </c>
      <c r="AC196" s="16">
        <f>IF(COUNT(Q196:Z196)=0,"",SUM(T196:V196))</f>
        <v>32840</v>
      </c>
      <c r="AD196" s="16">
        <f>IF(COUNT(Q196:Z196)=0,"",SUM(W196:Y196))</f>
        <v>17723</v>
      </c>
      <c r="AE196" s="16">
        <f>IF(COUNT(Q196:Z196)=0,"",SUM(Z196:Z196))</f>
        <v>6641</v>
      </c>
      <c r="AF196" s="16">
        <f>IF(COUNT(Q196:Z196)=0,"",SUM(Q196:Z196))</f>
        <v>86863</v>
      </c>
      <c r="AG196" s="17">
        <f>IFERROR((AA196+AB196)/AF196,"")</f>
        <v>0.34144572487710534</v>
      </c>
      <c r="AH196" s="16">
        <v>1264</v>
      </c>
    </row>
    <row r="197" spans="1:34" x14ac:dyDescent="0.2">
      <c r="A197" s="4" t="s">
        <v>21</v>
      </c>
      <c r="B197" s="4" t="s">
        <v>125</v>
      </c>
      <c r="C197" s="4" t="s">
        <v>955</v>
      </c>
      <c r="D197" s="4" t="s">
        <v>212</v>
      </c>
      <c r="E197" s="4" t="s">
        <v>213</v>
      </c>
      <c r="F197" s="4" t="s">
        <v>1625</v>
      </c>
      <c r="G197" s="4" t="s">
        <v>156</v>
      </c>
      <c r="H197" s="4" t="s">
        <v>165</v>
      </c>
      <c r="I197" s="16">
        <v>5981</v>
      </c>
      <c r="J197" s="16">
        <v>318798</v>
      </c>
      <c r="K197" s="16">
        <v>5259</v>
      </c>
      <c r="L197" s="16">
        <v>57036</v>
      </c>
      <c r="M197" s="16">
        <v>1116</v>
      </c>
      <c r="N197" s="16">
        <v>23618</v>
      </c>
      <c r="O197" s="17">
        <f>IFERROR(K197/I197,"")</f>
        <v>0.87928440060190605</v>
      </c>
      <c r="P197" s="17">
        <f>IFERROR(L197/J197,"")</f>
        <v>0.17890952891799822</v>
      </c>
      <c r="Q197" s="16">
        <v>19855</v>
      </c>
      <c r="R197" s="16">
        <v>756</v>
      </c>
      <c r="S197" s="16">
        <v>68</v>
      </c>
      <c r="T197" s="16">
        <v>9585</v>
      </c>
      <c r="U197" s="16">
        <v>13360</v>
      </c>
      <c r="V197" s="16">
        <v>6383</v>
      </c>
      <c r="W197" s="16">
        <v>12503</v>
      </c>
      <c r="X197" s="16">
        <v>17756</v>
      </c>
      <c r="Y197" s="16"/>
      <c r="Z197" s="16">
        <v>49</v>
      </c>
      <c r="AA197" s="16">
        <f>IF(COUNT(Q197:Z197)=0,"",SUM(Q197:Q197))</f>
        <v>19855</v>
      </c>
      <c r="AB197" s="16">
        <f>IF(COUNT(Q197:Z197)=0,"",SUM(R197:S197))</f>
        <v>824</v>
      </c>
      <c r="AC197" s="16">
        <f>IF(COUNT(Q197:Z197)=0,"",SUM(T197:V197))</f>
        <v>29328</v>
      </c>
      <c r="AD197" s="16">
        <f>IF(COUNT(Q197:Z197)=0,"",SUM(W197:Y197))</f>
        <v>30259</v>
      </c>
      <c r="AE197" s="16">
        <f>IF(COUNT(Q197:Z197)=0,"",SUM(Z197:Z197))</f>
        <v>49</v>
      </c>
      <c r="AF197" s="16">
        <f>IF(COUNT(Q197:Z197)=0,"",SUM(Q197:Z197))</f>
        <v>80315</v>
      </c>
      <c r="AG197" s="17">
        <f>IFERROR((AA197+AB197)/AF197,"")</f>
        <v>0.25747369731681502</v>
      </c>
      <c r="AH197" s="16">
        <v>412</v>
      </c>
    </row>
    <row r="198" spans="1:34" x14ac:dyDescent="0.2">
      <c r="A198" s="4" t="s">
        <v>21</v>
      </c>
      <c r="B198" s="4" t="s">
        <v>129</v>
      </c>
      <c r="C198" s="4" t="s">
        <v>1036</v>
      </c>
      <c r="D198" s="4" t="s">
        <v>768</v>
      </c>
      <c r="E198" s="4" t="s">
        <v>769</v>
      </c>
      <c r="F198" s="4" t="s">
        <v>3721</v>
      </c>
      <c r="G198" s="4" t="s">
        <v>158</v>
      </c>
      <c r="H198" s="4" t="s">
        <v>164</v>
      </c>
      <c r="I198" s="16">
        <v>22371</v>
      </c>
      <c r="J198" s="16">
        <v>282604</v>
      </c>
      <c r="K198" s="16">
        <v>15370</v>
      </c>
      <c r="L198" s="16">
        <v>56662</v>
      </c>
      <c r="M198" s="16">
        <v>2667</v>
      </c>
      <c r="N198" s="16">
        <v>34085</v>
      </c>
      <c r="O198" s="17">
        <f>IFERROR(K198/I198,"")</f>
        <v>0.68705019891824237</v>
      </c>
      <c r="P198" s="17">
        <f>IFERROR(L198/J198,"")</f>
        <v>0.20049963907092611</v>
      </c>
      <c r="Q198" s="16">
        <v>19852</v>
      </c>
      <c r="R198" s="16">
        <v>32</v>
      </c>
      <c r="S198" s="16"/>
      <c r="T198" s="16">
        <v>7372</v>
      </c>
      <c r="U198" s="16">
        <v>13841</v>
      </c>
      <c r="V198" s="16">
        <v>8507</v>
      </c>
      <c r="W198" s="16">
        <v>5251</v>
      </c>
      <c r="X198" s="16">
        <v>11106</v>
      </c>
      <c r="Y198" s="16">
        <v>0</v>
      </c>
      <c r="Z198" s="16">
        <v>15688</v>
      </c>
      <c r="AA198" s="16">
        <f>IF(COUNT(Q198:Z198)=0,"",SUM(Q198:Q198))</f>
        <v>19852</v>
      </c>
      <c r="AB198" s="16">
        <f>IF(COUNT(Q198:Z198)=0,"",SUM(R198:S198))</f>
        <v>32</v>
      </c>
      <c r="AC198" s="16">
        <f>IF(COUNT(Q198:Z198)=0,"",SUM(T198:V198))</f>
        <v>29720</v>
      </c>
      <c r="AD198" s="16">
        <f>IF(COUNT(Q198:Z198)=0,"",SUM(W198:Y198))</f>
        <v>16357</v>
      </c>
      <c r="AE198" s="16">
        <f>IF(COUNT(Q198:Z198)=0,"",SUM(Z198:Z198))</f>
        <v>15688</v>
      </c>
      <c r="AF198" s="16">
        <f>IF(COUNT(Q198:Z198)=0,"",SUM(Q198:Z198))</f>
        <v>81649</v>
      </c>
      <c r="AG198" s="17">
        <f>IFERROR((AA198+AB198)/AF198,"")</f>
        <v>0.24353023307082758</v>
      </c>
      <c r="AH198" s="16">
        <v>402</v>
      </c>
    </row>
    <row r="199" spans="1:34" x14ac:dyDescent="0.2">
      <c r="A199" s="4" t="s">
        <v>21</v>
      </c>
      <c r="B199" s="4" t="s">
        <v>125</v>
      </c>
      <c r="C199" s="4" t="s">
        <v>955</v>
      </c>
      <c r="D199" s="4" t="s">
        <v>212</v>
      </c>
      <c r="E199" s="4" t="s">
        <v>213</v>
      </c>
      <c r="F199" s="4" t="s">
        <v>1629</v>
      </c>
      <c r="G199" s="4" t="s">
        <v>156</v>
      </c>
      <c r="H199" s="4" t="s">
        <v>163</v>
      </c>
      <c r="I199" s="16">
        <v>8335</v>
      </c>
      <c r="J199" s="16">
        <v>328639</v>
      </c>
      <c r="K199" s="16">
        <v>7886</v>
      </c>
      <c r="L199" s="16">
        <v>63013</v>
      </c>
      <c r="M199" s="16">
        <v>1540</v>
      </c>
      <c r="N199" s="16">
        <v>23970</v>
      </c>
      <c r="O199" s="17">
        <f>IFERROR(K199/I199,"")</f>
        <v>0.94613077384523092</v>
      </c>
      <c r="P199" s="17">
        <f>IFERROR(L199/J199,"")</f>
        <v>0.19173926405569638</v>
      </c>
      <c r="Q199" s="16">
        <v>19517</v>
      </c>
      <c r="R199" s="16">
        <v>1166</v>
      </c>
      <c r="S199" s="16">
        <v>21</v>
      </c>
      <c r="T199" s="16">
        <v>5723</v>
      </c>
      <c r="U199" s="16">
        <v>18945</v>
      </c>
      <c r="V199" s="16">
        <v>9483</v>
      </c>
      <c r="W199" s="16">
        <v>12603</v>
      </c>
      <c r="X199" s="16">
        <v>19695</v>
      </c>
      <c r="Y199" s="16">
        <v>13</v>
      </c>
      <c r="Z199" s="16">
        <v>79</v>
      </c>
      <c r="AA199" s="16">
        <f>IF(COUNT(Q199:Z199)=0,"",SUM(Q199:Q199))</f>
        <v>19517</v>
      </c>
      <c r="AB199" s="16">
        <f>IF(COUNT(Q199:Z199)=0,"",SUM(R199:S199))</f>
        <v>1187</v>
      </c>
      <c r="AC199" s="16">
        <f>IF(COUNT(Q199:Z199)=0,"",SUM(T199:V199))</f>
        <v>34151</v>
      </c>
      <c r="AD199" s="16">
        <f>IF(COUNT(Q199:Z199)=0,"",SUM(W199:Y199))</f>
        <v>32311</v>
      </c>
      <c r="AE199" s="16">
        <f>IF(COUNT(Q199:Z199)=0,"",SUM(Z199:Z199))</f>
        <v>79</v>
      </c>
      <c r="AF199" s="16">
        <f>IF(COUNT(Q199:Z199)=0,"",SUM(Q199:Z199))</f>
        <v>87245</v>
      </c>
      <c r="AG199" s="17">
        <f>IFERROR((AA199+AB199)/AF199,"")</f>
        <v>0.23730872829388502</v>
      </c>
      <c r="AH199" s="16">
        <v>802</v>
      </c>
    </row>
    <row r="200" spans="1:34" x14ac:dyDescent="0.2">
      <c r="A200" s="4" t="s">
        <v>21</v>
      </c>
      <c r="B200" s="4" t="s">
        <v>134</v>
      </c>
      <c r="C200" s="4" t="s">
        <v>955</v>
      </c>
      <c r="D200" s="4" t="s">
        <v>699</v>
      </c>
      <c r="E200" s="4" t="s">
        <v>630</v>
      </c>
      <c r="F200" s="4" t="s">
        <v>3005</v>
      </c>
      <c r="G200" s="4" t="s">
        <v>157</v>
      </c>
      <c r="H200" s="4" t="s">
        <v>163</v>
      </c>
      <c r="I200" s="16">
        <v>4282</v>
      </c>
      <c r="J200" s="16">
        <v>103980</v>
      </c>
      <c r="K200" s="16">
        <v>3483</v>
      </c>
      <c r="L200" s="16">
        <v>24075</v>
      </c>
      <c r="M200" s="16">
        <v>664</v>
      </c>
      <c r="N200" s="16">
        <v>9932</v>
      </c>
      <c r="O200" s="17">
        <f>IFERROR(K200/I200,"")</f>
        <v>0.81340495095749654</v>
      </c>
      <c r="P200" s="17">
        <f>IFERROR(L200/J200,"")</f>
        <v>0.23153491055972303</v>
      </c>
      <c r="Q200" s="16">
        <v>19355</v>
      </c>
      <c r="R200" s="16">
        <v>0</v>
      </c>
      <c r="S200" s="16">
        <v>0</v>
      </c>
      <c r="T200" s="16">
        <v>1436</v>
      </c>
      <c r="U200" s="16">
        <v>4652</v>
      </c>
      <c r="V200" s="16">
        <v>263</v>
      </c>
      <c r="W200" s="16">
        <v>1867</v>
      </c>
      <c r="X200" s="16">
        <v>2828</v>
      </c>
      <c r="Y200" s="16"/>
      <c r="Z200" s="16">
        <v>2471</v>
      </c>
      <c r="AA200" s="16">
        <f>IF(COUNT(Q200:Z200)=0,"",SUM(Q200:Q200))</f>
        <v>19355</v>
      </c>
      <c r="AB200" s="16">
        <f>IF(COUNT(Q200:Z200)=0,"",SUM(R200:S200))</f>
        <v>0</v>
      </c>
      <c r="AC200" s="16">
        <f>IF(COUNT(Q200:Z200)=0,"",SUM(T200:V200))</f>
        <v>6351</v>
      </c>
      <c r="AD200" s="16">
        <f>IF(COUNT(Q200:Z200)=0,"",SUM(W200:Y200))</f>
        <v>4695</v>
      </c>
      <c r="AE200" s="16">
        <f>IF(COUNT(Q200:Z200)=0,"",SUM(Z200:Z200))</f>
        <v>2471</v>
      </c>
      <c r="AF200" s="16">
        <f>IF(COUNT(Q200:Z200)=0,"",SUM(Q200:Z200))</f>
        <v>32872</v>
      </c>
      <c r="AG200" s="17">
        <f>IFERROR((AA200+AB200)/AF200,"")</f>
        <v>0.58879897785349233</v>
      </c>
      <c r="AH200" s="16">
        <v>336</v>
      </c>
    </row>
    <row r="201" spans="1:34" x14ac:dyDescent="0.2">
      <c r="A201" s="4" t="s">
        <v>21</v>
      </c>
      <c r="B201" s="4" t="s">
        <v>134</v>
      </c>
      <c r="C201" s="4" t="s">
        <v>955</v>
      </c>
      <c r="D201" s="4" t="s">
        <v>702</v>
      </c>
      <c r="E201" s="4" t="s">
        <v>262</v>
      </c>
      <c r="F201" s="4" t="s">
        <v>3032</v>
      </c>
      <c r="G201" s="4" t="s">
        <v>157</v>
      </c>
      <c r="H201" s="4" t="s">
        <v>163</v>
      </c>
      <c r="I201" s="16">
        <v>171906</v>
      </c>
      <c r="J201" s="16">
        <v>302791</v>
      </c>
      <c r="K201" s="16">
        <v>101751</v>
      </c>
      <c r="L201" s="16">
        <v>64434</v>
      </c>
      <c r="M201" s="16">
        <v>13815</v>
      </c>
      <c r="N201" s="16">
        <v>39894</v>
      </c>
      <c r="O201" s="17">
        <f>IFERROR(K201/I201,"")</f>
        <v>0.59189906111479529</v>
      </c>
      <c r="P201" s="17">
        <f>IFERROR(L201/J201,"")</f>
        <v>0.21280024835612682</v>
      </c>
      <c r="Q201" s="16">
        <v>19232</v>
      </c>
      <c r="R201" s="16">
        <v>16</v>
      </c>
      <c r="S201" s="16">
        <v>30</v>
      </c>
      <c r="T201" s="16">
        <v>15170</v>
      </c>
      <c r="U201" s="16">
        <v>11588</v>
      </c>
      <c r="V201" s="16">
        <v>117391</v>
      </c>
      <c r="W201" s="16">
        <v>0</v>
      </c>
      <c r="X201" s="16">
        <v>16044</v>
      </c>
      <c r="Y201" s="16">
        <v>61</v>
      </c>
      <c r="Z201" s="16">
        <v>30680</v>
      </c>
      <c r="AA201" s="16">
        <f>IF(COUNT(Q201:Z201)=0,"",SUM(Q201:Q201))</f>
        <v>19232</v>
      </c>
      <c r="AB201" s="16">
        <f>IF(COUNT(Q201:Z201)=0,"",SUM(R201:S201))</f>
        <v>46</v>
      </c>
      <c r="AC201" s="16">
        <f>IF(COUNT(Q201:Z201)=0,"",SUM(T201:V201))</f>
        <v>144149</v>
      </c>
      <c r="AD201" s="16">
        <f>IF(COUNT(Q201:Z201)=0,"",SUM(W201:Y201))</f>
        <v>16105</v>
      </c>
      <c r="AE201" s="16">
        <f>IF(COUNT(Q201:Z201)=0,"",SUM(Z201:Z201))</f>
        <v>30680</v>
      </c>
      <c r="AF201" s="16">
        <f>IF(COUNT(Q201:Z201)=0,"",SUM(Q201:Z201))</f>
        <v>210212</v>
      </c>
      <c r="AG201" s="17">
        <f>IFERROR((AA201+AB201)/AF201,"")</f>
        <v>9.1707419176831007E-2</v>
      </c>
      <c r="AH201" s="16">
        <v>1524</v>
      </c>
    </row>
    <row r="202" spans="1:34" x14ac:dyDescent="0.2">
      <c r="A202" s="4" t="s">
        <v>21</v>
      </c>
      <c r="B202" s="4" t="s">
        <v>124</v>
      </c>
      <c r="C202" s="4" t="s">
        <v>955</v>
      </c>
      <c r="D202" s="4" t="s">
        <v>599</v>
      </c>
      <c r="E202" s="4" t="s">
        <v>600</v>
      </c>
      <c r="F202" s="4" t="s">
        <v>2163</v>
      </c>
      <c r="G202" s="4" t="s">
        <v>158</v>
      </c>
      <c r="H202" s="4" t="s">
        <v>164</v>
      </c>
      <c r="I202" s="16">
        <v>6352</v>
      </c>
      <c r="J202" s="16">
        <v>389350</v>
      </c>
      <c r="K202" s="16">
        <v>4532</v>
      </c>
      <c r="L202" s="16">
        <v>69069</v>
      </c>
      <c r="M202" s="16"/>
      <c r="N202" s="16">
        <v>12495</v>
      </c>
      <c r="O202" s="17">
        <f>IFERROR(K202/I202,"")</f>
        <v>0.71347607052896722</v>
      </c>
      <c r="P202" s="17">
        <f>IFERROR(L202/J202,"")</f>
        <v>0.1773956594323873</v>
      </c>
      <c r="Q202" s="16">
        <v>18867</v>
      </c>
      <c r="R202" s="16"/>
      <c r="S202" s="16">
        <v>0</v>
      </c>
      <c r="T202" s="16">
        <v>1423</v>
      </c>
      <c r="U202" s="16">
        <v>95</v>
      </c>
      <c r="V202" s="16">
        <v>1983</v>
      </c>
      <c r="W202" s="16">
        <v>802</v>
      </c>
      <c r="X202" s="16">
        <v>750</v>
      </c>
      <c r="Y202" s="16">
        <v>0</v>
      </c>
      <c r="Z202" s="16">
        <v>49680</v>
      </c>
      <c r="AA202" s="16">
        <f>IF(COUNT(Q202:Z202)=0,"",SUM(Q202:Q202))</f>
        <v>18867</v>
      </c>
      <c r="AB202" s="16">
        <f>IF(COUNT(Q202:Z202)=0,"",SUM(R202:S202))</f>
        <v>0</v>
      </c>
      <c r="AC202" s="16">
        <f>IF(COUNT(Q202:Z202)=0,"",SUM(T202:V202))</f>
        <v>3501</v>
      </c>
      <c r="AD202" s="16">
        <f>IF(COUNT(Q202:Z202)=0,"",SUM(W202:Y202))</f>
        <v>1552</v>
      </c>
      <c r="AE202" s="16">
        <f>IF(COUNT(Q202:Z202)=0,"",SUM(Z202:Z202))</f>
        <v>49680</v>
      </c>
      <c r="AF202" s="16">
        <f>IF(COUNT(Q202:Z202)=0,"",SUM(Q202:Z202))</f>
        <v>73600</v>
      </c>
      <c r="AG202" s="17">
        <f>IFERROR((AA202+AB202)/AF202,"")</f>
        <v>0.25634510869565219</v>
      </c>
      <c r="AH202" s="16">
        <v>436</v>
      </c>
    </row>
    <row r="203" spans="1:34" x14ac:dyDescent="0.2">
      <c r="A203" s="4" t="s">
        <v>21</v>
      </c>
      <c r="B203" s="4" t="s">
        <v>126</v>
      </c>
      <c r="C203" s="4" t="s">
        <v>955</v>
      </c>
      <c r="D203" s="4" t="s">
        <v>723</v>
      </c>
      <c r="E203" s="4" t="s">
        <v>724</v>
      </c>
      <c r="F203" s="4" t="s">
        <v>3224</v>
      </c>
      <c r="G203" s="4" t="s">
        <v>156</v>
      </c>
      <c r="H203" s="4" t="s">
        <v>164</v>
      </c>
      <c r="I203" s="16">
        <v>7579</v>
      </c>
      <c r="J203" s="16">
        <v>571491</v>
      </c>
      <c r="K203" s="16">
        <v>1815</v>
      </c>
      <c r="L203" s="16">
        <v>130732</v>
      </c>
      <c r="M203" s="16">
        <v>156</v>
      </c>
      <c r="N203" s="16">
        <v>66278</v>
      </c>
      <c r="O203" s="17">
        <f>IFERROR(K203/I203,"")</f>
        <v>0.23947750362844702</v>
      </c>
      <c r="P203" s="17">
        <f>IFERROR(L203/J203,"")</f>
        <v>0.22875600840608162</v>
      </c>
      <c r="Q203" s="16">
        <v>18863</v>
      </c>
      <c r="R203" s="16">
        <v>121</v>
      </c>
      <c r="S203" s="16">
        <v>42</v>
      </c>
      <c r="T203" s="16">
        <v>7984</v>
      </c>
      <c r="U203" s="16">
        <v>33018</v>
      </c>
      <c r="V203" s="16">
        <v>2132</v>
      </c>
      <c r="W203" s="16">
        <v>3499</v>
      </c>
      <c r="X203" s="16">
        <v>19777</v>
      </c>
      <c r="Y203" s="16">
        <v>99</v>
      </c>
      <c r="Z203" s="16">
        <v>47012</v>
      </c>
      <c r="AA203" s="16">
        <f>IF(COUNT(Q203:Z203)=0,"",SUM(Q203:Q203))</f>
        <v>18863</v>
      </c>
      <c r="AB203" s="16">
        <f>IF(COUNT(Q203:Z203)=0,"",SUM(R203:S203))</f>
        <v>163</v>
      </c>
      <c r="AC203" s="16">
        <f>IF(COUNT(Q203:Z203)=0,"",SUM(T203:V203))</f>
        <v>43134</v>
      </c>
      <c r="AD203" s="16">
        <f>IF(COUNT(Q203:Z203)=0,"",SUM(W203:Y203))</f>
        <v>23375</v>
      </c>
      <c r="AE203" s="16">
        <f>IF(COUNT(Q203:Z203)=0,"",SUM(Z203:Z203))</f>
        <v>47012</v>
      </c>
      <c r="AF203" s="16">
        <f>IF(COUNT(Q203:Z203)=0,"",SUM(Q203:Z203))</f>
        <v>132547</v>
      </c>
      <c r="AG203" s="17">
        <f>IFERROR((AA203+AB203)/AF203,"")</f>
        <v>0.14354153620979729</v>
      </c>
      <c r="AH203" s="16">
        <v>667</v>
      </c>
    </row>
    <row r="204" spans="1:34" x14ac:dyDescent="0.2">
      <c r="A204" s="4" t="s">
        <v>21</v>
      </c>
      <c r="B204" s="4" t="s">
        <v>131</v>
      </c>
      <c r="C204" s="4" t="s">
        <v>955</v>
      </c>
      <c r="D204" s="4" t="s">
        <v>788</v>
      </c>
      <c r="E204" s="4" t="s">
        <v>534</v>
      </c>
      <c r="F204" s="4" t="s">
        <v>3981</v>
      </c>
      <c r="G204" s="4" t="s">
        <v>156</v>
      </c>
      <c r="H204" s="4" t="s">
        <v>164</v>
      </c>
      <c r="I204" s="16">
        <v>69015</v>
      </c>
      <c r="J204" s="16">
        <v>337232</v>
      </c>
      <c r="K204" s="16">
        <v>7484</v>
      </c>
      <c r="L204" s="16">
        <v>70884</v>
      </c>
      <c r="M204" s="16">
        <v>507</v>
      </c>
      <c r="N204" s="16">
        <v>31110</v>
      </c>
      <c r="O204" s="17">
        <f>IFERROR(K204/I204,"")</f>
        <v>0.1084401941606897</v>
      </c>
      <c r="P204" s="17">
        <f>IFERROR(L204/J204,"")</f>
        <v>0.21019357593585425</v>
      </c>
      <c r="Q204" s="16">
        <v>18807</v>
      </c>
      <c r="R204" s="16">
        <v>14664</v>
      </c>
      <c r="S204" s="16">
        <v>587</v>
      </c>
      <c r="T204" s="16">
        <v>17570</v>
      </c>
      <c r="U204" s="16">
        <v>9174</v>
      </c>
      <c r="V204" s="16">
        <v>1573</v>
      </c>
      <c r="W204" s="16">
        <v>8944</v>
      </c>
      <c r="X204" s="16">
        <v>15563</v>
      </c>
      <c r="Y204" s="16">
        <v>0</v>
      </c>
      <c r="Z204" s="16">
        <v>10439</v>
      </c>
      <c r="AA204" s="16">
        <f>IF(COUNT(Q204:Z204)=0,"",SUM(Q204:Q204))</f>
        <v>18807</v>
      </c>
      <c r="AB204" s="16">
        <f>IF(COUNT(Q204:Z204)=0,"",SUM(R204:S204))</f>
        <v>15251</v>
      </c>
      <c r="AC204" s="16">
        <f>IF(COUNT(Q204:Z204)=0,"",SUM(T204:V204))</f>
        <v>28317</v>
      </c>
      <c r="AD204" s="16">
        <f>IF(COUNT(Q204:Z204)=0,"",SUM(W204:Y204))</f>
        <v>24507</v>
      </c>
      <c r="AE204" s="16">
        <f>IF(COUNT(Q204:Z204)=0,"",SUM(Z204:Z204))</f>
        <v>10439</v>
      </c>
      <c r="AF204" s="16">
        <f>IF(COUNT(Q204:Z204)=0,"",SUM(Q204:Z204))</f>
        <v>97321</v>
      </c>
      <c r="AG204" s="17">
        <f>IFERROR((AA204+AB204)/AF204,"")</f>
        <v>0.34995530255546081</v>
      </c>
      <c r="AH204" s="16">
        <v>871</v>
      </c>
    </row>
    <row r="205" spans="1:34" x14ac:dyDescent="0.2">
      <c r="A205" s="4" t="s">
        <v>21</v>
      </c>
      <c r="B205" s="4" t="s">
        <v>134</v>
      </c>
      <c r="C205" s="4" t="s">
        <v>955</v>
      </c>
      <c r="D205" s="4" t="s">
        <v>691</v>
      </c>
      <c r="E205" s="4" t="s">
        <v>534</v>
      </c>
      <c r="F205" s="4" t="s">
        <v>2936</v>
      </c>
      <c r="G205" s="4" t="s">
        <v>157</v>
      </c>
      <c r="H205" s="4" t="s">
        <v>163</v>
      </c>
      <c r="I205" s="16">
        <v>38197</v>
      </c>
      <c r="J205" s="16">
        <v>286386</v>
      </c>
      <c r="K205" s="16">
        <v>8564</v>
      </c>
      <c r="L205" s="16">
        <v>53839</v>
      </c>
      <c r="M205" s="16">
        <v>455</v>
      </c>
      <c r="N205" s="16">
        <v>33869</v>
      </c>
      <c r="O205" s="17">
        <f>IFERROR(K205/I205,"")</f>
        <v>0.22420608948346729</v>
      </c>
      <c r="P205" s="17">
        <f>IFERROR(L205/J205,"")</f>
        <v>0.18799452487202586</v>
      </c>
      <c r="Q205" s="16">
        <v>18790</v>
      </c>
      <c r="R205" s="16">
        <v>8174</v>
      </c>
      <c r="S205" s="16">
        <v>139</v>
      </c>
      <c r="T205" s="16">
        <v>9102</v>
      </c>
      <c r="U205" s="16">
        <v>9062</v>
      </c>
      <c r="V205" s="16">
        <v>6555</v>
      </c>
      <c r="W205" s="16">
        <v>4525</v>
      </c>
      <c r="X205" s="16">
        <v>11707</v>
      </c>
      <c r="Y205" s="16">
        <v>0</v>
      </c>
      <c r="Z205" s="16">
        <v>6293</v>
      </c>
      <c r="AA205" s="16">
        <f>IF(COUNT(Q205:Z205)=0,"",SUM(Q205:Q205))</f>
        <v>18790</v>
      </c>
      <c r="AB205" s="16">
        <f>IF(COUNT(Q205:Z205)=0,"",SUM(R205:S205))</f>
        <v>8313</v>
      </c>
      <c r="AC205" s="16">
        <f>IF(COUNT(Q205:Z205)=0,"",SUM(T205:V205))</f>
        <v>24719</v>
      </c>
      <c r="AD205" s="16">
        <f>IF(COUNT(Q205:Z205)=0,"",SUM(W205:Y205))</f>
        <v>16232</v>
      </c>
      <c r="AE205" s="16">
        <f>IF(COUNT(Q205:Z205)=0,"",SUM(Z205:Z205))</f>
        <v>6293</v>
      </c>
      <c r="AF205" s="16">
        <f>IF(COUNT(Q205:Z205)=0,"",SUM(Q205:Z205))</f>
        <v>74347</v>
      </c>
      <c r="AG205" s="17">
        <f>IFERROR((AA205+AB205)/AF205,"")</f>
        <v>0.36454732537963874</v>
      </c>
      <c r="AH205" s="16">
        <v>1119</v>
      </c>
    </row>
    <row r="206" spans="1:34" x14ac:dyDescent="0.2">
      <c r="A206" s="4" t="s">
        <v>21</v>
      </c>
      <c r="B206" s="4" t="s">
        <v>124</v>
      </c>
      <c r="C206" s="4" t="s">
        <v>955</v>
      </c>
      <c r="D206" s="4" t="s">
        <v>605</v>
      </c>
      <c r="E206" s="4" t="s">
        <v>606</v>
      </c>
      <c r="F206" s="4" t="s">
        <v>2220</v>
      </c>
      <c r="G206" s="4" t="s">
        <v>158</v>
      </c>
      <c r="H206" s="4" t="s">
        <v>163</v>
      </c>
      <c r="I206" s="16">
        <v>1080</v>
      </c>
      <c r="J206" s="16">
        <v>107461</v>
      </c>
      <c r="K206" s="16">
        <v>166</v>
      </c>
      <c r="L206" s="16">
        <v>30921</v>
      </c>
      <c r="M206" s="16">
        <v>90</v>
      </c>
      <c r="N206" s="16">
        <v>7089</v>
      </c>
      <c r="O206" s="17">
        <f>IFERROR(K206/I206,"")</f>
        <v>0.1537037037037037</v>
      </c>
      <c r="P206" s="17">
        <f>IFERROR(L206/J206,"")</f>
        <v>0.28774159927787757</v>
      </c>
      <c r="Q206" s="16">
        <v>18649</v>
      </c>
      <c r="R206" s="16"/>
      <c r="S206" s="16">
        <v>0</v>
      </c>
      <c r="T206" s="16">
        <v>105</v>
      </c>
      <c r="U206" s="16">
        <v>0</v>
      </c>
      <c r="V206" s="16">
        <v>166</v>
      </c>
      <c r="W206" s="16">
        <v>107</v>
      </c>
      <c r="X206" s="16">
        <v>81</v>
      </c>
      <c r="Y206" s="16">
        <v>15</v>
      </c>
      <c r="Z206" s="16">
        <v>11962</v>
      </c>
      <c r="AA206" s="16">
        <f>IF(COUNT(Q206:Z206)=0,"",SUM(Q206:Q206))</f>
        <v>18649</v>
      </c>
      <c r="AB206" s="16">
        <f>IF(COUNT(Q206:Z206)=0,"",SUM(R206:S206))</f>
        <v>0</v>
      </c>
      <c r="AC206" s="16">
        <f>IF(COUNT(Q206:Z206)=0,"",SUM(T206:V206))</f>
        <v>271</v>
      </c>
      <c r="AD206" s="16">
        <f>IF(COUNT(Q206:Z206)=0,"",SUM(W206:Y206))</f>
        <v>203</v>
      </c>
      <c r="AE206" s="16">
        <f>IF(COUNT(Q206:Z206)=0,"",SUM(Z206:Z206))</f>
        <v>11962</v>
      </c>
      <c r="AF206" s="16">
        <f>IF(COUNT(Q206:Z206)=0,"",SUM(Q206:Z206))</f>
        <v>31085</v>
      </c>
      <c r="AG206" s="17">
        <f>IFERROR((AA206+AB206)/AF206,"")</f>
        <v>0.59993566028631173</v>
      </c>
      <c r="AH206" s="16">
        <v>338</v>
      </c>
    </row>
    <row r="207" spans="1:34" x14ac:dyDescent="0.2">
      <c r="A207" s="4" t="s">
        <v>21</v>
      </c>
      <c r="B207" s="4" t="s">
        <v>135</v>
      </c>
      <c r="C207" s="4" t="s">
        <v>1036</v>
      </c>
      <c r="D207" s="4" t="s">
        <v>672</v>
      </c>
      <c r="E207" s="4" t="s">
        <v>673</v>
      </c>
      <c r="F207" s="4" t="s">
        <v>2787</v>
      </c>
      <c r="G207" s="4" t="s">
        <v>158</v>
      </c>
      <c r="H207" s="4" t="s">
        <v>163</v>
      </c>
      <c r="I207" s="16">
        <v>7560</v>
      </c>
      <c r="J207" s="16">
        <v>206309</v>
      </c>
      <c r="K207" s="16">
        <v>5473</v>
      </c>
      <c r="L207" s="16">
        <v>38033</v>
      </c>
      <c r="M207" s="16">
        <v>239</v>
      </c>
      <c r="N207" s="16">
        <v>18224</v>
      </c>
      <c r="O207" s="17">
        <f>IFERROR(K207/I207,"")</f>
        <v>0.72394179894179889</v>
      </c>
      <c r="P207" s="17">
        <f>IFERROR(L207/J207,"")</f>
        <v>0.18434968905864504</v>
      </c>
      <c r="Q207" s="16">
        <v>18644</v>
      </c>
      <c r="R207" s="16"/>
      <c r="S207" s="16">
        <v>0</v>
      </c>
      <c r="T207" s="16">
        <v>1894</v>
      </c>
      <c r="U207" s="16">
        <v>7726</v>
      </c>
      <c r="V207" s="16">
        <v>5511</v>
      </c>
      <c r="W207" s="16">
        <v>33</v>
      </c>
      <c r="X207" s="16">
        <v>19467</v>
      </c>
      <c r="Y207" s="16">
        <v>20</v>
      </c>
      <c r="Z207" s="16">
        <v>3428</v>
      </c>
      <c r="AA207" s="16">
        <f>IF(COUNT(Q207:Z207)=0,"",SUM(Q207:Q207))</f>
        <v>18644</v>
      </c>
      <c r="AB207" s="16">
        <f>IF(COUNT(Q207:Z207)=0,"",SUM(R207:S207))</f>
        <v>0</v>
      </c>
      <c r="AC207" s="16">
        <f>IF(COUNT(Q207:Z207)=0,"",SUM(T207:V207))</f>
        <v>15131</v>
      </c>
      <c r="AD207" s="16">
        <f>IF(COUNT(Q207:Z207)=0,"",SUM(W207:Y207))</f>
        <v>19520</v>
      </c>
      <c r="AE207" s="16">
        <f>IF(COUNT(Q207:Z207)=0,"",SUM(Z207:Z207))</f>
        <v>3428</v>
      </c>
      <c r="AF207" s="16">
        <f>IF(COUNT(Q207:Z207)=0,"",SUM(Q207:Z207))</f>
        <v>56723</v>
      </c>
      <c r="AG207" s="17">
        <f>IFERROR((AA207+AB207)/AF207,"")</f>
        <v>0.32868501313400206</v>
      </c>
      <c r="AH207" s="16">
        <v>519</v>
      </c>
    </row>
    <row r="208" spans="1:34" x14ac:dyDescent="0.2">
      <c r="A208" s="4" t="s">
        <v>21</v>
      </c>
      <c r="B208" s="4" t="s">
        <v>124</v>
      </c>
      <c r="C208" s="4" t="s">
        <v>955</v>
      </c>
      <c r="D208" s="4" t="s">
        <v>270</v>
      </c>
      <c r="E208" s="4" t="s">
        <v>248</v>
      </c>
      <c r="F208" s="4" t="s">
        <v>2133</v>
      </c>
      <c r="G208" s="4" t="s">
        <v>157</v>
      </c>
      <c r="H208" s="4" t="s">
        <v>163</v>
      </c>
      <c r="I208" s="16">
        <v>10464</v>
      </c>
      <c r="J208" s="16">
        <v>261389</v>
      </c>
      <c r="K208" s="16">
        <v>9634</v>
      </c>
      <c r="L208" s="16">
        <v>57029</v>
      </c>
      <c r="M208" s="16">
        <v>286</v>
      </c>
      <c r="N208" s="16">
        <v>10530</v>
      </c>
      <c r="O208" s="17">
        <f>IFERROR(K208/I208,"")</f>
        <v>0.92068042813455653</v>
      </c>
      <c r="P208" s="17">
        <f>IFERROR(L208/J208,"")</f>
        <v>0.21817674041371291</v>
      </c>
      <c r="Q208" s="16">
        <v>18243</v>
      </c>
      <c r="R208" s="16">
        <v>8031</v>
      </c>
      <c r="S208" s="16">
        <v>5347</v>
      </c>
      <c r="T208" s="16">
        <v>336</v>
      </c>
      <c r="U208" s="16">
        <v>323</v>
      </c>
      <c r="V208" s="16">
        <v>9634</v>
      </c>
      <c r="W208" s="16">
        <v>0</v>
      </c>
      <c r="X208" s="16">
        <v>396</v>
      </c>
      <c r="Y208" s="16">
        <v>0</v>
      </c>
      <c r="Z208" s="16">
        <v>24353</v>
      </c>
      <c r="AA208" s="16">
        <f>IF(COUNT(Q208:Z208)=0,"",SUM(Q208:Q208))</f>
        <v>18243</v>
      </c>
      <c r="AB208" s="16">
        <f>IF(COUNT(Q208:Z208)=0,"",SUM(R208:S208))</f>
        <v>13378</v>
      </c>
      <c r="AC208" s="16">
        <f>IF(COUNT(Q208:Z208)=0,"",SUM(T208:V208))</f>
        <v>10293</v>
      </c>
      <c r="AD208" s="16">
        <f>IF(COUNT(Q208:Z208)=0,"",SUM(W208:Y208))</f>
        <v>396</v>
      </c>
      <c r="AE208" s="16">
        <f>IF(COUNT(Q208:Z208)=0,"",SUM(Z208:Z208))</f>
        <v>24353</v>
      </c>
      <c r="AF208" s="16">
        <f>IF(COUNT(Q208:Z208)=0,"",SUM(Q208:Z208))</f>
        <v>66663</v>
      </c>
      <c r="AG208" s="17">
        <f>IFERROR((AA208+AB208)/AF208,"")</f>
        <v>0.47434108875988179</v>
      </c>
      <c r="AH208" s="16">
        <v>848</v>
      </c>
    </row>
    <row r="209" spans="1:34" x14ac:dyDescent="0.2">
      <c r="A209" s="4" t="s">
        <v>21</v>
      </c>
      <c r="B209" s="4" t="s">
        <v>126</v>
      </c>
      <c r="C209" s="4" t="s">
        <v>955</v>
      </c>
      <c r="D209" s="4" t="s">
        <v>717</v>
      </c>
      <c r="E209" s="4" t="s">
        <v>718</v>
      </c>
      <c r="F209" s="4" t="s">
        <v>3190</v>
      </c>
      <c r="G209" s="4" t="s">
        <v>158</v>
      </c>
      <c r="H209" s="4" t="s">
        <v>163</v>
      </c>
      <c r="I209" s="16">
        <v>81719</v>
      </c>
      <c r="J209" s="16">
        <v>241275</v>
      </c>
      <c r="K209" s="16">
        <v>14112</v>
      </c>
      <c r="L209" s="16">
        <v>55394</v>
      </c>
      <c r="M209" s="16">
        <v>629</v>
      </c>
      <c r="N209" s="16">
        <v>35779</v>
      </c>
      <c r="O209" s="17">
        <f>IFERROR(K209/I209,"")</f>
        <v>0.17268933785288612</v>
      </c>
      <c r="P209" s="17">
        <f>IFERROR(L209/J209,"")</f>
        <v>0.22958864366386902</v>
      </c>
      <c r="Q209" s="16">
        <v>18193</v>
      </c>
      <c r="R209" s="16">
        <v>9934</v>
      </c>
      <c r="S209" s="16">
        <v>221</v>
      </c>
      <c r="T209" s="16">
        <v>11560</v>
      </c>
      <c r="U209" s="16">
        <v>9553</v>
      </c>
      <c r="V209" s="16">
        <v>9654</v>
      </c>
      <c r="W209" s="16">
        <v>5602</v>
      </c>
      <c r="X209" s="16">
        <v>12485</v>
      </c>
      <c r="Y209" s="16">
        <v>0</v>
      </c>
      <c r="Z209" s="16">
        <v>6492</v>
      </c>
      <c r="AA209" s="16">
        <f>IF(COUNT(Q209:Z209)=0,"",SUM(Q209:Q209))</f>
        <v>18193</v>
      </c>
      <c r="AB209" s="16">
        <f>IF(COUNT(Q209:Z209)=0,"",SUM(R209:S209))</f>
        <v>10155</v>
      </c>
      <c r="AC209" s="16">
        <f>IF(COUNT(Q209:Z209)=0,"",SUM(T209:V209))</f>
        <v>30767</v>
      </c>
      <c r="AD209" s="16">
        <f>IF(COUNT(Q209:Z209)=0,"",SUM(W209:Y209))</f>
        <v>18087</v>
      </c>
      <c r="AE209" s="16">
        <f>IF(COUNT(Q209:Z209)=0,"",SUM(Z209:Z209))</f>
        <v>6492</v>
      </c>
      <c r="AF209" s="16">
        <f>IF(COUNT(Q209:Z209)=0,"",SUM(Q209:Z209))</f>
        <v>83694</v>
      </c>
      <c r="AG209" s="17">
        <f>IFERROR((AA209+AB209)/AF209,"")</f>
        <v>0.33871006284799388</v>
      </c>
      <c r="AH209" s="16">
        <v>1111</v>
      </c>
    </row>
    <row r="210" spans="1:34" x14ac:dyDescent="0.2">
      <c r="A210" s="4" t="s">
        <v>21</v>
      </c>
      <c r="B210" s="4" t="s">
        <v>130</v>
      </c>
      <c r="C210" s="4" t="s">
        <v>991</v>
      </c>
      <c r="D210" s="4" t="s">
        <v>239</v>
      </c>
      <c r="E210" s="4" t="s">
        <v>240</v>
      </c>
      <c r="F210" s="4" t="s">
        <v>1729</v>
      </c>
      <c r="G210" s="4" t="s">
        <v>156</v>
      </c>
      <c r="H210" s="4" t="s">
        <v>164</v>
      </c>
      <c r="I210" s="16">
        <v>8054</v>
      </c>
      <c r="J210" s="16">
        <v>534130</v>
      </c>
      <c r="K210" s="16">
        <v>2770</v>
      </c>
      <c r="L210" s="16">
        <v>87407</v>
      </c>
      <c r="M210" s="16"/>
      <c r="N210" s="16">
        <v>6785</v>
      </c>
      <c r="O210" s="17">
        <f>IFERROR(K210/I210,"")</f>
        <v>0.3439284827414949</v>
      </c>
      <c r="P210" s="17">
        <f>IFERROR(L210/J210,"")</f>
        <v>0.1636436822496396</v>
      </c>
      <c r="Q210" s="16">
        <v>18068</v>
      </c>
      <c r="R210" s="16">
        <v>22</v>
      </c>
      <c r="S210" s="16">
        <v>0</v>
      </c>
      <c r="T210" s="16">
        <v>2564</v>
      </c>
      <c r="U210" s="16">
        <v>11859</v>
      </c>
      <c r="V210" s="16">
        <v>2733</v>
      </c>
      <c r="W210" s="16">
        <v>14342</v>
      </c>
      <c r="X210" s="16">
        <v>270</v>
      </c>
      <c r="Y210" s="16"/>
      <c r="Z210" s="16">
        <v>62055</v>
      </c>
      <c r="AA210" s="16">
        <f>IF(COUNT(Q210:Z210)=0,"",SUM(Q210:Q210))</f>
        <v>18068</v>
      </c>
      <c r="AB210" s="16">
        <f>IF(COUNT(Q210:Z210)=0,"",SUM(R210:S210))</f>
        <v>22</v>
      </c>
      <c r="AC210" s="16">
        <f>IF(COUNT(Q210:Z210)=0,"",SUM(T210:V210))</f>
        <v>17156</v>
      </c>
      <c r="AD210" s="16">
        <f>IF(COUNT(Q210:Z210)=0,"",SUM(W210:Y210))</f>
        <v>14612</v>
      </c>
      <c r="AE210" s="16">
        <f>IF(COUNT(Q210:Z210)=0,"",SUM(Z210:Z210))</f>
        <v>62055</v>
      </c>
      <c r="AF210" s="16">
        <f>IF(COUNT(Q210:Z210)=0,"",SUM(Q210:Z210))</f>
        <v>111913</v>
      </c>
      <c r="AG210" s="17">
        <f>IFERROR((AA210+AB210)/AF210,"")</f>
        <v>0.1616434194418879</v>
      </c>
      <c r="AH210" s="16">
        <v>899</v>
      </c>
    </row>
    <row r="211" spans="1:34" x14ac:dyDescent="0.2">
      <c r="A211" s="4" t="s">
        <v>21</v>
      </c>
      <c r="B211" s="4" t="s">
        <v>127</v>
      </c>
      <c r="C211" s="4" t="s">
        <v>955</v>
      </c>
      <c r="D211" s="4" t="s">
        <v>812</v>
      </c>
      <c r="E211" s="4" t="s">
        <v>813</v>
      </c>
      <c r="F211" s="4" t="s">
        <v>4136</v>
      </c>
      <c r="G211" s="4" t="s">
        <v>158</v>
      </c>
      <c r="H211" s="4" t="s">
        <v>164</v>
      </c>
      <c r="I211" s="16">
        <v>41235</v>
      </c>
      <c r="J211" s="16">
        <v>437897</v>
      </c>
      <c r="K211" s="16">
        <v>4877</v>
      </c>
      <c r="L211" s="16">
        <v>77161</v>
      </c>
      <c r="M211" s="16">
        <v>260</v>
      </c>
      <c r="N211" s="16">
        <v>2739</v>
      </c>
      <c r="O211" s="17">
        <f>IFERROR(K211/I211,"")</f>
        <v>0.11827331150721475</v>
      </c>
      <c r="P211" s="17">
        <f>IFERROR(L211/J211,"")</f>
        <v>0.1762081037321562</v>
      </c>
      <c r="Q211" s="16">
        <v>18053</v>
      </c>
      <c r="R211" s="16">
        <v>16000</v>
      </c>
      <c r="S211" s="16">
        <v>408</v>
      </c>
      <c r="T211" s="16">
        <v>18081</v>
      </c>
      <c r="U211" s="16">
        <v>7844</v>
      </c>
      <c r="V211" s="16">
        <v>3333</v>
      </c>
      <c r="W211" s="16">
        <v>8133</v>
      </c>
      <c r="X211" s="16">
        <v>15663</v>
      </c>
      <c r="Y211" s="16">
        <v>0</v>
      </c>
      <c r="Z211" s="16">
        <v>14065</v>
      </c>
      <c r="AA211" s="16">
        <f>IF(COUNT(Q211:Z211)=0,"",SUM(Q211:Q211))</f>
        <v>18053</v>
      </c>
      <c r="AB211" s="16">
        <f>IF(COUNT(Q211:Z211)=0,"",SUM(R211:S211))</f>
        <v>16408</v>
      </c>
      <c r="AC211" s="16">
        <f>IF(COUNT(Q211:Z211)=0,"",SUM(T211:V211))</f>
        <v>29258</v>
      </c>
      <c r="AD211" s="16">
        <f>IF(COUNT(Q211:Z211)=0,"",SUM(W211:Y211))</f>
        <v>23796</v>
      </c>
      <c r="AE211" s="16">
        <f>IF(COUNT(Q211:Z211)=0,"",SUM(Z211:Z211))</f>
        <v>14065</v>
      </c>
      <c r="AF211" s="16">
        <f>IF(COUNT(Q211:Z211)=0,"",SUM(Q211:Z211))</f>
        <v>101580</v>
      </c>
      <c r="AG211" s="17">
        <f>IFERROR((AA211+AB211)/AF211,"")</f>
        <v>0.33924985233313643</v>
      </c>
      <c r="AH211" s="16">
        <v>1023</v>
      </c>
    </row>
    <row r="212" spans="1:34" x14ac:dyDescent="0.2">
      <c r="A212" s="4" t="s">
        <v>21</v>
      </c>
      <c r="B212" s="4" t="s">
        <v>123</v>
      </c>
      <c r="C212" s="4" t="s">
        <v>955</v>
      </c>
      <c r="D212" s="4" t="s">
        <v>484</v>
      </c>
      <c r="E212" s="4" t="s">
        <v>485</v>
      </c>
      <c r="F212" s="4" t="s">
        <v>4766</v>
      </c>
      <c r="G212" s="4" t="s">
        <v>158</v>
      </c>
      <c r="H212" s="4" t="s">
        <v>164</v>
      </c>
      <c r="I212" s="16">
        <v>126365</v>
      </c>
      <c r="J212" s="16">
        <v>1216163</v>
      </c>
      <c r="K212" s="16">
        <v>30073</v>
      </c>
      <c r="L212" s="16">
        <v>313575</v>
      </c>
      <c r="M212" s="16">
        <v>3101</v>
      </c>
      <c r="N212" s="16">
        <v>21962</v>
      </c>
      <c r="O212" s="17">
        <f>IFERROR(K212/I212,"")</f>
        <v>0.23798520159854389</v>
      </c>
      <c r="P212" s="17">
        <f>IFERROR(L212/J212,"")</f>
        <v>0.25783961524894278</v>
      </c>
      <c r="Q212" s="16">
        <v>17771</v>
      </c>
      <c r="R212" s="16">
        <v>4111</v>
      </c>
      <c r="S212" s="16">
        <v>107</v>
      </c>
      <c r="T212" s="16">
        <v>32655</v>
      </c>
      <c r="U212" s="16">
        <v>9943</v>
      </c>
      <c r="V212" s="16">
        <v>18728</v>
      </c>
      <c r="W212" s="16">
        <v>62</v>
      </c>
      <c r="X212" s="16">
        <v>63217</v>
      </c>
      <c r="Y212" s="16">
        <v>357</v>
      </c>
      <c r="Z212" s="16">
        <v>221083</v>
      </c>
      <c r="AA212" s="16">
        <f>IF(COUNT(Q212:Z212)=0,"",SUM(Q212:Q212))</f>
        <v>17771</v>
      </c>
      <c r="AB212" s="16">
        <f>IF(COUNT(Q212:Z212)=0,"",SUM(R212:S212))</f>
        <v>4218</v>
      </c>
      <c r="AC212" s="16">
        <f>IF(COUNT(Q212:Z212)=0,"",SUM(T212:V212))</f>
        <v>61326</v>
      </c>
      <c r="AD212" s="16">
        <f>IF(COUNT(Q212:Z212)=0,"",SUM(W212:Y212))</f>
        <v>63636</v>
      </c>
      <c r="AE212" s="16">
        <f>IF(COUNT(Q212:Z212)=0,"",SUM(Z212:Z212))</f>
        <v>221083</v>
      </c>
      <c r="AF212" s="16">
        <f>IF(COUNT(Q212:Z212)=0,"",SUM(Q212:Z212))</f>
        <v>368034</v>
      </c>
      <c r="AG212" s="17">
        <f>IFERROR((AA212+AB212)/AF212,"")</f>
        <v>5.9747197269817462E-2</v>
      </c>
      <c r="AH212" s="16">
        <v>3404</v>
      </c>
    </row>
    <row r="213" spans="1:34" x14ac:dyDescent="0.2">
      <c r="A213" s="4" t="s">
        <v>21</v>
      </c>
      <c r="B213" s="4" t="s">
        <v>126</v>
      </c>
      <c r="C213" s="4" t="s">
        <v>955</v>
      </c>
      <c r="D213" s="4" t="s">
        <v>720</v>
      </c>
      <c r="E213" s="4" t="s">
        <v>721</v>
      </c>
      <c r="F213" s="4" t="s">
        <v>3215</v>
      </c>
      <c r="G213" s="4" t="s">
        <v>158</v>
      </c>
      <c r="H213" s="4" t="s">
        <v>164</v>
      </c>
      <c r="I213" s="16">
        <v>44141</v>
      </c>
      <c r="J213" s="16">
        <v>263467</v>
      </c>
      <c r="K213" s="16">
        <v>19721</v>
      </c>
      <c r="L213" s="16">
        <v>73805</v>
      </c>
      <c r="M213" s="16">
        <v>19277</v>
      </c>
      <c r="N213" s="16">
        <v>49956</v>
      </c>
      <c r="O213" s="17">
        <f>IFERROR(K213/I213,"")</f>
        <v>0.44677284157585917</v>
      </c>
      <c r="P213" s="17">
        <f>IFERROR(L213/J213,"")</f>
        <v>0.28012995934974777</v>
      </c>
      <c r="Q213" s="16">
        <v>17678</v>
      </c>
      <c r="R213" s="16">
        <v>0</v>
      </c>
      <c r="S213" s="16">
        <v>0</v>
      </c>
      <c r="T213" s="16">
        <v>11699</v>
      </c>
      <c r="U213" s="16">
        <v>3563</v>
      </c>
      <c r="V213" s="16">
        <v>19730</v>
      </c>
      <c r="W213" s="16">
        <v>18586</v>
      </c>
      <c r="X213" s="16">
        <v>15771</v>
      </c>
      <c r="Y213" s="16">
        <v>0</v>
      </c>
      <c r="Z213" s="16">
        <v>6499</v>
      </c>
      <c r="AA213" s="16">
        <f>IF(COUNT(Q213:Z213)=0,"",SUM(Q213:Q213))</f>
        <v>17678</v>
      </c>
      <c r="AB213" s="16">
        <f>IF(COUNT(Q213:Z213)=0,"",SUM(R213:S213))</f>
        <v>0</v>
      </c>
      <c r="AC213" s="16">
        <f>IF(COUNT(Q213:Z213)=0,"",SUM(T213:V213))</f>
        <v>34992</v>
      </c>
      <c r="AD213" s="16">
        <f>IF(COUNT(Q213:Z213)=0,"",SUM(W213:Y213))</f>
        <v>34357</v>
      </c>
      <c r="AE213" s="16">
        <f>IF(COUNT(Q213:Z213)=0,"",SUM(Z213:Z213))</f>
        <v>6499</v>
      </c>
      <c r="AF213" s="16">
        <f>IF(COUNT(Q213:Z213)=0,"",SUM(Q213:Z213))</f>
        <v>93526</v>
      </c>
      <c r="AG213" s="17">
        <f>IFERROR((AA213+AB213)/AF213,"")</f>
        <v>0.18901695785129269</v>
      </c>
      <c r="AH213" s="16">
        <v>942</v>
      </c>
    </row>
    <row r="214" spans="1:34" x14ac:dyDescent="0.2">
      <c r="A214" s="4" t="s">
        <v>21</v>
      </c>
      <c r="B214" s="4" t="s">
        <v>123</v>
      </c>
      <c r="C214" s="4" t="s">
        <v>955</v>
      </c>
      <c r="D214" s="4" t="s">
        <v>877</v>
      </c>
      <c r="E214" s="4" t="s">
        <v>878</v>
      </c>
      <c r="F214" s="4" t="s">
        <v>5307</v>
      </c>
      <c r="G214" s="4" t="s">
        <v>158</v>
      </c>
      <c r="H214" s="4" t="s">
        <v>165</v>
      </c>
      <c r="I214" s="16">
        <v>78312</v>
      </c>
      <c r="J214" s="16">
        <v>516795</v>
      </c>
      <c r="K214" s="16">
        <v>45025</v>
      </c>
      <c r="L214" s="16">
        <v>97973</v>
      </c>
      <c r="M214" s="16">
        <v>9952</v>
      </c>
      <c r="N214" s="16">
        <v>45893</v>
      </c>
      <c r="O214" s="17">
        <f>IFERROR(K214/I214,"")</f>
        <v>0.57494381448564713</v>
      </c>
      <c r="P214" s="17">
        <f>IFERROR(L214/J214,"")</f>
        <v>0.1895780725432715</v>
      </c>
      <c r="Q214" s="16">
        <v>17425</v>
      </c>
      <c r="R214" s="16">
        <v>21</v>
      </c>
      <c r="S214" s="16">
        <v>0</v>
      </c>
      <c r="T214" s="16">
        <v>19945</v>
      </c>
      <c r="U214" s="16">
        <v>11613</v>
      </c>
      <c r="V214" s="16">
        <v>53406</v>
      </c>
      <c r="W214" s="16">
        <v>71</v>
      </c>
      <c r="X214" s="16">
        <v>23399</v>
      </c>
      <c r="Y214" s="16"/>
      <c r="Z214" s="16">
        <v>51733</v>
      </c>
      <c r="AA214" s="16">
        <f>IF(COUNT(Q214:Z214)=0,"",SUM(Q214:Q214))</f>
        <v>17425</v>
      </c>
      <c r="AB214" s="16">
        <f>IF(COUNT(Q214:Z214)=0,"",SUM(R214:S214))</f>
        <v>21</v>
      </c>
      <c r="AC214" s="16">
        <f>IF(COUNT(Q214:Z214)=0,"",SUM(T214:V214))</f>
        <v>84964</v>
      </c>
      <c r="AD214" s="16">
        <f>IF(COUNT(Q214:Z214)=0,"",SUM(W214:Y214))</f>
        <v>23470</v>
      </c>
      <c r="AE214" s="16">
        <f>IF(COUNT(Q214:Z214)=0,"",SUM(Z214:Z214))</f>
        <v>51733</v>
      </c>
      <c r="AF214" s="16">
        <f>IF(COUNT(Q214:Z214)=0,"",SUM(Q214:Z214))</f>
        <v>177613</v>
      </c>
      <c r="AG214" s="17">
        <f>IFERROR((AA214+AB214)/AF214,"")</f>
        <v>9.8224792104181557E-2</v>
      </c>
      <c r="AH214" s="16">
        <v>1281</v>
      </c>
    </row>
    <row r="215" spans="1:34" x14ac:dyDescent="0.2">
      <c r="A215" s="4" t="s">
        <v>21</v>
      </c>
      <c r="B215" s="4" t="s">
        <v>126</v>
      </c>
      <c r="C215" s="4" t="s">
        <v>955</v>
      </c>
      <c r="D215" s="4" t="s">
        <v>729</v>
      </c>
      <c r="E215" s="4" t="s">
        <v>730</v>
      </c>
      <c r="F215" s="4" t="s">
        <v>3359</v>
      </c>
      <c r="G215" s="4" t="s">
        <v>158</v>
      </c>
      <c r="H215" s="4" t="s">
        <v>163</v>
      </c>
      <c r="I215" s="16">
        <v>16728</v>
      </c>
      <c r="J215" s="16">
        <v>210117</v>
      </c>
      <c r="K215" s="16">
        <v>15433</v>
      </c>
      <c r="L215" s="16">
        <v>36677</v>
      </c>
      <c r="M215" s="16">
        <v>467</v>
      </c>
      <c r="N215" s="16">
        <v>8080</v>
      </c>
      <c r="O215" s="17">
        <f>IFERROR(K215/I215,"")</f>
        <v>0.92258488761358204</v>
      </c>
      <c r="P215" s="17">
        <f>IFERROR(L215/J215,"")</f>
        <v>0.17455512880918725</v>
      </c>
      <c r="Q215" s="16">
        <v>17420</v>
      </c>
      <c r="R215" s="16">
        <v>3922</v>
      </c>
      <c r="S215" s="16">
        <v>2208</v>
      </c>
      <c r="T215" s="16">
        <v>239</v>
      </c>
      <c r="U215" s="16">
        <v>368</v>
      </c>
      <c r="V215" s="16">
        <v>15433</v>
      </c>
      <c r="W215" s="16">
        <v>0</v>
      </c>
      <c r="X215" s="16">
        <v>545</v>
      </c>
      <c r="Y215" s="16">
        <v>0</v>
      </c>
      <c r="Z215" s="16">
        <v>11975</v>
      </c>
      <c r="AA215" s="16">
        <f>IF(COUNT(Q215:Z215)=0,"",SUM(Q215:Q215))</f>
        <v>17420</v>
      </c>
      <c r="AB215" s="16">
        <f>IF(COUNT(Q215:Z215)=0,"",SUM(R215:S215))</f>
        <v>6130</v>
      </c>
      <c r="AC215" s="16">
        <f>IF(COUNT(Q215:Z215)=0,"",SUM(T215:V215))</f>
        <v>16040</v>
      </c>
      <c r="AD215" s="16">
        <f>IF(COUNT(Q215:Z215)=0,"",SUM(W215:Y215))</f>
        <v>545</v>
      </c>
      <c r="AE215" s="16">
        <f>IF(COUNT(Q215:Z215)=0,"",SUM(Z215:Z215))</f>
        <v>11975</v>
      </c>
      <c r="AF215" s="16">
        <f>IF(COUNT(Q215:Z215)=0,"",SUM(Q215:Z215))</f>
        <v>52110</v>
      </c>
      <c r="AG215" s="17">
        <f>IFERROR((AA215+AB215)/AF215,"")</f>
        <v>0.4519286125503742</v>
      </c>
      <c r="AH215" s="16">
        <v>556</v>
      </c>
    </row>
    <row r="216" spans="1:34" x14ac:dyDescent="0.2">
      <c r="A216" s="4" t="s">
        <v>21</v>
      </c>
      <c r="B216" s="4" t="s">
        <v>131</v>
      </c>
      <c r="C216" s="4" t="s">
        <v>955</v>
      </c>
      <c r="D216" s="4" t="s">
        <v>793</v>
      </c>
      <c r="E216" s="4" t="s">
        <v>630</v>
      </c>
      <c r="F216" s="4" t="s">
        <v>4016</v>
      </c>
      <c r="G216" s="4" t="s">
        <v>156</v>
      </c>
      <c r="H216" s="4" t="s">
        <v>164</v>
      </c>
      <c r="I216" s="16">
        <v>7571</v>
      </c>
      <c r="J216" s="16">
        <v>77164</v>
      </c>
      <c r="K216" s="16">
        <v>5437</v>
      </c>
      <c r="L216" s="16">
        <v>19879</v>
      </c>
      <c r="M216" s="16">
        <v>1736</v>
      </c>
      <c r="N216" s="16">
        <v>9333</v>
      </c>
      <c r="O216" s="17">
        <f>IFERROR(K216/I216,"")</f>
        <v>0.71813498877294946</v>
      </c>
      <c r="P216" s="17">
        <f>IFERROR(L216/J216,"")</f>
        <v>0.2576201337411228</v>
      </c>
      <c r="Q216" s="16">
        <v>17402</v>
      </c>
      <c r="R216" s="16">
        <v>0</v>
      </c>
      <c r="S216" s="16">
        <v>0</v>
      </c>
      <c r="T216" s="16">
        <v>1844</v>
      </c>
      <c r="U216" s="16">
        <v>4216</v>
      </c>
      <c r="V216" s="16">
        <v>189</v>
      </c>
      <c r="W216" s="16">
        <v>1274</v>
      </c>
      <c r="X216" s="16">
        <v>2913</v>
      </c>
      <c r="Y216" s="16">
        <v>0</v>
      </c>
      <c r="Z216" s="16">
        <v>2067</v>
      </c>
      <c r="AA216" s="16">
        <f>IF(COUNT(Q216:Z216)=0,"",SUM(Q216:Q216))</f>
        <v>17402</v>
      </c>
      <c r="AB216" s="16">
        <f>IF(COUNT(Q216:Z216)=0,"",SUM(R216:S216))</f>
        <v>0</v>
      </c>
      <c r="AC216" s="16">
        <f>IF(COUNT(Q216:Z216)=0,"",SUM(T216:V216))</f>
        <v>6249</v>
      </c>
      <c r="AD216" s="16">
        <f>IF(COUNT(Q216:Z216)=0,"",SUM(W216:Y216))</f>
        <v>4187</v>
      </c>
      <c r="AE216" s="16">
        <f>IF(COUNT(Q216:Z216)=0,"",SUM(Z216:Z216))</f>
        <v>2067</v>
      </c>
      <c r="AF216" s="16">
        <f>IF(COUNT(Q216:Z216)=0,"",SUM(Q216:Z216))</f>
        <v>29905</v>
      </c>
      <c r="AG216" s="17">
        <f>IFERROR((AA216+AB216)/AF216,"")</f>
        <v>0.58190937970239087</v>
      </c>
      <c r="AH216" s="16">
        <v>156</v>
      </c>
    </row>
    <row r="217" spans="1:34" x14ac:dyDescent="0.2">
      <c r="A217" s="4" t="s">
        <v>21</v>
      </c>
      <c r="B217" s="4" t="s">
        <v>128</v>
      </c>
      <c r="C217" s="4" t="s">
        <v>955</v>
      </c>
      <c r="D217" s="4" t="s">
        <v>833</v>
      </c>
      <c r="E217" s="4" t="s">
        <v>834</v>
      </c>
      <c r="F217" s="4" t="s">
        <v>4365</v>
      </c>
      <c r="G217" s="4" t="s">
        <v>157</v>
      </c>
      <c r="H217" s="4" t="s">
        <v>164</v>
      </c>
      <c r="I217" s="16">
        <v>5500</v>
      </c>
      <c r="J217" s="16">
        <v>136997</v>
      </c>
      <c r="K217" s="16">
        <v>5794</v>
      </c>
      <c r="L217" s="16">
        <v>26854</v>
      </c>
      <c r="M217" s="16">
        <v>195</v>
      </c>
      <c r="N217" s="16">
        <v>4759</v>
      </c>
      <c r="O217" s="17">
        <f>IFERROR(K217/I217,"")</f>
        <v>1.0534545454545454</v>
      </c>
      <c r="P217" s="17">
        <f>IFERROR(L217/J217,"")</f>
        <v>0.1960188909246188</v>
      </c>
      <c r="Q217" s="16">
        <v>17318</v>
      </c>
      <c r="R217" s="16"/>
      <c r="S217" s="16">
        <v>0</v>
      </c>
      <c r="T217" s="16">
        <v>3842</v>
      </c>
      <c r="U217" s="16">
        <v>1877</v>
      </c>
      <c r="V217" s="16">
        <v>1564</v>
      </c>
      <c r="W217" s="16">
        <v>305</v>
      </c>
      <c r="X217" s="16">
        <v>7983</v>
      </c>
      <c r="Y217" s="16">
        <v>37</v>
      </c>
      <c r="Z217" s="16">
        <v>911</v>
      </c>
      <c r="AA217" s="16">
        <f>IF(COUNT(Q217:Z217)=0,"",SUM(Q217:Q217))</f>
        <v>17318</v>
      </c>
      <c r="AB217" s="16">
        <f>IF(COUNT(Q217:Z217)=0,"",SUM(R217:S217))</f>
        <v>0</v>
      </c>
      <c r="AC217" s="16">
        <f>IF(COUNT(Q217:Z217)=0,"",SUM(T217:V217))</f>
        <v>7283</v>
      </c>
      <c r="AD217" s="16">
        <f>IF(COUNT(Q217:Z217)=0,"",SUM(W217:Y217))</f>
        <v>8325</v>
      </c>
      <c r="AE217" s="16">
        <f>IF(COUNT(Q217:Z217)=0,"",SUM(Z217:Z217))</f>
        <v>911</v>
      </c>
      <c r="AF217" s="16">
        <f>IF(COUNT(Q217:Z217)=0,"",SUM(Q217:Z217))</f>
        <v>33837</v>
      </c>
      <c r="AG217" s="17">
        <f>IFERROR((AA217+AB217)/AF217,"")</f>
        <v>0.51180660224015129</v>
      </c>
      <c r="AH217" s="16">
        <v>146</v>
      </c>
    </row>
    <row r="218" spans="1:34" x14ac:dyDescent="0.2">
      <c r="A218" s="4" t="s">
        <v>21</v>
      </c>
      <c r="B218" s="4" t="s">
        <v>128</v>
      </c>
      <c r="C218" s="4" t="s">
        <v>955</v>
      </c>
      <c r="D218" s="4" t="s">
        <v>472</v>
      </c>
      <c r="E218" s="4" t="s">
        <v>248</v>
      </c>
      <c r="F218" s="4" t="s">
        <v>4460</v>
      </c>
      <c r="G218" s="4" t="s">
        <v>157</v>
      </c>
      <c r="H218" s="4" t="s">
        <v>164</v>
      </c>
      <c r="I218" s="16">
        <v>9399</v>
      </c>
      <c r="J218" s="16">
        <v>443877</v>
      </c>
      <c r="K218" s="16">
        <v>8795</v>
      </c>
      <c r="L218" s="16">
        <v>77957</v>
      </c>
      <c r="M218" s="16">
        <v>297</v>
      </c>
      <c r="N218" s="16">
        <v>12851</v>
      </c>
      <c r="O218" s="17">
        <f>IFERROR(K218/I218,"")</f>
        <v>0.9357378444515374</v>
      </c>
      <c r="P218" s="17">
        <f>IFERROR(L218/J218,"")</f>
        <v>0.17562748238813905</v>
      </c>
      <c r="Q218" s="16">
        <v>17266</v>
      </c>
      <c r="R218" s="16">
        <v>9624</v>
      </c>
      <c r="S218" s="16">
        <v>3276</v>
      </c>
      <c r="T218" s="16">
        <v>613</v>
      </c>
      <c r="U218" s="16">
        <v>990</v>
      </c>
      <c r="V218" s="16">
        <v>8795</v>
      </c>
      <c r="W218" s="16">
        <v>0</v>
      </c>
      <c r="X218" s="16">
        <v>640</v>
      </c>
      <c r="Y218" s="16">
        <v>0</v>
      </c>
      <c r="Z218" s="16">
        <v>45548</v>
      </c>
      <c r="AA218" s="16">
        <f>IF(COUNT(Q218:Z218)=0,"",SUM(Q218:Q218))</f>
        <v>17266</v>
      </c>
      <c r="AB218" s="16">
        <f>IF(COUNT(Q218:Z218)=0,"",SUM(R218:S218))</f>
        <v>12900</v>
      </c>
      <c r="AC218" s="16">
        <f>IF(COUNT(Q218:Z218)=0,"",SUM(T218:V218))</f>
        <v>10398</v>
      </c>
      <c r="AD218" s="16">
        <f>IF(COUNT(Q218:Z218)=0,"",SUM(W218:Y218))</f>
        <v>640</v>
      </c>
      <c r="AE218" s="16">
        <f>IF(COUNT(Q218:Z218)=0,"",SUM(Z218:Z218))</f>
        <v>45548</v>
      </c>
      <c r="AF218" s="16">
        <f>IF(COUNT(Q218:Z218)=0,"",SUM(Q218:Z218))</f>
        <v>86752</v>
      </c>
      <c r="AG218" s="17">
        <f>IFERROR((AA218+AB218)/AF218,"")</f>
        <v>0.34772685355957211</v>
      </c>
      <c r="AH218" s="16">
        <v>714</v>
      </c>
    </row>
    <row r="219" spans="1:34" x14ac:dyDescent="0.2">
      <c r="A219" s="4" t="s">
        <v>21</v>
      </c>
      <c r="B219" s="4" t="s">
        <v>129</v>
      </c>
      <c r="C219" s="4" t="s">
        <v>1036</v>
      </c>
      <c r="D219" s="4" t="s">
        <v>777</v>
      </c>
      <c r="E219" s="4" t="s">
        <v>778</v>
      </c>
      <c r="F219" s="4" t="s">
        <v>3790</v>
      </c>
      <c r="G219" s="4" t="s">
        <v>158</v>
      </c>
      <c r="H219" s="4" t="s">
        <v>163</v>
      </c>
      <c r="I219" s="16">
        <v>26568</v>
      </c>
      <c r="J219" s="16">
        <v>70661</v>
      </c>
      <c r="K219" s="16">
        <v>15032</v>
      </c>
      <c r="L219" s="16">
        <v>18578</v>
      </c>
      <c r="M219" s="16">
        <v>576</v>
      </c>
      <c r="N219" s="16">
        <v>4241</v>
      </c>
      <c r="O219" s="17">
        <f>IFERROR(K219/I219,"")</f>
        <v>0.56579343571213492</v>
      </c>
      <c r="P219" s="17">
        <f>IFERROR(L219/J219,"")</f>
        <v>0.2629173094068864</v>
      </c>
      <c r="Q219" s="16">
        <v>17150</v>
      </c>
      <c r="R219" s="16">
        <v>18</v>
      </c>
      <c r="S219" s="16">
        <v>0</v>
      </c>
      <c r="T219" s="16">
        <v>4348</v>
      </c>
      <c r="U219" s="16">
        <v>864</v>
      </c>
      <c r="V219" s="16">
        <v>9858</v>
      </c>
      <c r="W219" s="16">
        <v>6556</v>
      </c>
      <c r="X219" s="16">
        <v>671</v>
      </c>
      <c r="Y219" s="16">
        <v>37</v>
      </c>
      <c r="Z219" s="16">
        <v>480</v>
      </c>
      <c r="AA219" s="16">
        <f>IF(COUNT(Q219:Z219)=0,"",SUM(Q219:Q219))</f>
        <v>17150</v>
      </c>
      <c r="AB219" s="16">
        <f>IF(COUNT(Q219:Z219)=0,"",SUM(R219:S219))</f>
        <v>18</v>
      </c>
      <c r="AC219" s="16">
        <f>IF(COUNT(Q219:Z219)=0,"",SUM(T219:V219))</f>
        <v>15070</v>
      </c>
      <c r="AD219" s="16">
        <f>IF(COUNT(Q219:Z219)=0,"",SUM(W219:Y219))</f>
        <v>7264</v>
      </c>
      <c r="AE219" s="16">
        <f>IF(COUNT(Q219:Z219)=0,"",SUM(Z219:Z219))</f>
        <v>480</v>
      </c>
      <c r="AF219" s="16">
        <f>IF(COUNT(Q219:Z219)=0,"",SUM(Q219:Z219))</f>
        <v>39982</v>
      </c>
      <c r="AG219" s="17">
        <f>IFERROR((AA219+AB219)/AF219,"")</f>
        <v>0.42939322695212845</v>
      </c>
      <c r="AH219" s="16">
        <v>337</v>
      </c>
    </row>
    <row r="220" spans="1:34" x14ac:dyDescent="0.2">
      <c r="A220" s="4" t="s">
        <v>21</v>
      </c>
      <c r="B220" s="4" t="s">
        <v>139</v>
      </c>
      <c r="C220" s="4" t="s">
        <v>955</v>
      </c>
      <c r="D220" s="4" t="s">
        <v>639</v>
      </c>
      <c r="E220" s="4" t="s">
        <v>640</v>
      </c>
      <c r="F220" s="4" t="s">
        <v>2549</v>
      </c>
      <c r="G220" s="4" t="s">
        <v>158</v>
      </c>
      <c r="H220" s="4" t="s">
        <v>164</v>
      </c>
      <c r="I220" s="16">
        <v>12746</v>
      </c>
      <c r="J220" s="16">
        <v>357230</v>
      </c>
      <c r="K220" s="16">
        <v>8054</v>
      </c>
      <c r="L220" s="16">
        <v>59455</v>
      </c>
      <c r="M220" s="16">
        <v>1299</v>
      </c>
      <c r="N220" s="16">
        <v>32505</v>
      </c>
      <c r="O220" s="17">
        <f>IFERROR(K220/I220,"")</f>
        <v>0.6318845127883258</v>
      </c>
      <c r="P220" s="17">
        <f>IFERROR(L220/J220,"")</f>
        <v>0.16643339025277831</v>
      </c>
      <c r="Q220" s="16">
        <v>16990</v>
      </c>
      <c r="R220" s="16">
        <v>27</v>
      </c>
      <c r="S220" s="16">
        <v>0</v>
      </c>
      <c r="T220" s="16">
        <v>8758</v>
      </c>
      <c r="U220" s="16">
        <v>9351</v>
      </c>
      <c r="V220" s="16">
        <v>6282</v>
      </c>
      <c r="W220" s="16">
        <v>5754</v>
      </c>
      <c r="X220" s="16">
        <v>12099</v>
      </c>
      <c r="Y220" s="16"/>
      <c r="Z220" s="16">
        <v>15839</v>
      </c>
      <c r="AA220" s="16">
        <f>IF(COUNT(Q220:Z220)=0,"",SUM(Q220:Q220))</f>
        <v>16990</v>
      </c>
      <c r="AB220" s="16">
        <f>IF(COUNT(Q220:Z220)=0,"",SUM(R220:S220))</f>
        <v>27</v>
      </c>
      <c r="AC220" s="16">
        <f>IF(COUNT(Q220:Z220)=0,"",SUM(T220:V220))</f>
        <v>24391</v>
      </c>
      <c r="AD220" s="16">
        <f>IF(COUNT(Q220:Z220)=0,"",SUM(W220:Y220))</f>
        <v>17853</v>
      </c>
      <c r="AE220" s="16">
        <f>IF(COUNT(Q220:Z220)=0,"",SUM(Z220:Z220))</f>
        <v>15839</v>
      </c>
      <c r="AF220" s="16">
        <f>IF(COUNT(Q220:Z220)=0,"",SUM(Q220:Z220))</f>
        <v>75100</v>
      </c>
      <c r="AG220" s="17">
        <f>IFERROR((AA220+AB220)/AF220,"")</f>
        <v>0.22659121171770971</v>
      </c>
      <c r="AH220" s="16">
        <v>666</v>
      </c>
    </row>
    <row r="221" spans="1:34" x14ac:dyDescent="0.2">
      <c r="A221" s="4" t="s">
        <v>21</v>
      </c>
      <c r="B221" s="4" t="s">
        <v>123</v>
      </c>
      <c r="C221" s="4" t="s">
        <v>955</v>
      </c>
      <c r="D221" s="4" t="s">
        <v>484</v>
      </c>
      <c r="E221" s="4" t="s">
        <v>485</v>
      </c>
      <c r="F221" s="4" t="s">
        <v>4656</v>
      </c>
      <c r="G221" s="4" t="s">
        <v>158</v>
      </c>
      <c r="H221" s="4" t="s">
        <v>164</v>
      </c>
      <c r="I221" s="16">
        <v>40770</v>
      </c>
      <c r="J221" s="16">
        <v>1575550</v>
      </c>
      <c r="K221" s="16">
        <v>16523</v>
      </c>
      <c r="L221" s="16">
        <v>342846</v>
      </c>
      <c r="M221" s="16">
        <v>1098</v>
      </c>
      <c r="N221" s="16">
        <v>22387</v>
      </c>
      <c r="O221" s="17">
        <f>IFERROR(K221/I221,"")</f>
        <v>0.40527348540593572</v>
      </c>
      <c r="P221" s="17">
        <f>IFERROR(L221/J221,"")</f>
        <v>0.21760401129764209</v>
      </c>
      <c r="Q221" s="16">
        <v>16893</v>
      </c>
      <c r="R221" s="16">
        <v>3519</v>
      </c>
      <c r="S221" s="16">
        <v>66</v>
      </c>
      <c r="T221" s="16">
        <v>16342</v>
      </c>
      <c r="U221" s="16">
        <v>9307</v>
      </c>
      <c r="V221" s="16">
        <v>12466</v>
      </c>
      <c r="W221" s="16">
        <v>370</v>
      </c>
      <c r="X221" s="16">
        <v>60654</v>
      </c>
      <c r="Y221" s="16">
        <v>244</v>
      </c>
      <c r="Z221" s="16">
        <v>258633</v>
      </c>
      <c r="AA221" s="16">
        <f>IF(COUNT(Q221:Z221)=0,"",SUM(Q221:Q221))</f>
        <v>16893</v>
      </c>
      <c r="AB221" s="16">
        <f>IF(COUNT(Q221:Z221)=0,"",SUM(R221:S221))</f>
        <v>3585</v>
      </c>
      <c r="AC221" s="16">
        <f>IF(COUNT(Q221:Z221)=0,"",SUM(T221:V221))</f>
        <v>38115</v>
      </c>
      <c r="AD221" s="16">
        <f>IF(COUNT(Q221:Z221)=0,"",SUM(W221:Y221))</f>
        <v>61268</v>
      </c>
      <c r="AE221" s="16">
        <f>IF(COUNT(Q221:Z221)=0,"",SUM(Z221:Z221))</f>
        <v>258633</v>
      </c>
      <c r="AF221" s="16">
        <f>IF(COUNT(Q221:Z221)=0,"",SUM(Q221:Z221))</f>
        <v>378494</v>
      </c>
      <c r="AG221" s="17">
        <f>IFERROR((AA221+AB221)/AF221,"")</f>
        <v>5.4103895966646762E-2</v>
      </c>
      <c r="AH221" s="16">
        <v>2271</v>
      </c>
    </row>
    <row r="222" spans="1:34" x14ac:dyDescent="0.2">
      <c r="A222" s="4" t="s">
        <v>21</v>
      </c>
      <c r="B222" s="4" t="s">
        <v>129</v>
      </c>
      <c r="C222" s="4" t="s">
        <v>1036</v>
      </c>
      <c r="D222" s="4" t="s">
        <v>768</v>
      </c>
      <c r="E222" s="4" t="s">
        <v>769</v>
      </c>
      <c r="F222" s="4" t="s">
        <v>3734</v>
      </c>
      <c r="G222" s="4" t="s">
        <v>158</v>
      </c>
      <c r="H222" s="4" t="s">
        <v>164</v>
      </c>
      <c r="I222" s="16">
        <v>16540</v>
      </c>
      <c r="J222" s="16">
        <v>224261</v>
      </c>
      <c r="K222" s="16">
        <v>9897</v>
      </c>
      <c r="L222" s="16">
        <v>46881</v>
      </c>
      <c r="M222" s="16">
        <v>2033</v>
      </c>
      <c r="N222" s="16">
        <v>25932</v>
      </c>
      <c r="O222" s="17">
        <f>IFERROR(K222/I222,"")</f>
        <v>0.59836759371221282</v>
      </c>
      <c r="P222" s="17">
        <f>IFERROR(L222/J222,"")</f>
        <v>0.209046601950406</v>
      </c>
      <c r="Q222" s="16">
        <v>16736</v>
      </c>
      <c r="R222" s="16">
        <v>13</v>
      </c>
      <c r="S222" s="16"/>
      <c r="T222" s="16">
        <v>5989</v>
      </c>
      <c r="U222" s="16">
        <v>7509</v>
      </c>
      <c r="V222" s="16">
        <v>8640</v>
      </c>
      <c r="W222" s="16">
        <v>4130</v>
      </c>
      <c r="X222" s="16">
        <v>10148</v>
      </c>
      <c r="Y222" s="16">
        <v>0</v>
      </c>
      <c r="Z222" s="16">
        <v>11307</v>
      </c>
      <c r="AA222" s="16">
        <f>IF(COUNT(Q222:Z222)=0,"",SUM(Q222:Q222))</f>
        <v>16736</v>
      </c>
      <c r="AB222" s="16">
        <f>IF(COUNT(Q222:Z222)=0,"",SUM(R222:S222))</f>
        <v>13</v>
      </c>
      <c r="AC222" s="16">
        <f>IF(COUNT(Q222:Z222)=0,"",SUM(T222:V222))</f>
        <v>22138</v>
      </c>
      <c r="AD222" s="16">
        <f>IF(COUNT(Q222:Z222)=0,"",SUM(W222:Y222))</f>
        <v>14278</v>
      </c>
      <c r="AE222" s="16">
        <f>IF(COUNT(Q222:Z222)=0,"",SUM(Z222:Z222))</f>
        <v>11307</v>
      </c>
      <c r="AF222" s="16">
        <f>IF(COUNT(Q222:Z222)=0,"",SUM(Q222:Z222))</f>
        <v>64472</v>
      </c>
      <c r="AG222" s="17">
        <f>IFERROR((AA222+AB222)/AF222,"")</f>
        <v>0.25978719444099763</v>
      </c>
      <c r="AH222" s="16">
        <v>406</v>
      </c>
    </row>
    <row r="223" spans="1:34" x14ac:dyDescent="0.2">
      <c r="A223" s="4" t="s">
        <v>21</v>
      </c>
      <c r="B223" s="4" t="s">
        <v>124</v>
      </c>
      <c r="C223" s="4" t="s">
        <v>955</v>
      </c>
      <c r="D223" s="4" t="s">
        <v>605</v>
      </c>
      <c r="E223" s="4" t="s">
        <v>606</v>
      </c>
      <c r="F223" s="4" t="s">
        <v>2218</v>
      </c>
      <c r="G223" s="4" t="s">
        <v>158</v>
      </c>
      <c r="H223" s="4" t="s">
        <v>163</v>
      </c>
      <c r="I223" s="16">
        <v>1439</v>
      </c>
      <c r="J223" s="16">
        <v>114420</v>
      </c>
      <c r="K223" s="16">
        <v>93</v>
      </c>
      <c r="L223" s="16">
        <v>30778</v>
      </c>
      <c r="M223" s="16">
        <v>167</v>
      </c>
      <c r="N223" s="16">
        <v>6383</v>
      </c>
      <c r="O223" s="17">
        <f>IFERROR(K223/I223,"")</f>
        <v>6.4628214037526055E-2</v>
      </c>
      <c r="P223" s="17">
        <f>IFERROR(L223/J223,"")</f>
        <v>0.26899143506380002</v>
      </c>
      <c r="Q223" s="16">
        <v>16639</v>
      </c>
      <c r="R223" s="16"/>
      <c r="S223" s="16">
        <v>0</v>
      </c>
      <c r="T223" s="16">
        <v>106</v>
      </c>
      <c r="U223" s="16"/>
      <c r="V223" s="16">
        <v>93</v>
      </c>
      <c r="W223" s="16">
        <v>165</v>
      </c>
      <c r="X223" s="16">
        <v>143</v>
      </c>
      <c r="Y223" s="16">
        <v>24</v>
      </c>
      <c r="Z223" s="16">
        <v>13698</v>
      </c>
      <c r="AA223" s="16">
        <f>IF(COUNT(Q223:Z223)=0,"",SUM(Q223:Q223))</f>
        <v>16639</v>
      </c>
      <c r="AB223" s="16">
        <f>IF(COUNT(Q223:Z223)=0,"",SUM(R223:S223))</f>
        <v>0</v>
      </c>
      <c r="AC223" s="16">
        <f>IF(COUNT(Q223:Z223)=0,"",SUM(T223:V223))</f>
        <v>199</v>
      </c>
      <c r="AD223" s="16">
        <f>IF(COUNT(Q223:Z223)=0,"",SUM(W223:Y223))</f>
        <v>332</v>
      </c>
      <c r="AE223" s="16">
        <f>IF(COUNT(Q223:Z223)=0,"",SUM(Z223:Z223))</f>
        <v>13698</v>
      </c>
      <c r="AF223" s="16">
        <f>IF(COUNT(Q223:Z223)=0,"",SUM(Q223:Z223))</f>
        <v>30868</v>
      </c>
      <c r="AG223" s="17">
        <f>IFERROR((AA223+AB223)/AF223,"")</f>
        <v>0.53903719061811584</v>
      </c>
      <c r="AH223" s="16">
        <v>363</v>
      </c>
    </row>
    <row r="224" spans="1:34" x14ac:dyDescent="0.2">
      <c r="A224" s="4" t="s">
        <v>21</v>
      </c>
      <c r="B224" s="4" t="s">
        <v>131</v>
      </c>
      <c r="C224" s="4" t="s">
        <v>955</v>
      </c>
      <c r="D224" s="4" t="s">
        <v>438</v>
      </c>
      <c r="E224" s="4" t="s">
        <v>439</v>
      </c>
      <c r="F224" s="4" t="s">
        <v>3937</v>
      </c>
      <c r="G224" s="4" t="s">
        <v>156</v>
      </c>
      <c r="H224" s="4" t="s">
        <v>164</v>
      </c>
      <c r="I224" s="16">
        <v>49443</v>
      </c>
      <c r="J224" s="16">
        <v>160505</v>
      </c>
      <c r="K224" s="16">
        <v>13814</v>
      </c>
      <c r="L224" s="16">
        <v>24940</v>
      </c>
      <c r="M224" s="16">
        <v>834</v>
      </c>
      <c r="N224" s="16">
        <v>3286</v>
      </c>
      <c r="O224" s="17">
        <f>IFERROR(K224/I224,"")</f>
        <v>0.27939243168901562</v>
      </c>
      <c r="P224" s="17">
        <f>IFERROR(L224/J224,"")</f>
        <v>0.15538456745895768</v>
      </c>
      <c r="Q224" s="16">
        <v>16604</v>
      </c>
      <c r="R224" s="16">
        <v>710</v>
      </c>
      <c r="S224" s="16">
        <v>150</v>
      </c>
      <c r="T224" s="16">
        <v>905</v>
      </c>
      <c r="U224" s="16">
        <v>2469</v>
      </c>
      <c r="V224" s="16">
        <v>155</v>
      </c>
      <c r="W224" s="16">
        <v>145</v>
      </c>
      <c r="X224" s="16">
        <v>5993</v>
      </c>
      <c r="Y224" s="16">
        <v>69</v>
      </c>
      <c r="Z224" s="16">
        <v>13907</v>
      </c>
      <c r="AA224" s="16">
        <f>IF(COUNT(Q224:Z224)=0,"",SUM(Q224:Q224))</f>
        <v>16604</v>
      </c>
      <c r="AB224" s="16">
        <f>IF(COUNT(Q224:Z224)=0,"",SUM(R224:S224))</f>
        <v>860</v>
      </c>
      <c r="AC224" s="16">
        <f>IF(COUNT(Q224:Z224)=0,"",SUM(T224:V224))</f>
        <v>3529</v>
      </c>
      <c r="AD224" s="16">
        <f>IF(COUNT(Q224:Z224)=0,"",SUM(W224:Y224))</f>
        <v>6207</v>
      </c>
      <c r="AE224" s="16">
        <f>IF(COUNT(Q224:Z224)=0,"",SUM(Z224:Z224))</f>
        <v>13907</v>
      </c>
      <c r="AF224" s="16">
        <f>IF(COUNT(Q224:Z224)=0,"",SUM(Q224:Z224))</f>
        <v>41107</v>
      </c>
      <c r="AG224" s="17">
        <f>IFERROR((AA224+AB224)/AF224,"")</f>
        <v>0.42484248424842486</v>
      </c>
      <c r="AH224" s="16">
        <v>210</v>
      </c>
    </row>
    <row r="225" spans="1:34" x14ac:dyDescent="0.2">
      <c r="A225" s="4" t="s">
        <v>21</v>
      </c>
      <c r="B225" s="4" t="s">
        <v>138</v>
      </c>
      <c r="C225" s="4" t="s">
        <v>1036</v>
      </c>
      <c r="D225" s="4" t="s">
        <v>636</v>
      </c>
      <c r="E225" s="4" t="s">
        <v>637</v>
      </c>
      <c r="F225" s="4" t="s">
        <v>2516</v>
      </c>
      <c r="G225" s="4" t="s">
        <v>158</v>
      </c>
      <c r="H225" s="4" t="s">
        <v>164</v>
      </c>
      <c r="I225" s="16">
        <v>25425</v>
      </c>
      <c r="J225" s="16">
        <v>255498</v>
      </c>
      <c r="K225" s="16">
        <v>19030</v>
      </c>
      <c r="L225" s="16">
        <v>51627</v>
      </c>
      <c r="M225" s="16">
        <v>1564</v>
      </c>
      <c r="N225" s="16">
        <v>12169</v>
      </c>
      <c r="O225" s="17">
        <f>IFERROR(K225/I225,"")</f>
        <v>0.74847590953785648</v>
      </c>
      <c r="P225" s="17">
        <f>IFERROR(L225/J225,"")</f>
        <v>0.20206420402508043</v>
      </c>
      <c r="Q225" s="16">
        <v>16346</v>
      </c>
      <c r="R225" s="16">
        <v>2397</v>
      </c>
      <c r="S225" s="16">
        <v>366</v>
      </c>
      <c r="T225" s="16">
        <v>4837</v>
      </c>
      <c r="U225" s="16">
        <v>1254</v>
      </c>
      <c r="V225" s="16">
        <v>13733</v>
      </c>
      <c r="W225" s="16">
        <v>10066</v>
      </c>
      <c r="X225" s="16">
        <v>1028</v>
      </c>
      <c r="Y225" s="16">
        <v>484</v>
      </c>
      <c r="Z225" s="16">
        <v>34194</v>
      </c>
      <c r="AA225" s="16">
        <f>IF(COUNT(Q225:Z225)=0,"",SUM(Q225:Q225))</f>
        <v>16346</v>
      </c>
      <c r="AB225" s="16">
        <f>IF(COUNT(Q225:Z225)=0,"",SUM(R225:S225))</f>
        <v>2763</v>
      </c>
      <c r="AC225" s="16">
        <f>IF(COUNT(Q225:Z225)=0,"",SUM(T225:V225))</f>
        <v>19824</v>
      </c>
      <c r="AD225" s="16">
        <f>IF(COUNT(Q225:Z225)=0,"",SUM(W225:Y225))</f>
        <v>11578</v>
      </c>
      <c r="AE225" s="16">
        <f>IF(COUNT(Q225:Z225)=0,"",SUM(Z225:Z225))</f>
        <v>34194</v>
      </c>
      <c r="AF225" s="16">
        <f>IF(COUNT(Q225:Z225)=0,"",SUM(Q225:Z225))</f>
        <v>84705</v>
      </c>
      <c r="AG225" s="17">
        <f>IFERROR((AA225+AB225)/AF225,"")</f>
        <v>0.22559471105601794</v>
      </c>
      <c r="AH225" s="16">
        <v>508</v>
      </c>
    </row>
    <row r="226" spans="1:34" x14ac:dyDescent="0.2">
      <c r="A226" s="4" t="s">
        <v>21</v>
      </c>
      <c r="B226" s="4" t="s">
        <v>138</v>
      </c>
      <c r="C226" s="4" t="s">
        <v>1036</v>
      </c>
      <c r="D226" s="4" t="s">
        <v>636</v>
      </c>
      <c r="E226" s="4" t="s">
        <v>637</v>
      </c>
      <c r="F226" s="4" t="s">
        <v>2512</v>
      </c>
      <c r="G226" s="4" t="s">
        <v>158</v>
      </c>
      <c r="H226" s="4" t="s">
        <v>163</v>
      </c>
      <c r="I226" s="16">
        <v>10256</v>
      </c>
      <c r="J226" s="16">
        <v>370006</v>
      </c>
      <c r="K226" s="16">
        <v>7782</v>
      </c>
      <c r="L226" s="16">
        <v>62862</v>
      </c>
      <c r="M226" s="16">
        <v>750</v>
      </c>
      <c r="N226" s="16">
        <v>17562</v>
      </c>
      <c r="O226" s="17">
        <f>IFERROR(K226/I226,"")</f>
        <v>0.75877535101404059</v>
      </c>
      <c r="P226" s="17">
        <f>IFERROR(L226/J226,"")</f>
        <v>0.16989454225066619</v>
      </c>
      <c r="Q226" s="16">
        <v>16274</v>
      </c>
      <c r="R226" s="16">
        <v>4653</v>
      </c>
      <c r="S226" s="16">
        <v>143</v>
      </c>
      <c r="T226" s="16">
        <v>4987</v>
      </c>
      <c r="U226" s="16">
        <v>383</v>
      </c>
      <c r="V226" s="16">
        <v>7046</v>
      </c>
      <c r="W226" s="16">
        <v>8650</v>
      </c>
      <c r="X226" s="16">
        <v>1420</v>
      </c>
      <c r="Y226" s="16">
        <v>768</v>
      </c>
      <c r="Z226" s="16">
        <v>51670</v>
      </c>
      <c r="AA226" s="16">
        <f>IF(COUNT(Q226:Z226)=0,"",SUM(Q226:Q226))</f>
        <v>16274</v>
      </c>
      <c r="AB226" s="16">
        <f>IF(COUNT(Q226:Z226)=0,"",SUM(R226:S226))</f>
        <v>4796</v>
      </c>
      <c r="AC226" s="16">
        <f>IF(COUNT(Q226:Z226)=0,"",SUM(T226:V226))</f>
        <v>12416</v>
      </c>
      <c r="AD226" s="16">
        <f>IF(COUNT(Q226:Z226)=0,"",SUM(W226:Y226))</f>
        <v>10838</v>
      </c>
      <c r="AE226" s="16">
        <f>IF(COUNT(Q226:Z226)=0,"",SUM(Z226:Z226))</f>
        <v>51670</v>
      </c>
      <c r="AF226" s="16">
        <f>IF(COUNT(Q226:Z226)=0,"",SUM(Q226:Z226))</f>
        <v>95994</v>
      </c>
      <c r="AG226" s="17">
        <f>IFERROR((AA226+AB226)/AF226,"")</f>
        <v>0.21949288497197741</v>
      </c>
      <c r="AH226" s="16">
        <v>1031</v>
      </c>
    </row>
    <row r="227" spans="1:34" x14ac:dyDescent="0.2">
      <c r="A227" s="4" t="s">
        <v>21</v>
      </c>
      <c r="B227" s="4" t="s">
        <v>139</v>
      </c>
      <c r="C227" s="4" t="s">
        <v>955</v>
      </c>
      <c r="D227" s="4" t="s">
        <v>639</v>
      </c>
      <c r="E227" s="4" t="s">
        <v>640</v>
      </c>
      <c r="F227" s="4" t="s">
        <v>2552</v>
      </c>
      <c r="G227" s="4" t="s">
        <v>158</v>
      </c>
      <c r="H227" s="4" t="s">
        <v>163</v>
      </c>
      <c r="I227" s="16">
        <v>13806</v>
      </c>
      <c r="J227" s="16">
        <v>278956</v>
      </c>
      <c r="K227" s="16">
        <v>8617</v>
      </c>
      <c r="L227" s="16">
        <v>48319</v>
      </c>
      <c r="M227" s="16">
        <v>1350</v>
      </c>
      <c r="N227" s="16">
        <v>24911</v>
      </c>
      <c r="O227" s="17">
        <f>IFERROR(K227/I227,"")</f>
        <v>0.62414892075909023</v>
      </c>
      <c r="P227" s="17">
        <f>IFERROR(L227/J227,"")</f>
        <v>0.17321369678372217</v>
      </c>
      <c r="Q227" s="16">
        <v>16171</v>
      </c>
      <c r="R227" s="16"/>
      <c r="S227" s="16"/>
      <c r="T227" s="16">
        <v>7599</v>
      </c>
      <c r="U227" s="16">
        <v>8630</v>
      </c>
      <c r="V227" s="16">
        <v>6913</v>
      </c>
      <c r="W227" s="16">
        <v>3794</v>
      </c>
      <c r="X227" s="16">
        <v>9719</v>
      </c>
      <c r="Y227" s="16">
        <v>0</v>
      </c>
      <c r="Z227" s="16">
        <v>11092</v>
      </c>
      <c r="AA227" s="16">
        <f>IF(COUNT(Q227:Z227)=0,"",SUM(Q227:Q227))</f>
        <v>16171</v>
      </c>
      <c r="AB227" s="16">
        <f>IF(COUNT(Q227:Z227)=0,"",SUM(R227:S227))</f>
        <v>0</v>
      </c>
      <c r="AC227" s="16">
        <f>IF(COUNT(Q227:Z227)=0,"",SUM(T227:V227))</f>
        <v>23142</v>
      </c>
      <c r="AD227" s="16">
        <f>IF(COUNT(Q227:Z227)=0,"",SUM(W227:Y227))</f>
        <v>13513</v>
      </c>
      <c r="AE227" s="16">
        <f>IF(COUNT(Q227:Z227)=0,"",SUM(Z227:Z227))</f>
        <v>11092</v>
      </c>
      <c r="AF227" s="16">
        <f>IF(COUNT(Q227:Z227)=0,"",SUM(Q227:Z227))</f>
        <v>63918</v>
      </c>
      <c r="AG227" s="17">
        <f>IFERROR((AA227+AB227)/AF227,"")</f>
        <v>0.25299602615851557</v>
      </c>
      <c r="AH227" s="16">
        <v>889</v>
      </c>
    </row>
    <row r="228" spans="1:34" x14ac:dyDescent="0.2">
      <c r="A228" s="4" t="s">
        <v>21</v>
      </c>
      <c r="B228" s="4" t="s">
        <v>124</v>
      </c>
      <c r="C228" s="4" t="s">
        <v>955</v>
      </c>
      <c r="D228" s="4" t="s">
        <v>618</v>
      </c>
      <c r="E228" s="4" t="s">
        <v>619</v>
      </c>
      <c r="F228" s="4" t="s">
        <v>2371</v>
      </c>
      <c r="G228" s="4" t="s">
        <v>158</v>
      </c>
      <c r="H228" s="4" t="s">
        <v>164</v>
      </c>
      <c r="I228" s="16">
        <v>65303</v>
      </c>
      <c r="J228" s="16">
        <v>339129</v>
      </c>
      <c r="K228" s="16">
        <v>33037</v>
      </c>
      <c r="L228" s="16">
        <v>60455</v>
      </c>
      <c r="M228" s="16">
        <v>4971</v>
      </c>
      <c r="N228" s="16">
        <v>38586</v>
      </c>
      <c r="O228" s="17">
        <f>IFERROR(K228/I228,"")</f>
        <v>0.50590325099918843</v>
      </c>
      <c r="P228" s="17">
        <f>IFERROR(L228/J228,"")</f>
        <v>0.17826549778992654</v>
      </c>
      <c r="Q228" s="16">
        <v>16145</v>
      </c>
      <c r="R228" s="16">
        <v>13</v>
      </c>
      <c r="S228" s="16">
        <v>0</v>
      </c>
      <c r="T228" s="16">
        <v>14592</v>
      </c>
      <c r="U228" s="16">
        <v>8521</v>
      </c>
      <c r="V228" s="16">
        <v>38690</v>
      </c>
      <c r="W228" s="16">
        <v>0</v>
      </c>
      <c r="X228" s="16">
        <v>14552</v>
      </c>
      <c r="Y228" s="16">
        <v>0</v>
      </c>
      <c r="Z228" s="16">
        <v>30029</v>
      </c>
      <c r="AA228" s="16">
        <f>IF(COUNT(Q228:Z228)=0,"",SUM(Q228:Q228))</f>
        <v>16145</v>
      </c>
      <c r="AB228" s="16">
        <f>IF(COUNT(Q228:Z228)=0,"",SUM(R228:S228))</f>
        <v>13</v>
      </c>
      <c r="AC228" s="16">
        <f>IF(COUNT(Q228:Z228)=0,"",SUM(T228:V228))</f>
        <v>61803</v>
      </c>
      <c r="AD228" s="16">
        <f>IF(COUNT(Q228:Z228)=0,"",SUM(W228:Y228))</f>
        <v>14552</v>
      </c>
      <c r="AE228" s="16">
        <f>IF(COUNT(Q228:Z228)=0,"",SUM(Z228:Z228))</f>
        <v>30029</v>
      </c>
      <c r="AF228" s="16">
        <f>IF(COUNT(Q228:Z228)=0,"",SUM(Q228:Z228))</f>
        <v>122542</v>
      </c>
      <c r="AG228" s="17">
        <f>IFERROR((AA228+AB228)/AF228,"")</f>
        <v>0.13185683275938045</v>
      </c>
      <c r="AH228" s="16">
        <v>1058</v>
      </c>
    </row>
    <row r="229" spans="1:34" x14ac:dyDescent="0.2">
      <c r="A229" s="4" t="s">
        <v>21</v>
      </c>
      <c r="B229" s="4" t="s">
        <v>148</v>
      </c>
      <c r="C229" s="4" t="s">
        <v>955</v>
      </c>
      <c r="D229" s="4" t="s">
        <v>934</v>
      </c>
      <c r="E229" s="4" t="s">
        <v>935</v>
      </c>
      <c r="F229" s="4" t="s">
        <v>5753</v>
      </c>
      <c r="G229" s="4" t="s">
        <v>156</v>
      </c>
      <c r="H229" s="4" t="s">
        <v>165</v>
      </c>
      <c r="I229" s="16">
        <v>1751</v>
      </c>
      <c r="J229" s="16">
        <v>113676</v>
      </c>
      <c r="K229" s="16">
        <v>775</v>
      </c>
      <c r="L229" s="16">
        <v>20946</v>
      </c>
      <c r="M229" s="16">
        <v>118</v>
      </c>
      <c r="N229" s="16">
        <v>17993</v>
      </c>
      <c r="O229" s="17">
        <f>IFERROR(K229/I229,"")</f>
        <v>0.44260422615648198</v>
      </c>
      <c r="P229" s="17">
        <f>IFERROR(L229/J229,"")</f>
        <v>0.18426052992716141</v>
      </c>
      <c r="Q229" s="16">
        <v>15945</v>
      </c>
      <c r="R229" s="16">
        <v>62</v>
      </c>
      <c r="S229" s="16">
        <v>144</v>
      </c>
      <c r="T229" s="16">
        <v>2526</v>
      </c>
      <c r="U229" s="16">
        <v>2971</v>
      </c>
      <c r="V229" s="16">
        <v>26</v>
      </c>
      <c r="W229" s="16">
        <v>1993</v>
      </c>
      <c r="X229" s="16">
        <v>7267</v>
      </c>
      <c r="Y229" s="16">
        <v>177</v>
      </c>
      <c r="Z229" s="16">
        <v>1694</v>
      </c>
      <c r="AA229" s="16">
        <f>IF(COUNT(Q229:Z229)=0,"",SUM(Q229:Q229))</f>
        <v>15945</v>
      </c>
      <c r="AB229" s="16">
        <f>IF(COUNT(Q229:Z229)=0,"",SUM(R229:S229))</f>
        <v>206</v>
      </c>
      <c r="AC229" s="16">
        <f>IF(COUNT(Q229:Z229)=0,"",SUM(T229:V229))</f>
        <v>5523</v>
      </c>
      <c r="AD229" s="16">
        <f>IF(COUNT(Q229:Z229)=0,"",SUM(W229:Y229))</f>
        <v>9437</v>
      </c>
      <c r="AE229" s="16">
        <f>IF(COUNT(Q229:Z229)=0,"",SUM(Z229:Z229))</f>
        <v>1694</v>
      </c>
      <c r="AF229" s="16">
        <f>IF(COUNT(Q229:Z229)=0,"",SUM(Q229:Z229))</f>
        <v>32805</v>
      </c>
      <c r="AG229" s="17">
        <f>IFERROR((AA229+AB229)/AF229,"")</f>
        <v>0.49233348574912361</v>
      </c>
      <c r="AH229" s="16">
        <v>233</v>
      </c>
    </row>
    <row r="230" spans="1:34" x14ac:dyDescent="0.2">
      <c r="A230" s="4" t="s">
        <v>21</v>
      </c>
      <c r="B230" s="4" t="s">
        <v>124</v>
      </c>
      <c r="C230" s="4" t="s">
        <v>955</v>
      </c>
      <c r="D230" s="4" t="s">
        <v>605</v>
      </c>
      <c r="E230" s="4" t="s">
        <v>606</v>
      </c>
      <c r="F230" s="4" t="s">
        <v>2247</v>
      </c>
      <c r="G230" s="4" t="s">
        <v>159</v>
      </c>
      <c r="H230" s="4" t="s">
        <v>163</v>
      </c>
      <c r="I230" s="16">
        <v>4374</v>
      </c>
      <c r="J230" s="16">
        <v>163974</v>
      </c>
      <c r="K230" s="16">
        <v>1384</v>
      </c>
      <c r="L230" s="16">
        <v>31932</v>
      </c>
      <c r="M230" s="16">
        <v>279</v>
      </c>
      <c r="N230" s="16">
        <v>9726</v>
      </c>
      <c r="O230" s="17">
        <f>IFERROR(K230/I230,"")</f>
        <v>0.31641518061271146</v>
      </c>
      <c r="P230" s="17">
        <f>IFERROR(L230/J230,"")</f>
        <v>0.19473819020088551</v>
      </c>
      <c r="Q230" s="16">
        <v>15937</v>
      </c>
      <c r="R230" s="16">
        <v>18</v>
      </c>
      <c r="S230" s="16">
        <v>0</v>
      </c>
      <c r="T230" s="16">
        <v>114</v>
      </c>
      <c r="U230" s="16">
        <v>0</v>
      </c>
      <c r="V230" s="16">
        <v>1384</v>
      </c>
      <c r="W230" s="16">
        <v>212</v>
      </c>
      <c r="X230" s="16">
        <v>229</v>
      </c>
      <c r="Y230" s="16">
        <v>53</v>
      </c>
      <c r="Z230" s="16">
        <v>15369</v>
      </c>
      <c r="AA230" s="16">
        <f>IF(COUNT(Q230:Z230)=0,"",SUM(Q230:Q230))</f>
        <v>15937</v>
      </c>
      <c r="AB230" s="16">
        <f>IF(COUNT(Q230:Z230)=0,"",SUM(R230:S230))</f>
        <v>18</v>
      </c>
      <c r="AC230" s="16">
        <f>IF(COUNT(Q230:Z230)=0,"",SUM(T230:V230))</f>
        <v>1498</v>
      </c>
      <c r="AD230" s="16">
        <f>IF(COUNT(Q230:Z230)=0,"",SUM(W230:Y230))</f>
        <v>494</v>
      </c>
      <c r="AE230" s="16">
        <f>IF(COUNT(Q230:Z230)=0,"",SUM(Z230:Z230))</f>
        <v>15369</v>
      </c>
      <c r="AF230" s="16">
        <f>IF(COUNT(Q230:Z230)=0,"",SUM(Q230:Z230))</f>
        <v>33316</v>
      </c>
      <c r="AG230" s="17">
        <f>IFERROR((AA230+AB230)/AF230,"")</f>
        <v>0.47889902749429702</v>
      </c>
      <c r="AH230" s="16">
        <v>310</v>
      </c>
    </row>
    <row r="231" spans="1:34" x14ac:dyDescent="0.2">
      <c r="A231" s="4" t="s">
        <v>21</v>
      </c>
      <c r="B231" s="4" t="s">
        <v>123</v>
      </c>
      <c r="C231" s="4" t="s">
        <v>955</v>
      </c>
      <c r="D231" s="4" t="s">
        <v>484</v>
      </c>
      <c r="E231" s="4" t="s">
        <v>485</v>
      </c>
      <c r="F231" s="4" t="s">
        <v>4744</v>
      </c>
      <c r="G231" s="4" t="s">
        <v>158</v>
      </c>
      <c r="H231" s="4" t="s">
        <v>165</v>
      </c>
      <c r="I231" s="16">
        <v>49500</v>
      </c>
      <c r="J231" s="16">
        <v>1110890</v>
      </c>
      <c r="K231" s="16">
        <v>19055</v>
      </c>
      <c r="L231" s="16">
        <v>288912</v>
      </c>
      <c r="M231" s="16">
        <v>828</v>
      </c>
      <c r="N231" s="16">
        <v>20878</v>
      </c>
      <c r="O231" s="17">
        <f>IFERROR(K231/I231,"")</f>
        <v>0.38494949494949493</v>
      </c>
      <c r="P231" s="17">
        <f>IFERROR(L231/J231,"")</f>
        <v>0.26007255443833321</v>
      </c>
      <c r="Q231" s="16">
        <v>15894</v>
      </c>
      <c r="R231" s="16">
        <v>2339</v>
      </c>
      <c r="S231" s="16">
        <v>124</v>
      </c>
      <c r="T231" s="16">
        <v>23932</v>
      </c>
      <c r="U231" s="16">
        <v>11698</v>
      </c>
      <c r="V231" s="16">
        <v>12652</v>
      </c>
      <c r="W231" s="16">
        <v>34</v>
      </c>
      <c r="X231" s="16">
        <v>45313</v>
      </c>
      <c r="Y231" s="16">
        <v>64</v>
      </c>
      <c r="Z231" s="16">
        <v>211413</v>
      </c>
      <c r="AA231" s="16">
        <f>IF(COUNT(Q231:Z231)=0,"",SUM(Q231:Q231))</f>
        <v>15894</v>
      </c>
      <c r="AB231" s="16">
        <f>IF(COUNT(Q231:Z231)=0,"",SUM(R231:S231))</f>
        <v>2463</v>
      </c>
      <c r="AC231" s="16">
        <f>IF(COUNT(Q231:Z231)=0,"",SUM(T231:V231))</f>
        <v>48282</v>
      </c>
      <c r="AD231" s="16">
        <f>IF(COUNT(Q231:Z231)=0,"",SUM(W231:Y231))</f>
        <v>45411</v>
      </c>
      <c r="AE231" s="16">
        <f>IF(COUNT(Q231:Z231)=0,"",SUM(Z231:Z231))</f>
        <v>211413</v>
      </c>
      <c r="AF231" s="16">
        <f>IF(COUNT(Q231:Z231)=0,"",SUM(Q231:Z231))</f>
        <v>323463</v>
      </c>
      <c r="AG231" s="17">
        <f>IFERROR((AA231+AB231)/AF231,"")</f>
        <v>5.6751467710371817E-2</v>
      </c>
      <c r="AH231" s="16">
        <v>3216</v>
      </c>
    </row>
    <row r="232" spans="1:34" x14ac:dyDescent="0.2">
      <c r="A232" s="4" t="s">
        <v>21</v>
      </c>
      <c r="B232" s="4" t="s">
        <v>139</v>
      </c>
      <c r="C232" s="4" t="s">
        <v>955</v>
      </c>
      <c r="D232" s="4" t="s">
        <v>639</v>
      </c>
      <c r="E232" s="4" t="s">
        <v>640</v>
      </c>
      <c r="F232" s="4" t="s">
        <v>2551</v>
      </c>
      <c r="G232" s="4" t="s">
        <v>158</v>
      </c>
      <c r="H232" s="4" t="s">
        <v>164</v>
      </c>
      <c r="I232" s="16">
        <v>12862</v>
      </c>
      <c r="J232" s="16">
        <v>275320</v>
      </c>
      <c r="K232" s="16">
        <v>8013</v>
      </c>
      <c r="L232" s="16">
        <v>49112</v>
      </c>
      <c r="M232" s="16">
        <v>1488</v>
      </c>
      <c r="N232" s="16">
        <v>27013</v>
      </c>
      <c r="O232" s="17">
        <f>IFERROR(K232/I232,"")</f>
        <v>0.6229979785414399</v>
      </c>
      <c r="P232" s="17">
        <f>IFERROR(L232/J232,"")</f>
        <v>0.17838151968618335</v>
      </c>
      <c r="Q232" s="16">
        <v>15570</v>
      </c>
      <c r="R232" s="16">
        <v>14</v>
      </c>
      <c r="S232" s="16">
        <v>0</v>
      </c>
      <c r="T232" s="16">
        <v>7796</v>
      </c>
      <c r="U232" s="16">
        <v>7325</v>
      </c>
      <c r="V232" s="16">
        <v>6466</v>
      </c>
      <c r="W232" s="16">
        <v>4552</v>
      </c>
      <c r="X232" s="16">
        <v>10225</v>
      </c>
      <c r="Y232" s="16"/>
      <c r="Z232" s="16">
        <v>12018</v>
      </c>
      <c r="AA232" s="16">
        <f>IF(COUNT(Q232:Z232)=0,"",SUM(Q232:Q232))</f>
        <v>15570</v>
      </c>
      <c r="AB232" s="16">
        <f>IF(COUNT(Q232:Z232)=0,"",SUM(R232:S232))</f>
        <v>14</v>
      </c>
      <c r="AC232" s="16">
        <f>IF(COUNT(Q232:Z232)=0,"",SUM(T232:V232))</f>
        <v>21587</v>
      </c>
      <c r="AD232" s="16">
        <f>IF(COUNT(Q232:Z232)=0,"",SUM(W232:Y232))</f>
        <v>14777</v>
      </c>
      <c r="AE232" s="16">
        <f>IF(COUNT(Q232:Z232)=0,"",SUM(Z232:Z232))</f>
        <v>12018</v>
      </c>
      <c r="AF232" s="16">
        <f>IF(COUNT(Q232:Z232)=0,"",SUM(Q232:Z232))</f>
        <v>63966</v>
      </c>
      <c r="AG232" s="17">
        <f>IFERROR((AA232+AB232)/AF232,"")</f>
        <v>0.24362942813369604</v>
      </c>
      <c r="AH232" s="16">
        <v>521</v>
      </c>
    </row>
    <row r="233" spans="1:34" x14ac:dyDescent="0.2">
      <c r="A233" s="4" t="s">
        <v>21</v>
      </c>
      <c r="B233" s="4" t="s">
        <v>128</v>
      </c>
      <c r="C233" s="4" t="s">
        <v>955</v>
      </c>
      <c r="D233" s="4" t="s">
        <v>836</v>
      </c>
      <c r="E233" s="4" t="s">
        <v>534</v>
      </c>
      <c r="F233" s="4" t="s">
        <v>4446</v>
      </c>
      <c r="G233" s="4" t="s">
        <v>157</v>
      </c>
      <c r="H233" s="4" t="s">
        <v>163</v>
      </c>
      <c r="I233" s="16">
        <v>40223</v>
      </c>
      <c r="J233" s="16">
        <v>275883</v>
      </c>
      <c r="K233" s="16">
        <v>8915</v>
      </c>
      <c r="L233" s="16">
        <v>50008</v>
      </c>
      <c r="M233" s="16">
        <v>356</v>
      </c>
      <c r="N233" s="16">
        <v>33309</v>
      </c>
      <c r="O233" s="17">
        <f>IFERROR(K233/I233,"")</f>
        <v>0.22163936056485095</v>
      </c>
      <c r="P233" s="17">
        <f>IFERROR(L233/J233,"")</f>
        <v>0.18126524649942186</v>
      </c>
      <c r="Q233" s="16">
        <v>15491</v>
      </c>
      <c r="R233" s="16">
        <v>8031</v>
      </c>
      <c r="S233" s="16">
        <v>248</v>
      </c>
      <c r="T233" s="16">
        <v>9557</v>
      </c>
      <c r="U233" s="16">
        <v>9429</v>
      </c>
      <c r="V233" s="16">
        <v>5940</v>
      </c>
      <c r="W233" s="16">
        <v>4823</v>
      </c>
      <c r="X233" s="16">
        <v>10327</v>
      </c>
      <c r="Y233" s="16">
        <v>0</v>
      </c>
      <c r="Z233" s="16">
        <v>7024</v>
      </c>
      <c r="AA233" s="16">
        <f>IF(COUNT(Q233:Z233)=0,"",SUM(Q233:Q233))</f>
        <v>15491</v>
      </c>
      <c r="AB233" s="16">
        <f>IF(COUNT(Q233:Z233)=0,"",SUM(R233:S233))</f>
        <v>8279</v>
      </c>
      <c r="AC233" s="16">
        <f>IF(COUNT(Q233:Z233)=0,"",SUM(T233:V233))</f>
        <v>24926</v>
      </c>
      <c r="AD233" s="16">
        <f>IF(COUNT(Q233:Z233)=0,"",SUM(W233:Y233))</f>
        <v>15150</v>
      </c>
      <c r="AE233" s="16">
        <f>IF(COUNT(Q233:Z233)=0,"",SUM(Z233:Z233))</f>
        <v>7024</v>
      </c>
      <c r="AF233" s="16">
        <f>IF(COUNT(Q233:Z233)=0,"",SUM(Q233:Z233))</f>
        <v>70870</v>
      </c>
      <c r="AG233" s="17">
        <f>IFERROR((AA233+AB233)/AF233,"")</f>
        <v>0.33540285028926203</v>
      </c>
      <c r="AH233" s="16">
        <v>1203</v>
      </c>
    </row>
    <row r="234" spans="1:34" x14ac:dyDescent="0.2">
      <c r="A234" s="4" t="s">
        <v>21</v>
      </c>
      <c r="B234" s="4" t="s">
        <v>136</v>
      </c>
      <c r="C234" s="4" t="s">
        <v>955</v>
      </c>
      <c r="D234" s="4" t="s">
        <v>659</v>
      </c>
      <c r="E234" s="4" t="s">
        <v>660</v>
      </c>
      <c r="F234" s="4" t="s">
        <v>2673</v>
      </c>
      <c r="G234" s="4" t="s">
        <v>157</v>
      </c>
      <c r="H234" s="4" t="s">
        <v>163</v>
      </c>
      <c r="I234" s="16">
        <v>58634</v>
      </c>
      <c r="J234" s="16">
        <v>192139</v>
      </c>
      <c r="K234" s="16">
        <v>15394</v>
      </c>
      <c r="L234" s="16">
        <v>38600</v>
      </c>
      <c r="M234" s="16">
        <v>183</v>
      </c>
      <c r="N234" s="16">
        <v>889</v>
      </c>
      <c r="O234" s="17">
        <f>IFERROR(K234/I234,"")</f>
        <v>0.26254391649895964</v>
      </c>
      <c r="P234" s="17">
        <f>IFERROR(L234/J234,"")</f>
        <v>0.20089622616959596</v>
      </c>
      <c r="Q234" s="16">
        <v>15396</v>
      </c>
      <c r="R234" s="16">
        <v>6650</v>
      </c>
      <c r="S234" s="16">
        <v>159</v>
      </c>
      <c r="T234" s="16">
        <v>8261</v>
      </c>
      <c r="U234" s="16">
        <v>5075</v>
      </c>
      <c r="V234" s="16">
        <v>10009</v>
      </c>
      <c r="W234" s="16">
        <v>3762</v>
      </c>
      <c r="X234" s="16">
        <v>8260</v>
      </c>
      <c r="Y234" s="16">
        <v>0</v>
      </c>
      <c r="Z234" s="16">
        <v>4363</v>
      </c>
      <c r="AA234" s="16">
        <f>IF(COUNT(Q234:Z234)=0,"",SUM(Q234:Q234))</f>
        <v>15396</v>
      </c>
      <c r="AB234" s="16">
        <f>IF(COUNT(Q234:Z234)=0,"",SUM(R234:S234))</f>
        <v>6809</v>
      </c>
      <c r="AC234" s="16">
        <f>IF(COUNT(Q234:Z234)=0,"",SUM(T234:V234))</f>
        <v>23345</v>
      </c>
      <c r="AD234" s="16">
        <f>IF(COUNT(Q234:Z234)=0,"",SUM(W234:Y234))</f>
        <v>12022</v>
      </c>
      <c r="AE234" s="16">
        <f>IF(COUNT(Q234:Z234)=0,"",SUM(Z234:Z234))</f>
        <v>4363</v>
      </c>
      <c r="AF234" s="16">
        <f>IF(COUNT(Q234:Z234)=0,"",SUM(Q234:Z234))</f>
        <v>61935</v>
      </c>
      <c r="AG234" s="17">
        <f>IFERROR((AA234+AB234)/AF234,"")</f>
        <v>0.35852103011221442</v>
      </c>
      <c r="AH234" s="16">
        <v>1040</v>
      </c>
    </row>
    <row r="235" spans="1:34" x14ac:dyDescent="0.2">
      <c r="A235" s="4" t="s">
        <v>21</v>
      </c>
      <c r="B235" s="4" t="s">
        <v>124</v>
      </c>
      <c r="C235" s="4" t="s">
        <v>955</v>
      </c>
      <c r="D235" s="4" t="s">
        <v>585</v>
      </c>
      <c r="E235" s="4" t="s">
        <v>586</v>
      </c>
      <c r="F235" s="4" t="s">
        <v>2053</v>
      </c>
      <c r="G235" s="4" t="s">
        <v>157</v>
      </c>
      <c r="H235" s="4" t="s">
        <v>165</v>
      </c>
      <c r="I235" s="16">
        <v>9757</v>
      </c>
      <c r="J235" s="16">
        <v>185971</v>
      </c>
      <c r="K235" s="16">
        <v>1943</v>
      </c>
      <c r="L235" s="16">
        <v>34784</v>
      </c>
      <c r="M235" s="16">
        <v>1118</v>
      </c>
      <c r="N235" s="16">
        <v>10527</v>
      </c>
      <c r="O235" s="17">
        <f>IFERROR(K235/I235,"")</f>
        <v>0.19913907963513375</v>
      </c>
      <c r="P235" s="17">
        <f>IFERROR(L235/J235,"")</f>
        <v>0.18703991482542978</v>
      </c>
      <c r="Q235" s="16">
        <v>15377</v>
      </c>
      <c r="R235" s="16">
        <v>20</v>
      </c>
      <c r="S235" s="16"/>
      <c r="T235" s="16">
        <v>67</v>
      </c>
      <c r="U235" s="16">
        <v>0</v>
      </c>
      <c r="V235" s="16">
        <v>1943</v>
      </c>
      <c r="W235" s="16">
        <v>383</v>
      </c>
      <c r="X235" s="16">
        <v>149</v>
      </c>
      <c r="Y235" s="16">
        <v>28</v>
      </c>
      <c r="Z235" s="16">
        <v>18759</v>
      </c>
      <c r="AA235" s="16">
        <f>IF(COUNT(Q235:Z235)=0,"",SUM(Q235:Q235))</f>
        <v>15377</v>
      </c>
      <c r="AB235" s="16">
        <f>IF(COUNT(Q235:Z235)=0,"",SUM(R235:S235))</f>
        <v>20</v>
      </c>
      <c r="AC235" s="16">
        <f>IF(COUNT(Q235:Z235)=0,"",SUM(T235:V235))</f>
        <v>2010</v>
      </c>
      <c r="AD235" s="16">
        <f>IF(COUNT(Q235:Z235)=0,"",SUM(W235:Y235))</f>
        <v>560</v>
      </c>
      <c r="AE235" s="16">
        <f>IF(COUNT(Q235:Z235)=0,"",SUM(Z235:Z235))</f>
        <v>18759</v>
      </c>
      <c r="AF235" s="16">
        <f>IF(COUNT(Q235:Z235)=0,"",SUM(Q235:Z235))</f>
        <v>36726</v>
      </c>
      <c r="AG235" s="17">
        <f>IFERROR((AA235+AB235)/AF235,"")</f>
        <v>0.41923977563578935</v>
      </c>
      <c r="AH235" s="16">
        <v>280</v>
      </c>
    </row>
    <row r="236" spans="1:34" x14ac:dyDescent="0.2">
      <c r="A236" s="4" t="s">
        <v>21</v>
      </c>
      <c r="B236" s="4" t="s">
        <v>137</v>
      </c>
      <c r="C236" s="4" t="s">
        <v>1036</v>
      </c>
      <c r="D236" s="4" t="s">
        <v>653</v>
      </c>
      <c r="E236" s="4" t="s">
        <v>534</v>
      </c>
      <c r="F236" s="4" t="s">
        <v>2624</v>
      </c>
      <c r="G236" s="4" t="s">
        <v>157</v>
      </c>
      <c r="H236" s="4" t="s">
        <v>164</v>
      </c>
      <c r="I236" s="16">
        <v>24967</v>
      </c>
      <c r="J236" s="16">
        <v>307607</v>
      </c>
      <c r="K236" s="16">
        <v>4522</v>
      </c>
      <c r="L236" s="16">
        <v>56150</v>
      </c>
      <c r="M236" s="16">
        <v>386</v>
      </c>
      <c r="N236" s="16">
        <v>41996</v>
      </c>
      <c r="O236" s="17">
        <f>IFERROR(K236/I236,"")</f>
        <v>0.18111907718188008</v>
      </c>
      <c r="P236" s="17">
        <f>IFERROR(L236/J236,"")</f>
        <v>0.18253810869063447</v>
      </c>
      <c r="Q236" s="16">
        <v>15349</v>
      </c>
      <c r="R236" s="16">
        <v>11042</v>
      </c>
      <c r="S236" s="16">
        <v>387</v>
      </c>
      <c r="T236" s="16">
        <v>12807</v>
      </c>
      <c r="U236" s="16">
        <v>8056</v>
      </c>
      <c r="V236" s="16">
        <v>3646</v>
      </c>
      <c r="W236" s="16">
        <v>5650</v>
      </c>
      <c r="X236" s="16">
        <v>11002</v>
      </c>
      <c r="Y236" s="16">
        <v>0</v>
      </c>
      <c r="Z236" s="16">
        <v>9627</v>
      </c>
      <c r="AA236" s="16">
        <f>IF(COUNT(Q236:Z236)=0,"",SUM(Q236:Q236))</f>
        <v>15349</v>
      </c>
      <c r="AB236" s="16">
        <f>IF(COUNT(Q236:Z236)=0,"",SUM(R236:S236))</f>
        <v>11429</v>
      </c>
      <c r="AC236" s="16">
        <f>IF(COUNT(Q236:Z236)=0,"",SUM(T236:V236))</f>
        <v>24509</v>
      </c>
      <c r="AD236" s="16">
        <f>IF(COUNT(Q236:Z236)=0,"",SUM(W236:Y236))</f>
        <v>16652</v>
      </c>
      <c r="AE236" s="16">
        <f>IF(COUNT(Q236:Z236)=0,"",SUM(Z236:Z236))</f>
        <v>9627</v>
      </c>
      <c r="AF236" s="16">
        <f>IF(COUNT(Q236:Z236)=0,"",SUM(Q236:Z236))</f>
        <v>77566</v>
      </c>
      <c r="AG236" s="17">
        <f>IFERROR((AA236+AB236)/AF236,"")</f>
        <v>0.34522857953226932</v>
      </c>
      <c r="AH236" s="16">
        <v>598</v>
      </c>
    </row>
    <row r="237" spans="1:34" x14ac:dyDescent="0.2">
      <c r="A237" s="4" t="s">
        <v>21</v>
      </c>
      <c r="B237" s="4" t="s">
        <v>129</v>
      </c>
      <c r="C237" s="4" t="s">
        <v>1036</v>
      </c>
      <c r="D237" s="4" t="s">
        <v>768</v>
      </c>
      <c r="E237" s="4" t="s">
        <v>769</v>
      </c>
      <c r="F237" s="4" t="s">
        <v>3732</v>
      </c>
      <c r="G237" s="4" t="s">
        <v>158</v>
      </c>
      <c r="H237" s="4" t="s">
        <v>164</v>
      </c>
      <c r="I237" s="16">
        <v>12251</v>
      </c>
      <c r="J237" s="16">
        <v>221341</v>
      </c>
      <c r="K237" s="16">
        <v>7113</v>
      </c>
      <c r="L237" s="16">
        <v>42818</v>
      </c>
      <c r="M237" s="16">
        <v>1741</v>
      </c>
      <c r="N237" s="16">
        <v>24534</v>
      </c>
      <c r="O237" s="17">
        <f>IFERROR(K237/I237,"")</f>
        <v>0.58060566484368625</v>
      </c>
      <c r="P237" s="17">
        <f>IFERROR(L237/J237,"")</f>
        <v>0.19344811851396715</v>
      </c>
      <c r="Q237" s="16">
        <v>14919</v>
      </c>
      <c r="R237" s="16"/>
      <c r="S237" s="16"/>
      <c r="T237" s="16">
        <v>5904</v>
      </c>
      <c r="U237" s="16">
        <v>5620</v>
      </c>
      <c r="V237" s="16">
        <v>5916</v>
      </c>
      <c r="W237" s="16">
        <v>4007</v>
      </c>
      <c r="X237" s="16">
        <v>9088</v>
      </c>
      <c r="Y237" s="16">
        <v>0</v>
      </c>
      <c r="Z237" s="16">
        <v>11309</v>
      </c>
      <c r="AA237" s="16">
        <f>IF(COUNT(Q237:Z237)=0,"",SUM(Q237:Q237))</f>
        <v>14919</v>
      </c>
      <c r="AB237" s="16">
        <f>IF(COUNT(Q237:Z237)=0,"",SUM(R237:S237))</f>
        <v>0</v>
      </c>
      <c r="AC237" s="16">
        <f>IF(COUNT(Q237:Z237)=0,"",SUM(T237:V237))</f>
        <v>17440</v>
      </c>
      <c r="AD237" s="16">
        <f>IF(COUNT(Q237:Z237)=0,"",SUM(W237:Y237))</f>
        <v>13095</v>
      </c>
      <c r="AE237" s="16">
        <f>IF(COUNT(Q237:Z237)=0,"",SUM(Z237:Z237))</f>
        <v>11309</v>
      </c>
      <c r="AF237" s="16">
        <f>IF(COUNT(Q237:Z237)=0,"",SUM(Q237:Z237))</f>
        <v>56763</v>
      </c>
      <c r="AG237" s="17">
        <f>IFERROR((AA237+AB237)/AF237,"")</f>
        <v>0.26282966016595316</v>
      </c>
      <c r="AH237" s="16">
        <v>378</v>
      </c>
    </row>
    <row r="238" spans="1:34" x14ac:dyDescent="0.2">
      <c r="A238" s="4" t="s">
        <v>21</v>
      </c>
      <c r="B238" s="4" t="s">
        <v>124</v>
      </c>
      <c r="C238" s="4" t="s">
        <v>955</v>
      </c>
      <c r="D238" s="4" t="s">
        <v>605</v>
      </c>
      <c r="E238" s="4" t="s">
        <v>606</v>
      </c>
      <c r="F238" s="4" t="s">
        <v>2208</v>
      </c>
      <c r="G238" s="4" t="s">
        <v>158</v>
      </c>
      <c r="H238" s="4" t="s">
        <v>165</v>
      </c>
      <c r="I238" s="16">
        <v>844</v>
      </c>
      <c r="J238" s="16">
        <v>159743</v>
      </c>
      <c r="K238" s="16">
        <v>318</v>
      </c>
      <c r="L238" s="16">
        <v>33583</v>
      </c>
      <c r="M238" s="16">
        <v>86</v>
      </c>
      <c r="N238" s="16">
        <v>10200</v>
      </c>
      <c r="O238" s="17">
        <f>IFERROR(K238/I238,"")</f>
        <v>0.37677725118483413</v>
      </c>
      <c r="P238" s="17">
        <f>IFERROR(L238/J238,"")</f>
        <v>0.21023143424125001</v>
      </c>
      <c r="Q238" s="16">
        <v>14907</v>
      </c>
      <c r="R238" s="16"/>
      <c r="S238" s="16">
        <v>0</v>
      </c>
      <c r="T238" s="16">
        <v>152</v>
      </c>
      <c r="U238" s="16">
        <v>0</v>
      </c>
      <c r="V238" s="16">
        <v>318</v>
      </c>
      <c r="W238" s="16">
        <v>289</v>
      </c>
      <c r="X238" s="16">
        <v>111</v>
      </c>
      <c r="Y238" s="16">
        <v>40</v>
      </c>
      <c r="Z238" s="16">
        <v>18079</v>
      </c>
      <c r="AA238" s="16">
        <f>IF(COUNT(Q238:Z238)=0,"",SUM(Q238:Q238))</f>
        <v>14907</v>
      </c>
      <c r="AB238" s="16">
        <f>IF(COUNT(Q238:Z238)=0,"",SUM(R238:S238))</f>
        <v>0</v>
      </c>
      <c r="AC238" s="16">
        <f>IF(COUNT(Q238:Z238)=0,"",SUM(T238:V238))</f>
        <v>470</v>
      </c>
      <c r="AD238" s="16">
        <f>IF(COUNT(Q238:Z238)=0,"",SUM(W238:Y238))</f>
        <v>440</v>
      </c>
      <c r="AE238" s="16">
        <f>IF(COUNT(Q238:Z238)=0,"",SUM(Z238:Z238))</f>
        <v>18079</v>
      </c>
      <c r="AF238" s="16">
        <f>IF(COUNT(Q238:Z238)=0,"",SUM(Q238:Z238))</f>
        <v>33896</v>
      </c>
      <c r="AG238" s="17">
        <f>IFERROR((AA238+AB238)/AF238,"")</f>
        <v>0.43978640547557235</v>
      </c>
      <c r="AH238" s="16">
        <v>214</v>
      </c>
    </row>
    <row r="239" spans="1:34" x14ac:dyDescent="0.2">
      <c r="A239" s="4" t="s">
        <v>21</v>
      </c>
      <c r="B239" s="4" t="s">
        <v>125</v>
      </c>
      <c r="C239" s="4" t="s">
        <v>955</v>
      </c>
      <c r="D239" s="4" t="s">
        <v>212</v>
      </c>
      <c r="E239" s="4" t="s">
        <v>213</v>
      </c>
      <c r="F239" s="4" t="s">
        <v>1627</v>
      </c>
      <c r="G239" s="4" t="s">
        <v>156</v>
      </c>
      <c r="H239" s="4" t="s">
        <v>163</v>
      </c>
      <c r="I239" s="16">
        <v>5761</v>
      </c>
      <c r="J239" s="16">
        <v>254316</v>
      </c>
      <c r="K239" s="16">
        <v>5384</v>
      </c>
      <c r="L239" s="16">
        <v>47649</v>
      </c>
      <c r="M239" s="16">
        <v>1020</v>
      </c>
      <c r="N239" s="16">
        <v>17598</v>
      </c>
      <c r="O239" s="17">
        <f>IFERROR(K239/I239,"")</f>
        <v>0.9345599722270439</v>
      </c>
      <c r="P239" s="17">
        <f>IFERROR(L239/J239,"")</f>
        <v>0.18736139291275422</v>
      </c>
      <c r="Q239" s="16">
        <v>14877</v>
      </c>
      <c r="R239" s="16">
        <v>732</v>
      </c>
      <c r="S239" s="16">
        <v>86</v>
      </c>
      <c r="T239" s="16">
        <v>4544</v>
      </c>
      <c r="U239" s="16">
        <v>13934</v>
      </c>
      <c r="V239" s="16">
        <v>6394</v>
      </c>
      <c r="W239" s="16">
        <v>9395</v>
      </c>
      <c r="X239" s="16">
        <v>15379</v>
      </c>
      <c r="Y239" s="16"/>
      <c r="Z239" s="16">
        <v>43</v>
      </c>
      <c r="AA239" s="16">
        <f>IF(COUNT(Q239:Z239)=0,"",SUM(Q239:Q239))</f>
        <v>14877</v>
      </c>
      <c r="AB239" s="16">
        <f>IF(COUNT(Q239:Z239)=0,"",SUM(R239:S239))</f>
        <v>818</v>
      </c>
      <c r="AC239" s="16">
        <f>IF(COUNT(Q239:Z239)=0,"",SUM(T239:V239))</f>
        <v>24872</v>
      </c>
      <c r="AD239" s="16">
        <f>IF(COUNT(Q239:Z239)=0,"",SUM(W239:Y239))</f>
        <v>24774</v>
      </c>
      <c r="AE239" s="16">
        <f>IF(COUNT(Q239:Z239)=0,"",SUM(Z239:Z239))</f>
        <v>43</v>
      </c>
      <c r="AF239" s="16">
        <f>IF(COUNT(Q239:Z239)=0,"",SUM(Q239:Z239))</f>
        <v>65384</v>
      </c>
      <c r="AG239" s="17">
        <f>IFERROR((AA239+AB239)/AF239,"")</f>
        <v>0.24004343570292427</v>
      </c>
      <c r="AH239" s="16">
        <v>646</v>
      </c>
    </row>
    <row r="240" spans="1:34" x14ac:dyDescent="0.2">
      <c r="A240" s="4" t="s">
        <v>21</v>
      </c>
      <c r="B240" s="4" t="s">
        <v>123</v>
      </c>
      <c r="C240" s="4" t="s">
        <v>955</v>
      </c>
      <c r="D240" s="4" t="s">
        <v>484</v>
      </c>
      <c r="E240" s="4" t="s">
        <v>485</v>
      </c>
      <c r="F240" s="4" t="s">
        <v>4558</v>
      </c>
      <c r="G240" s="4" t="s">
        <v>158</v>
      </c>
      <c r="H240" s="4" t="s">
        <v>164</v>
      </c>
      <c r="I240" s="16">
        <v>127207</v>
      </c>
      <c r="J240" s="16">
        <v>1240226</v>
      </c>
      <c r="K240" s="16">
        <v>19943</v>
      </c>
      <c r="L240" s="16">
        <v>185017</v>
      </c>
      <c r="M240" s="16">
        <v>1467</v>
      </c>
      <c r="N240" s="16">
        <v>16687</v>
      </c>
      <c r="O240" s="17">
        <f>IFERROR(K240/I240,"")</f>
        <v>0.15677596358690954</v>
      </c>
      <c r="P240" s="17">
        <f>IFERROR(L240/J240,"")</f>
        <v>0.14918006879391338</v>
      </c>
      <c r="Q240" s="16">
        <v>14743</v>
      </c>
      <c r="R240" s="16">
        <v>1916</v>
      </c>
      <c r="S240" s="16">
        <v>119</v>
      </c>
      <c r="T240" s="16">
        <v>21221</v>
      </c>
      <c r="U240" s="16">
        <v>9074</v>
      </c>
      <c r="V240" s="16">
        <v>7923</v>
      </c>
      <c r="W240" s="16">
        <v>340</v>
      </c>
      <c r="X240" s="16">
        <v>39119</v>
      </c>
      <c r="Y240" s="16">
        <v>121</v>
      </c>
      <c r="Z240" s="16">
        <v>121566</v>
      </c>
      <c r="AA240" s="16">
        <f>IF(COUNT(Q240:Z240)=0,"",SUM(Q240:Q240))</f>
        <v>14743</v>
      </c>
      <c r="AB240" s="16">
        <f>IF(COUNT(Q240:Z240)=0,"",SUM(R240:S240))</f>
        <v>2035</v>
      </c>
      <c r="AC240" s="16">
        <f>IF(COUNT(Q240:Z240)=0,"",SUM(T240:V240))</f>
        <v>38218</v>
      </c>
      <c r="AD240" s="16">
        <f>IF(COUNT(Q240:Z240)=0,"",SUM(W240:Y240))</f>
        <v>39580</v>
      </c>
      <c r="AE240" s="16">
        <f>IF(COUNT(Q240:Z240)=0,"",SUM(Z240:Z240))</f>
        <v>121566</v>
      </c>
      <c r="AF240" s="16">
        <f>IF(COUNT(Q240:Z240)=0,"",SUM(Q240:Z240))</f>
        <v>216142</v>
      </c>
      <c r="AG240" s="17">
        <f>IFERROR((AA240+AB240)/AF240,"")</f>
        <v>7.7624894745121256E-2</v>
      </c>
      <c r="AH240" s="16">
        <v>1741</v>
      </c>
    </row>
    <row r="241" spans="1:34" x14ac:dyDescent="0.2">
      <c r="A241" s="4" t="s">
        <v>21</v>
      </c>
      <c r="B241" s="4" t="s">
        <v>131</v>
      </c>
      <c r="C241" s="4" t="s">
        <v>955</v>
      </c>
      <c r="D241" s="4" t="s">
        <v>793</v>
      </c>
      <c r="E241" s="4" t="s">
        <v>630</v>
      </c>
      <c r="F241" s="4" t="s">
        <v>4011</v>
      </c>
      <c r="G241" s="4" t="s">
        <v>156</v>
      </c>
      <c r="H241" s="4" t="s">
        <v>163</v>
      </c>
      <c r="I241" s="16">
        <v>7217</v>
      </c>
      <c r="J241" s="16">
        <v>60721</v>
      </c>
      <c r="K241" s="16">
        <v>3640</v>
      </c>
      <c r="L241" s="16">
        <v>16860</v>
      </c>
      <c r="M241" s="16">
        <v>605</v>
      </c>
      <c r="N241" s="16">
        <v>6411</v>
      </c>
      <c r="O241" s="17">
        <f>IFERROR(K241/I241,"")</f>
        <v>0.50436469447138699</v>
      </c>
      <c r="P241" s="17">
        <f>IFERROR(L241/J241,"")</f>
        <v>0.27766341134039296</v>
      </c>
      <c r="Q241" s="16">
        <v>14654</v>
      </c>
      <c r="R241" s="16">
        <v>0</v>
      </c>
      <c r="S241" s="16">
        <v>0</v>
      </c>
      <c r="T241" s="16">
        <v>1132</v>
      </c>
      <c r="U241" s="16">
        <v>2826</v>
      </c>
      <c r="V241" s="16">
        <v>517</v>
      </c>
      <c r="W241" s="16">
        <v>1003</v>
      </c>
      <c r="X241" s="16">
        <v>2594</v>
      </c>
      <c r="Y241" s="16">
        <v>0</v>
      </c>
      <c r="Z241" s="16">
        <v>1806</v>
      </c>
      <c r="AA241" s="16">
        <f>IF(COUNT(Q241:Z241)=0,"",SUM(Q241:Q241))</f>
        <v>14654</v>
      </c>
      <c r="AB241" s="16">
        <f>IF(COUNT(Q241:Z241)=0,"",SUM(R241:S241))</f>
        <v>0</v>
      </c>
      <c r="AC241" s="16">
        <f>IF(COUNT(Q241:Z241)=0,"",SUM(T241:V241))</f>
        <v>4475</v>
      </c>
      <c r="AD241" s="16">
        <f>IF(COUNT(Q241:Z241)=0,"",SUM(W241:Y241))</f>
        <v>3597</v>
      </c>
      <c r="AE241" s="16">
        <f>IF(COUNT(Q241:Z241)=0,"",SUM(Z241:Z241))</f>
        <v>1806</v>
      </c>
      <c r="AF241" s="16">
        <f>IF(COUNT(Q241:Z241)=0,"",SUM(Q241:Z241))</f>
        <v>24532</v>
      </c>
      <c r="AG241" s="17">
        <f>IFERROR((AA241+AB241)/AF241,"")</f>
        <v>0.59734224686124249</v>
      </c>
      <c r="AH241" s="16">
        <v>230</v>
      </c>
    </row>
    <row r="242" spans="1:34" x14ac:dyDescent="0.2">
      <c r="A242" s="4" t="s">
        <v>21</v>
      </c>
      <c r="B242" s="4" t="s">
        <v>128</v>
      </c>
      <c r="C242" s="4" t="s">
        <v>955</v>
      </c>
      <c r="D242" s="4" t="s">
        <v>833</v>
      </c>
      <c r="E242" s="4" t="s">
        <v>834</v>
      </c>
      <c r="F242" s="4" t="s">
        <v>4370</v>
      </c>
      <c r="G242" s="4" t="s">
        <v>157</v>
      </c>
      <c r="H242" s="4" t="s">
        <v>164</v>
      </c>
      <c r="I242" s="16">
        <v>8226</v>
      </c>
      <c r="J242" s="16">
        <v>108861</v>
      </c>
      <c r="K242" s="16">
        <v>6193</v>
      </c>
      <c r="L242" s="16">
        <v>23120</v>
      </c>
      <c r="M242" s="16">
        <v>577</v>
      </c>
      <c r="N242" s="16">
        <v>5633</v>
      </c>
      <c r="O242" s="17">
        <f>IFERROR(K242/I242,"")</f>
        <v>0.75285679552637974</v>
      </c>
      <c r="P242" s="17">
        <f>IFERROR(L242/J242,"")</f>
        <v>0.21238092613516318</v>
      </c>
      <c r="Q242" s="16">
        <v>14564</v>
      </c>
      <c r="R242" s="16">
        <v>14</v>
      </c>
      <c r="S242" s="16">
        <v>0</v>
      </c>
      <c r="T242" s="16">
        <v>2418</v>
      </c>
      <c r="U242" s="16">
        <v>3399</v>
      </c>
      <c r="V242" s="16">
        <v>1972</v>
      </c>
      <c r="W242" s="16">
        <v>400</v>
      </c>
      <c r="X242" s="16">
        <v>8547</v>
      </c>
      <c r="Y242" s="16">
        <v>33</v>
      </c>
      <c r="Z242" s="16">
        <v>868</v>
      </c>
      <c r="AA242" s="16">
        <f>IF(COUNT(Q242:Z242)=0,"",SUM(Q242:Q242))</f>
        <v>14564</v>
      </c>
      <c r="AB242" s="16">
        <f>IF(COUNT(Q242:Z242)=0,"",SUM(R242:S242))</f>
        <v>14</v>
      </c>
      <c r="AC242" s="16">
        <f>IF(COUNT(Q242:Z242)=0,"",SUM(T242:V242))</f>
        <v>7789</v>
      </c>
      <c r="AD242" s="16">
        <f>IF(COUNT(Q242:Z242)=0,"",SUM(W242:Y242))</f>
        <v>8980</v>
      </c>
      <c r="AE242" s="16">
        <f>IF(COUNT(Q242:Z242)=0,"",SUM(Z242:Z242))</f>
        <v>868</v>
      </c>
      <c r="AF242" s="16">
        <f>IF(COUNT(Q242:Z242)=0,"",SUM(Q242:Z242))</f>
        <v>32215</v>
      </c>
      <c r="AG242" s="17">
        <f>IFERROR((AA242+AB242)/AF242,"")</f>
        <v>0.45252211702623002</v>
      </c>
      <c r="AH242" s="16">
        <v>100</v>
      </c>
    </row>
    <row r="243" spans="1:34" x14ac:dyDescent="0.2">
      <c r="A243" s="4" t="s">
        <v>21</v>
      </c>
      <c r="B243" s="4" t="s">
        <v>126</v>
      </c>
      <c r="C243" s="4" t="s">
        <v>955</v>
      </c>
      <c r="D243" s="4" t="s">
        <v>723</v>
      </c>
      <c r="E243" s="4" t="s">
        <v>724</v>
      </c>
      <c r="F243" s="4" t="s">
        <v>3305</v>
      </c>
      <c r="G243" s="4" t="s">
        <v>157</v>
      </c>
      <c r="H243" s="4" t="s">
        <v>164</v>
      </c>
      <c r="I243" s="16">
        <v>67085</v>
      </c>
      <c r="J243" s="16">
        <v>331249</v>
      </c>
      <c r="K243" s="16">
        <v>3964</v>
      </c>
      <c r="L243" s="16">
        <v>36758</v>
      </c>
      <c r="M243" s="16">
        <v>1113</v>
      </c>
      <c r="N243" s="16">
        <v>14084</v>
      </c>
      <c r="O243" s="17">
        <f>IFERROR(K243/I243,"")</f>
        <v>5.9089215174778269E-2</v>
      </c>
      <c r="P243" s="17">
        <f>IFERROR(L243/J243,"")</f>
        <v>0.11096788216719145</v>
      </c>
      <c r="Q243" s="16">
        <v>14500</v>
      </c>
      <c r="R243" s="16">
        <v>42</v>
      </c>
      <c r="S243" s="16">
        <v>20</v>
      </c>
      <c r="T243" s="16">
        <v>1396</v>
      </c>
      <c r="U243" s="16">
        <v>3759</v>
      </c>
      <c r="V243" s="16"/>
      <c r="W243" s="16">
        <v>5364</v>
      </c>
      <c r="X243" s="16">
        <v>5174</v>
      </c>
      <c r="Y243" s="16">
        <v>84</v>
      </c>
      <c r="Z243" s="16">
        <v>10382</v>
      </c>
      <c r="AA243" s="16">
        <f>IF(COUNT(Q243:Z243)=0,"",SUM(Q243:Q243))</f>
        <v>14500</v>
      </c>
      <c r="AB243" s="16">
        <f>IF(COUNT(Q243:Z243)=0,"",SUM(R243:S243))</f>
        <v>62</v>
      </c>
      <c r="AC243" s="16">
        <f>IF(COUNT(Q243:Z243)=0,"",SUM(T243:V243))</f>
        <v>5155</v>
      </c>
      <c r="AD243" s="16">
        <f>IF(COUNT(Q243:Z243)=0,"",SUM(W243:Y243))</f>
        <v>10622</v>
      </c>
      <c r="AE243" s="16">
        <f>IF(COUNT(Q243:Z243)=0,"",SUM(Z243:Z243))</f>
        <v>10382</v>
      </c>
      <c r="AF243" s="16">
        <f>IF(COUNT(Q243:Z243)=0,"",SUM(Q243:Z243))</f>
        <v>40721</v>
      </c>
      <c r="AG243" s="17">
        <f>IFERROR((AA243+AB243)/AF243,"")</f>
        <v>0.35760418457307042</v>
      </c>
      <c r="AH243" s="16">
        <v>1152</v>
      </c>
    </row>
    <row r="244" spans="1:34" x14ac:dyDescent="0.2">
      <c r="A244" s="4" t="s">
        <v>21</v>
      </c>
      <c r="B244" s="4" t="s">
        <v>138</v>
      </c>
      <c r="C244" s="4" t="s">
        <v>1036</v>
      </c>
      <c r="D244" s="4" t="s">
        <v>629</v>
      </c>
      <c r="E244" s="4" t="s">
        <v>630</v>
      </c>
      <c r="F244" s="4" t="s">
        <v>2452</v>
      </c>
      <c r="G244" s="4" t="s">
        <v>157</v>
      </c>
      <c r="H244" s="4" t="s">
        <v>164</v>
      </c>
      <c r="I244" s="16">
        <v>9286</v>
      </c>
      <c r="J244" s="16">
        <v>71772</v>
      </c>
      <c r="K244" s="16">
        <v>8600</v>
      </c>
      <c r="L244" s="16">
        <v>13513</v>
      </c>
      <c r="M244" s="16">
        <v>2716</v>
      </c>
      <c r="N244" s="16">
        <v>9000</v>
      </c>
      <c r="O244" s="17">
        <f>IFERROR(K244/I244,"")</f>
        <v>0.92612534998923113</v>
      </c>
      <c r="P244" s="17">
        <f>IFERROR(L244/J244,"")</f>
        <v>0.18827676531237808</v>
      </c>
      <c r="Q244" s="16">
        <v>14444</v>
      </c>
      <c r="R244" s="16">
        <v>0</v>
      </c>
      <c r="S244" s="16">
        <v>0</v>
      </c>
      <c r="T244" s="16">
        <v>806</v>
      </c>
      <c r="U244" s="16">
        <v>6916</v>
      </c>
      <c r="V244" s="16">
        <v>27</v>
      </c>
      <c r="W244" s="16">
        <v>935</v>
      </c>
      <c r="X244" s="16">
        <v>2079</v>
      </c>
      <c r="Y244" s="16">
        <v>0</v>
      </c>
      <c r="Z244" s="16">
        <v>1746</v>
      </c>
      <c r="AA244" s="16">
        <f>IF(COUNT(Q244:Z244)=0,"",SUM(Q244:Q244))</f>
        <v>14444</v>
      </c>
      <c r="AB244" s="16">
        <f>IF(COUNT(Q244:Z244)=0,"",SUM(R244:S244))</f>
        <v>0</v>
      </c>
      <c r="AC244" s="16">
        <f>IF(COUNT(Q244:Z244)=0,"",SUM(T244:V244))</f>
        <v>7749</v>
      </c>
      <c r="AD244" s="16">
        <f>IF(COUNT(Q244:Z244)=0,"",SUM(W244:Y244))</f>
        <v>3014</v>
      </c>
      <c r="AE244" s="16">
        <f>IF(COUNT(Q244:Z244)=0,"",SUM(Z244:Z244))</f>
        <v>1746</v>
      </c>
      <c r="AF244" s="16">
        <f>IF(COUNT(Q244:Z244)=0,"",SUM(Q244:Z244))</f>
        <v>26953</v>
      </c>
      <c r="AG244" s="17">
        <f>IFERROR((AA244+AB244)/AF244,"")</f>
        <v>0.53589581864727487</v>
      </c>
      <c r="AH244" s="16">
        <v>129</v>
      </c>
    </row>
    <row r="245" spans="1:34" x14ac:dyDescent="0.2">
      <c r="A245" s="4" t="s">
        <v>21</v>
      </c>
      <c r="B245" s="4" t="s">
        <v>128</v>
      </c>
      <c r="C245" s="4" t="s">
        <v>955</v>
      </c>
      <c r="D245" s="4" t="s">
        <v>833</v>
      </c>
      <c r="E245" s="4" t="s">
        <v>834</v>
      </c>
      <c r="F245" s="4" t="s">
        <v>4368</v>
      </c>
      <c r="G245" s="4" t="s">
        <v>157</v>
      </c>
      <c r="H245" s="4" t="s">
        <v>164</v>
      </c>
      <c r="I245" s="16">
        <v>5934</v>
      </c>
      <c r="J245" s="16">
        <v>116529</v>
      </c>
      <c r="K245" s="16">
        <v>4757</v>
      </c>
      <c r="L245" s="16">
        <v>23276</v>
      </c>
      <c r="M245" s="16">
        <v>839</v>
      </c>
      <c r="N245" s="16">
        <v>4692</v>
      </c>
      <c r="O245" s="17">
        <f>IFERROR(K245/I245,"")</f>
        <v>0.80165149983147965</v>
      </c>
      <c r="P245" s="17">
        <f>IFERROR(L245/J245,"")</f>
        <v>0.19974426966677822</v>
      </c>
      <c r="Q245" s="16">
        <v>14427</v>
      </c>
      <c r="R245" s="16"/>
      <c r="S245" s="16">
        <v>0</v>
      </c>
      <c r="T245" s="16">
        <v>2409</v>
      </c>
      <c r="U245" s="16">
        <v>2212</v>
      </c>
      <c r="V245" s="16">
        <v>1404</v>
      </c>
      <c r="W245" s="16">
        <v>346</v>
      </c>
      <c r="X245" s="16">
        <v>7161</v>
      </c>
      <c r="Y245" s="16">
        <v>76</v>
      </c>
      <c r="Z245" s="16">
        <v>1040</v>
      </c>
      <c r="AA245" s="16">
        <f>IF(COUNT(Q245:Z245)=0,"",SUM(Q245:Q245))</f>
        <v>14427</v>
      </c>
      <c r="AB245" s="16">
        <f>IF(COUNT(Q245:Z245)=0,"",SUM(R245:S245))</f>
        <v>0</v>
      </c>
      <c r="AC245" s="16">
        <f>IF(COUNT(Q245:Z245)=0,"",SUM(T245:V245))</f>
        <v>6025</v>
      </c>
      <c r="AD245" s="16">
        <f>IF(COUNT(Q245:Z245)=0,"",SUM(W245:Y245))</f>
        <v>7583</v>
      </c>
      <c r="AE245" s="16">
        <f>IF(COUNT(Q245:Z245)=0,"",SUM(Z245:Z245))</f>
        <v>1040</v>
      </c>
      <c r="AF245" s="16">
        <f>IF(COUNT(Q245:Z245)=0,"",SUM(Q245:Z245))</f>
        <v>29075</v>
      </c>
      <c r="AG245" s="17">
        <f>IFERROR((AA245+AB245)/AF245,"")</f>
        <v>0.4961994840928633</v>
      </c>
      <c r="AH245" s="16">
        <v>117</v>
      </c>
    </row>
    <row r="246" spans="1:34" x14ac:dyDescent="0.2">
      <c r="A246" s="4" t="s">
        <v>21</v>
      </c>
      <c r="B246" s="4" t="s">
        <v>124</v>
      </c>
      <c r="C246" s="4" t="s">
        <v>955</v>
      </c>
      <c r="D246" s="4" t="s">
        <v>585</v>
      </c>
      <c r="E246" s="4" t="s">
        <v>586</v>
      </c>
      <c r="F246" s="4" t="s">
        <v>2055</v>
      </c>
      <c r="G246" s="4" t="s">
        <v>157</v>
      </c>
      <c r="H246" s="4" t="s">
        <v>163</v>
      </c>
      <c r="I246" s="16">
        <v>9372</v>
      </c>
      <c r="J246" s="16">
        <v>148319</v>
      </c>
      <c r="K246" s="16">
        <v>2908</v>
      </c>
      <c r="L246" s="16">
        <v>29225</v>
      </c>
      <c r="M246" s="16">
        <v>841</v>
      </c>
      <c r="N246" s="16">
        <v>9062</v>
      </c>
      <c r="O246" s="17">
        <f>IFERROR(K246/I246,"")</f>
        <v>0.31028595817328214</v>
      </c>
      <c r="P246" s="17">
        <f>IFERROR(L246/J246,"")</f>
        <v>0.19704151187642852</v>
      </c>
      <c r="Q246" s="16">
        <v>14411</v>
      </c>
      <c r="R246" s="16"/>
      <c r="S246" s="16">
        <v>0</v>
      </c>
      <c r="T246" s="16">
        <v>22</v>
      </c>
      <c r="U246" s="16"/>
      <c r="V246" s="16">
        <v>2908</v>
      </c>
      <c r="W246" s="16">
        <v>190</v>
      </c>
      <c r="X246" s="16">
        <v>177</v>
      </c>
      <c r="Y246" s="16">
        <v>16</v>
      </c>
      <c r="Z246" s="16">
        <v>14397</v>
      </c>
      <c r="AA246" s="16">
        <f>IF(COUNT(Q246:Z246)=0,"",SUM(Q246:Q246))</f>
        <v>14411</v>
      </c>
      <c r="AB246" s="16">
        <f>IF(COUNT(Q246:Z246)=0,"",SUM(R246:S246))</f>
        <v>0</v>
      </c>
      <c r="AC246" s="16">
        <f>IF(COUNT(Q246:Z246)=0,"",SUM(T246:V246))</f>
        <v>2930</v>
      </c>
      <c r="AD246" s="16">
        <f>IF(COUNT(Q246:Z246)=0,"",SUM(W246:Y246))</f>
        <v>383</v>
      </c>
      <c r="AE246" s="16">
        <f>IF(COUNT(Q246:Z246)=0,"",SUM(Z246:Z246))</f>
        <v>14397</v>
      </c>
      <c r="AF246" s="16">
        <f>IF(COUNT(Q246:Z246)=0,"",SUM(Q246:Z246))</f>
        <v>32121</v>
      </c>
      <c r="AG246" s="17">
        <f>IFERROR((AA246+AB246)/AF246,"")</f>
        <v>0.44864730238784595</v>
      </c>
      <c r="AH246" s="16">
        <v>342</v>
      </c>
    </row>
    <row r="247" spans="1:34" x14ac:dyDescent="0.2">
      <c r="A247" s="4" t="s">
        <v>21</v>
      </c>
      <c r="B247" s="4" t="s">
        <v>148</v>
      </c>
      <c r="C247" s="4" t="s">
        <v>955</v>
      </c>
      <c r="D247" s="4" t="s">
        <v>934</v>
      </c>
      <c r="E247" s="4" t="s">
        <v>935</v>
      </c>
      <c r="F247" s="4" t="s">
        <v>5747</v>
      </c>
      <c r="G247" s="4" t="s">
        <v>156</v>
      </c>
      <c r="H247" s="4" t="s">
        <v>165</v>
      </c>
      <c r="I247" s="16">
        <v>2466</v>
      </c>
      <c r="J247" s="16">
        <v>104030</v>
      </c>
      <c r="K247" s="16">
        <v>1400</v>
      </c>
      <c r="L247" s="16">
        <v>20334</v>
      </c>
      <c r="M247" s="16">
        <v>108</v>
      </c>
      <c r="N247" s="16">
        <v>14915</v>
      </c>
      <c r="O247" s="17">
        <f>IFERROR(K247/I247,"")</f>
        <v>0.56772100567721007</v>
      </c>
      <c r="P247" s="17">
        <f>IFERROR(L247/J247,"")</f>
        <v>0.19546284725559934</v>
      </c>
      <c r="Q247" s="16">
        <v>14394</v>
      </c>
      <c r="R247" s="16">
        <v>21</v>
      </c>
      <c r="S247" s="16">
        <v>0</v>
      </c>
      <c r="T247" s="16">
        <v>2030</v>
      </c>
      <c r="U247" s="16">
        <v>4473</v>
      </c>
      <c r="V247" s="16">
        <v>42</v>
      </c>
      <c r="W247" s="16">
        <v>1838</v>
      </c>
      <c r="X247" s="16">
        <v>6646</v>
      </c>
      <c r="Y247" s="16">
        <v>177</v>
      </c>
      <c r="Z247" s="16">
        <v>1823</v>
      </c>
      <c r="AA247" s="16">
        <f>IF(COUNT(Q247:Z247)=0,"",SUM(Q247:Q247))</f>
        <v>14394</v>
      </c>
      <c r="AB247" s="16">
        <f>IF(COUNT(Q247:Z247)=0,"",SUM(R247:S247))</f>
        <v>21</v>
      </c>
      <c r="AC247" s="16">
        <f>IF(COUNT(Q247:Z247)=0,"",SUM(T247:V247))</f>
        <v>6545</v>
      </c>
      <c r="AD247" s="16">
        <f>IF(COUNT(Q247:Z247)=0,"",SUM(W247:Y247))</f>
        <v>8661</v>
      </c>
      <c r="AE247" s="16">
        <f>IF(COUNT(Q247:Z247)=0,"",SUM(Z247:Z247))</f>
        <v>1823</v>
      </c>
      <c r="AF247" s="16">
        <f>IF(COUNT(Q247:Z247)=0,"",SUM(Q247:Z247))</f>
        <v>31444</v>
      </c>
      <c r="AG247" s="17">
        <f>IFERROR((AA247+AB247)/AF247,"")</f>
        <v>0.45843404147055083</v>
      </c>
      <c r="AH247" s="16">
        <v>186</v>
      </c>
    </row>
    <row r="248" spans="1:34" x14ac:dyDescent="0.2">
      <c r="A248" s="4" t="s">
        <v>21</v>
      </c>
      <c r="B248" s="4" t="s">
        <v>137</v>
      </c>
      <c r="C248" s="4" t="s">
        <v>1036</v>
      </c>
      <c r="D248" s="4" t="s">
        <v>653</v>
      </c>
      <c r="E248" s="4" t="s">
        <v>534</v>
      </c>
      <c r="F248" s="4" t="s">
        <v>2622</v>
      </c>
      <c r="G248" s="4" t="s">
        <v>157</v>
      </c>
      <c r="H248" s="4" t="s">
        <v>163</v>
      </c>
      <c r="I248" s="16">
        <v>23335</v>
      </c>
      <c r="J248" s="16">
        <v>201980</v>
      </c>
      <c r="K248" s="16">
        <v>5021</v>
      </c>
      <c r="L248" s="16">
        <v>40665</v>
      </c>
      <c r="M248" s="16">
        <v>490</v>
      </c>
      <c r="N248" s="16">
        <v>29078</v>
      </c>
      <c r="O248" s="17">
        <f>IFERROR(K248/I248,"")</f>
        <v>0.21517034497535889</v>
      </c>
      <c r="P248" s="17">
        <f>IFERROR(L248/J248,"")</f>
        <v>0.20133181503119121</v>
      </c>
      <c r="Q248" s="16">
        <v>14375</v>
      </c>
      <c r="R248" s="16">
        <v>6168</v>
      </c>
      <c r="S248" s="16">
        <v>308</v>
      </c>
      <c r="T248" s="16">
        <v>7317</v>
      </c>
      <c r="U248" s="16">
        <v>7954</v>
      </c>
      <c r="V248" s="16">
        <v>3525</v>
      </c>
      <c r="W248" s="16">
        <v>3625</v>
      </c>
      <c r="X248" s="16">
        <v>7814</v>
      </c>
      <c r="Y248" s="16">
        <v>0</v>
      </c>
      <c r="Z248" s="16">
        <v>5447</v>
      </c>
      <c r="AA248" s="16">
        <f>IF(COUNT(Q248:Z248)=0,"",SUM(Q248:Q248))</f>
        <v>14375</v>
      </c>
      <c r="AB248" s="16">
        <f>IF(COUNT(Q248:Z248)=0,"",SUM(R248:S248))</f>
        <v>6476</v>
      </c>
      <c r="AC248" s="16">
        <f>IF(COUNT(Q248:Z248)=0,"",SUM(T248:V248))</f>
        <v>18796</v>
      </c>
      <c r="AD248" s="16">
        <f>IF(COUNT(Q248:Z248)=0,"",SUM(W248:Y248))</f>
        <v>11439</v>
      </c>
      <c r="AE248" s="16">
        <f>IF(COUNT(Q248:Z248)=0,"",SUM(Z248:Z248))</f>
        <v>5447</v>
      </c>
      <c r="AF248" s="16">
        <f>IF(COUNT(Q248:Z248)=0,"",SUM(Q248:Z248))</f>
        <v>56533</v>
      </c>
      <c r="AG248" s="17">
        <f>IFERROR((AA248+AB248)/AF248,"")</f>
        <v>0.36882882564166064</v>
      </c>
      <c r="AH248" s="16">
        <v>614</v>
      </c>
    </row>
    <row r="249" spans="1:34" x14ac:dyDescent="0.2">
      <c r="A249" s="4" t="s">
        <v>21</v>
      </c>
      <c r="B249" s="4" t="s">
        <v>124</v>
      </c>
      <c r="C249" s="4" t="s">
        <v>955</v>
      </c>
      <c r="D249" s="4" t="s">
        <v>605</v>
      </c>
      <c r="E249" s="4" t="s">
        <v>606</v>
      </c>
      <c r="F249" s="4" t="s">
        <v>2221</v>
      </c>
      <c r="G249" s="4" t="s">
        <v>158</v>
      </c>
      <c r="H249" s="4" t="s">
        <v>164</v>
      </c>
      <c r="I249" s="16">
        <v>943</v>
      </c>
      <c r="J249" s="16">
        <v>133538</v>
      </c>
      <c r="K249" s="16">
        <v>224</v>
      </c>
      <c r="L249" s="16">
        <v>32708</v>
      </c>
      <c r="M249" s="16">
        <v>98</v>
      </c>
      <c r="N249" s="16">
        <v>7496</v>
      </c>
      <c r="O249" s="17">
        <f>IFERROR(K249/I249,"")</f>
        <v>0.23753976670201485</v>
      </c>
      <c r="P249" s="17">
        <f>IFERROR(L249/J249,"")</f>
        <v>0.24493402626967606</v>
      </c>
      <c r="Q249" s="16">
        <v>14367</v>
      </c>
      <c r="R249" s="16"/>
      <c r="S249" s="16">
        <v>0</v>
      </c>
      <c r="T249" s="16">
        <v>115</v>
      </c>
      <c r="U249" s="16">
        <v>0</v>
      </c>
      <c r="V249" s="16">
        <v>224</v>
      </c>
      <c r="W249" s="16">
        <v>357</v>
      </c>
      <c r="X249" s="16">
        <v>151</v>
      </c>
      <c r="Y249" s="16">
        <v>11</v>
      </c>
      <c r="Z249" s="16">
        <v>17698</v>
      </c>
      <c r="AA249" s="16">
        <f>IF(COUNT(Q249:Z249)=0,"",SUM(Q249:Q249))</f>
        <v>14367</v>
      </c>
      <c r="AB249" s="16">
        <f>IF(COUNT(Q249:Z249)=0,"",SUM(R249:S249))</f>
        <v>0</v>
      </c>
      <c r="AC249" s="16">
        <f>IF(COUNT(Q249:Z249)=0,"",SUM(T249:V249))</f>
        <v>339</v>
      </c>
      <c r="AD249" s="16">
        <f>IF(COUNT(Q249:Z249)=0,"",SUM(W249:Y249))</f>
        <v>519</v>
      </c>
      <c r="AE249" s="16">
        <f>IF(COUNT(Q249:Z249)=0,"",SUM(Z249:Z249))</f>
        <v>17698</v>
      </c>
      <c r="AF249" s="16">
        <f>IF(COUNT(Q249:Z249)=0,"",SUM(Q249:Z249))</f>
        <v>32923</v>
      </c>
      <c r="AG249" s="17">
        <f>IFERROR((AA249+AB249)/AF249,"")</f>
        <v>0.43638186070528201</v>
      </c>
      <c r="AH249" s="16">
        <v>173</v>
      </c>
    </row>
    <row r="250" spans="1:34" x14ac:dyDescent="0.2">
      <c r="A250" s="4" t="s">
        <v>21</v>
      </c>
      <c r="B250" s="4" t="s">
        <v>131</v>
      </c>
      <c r="C250" s="4" t="s">
        <v>955</v>
      </c>
      <c r="D250" s="4" t="s">
        <v>438</v>
      </c>
      <c r="E250" s="4" t="s">
        <v>439</v>
      </c>
      <c r="F250" s="4" t="s">
        <v>3902</v>
      </c>
      <c r="G250" s="4" t="s">
        <v>156</v>
      </c>
      <c r="H250" s="4" t="s">
        <v>165</v>
      </c>
      <c r="I250" s="16">
        <v>29747</v>
      </c>
      <c r="J250" s="16">
        <v>315288</v>
      </c>
      <c r="K250" s="16">
        <v>10091</v>
      </c>
      <c r="L250" s="16">
        <v>43759</v>
      </c>
      <c r="M250" s="16">
        <v>1125</v>
      </c>
      <c r="N250" s="16">
        <v>6204</v>
      </c>
      <c r="O250" s="17">
        <f>IFERROR(K250/I250,"")</f>
        <v>0.33922748512455037</v>
      </c>
      <c r="P250" s="17">
        <f>IFERROR(L250/J250,"")</f>
        <v>0.13879056608561061</v>
      </c>
      <c r="Q250" s="16">
        <v>14356</v>
      </c>
      <c r="R250" s="16">
        <v>1404</v>
      </c>
      <c r="S250" s="16">
        <v>100</v>
      </c>
      <c r="T250" s="16">
        <v>1429</v>
      </c>
      <c r="U250" s="16">
        <v>5661</v>
      </c>
      <c r="V250" s="16">
        <v>112</v>
      </c>
      <c r="W250" s="16">
        <v>101</v>
      </c>
      <c r="X250" s="16">
        <v>9825</v>
      </c>
      <c r="Y250" s="16">
        <v>121</v>
      </c>
      <c r="Z250" s="16">
        <v>24431</v>
      </c>
      <c r="AA250" s="16">
        <f>IF(COUNT(Q250:Z250)=0,"",SUM(Q250:Q250))</f>
        <v>14356</v>
      </c>
      <c r="AB250" s="16">
        <f>IF(COUNT(Q250:Z250)=0,"",SUM(R250:S250))</f>
        <v>1504</v>
      </c>
      <c r="AC250" s="16">
        <f>IF(COUNT(Q250:Z250)=0,"",SUM(T250:V250))</f>
        <v>7202</v>
      </c>
      <c r="AD250" s="16">
        <f>IF(COUNT(Q250:Z250)=0,"",SUM(W250:Y250))</f>
        <v>10047</v>
      </c>
      <c r="AE250" s="16">
        <f>IF(COUNT(Q250:Z250)=0,"",SUM(Z250:Z250))</f>
        <v>24431</v>
      </c>
      <c r="AF250" s="16">
        <f>IF(COUNT(Q250:Z250)=0,"",SUM(Q250:Z250))</f>
        <v>57540</v>
      </c>
      <c r="AG250" s="17">
        <f>IFERROR((AA250+AB250)/AF250,"")</f>
        <v>0.27563434132777198</v>
      </c>
      <c r="AH250" s="16">
        <v>629</v>
      </c>
    </row>
    <row r="251" spans="1:34" x14ac:dyDescent="0.2">
      <c r="A251" s="4" t="s">
        <v>21</v>
      </c>
      <c r="B251" s="4" t="s">
        <v>123</v>
      </c>
      <c r="C251" s="4" t="s">
        <v>955</v>
      </c>
      <c r="D251" s="4" t="s">
        <v>872</v>
      </c>
      <c r="E251" s="4" t="s">
        <v>873</v>
      </c>
      <c r="F251" s="4" t="s">
        <v>5274</v>
      </c>
      <c r="G251" s="4" t="s">
        <v>158</v>
      </c>
      <c r="H251" s="4" t="s">
        <v>165</v>
      </c>
      <c r="I251" s="16">
        <v>121853</v>
      </c>
      <c r="J251" s="16">
        <v>138939</v>
      </c>
      <c r="K251" s="16">
        <v>16229</v>
      </c>
      <c r="L251" s="16">
        <v>36792</v>
      </c>
      <c r="M251" s="16">
        <v>5637</v>
      </c>
      <c r="N251" s="16">
        <v>28845</v>
      </c>
      <c r="O251" s="17">
        <f>IFERROR(K251/I251,"")</f>
        <v>0.1331850672531657</v>
      </c>
      <c r="P251" s="17">
        <f>IFERROR(L251/J251,"")</f>
        <v>0.26480685768574697</v>
      </c>
      <c r="Q251" s="16">
        <v>14341</v>
      </c>
      <c r="R251" s="16">
        <v>8179</v>
      </c>
      <c r="S251" s="16">
        <v>262</v>
      </c>
      <c r="T251" s="16">
        <v>10175</v>
      </c>
      <c r="U251" s="16">
        <v>7659</v>
      </c>
      <c r="V251" s="16">
        <v>10476</v>
      </c>
      <c r="W251" s="16">
        <v>3011</v>
      </c>
      <c r="X251" s="16">
        <v>7507</v>
      </c>
      <c r="Y251" s="16"/>
      <c r="Z251" s="16">
        <v>4599</v>
      </c>
      <c r="AA251" s="16">
        <f>IF(COUNT(Q251:Z251)=0,"",SUM(Q251:Q251))</f>
        <v>14341</v>
      </c>
      <c r="AB251" s="16">
        <f>IF(COUNT(Q251:Z251)=0,"",SUM(R251:S251))</f>
        <v>8441</v>
      </c>
      <c r="AC251" s="16">
        <f>IF(COUNT(Q251:Z251)=0,"",SUM(T251:V251))</f>
        <v>28310</v>
      </c>
      <c r="AD251" s="16">
        <f>IF(COUNT(Q251:Z251)=0,"",SUM(W251:Y251))</f>
        <v>10518</v>
      </c>
      <c r="AE251" s="16">
        <f>IF(COUNT(Q251:Z251)=0,"",SUM(Z251:Z251))</f>
        <v>4599</v>
      </c>
      <c r="AF251" s="16">
        <f>IF(COUNT(Q251:Z251)=0,"",SUM(Q251:Z251))</f>
        <v>66209</v>
      </c>
      <c r="AG251" s="17">
        <f>IFERROR((AA251+AB251)/AF251,"")</f>
        <v>0.34409219290428794</v>
      </c>
      <c r="AH251" s="16">
        <v>965</v>
      </c>
    </row>
    <row r="252" spans="1:34" x14ac:dyDescent="0.2">
      <c r="A252" s="4" t="s">
        <v>21</v>
      </c>
      <c r="B252" s="4" t="s">
        <v>132</v>
      </c>
      <c r="C252" s="4" t="s">
        <v>1036</v>
      </c>
      <c r="D252" s="4" t="s">
        <v>890</v>
      </c>
      <c r="E252" s="4" t="s">
        <v>891</v>
      </c>
      <c r="F252" s="4" t="s">
        <v>5362</v>
      </c>
      <c r="G252" s="4" t="s">
        <v>158</v>
      </c>
      <c r="H252" s="4" t="s">
        <v>163</v>
      </c>
      <c r="I252" s="16">
        <v>10191</v>
      </c>
      <c r="J252" s="16">
        <v>472471</v>
      </c>
      <c r="K252" s="16">
        <v>5615</v>
      </c>
      <c r="L252" s="16">
        <v>93099</v>
      </c>
      <c r="M252" s="16">
        <v>1164</v>
      </c>
      <c r="N252" s="16">
        <v>31110</v>
      </c>
      <c r="O252" s="17">
        <f>IFERROR(K252/I252,"")</f>
        <v>0.55097635168285741</v>
      </c>
      <c r="P252" s="17">
        <f>IFERROR(L252/J252,"")</f>
        <v>0.19704701452575926</v>
      </c>
      <c r="Q252" s="16">
        <v>14266</v>
      </c>
      <c r="R252" s="16">
        <v>182</v>
      </c>
      <c r="S252" s="16"/>
      <c r="T252" s="16">
        <v>5509</v>
      </c>
      <c r="U252" s="16">
        <v>8170</v>
      </c>
      <c r="V252" s="16">
        <v>5326</v>
      </c>
      <c r="W252" s="16">
        <v>1641</v>
      </c>
      <c r="X252" s="16">
        <v>18839</v>
      </c>
      <c r="Y252" s="16">
        <v>428</v>
      </c>
      <c r="Z252" s="16">
        <v>85539</v>
      </c>
      <c r="AA252" s="16">
        <f>IF(COUNT(Q252:Z252)=0,"",SUM(Q252:Q252))</f>
        <v>14266</v>
      </c>
      <c r="AB252" s="16">
        <f>IF(COUNT(Q252:Z252)=0,"",SUM(R252:S252))</f>
        <v>182</v>
      </c>
      <c r="AC252" s="16">
        <f>IF(COUNT(Q252:Z252)=0,"",SUM(T252:V252))</f>
        <v>19005</v>
      </c>
      <c r="AD252" s="16">
        <f>IF(COUNT(Q252:Z252)=0,"",SUM(W252:Y252))</f>
        <v>20908</v>
      </c>
      <c r="AE252" s="16">
        <f>IF(COUNT(Q252:Z252)=0,"",SUM(Z252:Z252))</f>
        <v>85539</v>
      </c>
      <c r="AF252" s="16">
        <f>IF(COUNT(Q252:Z252)=0,"",SUM(Q252:Z252))</f>
        <v>139900</v>
      </c>
      <c r="AG252" s="17">
        <f>IFERROR((AA252+AB252)/AF252,"")</f>
        <v>0.10327376697641172</v>
      </c>
      <c r="AH252" s="16">
        <v>1636</v>
      </c>
    </row>
    <row r="253" spans="1:34" x14ac:dyDescent="0.2">
      <c r="A253" s="4" t="s">
        <v>21</v>
      </c>
      <c r="B253" s="4" t="s">
        <v>133</v>
      </c>
      <c r="C253" s="4" t="s">
        <v>955</v>
      </c>
      <c r="D253" s="4" t="s">
        <v>706</v>
      </c>
      <c r="E253" s="4" t="s">
        <v>248</v>
      </c>
      <c r="F253" s="4" t="s">
        <v>3058</v>
      </c>
      <c r="G253" s="4" t="s">
        <v>157</v>
      </c>
      <c r="H253" s="4" t="s">
        <v>164</v>
      </c>
      <c r="I253" s="16">
        <v>11714</v>
      </c>
      <c r="J253" s="16">
        <v>257130</v>
      </c>
      <c r="K253" s="16">
        <v>10616</v>
      </c>
      <c r="L253" s="16">
        <v>71187</v>
      </c>
      <c r="M253" s="16">
        <v>414</v>
      </c>
      <c r="N253" s="16">
        <v>8641</v>
      </c>
      <c r="O253" s="17">
        <f>IFERROR(K253/I253,"")</f>
        <v>0.90626600648796307</v>
      </c>
      <c r="P253" s="17">
        <f>IFERROR(L253/J253,"")</f>
        <v>0.27685217594213046</v>
      </c>
      <c r="Q253" s="16">
        <v>14257</v>
      </c>
      <c r="R253" s="16">
        <v>7559</v>
      </c>
      <c r="S253" s="16">
        <v>2350</v>
      </c>
      <c r="T253" s="16">
        <v>346</v>
      </c>
      <c r="U253" s="16">
        <v>219</v>
      </c>
      <c r="V253" s="16">
        <v>10616</v>
      </c>
      <c r="W253" s="16">
        <v>0</v>
      </c>
      <c r="X253" s="16">
        <v>256</v>
      </c>
      <c r="Y253" s="16">
        <v>0</v>
      </c>
      <c r="Z253" s="16">
        <v>46200</v>
      </c>
      <c r="AA253" s="16">
        <f>IF(COUNT(Q253:Z253)=0,"",SUM(Q253:Q253))</f>
        <v>14257</v>
      </c>
      <c r="AB253" s="16">
        <f>IF(COUNT(Q253:Z253)=0,"",SUM(R253:S253))</f>
        <v>9909</v>
      </c>
      <c r="AC253" s="16">
        <f>IF(COUNT(Q253:Z253)=0,"",SUM(T253:V253))</f>
        <v>11181</v>
      </c>
      <c r="AD253" s="16">
        <f>IF(COUNT(Q253:Z253)=0,"",SUM(W253:Y253))</f>
        <v>256</v>
      </c>
      <c r="AE253" s="16">
        <f>IF(COUNT(Q253:Z253)=0,"",SUM(Z253:Z253))</f>
        <v>46200</v>
      </c>
      <c r="AF253" s="16">
        <f>IF(COUNT(Q253:Z253)=0,"",SUM(Q253:Z253))</f>
        <v>81803</v>
      </c>
      <c r="AG253" s="17">
        <f>IFERROR((AA253+AB253)/AF253,"")</f>
        <v>0.29541703849492074</v>
      </c>
      <c r="AH253" s="16">
        <v>447</v>
      </c>
    </row>
    <row r="254" spans="1:34" x14ac:dyDescent="0.2">
      <c r="A254" s="4" t="s">
        <v>21</v>
      </c>
      <c r="B254" s="4" t="s">
        <v>123</v>
      </c>
      <c r="C254" s="4" t="s">
        <v>955</v>
      </c>
      <c r="D254" s="4" t="s">
        <v>844</v>
      </c>
      <c r="E254" s="4" t="s">
        <v>845</v>
      </c>
      <c r="F254" s="4" t="s">
        <v>5082</v>
      </c>
      <c r="G254" s="4" t="s">
        <v>158</v>
      </c>
      <c r="H254" s="4" t="s">
        <v>164</v>
      </c>
      <c r="I254" s="16">
        <v>7767</v>
      </c>
      <c r="J254" s="16">
        <v>246248</v>
      </c>
      <c r="K254" s="16">
        <v>7171</v>
      </c>
      <c r="L254" s="16">
        <v>47022</v>
      </c>
      <c r="M254" s="16">
        <v>393</v>
      </c>
      <c r="N254" s="16">
        <v>8119</v>
      </c>
      <c r="O254" s="17">
        <f>IFERROR(K254/I254,"")</f>
        <v>0.92326509591863015</v>
      </c>
      <c r="P254" s="17">
        <f>IFERROR(L254/J254,"")</f>
        <v>0.19095383515805203</v>
      </c>
      <c r="Q254" s="16">
        <v>14220</v>
      </c>
      <c r="R254" s="16">
        <v>7532</v>
      </c>
      <c r="S254" s="16">
        <v>3297</v>
      </c>
      <c r="T254" s="16">
        <v>461</v>
      </c>
      <c r="U254" s="16">
        <v>1253</v>
      </c>
      <c r="V254" s="16">
        <v>7171</v>
      </c>
      <c r="W254" s="16">
        <v>0</v>
      </c>
      <c r="X254" s="16">
        <v>447</v>
      </c>
      <c r="Y254" s="16">
        <v>0</v>
      </c>
      <c r="Z254" s="16">
        <v>19812</v>
      </c>
      <c r="AA254" s="16">
        <f>IF(COUNT(Q254:Z254)=0,"",SUM(Q254:Q254))</f>
        <v>14220</v>
      </c>
      <c r="AB254" s="16">
        <f>IF(COUNT(Q254:Z254)=0,"",SUM(R254:S254))</f>
        <v>10829</v>
      </c>
      <c r="AC254" s="16">
        <f>IF(COUNT(Q254:Z254)=0,"",SUM(T254:V254))</f>
        <v>8885</v>
      </c>
      <c r="AD254" s="16">
        <f>IF(COUNT(Q254:Z254)=0,"",SUM(W254:Y254))</f>
        <v>447</v>
      </c>
      <c r="AE254" s="16">
        <f>IF(COUNT(Q254:Z254)=0,"",SUM(Z254:Z254))</f>
        <v>19812</v>
      </c>
      <c r="AF254" s="16">
        <f>IF(COUNT(Q254:Z254)=0,"",SUM(Q254:Z254))</f>
        <v>54193</v>
      </c>
      <c r="AG254" s="17">
        <f>IFERROR((AA254+AB254)/AF254,"")</f>
        <v>0.4622183676858635</v>
      </c>
      <c r="AH254" s="16">
        <v>479</v>
      </c>
    </row>
    <row r="255" spans="1:34" x14ac:dyDescent="0.2">
      <c r="A255" s="4" t="s">
        <v>21</v>
      </c>
      <c r="B255" s="4" t="s">
        <v>123</v>
      </c>
      <c r="C255" s="4" t="s">
        <v>955</v>
      </c>
      <c r="D255" s="4" t="s">
        <v>844</v>
      </c>
      <c r="E255" s="4" t="s">
        <v>845</v>
      </c>
      <c r="F255" s="4" t="s">
        <v>5075</v>
      </c>
      <c r="G255" s="4" t="s">
        <v>158</v>
      </c>
      <c r="H255" s="4" t="s">
        <v>163</v>
      </c>
      <c r="I255" s="16">
        <v>9891</v>
      </c>
      <c r="J255" s="16">
        <v>228782</v>
      </c>
      <c r="K255" s="16">
        <v>9264</v>
      </c>
      <c r="L255" s="16">
        <v>47632</v>
      </c>
      <c r="M255" s="16">
        <v>414</v>
      </c>
      <c r="N255" s="16">
        <v>7946</v>
      </c>
      <c r="O255" s="17">
        <f>IFERROR(K255/I255,"")</f>
        <v>0.93660903851986654</v>
      </c>
      <c r="P255" s="17">
        <f>IFERROR(L255/J255,"")</f>
        <v>0.20819819741063544</v>
      </c>
      <c r="Q255" s="16">
        <v>14205</v>
      </c>
      <c r="R255" s="16">
        <v>7178</v>
      </c>
      <c r="S255" s="16">
        <v>3690</v>
      </c>
      <c r="T255" s="16">
        <v>411</v>
      </c>
      <c r="U255" s="16">
        <v>940</v>
      </c>
      <c r="V255" s="16">
        <v>9264</v>
      </c>
      <c r="W255" s="16">
        <v>0</v>
      </c>
      <c r="X255" s="16">
        <v>1289</v>
      </c>
      <c r="Y255" s="16">
        <v>0</v>
      </c>
      <c r="Z255" s="16">
        <v>19919</v>
      </c>
      <c r="AA255" s="16">
        <f>IF(COUNT(Q255:Z255)=0,"",SUM(Q255:Q255))</f>
        <v>14205</v>
      </c>
      <c r="AB255" s="16">
        <f>IF(COUNT(Q255:Z255)=0,"",SUM(R255:S255))</f>
        <v>10868</v>
      </c>
      <c r="AC255" s="16">
        <f>IF(COUNT(Q255:Z255)=0,"",SUM(T255:V255))</f>
        <v>10615</v>
      </c>
      <c r="AD255" s="16">
        <f>IF(COUNT(Q255:Z255)=0,"",SUM(W255:Y255))</f>
        <v>1289</v>
      </c>
      <c r="AE255" s="16">
        <f>IF(COUNT(Q255:Z255)=0,"",SUM(Z255:Z255))</f>
        <v>19919</v>
      </c>
      <c r="AF255" s="16">
        <f>IF(COUNT(Q255:Z255)=0,"",SUM(Q255:Z255))</f>
        <v>56896</v>
      </c>
      <c r="AG255" s="17">
        <f>IFERROR((AA255+AB255)/AF255,"")</f>
        <v>0.44068124296962879</v>
      </c>
      <c r="AH255" s="16">
        <v>824</v>
      </c>
    </row>
    <row r="256" spans="1:34" x14ac:dyDescent="0.2">
      <c r="A256" s="4" t="s">
        <v>21</v>
      </c>
      <c r="B256" s="4" t="s">
        <v>131</v>
      </c>
      <c r="C256" s="4" t="s">
        <v>955</v>
      </c>
      <c r="D256" s="4" t="s">
        <v>794</v>
      </c>
      <c r="E256" s="4" t="s">
        <v>537</v>
      </c>
      <c r="F256" s="4" t="s">
        <v>4040</v>
      </c>
      <c r="G256" s="4" t="s">
        <v>156</v>
      </c>
      <c r="H256" s="4" t="s">
        <v>163</v>
      </c>
      <c r="I256" s="16">
        <v>34180</v>
      </c>
      <c r="J256" s="16">
        <v>52471</v>
      </c>
      <c r="K256" s="16">
        <v>10501</v>
      </c>
      <c r="L256" s="16">
        <v>13666</v>
      </c>
      <c r="M256" s="16">
        <v>1618</v>
      </c>
      <c r="N256" s="16">
        <v>3594</v>
      </c>
      <c r="O256" s="17">
        <f>IFERROR(K256/I256,"")</f>
        <v>0.30722644821533063</v>
      </c>
      <c r="P256" s="17">
        <f>IFERROR(L256/J256,"")</f>
        <v>0.26044862876636621</v>
      </c>
      <c r="Q256" s="16">
        <v>14167</v>
      </c>
      <c r="R256" s="16">
        <v>0</v>
      </c>
      <c r="S256" s="16">
        <v>0</v>
      </c>
      <c r="T256" s="16">
        <v>3251</v>
      </c>
      <c r="U256" s="16">
        <v>2240</v>
      </c>
      <c r="V256" s="16">
        <v>4385</v>
      </c>
      <c r="W256" s="16">
        <v>3490</v>
      </c>
      <c r="X256" s="16">
        <v>529</v>
      </c>
      <c r="Y256" s="16">
        <v>42</v>
      </c>
      <c r="Z256" s="16">
        <v>1013</v>
      </c>
      <c r="AA256" s="16">
        <f>IF(COUNT(Q256:Z256)=0,"",SUM(Q256:Q256))</f>
        <v>14167</v>
      </c>
      <c r="AB256" s="16">
        <f>IF(COUNT(Q256:Z256)=0,"",SUM(R256:S256))</f>
        <v>0</v>
      </c>
      <c r="AC256" s="16">
        <f>IF(COUNT(Q256:Z256)=0,"",SUM(T256:V256))</f>
        <v>9876</v>
      </c>
      <c r="AD256" s="16">
        <f>IF(COUNT(Q256:Z256)=0,"",SUM(W256:Y256))</f>
        <v>4061</v>
      </c>
      <c r="AE256" s="16">
        <f>IF(COUNT(Q256:Z256)=0,"",SUM(Z256:Z256))</f>
        <v>1013</v>
      </c>
      <c r="AF256" s="16">
        <f>IF(COUNT(Q256:Z256)=0,"",SUM(Q256:Z256))</f>
        <v>29117</v>
      </c>
      <c r="AG256" s="17">
        <f>IFERROR((AA256+AB256)/AF256,"")</f>
        <v>0.48655424666002678</v>
      </c>
      <c r="AH256" s="16">
        <v>344</v>
      </c>
    </row>
    <row r="257" spans="1:34" x14ac:dyDescent="0.2">
      <c r="A257" s="4" t="s">
        <v>21</v>
      </c>
      <c r="B257" s="4" t="s">
        <v>123</v>
      </c>
      <c r="C257" s="4" t="s">
        <v>955</v>
      </c>
      <c r="D257" s="4" t="s">
        <v>869</v>
      </c>
      <c r="E257" s="4" t="s">
        <v>870</v>
      </c>
      <c r="F257" s="4" t="s">
        <v>5258</v>
      </c>
      <c r="G257" s="4" t="s">
        <v>158</v>
      </c>
      <c r="H257" s="4" t="s">
        <v>164</v>
      </c>
      <c r="I257" s="16">
        <v>5147</v>
      </c>
      <c r="J257" s="16">
        <v>97630</v>
      </c>
      <c r="K257" s="16">
        <v>2270</v>
      </c>
      <c r="L257" s="16">
        <v>20540</v>
      </c>
      <c r="M257" s="16">
        <v>196</v>
      </c>
      <c r="N257" s="16">
        <v>15647</v>
      </c>
      <c r="O257" s="17">
        <f>IFERROR(K257/I257,"")</f>
        <v>0.44103361181270645</v>
      </c>
      <c r="P257" s="17">
        <f>IFERROR(L257/J257,"")</f>
        <v>0.2103861517976032</v>
      </c>
      <c r="Q257" s="16">
        <v>14160</v>
      </c>
      <c r="R257" s="16">
        <v>0</v>
      </c>
      <c r="S257" s="16">
        <v>0</v>
      </c>
      <c r="T257" s="16">
        <v>2184</v>
      </c>
      <c r="U257" s="16">
        <v>865</v>
      </c>
      <c r="V257" s="16">
        <v>1543</v>
      </c>
      <c r="W257" s="16">
        <v>13</v>
      </c>
      <c r="X257" s="16">
        <v>2545</v>
      </c>
      <c r="Y257" s="16">
        <v>178</v>
      </c>
      <c r="Z257" s="16">
        <v>7948</v>
      </c>
      <c r="AA257" s="16">
        <f>IF(COUNT(Q257:Z257)=0,"",SUM(Q257:Q257))</f>
        <v>14160</v>
      </c>
      <c r="AB257" s="16">
        <f>IF(COUNT(Q257:Z257)=0,"",SUM(R257:S257))</f>
        <v>0</v>
      </c>
      <c r="AC257" s="16">
        <f>IF(COUNT(Q257:Z257)=0,"",SUM(T257:V257))</f>
        <v>4592</v>
      </c>
      <c r="AD257" s="16">
        <f>IF(COUNT(Q257:Z257)=0,"",SUM(W257:Y257))</f>
        <v>2736</v>
      </c>
      <c r="AE257" s="16">
        <f>IF(COUNT(Q257:Z257)=0,"",SUM(Z257:Z257))</f>
        <v>7948</v>
      </c>
      <c r="AF257" s="16">
        <f>IF(COUNT(Q257:Z257)=0,"",SUM(Q257:Z257))</f>
        <v>29436</v>
      </c>
      <c r="AG257" s="17">
        <f>IFERROR((AA257+AB257)/AF257,"")</f>
        <v>0.48104362005707296</v>
      </c>
      <c r="AH257" s="16">
        <v>167</v>
      </c>
    </row>
    <row r="258" spans="1:34" x14ac:dyDescent="0.2">
      <c r="A258" s="4" t="s">
        <v>21</v>
      </c>
      <c r="B258" s="4" t="s">
        <v>143</v>
      </c>
      <c r="C258" s="4" t="s">
        <v>1036</v>
      </c>
      <c r="D258" s="4" t="s">
        <v>749</v>
      </c>
      <c r="E258" s="4" t="s">
        <v>630</v>
      </c>
      <c r="F258" s="4" t="s">
        <v>3576</v>
      </c>
      <c r="G258" s="4" t="s">
        <v>157</v>
      </c>
      <c r="H258" s="4" t="s">
        <v>163</v>
      </c>
      <c r="I258" s="16">
        <v>2722</v>
      </c>
      <c r="J258" s="16">
        <v>82824</v>
      </c>
      <c r="K258" s="16">
        <v>2184</v>
      </c>
      <c r="L258" s="16">
        <v>17593</v>
      </c>
      <c r="M258" s="16">
        <v>553</v>
      </c>
      <c r="N258" s="16">
        <v>8313</v>
      </c>
      <c r="O258" s="17">
        <f>IFERROR(K258/I258,"")</f>
        <v>0.80235121234386475</v>
      </c>
      <c r="P258" s="17">
        <f>IFERROR(L258/J258,"")</f>
        <v>0.21241427605524968</v>
      </c>
      <c r="Q258" s="16">
        <v>14142</v>
      </c>
      <c r="R258" s="16">
        <v>0</v>
      </c>
      <c r="S258" s="16">
        <v>0</v>
      </c>
      <c r="T258" s="16">
        <v>898</v>
      </c>
      <c r="U258" s="16">
        <v>4085</v>
      </c>
      <c r="V258" s="16">
        <v>157</v>
      </c>
      <c r="W258" s="16">
        <v>872</v>
      </c>
      <c r="X258" s="16">
        <v>2597</v>
      </c>
      <c r="Y258" s="16">
        <v>0</v>
      </c>
      <c r="Z258" s="16">
        <v>1164</v>
      </c>
      <c r="AA258" s="16">
        <f>IF(COUNT(Q258:Z258)=0,"",SUM(Q258:Q258))</f>
        <v>14142</v>
      </c>
      <c r="AB258" s="16">
        <f>IF(COUNT(Q258:Z258)=0,"",SUM(R258:S258))</f>
        <v>0</v>
      </c>
      <c r="AC258" s="16">
        <f>IF(COUNT(Q258:Z258)=0,"",SUM(T258:V258))</f>
        <v>5140</v>
      </c>
      <c r="AD258" s="16">
        <f>IF(COUNT(Q258:Z258)=0,"",SUM(W258:Y258))</f>
        <v>3469</v>
      </c>
      <c r="AE258" s="16">
        <f>IF(COUNT(Q258:Z258)=0,"",SUM(Z258:Z258))</f>
        <v>1164</v>
      </c>
      <c r="AF258" s="16">
        <f>IF(COUNT(Q258:Z258)=0,"",SUM(Q258:Z258))</f>
        <v>23915</v>
      </c>
      <c r="AG258" s="17">
        <f>IFERROR((AA258+AB258)/AF258,"")</f>
        <v>0.59134434455362739</v>
      </c>
      <c r="AH258" s="16">
        <v>226</v>
      </c>
    </row>
    <row r="259" spans="1:34" x14ac:dyDescent="0.2">
      <c r="A259" s="4" t="s">
        <v>21</v>
      </c>
      <c r="B259" s="4" t="s">
        <v>129</v>
      </c>
      <c r="C259" s="4" t="s">
        <v>1036</v>
      </c>
      <c r="D259" s="4" t="s">
        <v>765</v>
      </c>
      <c r="E259" s="4" t="s">
        <v>766</v>
      </c>
      <c r="F259" s="4" t="s">
        <v>3711</v>
      </c>
      <c r="G259" s="4" t="s">
        <v>158</v>
      </c>
      <c r="H259" s="4" t="s">
        <v>164</v>
      </c>
      <c r="I259" s="16">
        <v>39916</v>
      </c>
      <c r="J259" s="16">
        <v>241401</v>
      </c>
      <c r="K259" s="16">
        <v>10130</v>
      </c>
      <c r="L259" s="16">
        <v>20547</v>
      </c>
      <c r="M259" s="16">
        <v>234</v>
      </c>
      <c r="N259" s="16">
        <v>5118</v>
      </c>
      <c r="O259" s="17">
        <f>IFERROR(K259/I259,"")</f>
        <v>0.25378294418278385</v>
      </c>
      <c r="P259" s="17">
        <f>IFERROR(L259/J259,"")</f>
        <v>8.5115637466290528E-2</v>
      </c>
      <c r="Q259" s="16">
        <v>14094</v>
      </c>
      <c r="R259" s="16">
        <v>2198</v>
      </c>
      <c r="S259" s="16">
        <v>66</v>
      </c>
      <c r="T259" s="16">
        <v>6774</v>
      </c>
      <c r="U259" s="16">
        <v>719</v>
      </c>
      <c r="V259" s="16">
        <v>6244</v>
      </c>
      <c r="W259" s="16">
        <v>619</v>
      </c>
      <c r="X259" s="16">
        <v>1860</v>
      </c>
      <c r="Y259" s="16">
        <v>0</v>
      </c>
      <c r="Z259" s="16">
        <v>916</v>
      </c>
      <c r="AA259" s="16">
        <f>IF(COUNT(Q259:Z259)=0,"",SUM(Q259:Q259))</f>
        <v>14094</v>
      </c>
      <c r="AB259" s="16">
        <f>IF(COUNT(Q259:Z259)=0,"",SUM(R259:S259))</f>
        <v>2264</v>
      </c>
      <c r="AC259" s="16">
        <f>IF(COUNT(Q259:Z259)=0,"",SUM(T259:V259))</f>
        <v>13737</v>
      </c>
      <c r="AD259" s="16">
        <f>IF(COUNT(Q259:Z259)=0,"",SUM(W259:Y259))</f>
        <v>2479</v>
      </c>
      <c r="AE259" s="16">
        <f>IF(COUNT(Q259:Z259)=0,"",SUM(Z259:Z259))</f>
        <v>916</v>
      </c>
      <c r="AF259" s="16">
        <f>IF(COUNT(Q259:Z259)=0,"",SUM(Q259:Z259))</f>
        <v>33490</v>
      </c>
      <c r="AG259" s="17">
        <f>IFERROR((AA259+AB259)/AF259,"")</f>
        <v>0.4884443117348462</v>
      </c>
      <c r="AH259" s="16">
        <v>725</v>
      </c>
    </row>
    <row r="260" spans="1:34" x14ac:dyDescent="0.2">
      <c r="A260" s="4" t="s">
        <v>21</v>
      </c>
      <c r="B260" s="4" t="s">
        <v>136</v>
      </c>
      <c r="C260" s="4" t="s">
        <v>955</v>
      </c>
      <c r="D260" s="4" t="s">
        <v>659</v>
      </c>
      <c r="E260" s="4" t="s">
        <v>660</v>
      </c>
      <c r="F260" s="4" t="s">
        <v>2668</v>
      </c>
      <c r="G260" s="4" t="s">
        <v>157</v>
      </c>
      <c r="H260" s="4" t="s">
        <v>163</v>
      </c>
      <c r="I260" s="16">
        <v>57612</v>
      </c>
      <c r="J260" s="16">
        <v>179347</v>
      </c>
      <c r="K260" s="16">
        <v>15213</v>
      </c>
      <c r="L260" s="16">
        <v>36503</v>
      </c>
      <c r="M260" s="16">
        <v>229</v>
      </c>
      <c r="N260" s="16">
        <v>775</v>
      </c>
      <c r="O260" s="17">
        <f>IFERROR(K260/I260,"")</f>
        <v>0.26405957092272442</v>
      </c>
      <c r="P260" s="17">
        <f>IFERROR(L260/J260,"")</f>
        <v>0.20353281627236586</v>
      </c>
      <c r="Q260" s="16">
        <v>13840</v>
      </c>
      <c r="R260" s="16">
        <v>6727</v>
      </c>
      <c r="S260" s="16">
        <v>141</v>
      </c>
      <c r="T260" s="16">
        <v>7753</v>
      </c>
      <c r="U260" s="16">
        <v>4875</v>
      </c>
      <c r="V260" s="16">
        <v>10116</v>
      </c>
      <c r="W260" s="16">
        <v>3845</v>
      </c>
      <c r="X260" s="16">
        <v>8386</v>
      </c>
      <c r="Y260" s="16">
        <v>0</v>
      </c>
      <c r="Z260" s="16">
        <v>4497</v>
      </c>
      <c r="AA260" s="16">
        <f>IF(COUNT(Q260:Z260)=0,"",SUM(Q260:Q260))</f>
        <v>13840</v>
      </c>
      <c r="AB260" s="16">
        <f>IF(COUNT(Q260:Z260)=0,"",SUM(R260:S260))</f>
        <v>6868</v>
      </c>
      <c r="AC260" s="16">
        <f>IF(COUNT(Q260:Z260)=0,"",SUM(T260:V260))</f>
        <v>22744</v>
      </c>
      <c r="AD260" s="16">
        <f>IF(COUNT(Q260:Z260)=0,"",SUM(W260:Y260))</f>
        <v>12231</v>
      </c>
      <c r="AE260" s="16">
        <f>IF(COUNT(Q260:Z260)=0,"",SUM(Z260:Z260))</f>
        <v>4497</v>
      </c>
      <c r="AF260" s="16">
        <f>IF(COUNT(Q260:Z260)=0,"",SUM(Q260:Z260))</f>
        <v>60180</v>
      </c>
      <c r="AG260" s="17">
        <f>IFERROR((AA260+AB260)/AF260,"")</f>
        <v>0.34410103024260552</v>
      </c>
      <c r="AH260" s="16">
        <v>946</v>
      </c>
    </row>
    <row r="261" spans="1:34" x14ac:dyDescent="0.2">
      <c r="A261" s="4" t="s">
        <v>21</v>
      </c>
      <c r="B261" s="4" t="s">
        <v>129</v>
      </c>
      <c r="C261" s="4" t="s">
        <v>1036</v>
      </c>
      <c r="D261" s="4" t="s">
        <v>774</v>
      </c>
      <c r="E261" s="4" t="s">
        <v>775</v>
      </c>
      <c r="F261" s="4" t="s">
        <v>3771</v>
      </c>
      <c r="G261" s="4" t="s">
        <v>158</v>
      </c>
      <c r="H261" s="4" t="s">
        <v>164</v>
      </c>
      <c r="I261" s="16">
        <v>13950</v>
      </c>
      <c r="J261" s="16">
        <v>131311</v>
      </c>
      <c r="K261" s="16">
        <v>5859</v>
      </c>
      <c r="L261" s="16">
        <v>30264</v>
      </c>
      <c r="M261" s="16">
        <v>1796</v>
      </c>
      <c r="N261" s="16">
        <v>22534</v>
      </c>
      <c r="O261" s="17">
        <f>IFERROR(K261/I261,"")</f>
        <v>0.42</v>
      </c>
      <c r="P261" s="17">
        <f>IFERROR(L261/J261,"")</f>
        <v>0.2304757407985622</v>
      </c>
      <c r="Q261" s="16">
        <v>13800</v>
      </c>
      <c r="R261" s="16">
        <v>19997</v>
      </c>
      <c r="S261" s="16">
        <v>2964</v>
      </c>
      <c r="T261" s="16">
        <v>8770</v>
      </c>
      <c r="U261" s="16">
        <v>4819</v>
      </c>
      <c r="V261" s="16">
        <v>3550</v>
      </c>
      <c r="W261" s="16">
        <v>7667</v>
      </c>
      <c r="X261" s="16">
        <v>1017</v>
      </c>
      <c r="Y261" s="16">
        <v>831</v>
      </c>
      <c r="Z261" s="16">
        <v>3530</v>
      </c>
      <c r="AA261" s="16">
        <f>IF(COUNT(Q261:Z261)=0,"",SUM(Q261:Q261))</f>
        <v>13800</v>
      </c>
      <c r="AB261" s="16">
        <f>IF(COUNT(Q261:Z261)=0,"",SUM(R261:S261))</f>
        <v>22961</v>
      </c>
      <c r="AC261" s="16">
        <f>IF(COUNT(Q261:Z261)=0,"",SUM(T261:V261))</f>
        <v>17139</v>
      </c>
      <c r="AD261" s="16">
        <f>IF(COUNT(Q261:Z261)=0,"",SUM(W261:Y261))</f>
        <v>9515</v>
      </c>
      <c r="AE261" s="16">
        <f>IF(COUNT(Q261:Z261)=0,"",SUM(Z261:Z261))</f>
        <v>3530</v>
      </c>
      <c r="AF261" s="16">
        <f>IF(COUNT(Q261:Z261)=0,"",SUM(Q261:Z261))</f>
        <v>66945</v>
      </c>
      <c r="AG261" s="17">
        <f>IFERROR((AA261+AB261)/AF261,"")</f>
        <v>0.54912241392187622</v>
      </c>
      <c r="AH261" s="16">
        <v>387</v>
      </c>
    </row>
    <row r="262" spans="1:34" x14ac:dyDescent="0.2">
      <c r="A262" s="4" t="s">
        <v>21</v>
      </c>
      <c r="B262" s="4" t="s">
        <v>123</v>
      </c>
      <c r="C262" s="4" t="s">
        <v>955</v>
      </c>
      <c r="D262" s="4" t="s">
        <v>842</v>
      </c>
      <c r="E262" s="4" t="s">
        <v>534</v>
      </c>
      <c r="F262" s="4" t="s">
        <v>5073</v>
      </c>
      <c r="G262" s="4" t="s">
        <v>157</v>
      </c>
      <c r="H262" s="4" t="s">
        <v>165</v>
      </c>
      <c r="I262" s="16">
        <v>32772</v>
      </c>
      <c r="J262" s="16">
        <v>310240</v>
      </c>
      <c r="K262" s="16">
        <v>5769</v>
      </c>
      <c r="L262" s="16">
        <v>55767</v>
      </c>
      <c r="M262" s="16">
        <v>1389</v>
      </c>
      <c r="N262" s="16">
        <v>37297</v>
      </c>
      <c r="O262" s="17">
        <f>IFERROR(K262/I262,"")</f>
        <v>0.17603441962651042</v>
      </c>
      <c r="P262" s="17">
        <f>IFERROR(L262/J262,"")</f>
        <v>0.17975438370293967</v>
      </c>
      <c r="Q262" s="16">
        <v>13698</v>
      </c>
      <c r="R262" s="16">
        <v>11896</v>
      </c>
      <c r="S262" s="16">
        <v>399</v>
      </c>
      <c r="T262" s="16">
        <v>12796</v>
      </c>
      <c r="U262" s="16">
        <v>7108</v>
      </c>
      <c r="V262" s="16">
        <v>5697</v>
      </c>
      <c r="W262" s="16">
        <v>4959</v>
      </c>
      <c r="X262" s="16">
        <v>13437</v>
      </c>
      <c r="Y262" s="16"/>
      <c r="Z262" s="16">
        <v>9151</v>
      </c>
      <c r="AA262" s="16">
        <f>IF(COUNT(Q262:Z262)=0,"",SUM(Q262:Q262))</f>
        <v>13698</v>
      </c>
      <c r="AB262" s="16">
        <f>IF(COUNT(Q262:Z262)=0,"",SUM(R262:S262))</f>
        <v>12295</v>
      </c>
      <c r="AC262" s="16">
        <f>IF(COUNT(Q262:Z262)=0,"",SUM(T262:V262))</f>
        <v>25601</v>
      </c>
      <c r="AD262" s="16">
        <f>IF(COUNT(Q262:Z262)=0,"",SUM(W262:Y262))</f>
        <v>18396</v>
      </c>
      <c r="AE262" s="16">
        <f>IF(COUNT(Q262:Z262)=0,"",SUM(Z262:Z262))</f>
        <v>9151</v>
      </c>
      <c r="AF262" s="16">
        <f>IF(COUNT(Q262:Z262)=0,"",SUM(Q262:Z262))</f>
        <v>79141</v>
      </c>
      <c r="AG262" s="17">
        <f>IFERROR((AA262+AB262)/AF262,"")</f>
        <v>0.32843911499728334</v>
      </c>
      <c r="AH262" s="16">
        <v>545</v>
      </c>
    </row>
    <row r="263" spans="1:34" x14ac:dyDescent="0.2">
      <c r="A263" s="4" t="s">
        <v>21</v>
      </c>
      <c r="B263" s="4" t="s">
        <v>128</v>
      </c>
      <c r="C263" s="4" t="s">
        <v>955</v>
      </c>
      <c r="D263" s="4" t="s">
        <v>472</v>
      </c>
      <c r="E263" s="4" t="s">
        <v>248</v>
      </c>
      <c r="F263" s="4" t="s">
        <v>4463</v>
      </c>
      <c r="G263" s="4" t="s">
        <v>157</v>
      </c>
      <c r="H263" s="4" t="s">
        <v>163</v>
      </c>
      <c r="I263" s="16">
        <v>9362</v>
      </c>
      <c r="J263" s="16">
        <v>226510</v>
      </c>
      <c r="K263" s="16">
        <v>8599</v>
      </c>
      <c r="L263" s="16">
        <v>49741</v>
      </c>
      <c r="M263" s="16">
        <v>297</v>
      </c>
      <c r="N263" s="16">
        <v>7508</v>
      </c>
      <c r="O263" s="17">
        <f>IFERROR(K263/I263,"")</f>
        <v>0.91850032044434948</v>
      </c>
      <c r="P263" s="17">
        <f>IFERROR(L263/J263,"")</f>
        <v>0.21959736876959074</v>
      </c>
      <c r="Q263" s="16">
        <v>13650</v>
      </c>
      <c r="R263" s="16">
        <v>5255</v>
      </c>
      <c r="S263" s="16">
        <v>2308</v>
      </c>
      <c r="T263" s="16">
        <v>293</v>
      </c>
      <c r="U263" s="16">
        <v>484</v>
      </c>
      <c r="V263" s="16">
        <v>8599</v>
      </c>
      <c r="W263" s="16">
        <v>0</v>
      </c>
      <c r="X263" s="16">
        <v>475</v>
      </c>
      <c r="Y263" s="16">
        <v>0</v>
      </c>
      <c r="Z263" s="16">
        <v>27276</v>
      </c>
      <c r="AA263" s="16">
        <f>IF(COUNT(Q263:Z263)=0,"",SUM(Q263:Q263))</f>
        <v>13650</v>
      </c>
      <c r="AB263" s="16">
        <f>IF(COUNT(Q263:Z263)=0,"",SUM(R263:S263))</f>
        <v>7563</v>
      </c>
      <c r="AC263" s="16">
        <f>IF(COUNT(Q263:Z263)=0,"",SUM(T263:V263))</f>
        <v>9376</v>
      </c>
      <c r="AD263" s="16">
        <f>IF(COUNT(Q263:Z263)=0,"",SUM(W263:Y263))</f>
        <v>475</v>
      </c>
      <c r="AE263" s="16">
        <f>IF(COUNT(Q263:Z263)=0,"",SUM(Z263:Z263))</f>
        <v>27276</v>
      </c>
      <c r="AF263" s="16">
        <f>IF(COUNT(Q263:Z263)=0,"",SUM(Q263:Z263))</f>
        <v>58340</v>
      </c>
      <c r="AG263" s="17">
        <f>IFERROR((AA263+AB263)/AF263,"")</f>
        <v>0.36360987315735344</v>
      </c>
      <c r="AH263" s="16">
        <v>587</v>
      </c>
    </row>
    <row r="264" spans="1:34" x14ac:dyDescent="0.2">
      <c r="A264" s="4" t="s">
        <v>21</v>
      </c>
      <c r="B264" s="4" t="s">
        <v>138</v>
      </c>
      <c r="C264" s="4" t="s">
        <v>1036</v>
      </c>
      <c r="D264" s="4" t="s">
        <v>636</v>
      </c>
      <c r="E264" s="4" t="s">
        <v>637</v>
      </c>
      <c r="F264" s="4" t="s">
        <v>2518</v>
      </c>
      <c r="G264" s="4" t="s">
        <v>158</v>
      </c>
      <c r="H264" s="4" t="s">
        <v>163</v>
      </c>
      <c r="I264" s="16">
        <v>8256</v>
      </c>
      <c r="J264" s="16">
        <v>290386</v>
      </c>
      <c r="K264" s="16">
        <v>6326</v>
      </c>
      <c r="L264" s="16">
        <v>48991</v>
      </c>
      <c r="M264" s="16">
        <v>566</v>
      </c>
      <c r="N264" s="16">
        <v>12600</v>
      </c>
      <c r="O264" s="17">
        <f>IFERROR(K264/I264,"")</f>
        <v>0.76623062015503873</v>
      </c>
      <c r="P264" s="17">
        <f>IFERROR(L264/J264,"")</f>
        <v>0.16870992403215032</v>
      </c>
      <c r="Q264" s="16">
        <v>13568</v>
      </c>
      <c r="R264" s="16">
        <v>2839</v>
      </c>
      <c r="S264" s="16">
        <v>211</v>
      </c>
      <c r="T264" s="16">
        <v>3892</v>
      </c>
      <c r="U264" s="16">
        <v>708</v>
      </c>
      <c r="V264" s="16">
        <v>4213</v>
      </c>
      <c r="W264" s="16">
        <v>8130</v>
      </c>
      <c r="X264" s="16">
        <v>972</v>
      </c>
      <c r="Y264" s="16">
        <v>447</v>
      </c>
      <c r="Z264" s="16">
        <v>38003</v>
      </c>
      <c r="AA264" s="16">
        <f>IF(COUNT(Q264:Z264)=0,"",SUM(Q264:Q264))</f>
        <v>13568</v>
      </c>
      <c r="AB264" s="16">
        <f>IF(COUNT(Q264:Z264)=0,"",SUM(R264:S264))</f>
        <v>3050</v>
      </c>
      <c r="AC264" s="16">
        <f>IF(COUNT(Q264:Z264)=0,"",SUM(T264:V264))</f>
        <v>8813</v>
      </c>
      <c r="AD264" s="16">
        <f>IF(COUNT(Q264:Z264)=0,"",SUM(W264:Y264))</f>
        <v>9549</v>
      </c>
      <c r="AE264" s="16">
        <f>IF(COUNT(Q264:Z264)=0,"",SUM(Z264:Z264))</f>
        <v>38003</v>
      </c>
      <c r="AF264" s="16">
        <f>IF(COUNT(Q264:Z264)=0,"",SUM(Q264:Z264))</f>
        <v>72983</v>
      </c>
      <c r="AG264" s="17">
        <f>IFERROR((AA264+AB264)/AF264,"")</f>
        <v>0.22769686091281532</v>
      </c>
      <c r="AH264" s="16">
        <v>785</v>
      </c>
    </row>
    <row r="265" spans="1:34" x14ac:dyDescent="0.2">
      <c r="A265" s="4" t="s">
        <v>21</v>
      </c>
      <c r="B265" s="4" t="s">
        <v>123</v>
      </c>
      <c r="C265" s="4" t="s">
        <v>955</v>
      </c>
      <c r="D265" s="4" t="s">
        <v>484</v>
      </c>
      <c r="E265" s="4" t="s">
        <v>485</v>
      </c>
      <c r="F265" s="4" t="s">
        <v>4549</v>
      </c>
      <c r="G265" s="4" t="s">
        <v>158</v>
      </c>
      <c r="H265" s="4" t="s">
        <v>164</v>
      </c>
      <c r="I265" s="16">
        <v>40227</v>
      </c>
      <c r="J265" s="16">
        <v>1014712</v>
      </c>
      <c r="K265" s="16">
        <v>11742</v>
      </c>
      <c r="L265" s="16">
        <v>158025</v>
      </c>
      <c r="M265" s="16">
        <v>677</v>
      </c>
      <c r="N265" s="16">
        <v>14904</v>
      </c>
      <c r="O265" s="17">
        <f>IFERROR(K265/I265,"")</f>
        <v>0.29189350436274142</v>
      </c>
      <c r="P265" s="17">
        <f>IFERROR(L265/J265,"")</f>
        <v>0.15573384369160906</v>
      </c>
      <c r="Q265" s="16">
        <v>13565</v>
      </c>
      <c r="R265" s="16">
        <v>1730</v>
      </c>
      <c r="S265" s="16">
        <v>88</v>
      </c>
      <c r="T265" s="16">
        <v>12899</v>
      </c>
      <c r="U265" s="16">
        <v>6557</v>
      </c>
      <c r="V265" s="16">
        <v>6136</v>
      </c>
      <c r="W265" s="16">
        <v>115</v>
      </c>
      <c r="X265" s="16">
        <v>33051</v>
      </c>
      <c r="Y265" s="16">
        <v>46</v>
      </c>
      <c r="Z265" s="16">
        <v>105039</v>
      </c>
      <c r="AA265" s="16">
        <f>IF(COUNT(Q265:Z265)=0,"",SUM(Q265:Q265))</f>
        <v>13565</v>
      </c>
      <c r="AB265" s="16">
        <f>IF(COUNT(Q265:Z265)=0,"",SUM(R265:S265))</f>
        <v>1818</v>
      </c>
      <c r="AC265" s="16">
        <f>IF(COUNT(Q265:Z265)=0,"",SUM(T265:V265))</f>
        <v>25592</v>
      </c>
      <c r="AD265" s="16">
        <f>IF(COUNT(Q265:Z265)=0,"",SUM(W265:Y265))</f>
        <v>33212</v>
      </c>
      <c r="AE265" s="16">
        <f>IF(COUNT(Q265:Z265)=0,"",SUM(Z265:Z265))</f>
        <v>105039</v>
      </c>
      <c r="AF265" s="16">
        <f>IF(COUNT(Q265:Z265)=0,"",SUM(Q265:Z265))</f>
        <v>179226</v>
      </c>
      <c r="AG265" s="17">
        <f>IFERROR((AA265+AB265)/AF265,"")</f>
        <v>8.583018088893353E-2</v>
      </c>
      <c r="AH265" s="16">
        <v>1708</v>
      </c>
    </row>
    <row r="266" spans="1:34" x14ac:dyDescent="0.2">
      <c r="A266" s="4" t="s">
        <v>21</v>
      </c>
      <c r="B266" s="4" t="s">
        <v>123</v>
      </c>
      <c r="C266" s="4" t="s">
        <v>955</v>
      </c>
      <c r="D266" s="4" t="s">
        <v>853</v>
      </c>
      <c r="E266" s="4" t="s">
        <v>854</v>
      </c>
      <c r="F266" s="4" t="s">
        <v>5107</v>
      </c>
      <c r="G266" s="4" t="s">
        <v>158</v>
      </c>
      <c r="H266" s="4" t="s">
        <v>165</v>
      </c>
      <c r="I266" s="16">
        <v>113061</v>
      </c>
      <c r="J266" s="16">
        <v>1067622</v>
      </c>
      <c r="K266" s="16">
        <v>73599</v>
      </c>
      <c r="L266" s="16">
        <v>239511</v>
      </c>
      <c r="M266" s="16">
        <v>3564</v>
      </c>
      <c r="N266" s="16">
        <v>157007</v>
      </c>
      <c r="O266" s="17">
        <f>IFERROR(K266/I266,"")</f>
        <v>0.65096717701064022</v>
      </c>
      <c r="P266" s="17">
        <f>IFERROR(L266/J266,"")</f>
        <v>0.22434063741661375</v>
      </c>
      <c r="Q266" s="16">
        <v>13318</v>
      </c>
      <c r="R266" s="16">
        <v>222</v>
      </c>
      <c r="S266" s="16">
        <v>0</v>
      </c>
      <c r="T266" s="16">
        <v>15841</v>
      </c>
      <c r="U266" s="16">
        <v>9184</v>
      </c>
      <c r="V266" s="16">
        <v>79678</v>
      </c>
      <c r="W266" s="16">
        <v>135</v>
      </c>
      <c r="X266" s="16">
        <v>119881</v>
      </c>
      <c r="Y266" s="16">
        <v>34</v>
      </c>
      <c r="Z266" s="16">
        <v>157590</v>
      </c>
      <c r="AA266" s="16">
        <f>IF(COUNT(Q266:Z266)=0,"",SUM(Q266:Q266))</f>
        <v>13318</v>
      </c>
      <c r="AB266" s="16">
        <f>IF(COUNT(Q266:Z266)=0,"",SUM(R266:S266))</f>
        <v>222</v>
      </c>
      <c r="AC266" s="16">
        <f>IF(COUNT(Q266:Z266)=0,"",SUM(T266:V266))</f>
        <v>104703</v>
      </c>
      <c r="AD266" s="16">
        <f>IF(COUNT(Q266:Z266)=0,"",SUM(W266:Y266))</f>
        <v>120050</v>
      </c>
      <c r="AE266" s="16">
        <f>IF(COUNT(Q266:Z266)=0,"",SUM(Z266:Z266))</f>
        <v>157590</v>
      </c>
      <c r="AF266" s="16">
        <f>IF(COUNT(Q266:Z266)=0,"",SUM(Q266:Z266))</f>
        <v>395883</v>
      </c>
      <c r="AG266" s="17">
        <f>IFERROR((AA266+AB266)/AF266,"")</f>
        <v>3.4202024335472855E-2</v>
      </c>
      <c r="AH266" s="16">
        <v>1525</v>
      </c>
    </row>
    <row r="267" spans="1:34" x14ac:dyDescent="0.2">
      <c r="A267" s="4" t="s">
        <v>21</v>
      </c>
      <c r="B267" s="4" t="s">
        <v>126</v>
      </c>
      <c r="C267" s="4" t="s">
        <v>955</v>
      </c>
      <c r="D267" s="4" t="s">
        <v>723</v>
      </c>
      <c r="E267" s="4" t="s">
        <v>724</v>
      </c>
      <c r="F267" s="4" t="s">
        <v>3233</v>
      </c>
      <c r="G267" s="4" t="s">
        <v>159</v>
      </c>
      <c r="H267" s="4" t="s">
        <v>165</v>
      </c>
      <c r="I267" s="16">
        <v>6237</v>
      </c>
      <c r="J267" s="16">
        <v>219944</v>
      </c>
      <c r="K267" s="16">
        <v>1178</v>
      </c>
      <c r="L267" s="16">
        <v>31710</v>
      </c>
      <c r="M267" s="16">
        <v>169</v>
      </c>
      <c r="N267" s="16">
        <v>7681</v>
      </c>
      <c r="O267" s="17">
        <f>IFERROR(K267/I267,"")</f>
        <v>0.18887285553952221</v>
      </c>
      <c r="P267" s="17">
        <f>IFERROR(L267/J267,"")</f>
        <v>0.14417306223402321</v>
      </c>
      <c r="Q267" s="16">
        <v>13313</v>
      </c>
      <c r="R267" s="16">
        <v>98</v>
      </c>
      <c r="S267" s="16"/>
      <c r="T267" s="16">
        <v>541</v>
      </c>
      <c r="U267" s="16">
        <v>5262</v>
      </c>
      <c r="V267" s="16"/>
      <c r="W267" s="16">
        <v>2328</v>
      </c>
      <c r="X267" s="16">
        <v>2480</v>
      </c>
      <c r="Y267" s="16">
        <v>41</v>
      </c>
      <c r="Z267" s="16">
        <v>8819</v>
      </c>
      <c r="AA267" s="16">
        <f>IF(COUNT(Q267:Z267)=0,"",SUM(Q267:Q267))</f>
        <v>13313</v>
      </c>
      <c r="AB267" s="16">
        <f>IF(COUNT(Q267:Z267)=0,"",SUM(R267:S267))</f>
        <v>98</v>
      </c>
      <c r="AC267" s="16">
        <f>IF(COUNT(Q267:Z267)=0,"",SUM(T267:V267))</f>
        <v>5803</v>
      </c>
      <c r="AD267" s="16">
        <f>IF(COUNT(Q267:Z267)=0,"",SUM(W267:Y267))</f>
        <v>4849</v>
      </c>
      <c r="AE267" s="16">
        <f>IF(COUNT(Q267:Z267)=0,"",SUM(Z267:Z267))</f>
        <v>8819</v>
      </c>
      <c r="AF267" s="16">
        <f>IF(COUNT(Q267:Z267)=0,"",SUM(Q267:Z267))</f>
        <v>32882</v>
      </c>
      <c r="AG267" s="17">
        <f>IFERROR((AA267+AB267)/AF267,"")</f>
        <v>0.40785232041846603</v>
      </c>
      <c r="AH267" s="16">
        <v>485</v>
      </c>
    </row>
    <row r="268" spans="1:34" x14ac:dyDescent="0.2">
      <c r="A268" s="4" t="s">
        <v>21</v>
      </c>
      <c r="B268" s="4" t="s">
        <v>128</v>
      </c>
      <c r="C268" s="4" t="s">
        <v>955</v>
      </c>
      <c r="D268" s="4" t="s">
        <v>838</v>
      </c>
      <c r="E268" s="4" t="s">
        <v>537</v>
      </c>
      <c r="F268" s="4" t="s">
        <v>4469</v>
      </c>
      <c r="G268" s="4" t="s">
        <v>157</v>
      </c>
      <c r="H268" s="4" t="s">
        <v>164</v>
      </c>
      <c r="I268" s="16">
        <v>4320</v>
      </c>
      <c r="J268" s="16">
        <v>54834</v>
      </c>
      <c r="K268" s="16">
        <v>2788</v>
      </c>
      <c r="L268" s="16">
        <v>13008</v>
      </c>
      <c r="M268" s="16">
        <v>323</v>
      </c>
      <c r="N268" s="16">
        <v>1960</v>
      </c>
      <c r="O268" s="17">
        <f>IFERROR(K268/I268,"")</f>
        <v>0.64537037037037037</v>
      </c>
      <c r="P268" s="17">
        <f>IFERROR(L268/J268,"")</f>
        <v>0.23722507933034248</v>
      </c>
      <c r="Q268" s="16">
        <v>13138</v>
      </c>
      <c r="R268" s="16"/>
      <c r="S268" s="16">
        <v>0</v>
      </c>
      <c r="T268" s="16">
        <v>191</v>
      </c>
      <c r="U268" s="16">
        <v>21</v>
      </c>
      <c r="V268" s="16">
        <v>1794</v>
      </c>
      <c r="W268" s="16">
        <v>59</v>
      </c>
      <c r="X268" s="16"/>
      <c r="Y268" s="16">
        <v>67</v>
      </c>
      <c r="Z268" s="16">
        <v>511</v>
      </c>
      <c r="AA268" s="16">
        <f>IF(COUNT(Q268:Z268)=0,"",SUM(Q268:Q268))</f>
        <v>13138</v>
      </c>
      <c r="AB268" s="16">
        <f>IF(COUNT(Q268:Z268)=0,"",SUM(R268:S268))</f>
        <v>0</v>
      </c>
      <c r="AC268" s="16">
        <f>IF(COUNT(Q268:Z268)=0,"",SUM(T268:V268))</f>
        <v>2006</v>
      </c>
      <c r="AD268" s="16">
        <f>IF(COUNT(Q268:Z268)=0,"",SUM(W268:Y268))</f>
        <v>126</v>
      </c>
      <c r="AE268" s="16">
        <f>IF(COUNT(Q268:Z268)=0,"",SUM(Z268:Z268))</f>
        <v>511</v>
      </c>
      <c r="AF268" s="16">
        <f>IF(COUNT(Q268:Z268)=0,"",SUM(Q268:Z268))</f>
        <v>15781</v>
      </c>
      <c r="AG268" s="17">
        <f>IFERROR((AA268+AB268)/AF268,"")</f>
        <v>0.83252011913060009</v>
      </c>
      <c r="AH268" s="16">
        <v>177</v>
      </c>
    </row>
    <row r="269" spans="1:34" x14ac:dyDescent="0.2">
      <c r="A269" s="4" t="s">
        <v>21</v>
      </c>
      <c r="B269" s="4" t="s">
        <v>124</v>
      </c>
      <c r="C269" s="4" t="s">
        <v>955</v>
      </c>
      <c r="D269" s="4" t="s">
        <v>270</v>
      </c>
      <c r="E269" s="4" t="s">
        <v>248</v>
      </c>
      <c r="F269" s="4" t="s">
        <v>2127</v>
      </c>
      <c r="G269" s="4" t="s">
        <v>157</v>
      </c>
      <c r="H269" s="4" t="s">
        <v>163</v>
      </c>
      <c r="I269" s="16">
        <v>7678</v>
      </c>
      <c r="J269" s="16">
        <v>225747</v>
      </c>
      <c r="K269" s="16">
        <v>7058</v>
      </c>
      <c r="L269" s="16">
        <v>42894</v>
      </c>
      <c r="M269" s="16">
        <v>400</v>
      </c>
      <c r="N269" s="16">
        <v>8164</v>
      </c>
      <c r="O269" s="17">
        <f>IFERROR(K269/I269,"")</f>
        <v>0.91924980463662409</v>
      </c>
      <c r="P269" s="17">
        <f>IFERROR(L269/J269,"")</f>
        <v>0.19000916955707053</v>
      </c>
      <c r="Q269" s="16">
        <v>13049</v>
      </c>
      <c r="R269" s="16">
        <v>5327</v>
      </c>
      <c r="S269" s="16">
        <v>3095</v>
      </c>
      <c r="T269" s="16">
        <v>252</v>
      </c>
      <c r="U269" s="16">
        <v>177</v>
      </c>
      <c r="V269" s="16">
        <v>7058</v>
      </c>
      <c r="W269" s="16">
        <v>0</v>
      </c>
      <c r="X269" s="16">
        <v>261</v>
      </c>
      <c r="Y269" s="16">
        <v>0</v>
      </c>
      <c r="Z269" s="16">
        <v>20733</v>
      </c>
      <c r="AA269" s="16">
        <f>IF(COUNT(Q269:Z269)=0,"",SUM(Q269:Q269))</f>
        <v>13049</v>
      </c>
      <c r="AB269" s="16">
        <f>IF(COUNT(Q269:Z269)=0,"",SUM(R269:S269))</f>
        <v>8422</v>
      </c>
      <c r="AC269" s="16">
        <f>IF(COUNT(Q269:Z269)=0,"",SUM(T269:V269))</f>
        <v>7487</v>
      </c>
      <c r="AD269" s="16">
        <f>IF(COUNT(Q269:Z269)=0,"",SUM(W269:Y269))</f>
        <v>261</v>
      </c>
      <c r="AE269" s="16">
        <f>IF(COUNT(Q269:Z269)=0,"",SUM(Z269:Z269))</f>
        <v>20733</v>
      </c>
      <c r="AF269" s="16">
        <f>IF(COUNT(Q269:Z269)=0,"",SUM(Q269:Z269))</f>
        <v>49952</v>
      </c>
      <c r="AG269" s="17">
        <f>IFERROR((AA269+AB269)/AF269,"")</f>
        <v>0.42983263933376042</v>
      </c>
      <c r="AH269" s="16">
        <v>617</v>
      </c>
    </row>
    <row r="270" spans="1:34" x14ac:dyDescent="0.2">
      <c r="A270" s="4" t="s">
        <v>21</v>
      </c>
      <c r="B270" s="4" t="s">
        <v>126</v>
      </c>
      <c r="C270" s="4" t="s">
        <v>955</v>
      </c>
      <c r="D270" s="4" t="s">
        <v>717</v>
      </c>
      <c r="E270" s="4" t="s">
        <v>718</v>
      </c>
      <c r="F270" s="4" t="s">
        <v>3184</v>
      </c>
      <c r="G270" s="4" t="s">
        <v>158</v>
      </c>
      <c r="H270" s="4" t="s">
        <v>163</v>
      </c>
      <c r="I270" s="16">
        <v>38213</v>
      </c>
      <c r="J270" s="16">
        <v>191852</v>
      </c>
      <c r="K270" s="16">
        <v>7650</v>
      </c>
      <c r="L270" s="16">
        <v>43495</v>
      </c>
      <c r="M270" s="16">
        <v>622</v>
      </c>
      <c r="N270" s="16">
        <v>21893</v>
      </c>
      <c r="O270" s="17">
        <f>IFERROR(K270/I270,"")</f>
        <v>0.20019365137518647</v>
      </c>
      <c r="P270" s="17">
        <f>IFERROR(L270/J270,"")</f>
        <v>0.22671121489481474</v>
      </c>
      <c r="Q270" s="16">
        <v>13010</v>
      </c>
      <c r="R270" s="16">
        <v>7921</v>
      </c>
      <c r="S270" s="16">
        <v>156</v>
      </c>
      <c r="T270" s="16">
        <v>9018</v>
      </c>
      <c r="U270" s="16">
        <v>6505</v>
      </c>
      <c r="V270" s="16">
        <v>6130</v>
      </c>
      <c r="W270" s="16">
        <v>4338</v>
      </c>
      <c r="X270" s="16">
        <v>9217</v>
      </c>
      <c r="Y270" s="16">
        <v>0</v>
      </c>
      <c r="Z270" s="16">
        <v>5372</v>
      </c>
      <c r="AA270" s="16">
        <f>IF(COUNT(Q270:Z270)=0,"",SUM(Q270:Q270))</f>
        <v>13010</v>
      </c>
      <c r="AB270" s="16">
        <f>IF(COUNT(Q270:Z270)=0,"",SUM(R270:S270))</f>
        <v>8077</v>
      </c>
      <c r="AC270" s="16">
        <f>IF(COUNT(Q270:Z270)=0,"",SUM(T270:V270))</f>
        <v>21653</v>
      </c>
      <c r="AD270" s="16">
        <f>IF(COUNT(Q270:Z270)=0,"",SUM(W270:Y270))</f>
        <v>13555</v>
      </c>
      <c r="AE270" s="16">
        <f>IF(COUNT(Q270:Z270)=0,"",SUM(Z270:Z270))</f>
        <v>5372</v>
      </c>
      <c r="AF270" s="16">
        <f>IF(COUNT(Q270:Z270)=0,"",SUM(Q270:Z270))</f>
        <v>61667</v>
      </c>
      <c r="AG270" s="17">
        <f>IFERROR((AA270+AB270)/AF270,"")</f>
        <v>0.34194950297565957</v>
      </c>
      <c r="AH270" s="16">
        <v>790</v>
      </c>
    </row>
    <row r="271" spans="1:34" x14ac:dyDescent="0.2">
      <c r="A271" s="4" t="s">
        <v>21</v>
      </c>
      <c r="B271" s="4" t="s">
        <v>127</v>
      </c>
      <c r="C271" s="4" t="s">
        <v>955</v>
      </c>
      <c r="D271" s="4" t="s">
        <v>812</v>
      </c>
      <c r="E271" s="4" t="s">
        <v>813</v>
      </c>
      <c r="F271" s="4" t="s">
        <v>4139</v>
      </c>
      <c r="G271" s="4" t="s">
        <v>158</v>
      </c>
      <c r="H271" s="4" t="s">
        <v>163</v>
      </c>
      <c r="I271" s="16">
        <v>33921</v>
      </c>
      <c r="J271" s="16">
        <v>205283</v>
      </c>
      <c r="K271" s="16">
        <v>4167</v>
      </c>
      <c r="L271" s="16">
        <v>37348</v>
      </c>
      <c r="M271" s="16">
        <v>196</v>
      </c>
      <c r="N271" s="16">
        <v>1380</v>
      </c>
      <c r="O271" s="17">
        <f>IFERROR(K271/I271,"")</f>
        <v>0.12284425577076148</v>
      </c>
      <c r="P271" s="17">
        <f>IFERROR(L271/J271,"")</f>
        <v>0.1819342078983647</v>
      </c>
      <c r="Q271" s="16">
        <v>12850</v>
      </c>
      <c r="R271" s="16">
        <v>6554</v>
      </c>
      <c r="S271" s="16">
        <v>94</v>
      </c>
      <c r="T271" s="16">
        <v>7527</v>
      </c>
      <c r="U271" s="16">
        <v>5356</v>
      </c>
      <c r="V271" s="16">
        <v>2012</v>
      </c>
      <c r="W271" s="16">
        <v>3545</v>
      </c>
      <c r="X271" s="16">
        <v>7689</v>
      </c>
      <c r="Y271" s="16">
        <v>0</v>
      </c>
      <c r="Z271" s="16">
        <v>4353</v>
      </c>
      <c r="AA271" s="16">
        <f>IF(COUNT(Q271:Z271)=0,"",SUM(Q271:Q271))</f>
        <v>12850</v>
      </c>
      <c r="AB271" s="16">
        <f>IF(COUNT(Q271:Z271)=0,"",SUM(R271:S271))</f>
        <v>6648</v>
      </c>
      <c r="AC271" s="16">
        <f>IF(COUNT(Q271:Z271)=0,"",SUM(T271:V271))</f>
        <v>14895</v>
      </c>
      <c r="AD271" s="16">
        <f>IF(COUNT(Q271:Z271)=0,"",SUM(W271:Y271))</f>
        <v>11234</v>
      </c>
      <c r="AE271" s="16">
        <f>IF(COUNT(Q271:Z271)=0,"",SUM(Z271:Z271))</f>
        <v>4353</v>
      </c>
      <c r="AF271" s="16">
        <f>IF(COUNT(Q271:Z271)=0,"",SUM(Q271:Z271))</f>
        <v>49980</v>
      </c>
      <c r="AG271" s="17">
        <f>IFERROR((AA271+AB271)/AF271,"")</f>
        <v>0.39011604641856745</v>
      </c>
      <c r="AH271" s="16">
        <v>936</v>
      </c>
    </row>
    <row r="272" spans="1:34" x14ac:dyDescent="0.2">
      <c r="A272" s="4" t="s">
        <v>21</v>
      </c>
      <c r="B272" s="4" t="s">
        <v>137</v>
      </c>
      <c r="C272" s="4" t="s">
        <v>1036</v>
      </c>
      <c r="D272" s="4" t="s">
        <v>658</v>
      </c>
      <c r="E272" s="4" t="s">
        <v>262</v>
      </c>
      <c r="F272" s="4" t="s">
        <v>2657</v>
      </c>
      <c r="G272" s="4" t="s">
        <v>157</v>
      </c>
      <c r="H272" s="4" t="s">
        <v>163</v>
      </c>
      <c r="I272" s="16">
        <v>74505</v>
      </c>
      <c r="J272" s="16">
        <v>215860</v>
      </c>
      <c r="K272" s="16">
        <v>44525</v>
      </c>
      <c r="L272" s="16">
        <v>43301</v>
      </c>
      <c r="M272" s="16">
        <v>12711</v>
      </c>
      <c r="N272" s="16">
        <v>28761</v>
      </c>
      <c r="O272" s="17">
        <f>IFERROR(K272/I272,"")</f>
        <v>0.59761089859740957</v>
      </c>
      <c r="P272" s="17">
        <f>IFERROR(L272/J272,"")</f>
        <v>0.20059760956175299</v>
      </c>
      <c r="Q272" s="16">
        <v>12822</v>
      </c>
      <c r="R272" s="16"/>
      <c r="S272" s="16">
        <v>12</v>
      </c>
      <c r="T272" s="16">
        <v>11929</v>
      </c>
      <c r="U272" s="16">
        <v>7741</v>
      </c>
      <c r="V272" s="16">
        <v>53478</v>
      </c>
      <c r="W272" s="16">
        <v>0</v>
      </c>
      <c r="X272" s="16">
        <v>12877</v>
      </c>
      <c r="Y272" s="16"/>
      <c r="Z272" s="16">
        <v>23976</v>
      </c>
      <c r="AA272" s="16">
        <f>IF(COUNT(Q272:Z272)=0,"",SUM(Q272:Q272))</f>
        <v>12822</v>
      </c>
      <c r="AB272" s="16">
        <f>IF(COUNT(Q272:Z272)=0,"",SUM(R272:S272))</f>
        <v>12</v>
      </c>
      <c r="AC272" s="16">
        <f>IF(COUNT(Q272:Z272)=0,"",SUM(T272:V272))</f>
        <v>73148</v>
      </c>
      <c r="AD272" s="16">
        <f>IF(COUNT(Q272:Z272)=0,"",SUM(W272:Y272))</f>
        <v>12877</v>
      </c>
      <c r="AE272" s="16">
        <f>IF(COUNT(Q272:Z272)=0,"",SUM(Z272:Z272))</f>
        <v>23976</v>
      </c>
      <c r="AF272" s="16">
        <f>IF(COUNT(Q272:Z272)=0,"",SUM(Q272:Z272))</f>
        <v>122835</v>
      </c>
      <c r="AG272" s="17">
        <f>IFERROR((AA272+AB272)/AF272,"")</f>
        <v>0.10448162168762974</v>
      </c>
      <c r="AH272" s="16">
        <v>940</v>
      </c>
    </row>
    <row r="273" spans="1:34" x14ac:dyDescent="0.2">
      <c r="A273" s="4" t="s">
        <v>21</v>
      </c>
      <c r="B273" s="4" t="s">
        <v>143</v>
      </c>
      <c r="C273" s="4" t="s">
        <v>1036</v>
      </c>
      <c r="D273" s="4" t="s">
        <v>749</v>
      </c>
      <c r="E273" s="4" t="s">
        <v>630</v>
      </c>
      <c r="F273" s="4" t="s">
        <v>3585</v>
      </c>
      <c r="G273" s="4" t="s">
        <v>157</v>
      </c>
      <c r="H273" s="4" t="s">
        <v>164</v>
      </c>
      <c r="I273" s="16">
        <v>1849</v>
      </c>
      <c r="J273" s="16">
        <v>65139</v>
      </c>
      <c r="K273" s="16">
        <v>1424</v>
      </c>
      <c r="L273" s="16">
        <v>13970</v>
      </c>
      <c r="M273" s="16">
        <v>451</v>
      </c>
      <c r="N273" s="16">
        <v>8507</v>
      </c>
      <c r="O273" s="17">
        <f>IFERROR(K273/I273,"")</f>
        <v>0.77014602487831263</v>
      </c>
      <c r="P273" s="17">
        <f>IFERROR(L273/J273,"")</f>
        <v>0.21446445293909946</v>
      </c>
      <c r="Q273" s="16">
        <v>12788</v>
      </c>
      <c r="R273" s="16">
        <v>0</v>
      </c>
      <c r="S273" s="16">
        <v>0</v>
      </c>
      <c r="T273" s="16">
        <v>722</v>
      </c>
      <c r="U273" s="16">
        <v>1582</v>
      </c>
      <c r="V273" s="16">
        <v>39</v>
      </c>
      <c r="W273" s="16">
        <v>516</v>
      </c>
      <c r="X273" s="16">
        <v>1793</v>
      </c>
      <c r="Y273" s="16">
        <v>0</v>
      </c>
      <c r="Z273" s="16">
        <v>1164</v>
      </c>
      <c r="AA273" s="16">
        <f>IF(COUNT(Q273:Z273)=0,"",SUM(Q273:Q273))</f>
        <v>12788</v>
      </c>
      <c r="AB273" s="16">
        <f>IF(COUNT(Q273:Z273)=0,"",SUM(R273:S273))</f>
        <v>0</v>
      </c>
      <c r="AC273" s="16">
        <f>IF(COUNT(Q273:Z273)=0,"",SUM(T273:V273))</f>
        <v>2343</v>
      </c>
      <c r="AD273" s="16">
        <f>IF(COUNT(Q273:Z273)=0,"",SUM(W273:Y273))</f>
        <v>2309</v>
      </c>
      <c r="AE273" s="16">
        <f>IF(COUNT(Q273:Z273)=0,"",SUM(Z273:Z273))</f>
        <v>1164</v>
      </c>
      <c r="AF273" s="16">
        <f>IF(COUNT(Q273:Z273)=0,"",SUM(Q273:Z273))</f>
        <v>18604</v>
      </c>
      <c r="AG273" s="17">
        <f>IFERROR((AA273+AB273)/AF273,"")</f>
        <v>0.68737905826703938</v>
      </c>
      <c r="AH273" s="16">
        <v>65</v>
      </c>
    </row>
    <row r="274" spans="1:34" x14ac:dyDescent="0.2">
      <c r="A274" s="4" t="s">
        <v>21</v>
      </c>
      <c r="B274" s="4" t="s">
        <v>140</v>
      </c>
      <c r="C274" s="4" t="s">
        <v>955</v>
      </c>
      <c r="D274" s="4" t="s">
        <v>921</v>
      </c>
      <c r="E274" s="4" t="s">
        <v>922</v>
      </c>
      <c r="F274" s="4" t="s">
        <v>5636</v>
      </c>
      <c r="G274" s="4" t="s">
        <v>158</v>
      </c>
      <c r="H274" s="4" t="s">
        <v>165</v>
      </c>
      <c r="I274" s="16">
        <v>1173</v>
      </c>
      <c r="J274" s="16">
        <v>92036</v>
      </c>
      <c r="K274" s="16">
        <v>406</v>
      </c>
      <c r="L274" s="16">
        <v>6368</v>
      </c>
      <c r="M274" s="16">
        <v>25</v>
      </c>
      <c r="N274" s="16">
        <v>3100</v>
      </c>
      <c r="O274" s="17">
        <f>IFERROR(K274/I274,"")</f>
        <v>0.34612105711849955</v>
      </c>
      <c r="P274" s="17">
        <f>IFERROR(L274/J274,"")</f>
        <v>6.9190316832543786E-2</v>
      </c>
      <c r="Q274" s="16">
        <v>12769</v>
      </c>
      <c r="R274" s="16"/>
      <c r="S274" s="16">
        <v>0</v>
      </c>
      <c r="T274" s="16">
        <v>1061</v>
      </c>
      <c r="U274" s="16">
        <v>0</v>
      </c>
      <c r="V274" s="16">
        <v>46</v>
      </c>
      <c r="W274" s="16">
        <v>54</v>
      </c>
      <c r="X274" s="16">
        <v>1002</v>
      </c>
      <c r="Y274" s="16">
        <v>24</v>
      </c>
      <c r="Z274" s="16">
        <v>51</v>
      </c>
      <c r="AA274" s="16">
        <f>IF(COUNT(Q274:Z274)=0,"",SUM(Q274:Q274))</f>
        <v>12769</v>
      </c>
      <c r="AB274" s="16">
        <f>IF(COUNT(Q274:Z274)=0,"",SUM(R274:S274))</f>
        <v>0</v>
      </c>
      <c r="AC274" s="16">
        <f>IF(COUNT(Q274:Z274)=0,"",SUM(T274:V274))</f>
        <v>1107</v>
      </c>
      <c r="AD274" s="16">
        <f>IF(COUNT(Q274:Z274)=0,"",SUM(W274:Y274))</f>
        <v>1080</v>
      </c>
      <c r="AE274" s="16">
        <f>IF(COUNT(Q274:Z274)=0,"",SUM(Z274:Z274))</f>
        <v>51</v>
      </c>
      <c r="AF274" s="16">
        <f>IF(COUNT(Q274:Z274)=0,"",SUM(Q274:Z274))</f>
        <v>15007</v>
      </c>
      <c r="AG274" s="17">
        <f>IFERROR((AA274+AB274)/AF274,"")</f>
        <v>0.85086959418937824</v>
      </c>
      <c r="AH274" s="16">
        <v>249</v>
      </c>
    </row>
    <row r="275" spans="1:34" x14ac:dyDescent="0.2">
      <c r="A275" s="4" t="s">
        <v>21</v>
      </c>
      <c r="B275" s="4" t="s">
        <v>123</v>
      </c>
      <c r="C275" s="4" t="s">
        <v>955</v>
      </c>
      <c r="D275" s="4" t="s">
        <v>869</v>
      </c>
      <c r="E275" s="4" t="s">
        <v>870</v>
      </c>
      <c r="F275" s="4" t="s">
        <v>5261</v>
      </c>
      <c r="G275" s="4" t="s">
        <v>158</v>
      </c>
      <c r="H275" s="4" t="s">
        <v>164</v>
      </c>
      <c r="I275" s="16">
        <v>3923</v>
      </c>
      <c r="J275" s="16">
        <v>76328</v>
      </c>
      <c r="K275" s="16">
        <v>1441</v>
      </c>
      <c r="L275" s="16">
        <v>15042</v>
      </c>
      <c r="M275" s="16">
        <v>196</v>
      </c>
      <c r="N275" s="16">
        <v>8882</v>
      </c>
      <c r="O275" s="17">
        <f>IFERROR(K275/I275,"")</f>
        <v>0.36732092786133064</v>
      </c>
      <c r="P275" s="17">
        <f>IFERROR(L275/J275,"")</f>
        <v>0.19707053767948851</v>
      </c>
      <c r="Q275" s="16">
        <v>12767</v>
      </c>
      <c r="R275" s="16"/>
      <c r="S275" s="16">
        <v>0</v>
      </c>
      <c r="T275" s="16">
        <v>1158</v>
      </c>
      <c r="U275" s="16">
        <v>577</v>
      </c>
      <c r="V275" s="16">
        <v>859</v>
      </c>
      <c r="W275" s="16">
        <v>23</v>
      </c>
      <c r="X275" s="16">
        <v>1231</v>
      </c>
      <c r="Y275" s="16">
        <v>132</v>
      </c>
      <c r="Z275" s="16">
        <v>3285</v>
      </c>
      <c r="AA275" s="16">
        <f>IF(COUNT(Q275:Z275)=0,"",SUM(Q275:Q275))</f>
        <v>12767</v>
      </c>
      <c r="AB275" s="16">
        <f>IF(COUNT(Q275:Z275)=0,"",SUM(R275:S275))</f>
        <v>0</v>
      </c>
      <c r="AC275" s="16">
        <f>IF(COUNT(Q275:Z275)=0,"",SUM(T275:V275))</f>
        <v>2594</v>
      </c>
      <c r="AD275" s="16">
        <f>IF(COUNT(Q275:Z275)=0,"",SUM(W275:Y275))</f>
        <v>1386</v>
      </c>
      <c r="AE275" s="16">
        <f>IF(COUNT(Q275:Z275)=0,"",SUM(Z275:Z275))</f>
        <v>3285</v>
      </c>
      <c r="AF275" s="16">
        <f>IF(COUNT(Q275:Z275)=0,"",SUM(Q275:Z275))</f>
        <v>20032</v>
      </c>
      <c r="AG275" s="17">
        <f>IFERROR((AA275+AB275)/AF275,"")</f>
        <v>0.63733027156549515</v>
      </c>
      <c r="AH275" s="16">
        <v>165</v>
      </c>
    </row>
    <row r="276" spans="1:34" x14ac:dyDescent="0.2">
      <c r="A276" s="4" t="s">
        <v>21</v>
      </c>
      <c r="B276" s="4" t="s">
        <v>138</v>
      </c>
      <c r="C276" s="4" t="s">
        <v>1036</v>
      </c>
      <c r="D276" s="4" t="s">
        <v>632</v>
      </c>
      <c r="E276" s="4" t="s">
        <v>537</v>
      </c>
      <c r="F276" s="4" t="s">
        <v>2474</v>
      </c>
      <c r="G276" s="4" t="s">
        <v>157</v>
      </c>
      <c r="H276" s="4" t="s">
        <v>163</v>
      </c>
      <c r="I276" s="16">
        <v>13558</v>
      </c>
      <c r="J276" s="16">
        <v>57205</v>
      </c>
      <c r="K276" s="16">
        <v>8158</v>
      </c>
      <c r="L276" s="16">
        <v>14105</v>
      </c>
      <c r="M276" s="16">
        <v>899</v>
      </c>
      <c r="N276" s="16">
        <v>4539</v>
      </c>
      <c r="O276" s="17">
        <f>IFERROR(K276/I276,"")</f>
        <v>0.6017111668387668</v>
      </c>
      <c r="P276" s="17">
        <f>IFERROR(L276/J276,"")</f>
        <v>0.24656935582553974</v>
      </c>
      <c r="Q276" s="16">
        <v>12657</v>
      </c>
      <c r="R276" s="16">
        <v>0</v>
      </c>
      <c r="S276" s="16">
        <v>0</v>
      </c>
      <c r="T276" s="16">
        <v>1861</v>
      </c>
      <c r="U276" s="16">
        <v>1048</v>
      </c>
      <c r="V276" s="16">
        <v>5188</v>
      </c>
      <c r="W276" s="16">
        <v>3793</v>
      </c>
      <c r="X276" s="16">
        <v>800</v>
      </c>
      <c r="Y276" s="16">
        <v>15</v>
      </c>
      <c r="Z276" s="16">
        <v>640</v>
      </c>
      <c r="AA276" s="16">
        <f>IF(COUNT(Q276:Z276)=0,"",SUM(Q276:Q276))</f>
        <v>12657</v>
      </c>
      <c r="AB276" s="16">
        <f>IF(COUNT(Q276:Z276)=0,"",SUM(R276:S276))</f>
        <v>0</v>
      </c>
      <c r="AC276" s="16">
        <f>IF(COUNT(Q276:Z276)=0,"",SUM(T276:V276))</f>
        <v>8097</v>
      </c>
      <c r="AD276" s="16">
        <f>IF(COUNT(Q276:Z276)=0,"",SUM(W276:Y276))</f>
        <v>4608</v>
      </c>
      <c r="AE276" s="16">
        <f>IF(COUNT(Q276:Z276)=0,"",SUM(Z276:Z276))</f>
        <v>640</v>
      </c>
      <c r="AF276" s="16">
        <f>IF(COUNT(Q276:Z276)=0,"",SUM(Q276:Z276))</f>
        <v>26002</v>
      </c>
      <c r="AG276" s="17">
        <f>IFERROR((AA276+AB276)/AF276,"")</f>
        <v>0.4867702484424275</v>
      </c>
      <c r="AH276" s="16">
        <v>188</v>
      </c>
    </row>
    <row r="277" spans="1:34" x14ac:dyDescent="0.2">
      <c r="A277" s="4" t="s">
        <v>21</v>
      </c>
      <c r="B277" s="4" t="s">
        <v>125</v>
      </c>
      <c r="C277" s="4" t="s">
        <v>955</v>
      </c>
      <c r="D277" s="4" t="s">
        <v>533</v>
      </c>
      <c r="E277" s="4" t="s">
        <v>534</v>
      </c>
      <c r="F277" s="4" t="s">
        <v>1644</v>
      </c>
      <c r="G277" s="4" t="s">
        <v>157</v>
      </c>
      <c r="H277" s="4" t="s">
        <v>163</v>
      </c>
      <c r="I277" s="16">
        <v>43396</v>
      </c>
      <c r="J277" s="16">
        <v>113759</v>
      </c>
      <c r="K277" s="16">
        <v>6609</v>
      </c>
      <c r="L277" s="16">
        <v>30543</v>
      </c>
      <c r="M277" s="16">
        <v>252</v>
      </c>
      <c r="N277" s="16">
        <v>18643</v>
      </c>
      <c r="O277" s="17">
        <f>IFERROR(K277/I277,"")</f>
        <v>0.15229514240943864</v>
      </c>
      <c r="P277" s="17">
        <f>IFERROR(L277/J277,"")</f>
        <v>0.26848864705210135</v>
      </c>
      <c r="Q277" s="16">
        <v>12623</v>
      </c>
      <c r="R277" s="16">
        <v>4671</v>
      </c>
      <c r="S277" s="16">
        <v>146</v>
      </c>
      <c r="T277" s="16">
        <v>5496</v>
      </c>
      <c r="U277" s="16">
        <v>7074</v>
      </c>
      <c r="V277" s="16">
        <v>3873</v>
      </c>
      <c r="W277" s="16">
        <v>2439</v>
      </c>
      <c r="X277" s="16">
        <v>5475</v>
      </c>
      <c r="Y277" s="16">
        <v>0</v>
      </c>
      <c r="Z277" s="16">
        <v>2628</v>
      </c>
      <c r="AA277" s="16">
        <f>IF(COUNT(Q277:Z277)=0,"",SUM(Q277:Q277))</f>
        <v>12623</v>
      </c>
      <c r="AB277" s="16">
        <f>IF(COUNT(Q277:Z277)=0,"",SUM(R277:S277))</f>
        <v>4817</v>
      </c>
      <c r="AC277" s="16">
        <f>IF(COUNT(Q277:Z277)=0,"",SUM(T277:V277))</f>
        <v>16443</v>
      </c>
      <c r="AD277" s="16">
        <f>IF(COUNT(Q277:Z277)=0,"",SUM(W277:Y277))</f>
        <v>7914</v>
      </c>
      <c r="AE277" s="16">
        <f>IF(COUNT(Q277:Z277)=0,"",SUM(Z277:Z277))</f>
        <v>2628</v>
      </c>
      <c r="AF277" s="16">
        <f>IF(COUNT(Q277:Z277)=0,"",SUM(Q277:Z277))</f>
        <v>44425</v>
      </c>
      <c r="AG277" s="17">
        <f>IFERROR((AA277+AB277)/AF277,"")</f>
        <v>0.39257175014068657</v>
      </c>
      <c r="AH277" s="16">
        <v>677</v>
      </c>
    </row>
    <row r="278" spans="1:34" x14ac:dyDescent="0.2">
      <c r="A278" s="4" t="s">
        <v>21</v>
      </c>
      <c r="B278" s="4" t="s">
        <v>131</v>
      </c>
      <c r="C278" s="4" t="s">
        <v>955</v>
      </c>
      <c r="D278" s="4" t="s">
        <v>438</v>
      </c>
      <c r="E278" s="4" t="s">
        <v>439</v>
      </c>
      <c r="F278" s="4" t="s">
        <v>3903</v>
      </c>
      <c r="G278" s="4" t="s">
        <v>156</v>
      </c>
      <c r="H278" s="4" t="s">
        <v>164</v>
      </c>
      <c r="I278" s="16">
        <v>36185</v>
      </c>
      <c r="J278" s="16">
        <v>312163</v>
      </c>
      <c r="K278" s="16">
        <v>8486</v>
      </c>
      <c r="L278" s="16">
        <v>41658</v>
      </c>
      <c r="M278" s="16">
        <v>724</v>
      </c>
      <c r="N278" s="16">
        <v>5344</v>
      </c>
      <c r="O278" s="17">
        <f>IFERROR(K278/I278,"")</f>
        <v>0.2345170650822164</v>
      </c>
      <c r="P278" s="17">
        <f>IFERROR(L278/J278,"")</f>
        <v>0.13344951195369087</v>
      </c>
      <c r="Q278" s="16">
        <v>12519</v>
      </c>
      <c r="R278" s="16">
        <v>1362</v>
      </c>
      <c r="S278" s="16">
        <v>168</v>
      </c>
      <c r="T278" s="16">
        <v>1339</v>
      </c>
      <c r="U278" s="16">
        <v>4155</v>
      </c>
      <c r="V278" s="16">
        <v>336</v>
      </c>
      <c r="W278" s="16">
        <v>334</v>
      </c>
      <c r="X278" s="16">
        <v>9756</v>
      </c>
      <c r="Y278" s="16">
        <v>257</v>
      </c>
      <c r="Z278" s="16">
        <v>23576</v>
      </c>
      <c r="AA278" s="16">
        <f>IF(COUNT(Q278:Z278)=0,"",SUM(Q278:Q278))</f>
        <v>12519</v>
      </c>
      <c r="AB278" s="16">
        <f>IF(COUNT(Q278:Z278)=0,"",SUM(R278:S278))</f>
        <v>1530</v>
      </c>
      <c r="AC278" s="16">
        <f>IF(COUNT(Q278:Z278)=0,"",SUM(T278:V278))</f>
        <v>5830</v>
      </c>
      <c r="AD278" s="16">
        <f>IF(COUNT(Q278:Z278)=0,"",SUM(W278:Y278))</f>
        <v>10347</v>
      </c>
      <c r="AE278" s="16">
        <f>IF(COUNT(Q278:Z278)=0,"",SUM(Z278:Z278))</f>
        <v>23576</v>
      </c>
      <c r="AF278" s="16">
        <f>IF(COUNT(Q278:Z278)=0,"",SUM(Q278:Z278))</f>
        <v>53802</v>
      </c>
      <c r="AG278" s="17">
        <f>IFERROR((AA278+AB278)/AF278,"")</f>
        <v>0.2611241217798595</v>
      </c>
      <c r="AH278" s="16">
        <v>415</v>
      </c>
    </row>
    <row r="279" spans="1:34" x14ac:dyDescent="0.2">
      <c r="A279" s="4" t="s">
        <v>21</v>
      </c>
      <c r="B279" s="4" t="s">
        <v>130</v>
      </c>
      <c r="C279" s="4" t="s">
        <v>991</v>
      </c>
      <c r="D279" s="4" t="s">
        <v>239</v>
      </c>
      <c r="E279" s="4" t="s">
        <v>240</v>
      </c>
      <c r="F279" s="4" t="s">
        <v>1727</v>
      </c>
      <c r="G279" s="4" t="s">
        <v>156</v>
      </c>
      <c r="H279" s="4" t="s">
        <v>163</v>
      </c>
      <c r="I279" s="16">
        <v>3384</v>
      </c>
      <c r="J279" s="16">
        <v>277398</v>
      </c>
      <c r="K279" s="16">
        <v>1252</v>
      </c>
      <c r="L279" s="16">
        <v>48218</v>
      </c>
      <c r="M279" s="16">
        <v>0</v>
      </c>
      <c r="N279" s="16">
        <v>6045</v>
      </c>
      <c r="O279" s="17">
        <f>IFERROR(K279/I279,"")</f>
        <v>0.36997635933806144</v>
      </c>
      <c r="P279" s="17">
        <f>IFERROR(L279/J279,"")</f>
        <v>0.17382245005371344</v>
      </c>
      <c r="Q279" s="16">
        <v>12499</v>
      </c>
      <c r="R279" s="16">
        <v>74</v>
      </c>
      <c r="S279" s="16">
        <v>0</v>
      </c>
      <c r="T279" s="16">
        <v>2252</v>
      </c>
      <c r="U279" s="16">
        <v>5448</v>
      </c>
      <c r="V279" s="16">
        <v>1228</v>
      </c>
      <c r="W279" s="16">
        <v>15154</v>
      </c>
      <c r="X279" s="16">
        <v>124</v>
      </c>
      <c r="Y279" s="16"/>
      <c r="Z279" s="16">
        <v>28184</v>
      </c>
      <c r="AA279" s="16">
        <f>IF(COUNT(Q279:Z279)=0,"",SUM(Q279:Q279))</f>
        <v>12499</v>
      </c>
      <c r="AB279" s="16">
        <f>IF(COUNT(Q279:Z279)=0,"",SUM(R279:S279))</f>
        <v>74</v>
      </c>
      <c r="AC279" s="16">
        <f>IF(COUNT(Q279:Z279)=0,"",SUM(T279:V279))</f>
        <v>8928</v>
      </c>
      <c r="AD279" s="16">
        <f>IF(COUNT(Q279:Z279)=0,"",SUM(W279:Y279))</f>
        <v>15278</v>
      </c>
      <c r="AE279" s="16">
        <f>IF(COUNT(Q279:Z279)=0,"",SUM(Z279:Z279))</f>
        <v>28184</v>
      </c>
      <c r="AF279" s="16">
        <f>IF(COUNT(Q279:Z279)=0,"",SUM(Q279:Z279))</f>
        <v>64963</v>
      </c>
      <c r="AG279" s="17">
        <f>IFERROR((AA279+AB279)/AF279,"")</f>
        <v>0.19354093868817634</v>
      </c>
      <c r="AH279" s="16">
        <v>507</v>
      </c>
    </row>
    <row r="280" spans="1:34" x14ac:dyDescent="0.2">
      <c r="A280" s="4" t="s">
        <v>21</v>
      </c>
      <c r="B280" s="4" t="s">
        <v>123</v>
      </c>
      <c r="C280" s="4" t="s">
        <v>955</v>
      </c>
      <c r="D280" s="4" t="s">
        <v>844</v>
      </c>
      <c r="E280" s="4" t="s">
        <v>845</v>
      </c>
      <c r="F280" s="4" t="s">
        <v>5074</v>
      </c>
      <c r="G280" s="4" t="s">
        <v>158</v>
      </c>
      <c r="H280" s="4" t="s">
        <v>163</v>
      </c>
      <c r="I280" s="16">
        <v>9884</v>
      </c>
      <c r="J280" s="16">
        <v>188194</v>
      </c>
      <c r="K280" s="16">
        <v>9057</v>
      </c>
      <c r="L280" s="16">
        <v>39002</v>
      </c>
      <c r="M280" s="16">
        <v>411</v>
      </c>
      <c r="N280" s="16">
        <v>6548</v>
      </c>
      <c r="O280" s="17">
        <f>IFERROR(K280/I280,"")</f>
        <v>0.9163294212869284</v>
      </c>
      <c r="P280" s="17">
        <f>IFERROR(L280/J280,"")</f>
        <v>0.20724358906235055</v>
      </c>
      <c r="Q280" s="16">
        <v>12448</v>
      </c>
      <c r="R280" s="16">
        <v>5643</v>
      </c>
      <c r="S280" s="16">
        <v>3441</v>
      </c>
      <c r="T280" s="16">
        <v>140</v>
      </c>
      <c r="U280" s="16">
        <v>1039</v>
      </c>
      <c r="V280" s="16">
        <v>9057</v>
      </c>
      <c r="W280" s="16">
        <v>0</v>
      </c>
      <c r="X280" s="16">
        <v>736</v>
      </c>
      <c r="Y280" s="16">
        <v>0</v>
      </c>
      <c r="Z280" s="16">
        <v>15555</v>
      </c>
      <c r="AA280" s="16">
        <f>IF(COUNT(Q280:Z280)=0,"",SUM(Q280:Q280))</f>
        <v>12448</v>
      </c>
      <c r="AB280" s="16">
        <f>IF(COUNT(Q280:Z280)=0,"",SUM(R280:S280))</f>
        <v>9084</v>
      </c>
      <c r="AC280" s="16">
        <f>IF(COUNT(Q280:Z280)=0,"",SUM(T280:V280))</f>
        <v>10236</v>
      </c>
      <c r="AD280" s="16">
        <f>IF(COUNT(Q280:Z280)=0,"",SUM(W280:Y280))</f>
        <v>736</v>
      </c>
      <c r="AE280" s="16">
        <f>IF(COUNT(Q280:Z280)=0,"",SUM(Z280:Z280))</f>
        <v>15555</v>
      </c>
      <c r="AF280" s="16">
        <f>IF(COUNT(Q280:Z280)=0,"",SUM(Q280:Z280))</f>
        <v>48059</v>
      </c>
      <c r="AG280" s="17">
        <f>IFERROR((AA280+AB280)/AF280,"")</f>
        <v>0.44803262656318277</v>
      </c>
      <c r="AH280" s="16">
        <v>771</v>
      </c>
    </row>
    <row r="281" spans="1:34" x14ac:dyDescent="0.2">
      <c r="A281" s="4" t="s">
        <v>21</v>
      </c>
      <c r="B281" s="4" t="s">
        <v>129</v>
      </c>
      <c r="C281" s="4" t="s">
        <v>1036</v>
      </c>
      <c r="D281" s="4" t="s">
        <v>765</v>
      </c>
      <c r="E281" s="4" t="s">
        <v>766</v>
      </c>
      <c r="F281" s="4" t="s">
        <v>3709</v>
      </c>
      <c r="G281" s="4" t="s">
        <v>158</v>
      </c>
      <c r="H281" s="4" t="s">
        <v>165</v>
      </c>
      <c r="I281" s="16">
        <v>11454</v>
      </c>
      <c r="J281" s="16">
        <v>213554</v>
      </c>
      <c r="K281" s="16">
        <v>2885</v>
      </c>
      <c r="L281" s="16">
        <v>63663</v>
      </c>
      <c r="M281" s="16">
        <v>159</v>
      </c>
      <c r="N281" s="16">
        <v>39424</v>
      </c>
      <c r="O281" s="17">
        <f>IFERROR(K281/I281,"")</f>
        <v>0.25187707351143707</v>
      </c>
      <c r="P281" s="17">
        <f>IFERROR(L281/J281,"")</f>
        <v>0.29811195294866871</v>
      </c>
      <c r="Q281" s="16">
        <v>12423</v>
      </c>
      <c r="R281" s="16">
        <v>10603</v>
      </c>
      <c r="S281" s="16">
        <v>350</v>
      </c>
      <c r="T281" s="16">
        <v>11822</v>
      </c>
      <c r="U281" s="16">
        <v>10067</v>
      </c>
      <c r="V281" s="16">
        <v>2202</v>
      </c>
      <c r="W281" s="16">
        <v>6611</v>
      </c>
      <c r="X281" s="16">
        <v>18601</v>
      </c>
      <c r="Y281" s="16">
        <v>0</v>
      </c>
      <c r="Z281" s="16">
        <v>8814</v>
      </c>
      <c r="AA281" s="16">
        <f>IF(COUNT(Q281:Z281)=0,"",SUM(Q281:Q281))</f>
        <v>12423</v>
      </c>
      <c r="AB281" s="16">
        <f>IF(COUNT(Q281:Z281)=0,"",SUM(R281:S281))</f>
        <v>10953</v>
      </c>
      <c r="AC281" s="16">
        <f>IF(COUNT(Q281:Z281)=0,"",SUM(T281:V281))</f>
        <v>24091</v>
      </c>
      <c r="AD281" s="16">
        <f>IF(COUNT(Q281:Z281)=0,"",SUM(W281:Y281))</f>
        <v>25212</v>
      </c>
      <c r="AE281" s="16">
        <f>IF(COUNT(Q281:Z281)=0,"",SUM(Z281:Z281))</f>
        <v>8814</v>
      </c>
      <c r="AF281" s="16">
        <f>IF(COUNT(Q281:Z281)=0,"",SUM(Q281:Z281))</f>
        <v>81493</v>
      </c>
      <c r="AG281" s="17">
        <f>IFERROR((AA281+AB281)/AF281,"")</f>
        <v>0.286846723031426</v>
      </c>
      <c r="AH281" s="16">
        <v>232</v>
      </c>
    </row>
    <row r="282" spans="1:34" x14ac:dyDescent="0.2">
      <c r="A282" s="4" t="s">
        <v>21</v>
      </c>
      <c r="B282" s="4" t="s">
        <v>123</v>
      </c>
      <c r="C282" s="4" t="s">
        <v>955</v>
      </c>
      <c r="D282" s="4" t="s">
        <v>864</v>
      </c>
      <c r="E282" s="4" t="s">
        <v>537</v>
      </c>
      <c r="F282" s="4" t="s">
        <v>5152</v>
      </c>
      <c r="G282" s="4" t="s">
        <v>157</v>
      </c>
      <c r="H282" s="4" t="s">
        <v>165</v>
      </c>
      <c r="I282" s="16">
        <v>7015</v>
      </c>
      <c r="J282" s="16">
        <v>45110</v>
      </c>
      <c r="K282" s="16">
        <v>3454</v>
      </c>
      <c r="L282" s="16">
        <v>11124</v>
      </c>
      <c r="M282" s="16">
        <v>218</v>
      </c>
      <c r="N282" s="16">
        <v>1560</v>
      </c>
      <c r="O282" s="17">
        <f>IFERROR(K282/I282,"")</f>
        <v>0.49237348538845332</v>
      </c>
      <c r="P282" s="17">
        <f>IFERROR(L282/J282,"")</f>
        <v>0.24659720682775438</v>
      </c>
      <c r="Q282" s="16">
        <v>12371</v>
      </c>
      <c r="R282" s="16">
        <v>0</v>
      </c>
      <c r="S282" s="16">
        <v>0</v>
      </c>
      <c r="T282" s="16">
        <v>277</v>
      </c>
      <c r="U282" s="16">
        <v>22</v>
      </c>
      <c r="V282" s="16">
        <v>1310</v>
      </c>
      <c r="W282" s="16">
        <v>30</v>
      </c>
      <c r="X282" s="16"/>
      <c r="Y282" s="16">
        <v>87</v>
      </c>
      <c r="Z282" s="16">
        <v>479</v>
      </c>
      <c r="AA282" s="16">
        <f>IF(COUNT(Q282:Z282)=0,"",SUM(Q282:Q282))</f>
        <v>12371</v>
      </c>
      <c r="AB282" s="16">
        <f>IF(COUNT(Q282:Z282)=0,"",SUM(R282:S282))</f>
        <v>0</v>
      </c>
      <c r="AC282" s="16">
        <f>IF(COUNT(Q282:Z282)=0,"",SUM(T282:V282))</f>
        <v>1609</v>
      </c>
      <c r="AD282" s="16">
        <f>IF(COUNT(Q282:Z282)=0,"",SUM(W282:Y282))</f>
        <v>117</v>
      </c>
      <c r="AE282" s="16">
        <f>IF(COUNT(Q282:Z282)=0,"",SUM(Z282:Z282))</f>
        <v>479</v>
      </c>
      <c r="AF282" s="16">
        <f>IF(COUNT(Q282:Z282)=0,"",SUM(Q282:Z282))</f>
        <v>14576</v>
      </c>
      <c r="AG282" s="17">
        <f>IFERROR((AA282+AB282)/AF282,"")</f>
        <v>0.84872392974753019</v>
      </c>
      <c r="AH282" s="16">
        <v>168</v>
      </c>
    </row>
    <row r="283" spans="1:34" x14ac:dyDescent="0.2">
      <c r="A283" s="4" t="s">
        <v>21</v>
      </c>
      <c r="B283" s="4" t="s">
        <v>126</v>
      </c>
      <c r="C283" s="4" t="s">
        <v>955</v>
      </c>
      <c r="D283" s="4" t="s">
        <v>723</v>
      </c>
      <c r="E283" s="4" t="s">
        <v>724</v>
      </c>
      <c r="F283" s="4" t="s">
        <v>3234</v>
      </c>
      <c r="G283" s="4" t="s">
        <v>159</v>
      </c>
      <c r="H283" s="4" t="s">
        <v>164</v>
      </c>
      <c r="I283" s="16">
        <v>4426</v>
      </c>
      <c r="J283" s="16">
        <v>166923</v>
      </c>
      <c r="K283" s="16">
        <v>1105</v>
      </c>
      <c r="L283" s="16">
        <v>33215</v>
      </c>
      <c r="M283" s="16">
        <v>90</v>
      </c>
      <c r="N283" s="16">
        <v>8228</v>
      </c>
      <c r="O283" s="17">
        <f>IFERROR(K283/I283,"")</f>
        <v>0.24966109353818347</v>
      </c>
      <c r="P283" s="17">
        <f>IFERROR(L283/J283,"")</f>
        <v>0.19898396266542059</v>
      </c>
      <c r="Q283" s="16">
        <v>12291</v>
      </c>
      <c r="R283" s="16">
        <v>43</v>
      </c>
      <c r="S283" s="16"/>
      <c r="T283" s="16">
        <v>640</v>
      </c>
      <c r="U283" s="16">
        <v>11285</v>
      </c>
      <c r="V283" s="16">
        <v>0</v>
      </c>
      <c r="W283" s="16">
        <v>1710</v>
      </c>
      <c r="X283" s="16">
        <v>1773</v>
      </c>
      <c r="Y283" s="16">
        <v>40</v>
      </c>
      <c r="Z283" s="16">
        <v>6537</v>
      </c>
      <c r="AA283" s="16">
        <f>IF(COUNT(Q283:Z283)=0,"",SUM(Q283:Q283))</f>
        <v>12291</v>
      </c>
      <c r="AB283" s="16">
        <f>IF(COUNT(Q283:Z283)=0,"",SUM(R283:S283))</f>
        <v>43</v>
      </c>
      <c r="AC283" s="16">
        <f>IF(COUNT(Q283:Z283)=0,"",SUM(T283:V283))</f>
        <v>11925</v>
      </c>
      <c r="AD283" s="16">
        <f>IF(COUNT(Q283:Z283)=0,"",SUM(W283:Y283))</f>
        <v>3523</v>
      </c>
      <c r="AE283" s="16">
        <f>IF(COUNT(Q283:Z283)=0,"",SUM(Z283:Z283))</f>
        <v>6537</v>
      </c>
      <c r="AF283" s="16">
        <f>IF(COUNT(Q283:Z283)=0,"",SUM(Q283:Z283))</f>
        <v>34319</v>
      </c>
      <c r="AG283" s="17">
        <f>IFERROR((AA283+AB283)/AF283,"")</f>
        <v>0.35939275619918998</v>
      </c>
      <c r="AH283" s="16">
        <v>311</v>
      </c>
    </row>
    <row r="284" spans="1:34" x14ac:dyDescent="0.2">
      <c r="A284" s="4" t="s">
        <v>21</v>
      </c>
      <c r="B284" s="4" t="s">
        <v>124</v>
      </c>
      <c r="C284" s="4" t="s">
        <v>955</v>
      </c>
      <c r="D284" s="4" t="s">
        <v>607</v>
      </c>
      <c r="E284" s="4" t="s">
        <v>608</v>
      </c>
      <c r="F284" s="4" t="s">
        <v>2295</v>
      </c>
      <c r="G284" s="4" t="s">
        <v>158</v>
      </c>
      <c r="H284" s="4" t="s">
        <v>164</v>
      </c>
      <c r="I284" s="16">
        <v>23874</v>
      </c>
      <c r="J284" s="16">
        <v>136009</v>
      </c>
      <c r="K284" s="16">
        <v>9214</v>
      </c>
      <c r="L284" s="16">
        <v>32503</v>
      </c>
      <c r="M284" s="16">
        <v>2445</v>
      </c>
      <c r="N284" s="16">
        <v>25347</v>
      </c>
      <c r="O284" s="17">
        <f>IFERROR(K284/I284,"")</f>
        <v>0.38594286671693057</v>
      </c>
      <c r="P284" s="17">
        <f>IFERROR(L284/J284,"")</f>
        <v>0.23897683241550191</v>
      </c>
      <c r="Q284" s="16">
        <v>12255</v>
      </c>
      <c r="R284" s="16">
        <v>21637</v>
      </c>
      <c r="S284" s="16">
        <v>2652</v>
      </c>
      <c r="T284" s="16">
        <v>12629</v>
      </c>
      <c r="U284" s="16">
        <v>2670</v>
      </c>
      <c r="V284" s="16">
        <v>4922</v>
      </c>
      <c r="W284" s="16">
        <v>8895</v>
      </c>
      <c r="X284" s="16">
        <v>1176</v>
      </c>
      <c r="Y284" s="16">
        <v>1544</v>
      </c>
      <c r="Z284" s="16">
        <v>7995</v>
      </c>
      <c r="AA284" s="16">
        <f>IF(COUNT(Q284:Z284)=0,"",SUM(Q284:Q284))</f>
        <v>12255</v>
      </c>
      <c r="AB284" s="16">
        <f>IF(COUNT(Q284:Z284)=0,"",SUM(R284:S284))</f>
        <v>24289</v>
      </c>
      <c r="AC284" s="16">
        <f>IF(COUNT(Q284:Z284)=0,"",SUM(T284:V284))</f>
        <v>20221</v>
      </c>
      <c r="AD284" s="16">
        <f>IF(COUNT(Q284:Z284)=0,"",SUM(W284:Y284))</f>
        <v>11615</v>
      </c>
      <c r="AE284" s="16">
        <f>IF(COUNT(Q284:Z284)=0,"",SUM(Z284:Z284))</f>
        <v>7995</v>
      </c>
      <c r="AF284" s="16">
        <f>IF(COUNT(Q284:Z284)=0,"",SUM(Q284:Z284))</f>
        <v>76375</v>
      </c>
      <c r="AG284" s="17">
        <f>IFERROR((AA284+AB284)/AF284,"")</f>
        <v>0.47848117839607202</v>
      </c>
      <c r="AH284" s="16">
        <v>782</v>
      </c>
    </row>
    <row r="285" spans="1:34" x14ac:dyDescent="0.2">
      <c r="A285" s="4" t="s">
        <v>21</v>
      </c>
      <c r="B285" s="4" t="s">
        <v>141</v>
      </c>
      <c r="C285" s="4" t="s">
        <v>955</v>
      </c>
      <c r="D285" s="4" t="s">
        <v>560</v>
      </c>
      <c r="E285" s="4" t="s">
        <v>561</v>
      </c>
      <c r="F285" s="4" t="s">
        <v>1884</v>
      </c>
      <c r="G285" s="4" t="s">
        <v>158</v>
      </c>
      <c r="H285" s="4" t="s">
        <v>163</v>
      </c>
      <c r="I285" s="16">
        <v>27920</v>
      </c>
      <c r="J285" s="16">
        <v>180026</v>
      </c>
      <c r="K285" s="16">
        <v>8613</v>
      </c>
      <c r="L285" s="16">
        <v>37540</v>
      </c>
      <c r="M285" s="16">
        <v>2455</v>
      </c>
      <c r="N285" s="16">
        <v>20711</v>
      </c>
      <c r="O285" s="17">
        <f>IFERROR(K285/I285,"")</f>
        <v>0.30848853868194842</v>
      </c>
      <c r="P285" s="17">
        <f>IFERROR(L285/J285,"")</f>
        <v>0.2085254352149134</v>
      </c>
      <c r="Q285" s="16">
        <v>12157</v>
      </c>
      <c r="R285" s="16">
        <v>5267</v>
      </c>
      <c r="S285" s="16">
        <v>99</v>
      </c>
      <c r="T285" s="16">
        <v>6395</v>
      </c>
      <c r="U285" s="16">
        <v>5970</v>
      </c>
      <c r="V285" s="16">
        <v>8917</v>
      </c>
      <c r="W285" s="16">
        <v>2988</v>
      </c>
      <c r="X285" s="16">
        <v>9904</v>
      </c>
      <c r="Y285" s="16">
        <v>0</v>
      </c>
      <c r="Z285" s="16">
        <v>4829</v>
      </c>
      <c r="AA285" s="16">
        <f>IF(COUNT(Q285:Z285)=0,"",SUM(Q285:Q285))</f>
        <v>12157</v>
      </c>
      <c r="AB285" s="16">
        <f>IF(COUNT(Q285:Z285)=0,"",SUM(R285:S285))</f>
        <v>5366</v>
      </c>
      <c r="AC285" s="16">
        <f>IF(COUNT(Q285:Z285)=0,"",SUM(T285:V285))</f>
        <v>21282</v>
      </c>
      <c r="AD285" s="16">
        <f>IF(COUNT(Q285:Z285)=0,"",SUM(W285:Y285))</f>
        <v>12892</v>
      </c>
      <c r="AE285" s="16">
        <f>IF(COUNT(Q285:Z285)=0,"",SUM(Z285:Z285))</f>
        <v>4829</v>
      </c>
      <c r="AF285" s="16">
        <f>IF(COUNT(Q285:Z285)=0,"",SUM(Q285:Z285))</f>
        <v>56526</v>
      </c>
      <c r="AG285" s="17">
        <f>IFERROR((AA285+AB285)/AF285,"")</f>
        <v>0.30999893854155608</v>
      </c>
      <c r="AH285" s="16">
        <v>735</v>
      </c>
    </row>
    <row r="286" spans="1:34" x14ac:dyDescent="0.2">
      <c r="A286" s="4" t="s">
        <v>21</v>
      </c>
      <c r="B286" s="4" t="s">
        <v>129</v>
      </c>
      <c r="C286" s="4" t="s">
        <v>1036</v>
      </c>
      <c r="D286" s="4" t="s">
        <v>774</v>
      </c>
      <c r="E286" s="4" t="s">
        <v>775</v>
      </c>
      <c r="F286" s="4" t="s">
        <v>3777</v>
      </c>
      <c r="G286" s="4" t="s">
        <v>158</v>
      </c>
      <c r="H286" s="4" t="s">
        <v>164</v>
      </c>
      <c r="I286" s="16">
        <v>8648</v>
      </c>
      <c r="J286" s="16">
        <v>141339</v>
      </c>
      <c r="K286" s="16">
        <v>3922</v>
      </c>
      <c r="L286" s="16">
        <v>28255</v>
      </c>
      <c r="M286" s="16">
        <v>1188</v>
      </c>
      <c r="N286" s="16">
        <v>21602</v>
      </c>
      <c r="O286" s="17">
        <f>IFERROR(K286/I286,"")</f>
        <v>0.45351526364477335</v>
      </c>
      <c r="P286" s="17">
        <f>IFERROR(L286/J286,"")</f>
        <v>0.19990943759330404</v>
      </c>
      <c r="Q286" s="16">
        <v>12137</v>
      </c>
      <c r="R286" s="16">
        <v>19219</v>
      </c>
      <c r="S286" s="16">
        <v>2441</v>
      </c>
      <c r="T286" s="16">
        <v>6813</v>
      </c>
      <c r="U286" s="16">
        <v>3715</v>
      </c>
      <c r="V286" s="16">
        <v>2601</v>
      </c>
      <c r="W286" s="16">
        <v>9397</v>
      </c>
      <c r="X286" s="16">
        <v>921</v>
      </c>
      <c r="Y286" s="16">
        <v>643</v>
      </c>
      <c r="Z286" s="16">
        <v>3572</v>
      </c>
      <c r="AA286" s="16">
        <f>IF(COUNT(Q286:Z286)=0,"",SUM(Q286:Q286))</f>
        <v>12137</v>
      </c>
      <c r="AB286" s="16">
        <f>IF(COUNT(Q286:Z286)=0,"",SUM(R286:S286))</f>
        <v>21660</v>
      </c>
      <c r="AC286" s="16">
        <f>IF(COUNT(Q286:Z286)=0,"",SUM(T286:V286))</f>
        <v>13129</v>
      </c>
      <c r="AD286" s="16">
        <f>IF(COUNT(Q286:Z286)=0,"",SUM(W286:Y286))</f>
        <v>10961</v>
      </c>
      <c r="AE286" s="16">
        <f>IF(COUNT(Q286:Z286)=0,"",SUM(Z286:Z286))</f>
        <v>3572</v>
      </c>
      <c r="AF286" s="16">
        <f>IF(COUNT(Q286:Z286)=0,"",SUM(Q286:Z286))</f>
        <v>61459</v>
      </c>
      <c r="AG286" s="17">
        <f>IFERROR((AA286+AB286)/AF286,"")</f>
        <v>0.54991132299581835</v>
      </c>
      <c r="AH286" s="16">
        <v>278</v>
      </c>
    </row>
    <row r="287" spans="1:34" x14ac:dyDescent="0.2">
      <c r="A287" s="4" t="s">
        <v>21</v>
      </c>
      <c r="B287" s="4" t="s">
        <v>143</v>
      </c>
      <c r="C287" s="4" t="s">
        <v>1036</v>
      </c>
      <c r="D287" s="4" t="s">
        <v>749</v>
      </c>
      <c r="E287" s="4" t="s">
        <v>630</v>
      </c>
      <c r="F287" s="4" t="s">
        <v>3573</v>
      </c>
      <c r="G287" s="4" t="s">
        <v>157</v>
      </c>
      <c r="H287" s="4" t="s">
        <v>163</v>
      </c>
      <c r="I287" s="16">
        <v>2438</v>
      </c>
      <c r="J287" s="16">
        <v>73812</v>
      </c>
      <c r="K287" s="16">
        <v>1943</v>
      </c>
      <c r="L287" s="16">
        <v>14989</v>
      </c>
      <c r="M287" s="16">
        <v>484</v>
      </c>
      <c r="N287" s="16">
        <v>6804</v>
      </c>
      <c r="O287" s="17">
        <f>IFERROR(K287/I287,"")</f>
        <v>0.7969647251845775</v>
      </c>
      <c r="P287" s="17">
        <f>IFERROR(L287/J287,"")</f>
        <v>0.20306996152387147</v>
      </c>
      <c r="Q287" s="16">
        <v>12126</v>
      </c>
      <c r="R287" s="16"/>
      <c r="S287" s="16">
        <v>0</v>
      </c>
      <c r="T287" s="16">
        <v>944</v>
      </c>
      <c r="U287" s="16">
        <v>3771</v>
      </c>
      <c r="V287" s="16">
        <v>108</v>
      </c>
      <c r="W287" s="16">
        <v>643</v>
      </c>
      <c r="X287" s="16">
        <v>1989</v>
      </c>
      <c r="Y287" s="16"/>
      <c r="Z287" s="16">
        <v>1086</v>
      </c>
      <c r="AA287" s="16">
        <f>IF(COUNT(Q287:Z287)=0,"",SUM(Q287:Q287))</f>
        <v>12126</v>
      </c>
      <c r="AB287" s="16">
        <f>IF(COUNT(Q287:Z287)=0,"",SUM(R287:S287))</f>
        <v>0</v>
      </c>
      <c r="AC287" s="16">
        <f>IF(COUNT(Q287:Z287)=0,"",SUM(T287:V287))</f>
        <v>4823</v>
      </c>
      <c r="AD287" s="16">
        <f>IF(COUNT(Q287:Z287)=0,"",SUM(W287:Y287))</f>
        <v>2632</v>
      </c>
      <c r="AE287" s="16">
        <f>IF(COUNT(Q287:Z287)=0,"",SUM(Z287:Z287))</f>
        <v>1086</v>
      </c>
      <c r="AF287" s="16">
        <f>IF(COUNT(Q287:Z287)=0,"",SUM(Q287:Z287))</f>
        <v>20667</v>
      </c>
      <c r="AG287" s="17">
        <f>IFERROR((AA287+AB287)/AF287,"")</f>
        <v>0.58673247205690227</v>
      </c>
      <c r="AH287" s="16">
        <v>204</v>
      </c>
    </row>
    <row r="288" spans="1:34" x14ac:dyDescent="0.2">
      <c r="A288" s="4" t="s">
        <v>21</v>
      </c>
      <c r="B288" s="4" t="s">
        <v>128</v>
      </c>
      <c r="C288" s="4" t="s">
        <v>955</v>
      </c>
      <c r="D288" s="4" t="s">
        <v>833</v>
      </c>
      <c r="E288" s="4" t="s">
        <v>834</v>
      </c>
      <c r="F288" s="4" t="s">
        <v>4363</v>
      </c>
      <c r="G288" s="4" t="s">
        <v>157</v>
      </c>
      <c r="H288" s="4" t="s">
        <v>163</v>
      </c>
      <c r="I288" s="16">
        <v>13582</v>
      </c>
      <c r="J288" s="16">
        <v>46464</v>
      </c>
      <c r="K288" s="16">
        <v>7595</v>
      </c>
      <c r="L288" s="16">
        <v>11028</v>
      </c>
      <c r="M288" s="16">
        <v>2188</v>
      </c>
      <c r="N288" s="16">
        <v>1473</v>
      </c>
      <c r="O288" s="17">
        <f>IFERROR(K288/I288,"")</f>
        <v>0.55919599469886616</v>
      </c>
      <c r="P288" s="17">
        <f>IFERROR(L288/J288,"")</f>
        <v>0.23734504132231404</v>
      </c>
      <c r="Q288" s="16">
        <v>12113</v>
      </c>
      <c r="R288" s="16">
        <v>0</v>
      </c>
      <c r="S288" s="16">
        <v>0</v>
      </c>
      <c r="T288" s="16">
        <v>684</v>
      </c>
      <c r="U288" s="16">
        <v>1555</v>
      </c>
      <c r="V288" s="16">
        <v>4543</v>
      </c>
      <c r="W288" s="16">
        <v>149</v>
      </c>
      <c r="X288" s="16">
        <v>2003</v>
      </c>
      <c r="Y288" s="16">
        <v>11</v>
      </c>
      <c r="Z288" s="16">
        <v>560</v>
      </c>
      <c r="AA288" s="16">
        <f>IF(COUNT(Q288:Z288)=0,"",SUM(Q288:Q288))</f>
        <v>12113</v>
      </c>
      <c r="AB288" s="16">
        <f>IF(COUNT(Q288:Z288)=0,"",SUM(R288:S288))</f>
        <v>0</v>
      </c>
      <c r="AC288" s="16">
        <f>IF(COUNT(Q288:Z288)=0,"",SUM(T288:V288))</f>
        <v>6782</v>
      </c>
      <c r="AD288" s="16">
        <f>IF(COUNT(Q288:Z288)=0,"",SUM(W288:Y288))</f>
        <v>2163</v>
      </c>
      <c r="AE288" s="16">
        <f>IF(COUNT(Q288:Z288)=0,"",SUM(Z288:Z288))</f>
        <v>560</v>
      </c>
      <c r="AF288" s="16">
        <f>IF(COUNT(Q288:Z288)=0,"",SUM(Q288:Z288))</f>
        <v>21618</v>
      </c>
      <c r="AG288" s="17">
        <f>IFERROR((AA288+AB288)/AF288,"")</f>
        <v>0.56032010361735596</v>
      </c>
      <c r="AH288" s="16">
        <v>132</v>
      </c>
    </row>
    <row r="289" spans="1:34" x14ac:dyDescent="0.2">
      <c r="A289" s="4" t="s">
        <v>21</v>
      </c>
      <c r="B289" s="4" t="s">
        <v>138</v>
      </c>
      <c r="C289" s="4" t="s">
        <v>1036</v>
      </c>
      <c r="D289" s="4" t="s">
        <v>632</v>
      </c>
      <c r="E289" s="4" t="s">
        <v>537</v>
      </c>
      <c r="F289" s="4" t="s">
        <v>2482</v>
      </c>
      <c r="G289" s="4" t="s">
        <v>157</v>
      </c>
      <c r="H289" s="4" t="s">
        <v>164</v>
      </c>
      <c r="I289" s="16">
        <v>13866</v>
      </c>
      <c r="J289" s="16">
        <v>63699</v>
      </c>
      <c r="K289" s="16">
        <v>8725</v>
      </c>
      <c r="L289" s="16">
        <v>16110</v>
      </c>
      <c r="M289" s="16">
        <v>934</v>
      </c>
      <c r="N289" s="16">
        <v>4374</v>
      </c>
      <c r="O289" s="17">
        <f>IFERROR(K289/I289,"")</f>
        <v>0.62923698254723781</v>
      </c>
      <c r="P289" s="17">
        <f>IFERROR(L289/J289,"")</f>
        <v>0.25290820892007726</v>
      </c>
      <c r="Q289" s="16">
        <v>12070</v>
      </c>
      <c r="R289" s="16">
        <v>0</v>
      </c>
      <c r="S289" s="16">
        <v>0</v>
      </c>
      <c r="T289" s="16">
        <v>2567</v>
      </c>
      <c r="U289" s="16">
        <v>1467</v>
      </c>
      <c r="V289" s="16">
        <v>7432</v>
      </c>
      <c r="W289" s="16">
        <v>5868</v>
      </c>
      <c r="X289" s="16">
        <v>478</v>
      </c>
      <c r="Y289" s="16">
        <v>27</v>
      </c>
      <c r="Z289" s="16">
        <v>631</v>
      </c>
      <c r="AA289" s="16">
        <f>IF(COUNT(Q289:Z289)=0,"",SUM(Q289:Q289))</f>
        <v>12070</v>
      </c>
      <c r="AB289" s="16">
        <f>IF(COUNT(Q289:Z289)=0,"",SUM(R289:S289))</f>
        <v>0</v>
      </c>
      <c r="AC289" s="16">
        <f>IF(COUNT(Q289:Z289)=0,"",SUM(T289:V289))</f>
        <v>11466</v>
      </c>
      <c r="AD289" s="16">
        <f>IF(COUNT(Q289:Z289)=0,"",SUM(W289:Y289))</f>
        <v>6373</v>
      </c>
      <c r="AE289" s="16">
        <f>IF(COUNT(Q289:Z289)=0,"",SUM(Z289:Z289))</f>
        <v>631</v>
      </c>
      <c r="AF289" s="16">
        <f>IF(COUNT(Q289:Z289)=0,"",SUM(Q289:Z289))</f>
        <v>30540</v>
      </c>
      <c r="AG289" s="17">
        <f>IFERROR((AA289+AB289)/AF289,"")</f>
        <v>0.39521938441388343</v>
      </c>
      <c r="AH289" s="16">
        <v>165</v>
      </c>
    </row>
    <row r="290" spans="1:34" x14ac:dyDescent="0.2">
      <c r="A290" s="4" t="s">
        <v>21</v>
      </c>
      <c r="B290" s="4" t="s">
        <v>140</v>
      </c>
      <c r="C290" s="4" t="s">
        <v>955</v>
      </c>
      <c r="D290" s="4" t="s">
        <v>913</v>
      </c>
      <c r="E290" s="4" t="s">
        <v>914</v>
      </c>
      <c r="F290" s="4" t="s">
        <v>5548</v>
      </c>
      <c r="G290" s="4" t="s">
        <v>157</v>
      </c>
      <c r="H290" s="4" t="s">
        <v>164</v>
      </c>
      <c r="I290" s="16">
        <v>2049</v>
      </c>
      <c r="J290" s="16">
        <v>72271</v>
      </c>
      <c r="K290" s="16">
        <v>1654</v>
      </c>
      <c r="L290" s="16">
        <v>13592</v>
      </c>
      <c r="M290" s="16">
        <v>702</v>
      </c>
      <c r="N290" s="16">
        <v>7615</v>
      </c>
      <c r="O290" s="17">
        <f>IFERROR(K290/I290,"")</f>
        <v>0.80722303562713515</v>
      </c>
      <c r="P290" s="17">
        <f>IFERROR(L290/J290,"")</f>
        <v>0.18806990355744352</v>
      </c>
      <c r="Q290" s="16">
        <v>12001</v>
      </c>
      <c r="R290" s="16">
        <v>0</v>
      </c>
      <c r="S290" s="16">
        <v>0</v>
      </c>
      <c r="T290" s="16">
        <v>945</v>
      </c>
      <c r="U290" s="16">
        <v>2385</v>
      </c>
      <c r="V290" s="16">
        <v>39</v>
      </c>
      <c r="W290" s="16">
        <v>654</v>
      </c>
      <c r="X290" s="16">
        <v>1895</v>
      </c>
      <c r="Y290" s="16">
        <v>16</v>
      </c>
      <c r="Z290" s="16">
        <v>1052</v>
      </c>
      <c r="AA290" s="16">
        <f>IF(COUNT(Q290:Z290)=0,"",SUM(Q290:Q290))</f>
        <v>12001</v>
      </c>
      <c r="AB290" s="16">
        <f>IF(COUNT(Q290:Z290)=0,"",SUM(R290:S290))</f>
        <v>0</v>
      </c>
      <c r="AC290" s="16">
        <f>IF(COUNT(Q290:Z290)=0,"",SUM(T290:V290))</f>
        <v>3369</v>
      </c>
      <c r="AD290" s="16">
        <f>IF(COUNT(Q290:Z290)=0,"",SUM(W290:Y290))</f>
        <v>2565</v>
      </c>
      <c r="AE290" s="16">
        <f>IF(COUNT(Q290:Z290)=0,"",SUM(Z290:Z290))</f>
        <v>1052</v>
      </c>
      <c r="AF290" s="16">
        <f>IF(COUNT(Q290:Z290)=0,"",SUM(Q290:Z290))</f>
        <v>18987</v>
      </c>
      <c r="AG290" s="17">
        <f>IFERROR((AA290+AB290)/AF290,"")</f>
        <v>0.63206404381945547</v>
      </c>
      <c r="AH290" s="16">
        <v>139</v>
      </c>
    </row>
    <row r="291" spans="1:34" x14ac:dyDescent="0.2">
      <c r="A291" s="4" t="s">
        <v>21</v>
      </c>
      <c r="B291" s="4" t="s">
        <v>124</v>
      </c>
      <c r="C291" s="4" t="s">
        <v>955</v>
      </c>
      <c r="D291" s="4" t="s">
        <v>618</v>
      </c>
      <c r="E291" s="4" t="s">
        <v>619</v>
      </c>
      <c r="F291" s="4" t="s">
        <v>2369</v>
      </c>
      <c r="G291" s="4" t="s">
        <v>158</v>
      </c>
      <c r="H291" s="4" t="s">
        <v>163</v>
      </c>
      <c r="I291" s="16">
        <v>49088</v>
      </c>
      <c r="J291" s="16">
        <v>176738</v>
      </c>
      <c r="K291" s="16">
        <v>23576</v>
      </c>
      <c r="L291" s="16">
        <v>38616</v>
      </c>
      <c r="M291" s="16">
        <v>3265</v>
      </c>
      <c r="N291" s="16">
        <v>20532</v>
      </c>
      <c r="O291" s="17">
        <f>IFERROR(K291/I291,"")</f>
        <v>0.48028031290743156</v>
      </c>
      <c r="P291" s="17">
        <f>IFERROR(L291/J291,"")</f>
        <v>0.21849291040975907</v>
      </c>
      <c r="Q291" s="16">
        <v>11963</v>
      </c>
      <c r="R291" s="16"/>
      <c r="S291" s="16">
        <v>0</v>
      </c>
      <c r="T291" s="16">
        <v>7695</v>
      </c>
      <c r="U291" s="16">
        <v>8178</v>
      </c>
      <c r="V291" s="16">
        <v>27432</v>
      </c>
      <c r="W291" s="16">
        <v>0</v>
      </c>
      <c r="X291" s="16">
        <v>6984</v>
      </c>
      <c r="Y291" s="16">
        <v>0</v>
      </c>
      <c r="Z291" s="16">
        <v>16070</v>
      </c>
      <c r="AA291" s="16">
        <f>IF(COUNT(Q291:Z291)=0,"",SUM(Q291:Q291))</f>
        <v>11963</v>
      </c>
      <c r="AB291" s="16">
        <f>IF(COUNT(Q291:Z291)=0,"",SUM(R291:S291))</f>
        <v>0</v>
      </c>
      <c r="AC291" s="16">
        <f>IF(COUNT(Q291:Z291)=0,"",SUM(T291:V291))</f>
        <v>43305</v>
      </c>
      <c r="AD291" s="16">
        <f>IF(COUNT(Q291:Z291)=0,"",SUM(W291:Y291))</f>
        <v>6984</v>
      </c>
      <c r="AE291" s="16">
        <f>IF(COUNT(Q291:Z291)=0,"",SUM(Z291:Z291))</f>
        <v>16070</v>
      </c>
      <c r="AF291" s="16">
        <f>IF(COUNT(Q291:Z291)=0,"",SUM(Q291:Z291))</f>
        <v>78322</v>
      </c>
      <c r="AG291" s="17">
        <f>IFERROR((AA291+AB291)/AF291,"")</f>
        <v>0.15274124766987565</v>
      </c>
      <c r="AH291" s="16">
        <v>865</v>
      </c>
    </row>
    <row r="292" spans="1:34" x14ac:dyDescent="0.2">
      <c r="A292" s="4" t="s">
        <v>21</v>
      </c>
      <c r="B292" s="4" t="s">
        <v>131</v>
      </c>
      <c r="C292" s="4" t="s">
        <v>955</v>
      </c>
      <c r="D292" s="4" t="s">
        <v>788</v>
      </c>
      <c r="E292" s="4" t="s">
        <v>534</v>
      </c>
      <c r="F292" s="4" t="s">
        <v>3977</v>
      </c>
      <c r="G292" s="4" t="s">
        <v>156</v>
      </c>
      <c r="H292" s="4" t="s">
        <v>164</v>
      </c>
      <c r="I292" s="16">
        <v>39073</v>
      </c>
      <c r="J292" s="16">
        <v>202206</v>
      </c>
      <c r="K292" s="16">
        <v>4071</v>
      </c>
      <c r="L292" s="16">
        <v>42186</v>
      </c>
      <c r="M292" s="16">
        <v>272</v>
      </c>
      <c r="N292" s="16">
        <v>21977</v>
      </c>
      <c r="O292" s="17">
        <f>IFERROR(K292/I292,"")</f>
        <v>0.10418959383717656</v>
      </c>
      <c r="P292" s="17">
        <f>IFERROR(L292/J292,"")</f>
        <v>0.20862882407050237</v>
      </c>
      <c r="Q292" s="16">
        <v>11942</v>
      </c>
      <c r="R292" s="16">
        <v>8296</v>
      </c>
      <c r="S292" s="16">
        <v>205</v>
      </c>
      <c r="T292" s="16">
        <v>9919</v>
      </c>
      <c r="U292" s="16">
        <v>6026</v>
      </c>
      <c r="V292" s="16">
        <v>598</v>
      </c>
      <c r="W292" s="16">
        <v>5311</v>
      </c>
      <c r="X292" s="16">
        <v>9364</v>
      </c>
      <c r="Y292" s="16">
        <v>0</v>
      </c>
      <c r="Z292" s="16">
        <v>6170</v>
      </c>
      <c r="AA292" s="16">
        <f>IF(COUNT(Q292:Z292)=0,"",SUM(Q292:Q292))</f>
        <v>11942</v>
      </c>
      <c r="AB292" s="16">
        <f>IF(COUNT(Q292:Z292)=0,"",SUM(R292:S292))</f>
        <v>8501</v>
      </c>
      <c r="AC292" s="16">
        <f>IF(COUNT(Q292:Z292)=0,"",SUM(T292:V292))</f>
        <v>16543</v>
      </c>
      <c r="AD292" s="16">
        <f>IF(COUNT(Q292:Z292)=0,"",SUM(W292:Y292))</f>
        <v>14675</v>
      </c>
      <c r="AE292" s="16">
        <f>IF(COUNT(Q292:Z292)=0,"",SUM(Z292:Z292))</f>
        <v>6170</v>
      </c>
      <c r="AF292" s="16">
        <f>IF(COUNT(Q292:Z292)=0,"",SUM(Q292:Z292))</f>
        <v>57831</v>
      </c>
      <c r="AG292" s="17">
        <f>IFERROR((AA292+AB292)/AF292,"")</f>
        <v>0.35349553007902335</v>
      </c>
      <c r="AH292" s="16">
        <v>540</v>
      </c>
    </row>
    <row r="293" spans="1:34" x14ac:dyDescent="0.2">
      <c r="A293" s="4" t="s">
        <v>21</v>
      </c>
      <c r="B293" s="4" t="s">
        <v>131</v>
      </c>
      <c r="C293" s="4" t="s">
        <v>955</v>
      </c>
      <c r="D293" s="4" t="s">
        <v>438</v>
      </c>
      <c r="E293" s="4" t="s">
        <v>439</v>
      </c>
      <c r="F293" s="4" t="s">
        <v>3955</v>
      </c>
      <c r="G293" s="4" t="s">
        <v>158</v>
      </c>
      <c r="H293" s="4" t="s">
        <v>164</v>
      </c>
      <c r="I293" s="16">
        <v>31068</v>
      </c>
      <c r="J293" s="16">
        <v>384436</v>
      </c>
      <c r="K293" s="16">
        <v>22319</v>
      </c>
      <c r="L293" s="16">
        <v>109289</v>
      </c>
      <c r="M293" s="16">
        <v>1023</v>
      </c>
      <c r="N293" s="16">
        <v>7977</v>
      </c>
      <c r="O293" s="17">
        <f>IFERROR(K293/I293,"")</f>
        <v>0.71839191451010687</v>
      </c>
      <c r="P293" s="17">
        <f>IFERROR(L293/J293,"")</f>
        <v>0.28428399005296068</v>
      </c>
      <c r="Q293" s="16">
        <v>11825</v>
      </c>
      <c r="R293" s="16">
        <v>1123</v>
      </c>
      <c r="S293" s="16">
        <v>105</v>
      </c>
      <c r="T293" s="16">
        <v>51454</v>
      </c>
      <c r="U293" s="16">
        <v>7444</v>
      </c>
      <c r="V293" s="16">
        <v>2033</v>
      </c>
      <c r="W293" s="16">
        <v>30</v>
      </c>
      <c r="X293" s="16">
        <v>11139</v>
      </c>
      <c r="Y293" s="16">
        <v>20</v>
      </c>
      <c r="Z293" s="16">
        <v>51538</v>
      </c>
      <c r="AA293" s="16">
        <f>IF(COUNT(Q293:Z293)=0,"",SUM(Q293:Q293))</f>
        <v>11825</v>
      </c>
      <c r="AB293" s="16">
        <f>IF(COUNT(Q293:Z293)=0,"",SUM(R293:S293))</f>
        <v>1228</v>
      </c>
      <c r="AC293" s="16">
        <f>IF(COUNT(Q293:Z293)=0,"",SUM(T293:V293))</f>
        <v>60931</v>
      </c>
      <c r="AD293" s="16">
        <f>IF(COUNT(Q293:Z293)=0,"",SUM(W293:Y293))</f>
        <v>11189</v>
      </c>
      <c r="AE293" s="16">
        <f>IF(COUNT(Q293:Z293)=0,"",SUM(Z293:Z293))</f>
        <v>51538</v>
      </c>
      <c r="AF293" s="16">
        <f>IF(COUNT(Q293:Z293)=0,"",SUM(Q293:Z293))</f>
        <v>136711</v>
      </c>
      <c r="AG293" s="17">
        <f>IFERROR((AA293+AB293)/AF293,"")</f>
        <v>9.5478783711625256E-2</v>
      </c>
      <c r="AH293" s="16">
        <v>1102</v>
      </c>
    </row>
    <row r="294" spans="1:34" x14ac:dyDescent="0.2">
      <c r="A294" s="4" t="s">
        <v>21</v>
      </c>
      <c r="B294" s="4" t="s">
        <v>126</v>
      </c>
      <c r="C294" s="4" t="s">
        <v>955</v>
      </c>
      <c r="D294" s="4" t="s">
        <v>723</v>
      </c>
      <c r="E294" s="4" t="s">
        <v>724</v>
      </c>
      <c r="F294" s="4" t="s">
        <v>3238</v>
      </c>
      <c r="G294" s="4" t="s">
        <v>159</v>
      </c>
      <c r="H294" s="4" t="s">
        <v>163</v>
      </c>
      <c r="I294" s="16">
        <v>5222</v>
      </c>
      <c r="J294" s="16">
        <v>180116</v>
      </c>
      <c r="K294" s="16">
        <v>835</v>
      </c>
      <c r="L294" s="16">
        <v>26584</v>
      </c>
      <c r="M294" s="16">
        <v>73</v>
      </c>
      <c r="N294" s="16">
        <v>5954</v>
      </c>
      <c r="O294" s="17">
        <f>IFERROR(K294/I294,"")</f>
        <v>0.15990042129452317</v>
      </c>
      <c r="P294" s="17">
        <f>IFERROR(L294/J294,"")</f>
        <v>0.14759377290190767</v>
      </c>
      <c r="Q294" s="16">
        <v>11814</v>
      </c>
      <c r="R294" s="16">
        <v>23</v>
      </c>
      <c r="S294" s="16"/>
      <c r="T294" s="16">
        <v>601</v>
      </c>
      <c r="U294" s="16">
        <v>3570</v>
      </c>
      <c r="V294" s="16"/>
      <c r="W294" s="16">
        <v>1709</v>
      </c>
      <c r="X294" s="16">
        <v>2175</v>
      </c>
      <c r="Y294" s="16">
        <v>27</v>
      </c>
      <c r="Z294" s="16">
        <v>7496</v>
      </c>
      <c r="AA294" s="16">
        <f>IF(COUNT(Q294:Z294)=0,"",SUM(Q294:Q294))</f>
        <v>11814</v>
      </c>
      <c r="AB294" s="16">
        <f>IF(COUNT(Q294:Z294)=0,"",SUM(R294:S294))</f>
        <v>23</v>
      </c>
      <c r="AC294" s="16">
        <f>IF(COUNT(Q294:Z294)=0,"",SUM(T294:V294))</f>
        <v>4171</v>
      </c>
      <c r="AD294" s="16">
        <f>IF(COUNT(Q294:Z294)=0,"",SUM(W294:Y294))</f>
        <v>3911</v>
      </c>
      <c r="AE294" s="16">
        <f>IF(COUNT(Q294:Z294)=0,"",SUM(Z294:Z294))</f>
        <v>7496</v>
      </c>
      <c r="AF294" s="16">
        <f>IF(COUNT(Q294:Z294)=0,"",SUM(Q294:Z294))</f>
        <v>27415</v>
      </c>
      <c r="AG294" s="17">
        <f>IFERROR((AA294+AB294)/AF294,"")</f>
        <v>0.43177092832391029</v>
      </c>
      <c r="AH294" s="16">
        <v>728</v>
      </c>
    </row>
    <row r="295" spans="1:34" x14ac:dyDescent="0.2">
      <c r="A295" s="4" t="s">
        <v>21</v>
      </c>
      <c r="B295" s="4" t="s">
        <v>124</v>
      </c>
      <c r="C295" s="4" t="s">
        <v>955</v>
      </c>
      <c r="D295" s="4" t="s">
        <v>602</v>
      </c>
      <c r="E295" s="4" t="s">
        <v>603</v>
      </c>
      <c r="F295" s="4" t="s">
        <v>2188</v>
      </c>
      <c r="G295" s="4" t="s">
        <v>158</v>
      </c>
      <c r="H295" s="4" t="s">
        <v>164</v>
      </c>
      <c r="I295" s="16">
        <v>27927</v>
      </c>
      <c r="J295" s="16">
        <v>612734</v>
      </c>
      <c r="K295" s="16">
        <v>15429</v>
      </c>
      <c r="L295" s="16">
        <v>118081</v>
      </c>
      <c r="M295" s="16">
        <v>1613</v>
      </c>
      <c r="N295" s="16">
        <v>46824</v>
      </c>
      <c r="O295" s="17">
        <f>IFERROR(K295/I295,"")</f>
        <v>0.55247609839939849</v>
      </c>
      <c r="P295" s="17">
        <f>IFERROR(L295/J295,"")</f>
        <v>0.19271168239399153</v>
      </c>
      <c r="Q295" s="16">
        <v>11793</v>
      </c>
      <c r="R295" s="16">
        <v>0</v>
      </c>
      <c r="S295" s="16">
        <v>1961</v>
      </c>
      <c r="T295" s="16">
        <v>12996</v>
      </c>
      <c r="U295" s="16">
        <v>4432</v>
      </c>
      <c r="V295" s="16">
        <v>5280</v>
      </c>
      <c r="W295" s="16">
        <v>5951</v>
      </c>
      <c r="X295" s="16">
        <v>17955</v>
      </c>
      <c r="Y295" s="16">
        <v>0</v>
      </c>
      <c r="Z295" s="16">
        <v>90761</v>
      </c>
      <c r="AA295" s="16">
        <f>IF(COUNT(Q295:Z295)=0,"",SUM(Q295:Q295))</f>
        <v>11793</v>
      </c>
      <c r="AB295" s="16">
        <f>IF(COUNT(Q295:Z295)=0,"",SUM(R295:S295))</f>
        <v>1961</v>
      </c>
      <c r="AC295" s="16">
        <f>IF(COUNT(Q295:Z295)=0,"",SUM(T295:V295))</f>
        <v>22708</v>
      </c>
      <c r="AD295" s="16">
        <f>IF(COUNT(Q295:Z295)=0,"",SUM(W295:Y295))</f>
        <v>23906</v>
      </c>
      <c r="AE295" s="16">
        <f>IF(COUNT(Q295:Z295)=0,"",SUM(Z295:Z295))</f>
        <v>90761</v>
      </c>
      <c r="AF295" s="16">
        <f>IF(COUNT(Q295:Z295)=0,"",SUM(Q295:Z295))</f>
        <v>151129</v>
      </c>
      <c r="AG295" s="17">
        <f>IFERROR((AA295+AB295)/AF295,"")</f>
        <v>9.1008343865174784E-2</v>
      </c>
      <c r="AH295" s="16">
        <v>960</v>
      </c>
    </row>
    <row r="296" spans="1:34" x14ac:dyDescent="0.2">
      <c r="A296" s="4" t="s">
        <v>21</v>
      </c>
      <c r="B296" s="4" t="s">
        <v>140</v>
      </c>
      <c r="C296" s="4" t="s">
        <v>955</v>
      </c>
      <c r="D296" s="4" t="s">
        <v>921</v>
      </c>
      <c r="E296" s="4" t="s">
        <v>922</v>
      </c>
      <c r="F296" s="4" t="s">
        <v>5637</v>
      </c>
      <c r="G296" s="4" t="s">
        <v>158</v>
      </c>
      <c r="H296" s="4" t="s">
        <v>164</v>
      </c>
      <c r="I296" s="16">
        <v>998</v>
      </c>
      <c r="J296" s="16">
        <v>80802</v>
      </c>
      <c r="K296" s="16">
        <v>265</v>
      </c>
      <c r="L296" s="16">
        <v>5300</v>
      </c>
      <c r="M296" s="16"/>
      <c r="N296" s="16">
        <v>2624</v>
      </c>
      <c r="O296" s="17">
        <f>IFERROR(K296/I296,"")</f>
        <v>0.26553106212424848</v>
      </c>
      <c r="P296" s="17">
        <f>IFERROR(L296/J296,"")</f>
        <v>6.559243583079627E-2</v>
      </c>
      <c r="Q296" s="16">
        <v>11612</v>
      </c>
      <c r="R296" s="16"/>
      <c r="S296" s="16">
        <v>0</v>
      </c>
      <c r="T296" s="16">
        <v>667</v>
      </c>
      <c r="U296" s="16"/>
      <c r="V296" s="16">
        <v>36</v>
      </c>
      <c r="W296" s="16">
        <v>12</v>
      </c>
      <c r="X296" s="16">
        <v>938</v>
      </c>
      <c r="Y296" s="16">
        <v>13</v>
      </c>
      <c r="Z296" s="16">
        <v>51</v>
      </c>
      <c r="AA296" s="16">
        <f>IF(COUNT(Q296:Z296)=0,"",SUM(Q296:Q296))</f>
        <v>11612</v>
      </c>
      <c r="AB296" s="16">
        <f>IF(COUNT(Q296:Z296)=0,"",SUM(R296:S296))</f>
        <v>0</v>
      </c>
      <c r="AC296" s="16">
        <f>IF(COUNT(Q296:Z296)=0,"",SUM(T296:V296))</f>
        <v>703</v>
      </c>
      <c r="AD296" s="16">
        <f>IF(COUNT(Q296:Z296)=0,"",SUM(W296:Y296))</f>
        <v>963</v>
      </c>
      <c r="AE296" s="16">
        <f>IF(COUNT(Q296:Z296)=0,"",SUM(Z296:Z296))</f>
        <v>51</v>
      </c>
      <c r="AF296" s="16">
        <f>IF(COUNT(Q296:Z296)=0,"",SUM(Q296:Z296))</f>
        <v>13329</v>
      </c>
      <c r="AG296" s="17">
        <f>IFERROR((AA296+AB296)/AF296,"")</f>
        <v>0.87118313451871854</v>
      </c>
      <c r="AH296" s="16">
        <v>203</v>
      </c>
    </row>
    <row r="297" spans="1:34" x14ac:dyDescent="0.2">
      <c r="A297" s="4" t="s">
        <v>21</v>
      </c>
      <c r="B297" s="4" t="s">
        <v>138</v>
      </c>
      <c r="C297" s="4" t="s">
        <v>1036</v>
      </c>
      <c r="D297" s="4" t="s">
        <v>636</v>
      </c>
      <c r="E297" s="4" t="s">
        <v>637</v>
      </c>
      <c r="F297" s="4" t="s">
        <v>2517</v>
      </c>
      <c r="G297" s="4" t="s">
        <v>158</v>
      </c>
      <c r="H297" s="4" t="s">
        <v>165</v>
      </c>
      <c r="I297" s="16">
        <v>13212</v>
      </c>
      <c r="J297" s="16">
        <v>199234</v>
      </c>
      <c r="K297" s="16">
        <v>10444</v>
      </c>
      <c r="L297" s="16">
        <v>35608</v>
      </c>
      <c r="M297" s="16">
        <v>788</v>
      </c>
      <c r="N297" s="16">
        <v>8005</v>
      </c>
      <c r="O297" s="17">
        <f>IFERROR(K297/I297,"")</f>
        <v>0.79049349076597031</v>
      </c>
      <c r="P297" s="17">
        <f>IFERROR(L297/J297,"")</f>
        <v>0.1787245148920365</v>
      </c>
      <c r="Q297" s="16">
        <v>11549</v>
      </c>
      <c r="R297" s="16">
        <v>1641</v>
      </c>
      <c r="S297" s="16">
        <v>166</v>
      </c>
      <c r="T297" s="16">
        <v>3485</v>
      </c>
      <c r="U297" s="16">
        <v>633</v>
      </c>
      <c r="V297" s="16">
        <v>8284</v>
      </c>
      <c r="W297" s="16">
        <v>6505</v>
      </c>
      <c r="X297" s="16">
        <v>497</v>
      </c>
      <c r="Y297" s="16">
        <v>365</v>
      </c>
      <c r="Z297" s="16">
        <v>23398</v>
      </c>
      <c r="AA297" s="16">
        <f>IF(COUNT(Q297:Z297)=0,"",SUM(Q297:Q297))</f>
        <v>11549</v>
      </c>
      <c r="AB297" s="16">
        <f>IF(COUNT(Q297:Z297)=0,"",SUM(R297:S297))</f>
        <v>1807</v>
      </c>
      <c r="AC297" s="16">
        <f>IF(COUNT(Q297:Z297)=0,"",SUM(T297:V297))</f>
        <v>12402</v>
      </c>
      <c r="AD297" s="16">
        <f>IF(COUNT(Q297:Z297)=0,"",SUM(W297:Y297))</f>
        <v>7367</v>
      </c>
      <c r="AE297" s="16">
        <f>IF(COUNT(Q297:Z297)=0,"",SUM(Z297:Z297))</f>
        <v>23398</v>
      </c>
      <c r="AF297" s="16">
        <f>IF(COUNT(Q297:Z297)=0,"",SUM(Q297:Z297))</f>
        <v>56523</v>
      </c>
      <c r="AG297" s="17">
        <f>IFERROR((AA297+AB297)/AF297,"")</f>
        <v>0.23629319038267607</v>
      </c>
      <c r="AH297" s="16">
        <v>388</v>
      </c>
    </row>
    <row r="298" spans="1:34" x14ac:dyDescent="0.2">
      <c r="A298" s="4" t="s">
        <v>21</v>
      </c>
      <c r="B298" s="4" t="s">
        <v>143</v>
      </c>
      <c r="C298" s="4" t="s">
        <v>1036</v>
      </c>
      <c r="D298" s="4" t="s">
        <v>749</v>
      </c>
      <c r="E298" s="4" t="s">
        <v>630</v>
      </c>
      <c r="F298" s="4" t="s">
        <v>3592</v>
      </c>
      <c r="G298" s="4" t="s">
        <v>157</v>
      </c>
      <c r="H298" s="4" t="s">
        <v>164</v>
      </c>
      <c r="I298" s="16">
        <v>1441</v>
      </c>
      <c r="J298" s="16">
        <v>51574</v>
      </c>
      <c r="K298" s="16">
        <v>1207</v>
      </c>
      <c r="L298" s="16">
        <v>12220</v>
      </c>
      <c r="M298" s="16">
        <v>291</v>
      </c>
      <c r="N298" s="16">
        <v>5832</v>
      </c>
      <c r="O298" s="17">
        <f>IFERROR(K298/I298,"")</f>
        <v>0.83761276891047887</v>
      </c>
      <c r="P298" s="17">
        <f>IFERROR(L298/J298,"")</f>
        <v>0.23694109434986621</v>
      </c>
      <c r="Q298" s="16">
        <v>11518</v>
      </c>
      <c r="R298" s="16"/>
      <c r="S298" s="16">
        <v>0</v>
      </c>
      <c r="T298" s="16">
        <v>775</v>
      </c>
      <c r="U298" s="16">
        <v>2180</v>
      </c>
      <c r="V298" s="16">
        <v>62</v>
      </c>
      <c r="W298" s="16">
        <v>622</v>
      </c>
      <c r="X298" s="16">
        <v>1407</v>
      </c>
      <c r="Y298" s="16">
        <v>25</v>
      </c>
      <c r="Z298" s="16">
        <v>801</v>
      </c>
      <c r="AA298" s="16">
        <f>IF(COUNT(Q298:Z298)=0,"",SUM(Q298:Q298))</f>
        <v>11518</v>
      </c>
      <c r="AB298" s="16">
        <f>IF(COUNT(Q298:Z298)=0,"",SUM(R298:S298))</f>
        <v>0</v>
      </c>
      <c r="AC298" s="16">
        <f>IF(COUNT(Q298:Z298)=0,"",SUM(T298:V298))</f>
        <v>3017</v>
      </c>
      <c r="AD298" s="16">
        <f>IF(COUNT(Q298:Z298)=0,"",SUM(W298:Y298))</f>
        <v>2054</v>
      </c>
      <c r="AE298" s="16">
        <f>IF(COUNT(Q298:Z298)=0,"",SUM(Z298:Z298))</f>
        <v>801</v>
      </c>
      <c r="AF298" s="16">
        <f>IF(COUNT(Q298:Z298)=0,"",SUM(Q298:Z298))</f>
        <v>17390</v>
      </c>
      <c r="AG298" s="17">
        <f>IFERROR((AA298+AB298)/AF298,"")</f>
        <v>0.6623346751006326</v>
      </c>
      <c r="AH298" s="16">
        <v>92</v>
      </c>
    </row>
    <row r="299" spans="1:34" x14ac:dyDescent="0.2">
      <c r="A299" s="4" t="s">
        <v>21</v>
      </c>
      <c r="B299" s="4" t="s">
        <v>126</v>
      </c>
      <c r="C299" s="4" t="s">
        <v>955</v>
      </c>
      <c r="D299" s="4" t="s">
        <v>717</v>
      </c>
      <c r="E299" s="4" t="s">
        <v>718</v>
      </c>
      <c r="F299" s="4" t="s">
        <v>3195</v>
      </c>
      <c r="G299" s="4" t="s">
        <v>158</v>
      </c>
      <c r="H299" s="4" t="s">
        <v>164</v>
      </c>
      <c r="I299" s="16">
        <v>33145</v>
      </c>
      <c r="J299" s="16">
        <v>209096</v>
      </c>
      <c r="K299" s="16">
        <v>3771</v>
      </c>
      <c r="L299" s="16">
        <v>50082</v>
      </c>
      <c r="M299" s="16">
        <v>403</v>
      </c>
      <c r="N299" s="16">
        <v>42282</v>
      </c>
      <c r="O299" s="17">
        <f>IFERROR(K299/I299,"")</f>
        <v>0.11377281641273193</v>
      </c>
      <c r="P299" s="17">
        <f>IFERROR(L299/J299,"")</f>
        <v>0.23951677698282128</v>
      </c>
      <c r="Q299" s="16">
        <v>11460</v>
      </c>
      <c r="R299" s="16">
        <v>10343</v>
      </c>
      <c r="S299" s="16">
        <v>120</v>
      </c>
      <c r="T299" s="16">
        <v>11511</v>
      </c>
      <c r="U299" s="16">
        <v>12338</v>
      </c>
      <c r="V299" s="16">
        <v>2335</v>
      </c>
      <c r="W299" s="16">
        <v>4899</v>
      </c>
      <c r="X299" s="16">
        <v>8830</v>
      </c>
      <c r="Y299" s="16">
        <v>0</v>
      </c>
      <c r="Z299" s="16">
        <v>7068</v>
      </c>
      <c r="AA299" s="16">
        <f>IF(COUNT(Q299:Z299)=0,"",SUM(Q299:Q299))</f>
        <v>11460</v>
      </c>
      <c r="AB299" s="16">
        <f>IF(COUNT(Q299:Z299)=0,"",SUM(R299:S299))</f>
        <v>10463</v>
      </c>
      <c r="AC299" s="16">
        <f>IF(COUNT(Q299:Z299)=0,"",SUM(T299:V299))</f>
        <v>26184</v>
      </c>
      <c r="AD299" s="16">
        <f>IF(COUNT(Q299:Z299)=0,"",SUM(W299:Y299))</f>
        <v>13729</v>
      </c>
      <c r="AE299" s="16">
        <f>IF(COUNT(Q299:Z299)=0,"",SUM(Z299:Z299))</f>
        <v>7068</v>
      </c>
      <c r="AF299" s="16">
        <f>IF(COUNT(Q299:Z299)=0,"",SUM(Q299:Z299))</f>
        <v>68904</v>
      </c>
      <c r="AG299" s="17">
        <f>IFERROR((AA299+AB299)/AF299,"")</f>
        <v>0.31816730523627074</v>
      </c>
      <c r="AH299" s="16">
        <v>383</v>
      </c>
    </row>
    <row r="300" spans="1:34" x14ac:dyDescent="0.2">
      <c r="A300" s="4" t="s">
        <v>21</v>
      </c>
      <c r="B300" s="4" t="s">
        <v>136</v>
      </c>
      <c r="C300" s="4" t="s">
        <v>955</v>
      </c>
      <c r="D300" s="4" t="s">
        <v>659</v>
      </c>
      <c r="E300" s="4" t="s">
        <v>660</v>
      </c>
      <c r="F300" s="4" t="s">
        <v>2674</v>
      </c>
      <c r="G300" s="4" t="s">
        <v>157</v>
      </c>
      <c r="H300" s="4" t="s">
        <v>164</v>
      </c>
      <c r="I300" s="16">
        <v>40276</v>
      </c>
      <c r="J300" s="16">
        <v>275790</v>
      </c>
      <c r="K300" s="16">
        <v>11524</v>
      </c>
      <c r="L300" s="16">
        <v>51637</v>
      </c>
      <c r="M300" s="16">
        <v>241</v>
      </c>
      <c r="N300" s="16">
        <v>1121</v>
      </c>
      <c r="O300" s="17">
        <f>IFERROR(K300/I300,"")</f>
        <v>0.28612573244612177</v>
      </c>
      <c r="P300" s="17">
        <f>IFERROR(L300/J300,"")</f>
        <v>0.18723303963160376</v>
      </c>
      <c r="Q300" s="16">
        <v>11456</v>
      </c>
      <c r="R300" s="16">
        <v>10343</v>
      </c>
      <c r="S300" s="16">
        <v>253</v>
      </c>
      <c r="T300" s="16">
        <v>11412</v>
      </c>
      <c r="U300" s="16">
        <v>5601</v>
      </c>
      <c r="V300" s="16">
        <v>9635</v>
      </c>
      <c r="W300" s="16">
        <v>5429</v>
      </c>
      <c r="X300" s="16">
        <v>11940</v>
      </c>
      <c r="Y300" s="16">
        <v>0</v>
      </c>
      <c r="Z300" s="16">
        <v>8661</v>
      </c>
      <c r="AA300" s="16">
        <f>IF(COUNT(Q300:Z300)=0,"",SUM(Q300:Q300))</f>
        <v>11456</v>
      </c>
      <c r="AB300" s="16">
        <f>IF(COUNT(Q300:Z300)=0,"",SUM(R300:S300))</f>
        <v>10596</v>
      </c>
      <c r="AC300" s="16">
        <f>IF(COUNT(Q300:Z300)=0,"",SUM(T300:V300))</f>
        <v>26648</v>
      </c>
      <c r="AD300" s="16">
        <f>IF(COUNT(Q300:Z300)=0,"",SUM(W300:Y300))</f>
        <v>17369</v>
      </c>
      <c r="AE300" s="16">
        <f>IF(COUNT(Q300:Z300)=0,"",SUM(Z300:Z300))</f>
        <v>8661</v>
      </c>
      <c r="AF300" s="16">
        <f>IF(COUNT(Q300:Z300)=0,"",SUM(Q300:Z300))</f>
        <v>74730</v>
      </c>
      <c r="AG300" s="17">
        <f>IFERROR((AA300+AB300)/AF300,"")</f>
        <v>0.29508898701993846</v>
      </c>
      <c r="AH300" s="16">
        <v>793</v>
      </c>
    </row>
    <row r="301" spans="1:34" x14ac:dyDescent="0.2">
      <c r="A301" s="4" t="s">
        <v>21</v>
      </c>
      <c r="B301" s="4" t="s">
        <v>128</v>
      </c>
      <c r="C301" s="4" t="s">
        <v>955</v>
      </c>
      <c r="D301" s="4" t="s">
        <v>833</v>
      </c>
      <c r="E301" s="4" t="s">
        <v>834</v>
      </c>
      <c r="F301" s="4" t="s">
        <v>4358</v>
      </c>
      <c r="G301" s="4" t="s">
        <v>157</v>
      </c>
      <c r="H301" s="4" t="s">
        <v>163</v>
      </c>
      <c r="I301" s="16">
        <v>4647</v>
      </c>
      <c r="J301" s="16">
        <v>92948</v>
      </c>
      <c r="K301" s="16">
        <v>3816</v>
      </c>
      <c r="L301" s="16">
        <v>16963</v>
      </c>
      <c r="M301" s="16">
        <v>588</v>
      </c>
      <c r="N301" s="16">
        <v>4015</v>
      </c>
      <c r="O301" s="17">
        <f>IFERROR(K301/I301,"")</f>
        <v>0.82117495158166554</v>
      </c>
      <c r="P301" s="17">
        <f>IFERROR(L301/J301,"")</f>
        <v>0.18249989241296208</v>
      </c>
      <c r="Q301" s="16">
        <v>11445</v>
      </c>
      <c r="R301" s="16"/>
      <c r="S301" s="16">
        <v>0</v>
      </c>
      <c r="T301" s="16">
        <v>1770</v>
      </c>
      <c r="U301" s="16">
        <v>1614</v>
      </c>
      <c r="V301" s="16">
        <v>1319</v>
      </c>
      <c r="W301" s="16">
        <v>132</v>
      </c>
      <c r="X301" s="16">
        <v>5005</v>
      </c>
      <c r="Y301" s="16">
        <v>47</v>
      </c>
      <c r="Z301" s="16">
        <v>972</v>
      </c>
      <c r="AA301" s="16">
        <f>IF(COUNT(Q301:Z301)=0,"",SUM(Q301:Q301))</f>
        <v>11445</v>
      </c>
      <c r="AB301" s="16">
        <f>IF(COUNT(Q301:Z301)=0,"",SUM(R301:S301))</f>
        <v>0</v>
      </c>
      <c r="AC301" s="16">
        <f>IF(COUNT(Q301:Z301)=0,"",SUM(T301:V301))</f>
        <v>4703</v>
      </c>
      <c r="AD301" s="16">
        <f>IF(COUNT(Q301:Z301)=0,"",SUM(W301:Y301))</f>
        <v>5184</v>
      </c>
      <c r="AE301" s="16">
        <f>IF(COUNT(Q301:Z301)=0,"",SUM(Z301:Z301))</f>
        <v>972</v>
      </c>
      <c r="AF301" s="16">
        <f>IF(COUNT(Q301:Z301)=0,"",SUM(Q301:Z301))</f>
        <v>22304</v>
      </c>
      <c r="AG301" s="17">
        <f>IFERROR((AA301+AB301)/AF301,"")</f>
        <v>0.51313665710186518</v>
      </c>
      <c r="AH301" s="16">
        <v>152</v>
      </c>
    </row>
    <row r="302" spans="1:34" x14ac:dyDescent="0.2">
      <c r="A302" s="4" t="s">
        <v>21</v>
      </c>
      <c r="B302" s="4" t="s">
        <v>140</v>
      </c>
      <c r="C302" s="4" t="s">
        <v>955</v>
      </c>
      <c r="D302" s="4" t="s">
        <v>913</v>
      </c>
      <c r="E302" s="4" t="s">
        <v>914</v>
      </c>
      <c r="F302" s="4" t="s">
        <v>5557</v>
      </c>
      <c r="G302" s="4" t="s">
        <v>157</v>
      </c>
      <c r="H302" s="4" t="s">
        <v>164</v>
      </c>
      <c r="I302" s="16">
        <v>2501</v>
      </c>
      <c r="J302" s="16">
        <v>81289</v>
      </c>
      <c r="K302" s="16">
        <v>1819</v>
      </c>
      <c r="L302" s="16">
        <v>15388</v>
      </c>
      <c r="M302" s="16">
        <v>474</v>
      </c>
      <c r="N302" s="16">
        <v>6745</v>
      </c>
      <c r="O302" s="17">
        <f>IFERROR(K302/I302,"")</f>
        <v>0.72730907636945219</v>
      </c>
      <c r="P302" s="17">
        <f>IFERROR(L302/J302,"")</f>
        <v>0.18929990527623664</v>
      </c>
      <c r="Q302" s="16">
        <v>11432</v>
      </c>
      <c r="R302" s="16">
        <v>0</v>
      </c>
      <c r="S302" s="16">
        <v>0</v>
      </c>
      <c r="T302" s="16">
        <v>945</v>
      </c>
      <c r="U302" s="16">
        <v>5078</v>
      </c>
      <c r="V302" s="16">
        <v>39</v>
      </c>
      <c r="W302" s="16">
        <v>846</v>
      </c>
      <c r="X302" s="16">
        <v>2770</v>
      </c>
      <c r="Y302" s="16">
        <v>24</v>
      </c>
      <c r="Z302" s="16">
        <v>1357</v>
      </c>
      <c r="AA302" s="16">
        <f>IF(COUNT(Q302:Z302)=0,"",SUM(Q302:Q302))</f>
        <v>11432</v>
      </c>
      <c r="AB302" s="16">
        <f>IF(COUNT(Q302:Z302)=0,"",SUM(R302:S302))</f>
        <v>0</v>
      </c>
      <c r="AC302" s="16">
        <f>IF(COUNT(Q302:Z302)=0,"",SUM(T302:V302))</f>
        <v>6062</v>
      </c>
      <c r="AD302" s="16">
        <f>IF(COUNT(Q302:Z302)=0,"",SUM(W302:Y302))</f>
        <v>3640</v>
      </c>
      <c r="AE302" s="16">
        <f>IF(COUNT(Q302:Z302)=0,"",SUM(Z302:Z302))</f>
        <v>1357</v>
      </c>
      <c r="AF302" s="16">
        <f>IF(COUNT(Q302:Z302)=0,"",SUM(Q302:Z302))</f>
        <v>22491</v>
      </c>
      <c r="AG302" s="17">
        <f>IFERROR((AA302+AB302)/AF302,"")</f>
        <v>0.50829220577119738</v>
      </c>
      <c r="AH302" s="16">
        <v>182</v>
      </c>
    </row>
    <row r="303" spans="1:34" x14ac:dyDescent="0.2">
      <c r="A303" s="4" t="s">
        <v>21</v>
      </c>
      <c r="B303" s="4" t="s">
        <v>123</v>
      </c>
      <c r="C303" s="4" t="s">
        <v>955</v>
      </c>
      <c r="D303" s="4" t="s">
        <v>844</v>
      </c>
      <c r="E303" s="4" t="s">
        <v>845</v>
      </c>
      <c r="F303" s="4" t="s">
        <v>5079</v>
      </c>
      <c r="G303" s="4" t="s">
        <v>158</v>
      </c>
      <c r="H303" s="4" t="s">
        <v>165</v>
      </c>
      <c r="I303" s="16">
        <v>6610</v>
      </c>
      <c r="J303" s="16">
        <v>187761</v>
      </c>
      <c r="K303" s="16">
        <v>6151</v>
      </c>
      <c r="L303" s="16">
        <v>37927</v>
      </c>
      <c r="M303" s="16">
        <v>341</v>
      </c>
      <c r="N303" s="16">
        <v>6618</v>
      </c>
      <c r="O303" s="17">
        <f>IFERROR(K303/I303,"")</f>
        <v>0.93055975794251133</v>
      </c>
      <c r="P303" s="17">
        <f>IFERROR(L303/J303,"")</f>
        <v>0.2019961546860104</v>
      </c>
      <c r="Q303" s="16">
        <v>11373</v>
      </c>
      <c r="R303" s="16">
        <v>5305</v>
      </c>
      <c r="S303" s="16">
        <v>2082</v>
      </c>
      <c r="T303" s="16">
        <v>220</v>
      </c>
      <c r="U303" s="16">
        <v>833</v>
      </c>
      <c r="V303" s="16">
        <v>6151</v>
      </c>
      <c r="W303" s="16">
        <v>0</v>
      </c>
      <c r="X303" s="16">
        <v>403</v>
      </c>
      <c r="Y303" s="16">
        <v>0</v>
      </c>
      <c r="Z303" s="16">
        <v>17711</v>
      </c>
      <c r="AA303" s="16">
        <f>IF(COUNT(Q303:Z303)=0,"",SUM(Q303:Q303))</f>
        <v>11373</v>
      </c>
      <c r="AB303" s="16">
        <f>IF(COUNT(Q303:Z303)=0,"",SUM(R303:S303))</f>
        <v>7387</v>
      </c>
      <c r="AC303" s="16">
        <f>IF(COUNT(Q303:Z303)=0,"",SUM(T303:V303))</f>
        <v>7204</v>
      </c>
      <c r="AD303" s="16">
        <f>IF(COUNT(Q303:Z303)=0,"",SUM(W303:Y303))</f>
        <v>403</v>
      </c>
      <c r="AE303" s="16">
        <f>IF(COUNT(Q303:Z303)=0,"",SUM(Z303:Z303))</f>
        <v>17711</v>
      </c>
      <c r="AF303" s="16">
        <f>IF(COUNT(Q303:Z303)=0,"",SUM(Q303:Z303))</f>
        <v>44078</v>
      </c>
      <c r="AG303" s="17">
        <f>IFERROR((AA303+AB303)/AF303,"")</f>
        <v>0.42560914742048189</v>
      </c>
      <c r="AH303" s="16">
        <v>448</v>
      </c>
    </row>
    <row r="304" spans="1:34" x14ac:dyDescent="0.2">
      <c r="A304" s="4" t="s">
        <v>21</v>
      </c>
      <c r="B304" s="4" t="s">
        <v>134</v>
      </c>
      <c r="C304" s="4" t="s">
        <v>955</v>
      </c>
      <c r="D304" s="4" t="s">
        <v>699</v>
      </c>
      <c r="E304" s="4" t="s">
        <v>630</v>
      </c>
      <c r="F304" s="4" t="s">
        <v>3008</v>
      </c>
      <c r="G304" s="4" t="s">
        <v>157</v>
      </c>
      <c r="H304" s="4" t="s">
        <v>163</v>
      </c>
      <c r="I304" s="16">
        <v>2126</v>
      </c>
      <c r="J304" s="16">
        <v>69018</v>
      </c>
      <c r="K304" s="16">
        <v>1572</v>
      </c>
      <c r="L304" s="16">
        <v>16569</v>
      </c>
      <c r="M304" s="16">
        <v>488</v>
      </c>
      <c r="N304" s="16">
        <v>6242</v>
      </c>
      <c r="O304" s="17">
        <f>IFERROR(K304/I304,"")</f>
        <v>0.73941674506114774</v>
      </c>
      <c r="P304" s="17">
        <f>IFERROR(L304/J304,"")</f>
        <v>0.24006780839780928</v>
      </c>
      <c r="Q304" s="16">
        <v>11367</v>
      </c>
      <c r="R304" s="16">
        <v>0</v>
      </c>
      <c r="S304" s="16">
        <v>0</v>
      </c>
      <c r="T304" s="16">
        <v>1218</v>
      </c>
      <c r="U304" s="16">
        <v>3272</v>
      </c>
      <c r="V304" s="16">
        <v>203</v>
      </c>
      <c r="W304" s="16">
        <v>1092</v>
      </c>
      <c r="X304" s="16">
        <v>1927</v>
      </c>
      <c r="Y304" s="16"/>
      <c r="Z304" s="16">
        <v>1305</v>
      </c>
      <c r="AA304" s="16">
        <f>IF(COUNT(Q304:Z304)=0,"",SUM(Q304:Q304))</f>
        <v>11367</v>
      </c>
      <c r="AB304" s="16">
        <f>IF(COUNT(Q304:Z304)=0,"",SUM(R304:S304))</f>
        <v>0</v>
      </c>
      <c r="AC304" s="16">
        <f>IF(COUNT(Q304:Z304)=0,"",SUM(T304:V304))</f>
        <v>4693</v>
      </c>
      <c r="AD304" s="16">
        <f>IF(COUNT(Q304:Z304)=0,"",SUM(W304:Y304))</f>
        <v>3019</v>
      </c>
      <c r="AE304" s="16">
        <f>IF(COUNT(Q304:Z304)=0,"",SUM(Z304:Z304))</f>
        <v>1305</v>
      </c>
      <c r="AF304" s="16">
        <f>IF(COUNT(Q304:Z304)=0,"",SUM(Q304:Z304))</f>
        <v>20384</v>
      </c>
      <c r="AG304" s="17">
        <f>IFERROR((AA304+AB304)/AF304,"")</f>
        <v>0.55764324960753531</v>
      </c>
      <c r="AH304" s="16">
        <v>221</v>
      </c>
    </row>
    <row r="305" spans="1:34" x14ac:dyDescent="0.2">
      <c r="A305" s="4" t="s">
        <v>21</v>
      </c>
      <c r="B305" s="4" t="s">
        <v>125</v>
      </c>
      <c r="C305" s="4" t="s">
        <v>955</v>
      </c>
      <c r="D305" s="4" t="s">
        <v>212</v>
      </c>
      <c r="E305" s="4" t="s">
        <v>213</v>
      </c>
      <c r="F305" s="4" t="s">
        <v>1630</v>
      </c>
      <c r="G305" s="4" t="s">
        <v>156</v>
      </c>
      <c r="H305" s="4" t="s">
        <v>165</v>
      </c>
      <c r="I305" s="16">
        <v>4289</v>
      </c>
      <c r="J305" s="16">
        <v>212848</v>
      </c>
      <c r="K305" s="16">
        <v>4029</v>
      </c>
      <c r="L305" s="16">
        <v>39379</v>
      </c>
      <c r="M305" s="16">
        <v>779</v>
      </c>
      <c r="N305" s="16">
        <v>15471</v>
      </c>
      <c r="O305" s="17">
        <f>IFERROR(K305/I305,"")</f>
        <v>0.93937980881324323</v>
      </c>
      <c r="P305" s="17">
        <f>IFERROR(L305/J305,"")</f>
        <v>0.18500996015936255</v>
      </c>
      <c r="Q305" s="16">
        <v>11356</v>
      </c>
      <c r="R305" s="16">
        <v>604</v>
      </c>
      <c r="S305" s="16">
        <v>11</v>
      </c>
      <c r="T305" s="16">
        <v>7270</v>
      </c>
      <c r="U305" s="16">
        <v>9912</v>
      </c>
      <c r="V305" s="16">
        <v>4719</v>
      </c>
      <c r="W305" s="16">
        <v>7391</v>
      </c>
      <c r="X305" s="16">
        <v>12352</v>
      </c>
      <c r="Y305" s="16"/>
      <c r="Z305" s="16">
        <v>23</v>
      </c>
      <c r="AA305" s="16">
        <f>IF(COUNT(Q305:Z305)=0,"",SUM(Q305:Q305))</f>
        <v>11356</v>
      </c>
      <c r="AB305" s="16">
        <f>IF(COUNT(Q305:Z305)=0,"",SUM(R305:S305))</f>
        <v>615</v>
      </c>
      <c r="AC305" s="16">
        <f>IF(COUNT(Q305:Z305)=0,"",SUM(T305:V305))</f>
        <v>21901</v>
      </c>
      <c r="AD305" s="16">
        <f>IF(COUNT(Q305:Z305)=0,"",SUM(W305:Y305))</f>
        <v>19743</v>
      </c>
      <c r="AE305" s="16">
        <f>IF(COUNT(Q305:Z305)=0,"",SUM(Z305:Z305))</f>
        <v>23</v>
      </c>
      <c r="AF305" s="16">
        <f>IF(COUNT(Q305:Z305)=0,"",SUM(Q305:Z305))</f>
        <v>53638</v>
      </c>
      <c r="AG305" s="17">
        <f>IFERROR((AA305+AB305)/AF305,"")</f>
        <v>0.22318132667138968</v>
      </c>
      <c r="AH305" s="16">
        <v>327</v>
      </c>
    </row>
    <row r="306" spans="1:34" x14ac:dyDescent="0.2">
      <c r="A306" s="4" t="s">
        <v>21</v>
      </c>
      <c r="B306" s="4" t="s">
        <v>127</v>
      </c>
      <c r="C306" s="4" t="s">
        <v>955</v>
      </c>
      <c r="D306" s="4" t="s">
        <v>818</v>
      </c>
      <c r="E306" s="4" t="s">
        <v>819</v>
      </c>
      <c r="F306" s="4" t="s">
        <v>4233</v>
      </c>
      <c r="G306" s="4" t="s">
        <v>158</v>
      </c>
      <c r="H306" s="4" t="s">
        <v>164</v>
      </c>
      <c r="I306" s="16">
        <v>5557</v>
      </c>
      <c r="J306" s="16">
        <v>96485</v>
      </c>
      <c r="K306" s="16">
        <v>2430</v>
      </c>
      <c r="L306" s="16">
        <v>25309</v>
      </c>
      <c r="M306" s="16">
        <v>752</v>
      </c>
      <c r="N306" s="16">
        <v>14986</v>
      </c>
      <c r="O306" s="17">
        <f>IFERROR(K306/I306,"")</f>
        <v>0.43728630556055426</v>
      </c>
      <c r="P306" s="17">
        <f>IFERROR(L306/J306,"")</f>
        <v>0.26231020365859981</v>
      </c>
      <c r="Q306" s="16">
        <v>11328</v>
      </c>
      <c r="R306" s="16">
        <v>12896</v>
      </c>
      <c r="S306" s="16">
        <v>1304</v>
      </c>
      <c r="T306" s="16">
        <v>4180</v>
      </c>
      <c r="U306" s="16">
        <v>11084</v>
      </c>
      <c r="V306" s="16">
        <v>2089</v>
      </c>
      <c r="W306" s="16">
        <v>5556</v>
      </c>
      <c r="X306" s="16">
        <v>643</v>
      </c>
      <c r="Y306" s="16">
        <v>555</v>
      </c>
      <c r="Z306" s="16">
        <v>1866</v>
      </c>
      <c r="AA306" s="16">
        <f>IF(COUNT(Q306:Z306)=0,"",SUM(Q306:Q306))</f>
        <v>11328</v>
      </c>
      <c r="AB306" s="16">
        <f>IF(COUNT(Q306:Z306)=0,"",SUM(R306:S306))</f>
        <v>14200</v>
      </c>
      <c r="AC306" s="16">
        <f>IF(COUNT(Q306:Z306)=0,"",SUM(T306:V306))</f>
        <v>17353</v>
      </c>
      <c r="AD306" s="16">
        <f>IF(COUNT(Q306:Z306)=0,"",SUM(W306:Y306))</f>
        <v>6754</v>
      </c>
      <c r="AE306" s="16">
        <f>IF(COUNT(Q306:Z306)=0,"",SUM(Z306:Z306))</f>
        <v>1866</v>
      </c>
      <c r="AF306" s="16">
        <f>IF(COUNT(Q306:Z306)=0,"",SUM(Q306:Z306))</f>
        <v>51501</v>
      </c>
      <c r="AG306" s="17">
        <f>IFERROR((AA306+AB306)/AF306,"")</f>
        <v>0.49567969553989244</v>
      </c>
      <c r="AH306" s="16">
        <v>160</v>
      </c>
    </row>
    <row r="307" spans="1:34" x14ac:dyDescent="0.2">
      <c r="A307" s="4" t="s">
        <v>21</v>
      </c>
      <c r="B307" s="4" t="s">
        <v>143</v>
      </c>
      <c r="C307" s="4" t="s">
        <v>1036</v>
      </c>
      <c r="D307" s="4" t="s">
        <v>749</v>
      </c>
      <c r="E307" s="4" t="s">
        <v>630</v>
      </c>
      <c r="F307" s="4" t="s">
        <v>3583</v>
      </c>
      <c r="G307" s="4" t="s">
        <v>157</v>
      </c>
      <c r="H307" s="4" t="s">
        <v>163</v>
      </c>
      <c r="I307" s="16">
        <v>1835</v>
      </c>
      <c r="J307" s="16">
        <v>66753</v>
      </c>
      <c r="K307" s="16">
        <v>1426</v>
      </c>
      <c r="L307" s="16">
        <v>13007</v>
      </c>
      <c r="M307" s="16">
        <v>315</v>
      </c>
      <c r="N307" s="16">
        <v>7623</v>
      </c>
      <c r="O307" s="17">
        <f>IFERROR(K307/I307,"")</f>
        <v>0.77711171662125345</v>
      </c>
      <c r="P307" s="17">
        <f>IFERROR(L307/J307,"")</f>
        <v>0.19485266579779187</v>
      </c>
      <c r="Q307" s="16">
        <v>11306</v>
      </c>
      <c r="R307" s="16"/>
      <c r="S307" s="16">
        <v>0</v>
      </c>
      <c r="T307" s="16">
        <v>566</v>
      </c>
      <c r="U307" s="16">
        <v>1597</v>
      </c>
      <c r="V307" s="16">
        <v>19</v>
      </c>
      <c r="W307" s="16">
        <v>619</v>
      </c>
      <c r="X307" s="16">
        <v>1253</v>
      </c>
      <c r="Y307" s="16">
        <v>0</v>
      </c>
      <c r="Z307" s="16">
        <v>1070</v>
      </c>
      <c r="AA307" s="16">
        <f>IF(COUNT(Q307:Z307)=0,"",SUM(Q307:Q307))</f>
        <v>11306</v>
      </c>
      <c r="AB307" s="16">
        <f>IF(COUNT(Q307:Z307)=0,"",SUM(R307:S307))</f>
        <v>0</v>
      </c>
      <c r="AC307" s="16">
        <f>IF(COUNT(Q307:Z307)=0,"",SUM(T307:V307))</f>
        <v>2182</v>
      </c>
      <c r="AD307" s="16">
        <f>IF(COUNT(Q307:Z307)=0,"",SUM(W307:Y307))</f>
        <v>1872</v>
      </c>
      <c r="AE307" s="16">
        <f>IF(COUNT(Q307:Z307)=0,"",SUM(Z307:Z307))</f>
        <v>1070</v>
      </c>
      <c r="AF307" s="16">
        <f>IF(COUNT(Q307:Z307)=0,"",SUM(Q307:Z307))</f>
        <v>16430</v>
      </c>
      <c r="AG307" s="17">
        <f>IFERROR((AA307+AB307)/AF307,"")</f>
        <v>0.68813146682897142</v>
      </c>
      <c r="AH307" s="16">
        <v>154</v>
      </c>
    </row>
    <row r="308" spans="1:34" x14ac:dyDescent="0.2">
      <c r="A308" s="4" t="s">
        <v>21</v>
      </c>
      <c r="B308" s="4" t="s">
        <v>124</v>
      </c>
      <c r="C308" s="4" t="s">
        <v>955</v>
      </c>
      <c r="D308" s="4" t="s">
        <v>585</v>
      </c>
      <c r="E308" s="4" t="s">
        <v>586</v>
      </c>
      <c r="F308" s="4" t="s">
        <v>2065</v>
      </c>
      <c r="G308" s="4" t="s">
        <v>156</v>
      </c>
      <c r="H308" s="4" t="s">
        <v>165</v>
      </c>
      <c r="I308" s="16">
        <v>13912</v>
      </c>
      <c r="J308" s="16">
        <v>202487</v>
      </c>
      <c r="K308" s="16">
        <v>2274</v>
      </c>
      <c r="L308" s="16">
        <v>32813</v>
      </c>
      <c r="M308" s="16">
        <v>1931</v>
      </c>
      <c r="N308" s="16">
        <v>14403</v>
      </c>
      <c r="O308" s="17">
        <f>IFERROR(K308/I308,"")</f>
        <v>0.16345600920069006</v>
      </c>
      <c r="P308" s="17">
        <f>IFERROR(L308/J308,"")</f>
        <v>0.16204990937689828</v>
      </c>
      <c r="Q308" s="16">
        <v>11287</v>
      </c>
      <c r="R308" s="16">
        <v>21</v>
      </c>
      <c r="S308" s="16"/>
      <c r="T308" s="16">
        <v>146</v>
      </c>
      <c r="U308" s="16">
        <v>21</v>
      </c>
      <c r="V308" s="16">
        <v>2274</v>
      </c>
      <c r="W308" s="16">
        <v>493</v>
      </c>
      <c r="X308" s="16">
        <v>313</v>
      </c>
      <c r="Y308" s="16">
        <v>51</v>
      </c>
      <c r="Z308" s="16">
        <v>20480</v>
      </c>
      <c r="AA308" s="16">
        <f>IF(COUNT(Q308:Z308)=0,"",SUM(Q308:Q308))</f>
        <v>11287</v>
      </c>
      <c r="AB308" s="16">
        <f>IF(COUNT(Q308:Z308)=0,"",SUM(R308:S308))</f>
        <v>21</v>
      </c>
      <c r="AC308" s="16">
        <f>IF(COUNT(Q308:Z308)=0,"",SUM(T308:V308))</f>
        <v>2441</v>
      </c>
      <c r="AD308" s="16">
        <f>IF(COUNT(Q308:Z308)=0,"",SUM(W308:Y308))</f>
        <v>857</v>
      </c>
      <c r="AE308" s="16">
        <f>IF(COUNT(Q308:Z308)=0,"",SUM(Z308:Z308))</f>
        <v>20480</v>
      </c>
      <c r="AF308" s="16">
        <f>IF(COUNT(Q308:Z308)=0,"",SUM(Q308:Z308))</f>
        <v>35086</v>
      </c>
      <c r="AG308" s="17">
        <f>IFERROR((AA308+AB308)/AF308,"")</f>
        <v>0.32229379239582739</v>
      </c>
      <c r="AH308" s="16">
        <v>205</v>
      </c>
    </row>
    <row r="309" spans="1:34" x14ac:dyDescent="0.2">
      <c r="A309" s="4" t="s">
        <v>21</v>
      </c>
      <c r="B309" s="4" t="s">
        <v>129</v>
      </c>
      <c r="C309" s="4" t="s">
        <v>1036</v>
      </c>
      <c r="D309" s="4" t="s">
        <v>765</v>
      </c>
      <c r="E309" s="4" t="s">
        <v>766</v>
      </c>
      <c r="F309" s="4" t="s">
        <v>3704</v>
      </c>
      <c r="G309" s="4" t="s">
        <v>158</v>
      </c>
      <c r="H309" s="4" t="s">
        <v>164</v>
      </c>
      <c r="I309" s="16">
        <v>13840</v>
      </c>
      <c r="J309" s="16">
        <v>224658</v>
      </c>
      <c r="K309" s="16">
        <v>3255</v>
      </c>
      <c r="L309" s="16">
        <v>40565</v>
      </c>
      <c r="M309" s="16">
        <v>137</v>
      </c>
      <c r="N309" s="16">
        <v>33869</v>
      </c>
      <c r="O309" s="17">
        <f>IFERROR(K309/I309,"")</f>
        <v>0.23518786127167629</v>
      </c>
      <c r="P309" s="17">
        <f>IFERROR(L309/J309,"")</f>
        <v>0.18056334517355269</v>
      </c>
      <c r="Q309" s="16">
        <v>11273</v>
      </c>
      <c r="R309" s="16">
        <v>6719</v>
      </c>
      <c r="S309" s="16">
        <v>260</v>
      </c>
      <c r="T309" s="16">
        <v>8213</v>
      </c>
      <c r="U309" s="16">
        <v>6914</v>
      </c>
      <c r="V309" s="16">
        <v>2832</v>
      </c>
      <c r="W309" s="16">
        <v>3607</v>
      </c>
      <c r="X309" s="16">
        <v>8801</v>
      </c>
      <c r="Y309" s="16">
        <v>0</v>
      </c>
      <c r="Z309" s="16">
        <v>7377</v>
      </c>
      <c r="AA309" s="16">
        <f>IF(COUNT(Q309:Z309)=0,"",SUM(Q309:Q309))</f>
        <v>11273</v>
      </c>
      <c r="AB309" s="16">
        <f>IF(COUNT(Q309:Z309)=0,"",SUM(R309:S309))</f>
        <v>6979</v>
      </c>
      <c r="AC309" s="16">
        <f>IF(COUNT(Q309:Z309)=0,"",SUM(T309:V309))</f>
        <v>17959</v>
      </c>
      <c r="AD309" s="16">
        <f>IF(COUNT(Q309:Z309)=0,"",SUM(W309:Y309))</f>
        <v>12408</v>
      </c>
      <c r="AE309" s="16">
        <f>IF(COUNT(Q309:Z309)=0,"",SUM(Z309:Z309))</f>
        <v>7377</v>
      </c>
      <c r="AF309" s="16">
        <f>IF(COUNT(Q309:Z309)=0,"",SUM(Q309:Z309))</f>
        <v>55996</v>
      </c>
      <c r="AG309" s="17">
        <f>IFERROR((AA309+AB309)/AF309,"")</f>
        <v>0.325951853703836</v>
      </c>
      <c r="AH309" s="16">
        <v>352</v>
      </c>
    </row>
    <row r="310" spans="1:34" x14ac:dyDescent="0.2">
      <c r="A310" s="4" t="s">
        <v>21</v>
      </c>
      <c r="B310" s="4" t="s">
        <v>123</v>
      </c>
      <c r="C310" s="4" t="s">
        <v>955</v>
      </c>
      <c r="D310" s="4" t="s">
        <v>872</v>
      </c>
      <c r="E310" s="4" t="s">
        <v>873</v>
      </c>
      <c r="F310" s="4" t="s">
        <v>5262</v>
      </c>
      <c r="G310" s="4" t="s">
        <v>158</v>
      </c>
      <c r="H310" s="4" t="s">
        <v>164</v>
      </c>
      <c r="I310" s="16">
        <v>75071</v>
      </c>
      <c r="J310" s="16">
        <v>242173</v>
      </c>
      <c r="K310" s="16">
        <v>13967</v>
      </c>
      <c r="L310" s="16">
        <v>49726</v>
      </c>
      <c r="M310" s="16">
        <v>1883</v>
      </c>
      <c r="N310" s="16">
        <v>35579</v>
      </c>
      <c r="O310" s="17">
        <f>IFERROR(K310/I310,"")</f>
        <v>0.18605053882324732</v>
      </c>
      <c r="P310" s="17">
        <f>IFERROR(L310/J310,"")</f>
        <v>0.20533255152308474</v>
      </c>
      <c r="Q310" s="16">
        <v>11132</v>
      </c>
      <c r="R310" s="16">
        <v>12339</v>
      </c>
      <c r="S310" s="16">
        <v>199</v>
      </c>
      <c r="T310" s="16">
        <v>16237</v>
      </c>
      <c r="U310" s="16">
        <v>6623</v>
      </c>
      <c r="V310" s="16">
        <v>8596</v>
      </c>
      <c r="W310" s="16">
        <v>5369</v>
      </c>
      <c r="X310" s="16">
        <v>10397</v>
      </c>
      <c r="Y310" s="16"/>
      <c r="Z310" s="16">
        <v>8537</v>
      </c>
      <c r="AA310" s="16">
        <f>IF(COUNT(Q310:Z310)=0,"",SUM(Q310:Q310))</f>
        <v>11132</v>
      </c>
      <c r="AB310" s="16">
        <f>IF(COUNT(Q310:Z310)=0,"",SUM(R310:S310))</f>
        <v>12538</v>
      </c>
      <c r="AC310" s="16">
        <f>IF(COUNT(Q310:Z310)=0,"",SUM(T310:V310))</f>
        <v>31456</v>
      </c>
      <c r="AD310" s="16">
        <f>IF(COUNT(Q310:Z310)=0,"",SUM(W310:Y310))</f>
        <v>15766</v>
      </c>
      <c r="AE310" s="16">
        <f>IF(COUNT(Q310:Z310)=0,"",SUM(Z310:Z310))</f>
        <v>8537</v>
      </c>
      <c r="AF310" s="16">
        <f>IF(COUNT(Q310:Z310)=0,"",SUM(Q310:Z310))</f>
        <v>79429</v>
      </c>
      <c r="AG310" s="17">
        <f>IFERROR((AA310+AB310)/AF310,"")</f>
        <v>0.2980019891979</v>
      </c>
      <c r="AH310" s="16">
        <v>1155</v>
      </c>
    </row>
    <row r="311" spans="1:34" x14ac:dyDescent="0.2">
      <c r="A311" s="4" t="s">
        <v>21</v>
      </c>
      <c r="B311" s="4" t="s">
        <v>123</v>
      </c>
      <c r="C311" s="4" t="s">
        <v>955</v>
      </c>
      <c r="D311" s="4" t="s">
        <v>877</v>
      </c>
      <c r="E311" s="4" t="s">
        <v>878</v>
      </c>
      <c r="F311" s="4" t="s">
        <v>5298</v>
      </c>
      <c r="G311" s="4" t="s">
        <v>158</v>
      </c>
      <c r="H311" s="4" t="s">
        <v>164</v>
      </c>
      <c r="I311" s="16">
        <v>75689</v>
      </c>
      <c r="J311" s="16">
        <v>473710</v>
      </c>
      <c r="K311" s="16">
        <v>41436</v>
      </c>
      <c r="L311" s="16">
        <v>78507</v>
      </c>
      <c r="M311" s="16">
        <v>9301</v>
      </c>
      <c r="N311" s="16">
        <v>46046</v>
      </c>
      <c r="O311" s="17">
        <f>IFERROR(K311/I311,"")</f>
        <v>0.54745075242109154</v>
      </c>
      <c r="P311" s="17">
        <f>IFERROR(L311/J311,"")</f>
        <v>0.16572797703236158</v>
      </c>
      <c r="Q311" s="16">
        <v>11055</v>
      </c>
      <c r="R311" s="16">
        <v>18</v>
      </c>
      <c r="S311" s="16"/>
      <c r="T311" s="16">
        <v>19630</v>
      </c>
      <c r="U311" s="16">
        <v>9794</v>
      </c>
      <c r="V311" s="16">
        <v>49902</v>
      </c>
      <c r="W311" s="16">
        <v>0</v>
      </c>
      <c r="X311" s="16">
        <v>22207</v>
      </c>
      <c r="Y311" s="16"/>
      <c r="Z311" s="16">
        <v>46984</v>
      </c>
      <c r="AA311" s="16">
        <f>IF(COUNT(Q311:Z311)=0,"",SUM(Q311:Q311))</f>
        <v>11055</v>
      </c>
      <c r="AB311" s="16">
        <f>IF(COUNT(Q311:Z311)=0,"",SUM(R311:S311))</f>
        <v>18</v>
      </c>
      <c r="AC311" s="16">
        <f>IF(COUNT(Q311:Z311)=0,"",SUM(T311:V311))</f>
        <v>79326</v>
      </c>
      <c r="AD311" s="16">
        <f>IF(COUNT(Q311:Z311)=0,"",SUM(W311:Y311))</f>
        <v>22207</v>
      </c>
      <c r="AE311" s="16">
        <f>IF(COUNT(Q311:Z311)=0,"",SUM(Z311:Z311))</f>
        <v>46984</v>
      </c>
      <c r="AF311" s="16">
        <f>IF(COUNT(Q311:Z311)=0,"",SUM(Q311:Z311))</f>
        <v>159590</v>
      </c>
      <c r="AG311" s="17">
        <f>IFERROR((AA311+AB311)/AF311,"")</f>
        <v>6.9384046619462375E-2</v>
      </c>
      <c r="AH311" s="16">
        <v>932</v>
      </c>
    </row>
    <row r="312" spans="1:34" x14ac:dyDescent="0.2">
      <c r="A312" s="4" t="s">
        <v>21</v>
      </c>
      <c r="B312" s="4" t="s">
        <v>123</v>
      </c>
      <c r="C312" s="4" t="s">
        <v>955</v>
      </c>
      <c r="D312" s="4" t="s">
        <v>861</v>
      </c>
      <c r="E312" s="4" t="s">
        <v>862</v>
      </c>
      <c r="F312" s="4" t="s">
        <v>5139</v>
      </c>
      <c r="G312" s="4" t="s">
        <v>158</v>
      </c>
      <c r="H312" s="4" t="s">
        <v>165</v>
      </c>
      <c r="I312" s="16">
        <v>4035</v>
      </c>
      <c r="J312" s="16">
        <v>72621</v>
      </c>
      <c r="K312" s="16">
        <v>1694</v>
      </c>
      <c r="L312" s="16">
        <v>17174</v>
      </c>
      <c r="M312" s="16">
        <v>484</v>
      </c>
      <c r="N312" s="16">
        <v>13282</v>
      </c>
      <c r="O312" s="17">
        <f>IFERROR(K312/I312,"")</f>
        <v>0.41982651796778192</v>
      </c>
      <c r="P312" s="17">
        <f>IFERROR(L312/J312,"")</f>
        <v>0.2364880681896421</v>
      </c>
      <c r="Q312" s="16">
        <v>11034</v>
      </c>
      <c r="R312" s="16">
        <v>12797</v>
      </c>
      <c r="S312" s="16">
        <v>1047</v>
      </c>
      <c r="T312" s="16">
        <v>4410</v>
      </c>
      <c r="U312" s="16">
        <v>2921</v>
      </c>
      <c r="V312" s="16">
        <v>1227</v>
      </c>
      <c r="W312" s="16">
        <v>4488</v>
      </c>
      <c r="X312" s="16">
        <v>698</v>
      </c>
      <c r="Y312" s="16">
        <v>702</v>
      </c>
      <c r="Z312" s="16">
        <v>1820</v>
      </c>
      <c r="AA312" s="16">
        <f>IF(COUNT(Q312:Z312)=0,"",SUM(Q312:Q312))</f>
        <v>11034</v>
      </c>
      <c r="AB312" s="16">
        <f>IF(COUNT(Q312:Z312)=0,"",SUM(R312:S312))</f>
        <v>13844</v>
      </c>
      <c r="AC312" s="16">
        <f>IF(COUNT(Q312:Z312)=0,"",SUM(T312:V312))</f>
        <v>8558</v>
      </c>
      <c r="AD312" s="16">
        <f>IF(COUNT(Q312:Z312)=0,"",SUM(W312:Y312))</f>
        <v>5888</v>
      </c>
      <c r="AE312" s="16">
        <f>IF(COUNT(Q312:Z312)=0,"",SUM(Z312:Z312))</f>
        <v>1820</v>
      </c>
      <c r="AF312" s="16">
        <f>IF(COUNT(Q312:Z312)=0,"",SUM(Q312:Z312))</f>
        <v>41144</v>
      </c>
      <c r="AG312" s="17">
        <f>IFERROR((AA312+AB312)/AF312,"")</f>
        <v>0.6046568150884698</v>
      </c>
      <c r="AH312" s="16">
        <v>163</v>
      </c>
    </row>
    <row r="313" spans="1:34" x14ac:dyDescent="0.2">
      <c r="A313" s="4" t="s">
        <v>21</v>
      </c>
      <c r="B313" s="4" t="s">
        <v>123</v>
      </c>
      <c r="C313" s="4" t="s">
        <v>955</v>
      </c>
      <c r="D313" s="4" t="s">
        <v>869</v>
      </c>
      <c r="E313" s="4" t="s">
        <v>870</v>
      </c>
      <c r="F313" s="4" t="s">
        <v>5255</v>
      </c>
      <c r="G313" s="4" t="s">
        <v>158</v>
      </c>
      <c r="H313" s="4" t="s">
        <v>164</v>
      </c>
      <c r="I313" s="16">
        <v>3710</v>
      </c>
      <c r="J313" s="16">
        <v>73557</v>
      </c>
      <c r="K313" s="16">
        <v>1527</v>
      </c>
      <c r="L313" s="16">
        <v>15710</v>
      </c>
      <c r="M313" s="16">
        <v>229</v>
      </c>
      <c r="N313" s="16">
        <v>12943</v>
      </c>
      <c r="O313" s="17">
        <f>IFERROR(K313/I313,"")</f>
        <v>0.41159029649595685</v>
      </c>
      <c r="P313" s="17">
        <f>IFERROR(L313/J313,"")</f>
        <v>0.21357586633495113</v>
      </c>
      <c r="Q313" s="16">
        <v>11027</v>
      </c>
      <c r="R313" s="16"/>
      <c r="S313" s="16">
        <v>0</v>
      </c>
      <c r="T313" s="16">
        <v>1495</v>
      </c>
      <c r="U313" s="16">
        <v>1265</v>
      </c>
      <c r="V313" s="16">
        <v>860</v>
      </c>
      <c r="W313" s="16">
        <v>18</v>
      </c>
      <c r="X313" s="16">
        <v>1780</v>
      </c>
      <c r="Y313" s="16">
        <v>188</v>
      </c>
      <c r="Z313" s="16">
        <v>5702</v>
      </c>
      <c r="AA313" s="16">
        <f>IF(COUNT(Q313:Z313)=0,"",SUM(Q313:Q313))</f>
        <v>11027</v>
      </c>
      <c r="AB313" s="16">
        <f>IF(COUNT(Q313:Z313)=0,"",SUM(R313:S313))</f>
        <v>0</v>
      </c>
      <c r="AC313" s="16">
        <f>IF(COUNT(Q313:Z313)=0,"",SUM(T313:V313))</f>
        <v>3620</v>
      </c>
      <c r="AD313" s="16">
        <f>IF(COUNT(Q313:Z313)=0,"",SUM(W313:Y313))</f>
        <v>1986</v>
      </c>
      <c r="AE313" s="16">
        <f>IF(COUNT(Q313:Z313)=0,"",SUM(Z313:Z313))</f>
        <v>5702</v>
      </c>
      <c r="AF313" s="16">
        <f>IF(COUNT(Q313:Z313)=0,"",SUM(Q313:Z313))</f>
        <v>22335</v>
      </c>
      <c r="AG313" s="17">
        <f>IFERROR((AA313+AB313)/AF313,"")</f>
        <v>0.49370942466980078</v>
      </c>
      <c r="AH313" s="16">
        <v>130</v>
      </c>
    </row>
    <row r="314" spans="1:34" x14ac:dyDescent="0.2">
      <c r="A314" s="4" t="s">
        <v>21</v>
      </c>
      <c r="B314" s="4" t="s">
        <v>125</v>
      </c>
      <c r="C314" s="4" t="s">
        <v>955</v>
      </c>
      <c r="D314" s="4" t="s">
        <v>539</v>
      </c>
      <c r="E314" s="4" t="s">
        <v>262</v>
      </c>
      <c r="F314" s="4" t="s">
        <v>1669</v>
      </c>
      <c r="G314" s="4" t="s">
        <v>157</v>
      </c>
      <c r="H314" s="4" t="s">
        <v>164</v>
      </c>
      <c r="I314" s="16">
        <v>25834</v>
      </c>
      <c r="J314" s="16">
        <v>212937</v>
      </c>
      <c r="K314" s="16">
        <v>17863</v>
      </c>
      <c r="L314" s="16">
        <v>35834</v>
      </c>
      <c r="M314" s="16">
        <v>1558</v>
      </c>
      <c r="N314" s="16">
        <v>23331</v>
      </c>
      <c r="O314" s="17">
        <f>IFERROR(K314/I314,"")</f>
        <v>0.69145312379035384</v>
      </c>
      <c r="P314" s="17">
        <f>IFERROR(L314/J314,"")</f>
        <v>0.16828451607752529</v>
      </c>
      <c r="Q314" s="16">
        <v>11003</v>
      </c>
      <c r="R314" s="16"/>
      <c r="S314" s="16"/>
      <c r="T314" s="16">
        <v>9207</v>
      </c>
      <c r="U314" s="16">
        <v>4117</v>
      </c>
      <c r="V314" s="16">
        <v>19622</v>
      </c>
      <c r="W314" s="16">
        <v>0</v>
      </c>
      <c r="X314" s="16">
        <v>9509</v>
      </c>
      <c r="Y314" s="16">
        <v>0</v>
      </c>
      <c r="Z314" s="16">
        <v>17732</v>
      </c>
      <c r="AA314" s="16">
        <f>IF(COUNT(Q314:Z314)=0,"",SUM(Q314:Q314))</f>
        <v>11003</v>
      </c>
      <c r="AB314" s="16">
        <f>IF(COUNT(Q314:Z314)=0,"",SUM(R314:S314))</f>
        <v>0</v>
      </c>
      <c r="AC314" s="16">
        <f>IF(COUNT(Q314:Z314)=0,"",SUM(T314:V314))</f>
        <v>32946</v>
      </c>
      <c r="AD314" s="16">
        <f>IF(COUNT(Q314:Z314)=0,"",SUM(W314:Y314))</f>
        <v>9509</v>
      </c>
      <c r="AE314" s="16">
        <f>IF(COUNT(Q314:Z314)=0,"",SUM(Z314:Z314))</f>
        <v>17732</v>
      </c>
      <c r="AF314" s="16">
        <f>IF(COUNT(Q314:Z314)=0,"",SUM(Q314:Z314))</f>
        <v>71190</v>
      </c>
      <c r="AG314" s="17">
        <f>IFERROR((AA314+AB314)/AF314,"")</f>
        <v>0.15455822446972889</v>
      </c>
      <c r="AH314" s="16">
        <v>385</v>
      </c>
    </row>
    <row r="315" spans="1:34" x14ac:dyDescent="0.2">
      <c r="A315" s="4" t="s">
        <v>21</v>
      </c>
      <c r="B315" s="4" t="s">
        <v>131</v>
      </c>
      <c r="C315" s="4" t="s">
        <v>955</v>
      </c>
      <c r="D315" s="4" t="s">
        <v>438</v>
      </c>
      <c r="E315" s="4" t="s">
        <v>439</v>
      </c>
      <c r="F315" s="4" t="s">
        <v>3908</v>
      </c>
      <c r="G315" s="4" t="s">
        <v>156</v>
      </c>
      <c r="H315" s="4" t="s">
        <v>165</v>
      </c>
      <c r="I315" s="16">
        <v>19808</v>
      </c>
      <c r="J315" s="16">
        <v>292067</v>
      </c>
      <c r="K315" s="16">
        <v>6329</v>
      </c>
      <c r="L315" s="16">
        <v>40330</v>
      </c>
      <c r="M315" s="16">
        <v>539</v>
      </c>
      <c r="N315" s="16">
        <v>5867</v>
      </c>
      <c r="O315" s="17">
        <f>IFERROR(K315/I315,"")</f>
        <v>0.31951736672051695</v>
      </c>
      <c r="P315" s="17">
        <f>IFERROR(L315/J315,"")</f>
        <v>0.1380847545255027</v>
      </c>
      <c r="Q315" s="16">
        <v>10983</v>
      </c>
      <c r="R315" s="16">
        <v>1417</v>
      </c>
      <c r="S315" s="16">
        <v>85</v>
      </c>
      <c r="T315" s="16">
        <v>1504</v>
      </c>
      <c r="U315" s="16">
        <v>7652</v>
      </c>
      <c r="V315" s="16">
        <v>200</v>
      </c>
      <c r="W315" s="16">
        <v>64</v>
      </c>
      <c r="X315" s="16">
        <v>8959</v>
      </c>
      <c r="Y315" s="16">
        <v>173</v>
      </c>
      <c r="Z315" s="16">
        <v>19620</v>
      </c>
      <c r="AA315" s="16">
        <f>IF(COUNT(Q315:Z315)=0,"",SUM(Q315:Q315))</f>
        <v>10983</v>
      </c>
      <c r="AB315" s="16">
        <f>IF(COUNT(Q315:Z315)=0,"",SUM(R315:S315))</f>
        <v>1502</v>
      </c>
      <c r="AC315" s="16">
        <f>IF(COUNT(Q315:Z315)=0,"",SUM(T315:V315))</f>
        <v>9356</v>
      </c>
      <c r="AD315" s="16">
        <f>IF(COUNT(Q315:Z315)=0,"",SUM(W315:Y315))</f>
        <v>9196</v>
      </c>
      <c r="AE315" s="16">
        <f>IF(COUNT(Q315:Z315)=0,"",SUM(Z315:Z315))</f>
        <v>19620</v>
      </c>
      <c r="AF315" s="16">
        <f>IF(COUNT(Q315:Z315)=0,"",SUM(Q315:Z315))</f>
        <v>50657</v>
      </c>
      <c r="AG315" s="17">
        <f>IFERROR((AA315+AB315)/AF315,"")</f>
        <v>0.24646149594330496</v>
      </c>
      <c r="AH315" s="16">
        <v>537</v>
      </c>
    </row>
    <row r="316" spans="1:34" x14ac:dyDescent="0.2">
      <c r="A316" s="4" t="s">
        <v>21</v>
      </c>
      <c r="B316" s="4" t="s">
        <v>143</v>
      </c>
      <c r="C316" s="4" t="s">
        <v>1036</v>
      </c>
      <c r="D316" s="4" t="s">
        <v>749</v>
      </c>
      <c r="E316" s="4" t="s">
        <v>630</v>
      </c>
      <c r="F316" s="4" t="s">
        <v>3588</v>
      </c>
      <c r="G316" s="4" t="s">
        <v>157</v>
      </c>
      <c r="H316" s="4" t="s">
        <v>165</v>
      </c>
      <c r="I316" s="16">
        <v>1717</v>
      </c>
      <c r="J316" s="16">
        <v>46685</v>
      </c>
      <c r="K316" s="16">
        <v>1323</v>
      </c>
      <c r="L316" s="16">
        <v>10970</v>
      </c>
      <c r="M316" s="16">
        <v>383</v>
      </c>
      <c r="N316" s="16">
        <v>5041</v>
      </c>
      <c r="O316" s="17">
        <f>IFERROR(K316/I316,"")</f>
        <v>0.77052999417588819</v>
      </c>
      <c r="P316" s="17">
        <f>IFERROR(L316/J316,"")</f>
        <v>0.23497911534754204</v>
      </c>
      <c r="Q316" s="16">
        <v>10934</v>
      </c>
      <c r="R316" s="16">
        <v>0</v>
      </c>
      <c r="S316" s="16">
        <v>0</v>
      </c>
      <c r="T316" s="16">
        <v>686</v>
      </c>
      <c r="U316" s="16">
        <v>1861</v>
      </c>
      <c r="V316" s="16">
        <v>35</v>
      </c>
      <c r="W316" s="16">
        <v>563</v>
      </c>
      <c r="X316" s="16">
        <v>1341</v>
      </c>
      <c r="Y316" s="16"/>
      <c r="Z316" s="16">
        <v>885</v>
      </c>
      <c r="AA316" s="16">
        <f>IF(COUNT(Q316:Z316)=0,"",SUM(Q316:Q316))</f>
        <v>10934</v>
      </c>
      <c r="AB316" s="16">
        <f>IF(COUNT(Q316:Z316)=0,"",SUM(R316:S316))</f>
        <v>0</v>
      </c>
      <c r="AC316" s="16">
        <f>IF(COUNT(Q316:Z316)=0,"",SUM(T316:V316))</f>
        <v>2582</v>
      </c>
      <c r="AD316" s="16">
        <f>IF(COUNT(Q316:Z316)=0,"",SUM(W316:Y316))</f>
        <v>1904</v>
      </c>
      <c r="AE316" s="16">
        <f>IF(COUNT(Q316:Z316)=0,"",SUM(Z316:Z316))</f>
        <v>885</v>
      </c>
      <c r="AF316" s="16">
        <f>IF(COUNT(Q316:Z316)=0,"",SUM(Q316:Z316))</f>
        <v>16305</v>
      </c>
      <c r="AG316" s="17">
        <f>IFERROR((AA316+AB316)/AF316,"")</f>
        <v>0.67059184299294694</v>
      </c>
      <c r="AH316" s="16">
        <v>78</v>
      </c>
    </row>
    <row r="317" spans="1:34" x14ac:dyDescent="0.2">
      <c r="A317" s="4" t="s">
        <v>21</v>
      </c>
      <c r="B317" s="4" t="s">
        <v>127</v>
      </c>
      <c r="C317" s="4" t="s">
        <v>955</v>
      </c>
      <c r="D317" s="4" t="s">
        <v>459</v>
      </c>
      <c r="E317" s="4" t="s">
        <v>460</v>
      </c>
      <c r="F317" s="4" t="s">
        <v>4150</v>
      </c>
      <c r="G317" s="4" t="s">
        <v>157</v>
      </c>
      <c r="H317" s="4" t="s">
        <v>165</v>
      </c>
      <c r="I317" s="16">
        <v>8074</v>
      </c>
      <c r="J317" s="16">
        <v>412635</v>
      </c>
      <c r="K317" s="16">
        <v>6548</v>
      </c>
      <c r="L317" s="16">
        <v>76640</v>
      </c>
      <c r="M317" s="16">
        <v>216</v>
      </c>
      <c r="N317" s="16">
        <v>9932</v>
      </c>
      <c r="O317" s="17">
        <f>IFERROR(K317/I317,"")</f>
        <v>0.81099826603913794</v>
      </c>
      <c r="P317" s="17">
        <f>IFERROR(L317/J317,"")</f>
        <v>0.18573315399808549</v>
      </c>
      <c r="Q317" s="16">
        <v>10899</v>
      </c>
      <c r="R317" s="16">
        <v>5703</v>
      </c>
      <c r="S317" s="16">
        <v>565</v>
      </c>
      <c r="T317" s="16">
        <v>11349</v>
      </c>
      <c r="U317" s="16">
        <v>7901</v>
      </c>
      <c r="V317" s="16">
        <v>6525</v>
      </c>
      <c r="W317" s="16">
        <v>14484</v>
      </c>
      <c r="X317" s="16">
        <v>7288</v>
      </c>
      <c r="Y317" s="16">
        <v>126</v>
      </c>
      <c r="Z317" s="16">
        <v>35114</v>
      </c>
      <c r="AA317" s="16">
        <f>IF(COUNT(Q317:Z317)=0,"",SUM(Q317:Q317))</f>
        <v>10899</v>
      </c>
      <c r="AB317" s="16">
        <f>IF(COUNT(Q317:Z317)=0,"",SUM(R317:S317))</f>
        <v>6268</v>
      </c>
      <c r="AC317" s="16">
        <f>IF(COUNT(Q317:Z317)=0,"",SUM(T317:V317))</f>
        <v>25775</v>
      </c>
      <c r="AD317" s="16">
        <f>IF(COUNT(Q317:Z317)=0,"",SUM(W317:Y317))</f>
        <v>21898</v>
      </c>
      <c r="AE317" s="16">
        <f>IF(COUNT(Q317:Z317)=0,"",SUM(Z317:Z317))</f>
        <v>35114</v>
      </c>
      <c r="AF317" s="16">
        <f>IF(COUNT(Q317:Z317)=0,"",SUM(Q317:Z317))</f>
        <v>99954</v>
      </c>
      <c r="AG317" s="17">
        <f>IFERROR((AA317+AB317)/AF317,"")</f>
        <v>0.17174900454208936</v>
      </c>
      <c r="AH317" s="16">
        <v>627</v>
      </c>
    </row>
    <row r="318" spans="1:34" x14ac:dyDescent="0.2">
      <c r="A318" s="4" t="s">
        <v>21</v>
      </c>
      <c r="B318" s="4" t="s">
        <v>126</v>
      </c>
      <c r="C318" s="4" t="s">
        <v>955</v>
      </c>
      <c r="D318" s="4" t="s">
        <v>726</v>
      </c>
      <c r="E318" s="4" t="s">
        <v>727</v>
      </c>
      <c r="F318" s="4" t="s">
        <v>3340</v>
      </c>
      <c r="G318" s="4" t="s">
        <v>158</v>
      </c>
      <c r="H318" s="4" t="s">
        <v>164</v>
      </c>
      <c r="I318" s="16">
        <v>38979</v>
      </c>
      <c r="J318" s="16">
        <v>71298</v>
      </c>
      <c r="K318" s="16">
        <v>25181</v>
      </c>
      <c r="L318" s="16">
        <v>34451</v>
      </c>
      <c r="M318" s="16">
        <v>3468</v>
      </c>
      <c r="N318" s="16">
        <v>17689</v>
      </c>
      <c r="O318" s="17">
        <f>IFERROR(K318/I318,"")</f>
        <v>0.64601452063931863</v>
      </c>
      <c r="P318" s="17">
        <f>IFERROR(L318/J318,"")</f>
        <v>0.48319728463631517</v>
      </c>
      <c r="Q318" s="16">
        <v>10855</v>
      </c>
      <c r="R318" s="16"/>
      <c r="S318" s="16">
        <v>0</v>
      </c>
      <c r="T318" s="16">
        <v>8684</v>
      </c>
      <c r="U318" s="16">
        <v>5886</v>
      </c>
      <c r="V318" s="16">
        <v>22696</v>
      </c>
      <c r="W318" s="16">
        <v>3566</v>
      </c>
      <c r="X318" s="16">
        <v>7501</v>
      </c>
      <c r="Y318" s="16"/>
      <c r="Z318" s="16">
        <v>12312</v>
      </c>
      <c r="AA318" s="16">
        <f>IF(COUNT(Q318:Z318)=0,"",SUM(Q318:Q318))</f>
        <v>10855</v>
      </c>
      <c r="AB318" s="16">
        <f>IF(COUNT(Q318:Z318)=0,"",SUM(R318:S318))</f>
        <v>0</v>
      </c>
      <c r="AC318" s="16">
        <f>IF(COUNT(Q318:Z318)=0,"",SUM(T318:V318))</f>
        <v>37266</v>
      </c>
      <c r="AD318" s="16">
        <f>IF(COUNT(Q318:Z318)=0,"",SUM(W318:Y318))</f>
        <v>11067</v>
      </c>
      <c r="AE318" s="16">
        <f>IF(COUNT(Q318:Z318)=0,"",SUM(Z318:Z318))</f>
        <v>12312</v>
      </c>
      <c r="AF318" s="16">
        <f>IF(COUNT(Q318:Z318)=0,"",SUM(Q318:Z318))</f>
        <v>71500</v>
      </c>
      <c r="AG318" s="17">
        <f>IFERROR((AA318+AB318)/AF318,"")</f>
        <v>0.15181818181818182</v>
      </c>
      <c r="AH318" s="16">
        <v>638</v>
      </c>
    </row>
    <row r="319" spans="1:34" x14ac:dyDescent="0.2">
      <c r="A319" s="4" t="s">
        <v>21</v>
      </c>
      <c r="B319" s="4" t="s">
        <v>126</v>
      </c>
      <c r="C319" s="4" t="s">
        <v>955</v>
      </c>
      <c r="D319" s="4" t="s">
        <v>717</v>
      </c>
      <c r="E319" s="4" t="s">
        <v>718</v>
      </c>
      <c r="F319" s="4" t="s">
        <v>3185</v>
      </c>
      <c r="G319" s="4" t="s">
        <v>158</v>
      </c>
      <c r="H319" s="4" t="s">
        <v>163</v>
      </c>
      <c r="I319" s="16">
        <v>29952</v>
      </c>
      <c r="J319" s="16">
        <v>158040</v>
      </c>
      <c r="K319" s="16">
        <v>5828</v>
      </c>
      <c r="L319" s="16">
        <v>34192</v>
      </c>
      <c r="M319" s="16">
        <v>477</v>
      </c>
      <c r="N319" s="16">
        <v>18318</v>
      </c>
      <c r="O319" s="17">
        <f>IFERROR(K319/I319,"")</f>
        <v>0.19457799145299146</v>
      </c>
      <c r="P319" s="17">
        <f>IFERROR(L319/J319,"")</f>
        <v>0.21635029106555304</v>
      </c>
      <c r="Q319" s="16">
        <v>10773</v>
      </c>
      <c r="R319" s="16">
        <v>5660</v>
      </c>
      <c r="S319" s="16">
        <v>119</v>
      </c>
      <c r="T319" s="16">
        <v>6815</v>
      </c>
      <c r="U319" s="16">
        <v>6098</v>
      </c>
      <c r="V319" s="16">
        <v>4797</v>
      </c>
      <c r="W319" s="16">
        <v>2966</v>
      </c>
      <c r="X319" s="16">
        <v>7120</v>
      </c>
      <c r="Y319" s="16">
        <v>0</v>
      </c>
      <c r="Z319" s="16">
        <v>3534</v>
      </c>
      <c r="AA319" s="16">
        <f>IF(COUNT(Q319:Z319)=0,"",SUM(Q319:Q319))</f>
        <v>10773</v>
      </c>
      <c r="AB319" s="16">
        <f>IF(COUNT(Q319:Z319)=0,"",SUM(R319:S319))</f>
        <v>5779</v>
      </c>
      <c r="AC319" s="16">
        <f>IF(COUNT(Q319:Z319)=0,"",SUM(T319:V319))</f>
        <v>17710</v>
      </c>
      <c r="AD319" s="16">
        <f>IF(COUNT(Q319:Z319)=0,"",SUM(W319:Y319))</f>
        <v>10086</v>
      </c>
      <c r="AE319" s="16">
        <f>IF(COUNT(Q319:Z319)=0,"",SUM(Z319:Z319))</f>
        <v>3534</v>
      </c>
      <c r="AF319" s="16">
        <f>IF(COUNT(Q319:Z319)=0,"",SUM(Q319:Z319))</f>
        <v>47882</v>
      </c>
      <c r="AG319" s="17">
        <f>IFERROR((AA319+AB319)/AF319,"")</f>
        <v>0.34568313771354581</v>
      </c>
      <c r="AH319" s="16">
        <v>641</v>
      </c>
    </row>
    <row r="320" spans="1:34" x14ac:dyDescent="0.2">
      <c r="A320" s="4" t="s">
        <v>21</v>
      </c>
      <c r="B320" s="4" t="s">
        <v>135</v>
      </c>
      <c r="C320" s="4" t="s">
        <v>1036</v>
      </c>
      <c r="D320" s="4" t="s">
        <v>672</v>
      </c>
      <c r="E320" s="4" t="s">
        <v>673</v>
      </c>
      <c r="F320" s="4" t="s">
        <v>2770</v>
      </c>
      <c r="G320" s="4" t="s">
        <v>158</v>
      </c>
      <c r="H320" s="4" t="s">
        <v>165</v>
      </c>
      <c r="I320" s="16">
        <v>4529</v>
      </c>
      <c r="J320" s="16">
        <v>108326</v>
      </c>
      <c r="K320" s="16">
        <v>3485</v>
      </c>
      <c r="L320" s="16">
        <v>21200</v>
      </c>
      <c r="M320" s="16">
        <v>160</v>
      </c>
      <c r="N320" s="16">
        <v>9645</v>
      </c>
      <c r="O320" s="17">
        <f>IFERROR(K320/I320,"")</f>
        <v>0.76948553764627958</v>
      </c>
      <c r="P320" s="17">
        <f>IFERROR(L320/J320,"")</f>
        <v>0.19570555545298451</v>
      </c>
      <c r="Q320" s="16">
        <v>10767</v>
      </c>
      <c r="R320" s="16">
        <v>25</v>
      </c>
      <c r="S320" s="16">
        <v>0</v>
      </c>
      <c r="T320" s="16">
        <v>1144</v>
      </c>
      <c r="U320" s="16">
        <v>4692</v>
      </c>
      <c r="V320" s="16">
        <v>3506</v>
      </c>
      <c r="W320" s="16">
        <v>18</v>
      </c>
      <c r="X320" s="16">
        <v>10919</v>
      </c>
      <c r="Y320" s="16">
        <v>13</v>
      </c>
      <c r="Z320" s="16">
        <v>957</v>
      </c>
      <c r="AA320" s="16">
        <f>IF(COUNT(Q320:Z320)=0,"",SUM(Q320:Q320))</f>
        <v>10767</v>
      </c>
      <c r="AB320" s="16">
        <f>IF(COUNT(Q320:Z320)=0,"",SUM(R320:S320))</f>
        <v>25</v>
      </c>
      <c r="AC320" s="16">
        <f>IF(COUNT(Q320:Z320)=0,"",SUM(T320:V320))</f>
        <v>9342</v>
      </c>
      <c r="AD320" s="16">
        <f>IF(COUNT(Q320:Z320)=0,"",SUM(W320:Y320))</f>
        <v>10950</v>
      </c>
      <c r="AE320" s="16">
        <f>IF(COUNT(Q320:Z320)=0,"",SUM(Z320:Z320))</f>
        <v>957</v>
      </c>
      <c r="AF320" s="16">
        <f>IF(COUNT(Q320:Z320)=0,"",SUM(Q320:Z320))</f>
        <v>32041</v>
      </c>
      <c r="AG320" s="17">
        <f>IFERROR((AA320+AB320)/AF320,"")</f>
        <v>0.33681845135919602</v>
      </c>
      <c r="AH320" s="16">
        <v>187</v>
      </c>
    </row>
    <row r="321" spans="1:34" x14ac:dyDescent="0.2">
      <c r="A321" s="4" t="s">
        <v>21</v>
      </c>
      <c r="B321" s="4" t="s">
        <v>124</v>
      </c>
      <c r="C321" s="4" t="s">
        <v>955</v>
      </c>
      <c r="D321" s="4" t="s">
        <v>585</v>
      </c>
      <c r="E321" s="4" t="s">
        <v>586</v>
      </c>
      <c r="F321" s="4" t="s">
        <v>2063</v>
      </c>
      <c r="G321" s="4" t="s">
        <v>156</v>
      </c>
      <c r="H321" s="4" t="s">
        <v>164</v>
      </c>
      <c r="I321" s="16">
        <v>13296</v>
      </c>
      <c r="J321" s="16">
        <v>210239</v>
      </c>
      <c r="K321" s="16">
        <v>1916</v>
      </c>
      <c r="L321" s="16">
        <v>30311</v>
      </c>
      <c r="M321" s="16">
        <v>2308</v>
      </c>
      <c r="N321" s="16">
        <v>15263</v>
      </c>
      <c r="O321" s="17">
        <f>IFERROR(K321/I321,"")</f>
        <v>0.14410348977135981</v>
      </c>
      <c r="P321" s="17">
        <f>IFERROR(L321/J321,"")</f>
        <v>0.14417401148217029</v>
      </c>
      <c r="Q321" s="16">
        <v>10734</v>
      </c>
      <c r="R321" s="16">
        <v>41</v>
      </c>
      <c r="S321" s="16">
        <v>0</v>
      </c>
      <c r="T321" s="16">
        <v>174</v>
      </c>
      <c r="U321" s="16"/>
      <c r="V321" s="16">
        <v>1916</v>
      </c>
      <c r="W321" s="16">
        <v>745</v>
      </c>
      <c r="X321" s="16">
        <v>298</v>
      </c>
      <c r="Y321" s="16">
        <v>57</v>
      </c>
      <c r="Z321" s="16">
        <v>18256</v>
      </c>
      <c r="AA321" s="16">
        <f>IF(COUNT(Q321:Z321)=0,"",SUM(Q321:Q321))</f>
        <v>10734</v>
      </c>
      <c r="AB321" s="16">
        <f>IF(COUNT(Q321:Z321)=0,"",SUM(R321:S321))</f>
        <v>41</v>
      </c>
      <c r="AC321" s="16">
        <f>IF(COUNT(Q321:Z321)=0,"",SUM(T321:V321))</f>
        <v>2090</v>
      </c>
      <c r="AD321" s="16">
        <f>IF(COUNT(Q321:Z321)=0,"",SUM(W321:Y321))</f>
        <v>1100</v>
      </c>
      <c r="AE321" s="16">
        <f>IF(COUNT(Q321:Z321)=0,"",SUM(Z321:Z321))</f>
        <v>18256</v>
      </c>
      <c r="AF321" s="16">
        <f>IF(COUNT(Q321:Z321)=0,"",SUM(Q321:Z321))</f>
        <v>32221</v>
      </c>
      <c r="AG321" s="17">
        <f>IFERROR((AA321+AB321)/AF321,"")</f>
        <v>0.33440923621240803</v>
      </c>
      <c r="AH321" s="16">
        <v>142</v>
      </c>
    </row>
    <row r="322" spans="1:34" x14ac:dyDescent="0.2">
      <c r="A322" s="4" t="s">
        <v>21</v>
      </c>
      <c r="B322" s="4" t="s">
        <v>129</v>
      </c>
      <c r="C322" s="4" t="s">
        <v>1036</v>
      </c>
      <c r="D322" s="4" t="s">
        <v>780</v>
      </c>
      <c r="E322" s="4" t="s">
        <v>781</v>
      </c>
      <c r="F322" s="4" t="s">
        <v>3808</v>
      </c>
      <c r="G322" s="4" t="s">
        <v>158</v>
      </c>
      <c r="H322" s="4" t="s">
        <v>164</v>
      </c>
      <c r="I322" s="16">
        <v>3175</v>
      </c>
      <c r="J322" s="16">
        <v>59513</v>
      </c>
      <c r="K322" s="16">
        <v>2233</v>
      </c>
      <c r="L322" s="16">
        <v>12006</v>
      </c>
      <c r="M322" s="16">
        <v>102</v>
      </c>
      <c r="N322" s="16">
        <v>4532</v>
      </c>
      <c r="O322" s="17">
        <f>IFERROR(K322/I322,"")</f>
        <v>0.70330708661417318</v>
      </c>
      <c r="P322" s="17">
        <f>IFERROR(L322/J322,"")</f>
        <v>0.20173743551829013</v>
      </c>
      <c r="Q322" s="16">
        <v>10732</v>
      </c>
      <c r="R322" s="16">
        <v>0</v>
      </c>
      <c r="S322" s="16"/>
      <c r="T322" s="16">
        <v>701</v>
      </c>
      <c r="U322" s="16">
        <v>43</v>
      </c>
      <c r="V322" s="16">
        <v>1796</v>
      </c>
      <c r="W322" s="16">
        <v>1130</v>
      </c>
      <c r="X322" s="16">
        <v>40</v>
      </c>
      <c r="Y322" s="16">
        <v>101</v>
      </c>
      <c r="Z322" s="16">
        <v>468</v>
      </c>
      <c r="AA322" s="16">
        <f>IF(COUNT(Q322:Z322)=0,"",SUM(Q322:Q322))</f>
        <v>10732</v>
      </c>
      <c r="AB322" s="16">
        <f>IF(COUNT(Q322:Z322)=0,"",SUM(R322:S322))</f>
        <v>0</v>
      </c>
      <c r="AC322" s="16">
        <f>IF(COUNT(Q322:Z322)=0,"",SUM(T322:V322))</f>
        <v>2540</v>
      </c>
      <c r="AD322" s="16">
        <f>IF(COUNT(Q322:Z322)=0,"",SUM(W322:Y322))</f>
        <v>1271</v>
      </c>
      <c r="AE322" s="16">
        <f>IF(COUNT(Q322:Z322)=0,"",SUM(Z322:Z322))</f>
        <v>468</v>
      </c>
      <c r="AF322" s="16">
        <f>IF(COUNT(Q322:Z322)=0,"",SUM(Q322:Z322))</f>
        <v>15011</v>
      </c>
      <c r="AG322" s="17">
        <f>IFERROR((AA322+AB322)/AF322,"")</f>
        <v>0.71494237559123308</v>
      </c>
      <c r="AH322" s="16">
        <v>106</v>
      </c>
    </row>
    <row r="323" spans="1:34" x14ac:dyDescent="0.2">
      <c r="A323" s="4" t="s">
        <v>21</v>
      </c>
      <c r="B323" s="4" t="s">
        <v>128</v>
      </c>
      <c r="C323" s="4" t="s">
        <v>955</v>
      </c>
      <c r="D323" s="4" t="s">
        <v>833</v>
      </c>
      <c r="E323" s="4" t="s">
        <v>834</v>
      </c>
      <c r="F323" s="4" t="s">
        <v>4357</v>
      </c>
      <c r="G323" s="4" t="s">
        <v>157</v>
      </c>
      <c r="H323" s="4" t="s">
        <v>163</v>
      </c>
      <c r="I323" s="16">
        <v>5116</v>
      </c>
      <c r="J323" s="16">
        <v>71422</v>
      </c>
      <c r="K323" s="16">
        <v>3539</v>
      </c>
      <c r="L323" s="16">
        <v>13388</v>
      </c>
      <c r="M323" s="16">
        <v>469</v>
      </c>
      <c r="N323" s="16">
        <v>3662</v>
      </c>
      <c r="O323" s="17">
        <f>IFERROR(K323/I323,"")</f>
        <v>0.69175136825645034</v>
      </c>
      <c r="P323" s="17">
        <f>IFERROR(L323/J323,"")</f>
        <v>0.18744924533057042</v>
      </c>
      <c r="Q323" s="16">
        <v>10649</v>
      </c>
      <c r="R323" s="16"/>
      <c r="S323" s="16">
        <v>0</v>
      </c>
      <c r="T323" s="16">
        <v>1150</v>
      </c>
      <c r="U323" s="16">
        <v>1389</v>
      </c>
      <c r="V323" s="16">
        <v>1401</v>
      </c>
      <c r="W323" s="16">
        <v>122</v>
      </c>
      <c r="X323" s="16">
        <v>3621</v>
      </c>
      <c r="Y323" s="16">
        <v>71</v>
      </c>
      <c r="Z323" s="16">
        <v>755</v>
      </c>
      <c r="AA323" s="16">
        <f>IF(COUNT(Q323:Z323)=0,"",SUM(Q323:Q323))</f>
        <v>10649</v>
      </c>
      <c r="AB323" s="16">
        <f>IF(COUNT(Q323:Z323)=0,"",SUM(R323:S323))</f>
        <v>0</v>
      </c>
      <c r="AC323" s="16">
        <f>IF(COUNT(Q323:Z323)=0,"",SUM(T323:V323))</f>
        <v>3940</v>
      </c>
      <c r="AD323" s="16">
        <f>IF(COUNT(Q323:Z323)=0,"",SUM(W323:Y323))</f>
        <v>3814</v>
      </c>
      <c r="AE323" s="16">
        <f>IF(COUNT(Q323:Z323)=0,"",SUM(Z323:Z323))</f>
        <v>755</v>
      </c>
      <c r="AF323" s="16">
        <f>IF(COUNT(Q323:Z323)=0,"",SUM(Q323:Z323))</f>
        <v>19158</v>
      </c>
      <c r="AG323" s="17">
        <f>IFERROR((AA323+AB323)/AF323,"")</f>
        <v>0.55585134147614579</v>
      </c>
      <c r="AH323" s="16">
        <v>121</v>
      </c>
    </row>
    <row r="324" spans="1:34" x14ac:dyDescent="0.2">
      <c r="A324" s="4" t="s">
        <v>21</v>
      </c>
      <c r="B324" s="4" t="s">
        <v>135</v>
      </c>
      <c r="C324" s="4" t="s">
        <v>1036</v>
      </c>
      <c r="D324" s="4" t="s">
        <v>340</v>
      </c>
      <c r="E324" s="4" t="s">
        <v>341</v>
      </c>
      <c r="F324" s="4" t="s">
        <v>2794</v>
      </c>
      <c r="G324" s="4" t="s">
        <v>156</v>
      </c>
      <c r="H324" s="4" t="s">
        <v>164</v>
      </c>
      <c r="I324" s="16">
        <v>27085</v>
      </c>
      <c r="J324" s="16">
        <v>307810</v>
      </c>
      <c r="K324" s="16">
        <v>15500</v>
      </c>
      <c r="L324" s="16">
        <v>49212</v>
      </c>
      <c r="M324" s="16">
        <v>1198</v>
      </c>
      <c r="N324" s="16">
        <v>23656</v>
      </c>
      <c r="O324" s="17">
        <f>IFERROR(K324/I324,"")</f>
        <v>0.57227247553996674</v>
      </c>
      <c r="P324" s="17">
        <f>IFERROR(L324/J324,"")</f>
        <v>0.1598778467236282</v>
      </c>
      <c r="Q324" s="16">
        <v>10535</v>
      </c>
      <c r="R324" s="16">
        <v>256</v>
      </c>
      <c r="S324" s="16">
        <v>15</v>
      </c>
      <c r="T324" s="16">
        <v>840</v>
      </c>
      <c r="U324" s="16">
        <v>7294</v>
      </c>
      <c r="V324" s="16">
        <v>796</v>
      </c>
      <c r="W324" s="16">
        <v>480</v>
      </c>
      <c r="X324" s="16">
        <v>45749</v>
      </c>
      <c r="Y324" s="16">
        <v>309</v>
      </c>
      <c r="Z324" s="16">
        <v>1043</v>
      </c>
      <c r="AA324" s="16">
        <f>IF(COUNT(Q324:Z324)=0,"",SUM(Q324:Q324))</f>
        <v>10535</v>
      </c>
      <c r="AB324" s="16">
        <f>IF(COUNT(Q324:Z324)=0,"",SUM(R324:S324))</f>
        <v>271</v>
      </c>
      <c r="AC324" s="16">
        <f>IF(COUNT(Q324:Z324)=0,"",SUM(T324:V324))</f>
        <v>8930</v>
      </c>
      <c r="AD324" s="16">
        <f>IF(COUNT(Q324:Z324)=0,"",SUM(W324:Y324))</f>
        <v>46538</v>
      </c>
      <c r="AE324" s="16">
        <f>IF(COUNT(Q324:Z324)=0,"",SUM(Z324:Z324))</f>
        <v>1043</v>
      </c>
      <c r="AF324" s="16">
        <f>IF(COUNT(Q324:Z324)=0,"",SUM(Q324:Z324))</f>
        <v>67317</v>
      </c>
      <c r="AG324" s="17">
        <f>IFERROR((AA324+AB324)/AF324,"")</f>
        <v>0.16052408752618208</v>
      </c>
      <c r="AH324" s="16">
        <v>681</v>
      </c>
    </row>
    <row r="325" spans="1:34" x14ac:dyDescent="0.2">
      <c r="A325" s="4" t="s">
        <v>21</v>
      </c>
      <c r="B325" s="4" t="s">
        <v>126</v>
      </c>
      <c r="C325" s="4" t="s">
        <v>955</v>
      </c>
      <c r="D325" s="4" t="s">
        <v>723</v>
      </c>
      <c r="E325" s="4" t="s">
        <v>724</v>
      </c>
      <c r="F325" s="4" t="s">
        <v>3254</v>
      </c>
      <c r="G325" s="4" t="s">
        <v>157</v>
      </c>
      <c r="H325" s="4" t="s">
        <v>164</v>
      </c>
      <c r="I325" s="16">
        <v>24053</v>
      </c>
      <c r="J325" s="16">
        <v>861225</v>
      </c>
      <c r="K325" s="16">
        <v>2515</v>
      </c>
      <c r="L325" s="16">
        <v>236476</v>
      </c>
      <c r="M325" s="16">
        <v>449</v>
      </c>
      <c r="N325" s="16">
        <v>143505</v>
      </c>
      <c r="O325" s="17">
        <f>IFERROR(K325/I325,"")</f>
        <v>0.10456076165135327</v>
      </c>
      <c r="P325" s="17">
        <f>IFERROR(L325/J325,"")</f>
        <v>0.27458097477430404</v>
      </c>
      <c r="Q325" s="16">
        <v>10522</v>
      </c>
      <c r="R325" s="16">
        <v>39</v>
      </c>
      <c r="S325" s="16">
        <v>17</v>
      </c>
      <c r="T325" s="16">
        <v>22067</v>
      </c>
      <c r="U325" s="16">
        <v>34577</v>
      </c>
      <c r="V325" s="16">
        <v>5697</v>
      </c>
      <c r="W325" s="16">
        <v>4955</v>
      </c>
      <c r="X325" s="16">
        <v>62712</v>
      </c>
      <c r="Y325" s="16"/>
      <c r="Z325" s="16">
        <v>98400</v>
      </c>
      <c r="AA325" s="16">
        <f>IF(COUNT(Q325:Z325)=0,"",SUM(Q325:Q325))</f>
        <v>10522</v>
      </c>
      <c r="AB325" s="16">
        <f>IF(COUNT(Q325:Z325)=0,"",SUM(R325:S325))</f>
        <v>56</v>
      </c>
      <c r="AC325" s="16">
        <f>IF(COUNT(Q325:Z325)=0,"",SUM(T325:V325))</f>
        <v>62341</v>
      </c>
      <c r="AD325" s="16">
        <f>IF(COUNT(Q325:Z325)=0,"",SUM(W325:Y325))</f>
        <v>67667</v>
      </c>
      <c r="AE325" s="16">
        <f>IF(COUNT(Q325:Z325)=0,"",SUM(Z325:Z325))</f>
        <v>98400</v>
      </c>
      <c r="AF325" s="16">
        <f>IF(COUNT(Q325:Z325)=0,"",SUM(Q325:Z325))</f>
        <v>238986</v>
      </c>
      <c r="AG325" s="17">
        <f>IFERROR((AA325+AB325)/AF325,"")</f>
        <v>4.4262006979488337E-2</v>
      </c>
      <c r="AH325" s="16">
        <v>770</v>
      </c>
    </row>
    <row r="326" spans="1:34" x14ac:dyDescent="0.2">
      <c r="A326" s="4" t="s">
        <v>21</v>
      </c>
      <c r="B326" s="4" t="s">
        <v>137</v>
      </c>
      <c r="C326" s="4" t="s">
        <v>1036</v>
      </c>
      <c r="D326" s="4" t="s">
        <v>658</v>
      </c>
      <c r="E326" s="4" t="s">
        <v>262</v>
      </c>
      <c r="F326" s="4" t="s">
        <v>2654</v>
      </c>
      <c r="G326" s="4" t="s">
        <v>157</v>
      </c>
      <c r="H326" s="4" t="s">
        <v>164</v>
      </c>
      <c r="I326" s="16">
        <v>41642</v>
      </c>
      <c r="J326" s="16">
        <v>216631</v>
      </c>
      <c r="K326" s="16">
        <v>23388</v>
      </c>
      <c r="L326" s="16">
        <v>34826</v>
      </c>
      <c r="M326" s="16">
        <v>9141</v>
      </c>
      <c r="N326" s="16">
        <v>28362</v>
      </c>
      <c r="O326" s="17">
        <f>IFERROR(K326/I326,"")</f>
        <v>0.56164449354017576</v>
      </c>
      <c r="P326" s="17">
        <f>IFERROR(L326/J326,"")</f>
        <v>0.1607618484889051</v>
      </c>
      <c r="Q326" s="16">
        <v>10402</v>
      </c>
      <c r="R326" s="16"/>
      <c r="S326" s="16">
        <v>0</v>
      </c>
      <c r="T326" s="16">
        <v>10712</v>
      </c>
      <c r="U326" s="16">
        <v>5537</v>
      </c>
      <c r="V326" s="16">
        <v>30455</v>
      </c>
      <c r="W326" s="16">
        <v>0</v>
      </c>
      <c r="X326" s="16">
        <v>10280</v>
      </c>
      <c r="Y326" s="16"/>
      <c r="Z326" s="16">
        <v>20693</v>
      </c>
      <c r="AA326" s="16">
        <f>IF(COUNT(Q326:Z326)=0,"",SUM(Q326:Q326))</f>
        <v>10402</v>
      </c>
      <c r="AB326" s="16">
        <f>IF(COUNT(Q326:Z326)=0,"",SUM(R326:S326))</f>
        <v>0</v>
      </c>
      <c r="AC326" s="16">
        <f>IF(COUNT(Q326:Z326)=0,"",SUM(T326:V326))</f>
        <v>46704</v>
      </c>
      <c r="AD326" s="16">
        <f>IF(COUNT(Q326:Z326)=0,"",SUM(W326:Y326))</f>
        <v>10280</v>
      </c>
      <c r="AE326" s="16">
        <f>IF(COUNT(Q326:Z326)=0,"",SUM(Z326:Z326))</f>
        <v>20693</v>
      </c>
      <c r="AF326" s="16">
        <f>IF(COUNT(Q326:Z326)=0,"",SUM(Q326:Z326))</f>
        <v>88079</v>
      </c>
      <c r="AG326" s="17">
        <f>IFERROR((AA326+AB326)/AF326,"")</f>
        <v>0.11809852518761567</v>
      </c>
      <c r="AH326" s="16">
        <v>578</v>
      </c>
    </row>
    <row r="327" spans="1:34" x14ac:dyDescent="0.2">
      <c r="A327" s="4" t="s">
        <v>21</v>
      </c>
      <c r="B327" s="4" t="s">
        <v>132</v>
      </c>
      <c r="C327" s="4" t="s">
        <v>1036</v>
      </c>
      <c r="D327" s="4" t="s">
        <v>893</v>
      </c>
      <c r="E327" s="4" t="s">
        <v>894</v>
      </c>
      <c r="F327" s="4" t="s">
        <v>5382</v>
      </c>
      <c r="G327" s="4" t="s">
        <v>157</v>
      </c>
      <c r="H327" s="4" t="s">
        <v>163</v>
      </c>
      <c r="I327" s="16">
        <v>2248</v>
      </c>
      <c r="J327" s="16">
        <v>237986</v>
      </c>
      <c r="K327" s="16">
        <v>1986</v>
      </c>
      <c r="L327" s="16">
        <v>42754</v>
      </c>
      <c r="M327" s="16">
        <v>30</v>
      </c>
      <c r="N327" s="16">
        <v>13777</v>
      </c>
      <c r="O327" s="17">
        <f>IFERROR(K327/I327,"")</f>
        <v>0.88345195729537362</v>
      </c>
      <c r="P327" s="17">
        <f>IFERROR(L327/J327,"")</f>
        <v>0.17964922306354156</v>
      </c>
      <c r="Q327" s="16">
        <v>10385</v>
      </c>
      <c r="R327" s="16">
        <v>961</v>
      </c>
      <c r="S327" s="16">
        <v>86</v>
      </c>
      <c r="T327" s="16">
        <v>6323</v>
      </c>
      <c r="U327" s="16">
        <v>2754</v>
      </c>
      <c r="V327" s="16">
        <v>1719</v>
      </c>
      <c r="W327" s="16">
        <v>12816</v>
      </c>
      <c r="X327" s="16">
        <v>6370</v>
      </c>
      <c r="Y327" s="16">
        <v>0</v>
      </c>
      <c r="Z327" s="16">
        <v>5293</v>
      </c>
      <c r="AA327" s="16">
        <f>IF(COUNT(Q327:Z327)=0,"",SUM(Q327:Q327))</f>
        <v>10385</v>
      </c>
      <c r="AB327" s="16">
        <f>IF(COUNT(Q327:Z327)=0,"",SUM(R327:S327))</f>
        <v>1047</v>
      </c>
      <c r="AC327" s="16">
        <f>IF(COUNT(Q327:Z327)=0,"",SUM(T327:V327))</f>
        <v>10796</v>
      </c>
      <c r="AD327" s="16">
        <f>IF(COUNT(Q327:Z327)=0,"",SUM(W327:Y327))</f>
        <v>19186</v>
      </c>
      <c r="AE327" s="16">
        <f>IF(COUNT(Q327:Z327)=0,"",SUM(Z327:Z327))</f>
        <v>5293</v>
      </c>
      <c r="AF327" s="16">
        <f>IF(COUNT(Q327:Z327)=0,"",SUM(Q327:Z327))</f>
        <v>46707</v>
      </c>
      <c r="AG327" s="17">
        <f>IFERROR((AA327+AB327)/AF327,"")</f>
        <v>0.24475988609844349</v>
      </c>
      <c r="AH327" s="16">
        <v>478</v>
      </c>
    </row>
    <row r="328" spans="1:34" x14ac:dyDescent="0.2">
      <c r="A328" s="4" t="s">
        <v>21</v>
      </c>
      <c r="B328" s="4" t="s">
        <v>126</v>
      </c>
      <c r="C328" s="4" t="s">
        <v>955</v>
      </c>
      <c r="D328" s="4" t="s">
        <v>723</v>
      </c>
      <c r="E328" s="4" t="s">
        <v>724</v>
      </c>
      <c r="F328" s="4" t="s">
        <v>3261</v>
      </c>
      <c r="G328" s="4" t="s">
        <v>157</v>
      </c>
      <c r="H328" s="4" t="s">
        <v>164</v>
      </c>
      <c r="I328" s="16">
        <v>27608</v>
      </c>
      <c r="J328" s="16">
        <v>98460</v>
      </c>
      <c r="K328" s="16">
        <v>2602</v>
      </c>
      <c r="L328" s="16">
        <v>19872</v>
      </c>
      <c r="M328" s="16">
        <v>803</v>
      </c>
      <c r="N328" s="16">
        <v>2845</v>
      </c>
      <c r="O328" s="17">
        <f>IFERROR(K328/I328,"")</f>
        <v>9.4248044045204288E-2</v>
      </c>
      <c r="P328" s="17">
        <f>IFERROR(L328/J328,"")</f>
        <v>0.20182815356489944</v>
      </c>
      <c r="Q328" s="16">
        <v>10310</v>
      </c>
      <c r="R328" s="16">
        <v>130</v>
      </c>
      <c r="S328" s="16">
        <v>16</v>
      </c>
      <c r="T328" s="16">
        <v>381</v>
      </c>
      <c r="U328" s="16">
        <v>1199</v>
      </c>
      <c r="V328" s="16">
        <v>0</v>
      </c>
      <c r="W328" s="16">
        <v>2712</v>
      </c>
      <c r="X328" s="16">
        <v>1592</v>
      </c>
      <c r="Y328" s="16">
        <v>23</v>
      </c>
      <c r="Z328" s="16">
        <v>6111</v>
      </c>
      <c r="AA328" s="16">
        <f>IF(COUNT(Q328:Z328)=0,"",SUM(Q328:Q328))</f>
        <v>10310</v>
      </c>
      <c r="AB328" s="16">
        <f>IF(COUNT(Q328:Z328)=0,"",SUM(R328:S328))</f>
        <v>146</v>
      </c>
      <c r="AC328" s="16">
        <f>IF(COUNT(Q328:Z328)=0,"",SUM(T328:V328))</f>
        <v>1580</v>
      </c>
      <c r="AD328" s="16">
        <f>IF(COUNT(Q328:Z328)=0,"",SUM(W328:Y328))</f>
        <v>4327</v>
      </c>
      <c r="AE328" s="16">
        <f>IF(COUNT(Q328:Z328)=0,"",SUM(Z328:Z328))</f>
        <v>6111</v>
      </c>
      <c r="AF328" s="16">
        <f>IF(COUNT(Q328:Z328)=0,"",SUM(Q328:Z328))</f>
        <v>22474</v>
      </c>
      <c r="AG328" s="17">
        <f>IFERROR((AA328+AB328)/AF328,"")</f>
        <v>0.4652487318679363</v>
      </c>
      <c r="AH328" s="16">
        <v>439</v>
      </c>
    </row>
    <row r="329" spans="1:34" x14ac:dyDescent="0.2">
      <c r="A329" s="4" t="s">
        <v>21</v>
      </c>
      <c r="B329" s="4" t="s">
        <v>149</v>
      </c>
      <c r="C329" s="4" t="s">
        <v>1036</v>
      </c>
      <c r="D329" s="4" t="s">
        <v>292</v>
      </c>
      <c r="E329" s="4" t="s">
        <v>293</v>
      </c>
      <c r="F329" s="4" t="s">
        <v>2383</v>
      </c>
      <c r="G329" s="4" t="s">
        <v>156</v>
      </c>
      <c r="H329" s="4" t="s">
        <v>166</v>
      </c>
      <c r="I329" s="16">
        <v>880</v>
      </c>
      <c r="J329" s="16">
        <v>216370</v>
      </c>
      <c r="K329" s="16">
        <v>153</v>
      </c>
      <c r="L329" s="16">
        <v>57666</v>
      </c>
      <c r="M329" s="16"/>
      <c r="N329" s="16">
        <v>5136</v>
      </c>
      <c r="O329" s="17">
        <f>IFERROR(K329/I329,"")</f>
        <v>0.17386363636363636</v>
      </c>
      <c r="P329" s="17">
        <f>IFERROR(L329/J329,"")</f>
        <v>0.26651569071497899</v>
      </c>
      <c r="Q329" s="16">
        <v>10181</v>
      </c>
      <c r="R329" s="16">
        <v>648</v>
      </c>
      <c r="S329" s="16">
        <v>25</v>
      </c>
      <c r="T329" s="16">
        <v>2271</v>
      </c>
      <c r="U329" s="16">
        <v>715</v>
      </c>
      <c r="V329" s="16">
        <v>14</v>
      </c>
      <c r="W329" s="16">
        <v>6487</v>
      </c>
      <c r="X329" s="16">
        <v>2695</v>
      </c>
      <c r="Y329" s="16">
        <v>43</v>
      </c>
      <c r="Z329" s="16">
        <v>41779</v>
      </c>
      <c r="AA329" s="16">
        <f>IF(COUNT(Q329:Z329)=0,"",SUM(Q329:Q329))</f>
        <v>10181</v>
      </c>
      <c r="AB329" s="16">
        <f>IF(COUNT(Q329:Z329)=0,"",SUM(R329:S329))</f>
        <v>673</v>
      </c>
      <c r="AC329" s="16">
        <f>IF(COUNT(Q329:Z329)=0,"",SUM(T329:V329))</f>
        <v>3000</v>
      </c>
      <c r="AD329" s="16">
        <f>IF(COUNT(Q329:Z329)=0,"",SUM(W329:Y329))</f>
        <v>9225</v>
      </c>
      <c r="AE329" s="16">
        <f>IF(COUNT(Q329:Z329)=0,"",SUM(Z329:Z329))</f>
        <v>41779</v>
      </c>
      <c r="AF329" s="16">
        <f>IF(COUNT(Q329:Z329)=0,"",SUM(Q329:Z329))</f>
        <v>64858</v>
      </c>
      <c r="AG329" s="17">
        <f>IFERROR((AA329+AB329)/AF329,"")</f>
        <v>0.16735021123068858</v>
      </c>
      <c r="AH329" s="16">
        <v>259</v>
      </c>
    </row>
    <row r="330" spans="1:34" x14ac:dyDescent="0.2">
      <c r="A330" s="4" t="s">
        <v>21</v>
      </c>
      <c r="B330" s="4" t="s">
        <v>123</v>
      </c>
      <c r="C330" s="4" t="s">
        <v>955</v>
      </c>
      <c r="D330" s="4" t="s">
        <v>877</v>
      </c>
      <c r="E330" s="4" t="s">
        <v>878</v>
      </c>
      <c r="F330" s="4" t="s">
        <v>5294</v>
      </c>
      <c r="G330" s="4" t="s">
        <v>158</v>
      </c>
      <c r="H330" s="4" t="s">
        <v>163</v>
      </c>
      <c r="I330" s="16">
        <v>77704</v>
      </c>
      <c r="J330" s="16">
        <v>230826</v>
      </c>
      <c r="K330" s="16">
        <v>44958</v>
      </c>
      <c r="L330" s="16">
        <v>51787</v>
      </c>
      <c r="M330" s="16">
        <v>8485</v>
      </c>
      <c r="N330" s="16">
        <v>21355</v>
      </c>
      <c r="O330" s="17">
        <f>IFERROR(K330/I330,"")</f>
        <v>0.57858025326881501</v>
      </c>
      <c r="P330" s="17">
        <f>IFERROR(L330/J330,"")</f>
        <v>0.22435514196840911</v>
      </c>
      <c r="Q330" s="16">
        <v>10159</v>
      </c>
      <c r="R330" s="16">
        <v>13</v>
      </c>
      <c r="S330" s="16">
        <v>0</v>
      </c>
      <c r="T330" s="16">
        <v>8759</v>
      </c>
      <c r="U330" s="16">
        <v>13089</v>
      </c>
      <c r="V330" s="16">
        <v>52578</v>
      </c>
      <c r="W330" s="16">
        <v>0</v>
      </c>
      <c r="X330" s="16">
        <v>11720</v>
      </c>
      <c r="Y330" s="16">
        <v>0</v>
      </c>
      <c r="Z330" s="16">
        <v>22952</v>
      </c>
      <c r="AA330" s="16">
        <f>IF(COUNT(Q330:Z330)=0,"",SUM(Q330:Q330))</f>
        <v>10159</v>
      </c>
      <c r="AB330" s="16">
        <f>IF(COUNT(Q330:Z330)=0,"",SUM(R330:S330))</f>
        <v>13</v>
      </c>
      <c r="AC330" s="16">
        <f>IF(COUNT(Q330:Z330)=0,"",SUM(T330:V330))</f>
        <v>74426</v>
      </c>
      <c r="AD330" s="16">
        <f>IF(COUNT(Q330:Z330)=0,"",SUM(W330:Y330))</f>
        <v>11720</v>
      </c>
      <c r="AE330" s="16">
        <f>IF(COUNT(Q330:Z330)=0,"",SUM(Z330:Z330))</f>
        <v>22952</v>
      </c>
      <c r="AF330" s="16">
        <f>IF(COUNT(Q330:Z330)=0,"",SUM(Q330:Z330))</f>
        <v>119270</v>
      </c>
      <c r="AG330" s="17">
        <f>IFERROR((AA330+AB330)/AF330,"")</f>
        <v>8.5285486710824185E-2</v>
      </c>
      <c r="AH330" s="16">
        <v>1252</v>
      </c>
    </row>
    <row r="331" spans="1:34" x14ac:dyDescent="0.2">
      <c r="A331" s="4" t="s">
        <v>21</v>
      </c>
      <c r="B331" s="4" t="s">
        <v>127</v>
      </c>
      <c r="C331" s="4" t="s">
        <v>955</v>
      </c>
      <c r="D331" s="4" t="s">
        <v>812</v>
      </c>
      <c r="E331" s="4" t="s">
        <v>813</v>
      </c>
      <c r="F331" s="4" t="s">
        <v>4148</v>
      </c>
      <c r="G331" s="4" t="s">
        <v>158</v>
      </c>
      <c r="H331" s="4" t="s">
        <v>164</v>
      </c>
      <c r="I331" s="16">
        <v>25205</v>
      </c>
      <c r="J331" s="16">
        <v>261973</v>
      </c>
      <c r="K331" s="16">
        <v>3337</v>
      </c>
      <c r="L331" s="16">
        <v>49060</v>
      </c>
      <c r="M331" s="16">
        <v>183</v>
      </c>
      <c r="N331" s="16">
        <v>1437</v>
      </c>
      <c r="O331" s="17">
        <f>IFERROR(K331/I331,"")</f>
        <v>0.13239436619718309</v>
      </c>
      <c r="P331" s="17">
        <f>IFERROR(L331/J331,"")</f>
        <v>0.1872712073381608</v>
      </c>
      <c r="Q331" s="16">
        <v>10134</v>
      </c>
      <c r="R331" s="16">
        <v>10543</v>
      </c>
      <c r="S331" s="16">
        <v>388</v>
      </c>
      <c r="T331" s="16">
        <v>12007</v>
      </c>
      <c r="U331" s="16">
        <v>4208</v>
      </c>
      <c r="V331" s="16">
        <v>2034</v>
      </c>
      <c r="W331" s="16">
        <v>5060</v>
      </c>
      <c r="X331" s="16">
        <v>11656</v>
      </c>
      <c r="Y331" s="16">
        <v>0</v>
      </c>
      <c r="Z331" s="16">
        <v>8452</v>
      </c>
      <c r="AA331" s="16">
        <f>IF(COUNT(Q331:Z331)=0,"",SUM(Q331:Q331))</f>
        <v>10134</v>
      </c>
      <c r="AB331" s="16">
        <f>IF(COUNT(Q331:Z331)=0,"",SUM(R331:S331))</f>
        <v>10931</v>
      </c>
      <c r="AC331" s="16">
        <f>IF(COUNT(Q331:Z331)=0,"",SUM(T331:V331))</f>
        <v>18249</v>
      </c>
      <c r="AD331" s="16">
        <f>IF(COUNT(Q331:Z331)=0,"",SUM(W331:Y331))</f>
        <v>16716</v>
      </c>
      <c r="AE331" s="16">
        <f>IF(COUNT(Q331:Z331)=0,"",SUM(Z331:Z331))</f>
        <v>8452</v>
      </c>
      <c r="AF331" s="16">
        <f>IF(COUNT(Q331:Z331)=0,"",SUM(Q331:Z331))</f>
        <v>64482</v>
      </c>
      <c r="AG331" s="17">
        <f>IFERROR((AA331+AB331)/AF331,"")</f>
        <v>0.32668031388604574</v>
      </c>
      <c r="AH331" s="16">
        <v>426</v>
      </c>
    </row>
    <row r="332" spans="1:34" x14ac:dyDescent="0.2">
      <c r="A332" s="4" t="s">
        <v>21</v>
      </c>
      <c r="B332" s="4" t="s">
        <v>143</v>
      </c>
      <c r="C332" s="4" t="s">
        <v>1036</v>
      </c>
      <c r="D332" s="4" t="s">
        <v>749</v>
      </c>
      <c r="E332" s="4" t="s">
        <v>630</v>
      </c>
      <c r="F332" s="4" t="s">
        <v>3590</v>
      </c>
      <c r="G332" s="4" t="s">
        <v>157</v>
      </c>
      <c r="H332" s="4" t="s">
        <v>163</v>
      </c>
      <c r="I332" s="16">
        <v>1322</v>
      </c>
      <c r="J332" s="16">
        <v>51964</v>
      </c>
      <c r="K332" s="16">
        <v>1075</v>
      </c>
      <c r="L332" s="16">
        <v>12893</v>
      </c>
      <c r="M332" s="16">
        <v>167</v>
      </c>
      <c r="N332" s="16">
        <v>6065</v>
      </c>
      <c r="O332" s="17">
        <f>IFERROR(K332/I332,"")</f>
        <v>0.81316187594553702</v>
      </c>
      <c r="P332" s="17">
        <f>IFERROR(L332/J332,"")</f>
        <v>0.24811407897775384</v>
      </c>
      <c r="Q332" s="16">
        <v>10078</v>
      </c>
      <c r="R332" s="16">
        <v>0</v>
      </c>
      <c r="S332" s="16">
        <v>0</v>
      </c>
      <c r="T332" s="16">
        <v>634</v>
      </c>
      <c r="U332" s="16">
        <v>2316</v>
      </c>
      <c r="V332" s="16">
        <v>12</v>
      </c>
      <c r="W332" s="16">
        <v>422</v>
      </c>
      <c r="X332" s="16">
        <v>1316</v>
      </c>
      <c r="Y332" s="16"/>
      <c r="Z332" s="16">
        <v>948</v>
      </c>
      <c r="AA332" s="16">
        <f>IF(COUNT(Q332:Z332)=0,"",SUM(Q332:Q332))</f>
        <v>10078</v>
      </c>
      <c r="AB332" s="16">
        <f>IF(COUNT(Q332:Z332)=0,"",SUM(R332:S332))</f>
        <v>0</v>
      </c>
      <c r="AC332" s="16">
        <f>IF(COUNT(Q332:Z332)=0,"",SUM(T332:V332))</f>
        <v>2962</v>
      </c>
      <c r="AD332" s="16">
        <f>IF(COUNT(Q332:Z332)=0,"",SUM(W332:Y332))</f>
        <v>1738</v>
      </c>
      <c r="AE332" s="16">
        <f>IF(COUNT(Q332:Z332)=0,"",SUM(Z332:Z332))</f>
        <v>948</v>
      </c>
      <c r="AF332" s="16">
        <f>IF(COUNT(Q332:Z332)=0,"",SUM(Q332:Z332))</f>
        <v>15726</v>
      </c>
      <c r="AG332" s="17">
        <f>IFERROR((AA332+AB332)/AF332,"")</f>
        <v>0.64084954851837717</v>
      </c>
      <c r="AH332" s="16">
        <v>140</v>
      </c>
    </row>
    <row r="333" spans="1:34" x14ac:dyDescent="0.2">
      <c r="A333" s="4" t="s">
        <v>21</v>
      </c>
      <c r="B333" s="4" t="s">
        <v>123</v>
      </c>
      <c r="C333" s="4" t="s">
        <v>955</v>
      </c>
      <c r="D333" s="4" t="s">
        <v>484</v>
      </c>
      <c r="E333" s="4" t="s">
        <v>485</v>
      </c>
      <c r="F333" s="4" t="s">
        <v>4760</v>
      </c>
      <c r="G333" s="4" t="s">
        <v>158</v>
      </c>
      <c r="H333" s="4" t="s">
        <v>165</v>
      </c>
      <c r="I333" s="16">
        <v>33747</v>
      </c>
      <c r="J333" s="16">
        <v>662088</v>
      </c>
      <c r="K333" s="16">
        <v>16859</v>
      </c>
      <c r="L333" s="16">
        <v>135370</v>
      </c>
      <c r="M333" s="16">
        <v>330</v>
      </c>
      <c r="N333" s="16">
        <v>12366</v>
      </c>
      <c r="O333" s="17">
        <f>IFERROR(K333/I333,"")</f>
        <v>0.49957033217767505</v>
      </c>
      <c r="P333" s="17">
        <f>IFERROR(L333/J333,"")</f>
        <v>0.20445922596392022</v>
      </c>
      <c r="Q333" s="16">
        <v>10012</v>
      </c>
      <c r="R333" s="16">
        <v>1612</v>
      </c>
      <c r="S333" s="16">
        <v>61</v>
      </c>
      <c r="T333" s="16">
        <v>28978</v>
      </c>
      <c r="U333" s="16">
        <v>7880</v>
      </c>
      <c r="V333" s="16">
        <v>14392</v>
      </c>
      <c r="W333" s="16">
        <v>43</v>
      </c>
      <c r="X333" s="16">
        <v>21467</v>
      </c>
      <c r="Y333" s="16">
        <v>43</v>
      </c>
      <c r="Z333" s="16">
        <v>78566</v>
      </c>
      <c r="AA333" s="16">
        <f>IF(COUNT(Q333:Z333)=0,"",SUM(Q333:Q333))</f>
        <v>10012</v>
      </c>
      <c r="AB333" s="16">
        <f>IF(COUNT(Q333:Z333)=0,"",SUM(R333:S333))</f>
        <v>1673</v>
      </c>
      <c r="AC333" s="16">
        <f>IF(COUNT(Q333:Z333)=0,"",SUM(T333:V333))</f>
        <v>51250</v>
      </c>
      <c r="AD333" s="16">
        <f>IF(COUNT(Q333:Z333)=0,"",SUM(W333:Y333))</f>
        <v>21553</v>
      </c>
      <c r="AE333" s="16">
        <f>IF(COUNT(Q333:Z333)=0,"",SUM(Z333:Z333))</f>
        <v>78566</v>
      </c>
      <c r="AF333" s="16">
        <f>IF(COUNT(Q333:Z333)=0,"",SUM(Q333:Z333))</f>
        <v>163054</v>
      </c>
      <c r="AG333" s="17">
        <f>IFERROR((AA333+AB333)/AF333,"")</f>
        <v>7.1663375323512454E-2</v>
      </c>
      <c r="AH333" s="16">
        <v>2466</v>
      </c>
    </row>
    <row r="334" spans="1:34" x14ac:dyDescent="0.2">
      <c r="A334" s="4" t="s">
        <v>21</v>
      </c>
      <c r="B334" s="4" t="s">
        <v>126</v>
      </c>
      <c r="C334" s="4" t="s">
        <v>955</v>
      </c>
      <c r="D334" s="4" t="s">
        <v>729</v>
      </c>
      <c r="E334" s="4" t="s">
        <v>730</v>
      </c>
      <c r="F334" s="4" t="s">
        <v>3360</v>
      </c>
      <c r="G334" s="4" t="s">
        <v>158</v>
      </c>
      <c r="H334" s="4" t="s">
        <v>163</v>
      </c>
      <c r="I334" s="16">
        <v>8975</v>
      </c>
      <c r="J334" s="16">
        <v>125438</v>
      </c>
      <c r="K334" s="16">
        <v>8281</v>
      </c>
      <c r="L334" s="16">
        <v>21096</v>
      </c>
      <c r="M334" s="16">
        <v>343</v>
      </c>
      <c r="N334" s="16">
        <v>4560</v>
      </c>
      <c r="O334" s="17">
        <f>IFERROR(K334/I334,"")</f>
        <v>0.92267409470752093</v>
      </c>
      <c r="P334" s="17">
        <f>IFERROR(L334/J334,"")</f>
        <v>0.16817870182879191</v>
      </c>
      <c r="Q334" s="16">
        <v>10010</v>
      </c>
      <c r="R334" s="16">
        <v>2225</v>
      </c>
      <c r="S334" s="16">
        <v>1358</v>
      </c>
      <c r="T334" s="16">
        <v>129</v>
      </c>
      <c r="U334" s="16">
        <v>209</v>
      </c>
      <c r="V334" s="16">
        <v>8281</v>
      </c>
      <c r="W334" s="16">
        <v>0</v>
      </c>
      <c r="X334" s="16">
        <v>283</v>
      </c>
      <c r="Y334" s="16">
        <v>0</v>
      </c>
      <c r="Z334" s="16">
        <v>6882</v>
      </c>
      <c r="AA334" s="16">
        <f>IF(COUNT(Q334:Z334)=0,"",SUM(Q334:Q334))</f>
        <v>10010</v>
      </c>
      <c r="AB334" s="16">
        <f>IF(COUNT(Q334:Z334)=0,"",SUM(R334:S334))</f>
        <v>3583</v>
      </c>
      <c r="AC334" s="16">
        <f>IF(COUNT(Q334:Z334)=0,"",SUM(T334:V334))</f>
        <v>8619</v>
      </c>
      <c r="AD334" s="16">
        <f>IF(COUNT(Q334:Z334)=0,"",SUM(W334:Y334))</f>
        <v>283</v>
      </c>
      <c r="AE334" s="16">
        <f>IF(COUNT(Q334:Z334)=0,"",SUM(Z334:Z334))</f>
        <v>6882</v>
      </c>
      <c r="AF334" s="16">
        <f>IF(COUNT(Q334:Z334)=0,"",SUM(Q334:Z334))</f>
        <v>29377</v>
      </c>
      <c r="AG334" s="17">
        <f>IFERROR((AA334+AB334)/AF334,"")</f>
        <v>0.46270892194573987</v>
      </c>
      <c r="AH334" s="16">
        <v>323</v>
      </c>
    </row>
    <row r="335" spans="1:34" x14ac:dyDescent="0.2">
      <c r="A335" s="4" t="s">
        <v>21</v>
      </c>
      <c r="B335" s="4" t="s">
        <v>128</v>
      </c>
      <c r="C335" s="4" t="s">
        <v>955</v>
      </c>
      <c r="D335" s="4" t="s">
        <v>833</v>
      </c>
      <c r="E335" s="4" t="s">
        <v>834</v>
      </c>
      <c r="F335" s="4" t="s">
        <v>4355</v>
      </c>
      <c r="G335" s="4" t="s">
        <v>157</v>
      </c>
      <c r="H335" s="4" t="s">
        <v>163</v>
      </c>
      <c r="I335" s="16">
        <v>4300</v>
      </c>
      <c r="J335" s="16">
        <v>79490</v>
      </c>
      <c r="K335" s="16">
        <v>4102</v>
      </c>
      <c r="L335" s="16">
        <v>14956</v>
      </c>
      <c r="M335" s="16">
        <v>202</v>
      </c>
      <c r="N335" s="16">
        <v>2699</v>
      </c>
      <c r="O335" s="17">
        <f>IFERROR(K335/I335,"")</f>
        <v>0.95395348837209304</v>
      </c>
      <c r="P335" s="17">
        <f>IFERROR(L335/J335,"")</f>
        <v>0.18814945276135364</v>
      </c>
      <c r="Q335" s="16">
        <v>9875</v>
      </c>
      <c r="R335" s="16"/>
      <c r="S335" s="16">
        <v>0</v>
      </c>
      <c r="T335" s="16">
        <v>1876</v>
      </c>
      <c r="U335" s="16">
        <v>1548</v>
      </c>
      <c r="V335" s="16">
        <v>956</v>
      </c>
      <c r="W335" s="16">
        <v>70</v>
      </c>
      <c r="X335" s="16">
        <v>4636</v>
      </c>
      <c r="Y335" s="16">
        <v>31</v>
      </c>
      <c r="Z335" s="16">
        <v>668</v>
      </c>
      <c r="AA335" s="16">
        <f>IF(COUNT(Q335:Z335)=0,"",SUM(Q335:Q335))</f>
        <v>9875</v>
      </c>
      <c r="AB335" s="16">
        <f>IF(COUNT(Q335:Z335)=0,"",SUM(R335:S335))</f>
        <v>0</v>
      </c>
      <c r="AC335" s="16">
        <f>IF(COUNT(Q335:Z335)=0,"",SUM(T335:V335))</f>
        <v>4380</v>
      </c>
      <c r="AD335" s="16">
        <f>IF(COUNT(Q335:Z335)=0,"",SUM(W335:Y335))</f>
        <v>4737</v>
      </c>
      <c r="AE335" s="16">
        <f>IF(COUNT(Q335:Z335)=0,"",SUM(Z335:Z335))</f>
        <v>668</v>
      </c>
      <c r="AF335" s="16">
        <f>IF(COUNT(Q335:Z335)=0,"",SUM(Q335:Z335))</f>
        <v>19660</v>
      </c>
      <c r="AG335" s="17">
        <f>IFERROR((AA335+AB335)/AF335,"")</f>
        <v>0.50228891149542221</v>
      </c>
      <c r="AH335" s="16">
        <v>144</v>
      </c>
    </row>
    <row r="336" spans="1:34" x14ac:dyDescent="0.2">
      <c r="A336" s="4" t="s">
        <v>21</v>
      </c>
      <c r="B336" s="4" t="s">
        <v>130</v>
      </c>
      <c r="C336" s="4" t="s">
        <v>991</v>
      </c>
      <c r="D336" s="4" t="s">
        <v>540</v>
      </c>
      <c r="E336" s="4" t="s">
        <v>534</v>
      </c>
      <c r="F336" s="4" t="s">
        <v>1682</v>
      </c>
      <c r="G336" s="4" t="s">
        <v>156</v>
      </c>
      <c r="H336" s="4" t="s">
        <v>163</v>
      </c>
      <c r="I336" s="16">
        <v>14794</v>
      </c>
      <c r="J336" s="16">
        <v>233421</v>
      </c>
      <c r="K336" s="16">
        <v>1116</v>
      </c>
      <c r="L336" s="16">
        <v>37058</v>
      </c>
      <c r="M336" s="16">
        <v>168</v>
      </c>
      <c r="N336" s="16">
        <v>20529</v>
      </c>
      <c r="O336" s="17">
        <f>IFERROR(K336/I336,"")</f>
        <v>7.5435987562525342E-2</v>
      </c>
      <c r="P336" s="17">
        <f>IFERROR(L336/J336,"")</f>
        <v>0.15876035146794848</v>
      </c>
      <c r="Q336" s="16">
        <v>9830</v>
      </c>
      <c r="R336" s="16">
        <v>5035</v>
      </c>
      <c r="S336" s="16">
        <v>180</v>
      </c>
      <c r="T336" s="16">
        <v>7586</v>
      </c>
      <c r="U336" s="16">
        <v>5453</v>
      </c>
      <c r="V336" s="16">
        <v>462</v>
      </c>
      <c r="W336" s="16">
        <v>3782</v>
      </c>
      <c r="X336" s="16">
        <v>7943</v>
      </c>
      <c r="Y336" s="16">
        <v>0</v>
      </c>
      <c r="Z336" s="16">
        <v>5662</v>
      </c>
      <c r="AA336" s="16">
        <f>IF(COUNT(Q336:Z336)=0,"",SUM(Q336:Q336))</f>
        <v>9830</v>
      </c>
      <c r="AB336" s="16">
        <f>IF(COUNT(Q336:Z336)=0,"",SUM(R336:S336))</f>
        <v>5215</v>
      </c>
      <c r="AC336" s="16">
        <f>IF(COUNT(Q336:Z336)=0,"",SUM(T336:V336))</f>
        <v>13501</v>
      </c>
      <c r="AD336" s="16">
        <f>IF(COUNT(Q336:Z336)=0,"",SUM(W336:Y336))</f>
        <v>11725</v>
      </c>
      <c r="AE336" s="16">
        <f>IF(COUNT(Q336:Z336)=0,"",SUM(Z336:Z336))</f>
        <v>5662</v>
      </c>
      <c r="AF336" s="16">
        <f>IF(COUNT(Q336:Z336)=0,"",SUM(Q336:Z336))</f>
        <v>45933</v>
      </c>
      <c r="AG336" s="17">
        <f>IFERROR((AA336+AB336)/AF336,"")</f>
        <v>0.3275422898569656</v>
      </c>
      <c r="AH336" s="16">
        <v>471</v>
      </c>
    </row>
    <row r="337" spans="1:34" x14ac:dyDescent="0.2">
      <c r="A337" s="4" t="s">
        <v>21</v>
      </c>
      <c r="B337" s="4" t="s">
        <v>124</v>
      </c>
      <c r="C337" s="4" t="s">
        <v>955</v>
      </c>
      <c r="D337" s="4" t="s">
        <v>602</v>
      </c>
      <c r="E337" s="4" t="s">
        <v>603</v>
      </c>
      <c r="F337" s="4" t="s">
        <v>2185</v>
      </c>
      <c r="G337" s="4" t="s">
        <v>158</v>
      </c>
      <c r="H337" s="4" t="s">
        <v>164</v>
      </c>
      <c r="I337" s="16">
        <v>22986</v>
      </c>
      <c r="J337" s="16">
        <v>268717</v>
      </c>
      <c r="K337" s="16">
        <v>14577</v>
      </c>
      <c r="L337" s="16">
        <v>60687</v>
      </c>
      <c r="M337" s="16">
        <v>1153</v>
      </c>
      <c r="N337" s="16">
        <v>26237</v>
      </c>
      <c r="O337" s="17">
        <f>IFERROR(K337/I337,"")</f>
        <v>0.63416862438005739</v>
      </c>
      <c r="P337" s="17">
        <f>IFERROR(L337/J337,"")</f>
        <v>0.22583982405281391</v>
      </c>
      <c r="Q337" s="16">
        <v>9790</v>
      </c>
      <c r="R337" s="16">
        <v>0</v>
      </c>
      <c r="S337" s="16">
        <v>1174</v>
      </c>
      <c r="T337" s="16">
        <v>11869</v>
      </c>
      <c r="U337" s="16">
        <v>5639</v>
      </c>
      <c r="V337" s="16">
        <v>4024</v>
      </c>
      <c r="W337" s="16">
        <v>3424</v>
      </c>
      <c r="X337" s="16">
        <v>9005</v>
      </c>
      <c r="Y337" s="16">
        <v>0</v>
      </c>
      <c r="Z337" s="16">
        <v>42078</v>
      </c>
      <c r="AA337" s="16">
        <f>IF(COUNT(Q337:Z337)=0,"",SUM(Q337:Q337))</f>
        <v>9790</v>
      </c>
      <c r="AB337" s="16">
        <f>IF(COUNT(Q337:Z337)=0,"",SUM(R337:S337))</f>
        <v>1174</v>
      </c>
      <c r="AC337" s="16">
        <f>IF(COUNT(Q337:Z337)=0,"",SUM(T337:V337))</f>
        <v>21532</v>
      </c>
      <c r="AD337" s="16">
        <f>IF(COUNT(Q337:Z337)=0,"",SUM(W337:Y337))</f>
        <v>12429</v>
      </c>
      <c r="AE337" s="16">
        <f>IF(COUNT(Q337:Z337)=0,"",SUM(Z337:Z337))</f>
        <v>42078</v>
      </c>
      <c r="AF337" s="16">
        <f>IF(COUNT(Q337:Z337)=0,"",SUM(Q337:Z337))</f>
        <v>87003</v>
      </c>
      <c r="AG337" s="17">
        <f>IFERROR((AA337+AB337)/AF337,"")</f>
        <v>0.12601864303529764</v>
      </c>
      <c r="AH337" s="16">
        <v>472</v>
      </c>
    </row>
    <row r="338" spans="1:34" x14ac:dyDescent="0.2">
      <c r="A338" s="4" t="s">
        <v>21</v>
      </c>
      <c r="B338" s="4" t="s">
        <v>131</v>
      </c>
      <c r="C338" s="4" t="s">
        <v>955</v>
      </c>
      <c r="D338" s="4" t="s">
        <v>793</v>
      </c>
      <c r="E338" s="4" t="s">
        <v>630</v>
      </c>
      <c r="F338" s="4" t="s">
        <v>4014</v>
      </c>
      <c r="G338" s="4" t="s">
        <v>156</v>
      </c>
      <c r="H338" s="4" t="s">
        <v>163</v>
      </c>
      <c r="I338" s="16">
        <v>4279</v>
      </c>
      <c r="J338" s="16">
        <v>41193</v>
      </c>
      <c r="K338" s="16">
        <v>2294</v>
      </c>
      <c r="L338" s="16">
        <v>12482</v>
      </c>
      <c r="M338" s="16">
        <v>704</v>
      </c>
      <c r="N338" s="16">
        <v>4016</v>
      </c>
      <c r="O338" s="17">
        <f>IFERROR(K338/I338,"")</f>
        <v>0.536106566954896</v>
      </c>
      <c r="P338" s="17">
        <f>IFERROR(L338/J338,"")</f>
        <v>0.30301264777996262</v>
      </c>
      <c r="Q338" s="16">
        <v>9783</v>
      </c>
      <c r="R338" s="16">
        <v>0</v>
      </c>
      <c r="S338" s="16">
        <v>0</v>
      </c>
      <c r="T338" s="16">
        <v>796</v>
      </c>
      <c r="U338" s="16">
        <v>1869</v>
      </c>
      <c r="V338" s="16">
        <v>320</v>
      </c>
      <c r="W338" s="16">
        <v>727</v>
      </c>
      <c r="X338" s="16">
        <v>2021</v>
      </c>
      <c r="Y338" s="16">
        <v>0</v>
      </c>
      <c r="Z338" s="16">
        <v>1145</v>
      </c>
      <c r="AA338" s="16">
        <f>IF(COUNT(Q338:Z338)=0,"",SUM(Q338:Q338))</f>
        <v>9783</v>
      </c>
      <c r="AB338" s="16">
        <f>IF(COUNT(Q338:Z338)=0,"",SUM(R338:S338))</f>
        <v>0</v>
      </c>
      <c r="AC338" s="16">
        <f>IF(COUNT(Q338:Z338)=0,"",SUM(T338:V338))</f>
        <v>2985</v>
      </c>
      <c r="AD338" s="16">
        <f>IF(COUNT(Q338:Z338)=0,"",SUM(W338:Y338))</f>
        <v>2748</v>
      </c>
      <c r="AE338" s="16">
        <f>IF(COUNT(Q338:Z338)=0,"",SUM(Z338:Z338))</f>
        <v>1145</v>
      </c>
      <c r="AF338" s="16">
        <f>IF(COUNT(Q338:Z338)=0,"",SUM(Q338:Z338))</f>
        <v>16661</v>
      </c>
      <c r="AG338" s="17">
        <f>IFERROR((AA338+AB338)/AF338,"")</f>
        <v>0.5871796410779665</v>
      </c>
      <c r="AH338" s="16">
        <v>166</v>
      </c>
    </row>
    <row r="339" spans="1:34" x14ac:dyDescent="0.2">
      <c r="A339" s="4" t="s">
        <v>21</v>
      </c>
      <c r="B339" s="4" t="s">
        <v>124</v>
      </c>
      <c r="C339" s="4" t="s">
        <v>955</v>
      </c>
      <c r="D339" s="4" t="s">
        <v>607</v>
      </c>
      <c r="E339" s="4" t="s">
        <v>608</v>
      </c>
      <c r="F339" s="4" t="s">
        <v>2300</v>
      </c>
      <c r="G339" s="4" t="s">
        <v>158</v>
      </c>
      <c r="H339" s="4" t="s">
        <v>164</v>
      </c>
      <c r="I339" s="16">
        <v>9236</v>
      </c>
      <c r="J339" s="16">
        <v>123081</v>
      </c>
      <c r="K339" s="16">
        <v>4445</v>
      </c>
      <c r="L339" s="16">
        <v>27939</v>
      </c>
      <c r="M339" s="16">
        <v>1192</v>
      </c>
      <c r="N339" s="16">
        <v>19637</v>
      </c>
      <c r="O339" s="17">
        <f>IFERROR(K339/I339,"")</f>
        <v>0.48126894759636207</v>
      </c>
      <c r="P339" s="17">
        <f>IFERROR(L339/J339,"")</f>
        <v>0.22699685572915398</v>
      </c>
      <c r="Q339" s="16">
        <v>9762</v>
      </c>
      <c r="R339" s="16">
        <v>18590</v>
      </c>
      <c r="S339" s="16">
        <v>1332</v>
      </c>
      <c r="T339" s="16">
        <v>7357</v>
      </c>
      <c r="U339" s="16">
        <v>2273</v>
      </c>
      <c r="V339" s="16">
        <v>2624</v>
      </c>
      <c r="W339" s="16">
        <v>8250</v>
      </c>
      <c r="X339" s="16">
        <v>953</v>
      </c>
      <c r="Y339" s="16">
        <v>1695</v>
      </c>
      <c r="Z339" s="16">
        <v>5825</v>
      </c>
      <c r="AA339" s="16">
        <f>IF(COUNT(Q339:Z339)=0,"",SUM(Q339:Q339))</f>
        <v>9762</v>
      </c>
      <c r="AB339" s="16">
        <f>IF(COUNT(Q339:Z339)=0,"",SUM(R339:S339))</f>
        <v>19922</v>
      </c>
      <c r="AC339" s="16">
        <f>IF(COUNT(Q339:Z339)=0,"",SUM(T339:V339))</f>
        <v>12254</v>
      </c>
      <c r="AD339" s="16">
        <f>IF(COUNT(Q339:Z339)=0,"",SUM(W339:Y339))</f>
        <v>10898</v>
      </c>
      <c r="AE339" s="16">
        <f>IF(COUNT(Q339:Z339)=0,"",SUM(Z339:Z339))</f>
        <v>5825</v>
      </c>
      <c r="AF339" s="16">
        <f>IF(COUNT(Q339:Z339)=0,"",SUM(Q339:Z339))</f>
        <v>58661</v>
      </c>
      <c r="AG339" s="17">
        <f>IFERROR((AA339+AB339)/AF339,"")</f>
        <v>0.50602615025314945</v>
      </c>
      <c r="AH339" s="16">
        <v>335</v>
      </c>
    </row>
    <row r="340" spans="1:34" x14ac:dyDescent="0.2">
      <c r="A340" s="4" t="s">
        <v>21</v>
      </c>
      <c r="B340" s="4" t="s">
        <v>127</v>
      </c>
      <c r="C340" s="4" t="s">
        <v>955</v>
      </c>
      <c r="D340" s="4" t="s">
        <v>818</v>
      </c>
      <c r="E340" s="4" t="s">
        <v>819</v>
      </c>
      <c r="F340" s="4" t="s">
        <v>4237</v>
      </c>
      <c r="G340" s="4" t="s">
        <v>158</v>
      </c>
      <c r="H340" s="4" t="s">
        <v>164</v>
      </c>
      <c r="I340" s="16">
        <v>3367</v>
      </c>
      <c r="J340" s="16">
        <v>85584</v>
      </c>
      <c r="K340" s="16">
        <v>1241</v>
      </c>
      <c r="L340" s="16">
        <v>17666</v>
      </c>
      <c r="M340" s="16">
        <v>332</v>
      </c>
      <c r="N340" s="16">
        <v>13726</v>
      </c>
      <c r="O340" s="17">
        <f>IFERROR(K340/I340,"")</f>
        <v>0.36857736857736856</v>
      </c>
      <c r="P340" s="17">
        <f>IFERROR(L340/J340,"")</f>
        <v>0.2064170873060385</v>
      </c>
      <c r="Q340" s="16">
        <v>9718</v>
      </c>
      <c r="R340" s="16">
        <v>11883</v>
      </c>
      <c r="S340" s="16">
        <v>1539</v>
      </c>
      <c r="T340" s="16">
        <v>4781</v>
      </c>
      <c r="U340" s="16">
        <v>2680</v>
      </c>
      <c r="V340" s="16">
        <v>1014</v>
      </c>
      <c r="W340" s="16">
        <v>5376</v>
      </c>
      <c r="X340" s="16">
        <v>517</v>
      </c>
      <c r="Y340" s="16">
        <v>434</v>
      </c>
      <c r="Z340" s="16">
        <v>1660</v>
      </c>
      <c r="AA340" s="16">
        <f>IF(COUNT(Q340:Z340)=0,"",SUM(Q340:Q340))</f>
        <v>9718</v>
      </c>
      <c r="AB340" s="16">
        <f>IF(COUNT(Q340:Z340)=0,"",SUM(R340:S340))</f>
        <v>13422</v>
      </c>
      <c r="AC340" s="16">
        <f>IF(COUNT(Q340:Z340)=0,"",SUM(T340:V340))</f>
        <v>8475</v>
      </c>
      <c r="AD340" s="16">
        <f>IF(COUNT(Q340:Z340)=0,"",SUM(W340:Y340))</f>
        <v>6327</v>
      </c>
      <c r="AE340" s="16">
        <f>IF(COUNT(Q340:Z340)=0,"",SUM(Z340:Z340))</f>
        <v>1660</v>
      </c>
      <c r="AF340" s="16">
        <f>IF(COUNT(Q340:Z340)=0,"",SUM(Q340:Z340))</f>
        <v>39602</v>
      </c>
      <c r="AG340" s="17">
        <f>IFERROR((AA340+AB340)/AF340,"")</f>
        <v>0.58431392353921519</v>
      </c>
      <c r="AH340" s="16">
        <v>147</v>
      </c>
    </row>
    <row r="341" spans="1:34" x14ac:dyDescent="0.2">
      <c r="A341" s="4" t="s">
        <v>21</v>
      </c>
      <c r="B341" s="4" t="s">
        <v>135</v>
      </c>
      <c r="C341" s="4" t="s">
        <v>1036</v>
      </c>
      <c r="D341" s="4" t="s">
        <v>340</v>
      </c>
      <c r="E341" s="4" t="s">
        <v>341</v>
      </c>
      <c r="F341" s="4" t="s">
        <v>2795</v>
      </c>
      <c r="G341" s="4" t="s">
        <v>156</v>
      </c>
      <c r="H341" s="4" t="s">
        <v>163</v>
      </c>
      <c r="I341" s="16">
        <v>22118</v>
      </c>
      <c r="J341" s="16">
        <v>265892</v>
      </c>
      <c r="K341" s="16">
        <v>14645</v>
      </c>
      <c r="L341" s="16">
        <v>44726</v>
      </c>
      <c r="M341" s="16">
        <v>802</v>
      </c>
      <c r="N341" s="16">
        <v>20382</v>
      </c>
      <c r="O341" s="17">
        <f>IFERROR(K341/I341,"")</f>
        <v>0.66213039153630526</v>
      </c>
      <c r="P341" s="17">
        <f>IFERROR(L341/J341,"")</f>
        <v>0.16821115340062884</v>
      </c>
      <c r="Q341" s="16">
        <v>9693</v>
      </c>
      <c r="R341" s="16">
        <v>161</v>
      </c>
      <c r="S341" s="16"/>
      <c r="T341" s="16">
        <v>637</v>
      </c>
      <c r="U341" s="16">
        <v>8808</v>
      </c>
      <c r="V341" s="16">
        <v>539</v>
      </c>
      <c r="W341" s="16">
        <v>324</v>
      </c>
      <c r="X341" s="16">
        <v>39703</v>
      </c>
      <c r="Y341" s="16">
        <v>168</v>
      </c>
      <c r="Z341" s="16">
        <v>893</v>
      </c>
      <c r="AA341" s="16">
        <f>IF(COUNT(Q341:Z341)=0,"",SUM(Q341:Q341))</f>
        <v>9693</v>
      </c>
      <c r="AB341" s="16">
        <f>IF(COUNT(Q341:Z341)=0,"",SUM(R341:S341))</f>
        <v>161</v>
      </c>
      <c r="AC341" s="16">
        <f>IF(COUNT(Q341:Z341)=0,"",SUM(T341:V341))</f>
        <v>9984</v>
      </c>
      <c r="AD341" s="16">
        <f>IF(COUNT(Q341:Z341)=0,"",SUM(W341:Y341))</f>
        <v>40195</v>
      </c>
      <c r="AE341" s="16">
        <f>IF(COUNT(Q341:Z341)=0,"",SUM(Z341:Z341))</f>
        <v>893</v>
      </c>
      <c r="AF341" s="16">
        <f>IF(COUNT(Q341:Z341)=0,"",SUM(Q341:Z341))</f>
        <v>60926</v>
      </c>
      <c r="AG341" s="17">
        <f>IFERROR((AA341+AB341)/AF341,"")</f>
        <v>0.16173718937727735</v>
      </c>
      <c r="AH341" s="16">
        <v>861</v>
      </c>
    </row>
    <row r="342" spans="1:34" x14ac:dyDescent="0.2">
      <c r="A342" s="4" t="s">
        <v>21</v>
      </c>
      <c r="B342" s="4" t="s">
        <v>126</v>
      </c>
      <c r="C342" s="4" t="s">
        <v>955</v>
      </c>
      <c r="D342" s="4" t="s">
        <v>723</v>
      </c>
      <c r="E342" s="4" t="s">
        <v>724</v>
      </c>
      <c r="F342" s="4" t="s">
        <v>3240</v>
      </c>
      <c r="G342" s="4" t="s">
        <v>159</v>
      </c>
      <c r="H342" s="4" t="s">
        <v>165</v>
      </c>
      <c r="I342" s="16">
        <v>4233</v>
      </c>
      <c r="J342" s="16">
        <v>149420</v>
      </c>
      <c r="K342" s="16">
        <v>761</v>
      </c>
      <c r="L342" s="16">
        <v>20752</v>
      </c>
      <c r="M342" s="16">
        <v>84</v>
      </c>
      <c r="N342" s="16">
        <v>5320</v>
      </c>
      <c r="O342" s="17">
        <f>IFERROR(K342/I342,"")</f>
        <v>0.17977793527049374</v>
      </c>
      <c r="P342" s="17">
        <f>IFERROR(L342/J342,"")</f>
        <v>0.13888368357649578</v>
      </c>
      <c r="Q342" s="16">
        <v>9654</v>
      </c>
      <c r="R342" s="16">
        <v>26</v>
      </c>
      <c r="S342" s="16"/>
      <c r="T342" s="16">
        <v>474</v>
      </c>
      <c r="U342" s="16">
        <v>2456</v>
      </c>
      <c r="V342" s="16">
        <v>0</v>
      </c>
      <c r="W342" s="16">
        <v>1292</v>
      </c>
      <c r="X342" s="16">
        <v>1631</v>
      </c>
      <c r="Y342" s="16">
        <v>31</v>
      </c>
      <c r="Z342" s="16">
        <v>5948</v>
      </c>
      <c r="AA342" s="16">
        <f>IF(COUNT(Q342:Z342)=0,"",SUM(Q342:Q342))</f>
        <v>9654</v>
      </c>
      <c r="AB342" s="16">
        <f>IF(COUNT(Q342:Z342)=0,"",SUM(R342:S342))</f>
        <v>26</v>
      </c>
      <c r="AC342" s="16">
        <f>IF(COUNT(Q342:Z342)=0,"",SUM(T342:V342))</f>
        <v>2930</v>
      </c>
      <c r="AD342" s="16">
        <f>IF(COUNT(Q342:Z342)=0,"",SUM(W342:Y342))</f>
        <v>2954</v>
      </c>
      <c r="AE342" s="16">
        <f>IF(COUNT(Q342:Z342)=0,"",SUM(Z342:Z342))</f>
        <v>5948</v>
      </c>
      <c r="AF342" s="16">
        <f>IF(COUNT(Q342:Z342)=0,"",SUM(Q342:Z342))</f>
        <v>21512</v>
      </c>
      <c r="AG342" s="17">
        <f>IFERROR((AA342+AB342)/AF342,"")</f>
        <v>0.4499814057270361</v>
      </c>
      <c r="AH342" s="16">
        <v>320</v>
      </c>
    </row>
    <row r="343" spans="1:34" x14ac:dyDescent="0.2">
      <c r="A343" s="4" t="s">
        <v>21</v>
      </c>
      <c r="B343" s="4" t="s">
        <v>123</v>
      </c>
      <c r="C343" s="4" t="s">
        <v>955</v>
      </c>
      <c r="D343" s="4" t="s">
        <v>853</v>
      </c>
      <c r="E343" s="4" t="s">
        <v>854</v>
      </c>
      <c r="F343" s="4" t="s">
        <v>5114</v>
      </c>
      <c r="G343" s="4" t="s">
        <v>158</v>
      </c>
      <c r="H343" s="4" t="s">
        <v>165</v>
      </c>
      <c r="I343" s="16">
        <v>103704</v>
      </c>
      <c r="J343" s="16">
        <v>900620</v>
      </c>
      <c r="K343" s="16">
        <v>60752</v>
      </c>
      <c r="L343" s="16">
        <v>218034</v>
      </c>
      <c r="M343" s="16">
        <v>5500</v>
      </c>
      <c r="N343" s="16">
        <v>143150</v>
      </c>
      <c r="O343" s="17">
        <f>IFERROR(K343/I343,"")</f>
        <v>0.58582118336804756</v>
      </c>
      <c r="P343" s="17">
        <f>IFERROR(L343/J343,"")</f>
        <v>0.24209322466745131</v>
      </c>
      <c r="Q343" s="16">
        <v>9604</v>
      </c>
      <c r="R343" s="16">
        <v>115</v>
      </c>
      <c r="S343" s="16">
        <v>0</v>
      </c>
      <c r="T343" s="16">
        <v>9700</v>
      </c>
      <c r="U343" s="16">
        <v>6899</v>
      </c>
      <c r="V343" s="16">
        <v>66947</v>
      </c>
      <c r="W343" s="16">
        <v>173</v>
      </c>
      <c r="X343" s="16">
        <v>131824</v>
      </c>
      <c r="Y343" s="16">
        <v>38</v>
      </c>
      <c r="Z343" s="16">
        <v>124889</v>
      </c>
      <c r="AA343" s="16">
        <f>IF(COUNT(Q343:Z343)=0,"",SUM(Q343:Q343))</f>
        <v>9604</v>
      </c>
      <c r="AB343" s="16">
        <f>IF(COUNT(Q343:Z343)=0,"",SUM(R343:S343))</f>
        <v>115</v>
      </c>
      <c r="AC343" s="16">
        <f>IF(COUNT(Q343:Z343)=0,"",SUM(T343:V343))</f>
        <v>83546</v>
      </c>
      <c r="AD343" s="16">
        <f>IF(COUNT(Q343:Z343)=0,"",SUM(W343:Y343))</f>
        <v>132035</v>
      </c>
      <c r="AE343" s="16">
        <f>IF(COUNT(Q343:Z343)=0,"",SUM(Z343:Z343))</f>
        <v>124889</v>
      </c>
      <c r="AF343" s="16">
        <f>IF(COUNT(Q343:Z343)=0,"",SUM(Q343:Z343))</f>
        <v>350189</v>
      </c>
      <c r="AG343" s="17">
        <f>IFERROR((AA343+AB343)/AF343,"")</f>
        <v>2.7753584492945238E-2</v>
      </c>
      <c r="AH343" s="16">
        <v>2016</v>
      </c>
    </row>
    <row r="344" spans="1:34" x14ac:dyDescent="0.2">
      <c r="A344" s="4" t="s">
        <v>21</v>
      </c>
      <c r="B344" s="4" t="s">
        <v>137</v>
      </c>
      <c r="C344" s="4" t="s">
        <v>1036</v>
      </c>
      <c r="D344" s="4" t="s">
        <v>653</v>
      </c>
      <c r="E344" s="4" t="s">
        <v>534</v>
      </c>
      <c r="F344" s="4" t="s">
        <v>2632</v>
      </c>
      <c r="G344" s="4" t="s">
        <v>157</v>
      </c>
      <c r="H344" s="4" t="s">
        <v>164</v>
      </c>
      <c r="I344" s="16">
        <v>15408</v>
      </c>
      <c r="J344" s="16">
        <v>197595</v>
      </c>
      <c r="K344" s="16">
        <v>3940</v>
      </c>
      <c r="L344" s="16">
        <v>37503</v>
      </c>
      <c r="M344" s="16">
        <v>384</v>
      </c>
      <c r="N344" s="16">
        <v>27026</v>
      </c>
      <c r="O344" s="17">
        <f>IFERROR(K344/I344,"")</f>
        <v>0.25571131879543096</v>
      </c>
      <c r="P344" s="17">
        <f>IFERROR(L344/J344,"")</f>
        <v>0.18979731268503758</v>
      </c>
      <c r="Q344" s="16">
        <v>9457</v>
      </c>
      <c r="R344" s="16">
        <v>7243</v>
      </c>
      <c r="S344" s="16">
        <v>380</v>
      </c>
      <c r="T344" s="16">
        <v>8231</v>
      </c>
      <c r="U344" s="16">
        <v>4463</v>
      </c>
      <c r="V344" s="16">
        <v>3271</v>
      </c>
      <c r="W344" s="16">
        <v>3803</v>
      </c>
      <c r="X344" s="16">
        <v>8674</v>
      </c>
      <c r="Y344" s="16">
        <v>0</v>
      </c>
      <c r="Z344" s="16">
        <v>6350</v>
      </c>
      <c r="AA344" s="16">
        <f>IF(COUNT(Q344:Z344)=0,"",SUM(Q344:Q344))</f>
        <v>9457</v>
      </c>
      <c r="AB344" s="16">
        <f>IF(COUNT(Q344:Z344)=0,"",SUM(R344:S344))</f>
        <v>7623</v>
      </c>
      <c r="AC344" s="16">
        <f>IF(COUNT(Q344:Z344)=0,"",SUM(T344:V344))</f>
        <v>15965</v>
      </c>
      <c r="AD344" s="16">
        <f>IF(COUNT(Q344:Z344)=0,"",SUM(W344:Y344))</f>
        <v>12477</v>
      </c>
      <c r="AE344" s="16">
        <f>IF(COUNT(Q344:Z344)=0,"",SUM(Z344:Z344))</f>
        <v>6350</v>
      </c>
      <c r="AF344" s="16">
        <f>IF(COUNT(Q344:Z344)=0,"",SUM(Q344:Z344))</f>
        <v>51872</v>
      </c>
      <c r="AG344" s="17">
        <f>IFERROR((AA344+AB344)/AF344,"")</f>
        <v>0.32927205428747686</v>
      </c>
      <c r="AH344" s="16">
        <v>341</v>
      </c>
    </row>
    <row r="345" spans="1:34" x14ac:dyDescent="0.2">
      <c r="A345" s="4" t="s">
        <v>21</v>
      </c>
      <c r="B345" s="4" t="s">
        <v>123</v>
      </c>
      <c r="C345" s="4" t="s">
        <v>955</v>
      </c>
      <c r="D345" s="4" t="s">
        <v>484</v>
      </c>
      <c r="E345" s="4" t="s">
        <v>485</v>
      </c>
      <c r="F345" s="4" t="s">
        <v>4655</v>
      </c>
      <c r="G345" s="4" t="s">
        <v>158</v>
      </c>
      <c r="H345" s="4" t="s">
        <v>164</v>
      </c>
      <c r="I345" s="16">
        <v>39633</v>
      </c>
      <c r="J345" s="16">
        <v>831415</v>
      </c>
      <c r="K345" s="16">
        <v>11510</v>
      </c>
      <c r="L345" s="16">
        <v>134545</v>
      </c>
      <c r="M345" s="16">
        <v>731</v>
      </c>
      <c r="N345" s="16">
        <v>12599</v>
      </c>
      <c r="O345" s="17">
        <f>IFERROR(K345/I345,"")</f>
        <v>0.29041455352862516</v>
      </c>
      <c r="P345" s="17">
        <f>IFERROR(L345/J345,"")</f>
        <v>0.1618265246597668</v>
      </c>
      <c r="Q345" s="16">
        <v>9415</v>
      </c>
      <c r="R345" s="16">
        <v>1672</v>
      </c>
      <c r="S345" s="16">
        <v>78</v>
      </c>
      <c r="T345" s="16">
        <v>11841</v>
      </c>
      <c r="U345" s="16">
        <v>8028</v>
      </c>
      <c r="V345" s="16">
        <v>5482</v>
      </c>
      <c r="W345" s="16">
        <v>52</v>
      </c>
      <c r="X345" s="16">
        <v>29539</v>
      </c>
      <c r="Y345" s="16">
        <v>54</v>
      </c>
      <c r="Z345" s="16">
        <v>88852</v>
      </c>
      <c r="AA345" s="16">
        <f>IF(COUNT(Q345:Z345)=0,"",SUM(Q345:Q345))</f>
        <v>9415</v>
      </c>
      <c r="AB345" s="16">
        <f>IF(COUNT(Q345:Z345)=0,"",SUM(R345:S345))</f>
        <v>1750</v>
      </c>
      <c r="AC345" s="16">
        <f>IF(COUNT(Q345:Z345)=0,"",SUM(T345:V345))</f>
        <v>25351</v>
      </c>
      <c r="AD345" s="16">
        <f>IF(COUNT(Q345:Z345)=0,"",SUM(W345:Y345))</f>
        <v>29645</v>
      </c>
      <c r="AE345" s="16">
        <f>IF(COUNT(Q345:Z345)=0,"",SUM(Z345:Z345))</f>
        <v>88852</v>
      </c>
      <c r="AF345" s="16">
        <f>IF(COUNT(Q345:Z345)=0,"",SUM(Q345:Z345))</f>
        <v>155013</v>
      </c>
      <c r="AG345" s="17">
        <f>IFERROR((AA345+AB345)/AF345,"")</f>
        <v>7.2026217155980468E-2</v>
      </c>
      <c r="AH345" s="16">
        <v>1301</v>
      </c>
    </row>
    <row r="346" spans="1:34" x14ac:dyDescent="0.2">
      <c r="A346" s="4" t="s">
        <v>21</v>
      </c>
      <c r="B346" s="4" t="s">
        <v>124</v>
      </c>
      <c r="C346" s="4" t="s">
        <v>955</v>
      </c>
      <c r="D346" s="4" t="s">
        <v>607</v>
      </c>
      <c r="E346" s="4" t="s">
        <v>608</v>
      </c>
      <c r="F346" s="4" t="s">
        <v>2294</v>
      </c>
      <c r="G346" s="4" t="s">
        <v>158</v>
      </c>
      <c r="H346" s="4" t="s">
        <v>163</v>
      </c>
      <c r="I346" s="16">
        <v>13211</v>
      </c>
      <c r="J346" s="16">
        <v>94213</v>
      </c>
      <c r="K346" s="16">
        <v>6153</v>
      </c>
      <c r="L346" s="16">
        <v>23544</v>
      </c>
      <c r="M346" s="16">
        <v>1781</v>
      </c>
      <c r="N346" s="16">
        <v>16377</v>
      </c>
      <c r="O346" s="17">
        <f>IFERROR(K346/I346,"")</f>
        <v>0.46574824010294452</v>
      </c>
      <c r="P346" s="17">
        <f>IFERROR(L346/J346,"")</f>
        <v>0.24990181822041543</v>
      </c>
      <c r="Q346" s="16">
        <v>9370</v>
      </c>
      <c r="R346" s="16">
        <v>13470</v>
      </c>
      <c r="S346" s="16">
        <v>1409</v>
      </c>
      <c r="T346" s="16">
        <v>5875</v>
      </c>
      <c r="U346" s="16">
        <v>3573</v>
      </c>
      <c r="V346" s="16">
        <v>3701</v>
      </c>
      <c r="W346" s="16">
        <v>5959</v>
      </c>
      <c r="X346" s="16">
        <v>927</v>
      </c>
      <c r="Y346" s="16">
        <v>1437</v>
      </c>
      <c r="Z346" s="16">
        <v>5066</v>
      </c>
      <c r="AA346" s="16">
        <f>IF(COUNT(Q346:Z346)=0,"",SUM(Q346:Q346))</f>
        <v>9370</v>
      </c>
      <c r="AB346" s="16">
        <f>IF(COUNT(Q346:Z346)=0,"",SUM(R346:S346))</f>
        <v>14879</v>
      </c>
      <c r="AC346" s="16">
        <f>IF(COUNT(Q346:Z346)=0,"",SUM(T346:V346))</f>
        <v>13149</v>
      </c>
      <c r="AD346" s="16">
        <f>IF(COUNT(Q346:Z346)=0,"",SUM(W346:Y346))</f>
        <v>8323</v>
      </c>
      <c r="AE346" s="16">
        <f>IF(COUNT(Q346:Z346)=0,"",SUM(Z346:Z346))</f>
        <v>5066</v>
      </c>
      <c r="AF346" s="16">
        <f>IF(COUNT(Q346:Z346)=0,"",SUM(Q346:Z346))</f>
        <v>50787</v>
      </c>
      <c r="AG346" s="17">
        <f>IFERROR((AA346+AB346)/AF346,"")</f>
        <v>0.47746470553488096</v>
      </c>
      <c r="AH346" s="16">
        <v>981</v>
      </c>
    </row>
    <row r="347" spans="1:34" x14ac:dyDescent="0.2">
      <c r="A347" s="4" t="s">
        <v>21</v>
      </c>
      <c r="B347" s="4" t="s">
        <v>137</v>
      </c>
      <c r="C347" s="4" t="s">
        <v>1036</v>
      </c>
      <c r="D347" s="4" t="s">
        <v>653</v>
      </c>
      <c r="E347" s="4" t="s">
        <v>534</v>
      </c>
      <c r="F347" s="4" t="s">
        <v>2623</v>
      </c>
      <c r="G347" s="4" t="s">
        <v>157</v>
      </c>
      <c r="H347" s="4" t="s">
        <v>163</v>
      </c>
      <c r="I347" s="16">
        <v>14804</v>
      </c>
      <c r="J347" s="16">
        <v>132419</v>
      </c>
      <c r="K347" s="16">
        <v>2952</v>
      </c>
      <c r="L347" s="16">
        <v>27134</v>
      </c>
      <c r="M347" s="16">
        <v>235</v>
      </c>
      <c r="N347" s="16">
        <v>18911</v>
      </c>
      <c r="O347" s="17">
        <f>IFERROR(K347/I347,"")</f>
        <v>0.19940556606322615</v>
      </c>
      <c r="P347" s="17">
        <f>IFERROR(L347/J347,"")</f>
        <v>0.20491017150106858</v>
      </c>
      <c r="Q347" s="16">
        <v>9305</v>
      </c>
      <c r="R347" s="16">
        <v>4612</v>
      </c>
      <c r="S347" s="16">
        <v>122</v>
      </c>
      <c r="T347" s="16">
        <v>5350</v>
      </c>
      <c r="U347" s="16">
        <v>5050</v>
      </c>
      <c r="V347" s="16">
        <v>2051</v>
      </c>
      <c r="W347" s="16">
        <v>2330</v>
      </c>
      <c r="X347" s="16">
        <v>5694</v>
      </c>
      <c r="Y347" s="16">
        <v>0</v>
      </c>
      <c r="Z347" s="16">
        <v>3245</v>
      </c>
      <c r="AA347" s="16">
        <f>IF(COUNT(Q347:Z347)=0,"",SUM(Q347:Q347))</f>
        <v>9305</v>
      </c>
      <c r="AB347" s="16">
        <f>IF(COUNT(Q347:Z347)=0,"",SUM(R347:S347))</f>
        <v>4734</v>
      </c>
      <c r="AC347" s="16">
        <f>IF(COUNT(Q347:Z347)=0,"",SUM(T347:V347))</f>
        <v>12451</v>
      </c>
      <c r="AD347" s="16">
        <f>IF(COUNT(Q347:Z347)=0,"",SUM(W347:Y347))</f>
        <v>8024</v>
      </c>
      <c r="AE347" s="16">
        <f>IF(COUNT(Q347:Z347)=0,"",SUM(Z347:Z347))</f>
        <v>3245</v>
      </c>
      <c r="AF347" s="16">
        <f>IF(COUNT(Q347:Z347)=0,"",SUM(Q347:Z347))</f>
        <v>37759</v>
      </c>
      <c r="AG347" s="17">
        <f>IFERROR((AA347+AB347)/AF347,"")</f>
        <v>0.37180539738870205</v>
      </c>
      <c r="AH347" s="16">
        <v>412</v>
      </c>
    </row>
    <row r="348" spans="1:34" x14ac:dyDescent="0.2">
      <c r="A348" s="4" t="s">
        <v>21</v>
      </c>
      <c r="B348" s="4" t="s">
        <v>137</v>
      </c>
      <c r="C348" s="4" t="s">
        <v>1036</v>
      </c>
      <c r="D348" s="4" t="s">
        <v>650</v>
      </c>
      <c r="E348" s="4" t="s">
        <v>651</v>
      </c>
      <c r="F348" s="4" t="s">
        <v>2611</v>
      </c>
      <c r="G348" s="4" t="s">
        <v>157</v>
      </c>
      <c r="H348" s="4" t="s">
        <v>165</v>
      </c>
      <c r="I348" s="16">
        <v>14204</v>
      </c>
      <c r="J348" s="16">
        <v>300001</v>
      </c>
      <c r="K348" s="16">
        <v>8562</v>
      </c>
      <c r="L348" s="16">
        <v>38408</v>
      </c>
      <c r="M348" s="16">
        <v>1247</v>
      </c>
      <c r="N348" s="16">
        <v>4696</v>
      </c>
      <c r="O348" s="17">
        <f>IFERROR(K348/I348,"")</f>
        <v>0.60278794705716698</v>
      </c>
      <c r="P348" s="17">
        <f>IFERROR(L348/J348,"")</f>
        <v>0.12802623991253362</v>
      </c>
      <c r="Q348" s="16">
        <v>9270</v>
      </c>
      <c r="R348" s="16">
        <v>352</v>
      </c>
      <c r="S348" s="16"/>
      <c r="T348" s="16">
        <v>2876</v>
      </c>
      <c r="U348" s="16">
        <v>3992</v>
      </c>
      <c r="V348" s="16">
        <v>3690</v>
      </c>
      <c r="W348" s="16">
        <v>4109</v>
      </c>
      <c r="X348" s="16">
        <v>4871</v>
      </c>
      <c r="Y348" s="16">
        <v>382</v>
      </c>
      <c r="Z348" s="16">
        <v>17425</v>
      </c>
      <c r="AA348" s="16">
        <f>IF(COUNT(Q348:Z348)=0,"",SUM(Q348:Q348))</f>
        <v>9270</v>
      </c>
      <c r="AB348" s="16">
        <f>IF(COUNT(Q348:Z348)=0,"",SUM(R348:S348))</f>
        <v>352</v>
      </c>
      <c r="AC348" s="16">
        <f>IF(COUNT(Q348:Z348)=0,"",SUM(T348:V348))</f>
        <v>10558</v>
      </c>
      <c r="AD348" s="16">
        <f>IF(COUNT(Q348:Z348)=0,"",SUM(W348:Y348))</f>
        <v>9362</v>
      </c>
      <c r="AE348" s="16">
        <f>IF(COUNT(Q348:Z348)=0,"",SUM(Z348:Z348))</f>
        <v>17425</v>
      </c>
      <c r="AF348" s="16">
        <f>IF(COUNT(Q348:Z348)=0,"",SUM(Q348:Z348))</f>
        <v>46967</v>
      </c>
      <c r="AG348" s="17">
        <f>IFERROR((AA348+AB348)/AF348,"")</f>
        <v>0.20486724721613048</v>
      </c>
      <c r="AH348" s="16">
        <v>533</v>
      </c>
    </row>
    <row r="349" spans="1:34" x14ac:dyDescent="0.2">
      <c r="A349" s="4" t="s">
        <v>21</v>
      </c>
      <c r="B349" s="4" t="s">
        <v>126</v>
      </c>
      <c r="C349" s="4" t="s">
        <v>955</v>
      </c>
      <c r="D349" s="4" t="s">
        <v>729</v>
      </c>
      <c r="E349" s="4" t="s">
        <v>730</v>
      </c>
      <c r="F349" s="4" t="s">
        <v>3364</v>
      </c>
      <c r="G349" s="4" t="s">
        <v>158</v>
      </c>
      <c r="H349" s="4" t="s">
        <v>164</v>
      </c>
      <c r="I349" s="16">
        <v>7450</v>
      </c>
      <c r="J349" s="16">
        <v>142732</v>
      </c>
      <c r="K349" s="16">
        <v>7079</v>
      </c>
      <c r="L349" s="16">
        <v>21870</v>
      </c>
      <c r="M349" s="16">
        <v>286</v>
      </c>
      <c r="N349" s="16">
        <v>5436</v>
      </c>
      <c r="O349" s="17">
        <f>IFERROR(K349/I349,"")</f>
        <v>0.95020134228187925</v>
      </c>
      <c r="P349" s="17">
        <f>IFERROR(L349/J349,"")</f>
        <v>0.15322422442059244</v>
      </c>
      <c r="Q349" s="16">
        <v>9222</v>
      </c>
      <c r="R349" s="16">
        <v>3142</v>
      </c>
      <c r="S349" s="16">
        <v>1152</v>
      </c>
      <c r="T349" s="16">
        <v>240</v>
      </c>
      <c r="U349" s="16">
        <v>881</v>
      </c>
      <c r="V349" s="16">
        <v>7079</v>
      </c>
      <c r="W349" s="16">
        <v>0</v>
      </c>
      <c r="X349" s="16">
        <v>144</v>
      </c>
      <c r="Y349" s="16">
        <v>0</v>
      </c>
      <c r="Z349" s="16">
        <v>7089</v>
      </c>
      <c r="AA349" s="16">
        <f>IF(COUNT(Q349:Z349)=0,"",SUM(Q349:Q349))</f>
        <v>9222</v>
      </c>
      <c r="AB349" s="16">
        <f>IF(COUNT(Q349:Z349)=0,"",SUM(R349:S349))</f>
        <v>4294</v>
      </c>
      <c r="AC349" s="16">
        <f>IF(COUNT(Q349:Z349)=0,"",SUM(T349:V349))</f>
        <v>8200</v>
      </c>
      <c r="AD349" s="16">
        <f>IF(COUNT(Q349:Z349)=0,"",SUM(W349:Y349))</f>
        <v>144</v>
      </c>
      <c r="AE349" s="16">
        <f>IF(COUNT(Q349:Z349)=0,"",SUM(Z349:Z349))</f>
        <v>7089</v>
      </c>
      <c r="AF349" s="16">
        <f>IF(COUNT(Q349:Z349)=0,"",SUM(Q349:Z349))</f>
        <v>28949</v>
      </c>
      <c r="AG349" s="17">
        <f>IFERROR((AA349+AB349)/AF349,"")</f>
        <v>0.46689004801547551</v>
      </c>
      <c r="AH349" s="16">
        <v>189</v>
      </c>
    </row>
    <row r="350" spans="1:34" x14ac:dyDescent="0.2">
      <c r="A350" s="4" t="s">
        <v>21</v>
      </c>
      <c r="B350" s="4" t="s">
        <v>128</v>
      </c>
      <c r="C350" s="4" t="s">
        <v>955</v>
      </c>
      <c r="D350" s="4" t="s">
        <v>833</v>
      </c>
      <c r="E350" s="4" t="s">
        <v>834</v>
      </c>
      <c r="F350" s="4" t="s">
        <v>4362</v>
      </c>
      <c r="G350" s="4" t="s">
        <v>157</v>
      </c>
      <c r="H350" s="4" t="s">
        <v>163</v>
      </c>
      <c r="I350" s="16">
        <v>4759</v>
      </c>
      <c r="J350" s="16">
        <v>70585</v>
      </c>
      <c r="K350" s="16">
        <v>2947</v>
      </c>
      <c r="L350" s="16">
        <v>13381</v>
      </c>
      <c r="M350" s="16">
        <v>885</v>
      </c>
      <c r="N350" s="16">
        <v>3498</v>
      </c>
      <c r="O350" s="17">
        <f>IFERROR(K350/I350,"")</f>
        <v>0.61924774112208447</v>
      </c>
      <c r="P350" s="17">
        <f>IFERROR(L350/J350,"")</f>
        <v>0.18957285542254021</v>
      </c>
      <c r="Q350" s="16">
        <v>9192</v>
      </c>
      <c r="R350" s="16"/>
      <c r="S350" s="16">
        <v>0</v>
      </c>
      <c r="T350" s="16">
        <v>1910</v>
      </c>
      <c r="U350" s="16">
        <v>899</v>
      </c>
      <c r="V350" s="16">
        <v>1423</v>
      </c>
      <c r="W350" s="16">
        <v>214</v>
      </c>
      <c r="X350" s="16">
        <v>3878</v>
      </c>
      <c r="Y350" s="16">
        <v>67</v>
      </c>
      <c r="Z350" s="16">
        <v>611</v>
      </c>
      <c r="AA350" s="16">
        <f>IF(COUNT(Q350:Z350)=0,"",SUM(Q350:Q350))</f>
        <v>9192</v>
      </c>
      <c r="AB350" s="16">
        <f>IF(COUNT(Q350:Z350)=0,"",SUM(R350:S350))</f>
        <v>0</v>
      </c>
      <c r="AC350" s="16">
        <f>IF(COUNT(Q350:Z350)=0,"",SUM(T350:V350))</f>
        <v>4232</v>
      </c>
      <c r="AD350" s="16">
        <f>IF(COUNT(Q350:Z350)=0,"",SUM(W350:Y350))</f>
        <v>4159</v>
      </c>
      <c r="AE350" s="16">
        <f>IF(COUNT(Q350:Z350)=0,"",SUM(Z350:Z350))</f>
        <v>611</v>
      </c>
      <c r="AF350" s="16">
        <f>IF(COUNT(Q350:Z350)=0,"",SUM(Q350:Z350))</f>
        <v>18194</v>
      </c>
      <c r="AG350" s="17">
        <f>IFERROR((AA350+AB350)/AF350,"")</f>
        <v>0.50522150159393209</v>
      </c>
      <c r="AH350" s="16">
        <v>119</v>
      </c>
    </row>
    <row r="351" spans="1:34" x14ac:dyDescent="0.2">
      <c r="A351" s="4" t="s">
        <v>21</v>
      </c>
      <c r="B351" s="4" t="s">
        <v>129</v>
      </c>
      <c r="C351" s="4" t="s">
        <v>1036</v>
      </c>
      <c r="D351" s="4" t="s">
        <v>780</v>
      </c>
      <c r="E351" s="4" t="s">
        <v>781</v>
      </c>
      <c r="F351" s="4" t="s">
        <v>3805</v>
      </c>
      <c r="G351" s="4" t="s">
        <v>158</v>
      </c>
      <c r="H351" s="4" t="s">
        <v>163</v>
      </c>
      <c r="I351" s="16">
        <v>3782</v>
      </c>
      <c r="J351" s="16">
        <v>65316</v>
      </c>
      <c r="K351" s="16">
        <v>2502</v>
      </c>
      <c r="L351" s="16">
        <v>12033</v>
      </c>
      <c r="M351" s="16">
        <v>195</v>
      </c>
      <c r="N351" s="16">
        <v>4400</v>
      </c>
      <c r="O351" s="17">
        <f>IFERROR(K351/I351,"")</f>
        <v>0.66155473294553147</v>
      </c>
      <c r="P351" s="17">
        <f>IFERROR(L351/J351,"")</f>
        <v>0.18422744809847511</v>
      </c>
      <c r="Q351" s="16">
        <v>9188</v>
      </c>
      <c r="R351" s="16">
        <v>0</v>
      </c>
      <c r="S351" s="16">
        <v>0</v>
      </c>
      <c r="T351" s="16">
        <v>1792</v>
      </c>
      <c r="U351" s="16">
        <v>286</v>
      </c>
      <c r="V351" s="16">
        <v>2027</v>
      </c>
      <c r="W351" s="16">
        <v>3691</v>
      </c>
      <c r="X351" s="16">
        <v>188</v>
      </c>
      <c r="Y351" s="16">
        <v>59</v>
      </c>
      <c r="Z351" s="16">
        <v>232</v>
      </c>
      <c r="AA351" s="16">
        <f>IF(COUNT(Q351:Z351)=0,"",SUM(Q351:Q351))</f>
        <v>9188</v>
      </c>
      <c r="AB351" s="16">
        <f>IF(COUNT(Q351:Z351)=0,"",SUM(R351:S351))</f>
        <v>0</v>
      </c>
      <c r="AC351" s="16">
        <f>IF(COUNT(Q351:Z351)=0,"",SUM(T351:V351))</f>
        <v>4105</v>
      </c>
      <c r="AD351" s="16">
        <f>IF(COUNT(Q351:Z351)=0,"",SUM(W351:Y351))</f>
        <v>3938</v>
      </c>
      <c r="AE351" s="16">
        <f>IF(COUNT(Q351:Z351)=0,"",SUM(Z351:Z351))</f>
        <v>232</v>
      </c>
      <c r="AF351" s="16">
        <f>IF(COUNT(Q351:Z351)=0,"",SUM(Q351:Z351))</f>
        <v>17463</v>
      </c>
      <c r="AG351" s="17">
        <f>IFERROR((AA351+AB351)/AF351,"")</f>
        <v>0.52614098379430796</v>
      </c>
      <c r="AH351" s="16">
        <v>123</v>
      </c>
    </row>
    <row r="352" spans="1:34" x14ac:dyDescent="0.2">
      <c r="A352" s="4" t="s">
        <v>21</v>
      </c>
      <c r="B352" s="4" t="s">
        <v>124</v>
      </c>
      <c r="C352" s="4" t="s">
        <v>955</v>
      </c>
      <c r="D352" s="4" t="s">
        <v>605</v>
      </c>
      <c r="E352" s="4" t="s">
        <v>606</v>
      </c>
      <c r="F352" s="4" t="s">
        <v>2232</v>
      </c>
      <c r="G352" s="4" t="s">
        <v>158</v>
      </c>
      <c r="H352" s="4" t="s">
        <v>165</v>
      </c>
      <c r="I352" s="16">
        <v>829</v>
      </c>
      <c r="J352" s="16">
        <v>104477</v>
      </c>
      <c r="K352" s="16">
        <v>287</v>
      </c>
      <c r="L352" s="16">
        <v>21268</v>
      </c>
      <c r="M352" s="16">
        <v>108</v>
      </c>
      <c r="N352" s="16">
        <v>6900</v>
      </c>
      <c r="O352" s="17">
        <f>IFERROR(K352/I352,"")</f>
        <v>0.34620024125452353</v>
      </c>
      <c r="P352" s="17">
        <f>IFERROR(L352/J352,"")</f>
        <v>0.20356633517424888</v>
      </c>
      <c r="Q352" s="16">
        <v>9169</v>
      </c>
      <c r="R352" s="16"/>
      <c r="S352" s="16">
        <v>0</v>
      </c>
      <c r="T352" s="16">
        <v>232</v>
      </c>
      <c r="U352" s="16">
        <v>0</v>
      </c>
      <c r="V352" s="16">
        <v>287</v>
      </c>
      <c r="W352" s="16">
        <v>151</v>
      </c>
      <c r="X352" s="16">
        <v>93</v>
      </c>
      <c r="Y352" s="16">
        <v>22</v>
      </c>
      <c r="Z352" s="16">
        <v>11592</v>
      </c>
      <c r="AA352" s="16">
        <f>IF(COUNT(Q352:Z352)=0,"",SUM(Q352:Q352))</f>
        <v>9169</v>
      </c>
      <c r="AB352" s="16">
        <f>IF(COUNT(Q352:Z352)=0,"",SUM(R352:S352))</f>
        <v>0</v>
      </c>
      <c r="AC352" s="16">
        <f>IF(COUNT(Q352:Z352)=0,"",SUM(T352:V352))</f>
        <v>519</v>
      </c>
      <c r="AD352" s="16">
        <f>IF(COUNT(Q352:Z352)=0,"",SUM(W352:Y352))</f>
        <v>266</v>
      </c>
      <c r="AE352" s="16">
        <f>IF(COUNT(Q352:Z352)=0,"",SUM(Z352:Z352))</f>
        <v>11592</v>
      </c>
      <c r="AF352" s="16">
        <f>IF(COUNT(Q352:Z352)=0,"",SUM(Q352:Z352))</f>
        <v>21546</v>
      </c>
      <c r="AG352" s="17">
        <f>IFERROR((AA352+AB352)/AF352,"")</f>
        <v>0.42555462730901328</v>
      </c>
      <c r="AH352" s="16">
        <v>159</v>
      </c>
    </row>
    <row r="353" spans="1:34" x14ac:dyDescent="0.2">
      <c r="A353" s="4" t="s">
        <v>21</v>
      </c>
      <c r="B353" s="4" t="s">
        <v>126</v>
      </c>
      <c r="C353" s="4" t="s">
        <v>955</v>
      </c>
      <c r="D353" s="4" t="s">
        <v>723</v>
      </c>
      <c r="E353" s="4" t="s">
        <v>724</v>
      </c>
      <c r="F353" s="4" t="s">
        <v>3235</v>
      </c>
      <c r="G353" s="4" t="s">
        <v>159</v>
      </c>
      <c r="H353" s="4" t="s">
        <v>163</v>
      </c>
      <c r="I353" s="16">
        <v>4185</v>
      </c>
      <c r="J353" s="16">
        <v>130843</v>
      </c>
      <c r="K353" s="16">
        <v>754</v>
      </c>
      <c r="L353" s="16">
        <v>21067</v>
      </c>
      <c r="M353" s="16">
        <v>141</v>
      </c>
      <c r="N353" s="16">
        <v>5027</v>
      </c>
      <c r="O353" s="17">
        <f>IFERROR(K353/I353,"")</f>
        <v>0.18016726403823177</v>
      </c>
      <c r="P353" s="17">
        <f>IFERROR(L353/J353,"")</f>
        <v>0.16100975978844875</v>
      </c>
      <c r="Q353" s="16">
        <v>9150</v>
      </c>
      <c r="R353" s="16">
        <v>35</v>
      </c>
      <c r="S353" s="16"/>
      <c r="T353" s="16">
        <v>418</v>
      </c>
      <c r="U353" s="16">
        <v>3660</v>
      </c>
      <c r="V353" s="16">
        <v>0</v>
      </c>
      <c r="W353" s="16">
        <v>1348</v>
      </c>
      <c r="X353" s="16">
        <v>1480</v>
      </c>
      <c r="Y353" s="16">
        <v>27</v>
      </c>
      <c r="Z353" s="16">
        <v>5702</v>
      </c>
      <c r="AA353" s="16">
        <f>IF(COUNT(Q353:Z353)=0,"",SUM(Q353:Q353))</f>
        <v>9150</v>
      </c>
      <c r="AB353" s="16">
        <f>IF(COUNT(Q353:Z353)=0,"",SUM(R353:S353))</f>
        <v>35</v>
      </c>
      <c r="AC353" s="16">
        <f>IF(COUNT(Q353:Z353)=0,"",SUM(T353:V353))</f>
        <v>4078</v>
      </c>
      <c r="AD353" s="16">
        <f>IF(COUNT(Q353:Z353)=0,"",SUM(W353:Y353))</f>
        <v>2855</v>
      </c>
      <c r="AE353" s="16">
        <f>IF(COUNT(Q353:Z353)=0,"",SUM(Z353:Z353))</f>
        <v>5702</v>
      </c>
      <c r="AF353" s="16">
        <f>IF(COUNT(Q353:Z353)=0,"",SUM(Q353:Z353))</f>
        <v>21820</v>
      </c>
      <c r="AG353" s="17">
        <f>IFERROR((AA353+AB353)/AF353,"")</f>
        <v>0.4209440879926673</v>
      </c>
      <c r="AH353" s="16">
        <v>457</v>
      </c>
    </row>
    <row r="354" spans="1:34" x14ac:dyDescent="0.2">
      <c r="A354" s="4" t="s">
        <v>21</v>
      </c>
      <c r="B354" s="4" t="s">
        <v>128</v>
      </c>
      <c r="C354" s="4" t="s">
        <v>955</v>
      </c>
      <c r="D354" s="4" t="s">
        <v>833</v>
      </c>
      <c r="E354" s="4" t="s">
        <v>834</v>
      </c>
      <c r="F354" s="4" t="s">
        <v>4361</v>
      </c>
      <c r="G354" s="4" t="s">
        <v>157</v>
      </c>
      <c r="H354" s="4" t="s">
        <v>163</v>
      </c>
      <c r="I354" s="16">
        <v>4139</v>
      </c>
      <c r="J354" s="16">
        <v>68098</v>
      </c>
      <c r="K354" s="16">
        <v>2821</v>
      </c>
      <c r="L354" s="16">
        <v>12262</v>
      </c>
      <c r="M354" s="16">
        <v>242</v>
      </c>
      <c r="N354" s="16">
        <v>2748</v>
      </c>
      <c r="O354" s="17">
        <f>IFERROR(K354/I354,"")</f>
        <v>0.68156559555448171</v>
      </c>
      <c r="P354" s="17">
        <f>IFERROR(L354/J354,"")</f>
        <v>0.18006402537519459</v>
      </c>
      <c r="Q354" s="16">
        <v>9108</v>
      </c>
      <c r="R354" s="16"/>
      <c r="S354" s="16">
        <v>0</v>
      </c>
      <c r="T354" s="16">
        <v>1445</v>
      </c>
      <c r="U354" s="16">
        <v>1023</v>
      </c>
      <c r="V354" s="16">
        <v>815</v>
      </c>
      <c r="W354" s="16">
        <v>138</v>
      </c>
      <c r="X354" s="16">
        <v>3150</v>
      </c>
      <c r="Y354" s="16">
        <v>23</v>
      </c>
      <c r="Z354" s="16">
        <v>587</v>
      </c>
      <c r="AA354" s="16">
        <f>IF(COUNT(Q354:Z354)=0,"",SUM(Q354:Q354))</f>
        <v>9108</v>
      </c>
      <c r="AB354" s="16">
        <f>IF(COUNT(Q354:Z354)=0,"",SUM(R354:S354))</f>
        <v>0</v>
      </c>
      <c r="AC354" s="16">
        <f>IF(COUNT(Q354:Z354)=0,"",SUM(T354:V354))</f>
        <v>3283</v>
      </c>
      <c r="AD354" s="16">
        <f>IF(COUNT(Q354:Z354)=0,"",SUM(W354:Y354))</f>
        <v>3311</v>
      </c>
      <c r="AE354" s="16">
        <f>IF(COUNT(Q354:Z354)=0,"",SUM(Z354:Z354))</f>
        <v>587</v>
      </c>
      <c r="AF354" s="16">
        <f>IF(COUNT(Q354:Z354)=0,"",SUM(Q354:Z354))</f>
        <v>16289</v>
      </c>
      <c r="AG354" s="17">
        <f>IFERROR((AA354+AB354)/AF354,"")</f>
        <v>0.55915034685984411</v>
      </c>
      <c r="AH354" s="16">
        <v>141</v>
      </c>
    </row>
    <row r="355" spans="1:34" x14ac:dyDescent="0.2">
      <c r="A355" s="4" t="s">
        <v>21</v>
      </c>
      <c r="B355" s="4" t="s">
        <v>126</v>
      </c>
      <c r="C355" s="4" t="s">
        <v>955</v>
      </c>
      <c r="D355" s="4" t="s">
        <v>723</v>
      </c>
      <c r="E355" s="4" t="s">
        <v>724</v>
      </c>
      <c r="F355" s="4" t="s">
        <v>3242</v>
      </c>
      <c r="G355" s="4" t="s">
        <v>159</v>
      </c>
      <c r="H355" s="4" t="s">
        <v>163</v>
      </c>
      <c r="I355" s="16">
        <v>4553</v>
      </c>
      <c r="J355" s="16">
        <v>151864</v>
      </c>
      <c r="K355" s="16">
        <v>631</v>
      </c>
      <c r="L355" s="16">
        <v>21341</v>
      </c>
      <c r="M355" s="16">
        <v>89</v>
      </c>
      <c r="N355" s="16">
        <v>5001</v>
      </c>
      <c r="O355" s="17">
        <f>IFERROR(K355/I355,"")</f>
        <v>0.13858994069844058</v>
      </c>
      <c r="P355" s="17">
        <f>IFERROR(L355/J355,"")</f>
        <v>0.14052705051888531</v>
      </c>
      <c r="Q355" s="16">
        <v>9069</v>
      </c>
      <c r="R355" s="16">
        <v>58</v>
      </c>
      <c r="S355" s="16"/>
      <c r="T355" s="16">
        <v>400</v>
      </c>
      <c r="U355" s="16">
        <v>3201</v>
      </c>
      <c r="V355" s="16"/>
      <c r="W355" s="16">
        <v>1429</v>
      </c>
      <c r="X355" s="16">
        <v>1737</v>
      </c>
      <c r="Y355" s="16">
        <v>22</v>
      </c>
      <c r="Z355" s="16">
        <v>6053</v>
      </c>
      <c r="AA355" s="16">
        <f>IF(COUNT(Q355:Z355)=0,"",SUM(Q355:Q355))</f>
        <v>9069</v>
      </c>
      <c r="AB355" s="16">
        <f>IF(COUNT(Q355:Z355)=0,"",SUM(R355:S355))</f>
        <v>58</v>
      </c>
      <c r="AC355" s="16">
        <f>IF(COUNT(Q355:Z355)=0,"",SUM(T355:V355))</f>
        <v>3601</v>
      </c>
      <c r="AD355" s="16">
        <f>IF(COUNT(Q355:Z355)=0,"",SUM(W355:Y355))</f>
        <v>3188</v>
      </c>
      <c r="AE355" s="16">
        <f>IF(COUNT(Q355:Z355)=0,"",SUM(Z355:Z355))</f>
        <v>6053</v>
      </c>
      <c r="AF355" s="16">
        <f>IF(COUNT(Q355:Z355)=0,"",SUM(Q355:Z355))</f>
        <v>21969</v>
      </c>
      <c r="AG355" s="17">
        <f>IFERROR((AA355+AB355)/AF355,"")</f>
        <v>0.41544904183167192</v>
      </c>
      <c r="AH355" s="16">
        <v>505</v>
      </c>
    </row>
    <row r="356" spans="1:34" x14ac:dyDescent="0.2">
      <c r="A356" s="4" t="s">
        <v>21</v>
      </c>
      <c r="B356" s="4" t="s">
        <v>124</v>
      </c>
      <c r="C356" s="4" t="s">
        <v>955</v>
      </c>
      <c r="D356" s="4" t="s">
        <v>602</v>
      </c>
      <c r="E356" s="4" t="s">
        <v>603</v>
      </c>
      <c r="F356" s="4" t="s">
        <v>2183</v>
      </c>
      <c r="G356" s="4" t="s">
        <v>158</v>
      </c>
      <c r="H356" s="4" t="s">
        <v>163</v>
      </c>
      <c r="I356" s="16">
        <v>13929</v>
      </c>
      <c r="J356" s="16">
        <v>208400</v>
      </c>
      <c r="K356" s="16">
        <v>8623</v>
      </c>
      <c r="L356" s="16">
        <v>46137</v>
      </c>
      <c r="M356" s="16">
        <v>683</v>
      </c>
      <c r="N356" s="16">
        <v>14390</v>
      </c>
      <c r="O356" s="17">
        <f>IFERROR(K356/I356,"")</f>
        <v>0.61906813123698756</v>
      </c>
      <c r="P356" s="17">
        <f>IFERROR(L356/J356,"")</f>
        <v>0.22138675623800383</v>
      </c>
      <c r="Q356" s="16">
        <v>9033</v>
      </c>
      <c r="R356" s="16">
        <v>0</v>
      </c>
      <c r="S356" s="16">
        <v>428</v>
      </c>
      <c r="T356" s="16">
        <v>7045</v>
      </c>
      <c r="U356" s="16">
        <v>1994</v>
      </c>
      <c r="V356" s="16">
        <v>1407</v>
      </c>
      <c r="W356" s="16">
        <v>1689</v>
      </c>
      <c r="X356" s="16">
        <v>5866</v>
      </c>
      <c r="Y356" s="16">
        <v>0</v>
      </c>
      <c r="Z356" s="16">
        <v>33116</v>
      </c>
      <c r="AA356" s="16">
        <f>IF(COUNT(Q356:Z356)=0,"",SUM(Q356:Q356))</f>
        <v>9033</v>
      </c>
      <c r="AB356" s="16">
        <f>IF(COUNT(Q356:Z356)=0,"",SUM(R356:S356))</f>
        <v>428</v>
      </c>
      <c r="AC356" s="16">
        <f>IF(COUNT(Q356:Z356)=0,"",SUM(T356:V356))</f>
        <v>10446</v>
      </c>
      <c r="AD356" s="16">
        <f>IF(COUNT(Q356:Z356)=0,"",SUM(W356:Y356))</f>
        <v>7555</v>
      </c>
      <c r="AE356" s="16">
        <f>IF(COUNT(Q356:Z356)=0,"",SUM(Z356:Z356))</f>
        <v>33116</v>
      </c>
      <c r="AF356" s="16">
        <f>IF(COUNT(Q356:Z356)=0,"",SUM(Q356:Z356))</f>
        <v>60578</v>
      </c>
      <c r="AG356" s="17">
        <f>IFERROR((AA356+AB356)/AF356,"")</f>
        <v>0.15617881078939549</v>
      </c>
      <c r="AH356" s="16">
        <v>490</v>
      </c>
    </row>
    <row r="357" spans="1:34" x14ac:dyDescent="0.2">
      <c r="A357" s="4" t="s">
        <v>21</v>
      </c>
      <c r="B357" s="4" t="s">
        <v>124</v>
      </c>
      <c r="C357" s="4" t="s">
        <v>955</v>
      </c>
      <c r="D357" s="4" t="s">
        <v>599</v>
      </c>
      <c r="E357" s="4" t="s">
        <v>600</v>
      </c>
      <c r="F357" s="4" t="s">
        <v>2169</v>
      </c>
      <c r="G357" s="4" t="s">
        <v>158</v>
      </c>
      <c r="H357" s="4" t="s">
        <v>163</v>
      </c>
      <c r="I357" s="16">
        <v>5038</v>
      </c>
      <c r="J357" s="16">
        <v>183652</v>
      </c>
      <c r="K357" s="16">
        <v>4131</v>
      </c>
      <c r="L357" s="16">
        <v>34106</v>
      </c>
      <c r="M357" s="16"/>
      <c r="N357" s="16">
        <v>11824</v>
      </c>
      <c r="O357" s="17">
        <f>IFERROR(K357/I357,"")</f>
        <v>0.8199682413656213</v>
      </c>
      <c r="P357" s="17">
        <f>IFERROR(L357/J357,"")</f>
        <v>0.1857099296495546</v>
      </c>
      <c r="Q357" s="16">
        <v>8999</v>
      </c>
      <c r="R357" s="16"/>
      <c r="S357" s="16">
        <v>0</v>
      </c>
      <c r="T357" s="16">
        <v>667</v>
      </c>
      <c r="U357" s="16">
        <v>77</v>
      </c>
      <c r="V357" s="16">
        <v>2600</v>
      </c>
      <c r="W357" s="16">
        <v>388</v>
      </c>
      <c r="X357" s="16">
        <v>222</v>
      </c>
      <c r="Y357" s="16">
        <v>0</v>
      </c>
      <c r="Z357" s="16">
        <v>25283</v>
      </c>
      <c r="AA357" s="16">
        <f>IF(COUNT(Q357:Z357)=0,"",SUM(Q357:Q357))</f>
        <v>8999</v>
      </c>
      <c r="AB357" s="16">
        <f>IF(COUNT(Q357:Z357)=0,"",SUM(R357:S357))</f>
        <v>0</v>
      </c>
      <c r="AC357" s="16">
        <f>IF(COUNT(Q357:Z357)=0,"",SUM(T357:V357))</f>
        <v>3344</v>
      </c>
      <c r="AD357" s="16">
        <f>IF(COUNT(Q357:Z357)=0,"",SUM(W357:Y357))</f>
        <v>610</v>
      </c>
      <c r="AE357" s="16">
        <f>IF(COUNT(Q357:Z357)=0,"",SUM(Z357:Z357))</f>
        <v>25283</v>
      </c>
      <c r="AF357" s="16">
        <f>IF(COUNT(Q357:Z357)=0,"",SUM(Q357:Z357))</f>
        <v>38236</v>
      </c>
      <c r="AG357" s="17">
        <f>IFERROR((AA357+AB357)/AF357,"")</f>
        <v>0.23535411653938695</v>
      </c>
      <c r="AH357" s="16">
        <v>395</v>
      </c>
    </row>
    <row r="358" spans="1:34" x14ac:dyDescent="0.2">
      <c r="A358" s="4" t="s">
        <v>21</v>
      </c>
      <c r="B358" s="4" t="s">
        <v>124</v>
      </c>
      <c r="C358" s="4" t="s">
        <v>955</v>
      </c>
      <c r="D358" s="4" t="s">
        <v>616</v>
      </c>
      <c r="E358" s="4" t="s">
        <v>617</v>
      </c>
      <c r="F358" s="4" t="s">
        <v>2365</v>
      </c>
      <c r="G358" s="4" t="s">
        <v>158</v>
      </c>
      <c r="H358" s="4" t="s">
        <v>165</v>
      </c>
      <c r="I358" s="16">
        <v>63168</v>
      </c>
      <c r="J358" s="16">
        <v>133483</v>
      </c>
      <c r="K358" s="16">
        <v>13251</v>
      </c>
      <c r="L358" s="16">
        <v>29653</v>
      </c>
      <c r="M358" s="16">
        <v>164</v>
      </c>
      <c r="N358" s="16">
        <v>647</v>
      </c>
      <c r="O358" s="17">
        <f>IFERROR(K358/I358,"")</f>
        <v>0.20977393617021275</v>
      </c>
      <c r="P358" s="17">
        <f>IFERROR(L358/J358,"")</f>
        <v>0.2221481387142932</v>
      </c>
      <c r="Q358" s="16">
        <v>8861</v>
      </c>
      <c r="R358" s="16">
        <v>3129</v>
      </c>
      <c r="S358" s="16">
        <v>87</v>
      </c>
      <c r="T358" s="16">
        <v>11611</v>
      </c>
      <c r="U358" s="16">
        <v>7803</v>
      </c>
      <c r="V358" s="16">
        <v>7770</v>
      </c>
      <c r="W358" s="16">
        <v>2224</v>
      </c>
      <c r="X358" s="16">
        <v>4556</v>
      </c>
      <c r="Y358" s="16">
        <v>0</v>
      </c>
      <c r="Z358" s="16">
        <v>4173</v>
      </c>
      <c r="AA358" s="16">
        <f>IF(COUNT(Q358:Z358)=0,"",SUM(Q358:Q358))</f>
        <v>8861</v>
      </c>
      <c r="AB358" s="16">
        <f>IF(COUNT(Q358:Z358)=0,"",SUM(R358:S358))</f>
        <v>3216</v>
      </c>
      <c r="AC358" s="16">
        <f>IF(COUNT(Q358:Z358)=0,"",SUM(T358:V358))</f>
        <v>27184</v>
      </c>
      <c r="AD358" s="16">
        <f>IF(COUNT(Q358:Z358)=0,"",SUM(W358:Y358))</f>
        <v>6780</v>
      </c>
      <c r="AE358" s="16">
        <f>IF(COUNT(Q358:Z358)=0,"",SUM(Z358:Z358))</f>
        <v>4173</v>
      </c>
      <c r="AF358" s="16">
        <f>IF(COUNT(Q358:Z358)=0,"",SUM(Q358:Z358))</f>
        <v>50214</v>
      </c>
      <c r="AG358" s="17">
        <f>IFERROR((AA358+AB358)/AF358,"")</f>
        <v>0.24051061456964193</v>
      </c>
      <c r="AH358" s="16">
        <v>895</v>
      </c>
    </row>
    <row r="359" spans="1:34" x14ac:dyDescent="0.2">
      <c r="A359" s="4" t="s">
        <v>21</v>
      </c>
      <c r="B359" s="4" t="s">
        <v>127</v>
      </c>
      <c r="C359" s="4" t="s">
        <v>955</v>
      </c>
      <c r="D359" s="4" t="s">
        <v>812</v>
      </c>
      <c r="E359" s="4" t="s">
        <v>813</v>
      </c>
      <c r="F359" s="4" t="s">
        <v>4144</v>
      </c>
      <c r="G359" s="4" t="s">
        <v>158</v>
      </c>
      <c r="H359" s="4" t="s">
        <v>164</v>
      </c>
      <c r="I359" s="16">
        <v>20061</v>
      </c>
      <c r="J359" s="16">
        <v>217282</v>
      </c>
      <c r="K359" s="16">
        <v>2693</v>
      </c>
      <c r="L359" s="16">
        <v>40197</v>
      </c>
      <c r="M359" s="16">
        <v>137</v>
      </c>
      <c r="N359" s="16">
        <v>1458</v>
      </c>
      <c r="O359" s="17">
        <f>IFERROR(K359/I359,"")</f>
        <v>0.13424056627286776</v>
      </c>
      <c r="P359" s="17">
        <f>IFERROR(L359/J359,"")</f>
        <v>0.18499921760661261</v>
      </c>
      <c r="Q359" s="16">
        <v>8852</v>
      </c>
      <c r="R359" s="16">
        <v>9601</v>
      </c>
      <c r="S359" s="16">
        <v>301</v>
      </c>
      <c r="T359" s="16">
        <v>10851</v>
      </c>
      <c r="U359" s="16">
        <v>3523</v>
      </c>
      <c r="V359" s="16">
        <v>1743</v>
      </c>
      <c r="W359" s="16">
        <v>4327</v>
      </c>
      <c r="X359" s="16">
        <v>8665</v>
      </c>
      <c r="Y359" s="16">
        <v>0</v>
      </c>
      <c r="Z359" s="16">
        <v>6605</v>
      </c>
      <c r="AA359" s="16">
        <f>IF(COUNT(Q359:Z359)=0,"",SUM(Q359:Q359))</f>
        <v>8852</v>
      </c>
      <c r="AB359" s="16">
        <f>IF(COUNT(Q359:Z359)=0,"",SUM(R359:S359))</f>
        <v>9902</v>
      </c>
      <c r="AC359" s="16">
        <f>IF(COUNT(Q359:Z359)=0,"",SUM(T359:V359))</f>
        <v>16117</v>
      </c>
      <c r="AD359" s="16">
        <f>IF(COUNT(Q359:Z359)=0,"",SUM(W359:Y359))</f>
        <v>12992</v>
      </c>
      <c r="AE359" s="16">
        <f>IF(COUNT(Q359:Z359)=0,"",SUM(Z359:Z359))</f>
        <v>6605</v>
      </c>
      <c r="AF359" s="16">
        <f>IF(COUNT(Q359:Z359)=0,"",SUM(Q359:Z359))</f>
        <v>54468</v>
      </c>
      <c r="AG359" s="17">
        <f>IFERROR((AA359+AB359)/AF359,"")</f>
        <v>0.34431225673790117</v>
      </c>
      <c r="AH359" s="16">
        <v>376</v>
      </c>
    </row>
    <row r="360" spans="1:34" x14ac:dyDescent="0.2">
      <c r="A360" s="4" t="s">
        <v>21</v>
      </c>
      <c r="B360" s="4" t="s">
        <v>123</v>
      </c>
      <c r="C360" s="4" t="s">
        <v>955</v>
      </c>
      <c r="D360" s="4" t="s">
        <v>877</v>
      </c>
      <c r="E360" s="4" t="s">
        <v>878</v>
      </c>
      <c r="F360" s="4" t="s">
        <v>5295</v>
      </c>
      <c r="G360" s="4" t="s">
        <v>158</v>
      </c>
      <c r="H360" s="4" t="s">
        <v>164</v>
      </c>
      <c r="I360" s="16">
        <v>43292</v>
      </c>
      <c r="J360" s="16">
        <v>272597</v>
      </c>
      <c r="K360" s="16">
        <v>22880</v>
      </c>
      <c r="L360" s="16">
        <v>47359</v>
      </c>
      <c r="M360" s="16">
        <v>5926</v>
      </c>
      <c r="N360" s="16">
        <v>26779</v>
      </c>
      <c r="O360" s="17">
        <f>IFERROR(K360/I360,"")</f>
        <v>0.528504111614155</v>
      </c>
      <c r="P360" s="17">
        <f>IFERROR(L360/J360,"")</f>
        <v>0.17373265296389909</v>
      </c>
      <c r="Q360" s="16">
        <v>8831</v>
      </c>
      <c r="R360" s="16">
        <v>11</v>
      </c>
      <c r="S360" s="16">
        <v>0</v>
      </c>
      <c r="T360" s="16">
        <v>11094</v>
      </c>
      <c r="U360" s="16">
        <v>6239</v>
      </c>
      <c r="V360" s="16">
        <v>27857</v>
      </c>
      <c r="W360" s="16">
        <v>0</v>
      </c>
      <c r="X360" s="16">
        <v>13290</v>
      </c>
      <c r="Y360" s="16"/>
      <c r="Z360" s="16">
        <v>26123</v>
      </c>
      <c r="AA360" s="16">
        <f>IF(COUNT(Q360:Z360)=0,"",SUM(Q360:Q360))</f>
        <v>8831</v>
      </c>
      <c r="AB360" s="16">
        <f>IF(COUNT(Q360:Z360)=0,"",SUM(R360:S360))</f>
        <v>11</v>
      </c>
      <c r="AC360" s="16">
        <f>IF(COUNT(Q360:Z360)=0,"",SUM(T360:V360))</f>
        <v>45190</v>
      </c>
      <c r="AD360" s="16">
        <f>IF(COUNT(Q360:Z360)=0,"",SUM(W360:Y360))</f>
        <v>13290</v>
      </c>
      <c r="AE360" s="16">
        <f>IF(COUNT(Q360:Z360)=0,"",SUM(Z360:Z360))</f>
        <v>26123</v>
      </c>
      <c r="AF360" s="16">
        <f>IF(COUNT(Q360:Z360)=0,"",SUM(Q360:Z360))</f>
        <v>93445</v>
      </c>
      <c r="AG360" s="17">
        <f>IFERROR((AA360+AB360)/AF360,"")</f>
        <v>9.4622505216972547E-2</v>
      </c>
      <c r="AH360" s="16">
        <v>566</v>
      </c>
    </row>
    <row r="361" spans="1:34" x14ac:dyDescent="0.2">
      <c r="A361" s="4" t="s">
        <v>21</v>
      </c>
      <c r="B361" s="4" t="s">
        <v>129</v>
      </c>
      <c r="C361" s="4" t="s">
        <v>1036</v>
      </c>
      <c r="D361" s="4" t="s">
        <v>433</v>
      </c>
      <c r="E361" s="4" t="s">
        <v>434</v>
      </c>
      <c r="F361" s="4" t="s">
        <v>3870</v>
      </c>
      <c r="G361" s="4" t="s">
        <v>158</v>
      </c>
      <c r="H361" s="4" t="s">
        <v>164</v>
      </c>
      <c r="I361" s="16">
        <v>59065</v>
      </c>
      <c r="J361" s="16">
        <v>159924</v>
      </c>
      <c r="K361" s="16">
        <v>34089</v>
      </c>
      <c r="L361" s="16">
        <v>32941</v>
      </c>
      <c r="M361" s="16">
        <v>5276</v>
      </c>
      <c r="N361" s="16">
        <v>19620</v>
      </c>
      <c r="O361" s="17">
        <f>IFERROR(K361/I361,"")</f>
        <v>0.5771438246000169</v>
      </c>
      <c r="P361" s="17">
        <f>IFERROR(L361/J361,"")</f>
        <v>0.2059790900677822</v>
      </c>
      <c r="Q361" s="16">
        <v>8811</v>
      </c>
      <c r="R361" s="16"/>
      <c r="S361" s="16"/>
      <c r="T361" s="16">
        <v>6979</v>
      </c>
      <c r="U361" s="16">
        <v>6937</v>
      </c>
      <c r="V361" s="16">
        <v>40978</v>
      </c>
      <c r="W361" s="16">
        <v>0</v>
      </c>
      <c r="X361" s="16">
        <v>9366</v>
      </c>
      <c r="Y361" s="16"/>
      <c r="Z361" s="16">
        <v>13711</v>
      </c>
      <c r="AA361" s="16">
        <f>IF(COUNT(Q361:Z361)=0,"",SUM(Q361:Q361))</f>
        <v>8811</v>
      </c>
      <c r="AB361" s="16">
        <f>IF(COUNT(Q361:Z361)=0,"",SUM(R361:S361))</f>
        <v>0</v>
      </c>
      <c r="AC361" s="16">
        <f>IF(COUNT(Q361:Z361)=0,"",SUM(T361:V361))</f>
        <v>54894</v>
      </c>
      <c r="AD361" s="16">
        <f>IF(COUNT(Q361:Z361)=0,"",SUM(W361:Y361))</f>
        <v>9366</v>
      </c>
      <c r="AE361" s="16">
        <f>IF(COUNT(Q361:Z361)=0,"",SUM(Z361:Z361))</f>
        <v>13711</v>
      </c>
      <c r="AF361" s="16">
        <f>IF(COUNT(Q361:Z361)=0,"",SUM(Q361:Z361))</f>
        <v>86782</v>
      </c>
      <c r="AG361" s="17">
        <f>IFERROR((AA361+AB361)/AF361,"")</f>
        <v>0.1015302712544076</v>
      </c>
      <c r="AH361" s="16">
        <v>439</v>
      </c>
    </row>
    <row r="362" spans="1:34" x14ac:dyDescent="0.2">
      <c r="A362" s="4" t="s">
        <v>21</v>
      </c>
      <c r="B362" s="4" t="s">
        <v>135</v>
      </c>
      <c r="C362" s="4" t="s">
        <v>1036</v>
      </c>
      <c r="D362" s="4" t="s">
        <v>672</v>
      </c>
      <c r="E362" s="4" t="s">
        <v>673</v>
      </c>
      <c r="F362" s="4" t="s">
        <v>2782</v>
      </c>
      <c r="G362" s="4" t="s">
        <v>158</v>
      </c>
      <c r="H362" s="4" t="s">
        <v>164</v>
      </c>
      <c r="I362" s="16">
        <v>3038</v>
      </c>
      <c r="J362" s="16">
        <v>101292</v>
      </c>
      <c r="K362" s="16">
        <v>2367</v>
      </c>
      <c r="L362" s="16">
        <v>18199</v>
      </c>
      <c r="M362" s="16">
        <v>143</v>
      </c>
      <c r="N362" s="16">
        <v>8718</v>
      </c>
      <c r="O362" s="17">
        <f>IFERROR(K362/I362,"")</f>
        <v>0.77913100724160633</v>
      </c>
      <c r="P362" s="17">
        <f>IFERROR(L362/J362,"")</f>
        <v>0.17966868064605299</v>
      </c>
      <c r="Q362" s="16">
        <v>8799</v>
      </c>
      <c r="R362" s="16"/>
      <c r="S362" s="16">
        <v>0</v>
      </c>
      <c r="T362" s="16">
        <v>800</v>
      </c>
      <c r="U362" s="16">
        <v>3404</v>
      </c>
      <c r="V362" s="16">
        <v>2416</v>
      </c>
      <c r="W362" s="16">
        <v>14</v>
      </c>
      <c r="X362" s="16">
        <v>10641</v>
      </c>
      <c r="Y362" s="16"/>
      <c r="Z362" s="16">
        <v>1468</v>
      </c>
      <c r="AA362" s="16">
        <f>IF(COUNT(Q362:Z362)=0,"",SUM(Q362:Q362))</f>
        <v>8799</v>
      </c>
      <c r="AB362" s="16">
        <f>IF(COUNT(Q362:Z362)=0,"",SUM(R362:S362))</f>
        <v>0</v>
      </c>
      <c r="AC362" s="16">
        <f>IF(COUNT(Q362:Z362)=0,"",SUM(T362:V362))</f>
        <v>6620</v>
      </c>
      <c r="AD362" s="16">
        <f>IF(COUNT(Q362:Z362)=0,"",SUM(W362:Y362))</f>
        <v>10655</v>
      </c>
      <c r="AE362" s="16">
        <f>IF(COUNT(Q362:Z362)=0,"",SUM(Z362:Z362))</f>
        <v>1468</v>
      </c>
      <c r="AF362" s="16">
        <f>IF(COUNT(Q362:Z362)=0,"",SUM(Q362:Z362))</f>
        <v>27542</v>
      </c>
      <c r="AG362" s="17">
        <f>IFERROR((AA362+AB362)/AF362,"")</f>
        <v>0.31947570982499457</v>
      </c>
      <c r="AH362" s="16">
        <v>127</v>
      </c>
    </row>
    <row r="363" spans="1:34" x14ac:dyDescent="0.2">
      <c r="A363" s="4" t="s">
        <v>21</v>
      </c>
      <c r="B363" s="4" t="s">
        <v>135</v>
      </c>
      <c r="C363" s="4" t="s">
        <v>1036</v>
      </c>
      <c r="D363" s="4" t="s">
        <v>672</v>
      </c>
      <c r="E363" s="4" t="s">
        <v>673</v>
      </c>
      <c r="F363" s="4" t="s">
        <v>2783</v>
      </c>
      <c r="G363" s="4" t="s">
        <v>158</v>
      </c>
      <c r="H363" s="4" t="s">
        <v>164</v>
      </c>
      <c r="I363" s="16">
        <v>3111</v>
      </c>
      <c r="J363" s="16">
        <v>91675</v>
      </c>
      <c r="K363" s="16">
        <v>2450</v>
      </c>
      <c r="L363" s="16">
        <v>17600</v>
      </c>
      <c r="M363" s="16">
        <v>83</v>
      </c>
      <c r="N363" s="16">
        <v>8358</v>
      </c>
      <c r="O363" s="17">
        <f>IFERROR(K363/I363,"")</f>
        <v>0.78752812600450017</v>
      </c>
      <c r="P363" s="17">
        <f>IFERROR(L363/J363,"")</f>
        <v>0.19198254704117806</v>
      </c>
      <c r="Q363" s="16">
        <v>8778</v>
      </c>
      <c r="R363" s="16">
        <v>13</v>
      </c>
      <c r="S363" s="16">
        <v>0</v>
      </c>
      <c r="T363" s="16">
        <v>616</v>
      </c>
      <c r="U363" s="16">
        <v>3246</v>
      </c>
      <c r="V363" s="16">
        <v>2489</v>
      </c>
      <c r="W363" s="16">
        <v>16</v>
      </c>
      <c r="X363" s="16">
        <v>9739</v>
      </c>
      <c r="Y363" s="16"/>
      <c r="Z363" s="16">
        <v>1324</v>
      </c>
      <c r="AA363" s="16">
        <f>IF(COUNT(Q363:Z363)=0,"",SUM(Q363:Q363))</f>
        <v>8778</v>
      </c>
      <c r="AB363" s="16">
        <f>IF(COUNT(Q363:Z363)=0,"",SUM(R363:S363))</f>
        <v>13</v>
      </c>
      <c r="AC363" s="16">
        <f>IF(COUNT(Q363:Z363)=0,"",SUM(T363:V363))</f>
        <v>6351</v>
      </c>
      <c r="AD363" s="16">
        <f>IF(COUNT(Q363:Z363)=0,"",SUM(W363:Y363))</f>
        <v>9755</v>
      </c>
      <c r="AE363" s="16">
        <f>IF(COUNT(Q363:Z363)=0,"",SUM(Z363:Z363))</f>
        <v>1324</v>
      </c>
      <c r="AF363" s="16">
        <f>IF(COUNT(Q363:Z363)=0,"",SUM(Q363:Z363))</f>
        <v>26221</v>
      </c>
      <c r="AG363" s="17">
        <f>IFERROR((AA363+AB363)/AF363,"")</f>
        <v>0.33526562678768923</v>
      </c>
      <c r="AH363" s="16">
        <v>143</v>
      </c>
    </row>
    <row r="364" spans="1:34" x14ac:dyDescent="0.2">
      <c r="A364" s="4" t="s">
        <v>21</v>
      </c>
      <c r="B364" s="4" t="s">
        <v>136</v>
      </c>
      <c r="C364" s="4" t="s">
        <v>955</v>
      </c>
      <c r="D364" s="4" t="s">
        <v>671</v>
      </c>
      <c r="E364" s="4" t="s">
        <v>262</v>
      </c>
      <c r="F364" s="4" t="s">
        <v>2759</v>
      </c>
      <c r="G364" s="4" t="s">
        <v>157</v>
      </c>
      <c r="H364" s="4" t="s">
        <v>163</v>
      </c>
      <c r="I364" s="16">
        <v>51268</v>
      </c>
      <c r="J364" s="16">
        <v>104675</v>
      </c>
      <c r="K364" s="16">
        <v>31169</v>
      </c>
      <c r="L364" s="16">
        <v>27907</v>
      </c>
      <c r="M364" s="16">
        <v>2558</v>
      </c>
      <c r="N364" s="16">
        <v>11109</v>
      </c>
      <c r="O364" s="17">
        <f>IFERROR(K364/I364,"")</f>
        <v>0.60796208161036125</v>
      </c>
      <c r="P364" s="17">
        <f>IFERROR(L364/J364,"")</f>
        <v>0.26660616192978265</v>
      </c>
      <c r="Q364" s="16">
        <v>8771</v>
      </c>
      <c r="R364" s="16"/>
      <c r="S364" s="16"/>
      <c r="T364" s="16">
        <v>5486</v>
      </c>
      <c r="U364" s="16">
        <v>5517</v>
      </c>
      <c r="V364" s="16">
        <v>34041</v>
      </c>
      <c r="W364" s="16">
        <v>0</v>
      </c>
      <c r="X364" s="16">
        <v>6041</v>
      </c>
      <c r="Y364" s="16">
        <v>0</v>
      </c>
      <c r="Z364" s="16">
        <v>10042</v>
      </c>
      <c r="AA364" s="16">
        <f>IF(COUNT(Q364:Z364)=0,"",SUM(Q364:Q364))</f>
        <v>8771</v>
      </c>
      <c r="AB364" s="16">
        <f>IF(COUNT(Q364:Z364)=0,"",SUM(R364:S364))</f>
        <v>0</v>
      </c>
      <c r="AC364" s="16">
        <f>IF(COUNT(Q364:Z364)=0,"",SUM(T364:V364))</f>
        <v>45044</v>
      </c>
      <c r="AD364" s="16">
        <f>IF(COUNT(Q364:Z364)=0,"",SUM(W364:Y364))</f>
        <v>6041</v>
      </c>
      <c r="AE364" s="16">
        <f>IF(COUNT(Q364:Z364)=0,"",SUM(Z364:Z364))</f>
        <v>10042</v>
      </c>
      <c r="AF364" s="16">
        <f>IF(COUNT(Q364:Z364)=0,"",SUM(Q364:Z364))</f>
        <v>69898</v>
      </c>
      <c r="AG364" s="17">
        <f>IFERROR((AA364+AB364)/AF364,"")</f>
        <v>0.12548284643337435</v>
      </c>
      <c r="AH364" s="16">
        <v>500</v>
      </c>
    </row>
    <row r="365" spans="1:34" x14ac:dyDescent="0.2">
      <c r="A365" s="4" t="s">
        <v>21</v>
      </c>
      <c r="B365" s="4" t="s">
        <v>129</v>
      </c>
      <c r="C365" s="4" t="s">
        <v>1036</v>
      </c>
      <c r="D365" s="4" t="s">
        <v>777</v>
      </c>
      <c r="E365" s="4" t="s">
        <v>778</v>
      </c>
      <c r="F365" s="4" t="s">
        <v>3792</v>
      </c>
      <c r="G365" s="4" t="s">
        <v>158</v>
      </c>
      <c r="H365" s="4" t="s">
        <v>164</v>
      </c>
      <c r="I365" s="16">
        <v>7963</v>
      </c>
      <c r="J365" s="16">
        <v>35155</v>
      </c>
      <c r="K365" s="16">
        <v>4353</v>
      </c>
      <c r="L365" s="16">
        <v>7486</v>
      </c>
      <c r="M365" s="16">
        <v>225</v>
      </c>
      <c r="N365" s="16">
        <v>1120</v>
      </c>
      <c r="O365" s="17">
        <f>IFERROR(K365/I365,"")</f>
        <v>0.54665327138013309</v>
      </c>
      <c r="P365" s="17">
        <f>IFERROR(L365/J365,"")</f>
        <v>0.21294268240648556</v>
      </c>
      <c r="Q365" s="16">
        <v>8642</v>
      </c>
      <c r="R365" s="16">
        <v>0</v>
      </c>
      <c r="S365" s="16"/>
      <c r="T365" s="16">
        <v>172</v>
      </c>
      <c r="U365" s="16">
        <v>15</v>
      </c>
      <c r="V365" s="16">
        <v>2745</v>
      </c>
      <c r="W365" s="16">
        <v>16</v>
      </c>
      <c r="X365" s="16"/>
      <c r="Y365" s="16">
        <v>49</v>
      </c>
      <c r="Z365" s="16">
        <v>198</v>
      </c>
      <c r="AA365" s="16">
        <f>IF(COUNT(Q365:Z365)=0,"",SUM(Q365:Q365))</f>
        <v>8642</v>
      </c>
      <c r="AB365" s="16">
        <f>IF(COUNT(Q365:Z365)=0,"",SUM(R365:S365))</f>
        <v>0</v>
      </c>
      <c r="AC365" s="16">
        <f>IF(COUNT(Q365:Z365)=0,"",SUM(T365:V365))</f>
        <v>2932</v>
      </c>
      <c r="AD365" s="16">
        <f>IF(COUNT(Q365:Z365)=0,"",SUM(W365:Y365))</f>
        <v>65</v>
      </c>
      <c r="AE365" s="16">
        <f>IF(COUNT(Q365:Z365)=0,"",SUM(Z365:Z365))</f>
        <v>198</v>
      </c>
      <c r="AF365" s="16">
        <f>IF(COUNT(Q365:Z365)=0,"",SUM(Q365:Z365))</f>
        <v>11837</v>
      </c>
      <c r="AG365" s="17">
        <f>IFERROR((AA365+AB365)/AF365,"")</f>
        <v>0.73008363605643323</v>
      </c>
      <c r="AH365" s="16">
        <v>140</v>
      </c>
    </row>
    <row r="366" spans="1:34" x14ac:dyDescent="0.2">
      <c r="A366" s="4" t="s">
        <v>21</v>
      </c>
      <c r="B366" s="4" t="s">
        <v>129</v>
      </c>
      <c r="C366" s="4" t="s">
        <v>1036</v>
      </c>
      <c r="D366" s="4" t="s">
        <v>780</v>
      </c>
      <c r="E366" s="4" t="s">
        <v>781</v>
      </c>
      <c r="F366" s="4" t="s">
        <v>3807</v>
      </c>
      <c r="G366" s="4" t="s">
        <v>158</v>
      </c>
      <c r="H366" s="4" t="s">
        <v>163</v>
      </c>
      <c r="I366" s="16">
        <v>1766</v>
      </c>
      <c r="J366" s="16">
        <v>56648</v>
      </c>
      <c r="K366" s="16">
        <v>1249</v>
      </c>
      <c r="L366" s="16">
        <v>11237</v>
      </c>
      <c r="M366" s="16">
        <v>48</v>
      </c>
      <c r="N366" s="16">
        <v>4457</v>
      </c>
      <c r="O366" s="17">
        <f>IFERROR(K366/I366,"")</f>
        <v>0.70724801812004534</v>
      </c>
      <c r="P366" s="17">
        <f>IFERROR(L366/J366,"")</f>
        <v>0.19836534387798332</v>
      </c>
      <c r="Q366" s="16">
        <v>8635</v>
      </c>
      <c r="R366" s="16">
        <v>0</v>
      </c>
      <c r="S366" s="16">
        <v>0</v>
      </c>
      <c r="T366" s="16">
        <v>1483</v>
      </c>
      <c r="U366" s="16">
        <v>127</v>
      </c>
      <c r="V366" s="16">
        <v>1034</v>
      </c>
      <c r="W366" s="16">
        <v>3298</v>
      </c>
      <c r="X366" s="16">
        <v>160</v>
      </c>
      <c r="Y366" s="16">
        <v>45</v>
      </c>
      <c r="Z366" s="16">
        <v>255</v>
      </c>
      <c r="AA366" s="16">
        <f>IF(COUNT(Q366:Z366)=0,"",SUM(Q366:Q366))</f>
        <v>8635</v>
      </c>
      <c r="AB366" s="16">
        <f>IF(COUNT(Q366:Z366)=0,"",SUM(R366:S366))</f>
        <v>0</v>
      </c>
      <c r="AC366" s="16">
        <f>IF(COUNT(Q366:Z366)=0,"",SUM(T366:V366))</f>
        <v>2644</v>
      </c>
      <c r="AD366" s="16">
        <f>IF(COUNT(Q366:Z366)=0,"",SUM(W366:Y366))</f>
        <v>3503</v>
      </c>
      <c r="AE366" s="16">
        <f>IF(COUNT(Q366:Z366)=0,"",SUM(Z366:Z366))</f>
        <v>255</v>
      </c>
      <c r="AF366" s="16">
        <f>IF(COUNT(Q366:Z366)=0,"",SUM(Q366:Z366))</f>
        <v>15037</v>
      </c>
      <c r="AG366" s="17">
        <f>IFERROR((AA366+AB366)/AF366,"")</f>
        <v>0.57425018288222385</v>
      </c>
      <c r="AH366" s="16">
        <v>72</v>
      </c>
    </row>
    <row r="367" spans="1:34" x14ac:dyDescent="0.2">
      <c r="A367" s="4" t="s">
        <v>21</v>
      </c>
      <c r="B367" s="4" t="s">
        <v>125</v>
      </c>
      <c r="C367" s="4" t="s">
        <v>955</v>
      </c>
      <c r="D367" s="4" t="s">
        <v>539</v>
      </c>
      <c r="E367" s="4" t="s">
        <v>262</v>
      </c>
      <c r="F367" s="4" t="s">
        <v>1671</v>
      </c>
      <c r="G367" s="4" t="s">
        <v>157</v>
      </c>
      <c r="H367" s="4" t="s">
        <v>163</v>
      </c>
      <c r="I367" s="16">
        <v>34358</v>
      </c>
      <c r="J367" s="16">
        <v>122691</v>
      </c>
      <c r="K367" s="16">
        <v>22878</v>
      </c>
      <c r="L367" s="16">
        <v>24131</v>
      </c>
      <c r="M367" s="16">
        <v>3064</v>
      </c>
      <c r="N367" s="16">
        <v>14962</v>
      </c>
      <c r="O367" s="17">
        <f>IFERROR(K367/I367,"")</f>
        <v>0.66587112171837703</v>
      </c>
      <c r="P367" s="17">
        <f>IFERROR(L367/J367,"")</f>
        <v>0.19668109315271698</v>
      </c>
      <c r="Q367" s="16">
        <v>8587</v>
      </c>
      <c r="R367" s="16"/>
      <c r="S367" s="16">
        <v>0</v>
      </c>
      <c r="T367" s="16">
        <v>4946</v>
      </c>
      <c r="U367" s="16">
        <v>5978</v>
      </c>
      <c r="V367" s="16">
        <v>25513</v>
      </c>
      <c r="W367" s="16">
        <v>0</v>
      </c>
      <c r="X367" s="16">
        <v>4818</v>
      </c>
      <c r="Y367" s="16">
        <v>0</v>
      </c>
      <c r="Z367" s="16">
        <v>9952</v>
      </c>
      <c r="AA367" s="16">
        <f>IF(COUNT(Q367:Z367)=0,"",SUM(Q367:Q367))</f>
        <v>8587</v>
      </c>
      <c r="AB367" s="16">
        <f>IF(COUNT(Q367:Z367)=0,"",SUM(R367:S367))</f>
        <v>0</v>
      </c>
      <c r="AC367" s="16">
        <f>IF(COUNT(Q367:Z367)=0,"",SUM(T367:V367))</f>
        <v>36437</v>
      </c>
      <c r="AD367" s="16">
        <f>IF(COUNT(Q367:Z367)=0,"",SUM(W367:Y367))</f>
        <v>4818</v>
      </c>
      <c r="AE367" s="16">
        <f>IF(COUNT(Q367:Z367)=0,"",SUM(Z367:Z367))</f>
        <v>9952</v>
      </c>
      <c r="AF367" s="16">
        <f>IF(COUNT(Q367:Z367)=0,"",SUM(Q367:Z367))</f>
        <v>59794</v>
      </c>
      <c r="AG367" s="17">
        <f>IFERROR((AA367+AB367)/AF367,"")</f>
        <v>0.14360972672843428</v>
      </c>
      <c r="AH367" s="16">
        <v>484</v>
      </c>
    </row>
    <row r="368" spans="1:34" x14ac:dyDescent="0.2">
      <c r="A368" s="4" t="s">
        <v>21</v>
      </c>
      <c r="B368" s="4" t="s">
        <v>123</v>
      </c>
      <c r="C368" s="4" t="s">
        <v>955</v>
      </c>
      <c r="D368" s="4" t="s">
        <v>861</v>
      </c>
      <c r="E368" s="4" t="s">
        <v>862</v>
      </c>
      <c r="F368" s="4" t="s">
        <v>5140</v>
      </c>
      <c r="G368" s="4" t="s">
        <v>158</v>
      </c>
      <c r="H368" s="4" t="s">
        <v>164</v>
      </c>
      <c r="I368" s="16">
        <v>3423</v>
      </c>
      <c r="J368" s="16">
        <v>67130</v>
      </c>
      <c r="K368" s="16">
        <v>1595</v>
      </c>
      <c r="L368" s="16">
        <v>16594</v>
      </c>
      <c r="M368" s="16">
        <v>404</v>
      </c>
      <c r="N368" s="16">
        <v>11118</v>
      </c>
      <c r="O368" s="17">
        <f>IFERROR(K368/I368,"")</f>
        <v>0.46596552731522056</v>
      </c>
      <c r="P368" s="17">
        <f>IFERROR(L368/J368,"")</f>
        <v>0.24719201549232833</v>
      </c>
      <c r="Q368" s="16">
        <v>8573</v>
      </c>
      <c r="R368" s="16">
        <v>10767</v>
      </c>
      <c r="S368" s="16">
        <v>912</v>
      </c>
      <c r="T368" s="16">
        <v>3798</v>
      </c>
      <c r="U368" s="16">
        <v>4494</v>
      </c>
      <c r="V368" s="16">
        <v>994</v>
      </c>
      <c r="W368" s="16">
        <v>4242</v>
      </c>
      <c r="X368" s="16">
        <v>548</v>
      </c>
      <c r="Y368" s="16">
        <v>660</v>
      </c>
      <c r="Z368" s="16">
        <v>1734</v>
      </c>
      <c r="AA368" s="16">
        <f>IF(COUNT(Q368:Z368)=0,"",SUM(Q368:Q368))</f>
        <v>8573</v>
      </c>
      <c r="AB368" s="16">
        <f>IF(COUNT(Q368:Z368)=0,"",SUM(R368:S368))</f>
        <v>11679</v>
      </c>
      <c r="AC368" s="16">
        <f>IF(COUNT(Q368:Z368)=0,"",SUM(T368:V368))</f>
        <v>9286</v>
      </c>
      <c r="AD368" s="16">
        <f>IF(COUNT(Q368:Z368)=0,"",SUM(W368:Y368))</f>
        <v>5450</v>
      </c>
      <c r="AE368" s="16">
        <f>IF(COUNT(Q368:Z368)=0,"",SUM(Z368:Z368))</f>
        <v>1734</v>
      </c>
      <c r="AF368" s="16">
        <f>IF(COUNT(Q368:Z368)=0,"",SUM(Q368:Z368))</f>
        <v>36722</v>
      </c>
      <c r="AG368" s="17">
        <f>IFERROR((AA368+AB368)/AF368,"")</f>
        <v>0.55149501661129563</v>
      </c>
      <c r="AH368" s="16">
        <v>95</v>
      </c>
    </row>
    <row r="369" spans="1:34" x14ac:dyDescent="0.2">
      <c r="A369" s="4" t="s">
        <v>21</v>
      </c>
      <c r="B369" s="4" t="s">
        <v>131</v>
      </c>
      <c r="C369" s="4" t="s">
        <v>955</v>
      </c>
      <c r="D369" s="4" t="s">
        <v>794</v>
      </c>
      <c r="E369" s="4" t="s">
        <v>537</v>
      </c>
      <c r="F369" s="4" t="s">
        <v>4046</v>
      </c>
      <c r="G369" s="4" t="s">
        <v>156</v>
      </c>
      <c r="H369" s="4" t="s">
        <v>164</v>
      </c>
      <c r="I369" s="16">
        <v>12968</v>
      </c>
      <c r="J369" s="16">
        <v>47864</v>
      </c>
      <c r="K369" s="16">
        <v>4296</v>
      </c>
      <c r="L369" s="16">
        <v>10891</v>
      </c>
      <c r="M369" s="16">
        <v>446</v>
      </c>
      <c r="N369" s="16">
        <v>2959</v>
      </c>
      <c r="O369" s="17">
        <f>IFERROR(K369/I369,"")</f>
        <v>0.3312769895126465</v>
      </c>
      <c r="P369" s="17">
        <f>IFERROR(L369/J369,"")</f>
        <v>0.22754053150593348</v>
      </c>
      <c r="Q369" s="16">
        <v>8546</v>
      </c>
      <c r="R369" s="16">
        <v>0</v>
      </c>
      <c r="S369" s="16">
        <v>0</v>
      </c>
      <c r="T369" s="16">
        <v>2926</v>
      </c>
      <c r="U369" s="16">
        <v>2281</v>
      </c>
      <c r="V369" s="16">
        <v>1735</v>
      </c>
      <c r="W369" s="16">
        <v>2950</v>
      </c>
      <c r="X369" s="16">
        <v>359</v>
      </c>
      <c r="Y369" s="16">
        <v>37</v>
      </c>
      <c r="Z369" s="16">
        <v>484</v>
      </c>
      <c r="AA369" s="16">
        <f>IF(COUNT(Q369:Z369)=0,"",SUM(Q369:Q369))</f>
        <v>8546</v>
      </c>
      <c r="AB369" s="16">
        <f>IF(COUNT(Q369:Z369)=0,"",SUM(R369:S369))</f>
        <v>0</v>
      </c>
      <c r="AC369" s="16">
        <f>IF(COUNT(Q369:Z369)=0,"",SUM(T369:V369))</f>
        <v>6942</v>
      </c>
      <c r="AD369" s="16">
        <f>IF(COUNT(Q369:Z369)=0,"",SUM(W369:Y369))</f>
        <v>3346</v>
      </c>
      <c r="AE369" s="16">
        <f>IF(COUNT(Q369:Z369)=0,"",SUM(Z369:Z369))</f>
        <v>484</v>
      </c>
      <c r="AF369" s="16">
        <f>IF(COUNT(Q369:Z369)=0,"",SUM(Q369:Z369))</f>
        <v>19318</v>
      </c>
      <c r="AG369" s="17">
        <f>IFERROR((AA369+AB369)/AF369,"")</f>
        <v>0.44238534009731856</v>
      </c>
      <c r="AH369" s="16">
        <v>141</v>
      </c>
    </row>
    <row r="370" spans="1:34" x14ac:dyDescent="0.2">
      <c r="A370" s="4" t="s">
        <v>21</v>
      </c>
      <c r="B370" s="4" t="s">
        <v>140</v>
      </c>
      <c r="C370" s="4" t="s">
        <v>955</v>
      </c>
      <c r="D370" s="4" t="s">
        <v>921</v>
      </c>
      <c r="E370" s="4" t="s">
        <v>922</v>
      </c>
      <c r="F370" s="4" t="s">
        <v>5634</v>
      </c>
      <c r="G370" s="4" t="s">
        <v>158</v>
      </c>
      <c r="H370" s="4" t="s">
        <v>163</v>
      </c>
      <c r="I370" s="16">
        <v>1210</v>
      </c>
      <c r="J370" s="16">
        <v>49786</v>
      </c>
      <c r="K370" s="16">
        <v>402</v>
      </c>
      <c r="L370" s="16">
        <v>4183</v>
      </c>
      <c r="M370" s="16"/>
      <c r="N370" s="16">
        <v>1682</v>
      </c>
      <c r="O370" s="17">
        <f>IFERROR(K370/I370,"")</f>
        <v>0.3322314049586777</v>
      </c>
      <c r="P370" s="17">
        <f>IFERROR(L370/J370,"")</f>
        <v>8.4019603904712165E-2</v>
      </c>
      <c r="Q370" s="16">
        <v>8473</v>
      </c>
      <c r="R370" s="16"/>
      <c r="S370" s="16">
        <v>0</v>
      </c>
      <c r="T370" s="16">
        <v>1226</v>
      </c>
      <c r="U370" s="16"/>
      <c r="V370" s="16">
        <v>100</v>
      </c>
      <c r="W370" s="16">
        <v>0</v>
      </c>
      <c r="X370" s="16">
        <v>763</v>
      </c>
      <c r="Y370" s="16">
        <v>13</v>
      </c>
      <c r="Z370" s="16"/>
      <c r="AA370" s="16">
        <f>IF(COUNT(Q370:Z370)=0,"",SUM(Q370:Q370))</f>
        <v>8473</v>
      </c>
      <c r="AB370" s="16">
        <f>IF(COUNT(Q370:Z370)=0,"",SUM(R370:S370))</f>
        <v>0</v>
      </c>
      <c r="AC370" s="16">
        <f>IF(COUNT(Q370:Z370)=0,"",SUM(T370:V370))</f>
        <v>1326</v>
      </c>
      <c r="AD370" s="16">
        <f>IF(COUNT(Q370:Z370)=0,"",SUM(W370:Y370))</f>
        <v>776</v>
      </c>
      <c r="AE370" s="16">
        <f>IF(COUNT(Q370:Z370)=0,"",SUM(Z370:Z370))</f>
        <v>0</v>
      </c>
      <c r="AF370" s="16">
        <f>IF(COUNT(Q370:Z370)=0,"",SUM(Q370:Z370))</f>
        <v>10575</v>
      </c>
      <c r="AG370" s="17">
        <f>IFERROR((AA370+AB370)/AF370,"")</f>
        <v>0.80122931442080381</v>
      </c>
      <c r="AH370" s="16">
        <v>205</v>
      </c>
    </row>
    <row r="371" spans="1:34" x14ac:dyDescent="0.2">
      <c r="A371" s="4" t="s">
        <v>21</v>
      </c>
      <c r="B371" s="4" t="s">
        <v>138</v>
      </c>
      <c r="C371" s="4" t="s">
        <v>1036</v>
      </c>
      <c r="D371" s="4" t="s">
        <v>629</v>
      </c>
      <c r="E371" s="4" t="s">
        <v>630</v>
      </c>
      <c r="F371" s="4" t="s">
        <v>2444</v>
      </c>
      <c r="G371" s="4" t="s">
        <v>157</v>
      </c>
      <c r="H371" s="4" t="s">
        <v>164</v>
      </c>
      <c r="I371" s="16">
        <v>3335</v>
      </c>
      <c r="J371" s="16">
        <v>42330</v>
      </c>
      <c r="K371" s="16">
        <v>2999</v>
      </c>
      <c r="L371" s="16">
        <v>8751</v>
      </c>
      <c r="M371" s="16">
        <v>1152</v>
      </c>
      <c r="N371" s="16">
        <v>5576</v>
      </c>
      <c r="O371" s="17">
        <f>IFERROR(K371/I371,"")</f>
        <v>0.89925037481259373</v>
      </c>
      <c r="P371" s="17">
        <f>IFERROR(L371/J371,"")</f>
        <v>0.20673281360737067</v>
      </c>
      <c r="Q371" s="16">
        <v>8457</v>
      </c>
      <c r="R371" s="16">
        <v>0</v>
      </c>
      <c r="S371" s="16">
        <v>0</v>
      </c>
      <c r="T371" s="16">
        <v>570</v>
      </c>
      <c r="U371" s="16">
        <v>2247</v>
      </c>
      <c r="V371" s="16">
        <v>14</v>
      </c>
      <c r="W371" s="16">
        <v>315</v>
      </c>
      <c r="X371" s="16">
        <v>1143</v>
      </c>
      <c r="Y371" s="16">
        <v>0</v>
      </c>
      <c r="Z371" s="16">
        <v>871</v>
      </c>
      <c r="AA371" s="16">
        <f>IF(COUNT(Q371:Z371)=0,"",SUM(Q371:Q371))</f>
        <v>8457</v>
      </c>
      <c r="AB371" s="16">
        <f>IF(COUNT(Q371:Z371)=0,"",SUM(R371:S371))</f>
        <v>0</v>
      </c>
      <c r="AC371" s="16">
        <f>IF(COUNT(Q371:Z371)=0,"",SUM(T371:V371))</f>
        <v>2831</v>
      </c>
      <c r="AD371" s="16">
        <f>IF(COUNT(Q371:Z371)=0,"",SUM(W371:Y371))</f>
        <v>1458</v>
      </c>
      <c r="AE371" s="16">
        <f>IF(COUNT(Q371:Z371)=0,"",SUM(Z371:Z371))</f>
        <v>871</v>
      </c>
      <c r="AF371" s="16">
        <f>IF(COUNT(Q371:Z371)=0,"",SUM(Q371:Z371))</f>
        <v>13617</v>
      </c>
      <c r="AG371" s="17">
        <f>IFERROR((AA371+AB371)/AF371,"")</f>
        <v>0.6210619079092311</v>
      </c>
      <c r="AH371" s="16">
        <v>64</v>
      </c>
    </row>
    <row r="372" spans="1:34" x14ac:dyDescent="0.2">
      <c r="A372" s="4" t="s">
        <v>21</v>
      </c>
      <c r="B372" s="4" t="s">
        <v>141</v>
      </c>
      <c r="C372" s="4" t="s">
        <v>955</v>
      </c>
      <c r="D372" s="4" t="s">
        <v>566</v>
      </c>
      <c r="E372" s="4" t="s">
        <v>567</v>
      </c>
      <c r="F372" s="4" t="s">
        <v>1906</v>
      </c>
      <c r="G372" s="4" t="s">
        <v>158</v>
      </c>
      <c r="H372" s="4" t="s">
        <v>164</v>
      </c>
      <c r="I372" s="16">
        <v>2987</v>
      </c>
      <c r="J372" s="16">
        <v>34850</v>
      </c>
      <c r="K372" s="16">
        <v>2123</v>
      </c>
      <c r="L372" s="16">
        <v>8499</v>
      </c>
      <c r="M372" s="16">
        <v>204</v>
      </c>
      <c r="N372" s="16">
        <v>1070</v>
      </c>
      <c r="O372" s="17">
        <f>IFERROR(K372/I372,"")</f>
        <v>0.71074656846334117</v>
      </c>
      <c r="P372" s="17">
        <f>IFERROR(L372/J372,"")</f>
        <v>0.24387374461979913</v>
      </c>
      <c r="Q372" s="16">
        <v>8444</v>
      </c>
      <c r="R372" s="16"/>
      <c r="S372" s="16">
        <v>63</v>
      </c>
      <c r="T372" s="16">
        <v>166</v>
      </c>
      <c r="U372" s="16"/>
      <c r="V372" s="16">
        <v>1477</v>
      </c>
      <c r="W372" s="16">
        <v>13</v>
      </c>
      <c r="X372" s="16">
        <v>97</v>
      </c>
      <c r="Y372" s="16">
        <v>41</v>
      </c>
      <c r="Z372" s="16">
        <v>315</v>
      </c>
      <c r="AA372" s="16">
        <f>IF(COUNT(Q372:Z372)=0,"",SUM(Q372:Q372))</f>
        <v>8444</v>
      </c>
      <c r="AB372" s="16">
        <f>IF(COUNT(Q372:Z372)=0,"",SUM(R372:S372))</f>
        <v>63</v>
      </c>
      <c r="AC372" s="16">
        <f>IF(COUNT(Q372:Z372)=0,"",SUM(T372:V372))</f>
        <v>1643</v>
      </c>
      <c r="AD372" s="16">
        <f>IF(COUNT(Q372:Z372)=0,"",SUM(W372:Y372))</f>
        <v>151</v>
      </c>
      <c r="AE372" s="16">
        <f>IF(COUNT(Q372:Z372)=0,"",SUM(Z372:Z372))</f>
        <v>315</v>
      </c>
      <c r="AF372" s="16">
        <f>IF(COUNT(Q372:Z372)=0,"",SUM(Q372:Z372))</f>
        <v>10616</v>
      </c>
      <c r="AG372" s="17">
        <f>IFERROR((AA372+AB372)/AF372,"")</f>
        <v>0.80133760361718165</v>
      </c>
      <c r="AH372" s="16">
        <v>99</v>
      </c>
    </row>
    <row r="373" spans="1:34" x14ac:dyDescent="0.2">
      <c r="A373" s="4" t="s">
        <v>21</v>
      </c>
      <c r="B373" s="4" t="s">
        <v>140</v>
      </c>
      <c r="C373" s="4" t="s">
        <v>955</v>
      </c>
      <c r="D373" s="4" t="s">
        <v>899</v>
      </c>
      <c r="E373" s="4" t="s">
        <v>900</v>
      </c>
      <c r="F373" s="4" t="s">
        <v>5407</v>
      </c>
      <c r="G373" s="4" t="s">
        <v>157</v>
      </c>
      <c r="H373" s="4" t="s">
        <v>164</v>
      </c>
      <c r="I373" s="16">
        <v>1567</v>
      </c>
      <c r="J373" s="16">
        <v>101318</v>
      </c>
      <c r="K373" s="16">
        <v>1477</v>
      </c>
      <c r="L373" s="16">
        <v>10227</v>
      </c>
      <c r="M373" s="16">
        <v>65</v>
      </c>
      <c r="N373" s="16">
        <v>4386</v>
      </c>
      <c r="O373" s="17">
        <f>IFERROR(K373/I373,"")</f>
        <v>0.9425654116145501</v>
      </c>
      <c r="P373" s="17">
        <f>IFERROR(L373/J373,"")</f>
        <v>0.10093961586292663</v>
      </c>
      <c r="Q373" s="16">
        <v>8438</v>
      </c>
      <c r="R373" s="16">
        <v>66</v>
      </c>
      <c r="S373" s="16"/>
      <c r="T373" s="16">
        <v>1471</v>
      </c>
      <c r="U373" s="16">
        <v>153</v>
      </c>
      <c r="V373" s="16">
        <v>1602</v>
      </c>
      <c r="W373" s="16">
        <v>391</v>
      </c>
      <c r="X373" s="16">
        <v>1015</v>
      </c>
      <c r="Y373" s="16">
        <v>0</v>
      </c>
      <c r="Z373" s="16"/>
      <c r="AA373" s="16">
        <f>IF(COUNT(Q373:Z373)=0,"",SUM(Q373:Q373))</f>
        <v>8438</v>
      </c>
      <c r="AB373" s="16">
        <f>IF(COUNT(Q373:Z373)=0,"",SUM(R373:S373))</f>
        <v>66</v>
      </c>
      <c r="AC373" s="16">
        <f>IF(COUNT(Q373:Z373)=0,"",SUM(T373:V373))</f>
        <v>3226</v>
      </c>
      <c r="AD373" s="16">
        <f>IF(COUNT(Q373:Z373)=0,"",SUM(W373:Y373))</f>
        <v>1406</v>
      </c>
      <c r="AE373" s="16">
        <f>IF(COUNT(Q373:Z373)=0,"",SUM(Z373:Z373))</f>
        <v>0</v>
      </c>
      <c r="AF373" s="16">
        <f>IF(COUNT(Q373:Z373)=0,"",SUM(Q373:Z373))</f>
        <v>13136</v>
      </c>
      <c r="AG373" s="17">
        <f>IFERROR((AA373+AB373)/AF373,"")</f>
        <v>0.64738124238733252</v>
      </c>
      <c r="AH373" s="16">
        <v>332</v>
      </c>
    </row>
    <row r="374" spans="1:34" x14ac:dyDescent="0.2">
      <c r="A374" s="4" t="s">
        <v>21</v>
      </c>
      <c r="B374" s="4" t="s">
        <v>128</v>
      </c>
      <c r="C374" s="4" t="s">
        <v>955</v>
      </c>
      <c r="D374" s="4" t="s">
        <v>833</v>
      </c>
      <c r="E374" s="4" t="s">
        <v>834</v>
      </c>
      <c r="F374" s="4" t="s">
        <v>4372</v>
      </c>
      <c r="G374" s="4" t="s">
        <v>157</v>
      </c>
      <c r="H374" s="4" t="s">
        <v>164</v>
      </c>
      <c r="I374" s="16">
        <v>3775</v>
      </c>
      <c r="J374" s="16">
        <v>73836</v>
      </c>
      <c r="K374" s="16">
        <v>3095</v>
      </c>
      <c r="L374" s="16">
        <v>13832</v>
      </c>
      <c r="M374" s="16">
        <v>586</v>
      </c>
      <c r="N374" s="16">
        <v>3226</v>
      </c>
      <c r="O374" s="17">
        <f>IFERROR(K374/I374,"")</f>
        <v>0.81986754966887421</v>
      </c>
      <c r="P374" s="17">
        <f>IFERROR(L374/J374,"")</f>
        <v>0.18733409177095184</v>
      </c>
      <c r="Q374" s="16">
        <v>8423</v>
      </c>
      <c r="R374" s="16">
        <v>0</v>
      </c>
      <c r="S374" s="16">
        <v>0</v>
      </c>
      <c r="T374" s="16">
        <v>1440</v>
      </c>
      <c r="U374" s="16">
        <v>1345</v>
      </c>
      <c r="V374" s="16">
        <v>1257</v>
      </c>
      <c r="W374" s="16">
        <v>237</v>
      </c>
      <c r="X374" s="16">
        <v>4486</v>
      </c>
      <c r="Y374" s="16">
        <v>76</v>
      </c>
      <c r="Z374" s="16">
        <v>612</v>
      </c>
      <c r="AA374" s="16">
        <f>IF(COUNT(Q374:Z374)=0,"",SUM(Q374:Q374))</f>
        <v>8423</v>
      </c>
      <c r="AB374" s="16">
        <f>IF(COUNT(Q374:Z374)=0,"",SUM(R374:S374))</f>
        <v>0</v>
      </c>
      <c r="AC374" s="16">
        <f>IF(COUNT(Q374:Z374)=0,"",SUM(T374:V374))</f>
        <v>4042</v>
      </c>
      <c r="AD374" s="16">
        <f>IF(COUNT(Q374:Z374)=0,"",SUM(W374:Y374))</f>
        <v>4799</v>
      </c>
      <c r="AE374" s="16">
        <f>IF(COUNT(Q374:Z374)=0,"",SUM(Z374:Z374))</f>
        <v>612</v>
      </c>
      <c r="AF374" s="16">
        <f>IF(COUNT(Q374:Z374)=0,"",SUM(Q374:Z374))</f>
        <v>17876</v>
      </c>
      <c r="AG374" s="17">
        <f>IFERROR((AA374+AB374)/AF374,"")</f>
        <v>0.47119042291340346</v>
      </c>
      <c r="AH374" s="16">
        <v>83</v>
      </c>
    </row>
    <row r="375" spans="1:34" x14ac:dyDescent="0.2">
      <c r="A375" s="4" t="s">
        <v>21</v>
      </c>
      <c r="B375" s="4" t="s">
        <v>128</v>
      </c>
      <c r="C375" s="4" t="s">
        <v>955</v>
      </c>
      <c r="D375" s="4" t="s">
        <v>836</v>
      </c>
      <c r="E375" s="4" t="s">
        <v>534</v>
      </c>
      <c r="F375" s="4" t="s">
        <v>4456</v>
      </c>
      <c r="G375" s="4" t="s">
        <v>157</v>
      </c>
      <c r="H375" s="4" t="s">
        <v>164</v>
      </c>
      <c r="I375" s="16">
        <v>18401</v>
      </c>
      <c r="J375" s="16">
        <v>234720</v>
      </c>
      <c r="K375" s="16">
        <v>3416</v>
      </c>
      <c r="L375" s="16">
        <v>45357</v>
      </c>
      <c r="M375" s="16">
        <v>112</v>
      </c>
      <c r="N375" s="16">
        <v>20394</v>
      </c>
      <c r="O375" s="17">
        <f>IFERROR(K375/I375,"")</f>
        <v>0.18564208466931145</v>
      </c>
      <c r="P375" s="17">
        <f>IFERROR(L375/J375,"")</f>
        <v>0.19323875255623721</v>
      </c>
      <c r="Q375" s="16">
        <v>8415</v>
      </c>
      <c r="R375" s="16">
        <v>8650</v>
      </c>
      <c r="S375" s="16">
        <v>362</v>
      </c>
      <c r="T375" s="16">
        <v>10438</v>
      </c>
      <c r="U375" s="16">
        <v>4323</v>
      </c>
      <c r="V375" s="16">
        <v>2881</v>
      </c>
      <c r="W375" s="16">
        <v>4948</v>
      </c>
      <c r="X375" s="16">
        <v>10669</v>
      </c>
      <c r="Y375" s="16">
        <v>0</v>
      </c>
      <c r="Z375" s="16">
        <v>8632</v>
      </c>
      <c r="AA375" s="16">
        <f>IF(COUNT(Q375:Z375)=0,"",SUM(Q375:Q375))</f>
        <v>8415</v>
      </c>
      <c r="AB375" s="16">
        <f>IF(COUNT(Q375:Z375)=0,"",SUM(R375:S375))</f>
        <v>9012</v>
      </c>
      <c r="AC375" s="16">
        <f>IF(COUNT(Q375:Z375)=0,"",SUM(T375:V375))</f>
        <v>17642</v>
      </c>
      <c r="AD375" s="16">
        <f>IF(COUNT(Q375:Z375)=0,"",SUM(W375:Y375))</f>
        <v>15617</v>
      </c>
      <c r="AE375" s="16">
        <f>IF(COUNT(Q375:Z375)=0,"",SUM(Z375:Z375))</f>
        <v>8632</v>
      </c>
      <c r="AF375" s="16">
        <f>IF(COUNT(Q375:Z375)=0,"",SUM(Q375:Z375))</f>
        <v>59318</v>
      </c>
      <c r="AG375" s="17">
        <f>IFERROR((AA375+AB375)/AF375,"")</f>
        <v>0.29378940625105365</v>
      </c>
      <c r="AH375" s="16">
        <v>341</v>
      </c>
    </row>
    <row r="376" spans="1:34" x14ac:dyDescent="0.2">
      <c r="A376" s="4" t="s">
        <v>21</v>
      </c>
      <c r="B376" s="4" t="s">
        <v>124</v>
      </c>
      <c r="C376" s="4" t="s">
        <v>955</v>
      </c>
      <c r="D376" s="4" t="s">
        <v>270</v>
      </c>
      <c r="E376" s="4" t="s">
        <v>248</v>
      </c>
      <c r="F376" s="4" t="s">
        <v>2130</v>
      </c>
      <c r="G376" s="4" t="s">
        <v>157</v>
      </c>
      <c r="H376" s="4" t="s">
        <v>164</v>
      </c>
      <c r="I376" s="16">
        <v>5581</v>
      </c>
      <c r="J376" s="16">
        <v>127616</v>
      </c>
      <c r="K376" s="16">
        <v>5022</v>
      </c>
      <c r="L376" s="16">
        <v>23110</v>
      </c>
      <c r="M376" s="16">
        <v>212</v>
      </c>
      <c r="N376" s="16">
        <v>4904</v>
      </c>
      <c r="O376" s="17">
        <f>IFERROR(K376/I376,"")</f>
        <v>0.89983873857731589</v>
      </c>
      <c r="P376" s="17">
        <f>IFERROR(L376/J376,"")</f>
        <v>0.18109014543630891</v>
      </c>
      <c r="Q376" s="16">
        <v>8343</v>
      </c>
      <c r="R376" s="16">
        <v>2648</v>
      </c>
      <c r="S376" s="16">
        <v>1280</v>
      </c>
      <c r="T376" s="16">
        <v>119</v>
      </c>
      <c r="U376" s="16">
        <v>451</v>
      </c>
      <c r="V376" s="16">
        <v>5022</v>
      </c>
      <c r="W376" s="16">
        <v>0</v>
      </c>
      <c r="X376" s="16">
        <v>215</v>
      </c>
      <c r="Y376" s="16">
        <v>0</v>
      </c>
      <c r="Z376" s="16">
        <v>10054</v>
      </c>
      <c r="AA376" s="16">
        <f>IF(COUNT(Q376:Z376)=0,"",SUM(Q376:Q376))</f>
        <v>8343</v>
      </c>
      <c r="AB376" s="16">
        <f>IF(COUNT(Q376:Z376)=0,"",SUM(R376:S376))</f>
        <v>3928</v>
      </c>
      <c r="AC376" s="16">
        <f>IF(COUNT(Q376:Z376)=0,"",SUM(T376:V376))</f>
        <v>5592</v>
      </c>
      <c r="AD376" s="16">
        <f>IF(COUNT(Q376:Z376)=0,"",SUM(W376:Y376))</f>
        <v>215</v>
      </c>
      <c r="AE376" s="16">
        <f>IF(COUNT(Q376:Z376)=0,"",SUM(Z376:Z376))</f>
        <v>10054</v>
      </c>
      <c r="AF376" s="16">
        <f>IF(COUNT(Q376:Z376)=0,"",SUM(Q376:Z376))</f>
        <v>28132</v>
      </c>
      <c r="AG376" s="17">
        <f>IFERROR((AA376+AB376)/AF376,"")</f>
        <v>0.43619365846722591</v>
      </c>
      <c r="AH376" s="16">
        <v>206</v>
      </c>
    </row>
    <row r="377" spans="1:34" x14ac:dyDescent="0.2">
      <c r="A377" s="4" t="s">
        <v>21</v>
      </c>
      <c r="B377" s="4" t="s">
        <v>129</v>
      </c>
      <c r="C377" s="4" t="s">
        <v>1036</v>
      </c>
      <c r="D377" s="4" t="s">
        <v>780</v>
      </c>
      <c r="E377" s="4" t="s">
        <v>781</v>
      </c>
      <c r="F377" s="4" t="s">
        <v>3814</v>
      </c>
      <c r="G377" s="4" t="s">
        <v>158</v>
      </c>
      <c r="H377" s="4" t="s">
        <v>164</v>
      </c>
      <c r="I377" s="16">
        <v>2001</v>
      </c>
      <c r="J377" s="16">
        <v>50583</v>
      </c>
      <c r="K377" s="16">
        <v>1286</v>
      </c>
      <c r="L377" s="16">
        <v>10867</v>
      </c>
      <c r="M377" s="16">
        <v>115</v>
      </c>
      <c r="N377" s="16">
        <v>4144</v>
      </c>
      <c r="O377" s="17">
        <f>IFERROR(K377/I377,"")</f>
        <v>0.64267866066966517</v>
      </c>
      <c r="P377" s="17">
        <f>IFERROR(L377/J377,"")</f>
        <v>0.21483502362453788</v>
      </c>
      <c r="Q377" s="16">
        <v>8285</v>
      </c>
      <c r="R377" s="16"/>
      <c r="S377" s="16">
        <v>0</v>
      </c>
      <c r="T377" s="16">
        <v>2064</v>
      </c>
      <c r="U377" s="16">
        <v>178</v>
      </c>
      <c r="V377" s="16">
        <v>992</v>
      </c>
      <c r="W377" s="16">
        <v>2953</v>
      </c>
      <c r="X377" s="16">
        <v>301</v>
      </c>
      <c r="Y377" s="16">
        <v>51</v>
      </c>
      <c r="Z377" s="16">
        <v>169</v>
      </c>
      <c r="AA377" s="16">
        <f>IF(COUNT(Q377:Z377)=0,"",SUM(Q377:Q377))</f>
        <v>8285</v>
      </c>
      <c r="AB377" s="16">
        <f>IF(COUNT(Q377:Z377)=0,"",SUM(R377:S377))</f>
        <v>0</v>
      </c>
      <c r="AC377" s="16">
        <f>IF(COUNT(Q377:Z377)=0,"",SUM(T377:V377))</f>
        <v>3234</v>
      </c>
      <c r="AD377" s="16">
        <f>IF(COUNT(Q377:Z377)=0,"",SUM(W377:Y377))</f>
        <v>3305</v>
      </c>
      <c r="AE377" s="16">
        <f>IF(COUNT(Q377:Z377)=0,"",SUM(Z377:Z377))</f>
        <v>169</v>
      </c>
      <c r="AF377" s="16">
        <f>IF(COUNT(Q377:Z377)=0,"",SUM(Q377:Z377))</f>
        <v>14993</v>
      </c>
      <c r="AG377" s="17">
        <f>IFERROR((AA377+AB377)/AF377,"")</f>
        <v>0.55259120923097449</v>
      </c>
      <c r="AH377" s="16">
        <v>67</v>
      </c>
    </row>
    <row r="378" spans="1:34" x14ac:dyDescent="0.2">
      <c r="A378" s="4" t="s">
        <v>21</v>
      </c>
      <c r="B378" s="4" t="s">
        <v>148</v>
      </c>
      <c r="C378" s="4" t="s">
        <v>955</v>
      </c>
      <c r="D378" s="4" t="s">
        <v>934</v>
      </c>
      <c r="E378" s="4" t="s">
        <v>935</v>
      </c>
      <c r="F378" s="4" t="s">
        <v>5746</v>
      </c>
      <c r="G378" s="4" t="s">
        <v>156</v>
      </c>
      <c r="H378" s="4" t="s">
        <v>163</v>
      </c>
      <c r="I378" s="16">
        <v>1722</v>
      </c>
      <c r="J378" s="16">
        <v>72725</v>
      </c>
      <c r="K378" s="16">
        <v>556</v>
      </c>
      <c r="L378" s="16">
        <v>11665</v>
      </c>
      <c r="M378" s="16">
        <v>30</v>
      </c>
      <c r="N378" s="16">
        <v>9255</v>
      </c>
      <c r="O378" s="17">
        <f>IFERROR(K378/I378,"")</f>
        <v>0.32288037166085948</v>
      </c>
      <c r="P378" s="17">
        <f>IFERROR(L378/J378,"")</f>
        <v>0.16039876246132692</v>
      </c>
      <c r="Q378" s="16">
        <v>8256</v>
      </c>
      <c r="R378" s="16">
        <v>22</v>
      </c>
      <c r="S378" s="16">
        <v>39</v>
      </c>
      <c r="T378" s="16">
        <v>1030</v>
      </c>
      <c r="U378" s="16">
        <v>2393</v>
      </c>
      <c r="V378" s="16"/>
      <c r="W378" s="16">
        <v>995</v>
      </c>
      <c r="X378" s="16">
        <v>3963</v>
      </c>
      <c r="Y378" s="16">
        <v>178</v>
      </c>
      <c r="Z378" s="16">
        <v>855</v>
      </c>
      <c r="AA378" s="16">
        <f>IF(COUNT(Q378:Z378)=0,"",SUM(Q378:Q378))</f>
        <v>8256</v>
      </c>
      <c r="AB378" s="16">
        <f>IF(COUNT(Q378:Z378)=0,"",SUM(R378:S378))</f>
        <v>61</v>
      </c>
      <c r="AC378" s="16">
        <f>IF(COUNT(Q378:Z378)=0,"",SUM(T378:V378))</f>
        <v>3423</v>
      </c>
      <c r="AD378" s="16">
        <f>IF(COUNT(Q378:Z378)=0,"",SUM(W378:Y378))</f>
        <v>5136</v>
      </c>
      <c r="AE378" s="16">
        <f>IF(COUNT(Q378:Z378)=0,"",SUM(Z378:Z378))</f>
        <v>855</v>
      </c>
      <c r="AF378" s="16">
        <f>IF(COUNT(Q378:Z378)=0,"",SUM(Q378:Z378))</f>
        <v>17731</v>
      </c>
      <c r="AG378" s="17">
        <f>IFERROR((AA378+AB378)/AF378,"")</f>
        <v>0.46906547854040948</v>
      </c>
      <c r="AH378" s="16">
        <v>245</v>
      </c>
    </row>
    <row r="379" spans="1:34" x14ac:dyDescent="0.2">
      <c r="A379" s="4" t="s">
        <v>21</v>
      </c>
      <c r="B379" s="4" t="s">
        <v>138</v>
      </c>
      <c r="C379" s="4" t="s">
        <v>1036</v>
      </c>
      <c r="D379" s="4" t="s">
        <v>632</v>
      </c>
      <c r="E379" s="4" t="s">
        <v>537</v>
      </c>
      <c r="F379" s="4" t="s">
        <v>2483</v>
      </c>
      <c r="G379" s="4" t="s">
        <v>157</v>
      </c>
      <c r="H379" s="4" t="s">
        <v>165</v>
      </c>
      <c r="I379" s="16">
        <v>9171</v>
      </c>
      <c r="J379" s="16">
        <v>39988</v>
      </c>
      <c r="K379" s="16">
        <v>5258</v>
      </c>
      <c r="L379" s="16">
        <v>9503</v>
      </c>
      <c r="M379" s="16">
        <v>402</v>
      </c>
      <c r="N379" s="16">
        <v>2911</v>
      </c>
      <c r="O379" s="17">
        <f>IFERROR(K379/I379,"")</f>
        <v>0.57332897175880493</v>
      </c>
      <c r="P379" s="17">
        <f>IFERROR(L379/J379,"")</f>
        <v>0.23764629388816644</v>
      </c>
      <c r="Q379" s="16">
        <v>8252</v>
      </c>
      <c r="R379" s="16">
        <v>0</v>
      </c>
      <c r="S379" s="16">
        <v>0</v>
      </c>
      <c r="T379" s="16">
        <v>2047</v>
      </c>
      <c r="U379" s="16">
        <v>494</v>
      </c>
      <c r="V379" s="16">
        <v>3937</v>
      </c>
      <c r="W379" s="16">
        <v>2410</v>
      </c>
      <c r="X379" s="16">
        <v>276</v>
      </c>
      <c r="Y379" s="16">
        <v>21</v>
      </c>
      <c r="Z379" s="16">
        <v>268</v>
      </c>
      <c r="AA379" s="16">
        <f>IF(COUNT(Q379:Z379)=0,"",SUM(Q379:Q379))</f>
        <v>8252</v>
      </c>
      <c r="AB379" s="16">
        <f>IF(COUNT(Q379:Z379)=0,"",SUM(R379:S379))</f>
        <v>0</v>
      </c>
      <c r="AC379" s="16">
        <f>IF(COUNT(Q379:Z379)=0,"",SUM(T379:V379))</f>
        <v>6478</v>
      </c>
      <c r="AD379" s="16">
        <f>IF(COUNT(Q379:Z379)=0,"",SUM(W379:Y379))</f>
        <v>2707</v>
      </c>
      <c r="AE379" s="16">
        <f>IF(COUNT(Q379:Z379)=0,"",SUM(Z379:Z379))</f>
        <v>268</v>
      </c>
      <c r="AF379" s="16">
        <f>IF(COUNT(Q379:Z379)=0,"",SUM(Q379:Z379))</f>
        <v>17705</v>
      </c>
      <c r="AG379" s="17">
        <f>IFERROR((AA379+AB379)/AF379,"")</f>
        <v>0.46608302739339169</v>
      </c>
      <c r="AH379" s="16">
        <v>110</v>
      </c>
    </row>
    <row r="380" spans="1:34" x14ac:dyDescent="0.2">
      <c r="A380" s="4" t="s">
        <v>21</v>
      </c>
      <c r="B380" s="4" t="s">
        <v>124</v>
      </c>
      <c r="C380" s="4" t="s">
        <v>955</v>
      </c>
      <c r="D380" s="4" t="s">
        <v>585</v>
      </c>
      <c r="E380" s="4" t="s">
        <v>586</v>
      </c>
      <c r="F380" s="4" t="s">
        <v>2058</v>
      </c>
      <c r="G380" s="4" t="s">
        <v>157</v>
      </c>
      <c r="H380" s="4" t="s">
        <v>166</v>
      </c>
      <c r="I380" s="16">
        <v>11695</v>
      </c>
      <c r="J380" s="16">
        <v>134478</v>
      </c>
      <c r="K380" s="16">
        <v>1972</v>
      </c>
      <c r="L380" s="16">
        <v>20786</v>
      </c>
      <c r="M380" s="16">
        <v>867</v>
      </c>
      <c r="N380" s="16">
        <v>9012</v>
      </c>
      <c r="O380" s="17">
        <f>IFERROR(K380/I380,"")</f>
        <v>0.16861906797776827</v>
      </c>
      <c r="P380" s="17">
        <f>IFERROR(L380/J380,"")</f>
        <v>0.1545680334329779</v>
      </c>
      <c r="Q380" s="16">
        <v>8196</v>
      </c>
      <c r="R380" s="16"/>
      <c r="S380" s="16">
        <v>0</v>
      </c>
      <c r="T380" s="16">
        <v>61</v>
      </c>
      <c r="U380" s="16">
        <v>0</v>
      </c>
      <c r="V380" s="16">
        <v>1972</v>
      </c>
      <c r="W380" s="16">
        <v>315</v>
      </c>
      <c r="X380" s="16">
        <v>208</v>
      </c>
      <c r="Y380" s="16">
        <v>21</v>
      </c>
      <c r="Z380" s="16">
        <v>11980</v>
      </c>
      <c r="AA380" s="16">
        <f>IF(COUNT(Q380:Z380)=0,"",SUM(Q380:Q380))</f>
        <v>8196</v>
      </c>
      <c r="AB380" s="16">
        <f>IF(COUNT(Q380:Z380)=0,"",SUM(R380:S380))</f>
        <v>0</v>
      </c>
      <c r="AC380" s="16">
        <f>IF(COUNT(Q380:Z380)=0,"",SUM(T380:V380))</f>
        <v>2033</v>
      </c>
      <c r="AD380" s="16">
        <f>IF(COUNT(Q380:Z380)=0,"",SUM(W380:Y380))</f>
        <v>544</v>
      </c>
      <c r="AE380" s="16">
        <f>IF(COUNT(Q380:Z380)=0,"",SUM(Z380:Z380))</f>
        <v>11980</v>
      </c>
      <c r="AF380" s="16">
        <f>IF(COUNT(Q380:Z380)=0,"",SUM(Q380:Z380))</f>
        <v>22753</v>
      </c>
      <c r="AG380" s="17">
        <f>IFERROR((AA380+AB380)/AF380,"")</f>
        <v>0.36021623522172902</v>
      </c>
      <c r="AH380" s="16">
        <v>117</v>
      </c>
    </row>
    <row r="381" spans="1:34" x14ac:dyDescent="0.2">
      <c r="A381" s="4" t="s">
        <v>21</v>
      </c>
      <c r="B381" s="4" t="s">
        <v>130</v>
      </c>
      <c r="C381" s="4" t="s">
        <v>991</v>
      </c>
      <c r="D381" s="4" t="s">
        <v>239</v>
      </c>
      <c r="E381" s="4" t="s">
        <v>240</v>
      </c>
      <c r="F381" s="4" t="s">
        <v>1728</v>
      </c>
      <c r="G381" s="4" t="s">
        <v>156</v>
      </c>
      <c r="H381" s="4" t="s">
        <v>165</v>
      </c>
      <c r="I381" s="16">
        <v>2388</v>
      </c>
      <c r="J381" s="16">
        <v>187122</v>
      </c>
      <c r="K381" s="16">
        <v>979</v>
      </c>
      <c r="L381" s="16">
        <v>35438</v>
      </c>
      <c r="M381" s="16"/>
      <c r="N381" s="16">
        <v>5011</v>
      </c>
      <c r="O381" s="17">
        <f>IFERROR(K381/I381,"")</f>
        <v>0.40996649916247907</v>
      </c>
      <c r="P381" s="17">
        <f>IFERROR(L381/J381,"")</f>
        <v>0.1893844657496179</v>
      </c>
      <c r="Q381" s="16">
        <v>8151</v>
      </c>
      <c r="R381" s="16">
        <v>30</v>
      </c>
      <c r="S381" s="16"/>
      <c r="T381" s="16">
        <v>2008</v>
      </c>
      <c r="U381" s="16">
        <v>2137</v>
      </c>
      <c r="V381" s="16">
        <v>959</v>
      </c>
      <c r="W381" s="16">
        <v>13109</v>
      </c>
      <c r="X381" s="16">
        <v>100</v>
      </c>
      <c r="Y381" s="16"/>
      <c r="Z381" s="16">
        <v>20419</v>
      </c>
      <c r="AA381" s="16">
        <f>IF(COUNT(Q381:Z381)=0,"",SUM(Q381:Q381))</f>
        <v>8151</v>
      </c>
      <c r="AB381" s="16">
        <f>IF(COUNT(Q381:Z381)=0,"",SUM(R381:S381))</f>
        <v>30</v>
      </c>
      <c r="AC381" s="16">
        <f>IF(COUNT(Q381:Z381)=0,"",SUM(T381:V381))</f>
        <v>5104</v>
      </c>
      <c r="AD381" s="16">
        <f>IF(COUNT(Q381:Z381)=0,"",SUM(W381:Y381))</f>
        <v>13209</v>
      </c>
      <c r="AE381" s="16">
        <f>IF(COUNT(Q381:Z381)=0,"",SUM(Z381:Z381))</f>
        <v>20419</v>
      </c>
      <c r="AF381" s="16">
        <f>IF(COUNT(Q381:Z381)=0,"",SUM(Q381:Z381))</f>
        <v>46913</v>
      </c>
      <c r="AG381" s="17">
        <f>IFERROR((AA381+AB381)/AF381,"")</f>
        <v>0.17438663057148338</v>
      </c>
      <c r="AH381" s="16">
        <v>183</v>
      </c>
    </row>
    <row r="382" spans="1:34" x14ac:dyDescent="0.2">
      <c r="A382" s="4" t="s">
        <v>21</v>
      </c>
      <c r="B382" s="4" t="s">
        <v>123</v>
      </c>
      <c r="C382" s="4" t="s">
        <v>955</v>
      </c>
      <c r="D382" s="4" t="s">
        <v>484</v>
      </c>
      <c r="E382" s="4" t="s">
        <v>485</v>
      </c>
      <c r="F382" s="4" t="s">
        <v>4517</v>
      </c>
      <c r="G382" s="4" t="s">
        <v>158</v>
      </c>
      <c r="H382" s="4" t="s">
        <v>165</v>
      </c>
      <c r="I382" s="16">
        <v>19111</v>
      </c>
      <c r="J382" s="16">
        <v>529687</v>
      </c>
      <c r="K382" s="16">
        <v>5276</v>
      </c>
      <c r="L382" s="16">
        <v>74055</v>
      </c>
      <c r="M382" s="16">
        <v>247</v>
      </c>
      <c r="N382" s="16">
        <v>9668</v>
      </c>
      <c r="O382" s="17">
        <f>IFERROR(K382/I382,"")</f>
        <v>0.2760713725079797</v>
      </c>
      <c r="P382" s="17">
        <f>IFERROR(L382/J382,"")</f>
        <v>0.13980898153060203</v>
      </c>
      <c r="Q382" s="16">
        <v>8122</v>
      </c>
      <c r="R382" s="16">
        <v>1148</v>
      </c>
      <c r="S382" s="16">
        <v>64</v>
      </c>
      <c r="T382" s="16">
        <v>6979</v>
      </c>
      <c r="U382" s="16">
        <v>8576</v>
      </c>
      <c r="V382" s="16">
        <v>2347</v>
      </c>
      <c r="W382" s="16">
        <v>34</v>
      </c>
      <c r="X382" s="16">
        <v>15355</v>
      </c>
      <c r="Y382" s="16">
        <v>68</v>
      </c>
      <c r="Z382" s="16">
        <v>42292</v>
      </c>
      <c r="AA382" s="16">
        <f>IF(COUNT(Q382:Z382)=0,"",SUM(Q382:Q382))</f>
        <v>8122</v>
      </c>
      <c r="AB382" s="16">
        <f>IF(COUNT(Q382:Z382)=0,"",SUM(R382:S382))</f>
        <v>1212</v>
      </c>
      <c r="AC382" s="16">
        <f>IF(COUNT(Q382:Z382)=0,"",SUM(T382:V382))</f>
        <v>17902</v>
      </c>
      <c r="AD382" s="16">
        <f>IF(COUNT(Q382:Z382)=0,"",SUM(W382:Y382))</f>
        <v>15457</v>
      </c>
      <c r="AE382" s="16">
        <f>IF(COUNT(Q382:Z382)=0,"",SUM(Z382:Z382))</f>
        <v>42292</v>
      </c>
      <c r="AF382" s="16">
        <f>IF(COUNT(Q382:Z382)=0,"",SUM(Q382:Z382))</f>
        <v>84985</v>
      </c>
      <c r="AG382" s="17">
        <f>IFERROR((AA382+AB382)/AF382,"")</f>
        <v>0.10983114667294229</v>
      </c>
      <c r="AH382" s="16">
        <v>1095</v>
      </c>
    </row>
    <row r="383" spans="1:34" x14ac:dyDescent="0.2">
      <c r="A383" s="4" t="s">
        <v>21</v>
      </c>
      <c r="B383" s="4" t="s">
        <v>126</v>
      </c>
      <c r="C383" s="4" t="s">
        <v>955</v>
      </c>
      <c r="D383" s="4" t="s">
        <v>723</v>
      </c>
      <c r="E383" s="4" t="s">
        <v>724</v>
      </c>
      <c r="F383" s="4" t="s">
        <v>3306</v>
      </c>
      <c r="G383" s="4" t="s">
        <v>157</v>
      </c>
      <c r="H383" s="4" t="s">
        <v>164</v>
      </c>
      <c r="I383" s="16">
        <v>44798</v>
      </c>
      <c r="J383" s="16">
        <v>165723</v>
      </c>
      <c r="K383" s="16">
        <v>3916</v>
      </c>
      <c r="L383" s="16">
        <v>18145</v>
      </c>
      <c r="M383" s="16">
        <v>1161</v>
      </c>
      <c r="N383" s="16">
        <v>5684</v>
      </c>
      <c r="O383" s="17">
        <f>IFERROR(K383/I383,"")</f>
        <v>8.7414616723960892E-2</v>
      </c>
      <c r="P383" s="17">
        <f>IFERROR(L383/J383,"")</f>
        <v>0.10948993199495544</v>
      </c>
      <c r="Q383" s="16">
        <v>8099</v>
      </c>
      <c r="R383" s="16">
        <v>89</v>
      </c>
      <c r="S383" s="16"/>
      <c r="T383" s="16">
        <v>605</v>
      </c>
      <c r="U383" s="16">
        <v>1456</v>
      </c>
      <c r="V383" s="16">
        <v>0</v>
      </c>
      <c r="W383" s="16">
        <v>3287</v>
      </c>
      <c r="X383" s="16">
        <v>2606</v>
      </c>
      <c r="Y383" s="16">
        <v>27</v>
      </c>
      <c r="Z383" s="16">
        <v>5889</v>
      </c>
      <c r="AA383" s="16">
        <f>IF(COUNT(Q383:Z383)=0,"",SUM(Q383:Q383))</f>
        <v>8099</v>
      </c>
      <c r="AB383" s="16">
        <f>IF(COUNT(Q383:Z383)=0,"",SUM(R383:S383))</f>
        <v>89</v>
      </c>
      <c r="AC383" s="16">
        <f>IF(COUNT(Q383:Z383)=0,"",SUM(T383:V383))</f>
        <v>2061</v>
      </c>
      <c r="AD383" s="16">
        <f>IF(COUNT(Q383:Z383)=0,"",SUM(W383:Y383))</f>
        <v>5920</v>
      </c>
      <c r="AE383" s="16">
        <f>IF(COUNT(Q383:Z383)=0,"",SUM(Z383:Z383))</f>
        <v>5889</v>
      </c>
      <c r="AF383" s="16">
        <f>IF(COUNT(Q383:Z383)=0,"",SUM(Q383:Z383))</f>
        <v>22058</v>
      </c>
      <c r="AG383" s="17">
        <f>IFERROR((AA383+AB383)/AF383,"")</f>
        <v>0.37120319158581921</v>
      </c>
      <c r="AH383" s="16">
        <v>717</v>
      </c>
    </row>
    <row r="384" spans="1:34" x14ac:dyDescent="0.2">
      <c r="A384" s="4" t="s">
        <v>21</v>
      </c>
      <c r="B384" s="4" t="s">
        <v>136</v>
      </c>
      <c r="C384" s="4" t="s">
        <v>955</v>
      </c>
      <c r="D384" s="4" t="s">
        <v>668</v>
      </c>
      <c r="E384" s="4" t="s">
        <v>669</v>
      </c>
      <c r="F384" s="4" t="s">
        <v>2712</v>
      </c>
      <c r="G384" s="4" t="s">
        <v>159</v>
      </c>
      <c r="H384" s="4" t="s">
        <v>164</v>
      </c>
      <c r="I384" s="16">
        <v>24859</v>
      </c>
      <c r="J384" s="16">
        <v>438830</v>
      </c>
      <c r="K384" s="16">
        <v>1159</v>
      </c>
      <c r="L384" s="16">
        <v>71113</v>
      </c>
      <c r="M384" s="16">
        <v>27</v>
      </c>
      <c r="N384" s="16">
        <v>491</v>
      </c>
      <c r="O384" s="17">
        <f>IFERROR(K384/I384,"")</f>
        <v>4.6622953457500303E-2</v>
      </c>
      <c r="P384" s="17">
        <f>IFERROR(L384/J384,"")</f>
        <v>0.16205136385388419</v>
      </c>
      <c r="Q384" s="16">
        <v>8045</v>
      </c>
      <c r="R384" s="16">
        <v>68</v>
      </c>
      <c r="S384" s="16">
        <v>15</v>
      </c>
      <c r="T384" s="16">
        <v>445</v>
      </c>
      <c r="U384" s="16">
        <v>5381</v>
      </c>
      <c r="V384" s="16">
        <v>238</v>
      </c>
      <c r="W384" s="16">
        <v>0</v>
      </c>
      <c r="X384" s="16">
        <v>6252</v>
      </c>
      <c r="Y384" s="16">
        <v>132</v>
      </c>
      <c r="Z384" s="16">
        <v>51696</v>
      </c>
      <c r="AA384" s="16">
        <f>IF(COUNT(Q384:Z384)=0,"",SUM(Q384:Q384))</f>
        <v>8045</v>
      </c>
      <c r="AB384" s="16">
        <f>IF(COUNT(Q384:Z384)=0,"",SUM(R384:S384))</f>
        <v>83</v>
      </c>
      <c r="AC384" s="16">
        <f>IF(COUNT(Q384:Z384)=0,"",SUM(T384:V384))</f>
        <v>6064</v>
      </c>
      <c r="AD384" s="16">
        <f>IF(COUNT(Q384:Z384)=0,"",SUM(W384:Y384))</f>
        <v>6384</v>
      </c>
      <c r="AE384" s="16">
        <f>IF(COUNT(Q384:Z384)=0,"",SUM(Z384:Z384))</f>
        <v>51696</v>
      </c>
      <c r="AF384" s="16">
        <f>IF(COUNT(Q384:Z384)=0,"",SUM(Q384:Z384))</f>
        <v>72272</v>
      </c>
      <c r="AG384" s="17">
        <f>IFERROR((AA384+AB384)/AF384,"")</f>
        <v>0.11246402479521807</v>
      </c>
      <c r="AH384" s="16">
        <v>619</v>
      </c>
    </row>
    <row r="385" spans="1:34" x14ac:dyDescent="0.2">
      <c r="A385" s="4" t="s">
        <v>21</v>
      </c>
      <c r="B385" s="4" t="s">
        <v>123</v>
      </c>
      <c r="C385" s="4" t="s">
        <v>955</v>
      </c>
      <c r="D385" s="4" t="s">
        <v>877</v>
      </c>
      <c r="E385" s="4" t="s">
        <v>878</v>
      </c>
      <c r="F385" s="4" t="s">
        <v>5306</v>
      </c>
      <c r="G385" s="4" t="s">
        <v>158</v>
      </c>
      <c r="H385" s="4" t="s">
        <v>164</v>
      </c>
      <c r="I385" s="16">
        <v>38604</v>
      </c>
      <c r="J385" s="16">
        <v>244935</v>
      </c>
      <c r="K385" s="16">
        <v>21641</v>
      </c>
      <c r="L385" s="16">
        <v>45958</v>
      </c>
      <c r="M385" s="16">
        <v>4552</v>
      </c>
      <c r="N385" s="16">
        <v>22872</v>
      </c>
      <c r="O385" s="17">
        <f>IFERROR(K385/I385,"")</f>
        <v>0.56058957620971916</v>
      </c>
      <c r="P385" s="17">
        <f>IFERROR(L385/J385,"")</f>
        <v>0.18763345377345009</v>
      </c>
      <c r="Q385" s="16">
        <v>7997</v>
      </c>
      <c r="R385" s="16">
        <v>11</v>
      </c>
      <c r="S385" s="16">
        <v>0</v>
      </c>
      <c r="T385" s="16">
        <v>9827</v>
      </c>
      <c r="U385" s="16">
        <v>5208</v>
      </c>
      <c r="V385" s="16">
        <v>25281</v>
      </c>
      <c r="W385" s="16">
        <v>51</v>
      </c>
      <c r="X385" s="16">
        <v>11694</v>
      </c>
      <c r="Y385" s="16">
        <v>0</v>
      </c>
      <c r="Z385" s="16">
        <v>24910</v>
      </c>
      <c r="AA385" s="16">
        <f>IF(COUNT(Q385:Z385)=0,"",SUM(Q385:Q385))</f>
        <v>7997</v>
      </c>
      <c r="AB385" s="16">
        <f>IF(COUNT(Q385:Z385)=0,"",SUM(R385:S385))</f>
        <v>11</v>
      </c>
      <c r="AC385" s="16">
        <f>IF(COUNT(Q385:Z385)=0,"",SUM(T385:V385))</f>
        <v>40316</v>
      </c>
      <c r="AD385" s="16">
        <f>IF(COUNT(Q385:Z385)=0,"",SUM(W385:Y385))</f>
        <v>11745</v>
      </c>
      <c r="AE385" s="16">
        <f>IF(COUNT(Q385:Z385)=0,"",SUM(Z385:Z385))</f>
        <v>24910</v>
      </c>
      <c r="AF385" s="16">
        <f>IF(COUNT(Q385:Z385)=0,"",SUM(Q385:Z385))</f>
        <v>84979</v>
      </c>
      <c r="AG385" s="17">
        <f>IFERROR((AA385+AB385)/AF385,"")</f>
        <v>9.4235046305557846E-2</v>
      </c>
      <c r="AH385" s="16">
        <v>484</v>
      </c>
    </row>
    <row r="386" spans="1:34" x14ac:dyDescent="0.2">
      <c r="A386" s="4" t="s">
        <v>21</v>
      </c>
      <c r="B386" s="4" t="s">
        <v>135</v>
      </c>
      <c r="C386" s="4" t="s">
        <v>1036</v>
      </c>
      <c r="D386" s="4" t="s">
        <v>672</v>
      </c>
      <c r="E386" s="4" t="s">
        <v>673</v>
      </c>
      <c r="F386" s="4" t="s">
        <v>2773</v>
      </c>
      <c r="G386" s="4" t="s">
        <v>158</v>
      </c>
      <c r="H386" s="4" t="s">
        <v>164</v>
      </c>
      <c r="I386" s="16">
        <v>4725</v>
      </c>
      <c r="J386" s="16">
        <v>97175</v>
      </c>
      <c r="K386" s="16">
        <v>3853</v>
      </c>
      <c r="L386" s="16">
        <v>20159</v>
      </c>
      <c r="M386" s="16">
        <v>220</v>
      </c>
      <c r="N386" s="16">
        <v>9823</v>
      </c>
      <c r="O386" s="17">
        <f>IFERROR(K386/I386,"")</f>
        <v>0.81544973544973542</v>
      </c>
      <c r="P386" s="17">
        <f>IFERROR(L386/J386,"")</f>
        <v>0.20745047594545923</v>
      </c>
      <c r="Q386" s="16">
        <v>7961</v>
      </c>
      <c r="R386" s="16">
        <v>36</v>
      </c>
      <c r="S386" s="16">
        <v>0</v>
      </c>
      <c r="T386" s="16">
        <v>3040</v>
      </c>
      <c r="U386" s="16">
        <v>4245</v>
      </c>
      <c r="V386" s="16">
        <v>3875</v>
      </c>
      <c r="W386" s="16"/>
      <c r="X386" s="16">
        <v>9862</v>
      </c>
      <c r="Y386" s="16">
        <v>17</v>
      </c>
      <c r="Z386" s="16">
        <v>1630</v>
      </c>
      <c r="AA386" s="16">
        <f>IF(COUNT(Q386:Z386)=0,"",SUM(Q386:Q386))</f>
        <v>7961</v>
      </c>
      <c r="AB386" s="16">
        <f>IF(COUNT(Q386:Z386)=0,"",SUM(R386:S386))</f>
        <v>36</v>
      </c>
      <c r="AC386" s="16">
        <f>IF(COUNT(Q386:Z386)=0,"",SUM(T386:V386))</f>
        <v>11160</v>
      </c>
      <c r="AD386" s="16">
        <f>IF(COUNT(Q386:Z386)=0,"",SUM(W386:Y386))</f>
        <v>9879</v>
      </c>
      <c r="AE386" s="16">
        <f>IF(COUNT(Q386:Z386)=0,"",SUM(Z386:Z386))</f>
        <v>1630</v>
      </c>
      <c r="AF386" s="16">
        <f>IF(COUNT(Q386:Z386)=0,"",SUM(Q386:Z386))</f>
        <v>30666</v>
      </c>
      <c r="AG386" s="17">
        <f>IFERROR((AA386+AB386)/AF386,"")</f>
        <v>0.26077740820452616</v>
      </c>
      <c r="AH386" s="16">
        <v>232</v>
      </c>
    </row>
    <row r="387" spans="1:34" x14ac:dyDescent="0.2">
      <c r="A387" s="4" t="s">
        <v>938</v>
      </c>
      <c r="B387" s="4" t="s">
        <v>125</v>
      </c>
      <c r="C387" s="4" t="s">
        <v>955</v>
      </c>
      <c r="D387" s="4" t="s">
        <v>212</v>
      </c>
      <c r="E387" s="4" t="s">
        <v>213</v>
      </c>
      <c r="F387" s="4" t="s">
        <v>5773</v>
      </c>
      <c r="G387" s="4" t="s">
        <v>156</v>
      </c>
      <c r="H387" s="4" t="s">
        <v>165</v>
      </c>
      <c r="I387" s="16">
        <v>2320</v>
      </c>
      <c r="J387" s="16">
        <v>499765</v>
      </c>
      <c r="K387" s="16">
        <v>961</v>
      </c>
      <c r="L387" s="16">
        <v>29198</v>
      </c>
      <c r="M387" s="16">
        <v>201</v>
      </c>
      <c r="N387" s="16">
        <v>51049</v>
      </c>
      <c r="O387" s="17">
        <f>IFERROR(K387/I387,"")</f>
        <v>0.41422413793103446</v>
      </c>
      <c r="P387" s="17">
        <f>IFERROR(L387/J387,"")</f>
        <v>5.84234590257421E-2</v>
      </c>
      <c r="Q387" s="16">
        <v>7890</v>
      </c>
      <c r="R387" s="16">
        <v>2225</v>
      </c>
      <c r="S387" s="16">
        <v>55</v>
      </c>
      <c r="T387" s="16">
        <v>1063</v>
      </c>
      <c r="U387" s="16">
        <v>49</v>
      </c>
      <c r="V387" s="16">
        <v>1429</v>
      </c>
      <c r="W387" s="16">
        <v>4908</v>
      </c>
      <c r="X387" s="16">
        <v>12224</v>
      </c>
      <c r="Y387" s="16">
        <v>14</v>
      </c>
      <c r="Z387" s="16">
        <v>302</v>
      </c>
      <c r="AA387" s="16">
        <f>IF(COUNT(Q387:Z387)=0,"",SUM(Q387:Q387))</f>
        <v>7890</v>
      </c>
      <c r="AB387" s="16">
        <f>IF(COUNT(Q387:Z387)=0,"",SUM(R387:S387))</f>
        <v>2280</v>
      </c>
      <c r="AC387" s="16">
        <f>IF(COUNT(Q387:Z387)=0,"",SUM(T387:V387))</f>
        <v>2541</v>
      </c>
      <c r="AD387" s="16">
        <f>IF(COUNT(Q387:Z387)=0,"",SUM(W387:Y387))</f>
        <v>17146</v>
      </c>
      <c r="AE387" s="16">
        <f>IF(COUNT(Q387:Z387)=0,"",SUM(Z387:Z387))</f>
        <v>302</v>
      </c>
      <c r="AF387" s="16">
        <f>IF(COUNT(Q387:Z387)=0,"",SUM(Q387:Z387))</f>
        <v>30159</v>
      </c>
      <c r="AG387" s="17">
        <f>IFERROR((AA387+AB387)/AF387,"")</f>
        <v>0.3372127723067741</v>
      </c>
      <c r="AH387" s="16"/>
    </row>
    <row r="388" spans="1:34" x14ac:dyDescent="0.2">
      <c r="A388" s="4" t="s">
        <v>21</v>
      </c>
      <c r="B388" s="4" t="s">
        <v>141</v>
      </c>
      <c r="C388" s="4" t="s">
        <v>955</v>
      </c>
      <c r="D388" s="4" t="s">
        <v>566</v>
      </c>
      <c r="E388" s="4" t="s">
        <v>567</v>
      </c>
      <c r="F388" s="4" t="s">
        <v>1908</v>
      </c>
      <c r="G388" s="4" t="s">
        <v>158</v>
      </c>
      <c r="H388" s="4" t="s">
        <v>164</v>
      </c>
      <c r="I388" s="16">
        <v>4028</v>
      </c>
      <c r="J388" s="16">
        <v>32625</v>
      </c>
      <c r="K388" s="16">
        <v>2650</v>
      </c>
      <c r="L388" s="16">
        <v>9438</v>
      </c>
      <c r="M388" s="16">
        <v>70</v>
      </c>
      <c r="N388" s="16">
        <v>2051</v>
      </c>
      <c r="O388" s="17">
        <f>IFERROR(K388/I388,"")</f>
        <v>0.65789473684210531</v>
      </c>
      <c r="P388" s="17">
        <f>IFERROR(L388/J388,"")</f>
        <v>0.28928735632183911</v>
      </c>
      <c r="Q388" s="16">
        <v>7753</v>
      </c>
      <c r="R388" s="16">
        <v>0</v>
      </c>
      <c r="S388" s="16">
        <v>0</v>
      </c>
      <c r="T388" s="16">
        <v>2217</v>
      </c>
      <c r="U388" s="16">
        <v>326</v>
      </c>
      <c r="V388" s="16">
        <v>1818</v>
      </c>
      <c r="W388" s="16">
        <v>2551</v>
      </c>
      <c r="X388" s="16">
        <v>290</v>
      </c>
      <c r="Y388" s="16">
        <v>19</v>
      </c>
      <c r="Z388" s="16">
        <v>242</v>
      </c>
      <c r="AA388" s="16">
        <f>IF(COUNT(Q388:Z388)=0,"",SUM(Q388:Q388))</f>
        <v>7753</v>
      </c>
      <c r="AB388" s="16">
        <f>IF(COUNT(Q388:Z388)=0,"",SUM(R388:S388))</f>
        <v>0</v>
      </c>
      <c r="AC388" s="16">
        <f>IF(COUNT(Q388:Z388)=0,"",SUM(T388:V388))</f>
        <v>4361</v>
      </c>
      <c r="AD388" s="16">
        <f>IF(COUNT(Q388:Z388)=0,"",SUM(W388:Y388))</f>
        <v>2860</v>
      </c>
      <c r="AE388" s="16">
        <f>IF(COUNT(Q388:Z388)=0,"",SUM(Z388:Z388))</f>
        <v>242</v>
      </c>
      <c r="AF388" s="16">
        <f>IF(COUNT(Q388:Z388)=0,"",SUM(Q388:Z388))</f>
        <v>15216</v>
      </c>
      <c r="AG388" s="17">
        <f>IFERROR((AA388+AB388)/AF388,"")</f>
        <v>0.50952944269190326</v>
      </c>
      <c r="AH388" s="16">
        <v>90</v>
      </c>
    </row>
    <row r="389" spans="1:34" x14ac:dyDescent="0.2">
      <c r="A389" s="4" t="s">
        <v>21</v>
      </c>
      <c r="B389" s="4" t="s">
        <v>131</v>
      </c>
      <c r="C389" s="4" t="s">
        <v>955</v>
      </c>
      <c r="D389" s="4" t="s">
        <v>794</v>
      </c>
      <c r="E389" s="4" t="s">
        <v>537</v>
      </c>
      <c r="F389" s="4" t="s">
        <v>4042</v>
      </c>
      <c r="G389" s="4" t="s">
        <v>156</v>
      </c>
      <c r="H389" s="4" t="s">
        <v>164</v>
      </c>
      <c r="I389" s="16">
        <v>10466</v>
      </c>
      <c r="J389" s="16">
        <v>50429</v>
      </c>
      <c r="K389" s="16">
        <v>3747</v>
      </c>
      <c r="L389" s="16">
        <v>10473</v>
      </c>
      <c r="M389" s="16">
        <v>597</v>
      </c>
      <c r="N389" s="16">
        <v>2712</v>
      </c>
      <c r="O389" s="17">
        <f>IFERROR(K389/I389,"")</f>
        <v>0.35801643416778139</v>
      </c>
      <c r="P389" s="17">
        <f>IFERROR(L389/J389,"")</f>
        <v>0.20767812171567948</v>
      </c>
      <c r="Q389" s="16">
        <v>7654</v>
      </c>
      <c r="R389" s="16"/>
      <c r="S389" s="16">
        <v>0</v>
      </c>
      <c r="T389" s="16">
        <v>2514</v>
      </c>
      <c r="U389" s="16">
        <v>2521</v>
      </c>
      <c r="V389" s="16">
        <v>1233</v>
      </c>
      <c r="W389" s="16">
        <v>3038</v>
      </c>
      <c r="X389" s="16">
        <v>652</v>
      </c>
      <c r="Y389" s="16">
        <v>27</v>
      </c>
      <c r="Z389" s="16">
        <v>555</v>
      </c>
      <c r="AA389" s="16">
        <f>IF(COUNT(Q389:Z389)=0,"",SUM(Q389:Q389))</f>
        <v>7654</v>
      </c>
      <c r="AB389" s="16">
        <f>IF(COUNT(Q389:Z389)=0,"",SUM(R389:S389))</f>
        <v>0</v>
      </c>
      <c r="AC389" s="16">
        <f>IF(COUNT(Q389:Z389)=0,"",SUM(T389:V389))</f>
        <v>6268</v>
      </c>
      <c r="AD389" s="16">
        <f>IF(COUNT(Q389:Z389)=0,"",SUM(W389:Y389))</f>
        <v>3717</v>
      </c>
      <c r="AE389" s="16">
        <f>IF(COUNT(Q389:Z389)=0,"",SUM(Z389:Z389))</f>
        <v>555</v>
      </c>
      <c r="AF389" s="16">
        <f>IF(COUNT(Q389:Z389)=0,"",SUM(Q389:Z389))</f>
        <v>18194</v>
      </c>
      <c r="AG389" s="17">
        <f>IFERROR((AA389+AB389)/AF389,"")</f>
        <v>0.4206881389469056</v>
      </c>
      <c r="AH389" s="16">
        <v>123</v>
      </c>
    </row>
    <row r="390" spans="1:34" x14ac:dyDescent="0.2">
      <c r="A390" s="4" t="s">
        <v>21</v>
      </c>
      <c r="B390" s="4" t="s">
        <v>139</v>
      </c>
      <c r="C390" s="4" t="s">
        <v>955</v>
      </c>
      <c r="D390" s="4" t="s">
        <v>639</v>
      </c>
      <c r="E390" s="4" t="s">
        <v>640</v>
      </c>
      <c r="F390" s="4" t="s">
        <v>2537</v>
      </c>
      <c r="G390" s="4" t="s">
        <v>158</v>
      </c>
      <c r="H390" s="4" t="s">
        <v>163</v>
      </c>
      <c r="I390" s="16">
        <v>7943</v>
      </c>
      <c r="J390" s="16">
        <v>127853</v>
      </c>
      <c r="K390" s="16">
        <v>5924</v>
      </c>
      <c r="L390" s="16">
        <v>21552</v>
      </c>
      <c r="M390" s="16">
        <v>917</v>
      </c>
      <c r="N390" s="16">
        <v>11163</v>
      </c>
      <c r="O390" s="17">
        <f>IFERROR(K390/I390,"")</f>
        <v>0.74581392420999626</v>
      </c>
      <c r="P390" s="17">
        <f>IFERROR(L390/J390,"")</f>
        <v>0.1685685904906416</v>
      </c>
      <c r="Q390" s="16">
        <v>7615</v>
      </c>
      <c r="R390" s="16"/>
      <c r="S390" s="16"/>
      <c r="T390" s="16">
        <v>4097</v>
      </c>
      <c r="U390" s="16">
        <v>3912</v>
      </c>
      <c r="V390" s="16">
        <v>3800</v>
      </c>
      <c r="W390" s="16">
        <v>1689</v>
      </c>
      <c r="X390" s="16">
        <v>4857</v>
      </c>
      <c r="Y390" s="16">
        <v>0</v>
      </c>
      <c r="Z390" s="16">
        <v>5093</v>
      </c>
      <c r="AA390" s="16">
        <f>IF(COUNT(Q390:Z390)=0,"",SUM(Q390:Q390))</f>
        <v>7615</v>
      </c>
      <c r="AB390" s="16">
        <f>IF(COUNT(Q390:Z390)=0,"",SUM(R390:S390))</f>
        <v>0</v>
      </c>
      <c r="AC390" s="16">
        <f>IF(COUNT(Q390:Z390)=0,"",SUM(T390:V390))</f>
        <v>11809</v>
      </c>
      <c r="AD390" s="16">
        <f>IF(COUNT(Q390:Z390)=0,"",SUM(W390:Y390))</f>
        <v>6546</v>
      </c>
      <c r="AE390" s="16">
        <f>IF(COUNT(Q390:Z390)=0,"",SUM(Z390:Z390))</f>
        <v>5093</v>
      </c>
      <c r="AF390" s="16">
        <f>IF(COUNT(Q390:Z390)=0,"",SUM(Q390:Z390))</f>
        <v>31063</v>
      </c>
      <c r="AG390" s="17">
        <f>IFERROR((AA390+AB390)/AF390,"")</f>
        <v>0.24514695940507999</v>
      </c>
      <c r="AH390" s="16">
        <v>360</v>
      </c>
    </row>
    <row r="391" spans="1:34" x14ac:dyDescent="0.2">
      <c r="A391" s="4" t="s">
        <v>21</v>
      </c>
      <c r="B391" s="4" t="s">
        <v>123</v>
      </c>
      <c r="C391" s="4" t="s">
        <v>955</v>
      </c>
      <c r="D391" s="4" t="s">
        <v>844</v>
      </c>
      <c r="E391" s="4" t="s">
        <v>845</v>
      </c>
      <c r="F391" s="4" t="s">
        <v>5076</v>
      </c>
      <c r="G391" s="4" t="s">
        <v>158</v>
      </c>
      <c r="H391" s="4" t="s">
        <v>163</v>
      </c>
      <c r="I391" s="16">
        <v>4862</v>
      </c>
      <c r="J391" s="16">
        <v>117600</v>
      </c>
      <c r="K391" s="16">
        <v>4621</v>
      </c>
      <c r="L391" s="16">
        <v>26332</v>
      </c>
      <c r="M391" s="16">
        <v>217</v>
      </c>
      <c r="N391" s="16">
        <v>3267</v>
      </c>
      <c r="O391" s="17">
        <f>IFERROR(K391/I391,"")</f>
        <v>0.95043192102015628</v>
      </c>
      <c r="P391" s="17">
        <f>IFERROR(L391/J391,"")</f>
        <v>0.22391156462585035</v>
      </c>
      <c r="Q391" s="16">
        <v>7602</v>
      </c>
      <c r="R391" s="16">
        <v>3695</v>
      </c>
      <c r="S391" s="16">
        <v>2922</v>
      </c>
      <c r="T391" s="16">
        <v>77</v>
      </c>
      <c r="U391" s="16">
        <v>752</v>
      </c>
      <c r="V391" s="16">
        <v>4621</v>
      </c>
      <c r="W391" s="16">
        <v>0</v>
      </c>
      <c r="X391" s="16">
        <v>494</v>
      </c>
      <c r="Y391" s="16">
        <v>0</v>
      </c>
      <c r="Z391" s="16">
        <v>10790</v>
      </c>
      <c r="AA391" s="16">
        <f>IF(COUNT(Q391:Z391)=0,"",SUM(Q391:Q391))</f>
        <v>7602</v>
      </c>
      <c r="AB391" s="16">
        <f>IF(COUNT(Q391:Z391)=0,"",SUM(R391:S391))</f>
        <v>6617</v>
      </c>
      <c r="AC391" s="16">
        <f>IF(COUNT(Q391:Z391)=0,"",SUM(T391:V391))</f>
        <v>5450</v>
      </c>
      <c r="AD391" s="16">
        <f>IF(COUNT(Q391:Z391)=0,"",SUM(W391:Y391))</f>
        <v>494</v>
      </c>
      <c r="AE391" s="16">
        <f>IF(COUNT(Q391:Z391)=0,"",SUM(Z391:Z391))</f>
        <v>10790</v>
      </c>
      <c r="AF391" s="16">
        <f>IF(COUNT(Q391:Z391)=0,"",SUM(Q391:Z391))</f>
        <v>30953</v>
      </c>
      <c r="AG391" s="17">
        <f>IFERROR((AA391+AB391)/AF391,"")</f>
        <v>0.45937388944528801</v>
      </c>
      <c r="AH391" s="16">
        <v>426</v>
      </c>
    </row>
    <row r="392" spans="1:34" x14ac:dyDescent="0.2">
      <c r="A392" s="4" t="s">
        <v>21</v>
      </c>
      <c r="B392" s="4" t="s">
        <v>130</v>
      </c>
      <c r="C392" s="4" t="s">
        <v>991</v>
      </c>
      <c r="D392" s="4" t="s">
        <v>540</v>
      </c>
      <c r="E392" s="4" t="s">
        <v>534</v>
      </c>
      <c r="F392" s="4" t="s">
        <v>1684</v>
      </c>
      <c r="G392" s="4" t="s">
        <v>156</v>
      </c>
      <c r="H392" s="4" t="s">
        <v>163</v>
      </c>
      <c r="I392" s="16">
        <v>14328</v>
      </c>
      <c r="J392" s="16">
        <v>168021</v>
      </c>
      <c r="K392" s="16">
        <v>1344</v>
      </c>
      <c r="L392" s="16">
        <v>26458</v>
      </c>
      <c r="M392" s="16">
        <v>183</v>
      </c>
      <c r="N392" s="16">
        <v>15438</v>
      </c>
      <c r="O392" s="17">
        <f>IFERROR(K392/I392,"")</f>
        <v>9.380234505862646E-2</v>
      </c>
      <c r="P392" s="17">
        <f>IFERROR(L392/J392,"")</f>
        <v>0.15746841168663442</v>
      </c>
      <c r="Q392" s="16">
        <v>7557</v>
      </c>
      <c r="R392" s="16">
        <v>3934</v>
      </c>
      <c r="S392" s="16">
        <v>153</v>
      </c>
      <c r="T392" s="16">
        <v>5523</v>
      </c>
      <c r="U392" s="16">
        <v>4299</v>
      </c>
      <c r="V392" s="16">
        <v>317</v>
      </c>
      <c r="W392" s="16">
        <v>2440</v>
      </c>
      <c r="X392" s="16">
        <v>5540</v>
      </c>
      <c r="Y392" s="16">
        <v>0</v>
      </c>
      <c r="Z392" s="16">
        <v>3908</v>
      </c>
      <c r="AA392" s="16">
        <f>IF(COUNT(Q392:Z392)=0,"",SUM(Q392:Q392))</f>
        <v>7557</v>
      </c>
      <c r="AB392" s="16">
        <f>IF(COUNT(Q392:Z392)=0,"",SUM(R392:S392))</f>
        <v>4087</v>
      </c>
      <c r="AC392" s="16">
        <f>IF(COUNT(Q392:Z392)=0,"",SUM(T392:V392))</f>
        <v>10139</v>
      </c>
      <c r="AD392" s="16">
        <f>IF(COUNT(Q392:Z392)=0,"",SUM(W392:Y392))</f>
        <v>7980</v>
      </c>
      <c r="AE392" s="16">
        <f>IF(COUNT(Q392:Z392)=0,"",SUM(Z392:Z392))</f>
        <v>3908</v>
      </c>
      <c r="AF392" s="16">
        <f>IF(COUNT(Q392:Z392)=0,"",SUM(Q392:Z392))</f>
        <v>33671</v>
      </c>
      <c r="AG392" s="17">
        <f>IFERROR((AA392+AB392)/AF392,"")</f>
        <v>0.34581687505568592</v>
      </c>
      <c r="AH392" s="16">
        <v>380</v>
      </c>
    </row>
    <row r="393" spans="1:34" x14ac:dyDescent="0.2">
      <c r="A393" s="4" t="s">
        <v>21</v>
      </c>
      <c r="B393" s="4" t="s">
        <v>123</v>
      </c>
      <c r="C393" s="4" t="s">
        <v>955</v>
      </c>
      <c r="D393" s="4" t="s">
        <v>842</v>
      </c>
      <c r="E393" s="4" t="s">
        <v>534</v>
      </c>
      <c r="F393" s="4" t="s">
        <v>5068</v>
      </c>
      <c r="G393" s="4" t="s">
        <v>157</v>
      </c>
      <c r="H393" s="4" t="s">
        <v>165</v>
      </c>
      <c r="I393" s="16">
        <v>19391</v>
      </c>
      <c r="J393" s="16">
        <v>180883</v>
      </c>
      <c r="K393" s="16">
        <v>3278</v>
      </c>
      <c r="L393" s="16">
        <v>33494</v>
      </c>
      <c r="M393" s="16">
        <v>819</v>
      </c>
      <c r="N393" s="16">
        <v>23472</v>
      </c>
      <c r="O393" s="17">
        <f>IFERROR(K393/I393,"")</f>
        <v>0.16904749626115209</v>
      </c>
      <c r="P393" s="17">
        <f>IFERROR(L393/J393,"")</f>
        <v>0.18516941890614375</v>
      </c>
      <c r="Q393" s="16">
        <v>7552</v>
      </c>
      <c r="R393" s="16">
        <v>7699</v>
      </c>
      <c r="S393" s="16">
        <v>335</v>
      </c>
      <c r="T393" s="16">
        <v>8394</v>
      </c>
      <c r="U393" s="16">
        <v>3826</v>
      </c>
      <c r="V393" s="16">
        <v>3433</v>
      </c>
      <c r="W393" s="16">
        <v>3258</v>
      </c>
      <c r="X393" s="16">
        <v>8304</v>
      </c>
      <c r="Y393" s="16"/>
      <c r="Z393" s="16">
        <v>5234</v>
      </c>
      <c r="AA393" s="16">
        <f>IF(COUNT(Q393:Z393)=0,"",SUM(Q393:Q393))</f>
        <v>7552</v>
      </c>
      <c r="AB393" s="16">
        <f>IF(COUNT(Q393:Z393)=0,"",SUM(R393:S393))</f>
        <v>8034</v>
      </c>
      <c r="AC393" s="16">
        <f>IF(COUNT(Q393:Z393)=0,"",SUM(T393:V393))</f>
        <v>15653</v>
      </c>
      <c r="AD393" s="16">
        <f>IF(COUNT(Q393:Z393)=0,"",SUM(W393:Y393))</f>
        <v>11562</v>
      </c>
      <c r="AE393" s="16">
        <f>IF(COUNT(Q393:Z393)=0,"",SUM(Z393:Z393))</f>
        <v>5234</v>
      </c>
      <c r="AF393" s="16">
        <f>IF(COUNT(Q393:Z393)=0,"",SUM(Q393:Z393))</f>
        <v>48035</v>
      </c>
      <c r="AG393" s="17">
        <f>IFERROR((AA393+AB393)/AF393,"")</f>
        <v>0.32447173935671908</v>
      </c>
      <c r="AH393" s="16">
        <v>267</v>
      </c>
    </row>
    <row r="394" spans="1:34" x14ac:dyDescent="0.2">
      <c r="A394" s="4" t="s">
        <v>21</v>
      </c>
      <c r="B394" s="4" t="s">
        <v>137</v>
      </c>
      <c r="C394" s="4" t="s">
        <v>1036</v>
      </c>
      <c r="D394" s="4" t="s">
        <v>653</v>
      </c>
      <c r="E394" s="4" t="s">
        <v>534</v>
      </c>
      <c r="F394" s="4" t="s">
        <v>2626</v>
      </c>
      <c r="G394" s="4" t="s">
        <v>157</v>
      </c>
      <c r="H394" s="4" t="s">
        <v>163</v>
      </c>
      <c r="I394" s="16">
        <v>14500</v>
      </c>
      <c r="J394" s="16">
        <v>110218</v>
      </c>
      <c r="K394" s="16">
        <v>2832</v>
      </c>
      <c r="L394" s="16">
        <v>20981</v>
      </c>
      <c r="M394" s="16">
        <v>253</v>
      </c>
      <c r="N394" s="16">
        <v>14406</v>
      </c>
      <c r="O394" s="17">
        <f>IFERROR(K394/I394,"")</f>
        <v>0.19531034482758622</v>
      </c>
      <c r="P394" s="17">
        <f>IFERROR(L394/J394,"")</f>
        <v>0.19035910649803117</v>
      </c>
      <c r="Q394" s="16">
        <v>7545</v>
      </c>
      <c r="R394" s="16">
        <v>3010</v>
      </c>
      <c r="S394" s="16">
        <v>99</v>
      </c>
      <c r="T394" s="16">
        <v>3784</v>
      </c>
      <c r="U394" s="16">
        <v>3895</v>
      </c>
      <c r="V394" s="16">
        <v>1928</v>
      </c>
      <c r="W394" s="16">
        <v>1952</v>
      </c>
      <c r="X394" s="16">
        <v>4062</v>
      </c>
      <c r="Y394" s="16">
        <v>0</v>
      </c>
      <c r="Z394" s="16">
        <v>2649</v>
      </c>
      <c r="AA394" s="16">
        <f>IF(COUNT(Q394:Z394)=0,"",SUM(Q394:Q394))</f>
        <v>7545</v>
      </c>
      <c r="AB394" s="16">
        <f>IF(COUNT(Q394:Z394)=0,"",SUM(R394:S394))</f>
        <v>3109</v>
      </c>
      <c r="AC394" s="16">
        <f>IF(COUNT(Q394:Z394)=0,"",SUM(T394:V394))</f>
        <v>9607</v>
      </c>
      <c r="AD394" s="16">
        <f>IF(COUNT(Q394:Z394)=0,"",SUM(W394:Y394))</f>
        <v>6014</v>
      </c>
      <c r="AE394" s="16">
        <f>IF(COUNT(Q394:Z394)=0,"",SUM(Z394:Z394))</f>
        <v>2649</v>
      </c>
      <c r="AF394" s="16">
        <f>IF(COUNT(Q394:Z394)=0,"",SUM(Q394:Z394))</f>
        <v>28924</v>
      </c>
      <c r="AG394" s="17">
        <f>IFERROR((AA394+AB394)/AF394,"")</f>
        <v>0.36834462729912876</v>
      </c>
      <c r="AH394" s="16">
        <v>357</v>
      </c>
    </row>
    <row r="395" spans="1:34" x14ac:dyDescent="0.2">
      <c r="A395" s="4" t="s">
        <v>21</v>
      </c>
      <c r="B395" s="4" t="s">
        <v>149</v>
      </c>
      <c r="C395" s="4" t="s">
        <v>1036</v>
      </c>
      <c r="D395" s="4" t="s">
        <v>292</v>
      </c>
      <c r="E395" s="4" t="s">
        <v>293</v>
      </c>
      <c r="F395" s="4" t="s">
        <v>2386</v>
      </c>
      <c r="G395" s="4" t="s">
        <v>156</v>
      </c>
      <c r="H395" s="4" t="s">
        <v>165</v>
      </c>
      <c r="I395" s="16">
        <v>370</v>
      </c>
      <c r="J395" s="16">
        <v>157649</v>
      </c>
      <c r="K395" s="16">
        <v>38</v>
      </c>
      <c r="L395" s="16">
        <v>43138</v>
      </c>
      <c r="M395" s="16">
        <v>0</v>
      </c>
      <c r="N395" s="16">
        <v>3647</v>
      </c>
      <c r="O395" s="17">
        <f>IFERROR(K395/I395,"")</f>
        <v>0.10270270270270271</v>
      </c>
      <c r="P395" s="17">
        <f>IFERROR(L395/J395,"")</f>
        <v>0.27363319780017636</v>
      </c>
      <c r="Q395" s="16">
        <v>7480</v>
      </c>
      <c r="R395" s="16">
        <v>506</v>
      </c>
      <c r="S395" s="16">
        <v>37</v>
      </c>
      <c r="T395" s="16">
        <v>1864</v>
      </c>
      <c r="U395" s="16">
        <v>462</v>
      </c>
      <c r="V395" s="16">
        <v>0</v>
      </c>
      <c r="W395" s="16">
        <v>4297</v>
      </c>
      <c r="X395" s="16">
        <v>2540</v>
      </c>
      <c r="Y395" s="16">
        <v>43</v>
      </c>
      <c r="Z395" s="16">
        <v>31083</v>
      </c>
      <c r="AA395" s="16">
        <f>IF(COUNT(Q395:Z395)=0,"",SUM(Q395:Q395))</f>
        <v>7480</v>
      </c>
      <c r="AB395" s="16">
        <f>IF(COUNT(Q395:Z395)=0,"",SUM(R395:S395))</f>
        <v>543</v>
      </c>
      <c r="AC395" s="16">
        <f>IF(COUNT(Q395:Z395)=0,"",SUM(T395:V395))</f>
        <v>2326</v>
      </c>
      <c r="AD395" s="16">
        <f>IF(COUNT(Q395:Z395)=0,"",SUM(W395:Y395))</f>
        <v>6880</v>
      </c>
      <c r="AE395" s="16">
        <f>IF(COUNT(Q395:Z395)=0,"",SUM(Z395:Z395))</f>
        <v>31083</v>
      </c>
      <c r="AF395" s="16">
        <f>IF(COUNT(Q395:Z395)=0,"",SUM(Q395:Z395))</f>
        <v>48312</v>
      </c>
      <c r="AG395" s="17">
        <f>IFERROR((AA395+AB395)/AF395,"")</f>
        <v>0.16606640172213943</v>
      </c>
      <c r="AH395" s="16">
        <v>317</v>
      </c>
    </row>
    <row r="396" spans="1:34" x14ac:dyDescent="0.2">
      <c r="A396" s="4" t="s">
        <v>21</v>
      </c>
      <c r="B396" s="4" t="s">
        <v>126</v>
      </c>
      <c r="C396" s="4" t="s">
        <v>955</v>
      </c>
      <c r="D396" s="4" t="s">
        <v>729</v>
      </c>
      <c r="E396" s="4" t="s">
        <v>730</v>
      </c>
      <c r="F396" s="4" t="s">
        <v>3362</v>
      </c>
      <c r="G396" s="4" t="s">
        <v>158</v>
      </c>
      <c r="H396" s="4" t="s">
        <v>164</v>
      </c>
      <c r="I396" s="16">
        <v>6611</v>
      </c>
      <c r="J396" s="16">
        <v>128066</v>
      </c>
      <c r="K396" s="16">
        <v>6302</v>
      </c>
      <c r="L396" s="16">
        <v>17223</v>
      </c>
      <c r="M396" s="16">
        <v>205</v>
      </c>
      <c r="N396" s="16">
        <v>5104</v>
      </c>
      <c r="O396" s="17">
        <f>IFERROR(K396/I396,"")</f>
        <v>0.95325971865073367</v>
      </c>
      <c r="P396" s="17">
        <f>IFERROR(L396/J396,"")</f>
        <v>0.13448534349476052</v>
      </c>
      <c r="Q396" s="16">
        <v>7416</v>
      </c>
      <c r="R396" s="16">
        <v>2177</v>
      </c>
      <c r="S396" s="16">
        <v>994</v>
      </c>
      <c r="T396" s="16">
        <v>196</v>
      </c>
      <c r="U396" s="16">
        <v>466</v>
      </c>
      <c r="V396" s="16">
        <v>6302</v>
      </c>
      <c r="W396" s="16">
        <v>0</v>
      </c>
      <c r="X396" s="16">
        <v>187</v>
      </c>
      <c r="Y396" s="16">
        <v>0</v>
      </c>
      <c r="Z396" s="16">
        <v>5787</v>
      </c>
      <c r="AA396" s="16">
        <f>IF(COUNT(Q396:Z396)=0,"",SUM(Q396:Q396))</f>
        <v>7416</v>
      </c>
      <c r="AB396" s="16">
        <f>IF(COUNT(Q396:Z396)=0,"",SUM(R396:S396))</f>
        <v>3171</v>
      </c>
      <c r="AC396" s="16">
        <f>IF(COUNT(Q396:Z396)=0,"",SUM(T396:V396))</f>
        <v>6964</v>
      </c>
      <c r="AD396" s="16">
        <f>IF(COUNT(Q396:Z396)=0,"",SUM(W396:Y396))</f>
        <v>187</v>
      </c>
      <c r="AE396" s="16">
        <f>IF(COUNT(Q396:Z396)=0,"",SUM(Z396:Z396))</f>
        <v>5787</v>
      </c>
      <c r="AF396" s="16">
        <f>IF(COUNT(Q396:Z396)=0,"",SUM(Q396:Z396))</f>
        <v>23525</v>
      </c>
      <c r="AG396" s="17">
        <f>IFERROR((AA396+AB396)/AF396,"")</f>
        <v>0.45003188097768332</v>
      </c>
      <c r="AH396" s="16">
        <v>195</v>
      </c>
    </row>
    <row r="397" spans="1:34" x14ac:dyDescent="0.2">
      <c r="A397" s="4" t="s">
        <v>21</v>
      </c>
      <c r="B397" s="4" t="s">
        <v>128</v>
      </c>
      <c r="C397" s="4" t="s">
        <v>955</v>
      </c>
      <c r="D397" s="4" t="s">
        <v>472</v>
      </c>
      <c r="E397" s="4" t="s">
        <v>248</v>
      </c>
      <c r="F397" s="4" t="s">
        <v>4459</v>
      </c>
      <c r="G397" s="4" t="s">
        <v>157</v>
      </c>
      <c r="H397" s="4" t="s">
        <v>163</v>
      </c>
      <c r="I397" s="16">
        <v>4894</v>
      </c>
      <c r="J397" s="16">
        <v>138211</v>
      </c>
      <c r="K397" s="16">
        <v>4486</v>
      </c>
      <c r="L397" s="16">
        <v>30136</v>
      </c>
      <c r="M397" s="16">
        <v>135</v>
      </c>
      <c r="N397" s="16">
        <v>5455</v>
      </c>
      <c r="O397" s="17">
        <f>IFERROR(K397/I397,"")</f>
        <v>0.91663261136085006</v>
      </c>
      <c r="P397" s="17">
        <f>IFERROR(L397/J397,"")</f>
        <v>0.21804342635535523</v>
      </c>
      <c r="Q397" s="16">
        <v>7380</v>
      </c>
      <c r="R397" s="16">
        <v>2994</v>
      </c>
      <c r="S397" s="16">
        <v>1556</v>
      </c>
      <c r="T397" s="16">
        <v>217</v>
      </c>
      <c r="U397" s="16">
        <v>133</v>
      </c>
      <c r="V397" s="16">
        <v>4486</v>
      </c>
      <c r="W397" s="16">
        <v>0</v>
      </c>
      <c r="X397" s="16">
        <v>302</v>
      </c>
      <c r="Y397" s="16">
        <v>0</v>
      </c>
      <c r="Z397" s="16">
        <v>17554</v>
      </c>
      <c r="AA397" s="16">
        <f>IF(COUNT(Q397:Z397)=0,"",SUM(Q397:Q397))</f>
        <v>7380</v>
      </c>
      <c r="AB397" s="16">
        <f>IF(COUNT(Q397:Z397)=0,"",SUM(R397:S397))</f>
        <v>4550</v>
      </c>
      <c r="AC397" s="16">
        <f>IF(COUNT(Q397:Z397)=0,"",SUM(T397:V397))</f>
        <v>4836</v>
      </c>
      <c r="AD397" s="16">
        <f>IF(COUNT(Q397:Z397)=0,"",SUM(W397:Y397))</f>
        <v>302</v>
      </c>
      <c r="AE397" s="16">
        <f>IF(COUNT(Q397:Z397)=0,"",SUM(Z397:Z397))</f>
        <v>17554</v>
      </c>
      <c r="AF397" s="16">
        <f>IF(COUNT(Q397:Z397)=0,"",SUM(Q397:Z397))</f>
        <v>34622</v>
      </c>
      <c r="AG397" s="17">
        <f>IFERROR((AA397+AB397)/AF397,"")</f>
        <v>0.34457859164692972</v>
      </c>
      <c r="AH397" s="16">
        <v>373</v>
      </c>
    </row>
    <row r="398" spans="1:34" x14ac:dyDescent="0.2">
      <c r="A398" s="4" t="s">
        <v>21</v>
      </c>
      <c r="B398" s="4" t="s">
        <v>124</v>
      </c>
      <c r="C398" s="4" t="s">
        <v>955</v>
      </c>
      <c r="D398" s="4" t="s">
        <v>270</v>
      </c>
      <c r="E398" s="4" t="s">
        <v>248</v>
      </c>
      <c r="F398" s="4" t="s">
        <v>2128</v>
      </c>
      <c r="G398" s="4" t="s">
        <v>157</v>
      </c>
      <c r="H398" s="4" t="s">
        <v>165</v>
      </c>
      <c r="I398" s="16">
        <v>5097</v>
      </c>
      <c r="J398" s="16">
        <v>134297</v>
      </c>
      <c r="K398" s="16">
        <v>4589</v>
      </c>
      <c r="L398" s="16">
        <v>23471</v>
      </c>
      <c r="M398" s="16">
        <v>159</v>
      </c>
      <c r="N398" s="16">
        <v>4309</v>
      </c>
      <c r="O398" s="17">
        <f>IFERROR(K398/I398,"")</f>
        <v>0.90033352952717283</v>
      </c>
      <c r="P398" s="17">
        <f>IFERROR(L398/J398,"")</f>
        <v>0.1747693544904205</v>
      </c>
      <c r="Q398" s="16">
        <v>7371</v>
      </c>
      <c r="R398" s="16">
        <v>4712</v>
      </c>
      <c r="S398" s="16">
        <v>914</v>
      </c>
      <c r="T398" s="16">
        <v>85</v>
      </c>
      <c r="U398" s="16">
        <v>117</v>
      </c>
      <c r="V398" s="16">
        <v>4589</v>
      </c>
      <c r="W398" s="16">
        <v>0</v>
      </c>
      <c r="X398" s="16">
        <v>147</v>
      </c>
      <c r="Y398" s="16">
        <v>0</v>
      </c>
      <c r="Z398" s="16">
        <v>10125</v>
      </c>
      <c r="AA398" s="16">
        <f>IF(COUNT(Q398:Z398)=0,"",SUM(Q398:Q398))</f>
        <v>7371</v>
      </c>
      <c r="AB398" s="16">
        <f>IF(COUNT(Q398:Z398)=0,"",SUM(R398:S398))</f>
        <v>5626</v>
      </c>
      <c r="AC398" s="16">
        <f>IF(COUNT(Q398:Z398)=0,"",SUM(T398:V398))</f>
        <v>4791</v>
      </c>
      <c r="AD398" s="16">
        <f>IF(COUNT(Q398:Z398)=0,"",SUM(W398:Y398))</f>
        <v>147</v>
      </c>
      <c r="AE398" s="16">
        <f>IF(COUNT(Q398:Z398)=0,"",SUM(Z398:Z398))</f>
        <v>10125</v>
      </c>
      <c r="AF398" s="16">
        <f>IF(COUNT(Q398:Z398)=0,"",SUM(Q398:Z398))</f>
        <v>28060</v>
      </c>
      <c r="AG398" s="17">
        <f>IFERROR((AA398+AB398)/AF398,"")</f>
        <v>0.46318602993585173</v>
      </c>
      <c r="AH398" s="16">
        <v>226</v>
      </c>
    </row>
    <row r="399" spans="1:34" x14ac:dyDescent="0.2">
      <c r="A399" s="4" t="s">
        <v>21</v>
      </c>
      <c r="B399" s="4" t="s">
        <v>142</v>
      </c>
      <c r="C399" s="4" t="s">
        <v>1036</v>
      </c>
      <c r="D399" s="4" t="s">
        <v>929</v>
      </c>
      <c r="E399" s="4" t="s">
        <v>930</v>
      </c>
      <c r="F399" s="4" t="s">
        <v>5709</v>
      </c>
      <c r="G399" s="4" t="s">
        <v>158</v>
      </c>
      <c r="H399" s="4" t="s">
        <v>164</v>
      </c>
      <c r="I399" s="16">
        <v>18192</v>
      </c>
      <c r="J399" s="16">
        <v>112819</v>
      </c>
      <c r="K399" s="16">
        <v>15728</v>
      </c>
      <c r="L399" s="16">
        <v>26365</v>
      </c>
      <c r="M399" s="16">
        <v>4158</v>
      </c>
      <c r="N399" s="16">
        <v>12238</v>
      </c>
      <c r="O399" s="17">
        <f>IFERROR(K399/I399,"")</f>
        <v>0.86455584872471414</v>
      </c>
      <c r="P399" s="17">
        <f>IFERROR(L399/J399,"")</f>
        <v>0.23369290633669862</v>
      </c>
      <c r="Q399" s="16">
        <v>7364</v>
      </c>
      <c r="R399" s="16"/>
      <c r="S399" s="16">
        <v>0</v>
      </c>
      <c r="T399" s="16">
        <v>2870</v>
      </c>
      <c r="U399" s="16">
        <v>19868</v>
      </c>
      <c r="V399" s="16">
        <v>4388</v>
      </c>
      <c r="W399" s="16">
        <v>1584</v>
      </c>
      <c r="X399" s="16">
        <v>3822</v>
      </c>
      <c r="Y399" s="16"/>
      <c r="Z399" s="16">
        <v>5763</v>
      </c>
      <c r="AA399" s="16">
        <f>IF(COUNT(Q399:Z399)=0,"",SUM(Q399:Q399))</f>
        <v>7364</v>
      </c>
      <c r="AB399" s="16">
        <f>IF(COUNT(Q399:Z399)=0,"",SUM(R399:S399))</f>
        <v>0</v>
      </c>
      <c r="AC399" s="16">
        <f>IF(COUNT(Q399:Z399)=0,"",SUM(T399:V399))</f>
        <v>27126</v>
      </c>
      <c r="AD399" s="16">
        <f>IF(COUNT(Q399:Z399)=0,"",SUM(W399:Y399))</f>
        <v>5406</v>
      </c>
      <c r="AE399" s="16">
        <f>IF(COUNT(Q399:Z399)=0,"",SUM(Z399:Z399))</f>
        <v>5763</v>
      </c>
      <c r="AF399" s="16">
        <f>IF(COUNT(Q399:Z399)=0,"",SUM(Q399:Z399))</f>
        <v>45659</v>
      </c>
      <c r="AG399" s="17">
        <f>IFERROR((AA399+AB399)/AF399,"")</f>
        <v>0.16128255108521869</v>
      </c>
      <c r="AH399" s="16">
        <v>152</v>
      </c>
    </row>
    <row r="400" spans="1:34" x14ac:dyDescent="0.2">
      <c r="A400" s="4" t="s">
        <v>21</v>
      </c>
      <c r="B400" s="4" t="s">
        <v>131</v>
      </c>
      <c r="C400" s="4" t="s">
        <v>955</v>
      </c>
      <c r="D400" s="4" t="s">
        <v>438</v>
      </c>
      <c r="E400" s="4" t="s">
        <v>439</v>
      </c>
      <c r="F400" s="4" t="s">
        <v>3889</v>
      </c>
      <c r="G400" s="4" t="s">
        <v>156</v>
      </c>
      <c r="H400" s="4" t="s">
        <v>163</v>
      </c>
      <c r="I400" s="16">
        <v>15774</v>
      </c>
      <c r="J400" s="16">
        <v>157999</v>
      </c>
      <c r="K400" s="16">
        <v>5397</v>
      </c>
      <c r="L400" s="16">
        <v>23726</v>
      </c>
      <c r="M400" s="16">
        <v>497</v>
      </c>
      <c r="N400" s="16">
        <v>3237</v>
      </c>
      <c r="O400" s="17">
        <f>IFERROR(K400/I400,"")</f>
        <v>0.34214530239634844</v>
      </c>
      <c r="P400" s="17">
        <f>IFERROR(L400/J400,"")</f>
        <v>0.15016550737662895</v>
      </c>
      <c r="Q400" s="16">
        <v>7340</v>
      </c>
      <c r="R400" s="16">
        <v>807</v>
      </c>
      <c r="S400" s="16">
        <v>71</v>
      </c>
      <c r="T400" s="16">
        <v>689</v>
      </c>
      <c r="U400" s="16">
        <v>3731</v>
      </c>
      <c r="V400" s="16">
        <v>56</v>
      </c>
      <c r="W400" s="16">
        <v>48</v>
      </c>
      <c r="X400" s="16">
        <v>5403</v>
      </c>
      <c r="Y400" s="16">
        <v>83</v>
      </c>
      <c r="Z400" s="16">
        <v>13050</v>
      </c>
      <c r="AA400" s="16">
        <f>IF(COUNT(Q400:Z400)=0,"",SUM(Q400:Q400))</f>
        <v>7340</v>
      </c>
      <c r="AB400" s="16">
        <f>IF(COUNT(Q400:Z400)=0,"",SUM(R400:S400))</f>
        <v>878</v>
      </c>
      <c r="AC400" s="16">
        <f>IF(COUNT(Q400:Z400)=0,"",SUM(T400:V400))</f>
        <v>4476</v>
      </c>
      <c r="AD400" s="16">
        <f>IF(COUNT(Q400:Z400)=0,"",SUM(W400:Y400))</f>
        <v>5534</v>
      </c>
      <c r="AE400" s="16">
        <f>IF(COUNT(Q400:Z400)=0,"",SUM(Z400:Z400))</f>
        <v>13050</v>
      </c>
      <c r="AF400" s="16">
        <f>IF(COUNT(Q400:Z400)=0,"",SUM(Q400:Z400))</f>
        <v>31278</v>
      </c>
      <c r="AG400" s="17">
        <f>IFERROR((AA400+AB400)/AF400,"")</f>
        <v>0.26274058443634501</v>
      </c>
      <c r="AH400" s="16">
        <v>330</v>
      </c>
    </row>
    <row r="401" spans="1:34" x14ac:dyDescent="0.2">
      <c r="A401" s="4" t="s">
        <v>21</v>
      </c>
      <c r="B401" s="4" t="s">
        <v>125</v>
      </c>
      <c r="C401" s="4" t="s">
        <v>955</v>
      </c>
      <c r="D401" s="4" t="s">
        <v>533</v>
      </c>
      <c r="E401" s="4" t="s">
        <v>534</v>
      </c>
      <c r="F401" s="4" t="s">
        <v>1639</v>
      </c>
      <c r="G401" s="4" t="s">
        <v>157</v>
      </c>
      <c r="H401" s="4" t="s">
        <v>163</v>
      </c>
      <c r="I401" s="16">
        <v>27407</v>
      </c>
      <c r="J401" s="16">
        <v>81922</v>
      </c>
      <c r="K401" s="16">
        <v>3457</v>
      </c>
      <c r="L401" s="16">
        <v>19294</v>
      </c>
      <c r="M401" s="16">
        <v>159</v>
      </c>
      <c r="N401" s="16">
        <v>8903</v>
      </c>
      <c r="O401" s="17">
        <f>IFERROR(K401/I401,"")</f>
        <v>0.1261356587733061</v>
      </c>
      <c r="P401" s="17">
        <f>IFERROR(L401/J401,"")</f>
        <v>0.23551671101779742</v>
      </c>
      <c r="Q401" s="16">
        <v>7298</v>
      </c>
      <c r="R401" s="16">
        <v>3059</v>
      </c>
      <c r="S401" s="16">
        <v>71</v>
      </c>
      <c r="T401" s="16">
        <v>3803</v>
      </c>
      <c r="U401" s="16">
        <v>3364</v>
      </c>
      <c r="V401" s="16">
        <v>2092</v>
      </c>
      <c r="W401" s="16">
        <v>1917</v>
      </c>
      <c r="X401" s="16">
        <v>3663</v>
      </c>
      <c r="Y401" s="16">
        <v>0</v>
      </c>
      <c r="Z401" s="16">
        <v>1841</v>
      </c>
      <c r="AA401" s="16">
        <f>IF(COUNT(Q401:Z401)=0,"",SUM(Q401:Q401))</f>
        <v>7298</v>
      </c>
      <c r="AB401" s="16">
        <f>IF(COUNT(Q401:Z401)=0,"",SUM(R401:S401))</f>
        <v>3130</v>
      </c>
      <c r="AC401" s="16">
        <f>IF(COUNT(Q401:Z401)=0,"",SUM(T401:V401))</f>
        <v>9259</v>
      </c>
      <c r="AD401" s="16">
        <f>IF(COUNT(Q401:Z401)=0,"",SUM(W401:Y401))</f>
        <v>5580</v>
      </c>
      <c r="AE401" s="16">
        <f>IF(COUNT(Q401:Z401)=0,"",SUM(Z401:Z401))</f>
        <v>1841</v>
      </c>
      <c r="AF401" s="16">
        <f>IF(COUNT(Q401:Z401)=0,"",SUM(Q401:Z401))</f>
        <v>27108</v>
      </c>
      <c r="AG401" s="17">
        <f>IFERROR((AA401+AB401)/AF401,"")</f>
        <v>0.38468348826914561</v>
      </c>
      <c r="AH401" s="16">
        <v>485</v>
      </c>
    </row>
    <row r="402" spans="1:34" x14ac:dyDescent="0.2">
      <c r="A402" s="4" t="s">
        <v>21</v>
      </c>
      <c r="B402" s="4" t="s">
        <v>129</v>
      </c>
      <c r="C402" s="4" t="s">
        <v>1036</v>
      </c>
      <c r="D402" s="4" t="s">
        <v>780</v>
      </c>
      <c r="E402" s="4" t="s">
        <v>781</v>
      </c>
      <c r="F402" s="4" t="s">
        <v>3811</v>
      </c>
      <c r="G402" s="4" t="s">
        <v>158</v>
      </c>
      <c r="H402" s="4" t="s">
        <v>165</v>
      </c>
      <c r="I402" s="16">
        <v>1650</v>
      </c>
      <c r="J402" s="16">
        <v>45840</v>
      </c>
      <c r="K402" s="16">
        <v>1261</v>
      </c>
      <c r="L402" s="16">
        <v>9474</v>
      </c>
      <c r="M402" s="16">
        <v>81</v>
      </c>
      <c r="N402" s="16">
        <v>3844</v>
      </c>
      <c r="O402" s="17">
        <f>IFERROR(K402/I402,"")</f>
        <v>0.76424242424242428</v>
      </c>
      <c r="P402" s="17">
        <f>IFERROR(L402/J402,"")</f>
        <v>0.20667539267015705</v>
      </c>
      <c r="Q402" s="16">
        <v>7290</v>
      </c>
      <c r="R402" s="16">
        <v>0</v>
      </c>
      <c r="S402" s="16">
        <v>0</v>
      </c>
      <c r="T402" s="16">
        <v>1474</v>
      </c>
      <c r="U402" s="16">
        <v>67</v>
      </c>
      <c r="V402" s="16">
        <v>933</v>
      </c>
      <c r="W402" s="16">
        <v>2789</v>
      </c>
      <c r="X402" s="16">
        <v>159</v>
      </c>
      <c r="Y402" s="16">
        <v>45</v>
      </c>
      <c r="Z402" s="16">
        <v>289</v>
      </c>
      <c r="AA402" s="16">
        <f>IF(COUNT(Q402:Z402)=0,"",SUM(Q402:Q402))</f>
        <v>7290</v>
      </c>
      <c r="AB402" s="16">
        <f>IF(COUNT(Q402:Z402)=0,"",SUM(R402:S402))</f>
        <v>0</v>
      </c>
      <c r="AC402" s="16">
        <f>IF(COUNT(Q402:Z402)=0,"",SUM(T402:V402))</f>
        <v>2474</v>
      </c>
      <c r="AD402" s="16">
        <f>IF(COUNT(Q402:Z402)=0,"",SUM(W402:Y402))</f>
        <v>2993</v>
      </c>
      <c r="AE402" s="16">
        <f>IF(COUNT(Q402:Z402)=0,"",SUM(Z402:Z402))</f>
        <v>289</v>
      </c>
      <c r="AF402" s="16">
        <f>IF(COUNT(Q402:Z402)=0,"",SUM(Q402:Z402))</f>
        <v>13046</v>
      </c>
      <c r="AG402" s="17">
        <f>IFERROR((AA402+AB402)/AF402,"")</f>
        <v>0.55879196688640198</v>
      </c>
      <c r="AH402" s="16">
        <v>36</v>
      </c>
    </row>
    <row r="403" spans="1:34" x14ac:dyDescent="0.2">
      <c r="A403" s="4" t="s">
        <v>21</v>
      </c>
      <c r="B403" s="4" t="s">
        <v>123</v>
      </c>
      <c r="C403" s="4" t="s">
        <v>955</v>
      </c>
      <c r="D403" s="4" t="s">
        <v>861</v>
      </c>
      <c r="E403" s="4" t="s">
        <v>862</v>
      </c>
      <c r="F403" s="4" t="s">
        <v>5135</v>
      </c>
      <c r="G403" s="4" t="s">
        <v>158</v>
      </c>
      <c r="H403" s="4" t="s">
        <v>165</v>
      </c>
      <c r="I403" s="16">
        <v>2698</v>
      </c>
      <c r="J403" s="16">
        <v>46651</v>
      </c>
      <c r="K403" s="16">
        <v>1089</v>
      </c>
      <c r="L403" s="16">
        <v>12706</v>
      </c>
      <c r="M403" s="16">
        <v>299</v>
      </c>
      <c r="N403" s="16">
        <v>8270</v>
      </c>
      <c r="O403" s="17">
        <f>IFERROR(K403/I403,"")</f>
        <v>0.40363232023721274</v>
      </c>
      <c r="P403" s="17">
        <f>IFERROR(L403/J403,"")</f>
        <v>0.27236286467599835</v>
      </c>
      <c r="Q403" s="16">
        <v>7262</v>
      </c>
      <c r="R403" s="16">
        <v>8105</v>
      </c>
      <c r="S403" s="16">
        <v>746</v>
      </c>
      <c r="T403" s="16">
        <v>2930</v>
      </c>
      <c r="U403" s="16">
        <v>3719</v>
      </c>
      <c r="V403" s="16">
        <v>879</v>
      </c>
      <c r="W403" s="16">
        <v>3088</v>
      </c>
      <c r="X403" s="16">
        <v>431</v>
      </c>
      <c r="Y403" s="16">
        <v>321</v>
      </c>
      <c r="Z403" s="16">
        <v>994</v>
      </c>
      <c r="AA403" s="16">
        <f>IF(COUNT(Q403:Z403)=0,"",SUM(Q403:Q403))</f>
        <v>7262</v>
      </c>
      <c r="AB403" s="16">
        <f>IF(COUNT(Q403:Z403)=0,"",SUM(R403:S403))</f>
        <v>8851</v>
      </c>
      <c r="AC403" s="16">
        <f>IF(COUNT(Q403:Z403)=0,"",SUM(T403:V403))</f>
        <v>7528</v>
      </c>
      <c r="AD403" s="16">
        <f>IF(COUNT(Q403:Z403)=0,"",SUM(W403:Y403))</f>
        <v>3840</v>
      </c>
      <c r="AE403" s="16">
        <f>IF(COUNT(Q403:Z403)=0,"",SUM(Z403:Z403))</f>
        <v>994</v>
      </c>
      <c r="AF403" s="16">
        <f>IF(COUNT(Q403:Z403)=0,"",SUM(Q403:Z403))</f>
        <v>28475</v>
      </c>
      <c r="AG403" s="17">
        <f>IFERROR((AA403+AB403)/AF403,"")</f>
        <v>0.56586479367866549</v>
      </c>
      <c r="AH403" s="16">
        <v>118</v>
      </c>
    </row>
    <row r="404" spans="1:34" x14ac:dyDescent="0.2">
      <c r="A404" s="4" t="s">
        <v>21</v>
      </c>
      <c r="B404" s="4" t="s">
        <v>135</v>
      </c>
      <c r="C404" s="4" t="s">
        <v>1036</v>
      </c>
      <c r="D404" s="4" t="s">
        <v>340</v>
      </c>
      <c r="E404" s="4" t="s">
        <v>341</v>
      </c>
      <c r="F404" s="4" t="s">
        <v>2790</v>
      </c>
      <c r="G404" s="4" t="s">
        <v>156</v>
      </c>
      <c r="H404" s="4" t="s">
        <v>163</v>
      </c>
      <c r="I404" s="16">
        <v>18984</v>
      </c>
      <c r="J404" s="16">
        <v>218789</v>
      </c>
      <c r="K404" s="16">
        <v>11432</v>
      </c>
      <c r="L404" s="16">
        <v>34471</v>
      </c>
      <c r="M404" s="16">
        <v>761</v>
      </c>
      <c r="N404" s="16">
        <v>16321</v>
      </c>
      <c r="O404" s="17">
        <f>IFERROR(K404/I404,"")</f>
        <v>0.60219131900547829</v>
      </c>
      <c r="P404" s="17">
        <f>IFERROR(L404/J404,"")</f>
        <v>0.15755362472519185</v>
      </c>
      <c r="Q404" s="16">
        <v>7247</v>
      </c>
      <c r="R404" s="16">
        <v>184</v>
      </c>
      <c r="S404" s="16">
        <v>0</v>
      </c>
      <c r="T404" s="16">
        <v>662</v>
      </c>
      <c r="U404" s="16">
        <v>5238</v>
      </c>
      <c r="V404" s="16">
        <v>475</v>
      </c>
      <c r="W404" s="16">
        <v>289</v>
      </c>
      <c r="X404" s="16">
        <v>31449</v>
      </c>
      <c r="Y404" s="16">
        <v>215</v>
      </c>
      <c r="Z404" s="16">
        <v>846</v>
      </c>
      <c r="AA404" s="16">
        <f>IF(COUNT(Q404:Z404)=0,"",SUM(Q404:Q404))</f>
        <v>7247</v>
      </c>
      <c r="AB404" s="16">
        <f>IF(COUNT(Q404:Z404)=0,"",SUM(R404:S404))</f>
        <v>184</v>
      </c>
      <c r="AC404" s="16">
        <f>IF(COUNT(Q404:Z404)=0,"",SUM(T404:V404))</f>
        <v>6375</v>
      </c>
      <c r="AD404" s="16">
        <f>IF(COUNT(Q404:Z404)=0,"",SUM(W404:Y404))</f>
        <v>31953</v>
      </c>
      <c r="AE404" s="16">
        <f>IF(COUNT(Q404:Z404)=0,"",SUM(Z404:Z404))</f>
        <v>846</v>
      </c>
      <c r="AF404" s="16">
        <f>IF(COUNT(Q404:Z404)=0,"",SUM(Q404:Z404))</f>
        <v>46605</v>
      </c>
      <c r="AG404" s="17">
        <f>IFERROR((AA404+AB404)/AF404,"")</f>
        <v>0.15944641132925652</v>
      </c>
      <c r="AH404" s="16">
        <v>683</v>
      </c>
    </row>
    <row r="405" spans="1:34" x14ac:dyDescent="0.2">
      <c r="A405" s="4" t="s">
        <v>21</v>
      </c>
      <c r="B405" s="4" t="s">
        <v>135</v>
      </c>
      <c r="C405" s="4" t="s">
        <v>1036</v>
      </c>
      <c r="D405" s="4" t="s">
        <v>688</v>
      </c>
      <c r="E405" s="4" t="s">
        <v>689</v>
      </c>
      <c r="F405" s="4" t="s">
        <v>2907</v>
      </c>
      <c r="G405" s="4" t="s">
        <v>158</v>
      </c>
      <c r="H405" s="4" t="s">
        <v>163</v>
      </c>
      <c r="I405" s="16">
        <v>56159</v>
      </c>
      <c r="J405" s="16">
        <v>89530</v>
      </c>
      <c r="K405" s="16">
        <v>31953</v>
      </c>
      <c r="L405" s="16">
        <v>24577</v>
      </c>
      <c r="M405" s="16">
        <v>4485</v>
      </c>
      <c r="N405" s="16">
        <v>12860</v>
      </c>
      <c r="O405" s="17">
        <f>IFERROR(K405/I405,"")</f>
        <v>0.56897380651364871</v>
      </c>
      <c r="P405" s="17">
        <f>IFERROR(L405/J405,"")</f>
        <v>0.27451133698201718</v>
      </c>
      <c r="Q405" s="16">
        <v>7240</v>
      </c>
      <c r="R405" s="16"/>
      <c r="S405" s="16"/>
      <c r="T405" s="16">
        <v>5199</v>
      </c>
      <c r="U405" s="16">
        <v>7071</v>
      </c>
      <c r="V405" s="16">
        <v>37331</v>
      </c>
      <c r="W405" s="16">
        <v>0</v>
      </c>
      <c r="X405" s="16">
        <v>8222</v>
      </c>
      <c r="Y405" s="16">
        <v>0</v>
      </c>
      <c r="Z405" s="16">
        <v>7934</v>
      </c>
      <c r="AA405" s="16">
        <f>IF(COUNT(Q405:Z405)=0,"",SUM(Q405:Q405))</f>
        <v>7240</v>
      </c>
      <c r="AB405" s="16">
        <f>IF(COUNT(Q405:Z405)=0,"",SUM(R405:S405))</f>
        <v>0</v>
      </c>
      <c r="AC405" s="16">
        <f>IF(COUNT(Q405:Z405)=0,"",SUM(T405:V405))</f>
        <v>49601</v>
      </c>
      <c r="AD405" s="16">
        <f>IF(COUNT(Q405:Z405)=0,"",SUM(W405:Y405))</f>
        <v>8222</v>
      </c>
      <c r="AE405" s="16">
        <f>IF(COUNT(Q405:Z405)=0,"",SUM(Z405:Z405))</f>
        <v>7934</v>
      </c>
      <c r="AF405" s="16">
        <f>IF(COUNT(Q405:Z405)=0,"",SUM(Q405:Z405))</f>
        <v>72997</v>
      </c>
      <c r="AG405" s="17">
        <f>IFERROR((AA405+AB405)/AF405,"")</f>
        <v>9.918215817088373E-2</v>
      </c>
      <c r="AH405" s="16">
        <v>429</v>
      </c>
    </row>
    <row r="406" spans="1:34" x14ac:dyDescent="0.2">
      <c r="A406" s="4" t="s">
        <v>21</v>
      </c>
      <c r="B406" s="4" t="s">
        <v>128</v>
      </c>
      <c r="C406" s="4" t="s">
        <v>955</v>
      </c>
      <c r="D406" s="4" t="s">
        <v>833</v>
      </c>
      <c r="E406" s="4" t="s">
        <v>834</v>
      </c>
      <c r="F406" s="4" t="s">
        <v>4364</v>
      </c>
      <c r="G406" s="4" t="s">
        <v>157</v>
      </c>
      <c r="H406" s="4" t="s">
        <v>163</v>
      </c>
      <c r="I406" s="16">
        <v>9075</v>
      </c>
      <c r="J406" s="16">
        <v>42083</v>
      </c>
      <c r="K406" s="16">
        <v>5852</v>
      </c>
      <c r="L406" s="16">
        <v>7896</v>
      </c>
      <c r="M406" s="16">
        <v>1204</v>
      </c>
      <c r="N406" s="16">
        <v>1722</v>
      </c>
      <c r="O406" s="17">
        <f>IFERROR(K406/I406,"")</f>
        <v>0.64484848484848489</v>
      </c>
      <c r="P406" s="17">
        <f>IFERROR(L406/J406,"")</f>
        <v>0.18762920894422927</v>
      </c>
      <c r="Q406" s="16">
        <v>7237</v>
      </c>
      <c r="R406" s="16">
        <v>0</v>
      </c>
      <c r="S406" s="16">
        <v>0</v>
      </c>
      <c r="T406" s="16">
        <v>699</v>
      </c>
      <c r="U406" s="16">
        <v>1460</v>
      </c>
      <c r="V406" s="16">
        <v>2974</v>
      </c>
      <c r="W406" s="16">
        <v>178</v>
      </c>
      <c r="X406" s="16">
        <v>2806</v>
      </c>
      <c r="Y406" s="16">
        <v>17</v>
      </c>
      <c r="Z406" s="16">
        <v>603</v>
      </c>
      <c r="AA406" s="16">
        <f>IF(COUNT(Q406:Z406)=0,"",SUM(Q406:Q406))</f>
        <v>7237</v>
      </c>
      <c r="AB406" s="16">
        <f>IF(COUNT(Q406:Z406)=0,"",SUM(R406:S406))</f>
        <v>0</v>
      </c>
      <c r="AC406" s="16">
        <f>IF(COUNT(Q406:Z406)=0,"",SUM(T406:V406))</f>
        <v>5133</v>
      </c>
      <c r="AD406" s="16">
        <f>IF(COUNT(Q406:Z406)=0,"",SUM(W406:Y406))</f>
        <v>3001</v>
      </c>
      <c r="AE406" s="16">
        <f>IF(COUNT(Q406:Z406)=0,"",SUM(Z406:Z406))</f>
        <v>603</v>
      </c>
      <c r="AF406" s="16">
        <f>IF(COUNT(Q406:Z406)=0,"",SUM(Q406:Z406))</f>
        <v>15974</v>
      </c>
      <c r="AG406" s="17">
        <f>IFERROR((AA406+AB406)/AF406,"")</f>
        <v>0.45304870414423437</v>
      </c>
      <c r="AH406" s="16">
        <v>107</v>
      </c>
    </row>
    <row r="407" spans="1:34" x14ac:dyDescent="0.2">
      <c r="A407" s="4" t="s">
        <v>21</v>
      </c>
      <c r="B407" s="4" t="s">
        <v>124</v>
      </c>
      <c r="C407" s="4" t="s">
        <v>955</v>
      </c>
      <c r="D407" s="4" t="s">
        <v>618</v>
      </c>
      <c r="E407" s="4" t="s">
        <v>619</v>
      </c>
      <c r="F407" s="4" t="s">
        <v>2376</v>
      </c>
      <c r="G407" s="4" t="s">
        <v>158</v>
      </c>
      <c r="H407" s="4" t="s">
        <v>164</v>
      </c>
      <c r="I407" s="16">
        <v>16304</v>
      </c>
      <c r="J407" s="16">
        <v>127072</v>
      </c>
      <c r="K407" s="16">
        <v>8146</v>
      </c>
      <c r="L407" s="16">
        <v>25685</v>
      </c>
      <c r="M407" s="16">
        <v>1045</v>
      </c>
      <c r="N407" s="16">
        <v>13555</v>
      </c>
      <c r="O407" s="17">
        <f>IFERROR(K407/I407,"")</f>
        <v>0.49963199214916587</v>
      </c>
      <c r="P407" s="17">
        <f>IFERROR(L407/J407,"")</f>
        <v>0.20212950138504154</v>
      </c>
      <c r="Q407" s="16">
        <v>7228</v>
      </c>
      <c r="R407" s="16"/>
      <c r="S407" s="16">
        <v>0</v>
      </c>
      <c r="T407" s="16">
        <v>5338</v>
      </c>
      <c r="U407" s="16">
        <v>2513</v>
      </c>
      <c r="V407" s="16">
        <v>9537</v>
      </c>
      <c r="W407" s="16">
        <v>31</v>
      </c>
      <c r="X407" s="16">
        <v>5366</v>
      </c>
      <c r="Y407" s="16">
        <v>0</v>
      </c>
      <c r="Z407" s="16">
        <v>12589</v>
      </c>
      <c r="AA407" s="16">
        <f>IF(COUNT(Q407:Z407)=0,"",SUM(Q407:Q407))</f>
        <v>7228</v>
      </c>
      <c r="AB407" s="16">
        <f>IF(COUNT(Q407:Z407)=0,"",SUM(R407:S407))</f>
        <v>0</v>
      </c>
      <c r="AC407" s="16">
        <f>IF(COUNT(Q407:Z407)=0,"",SUM(T407:V407))</f>
        <v>17388</v>
      </c>
      <c r="AD407" s="16">
        <f>IF(COUNT(Q407:Z407)=0,"",SUM(W407:Y407))</f>
        <v>5397</v>
      </c>
      <c r="AE407" s="16">
        <f>IF(COUNT(Q407:Z407)=0,"",SUM(Z407:Z407))</f>
        <v>12589</v>
      </c>
      <c r="AF407" s="16">
        <f>IF(COUNT(Q407:Z407)=0,"",SUM(Q407:Z407))</f>
        <v>42602</v>
      </c>
      <c r="AG407" s="17">
        <f>IFERROR((AA407+AB407)/AF407,"")</f>
        <v>0.16966339608469086</v>
      </c>
      <c r="AH407" s="16">
        <v>256</v>
      </c>
    </row>
    <row r="408" spans="1:34" x14ac:dyDescent="0.2">
      <c r="A408" s="4" t="s">
        <v>21</v>
      </c>
      <c r="B408" s="4" t="s">
        <v>123</v>
      </c>
      <c r="C408" s="4" t="s">
        <v>955</v>
      </c>
      <c r="D408" s="4" t="s">
        <v>484</v>
      </c>
      <c r="E408" s="4" t="s">
        <v>485</v>
      </c>
      <c r="F408" s="4" t="s">
        <v>4752</v>
      </c>
      <c r="G408" s="4" t="s">
        <v>158</v>
      </c>
      <c r="H408" s="4" t="s">
        <v>164</v>
      </c>
      <c r="I408" s="16">
        <v>38974</v>
      </c>
      <c r="J408" s="16">
        <v>370921</v>
      </c>
      <c r="K408" s="16">
        <v>11559</v>
      </c>
      <c r="L408" s="16">
        <v>77818</v>
      </c>
      <c r="M408" s="16">
        <v>1020</v>
      </c>
      <c r="N408" s="16">
        <v>8886</v>
      </c>
      <c r="O408" s="17">
        <f>IFERROR(K408/I408,"")</f>
        <v>0.29658233694257713</v>
      </c>
      <c r="P408" s="17">
        <f>IFERROR(L408/J408,"")</f>
        <v>0.2097966952531671</v>
      </c>
      <c r="Q408" s="16">
        <v>7202</v>
      </c>
      <c r="R408" s="16">
        <v>1069</v>
      </c>
      <c r="S408" s="16">
        <v>52</v>
      </c>
      <c r="T408" s="16">
        <v>22450</v>
      </c>
      <c r="U408" s="16">
        <v>9143</v>
      </c>
      <c r="V408" s="16">
        <v>5399</v>
      </c>
      <c r="W408" s="16">
        <v>41</v>
      </c>
      <c r="X408" s="16">
        <v>15207</v>
      </c>
      <c r="Y408" s="16">
        <v>12</v>
      </c>
      <c r="Z408" s="16">
        <v>36819</v>
      </c>
      <c r="AA408" s="16">
        <f>IF(COUNT(Q408:Z408)=0,"",SUM(Q408:Q408))</f>
        <v>7202</v>
      </c>
      <c r="AB408" s="16">
        <f>IF(COUNT(Q408:Z408)=0,"",SUM(R408:S408))</f>
        <v>1121</v>
      </c>
      <c r="AC408" s="16">
        <f>IF(COUNT(Q408:Z408)=0,"",SUM(T408:V408))</f>
        <v>36992</v>
      </c>
      <c r="AD408" s="16">
        <f>IF(COUNT(Q408:Z408)=0,"",SUM(W408:Y408))</f>
        <v>15260</v>
      </c>
      <c r="AE408" s="16">
        <f>IF(COUNT(Q408:Z408)=0,"",SUM(Z408:Z408))</f>
        <v>36819</v>
      </c>
      <c r="AF408" s="16">
        <f>IF(COUNT(Q408:Z408)=0,"",SUM(Q408:Z408))</f>
        <v>97394</v>
      </c>
      <c r="AG408" s="17">
        <f>IFERROR((AA408+AB408)/AF408,"")</f>
        <v>8.5457009672053719E-2</v>
      </c>
      <c r="AH408" s="16">
        <v>1816</v>
      </c>
    </row>
    <row r="409" spans="1:34" x14ac:dyDescent="0.2">
      <c r="A409" s="4" t="s">
        <v>21</v>
      </c>
      <c r="B409" s="4" t="s">
        <v>123</v>
      </c>
      <c r="C409" s="4" t="s">
        <v>955</v>
      </c>
      <c r="D409" s="4" t="s">
        <v>866</v>
      </c>
      <c r="E409" s="4" t="s">
        <v>867</v>
      </c>
      <c r="F409" s="4" t="s">
        <v>5250</v>
      </c>
      <c r="G409" s="4" t="s">
        <v>158</v>
      </c>
      <c r="H409" s="4" t="s">
        <v>163</v>
      </c>
      <c r="I409" s="16">
        <v>32600</v>
      </c>
      <c r="J409" s="16">
        <v>203249</v>
      </c>
      <c r="K409" s="16">
        <v>5981</v>
      </c>
      <c r="L409" s="16">
        <v>25739</v>
      </c>
      <c r="M409" s="16">
        <v>10377</v>
      </c>
      <c r="N409" s="16">
        <v>44321</v>
      </c>
      <c r="O409" s="17">
        <f>IFERROR(K409/I409,"")</f>
        <v>0.18346625766871166</v>
      </c>
      <c r="P409" s="17">
        <f>IFERROR(L409/J409,"")</f>
        <v>0.12663776943551996</v>
      </c>
      <c r="Q409" s="16">
        <v>7147</v>
      </c>
      <c r="R409" s="16">
        <v>0</v>
      </c>
      <c r="S409" s="16">
        <v>0</v>
      </c>
      <c r="T409" s="16">
        <v>2807</v>
      </c>
      <c r="U409" s="16">
        <v>2068</v>
      </c>
      <c r="V409" s="16">
        <v>5992</v>
      </c>
      <c r="W409" s="16">
        <v>0</v>
      </c>
      <c r="X409" s="16">
        <v>5121</v>
      </c>
      <c r="Y409" s="16">
        <v>0</v>
      </c>
      <c r="Z409" s="16">
        <v>11962</v>
      </c>
      <c r="AA409" s="16">
        <f>IF(COUNT(Q409:Z409)=0,"",SUM(Q409:Q409))</f>
        <v>7147</v>
      </c>
      <c r="AB409" s="16">
        <f>IF(COUNT(Q409:Z409)=0,"",SUM(R409:S409))</f>
        <v>0</v>
      </c>
      <c r="AC409" s="16">
        <f>IF(COUNT(Q409:Z409)=0,"",SUM(T409:V409))</f>
        <v>10867</v>
      </c>
      <c r="AD409" s="16">
        <f>IF(COUNT(Q409:Z409)=0,"",SUM(W409:Y409))</f>
        <v>5121</v>
      </c>
      <c r="AE409" s="16">
        <f>IF(COUNT(Q409:Z409)=0,"",SUM(Z409:Z409))</f>
        <v>11962</v>
      </c>
      <c r="AF409" s="16">
        <f>IF(COUNT(Q409:Z409)=0,"",SUM(Q409:Z409))</f>
        <v>35097</v>
      </c>
      <c r="AG409" s="17">
        <f>IFERROR((AA409+AB409)/AF409,"")</f>
        <v>0.20363563837365017</v>
      </c>
      <c r="AH409" s="16">
        <v>722</v>
      </c>
    </row>
    <row r="410" spans="1:34" x14ac:dyDescent="0.2">
      <c r="A410" s="4" t="s">
        <v>21</v>
      </c>
      <c r="B410" s="4" t="s">
        <v>123</v>
      </c>
      <c r="C410" s="4" t="s">
        <v>955</v>
      </c>
      <c r="D410" s="4" t="s">
        <v>877</v>
      </c>
      <c r="E410" s="4" t="s">
        <v>878</v>
      </c>
      <c r="F410" s="4" t="s">
        <v>5301</v>
      </c>
      <c r="G410" s="4" t="s">
        <v>158</v>
      </c>
      <c r="H410" s="4" t="s">
        <v>163</v>
      </c>
      <c r="I410" s="16">
        <v>186999</v>
      </c>
      <c r="J410" s="16">
        <v>471160</v>
      </c>
      <c r="K410" s="16">
        <v>11087</v>
      </c>
      <c r="L410" s="16">
        <v>32881</v>
      </c>
      <c r="M410" s="16">
        <v>7117</v>
      </c>
      <c r="N410" s="16">
        <v>30481</v>
      </c>
      <c r="O410" s="17">
        <f>IFERROR(K410/I410,"")</f>
        <v>5.928908710741769E-2</v>
      </c>
      <c r="P410" s="17">
        <f>IFERROR(L410/J410,"")</f>
        <v>6.9787333389931233E-2</v>
      </c>
      <c r="Q410" s="16">
        <v>7121</v>
      </c>
      <c r="R410" s="16">
        <v>0</v>
      </c>
      <c r="S410" s="16">
        <v>0</v>
      </c>
      <c r="T410" s="16">
        <v>13606</v>
      </c>
      <c r="U410" s="16">
        <v>8774</v>
      </c>
      <c r="V410" s="16">
        <v>13523</v>
      </c>
      <c r="W410" s="16">
        <v>0</v>
      </c>
      <c r="X410" s="16">
        <v>18619</v>
      </c>
      <c r="Y410" s="16">
        <v>0</v>
      </c>
      <c r="Z410" s="16">
        <v>4321</v>
      </c>
      <c r="AA410" s="16">
        <f>IF(COUNT(Q410:Z410)=0,"",SUM(Q410:Q410))</f>
        <v>7121</v>
      </c>
      <c r="AB410" s="16">
        <f>IF(COUNT(Q410:Z410)=0,"",SUM(R410:S410))</f>
        <v>0</v>
      </c>
      <c r="AC410" s="16">
        <f>IF(COUNT(Q410:Z410)=0,"",SUM(T410:V410))</f>
        <v>35903</v>
      </c>
      <c r="AD410" s="16">
        <f>IF(COUNT(Q410:Z410)=0,"",SUM(W410:Y410))</f>
        <v>18619</v>
      </c>
      <c r="AE410" s="16">
        <f>IF(COUNT(Q410:Z410)=0,"",SUM(Z410:Z410))</f>
        <v>4321</v>
      </c>
      <c r="AF410" s="16">
        <f>IF(COUNT(Q410:Z410)=0,"",SUM(Q410:Z410))</f>
        <v>65964</v>
      </c>
      <c r="AG410" s="17">
        <f>IFERROR((AA410+AB410)/AF410,"")</f>
        <v>0.10795282275180401</v>
      </c>
      <c r="AH410" s="16">
        <v>2975</v>
      </c>
    </row>
    <row r="411" spans="1:34" x14ac:dyDescent="0.2">
      <c r="A411" s="4" t="s">
        <v>21</v>
      </c>
      <c r="B411" s="4" t="s">
        <v>123</v>
      </c>
      <c r="C411" s="4" t="s">
        <v>955</v>
      </c>
      <c r="D411" s="4" t="s">
        <v>484</v>
      </c>
      <c r="E411" s="4" t="s">
        <v>485</v>
      </c>
      <c r="F411" s="4" t="s">
        <v>4664</v>
      </c>
      <c r="G411" s="4" t="s">
        <v>158</v>
      </c>
      <c r="H411" s="4" t="s">
        <v>164</v>
      </c>
      <c r="I411" s="16">
        <v>97255</v>
      </c>
      <c r="J411" s="16">
        <v>660567</v>
      </c>
      <c r="K411" s="16">
        <v>12528</v>
      </c>
      <c r="L411" s="16">
        <v>97578</v>
      </c>
      <c r="M411" s="16">
        <v>1123</v>
      </c>
      <c r="N411" s="16">
        <v>9372</v>
      </c>
      <c r="O411" s="17">
        <f>IFERROR(K411/I411,"")</f>
        <v>0.12881599917742018</v>
      </c>
      <c r="P411" s="17">
        <f>IFERROR(L411/J411,"")</f>
        <v>0.14771855088128835</v>
      </c>
      <c r="Q411" s="16">
        <v>7089</v>
      </c>
      <c r="R411" s="16">
        <v>1179</v>
      </c>
      <c r="S411" s="16">
        <v>86</v>
      </c>
      <c r="T411" s="16">
        <v>9477</v>
      </c>
      <c r="U411" s="16">
        <v>6066</v>
      </c>
      <c r="V411" s="16">
        <v>5909</v>
      </c>
      <c r="W411" s="16">
        <v>102</v>
      </c>
      <c r="X411" s="16">
        <v>23802</v>
      </c>
      <c r="Y411" s="16">
        <v>65</v>
      </c>
      <c r="Z411" s="16">
        <v>63964</v>
      </c>
      <c r="AA411" s="16">
        <f>IF(COUNT(Q411:Z411)=0,"",SUM(Q411:Q411))</f>
        <v>7089</v>
      </c>
      <c r="AB411" s="16">
        <f>IF(COUNT(Q411:Z411)=0,"",SUM(R411:S411))</f>
        <v>1265</v>
      </c>
      <c r="AC411" s="16">
        <f>IF(COUNT(Q411:Z411)=0,"",SUM(T411:V411))</f>
        <v>21452</v>
      </c>
      <c r="AD411" s="16">
        <f>IF(COUNT(Q411:Z411)=0,"",SUM(W411:Y411))</f>
        <v>23969</v>
      </c>
      <c r="AE411" s="16">
        <f>IF(COUNT(Q411:Z411)=0,"",SUM(Z411:Z411))</f>
        <v>63964</v>
      </c>
      <c r="AF411" s="16">
        <f>IF(COUNT(Q411:Z411)=0,"",SUM(Q411:Z411))</f>
        <v>117739</v>
      </c>
      <c r="AG411" s="17">
        <f>IFERROR((AA411+AB411)/AF411,"")</f>
        <v>7.0953549800830656E-2</v>
      </c>
      <c r="AH411" s="16">
        <v>1084</v>
      </c>
    </row>
    <row r="412" spans="1:34" x14ac:dyDescent="0.2">
      <c r="A412" s="4" t="s">
        <v>21</v>
      </c>
      <c r="B412" s="4" t="s">
        <v>124</v>
      </c>
      <c r="C412" s="4" t="s">
        <v>955</v>
      </c>
      <c r="D412" s="4" t="s">
        <v>605</v>
      </c>
      <c r="E412" s="4" t="s">
        <v>606</v>
      </c>
      <c r="F412" s="4" t="s">
        <v>2246</v>
      </c>
      <c r="G412" s="4" t="s">
        <v>159</v>
      </c>
      <c r="H412" s="4" t="s">
        <v>165</v>
      </c>
      <c r="I412" s="16">
        <v>2442</v>
      </c>
      <c r="J412" s="16">
        <v>88662</v>
      </c>
      <c r="K412" s="16">
        <v>601</v>
      </c>
      <c r="L412" s="16">
        <v>15608</v>
      </c>
      <c r="M412" s="16">
        <v>221</v>
      </c>
      <c r="N412" s="16">
        <v>4906</v>
      </c>
      <c r="O412" s="17">
        <f>IFERROR(K412/I412,"")</f>
        <v>0.24610974610974612</v>
      </c>
      <c r="P412" s="17">
        <f>IFERROR(L412/J412,"")</f>
        <v>0.17603934041641289</v>
      </c>
      <c r="Q412" s="16">
        <v>7003</v>
      </c>
      <c r="R412" s="16"/>
      <c r="S412" s="16">
        <v>0</v>
      </c>
      <c r="T412" s="16">
        <v>73</v>
      </c>
      <c r="U412" s="16">
        <v>0</v>
      </c>
      <c r="V412" s="16">
        <v>601</v>
      </c>
      <c r="W412" s="16">
        <v>140</v>
      </c>
      <c r="X412" s="16">
        <v>94</v>
      </c>
      <c r="Y412" s="16">
        <v>29</v>
      </c>
      <c r="Z412" s="16">
        <v>8268</v>
      </c>
      <c r="AA412" s="16">
        <f>IF(COUNT(Q412:Z412)=0,"",SUM(Q412:Q412))</f>
        <v>7003</v>
      </c>
      <c r="AB412" s="16">
        <f>IF(COUNT(Q412:Z412)=0,"",SUM(R412:S412))</f>
        <v>0</v>
      </c>
      <c r="AC412" s="16">
        <f>IF(COUNT(Q412:Z412)=0,"",SUM(T412:V412))</f>
        <v>674</v>
      </c>
      <c r="AD412" s="16">
        <f>IF(COUNT(Q412:Z412)=0,"",SUM(W412:Y412))</f>
        <v>263</v>
      </c>
      <c r="AE412" s="16">
        <f>IF(COUNT(Q412:Z412)=0,"",SUM(Z412:Z412))</f>
        <v>8268</v>
      </c>
      <c r="AF412" s="16">
        <f>IF(COUNT(Q412:Z412)=0,"",SUM(Q412:Z412))</f>
        <v>16208</v>
      </c>
      <c r="AG412" s="17">
        <f>IFERROR((AA412+AB412)/AF412,"")</f>
        <v>0.43207058242843038</v>
      </c>
      <c r="AH412" s="16">
        <v>113</v>
      </c>
    </row>
    <row r="413" spans="1:34" x14ac:dyDescent="0.2">
      <c r="A413" s="4" t="s">
        <v>21</v>
      </c>
      <c r="B413" s="4" t="s">
        <v>123</v>
      </c>
      <c r="C413" s="4" t="s">
        <v>955</v>
      </c>
      <c r="D413" s="4" t="s">
        <v>484</v>
      </c>
      <c r="E413" s="4" t="s">
        <v>485</v>
      </c>
      <c r="F413" s="4" t="s">
        <v>4753</v>
      </c>
      <c r="G413" s="4" t="s">
        <v>158</v>
      </c>
      <c r="H413" s="4" t="s">
        <v>164</v>
      </c>
      <c r="I413" s="16">
        <v>16004</v>
      </c>
      <c r="J413" s="16">
        <v>323743</v>
      </c>
      <c r="K413" s="16">
        <v>6886</v>
      </c>
      <c r="L413" s="16">
        <v>70259</v>
      </c>
      <c r="M413" s="16">
        <v>110</v>
      </c>
      <c r="N413" s="16">
        <v>8632</v>
      </c>
      <c r="O413" s="17">
        <f>IFERROR(K413/I413,"")</f>
        <v>0.43026743314171456</v>
      </c>
      <c r="P413" s="17">
        <f>IFERROR(L413/J413,"")</f>
        <v>0.21702090856018508</v>
      </c>
      <c r="Q413" s="16">
        <v>6979</v>
      </c>
      <c r="R413" s="16">
        <v>745</v>
      </c>
      <c r="S413" s="16">
        <v>35</v>
      </c>
      <c r="T413" s="16">
        <v>12106</v>
      </c>
      <c r="U413" s="16">
        <v>4943</v>
      </c>
      <c r="V413" s="16">
        <v>3909</v>
      </c>
      <c r="W413" s="16">
        <v>32</v>
      </c>
      <c r="X413" s="16">
        <v>12715</v>
      </c>
      <c r="Y413" s="16">
        <v>14</v>
      </c>
      <c r="Z413" s="16">
        <v>40872</v>
      </c>
      <c r="AA413" s="16">
        <f>IF(COUNT(Q413:Z413)=0,"",SUM(Q413:Q413))</f>
        <v>6979</v>
      </c>
      <c r="AB413" s="16">
        <f>IF(COUNT(Q413:Z413)=0,"",SUM(R413:S413))</f>
        <v>780</v>
      </c>
      <c r="AC413" s="16">
        <f>IF(COUNT(Q413:Z413)=0,"",SUM(T413:V413))</f>
        <v>20958</v>
      </c>
      <c r="AD413" s="16">
        <f>IF(COUNT(Q413:Z413)=0,"",SUM(W413:Y413))</f>
        <v>12761</v>
      </c>
      <c r="AE413" s="16">
        <f>IF(COUNT(Q413:Z413)=0,"",SUM(Z413:Z413))</f>
        <v>40872</v>
      </c>
      <c r="AF413" s="16">
        <f>IF(COUNT(Q413:Z413)=0,"",SUM(Q413:Z413))</f>
        <v>82350</v>
      </c>
      <c r="AG413" s="17">
        <f>IFERROR((AA413+AB413)/AF413,"")</f>
        <v>9.4219793564055854E-2</v>
      </c>
      <c r="AH413" s="16">
        <v>1929</v>
      </c>
    </row>
    <row r="414" spans="1:34" x14ac:dyDescent="0.2">
      <c r="A414" s="4" t="s">
        <v>21</v>
      </c>
      <c r="B414" s="4" t="s">
        <v>123</v>
      </c>
      <c r="C414" s="4" t="s">
        <v>955</v>
      </c>
      <c r="D414" s="4" t="s">
        <v>842</v>
      </c>
      <c r="E414" s="4" t="s">
        <v>534</v>
      </c>
      <c r="F414" s="4" t="s">
        <v>5067</v>
      </c>
      <c r="G414" s="4" t="s">
        <v>157</v>
      </c>
      <c r="H414" s="4" t="s">
        <v>165</v>
      </c>
      <c r="I414" s="16">
        <v>22942</v>
      </c>
      <c r="J414" s="16">
        <v>138006</v>
      </c>
      <c r="K414" s="16">
        <v>3378</v>
      </c>
      <c r="L414" s="16">
        <v>25530</v>
      </c>
      <c r="M414" s="16">
        <v>1184</v>
      </c>
      <c r="N414" s="16">
        <v>20931</v>
      </c>
      <c r="O414" s="17">
        <f>IFERROR(K414/I414,"")</f>
        <v>0.14724086827652341</v>
      </c>
      <c r="P414" s="17">
        <f>IFERROR(L414/J414,"")</f>
        <v>0.18499195687144038</v>
      </c>
      <c r="Q414" s="16">
        <v>6889</v>
      </c>
      <c r="R414" s="16">
        <v>6506</v>
      </c>
      <c r="S414" s="16">
        <v>171</v>
      </c>
      <c r="T414" s="16">
        <v>7055</v>
      </c>
      <c r="U414" s="16">
        <v>4173</v>
      </c>
      <c r="V414" s="16">
        <v>3188</v>
      </c>
      <c r="W414" s="16">
        <v>2184</v>
      </c>
      <c r="X414" s="16">
        <v>4857</v>
      </c>
      <c r="Y414" s="16"/>
      <c r="Z414" s="16">
        <v>3868</v>
      </c>
      <c r="AA414" s="16">
        <f>IF(COUNT(Q414:Z414)=0,"",SUM(Q414:Q414))</f>
        <v>6889</v>
      </c>
      <c r="AB414" s="16">
        <f>IF(COUNT(Q414:Z414)=0,"",SUM(R414:S414))</f>
        <v>6677</v>
      </c>
      <c r="AC414" s="16">
        <f>IF(COUNT(Q414:Z414)=0,"",SUM(T414:V414))</f>
        <v>14416</v>
      </c>
      <c r="AD414" s="16">
        <f>IF(COUNT(Q414:Z414)=0,"",SUM(W414:Y414))</f>
        <v>7041</v>
      </c>
      <c r="AE414" s="16">
        <f>IF(COUNT(Q414:Z414)=0,"",SUM(Z414:Z414))</f>
        <v>3868</v>
      </c>
      <c r="AF414" s="16">
        <f>IF(COUNT(Q414:Z414)=0,"",SUM(Q414:Z414))</f>
        <v>38891</v>
      </c>
      <c r="AG414" s="17">
        <f>IFERROR((AA414+AB414)/AF414,"")</f>
        <v>0.3488210639993829</v>
      </c>
      <c r="AH414" s="16">
        <v>305</v>
      </c>
    </row>
    <row r="415" spans="1:34" x14ac:dyDescent="0.2">
      <c r="A415" s="4" t="s">
        <v>21</v>
      </c>
      <c r="B415" s="4" t="s">
        <v>138</v>
      </c>
      <c r="C415" s="4" t="s">
        <v>1036</v>
      </c>
      <c r="D415" s="4" t="s">
        <v>636</v>
      </c>
      <c r="E415" s="4" t="s">
        <v>637</v>
      </c>
      <c r="F415" s="4" t="s">
        <v>2514</v>
      </c>
      <c r="G415" s="4" t="s">
        <v>158</v>
      </c>
      <c r="H415" s="4" t="s">
        <v>163</v>
      </c>
      <c r="I415" s="16">
        <v>3827</v>
      </c>
      <c r="J415" s="16">
        <v>144493</v>
      </c>
      <c r="K415" s="16">
        <v>3079</v>
      </c>
      <c r="L415" s="16">
        <v>26155</v>
      </c>
      <c r="M415" s="16">
        <v>231</v>
      </c>
      <c r="N415" s="16">
        <v>6410</v>
      </c>
      <c r="O415" s="17">
        <f>IFERROR(K415/I415,"")</f>
        <v>0.80454664227854722</v>
      </c>
      <c r="P415" s="17">
        <f>IFERROR(L415/J415,"")</f>
        <v>0.18101222896610908</v>
      </c>
      <c r="Q415" s="16">
        <v>6861</v>
      </c>
      <c r="R415" s="16">
        <v>1808</v>
      </c>
      <c r="S415" s="16">
        <v>69</v>
      </c>
      <c r="T415" s="16">
        <v>1485</v>
      </c>
      <c r="U415" s="16">
        <v>179</v>
      </c>
      <c r="V415" s="16">
        <v>2228</v>
      </c>
      <c r="W415" s="16">
        <v>3508</v>
      </c>
      <c r="X415" s="16">
        <v>781</v>
      </c>
      <c r="Y415" s="16">
        <v>216</v>
      </c>
      <c r="Z415" s="16">
        <v>20729</v>
      </c>
      <c r="AA415" s="16">
        <f>IF(COUNT(Q415:Z415)=0,"",SUM(Q415:Q415))</f>
        <v>6861</v>
      </c>
      <c r="AB415" s="16">
        <f>IF(COUNT(Q415:Z415)=0,"",SUM(R415:S415))</f>
        <v>1877</v>
      </c>
      <c r="AC415" s="16">
        <f>IF(COUNT(Q415:Z415)=0,"",SUM(T415:V415))</f>
        <v>3892</v>
      </c>
      <c r="AD415" s="16">
        <f>IF(COUNT(Q415:Z415)=0,"",SUM(W415:Y415))</f>
        <v>4505</v>
      </c>
      <c r="AE415" s="16">
        <f>IF(COUNT(Q415:Z415)=0,"",SUM(Z415:Z415))</f>
        <v>20729</v>
      </c>
      <c r="AF415" s="16">
        <f>IF(COUNT(Q415:Z415)=0,"",SUM(Q415:Z415))</f>
        <v>37864</v>
      </c>
      <c r="AG415" s="17">
        <f>IFERROR((AA415+AB415)/AF415,"")</f>
        <v>0.23077329389393619</v>
      </c>
      <c r="AH415" s="16">
        <v>447</v>
      </c>
    </row>
    <row r="416" spans="1:34" x14ac:dyDescent="0.2">
      <c r="A416" s="4" t="s">
        <v>21</v>
      </c>
      <c r="B416" s="4" t="s">
        <v>124</v>
      </c>
      <c r="C416" s="4" t="s">
        <v>955</v>
      </c>
      <c r="D416" s="4" t="s">
        <v>605</v>
      </c>
      <c r="E416" s="4" t="s">
        <v>606</v>
      </c>
      <c r="F416" s="4" t="s">
        <v>2244</v>
      </c>
      <c r="G416" s="4" t="s">
        <v>159</v>
      </c>
      <c r="H416" s="4" t="s">
        <v>164</v>
      </c>
      <c r="I416" s="16">
        <v>3201</v>
      </c>
      <c r="J416" s="16">
        <v>102008</v>
      </c>
      <c r="K416" s="16">
        <v>931</v>
      </c>
      <c r="L416" s="16">
        <v>16100</v>
      </c>
      <c r="M416" s="16">
        <v>302</v>
      </c>
      <c r="N416" s="16">
        <v>7265</v>
      </c>
      <c r="O416" s="17">
        <f>IFERROR(K416/I416,"")</f>
        <v>0.29084661043423932</v>
      </c>
      <c r="P416" s="17">
        <f>IFERROR(L416/J416,"")</f>
        <v>0.15783075837189239</v>
      </c>
      <c r="Q416" s="16">
        <v>6847</v>
      </c>
      <c r="R416" s="16"/>
      <c r="S416" s="16">
        <v>0</v>
      </c>
      <c r="T416" s="16">
        <v>66</v>
      </c>
      <c r="U416" s="16"/>
      <c r="V416" s="16">
        <v>931</v>
      </c>
      <c r="W416" s="16">
        <v>218</v>
      </c>
      <c r="X416" s="16">
        <v>72</v>
      </c>
      <c r="Y416" s="16">
        <v>29</v>
      </c>
      <c r="Z416" s="16">
        <v>8861</v>
      </c>
      <c r="AA416" s="16">
        <f>IF(COUNT(Q416:Z416)=0,"",SUM(Q416:Q416))</f>
        <v>6847</v>
      </c>
      <c r="AB416" s="16">
        <f>IF(COUNT(Q416:Z416)=0,"",SUM(R416:S416))</f>
        <v>0</v>
      </c>
      <c r="AC416" s="16">
        <f>IF(COUNT(Q416:Z416)=0,"",SUM(T416:V416))</f>
        <v>997</v>
      </c>
      <c r="AD416" s="16">
        <f>IF(COUNT(Q416:Z416)=0,"",SUM(W416:Y416))</f>
        <v>319</v>
      </c>
      <c r="AE416" s="16">
        <f>IF(COUNT(Q416:Z416)=0,"",SUM(Z416:Z416))</f>
        <v>8861</v>
      </c>
      <c r="AF416" s="16">
        <f>IF(COUNT(Q416:Z416)=0,"",SUM(Q416:Z416))</f>
        <v>17024</v>
      </c>
      <c r="AG416" s="17">
        <f>IFERROR((AA416+AB416)/AF416,"")</f>
        <v>0.40219689849624063</v>
      </c>
      <c r="AH416" s="16">
        <v>106</v>
      </c>
    </row>
    <row r="417" spans="1:34" x14ac:dyDescent="0.2">
      <c r="A417" s="4" t="s">
        <v>21</v>
      </c>
      <c r="B417" s="4" t="s">
        <v>131</v>
      </c>
      <c r="C417" s="4" t="s">
        <v>955</v>
      </c>
      <c r="D417" s="4" t="s">
        <v>438</v>
      </c>
      <c r="E417" s="4" t="s">
        <v>439</v>
      </c>
      <c r="F417" s="4" t="s">
        <v>3934</v>
      </c>
      <c r="G417" s="4" t="s">
        <v>156</v>
      </c>
      <c r="H417" s="4" t="s">
        <v>163</v>
      </c>
      <c r="I417" s="16">
        <v>18272</v>
      </c>
      <c r="J417" s="16">
        <v>112470</v>
      </c>
      <c r="K417" s="16">
        <v>4978</v>
      </c>
      <c r="L417" s="16">
        <v>20439</v>
      </c>
      <c r="M417" s="16">
        <v>409</v>
      </c>
      <c r="N417" s="16">
        <v>2372</v>
      </c>
      <c r="O417" s="17">
        <f>IFERROR(K417/I417,"")</f>
        <v>0.27243870402802101</v>
      </c>
      <c r="P417" s="17">
        <f>IFERROR(L417/J417,"")</f>
        <v>0.18172846092291278</v>
      </c>
      <c r="Q417" s="16">
        <v>6830</v>
      </c>
      <c r="R417" s="16">
        <v>495</v>
      </c>
      <c r="S417" s="16">
        <v>83</v>
      </c>
      <c r="T417" s="16">
        <v>1165</v>
      </c>
      <c r="U417" s="16">
        <v>1714</v>
      </c>
      <c r="V417" s="16">
        <v>20</v>
      </c>
      <c r="W417" s="16">
        <v>18</v>
      </c>
      <c r="X417" s="16">
        <v>4021</v>
      </c>
      <c r="Y417" s="16">
        <v>20</v>
      </c>
      <c r="Z417" s="16">
        <v>12576</v>
      </c>
      <c r="AA417" s="16">
        <f>IF(COUNT(Q417:Z417)=0,"",SUM(Q417:Q417))</f>
        <v>6830</v>
      </c>
      <c r="AB417" s="16">
        <f>IF(COUNT(Q417:Z417)=0,"",SUM(R417:S417))</f>
        <v>578</v>
      </c>
      <c r="AC417" s="16">
        <f>IF(COUNT(Q417:Z417)=0,"",SUM(T417:V417))</f>
        <v>2899</v>
      </c>
      <c r="AD417" s="16">
        <f>IF(COUNT(Q417:Z417)=0,"",SUM(W417:Y417))</f>
        <v>4059</v>
      </c>
      <c r="AE417" s="16">
        <f>IF(COUNT(Q417:Z417)=0,"",SUM(Z417:Z417))</f>
        <v>12576</v>
      </c>
      <c r="AF417" s="16">
        <f>IF(COUNT(Q417:Z417)=0,"",SUM(Q417:Z417))</f>
        <v>26942</v>
      </c>
      <c r="AG417" s="17">
        <f>IFERROR((AA417+AB417)/AF417,"")</f>
        <v>0.27496102739217576</v>
      </c>
      <c r="AH417" s="16">
        <v>212</v>
      </c>
    </row>
    <row r="418" spans="1:34" x14ac:dyDescent="0.2">
      <c r="A418" s="4" t="s">
        <v>21</v>
      </c>
      <c r="B418" s="4" t="s">
        <v>130</v>
      </c>
      <c r="C418" s="4" t="s">
        <v>991</v>
      </c>
      <c r="D418" s="4" t="s">
        <v>549</v>
      </c>
      <c r="E418" s="4" t="s">
        <v>550</v>
      </c>
      <c r="F418" s="4" t="s">
        <v>1723</v>
      </c>
      <c r="G418" s="4" t="s">
        <v>159</v>
      </c>
      <c r="H418" s="4" t="s">
        <v>163</v>
      </c>
      <c r="I418" s="16">
        <v>1262</v>
      </c>
      <c r="J418" s="16">
        <v>171654</v>
      </c>
      <c r="K418" s="16">
        <v>372</v>
      </c>
      <c r="L418" s="16">
        <v>27496</v>
      </c>
      <c r="M418" s="16">
        <v>12</v>
      </c>
      <c r="N418" s="16">
        <v>5201</v>
      </c>
      <c r="O418" s="17">
        <f>IFERROR(K418/I418,"")</f>
        <v>0.29477020602218701</v>
      </c>
      <c r="P418" s="17">
        <f>IFERROR(L418/J418,"")</f>
        <v>0.16018269309191746</v>
      </c>
      <c r="Q418" s="16">
        <v>6827</v>
      </c>
      <c r="R418" s="16">
        <v>11</v>
      </c>
      <c r="S418" s="16">
        <v>0</v>
      </c>
      <c r="T418" s="16">
        <v>1841</v>
      </c>
      <c r="U418" s="16">
        <v>3329</v>
      </c>
      <c r="V418" s="16">
        <v>365</v>
      </c>
      <c r="W418" s="16">
        <v>10091</v>
      </c>
      <c r="X418" s="16">
        <v>160</v>
      </c>
      <c r="Y418" s="16"/>
      <c r="Z418" s="16">
        <v>15753</v>
      </c>
      <c r="AA418" s="16">
        <f>IF(COUNT(Q418:Z418)=0,"",SUM(Q418:Q418))</f>
        <v>6827</v>
      </c>
      <c r="AB418" s="16">
        <f>IF(COUNT(Q418:Z418)=0,"",SUM(R418:S418))</f>
        <v>11</v>
      </c>
      <c r="AC418" s="16">
        <f>IF(COUNT(Q418:Z418)=0,"",SUM(T418:V418))</f>
        <v>5535</v>
      </c>
      <c r="AD418" s="16">
        <f>IF(COUNT(Q418:Z418)=0,"",SUM(W418:Y418))</f>
        <v>10251</v>
      </c>
      <c r="AE418" s="16">
        <f>IF(COUNT(Q418:Z418)=0,"",SUM(Z418:Z418))</f>
        <v>15753</v>
      </c>
      <c r="AF418" s="16">
        <f>IF(COUNT(Q418:Z418)=0,"",SUM(Q418:Z418))</f>
        <v>38377</v>
      </c>
      <c r="AG418" s="17">
        <f>IFERROR((AA418+AB418)/AF418,"")</f>
        <v>0.1781796388461839</v>
      </c>
      <c r="AH418" s="16">
        <v>339</v>
      </c>
    </row>
    <row r="419" spans="1:34" x14ac:dyDescent="0.2">
      <c r="A419" s="4" t="s">
        <v>21</v>
      </c>
      <c r="B419" s="4" t="s">
        <v>141</v>
      </c>
      <c r="C419" s="4" t="s">
        <v>955</v>
      </c>
      <c r="D419" s="4" t="s">
        <v>569</v>
      </c>
      <c r="E419" s="4" t="s">
        <v>570</v>
      </c>
      <c r="F419" s="4" t="s">
        <v>1921</v>
      </c>
      <c r="G419" s="4" t="s">
        <v>158</v>
      </c>
      <c r="H419" s="4" t="s">
        <v>163</v>
      </c>
      <c r="I419" s="16">
        <v>19528</v>
      </c>
      <c r="J419" s="16">
        <v>112930</v>
      </c>
      <c r="K419" s="16">
        <v>12316</v>
      </c>
      <c r="L419" s="16">
        <v>26338</v>
      </c>
      <c r="M419" s="16">
        <v>1558</v>
      </c>
      <c r="N419" s="16">
        <v>11959</v>
      </c>
      <c r="O419" s="17">
        <f>IFERROR(K419/I419,"")</f>
        <v>0.63068414584186805</v>
      </c>
      <c r="P419" s="17">
        <f>IFERROR(L419/J419,"")</f>
        <v>0.23322412113698751</v>
      </c>
      <c r="Q419" s="16">
        <v>6806</v>
      </c>
      <c r="R419" s="16"/>
      <c r="S419" s="16">
        <v>0</v>
      </c>
      <c r="T419" s="16">
        <v>4523</v>
      </c>
      <c r="U419" s="16">
        <v>3414</v>
      </c>
      <c r="V419" s="16">
        <v>14429</v>
      </c>
      <c r="W419" s="16">
        <v>0</v>
      </c>
      <c r="X419" s="16">
        <v>5526</v>
      </c>
      <c r="Y419" s="16">
        <v>0</v>
      </c>
      <c r="Z419" s="16">
        <v>13939</v>
      </c>
      <c r="AA419" s="16">
        <f>IF(COUNT(Q419:Z419)=0,"",SUM(Q419:Q419))</f>
        <v>6806</v>
      </c>
      <c r="AB419" s="16">
        <f>IF(COUNT(Q419:Z419)=0,"",SUM(R419:S419))</f>
        <v>0</v>
      </c>
      <c r="AC419" s="16">
        <f>IF(COUNT(Q419:Z419)=0,"",SUM(T419:V419))</f>
        <v>22366</v>
      </c>
      <c r="AD419" s="16">
        <f>IF(COUNT(Q419:Z419)=0,"",SUM(W419:Y419))</f>
        <v>5526</v>
      </c>
      <c r="AE419" s="16">
        <f>IF(COUNT(Q419:Z419)=0,"",SUM(Z419:Z419))</f>
        <v>13939</v>
      </c>
      <c r="AF419" s="16">
        <f>IF(COUNT(Q419:Z419)=0,"",SUM(Q419:Z419))</f>
        <v>48637</v>
      </c>
      <c r="AG419" s="17">
        <f>IFERROR((AA419+AB419)/AF419,"")</f>
        <v>0.13993461767789955</v>
      </c>
      <c r="AH419" s="16">
        <v>419</v>
      </c>
    </row>
    <row r="420" spans="1:34" x14ac:dyDescent="0.2">
      <c r="A420" s="4" t="s">
        <v>21</v>
      </c>
      <c r="B420" s="4" t="s">
        <v>131</v>
      </c>
      <c r="C420" s="4" t="s">
        <v>955</v>
      </c>
      <c r="D420" s="4" t="s">
        <v>793</v>
      </c>
      <c r="E420" s="4" t="s">
        <v>630</v>
      </c>
      <c r="F420" s="4" t="s">
        <v>4017</v>
      </c>
      <c r="G420" s="4" t="s">
        <v>156</v>
      </c>
      <c r="H420" s="4" t="s">
        <v>163</v>
      </c>
      <c r="I420" s="16">
        <v>3421</v>
      </c>
      <c r="J420" s="16">
        <v>34062</v>
      </c>
      <c r="K420" s="16">
        <v>1762</v>
      </c>
      <c r="L420" s="16">
        <v>9138</v>
      </c>
      <c r="M420" s="16">
        <v>396</v>
      </c>
      <c r="N420" s="16">
        <v>3397</v>
      </c>
      <c r="O420" s="17">
        <f>IFERROR(K420/I420,"")</f>
        <v>0.51505407775504242</v>
      </c>
      <c r="P420" s="17">
        <f>IFERROR(L420/J420,"")</f>
        <v>0.26827549762198344</v>
      </c>
      <c r="Q420" s="16">
        <v>6794</v>
      </c>
      <c r="R420" s="16">
        <v>0</v>
      </c>
      <c r="S420" s="16">
        <v>0</v>
      </c>
      <c r="T420" s="16">
        <v>846</v>
      </c>
      <c r="U420" s="16">
        <v>1729</v>
      </c>
      <c r="V420" s="16">
        <v>97</v>
      </c>
      <c r="W420" s="16">
        <v>517</v>
      </c>
      <c r="X420" s="16">
        <v>1707</v>
      </c>
      <c r="Y420" s="16">
        <v>0</v>
      </c>
      <c r="Z420" s="16">
        <v>885</v>
      </c>
      <c r="AA420" s="16">
        <f>IF(COUNT(Q420:Z420)=0,"",SUM(Q420:Q420))</f>
        <v>6794</v>
      </c>
      <c r="AB420" s="16">
        <f>IF(COUNT(Q420:Z420)=0,"",SUM(R420:S420))</f>
        <v>0</v>
      </c>
      <c r="AC420" s="16">
        <f>IF(COUNT(Q420:Z420)=0,"",SUM(T420:V420))</f>
        <v>2672</v>
      </c>
      <c r="AD420" s="16">
        <f>IF(COUNT(Q420:Z420)=0,"",SUM(W420:Y420))</f>
        <v>2224</v>
      </c>
      <c r="AE420" s="16">
        <f>IF(COUNT(Q420:Z420)=0,"",SUM(Z420:Z420))</f>
        <v>885</v>
      </c>
      <c r="AF420" s="16">
        <f>IF(COUNT(Q420:Z420)=0,"",SUM(Q420:Z420))</f>
        <v>12575</v>
      </c>
      <c r="AG420" s="17">
        <f>IFERROR((AA420+AB420)/AF420,"")</f>
        <v>0.54027833001988068</v>
      </c>
      <c r="AH420" s="16">
        <v>110</v>
      </c>
    </row>
    <row r="421" spans="1:34" x14ac:dyDescent="0.2">
      <c r="A421" s="4" t="s">
        <v>21</v>
      </c>
      <c r="B421" s="4" t="s">
        <v>137</v>
      </c>
      <c r="C421" s="4" t="s">
        <v>1036</v>
      </c>
      <c r="D421" s="4" t="s">
        <v>653</v>
      </c>
      <c r="E421" s="4" t="s">
        <v>534</v>
      </c>
      <c r="F421" s="4" t="s">
        <v>2635</v>
      </c>
      <c r="G421" s="4" t="s">
        <v>157</v>
      </c>
      <c r="H421" s="4" t="s">
        <v>164</v>
      </c>
      <c r="I421" s="16">
        <v>10827</v>
      </c>
      <c r="J421" s="16">
        <v>157292</v>
      </c>
      <c r="K421" s="16">
        <v>2198</v>
      </c>
      <c r="L421" s="16">
        <v>30913</v>
      </c>
      <c r="M421" s="16">
        <v>161</v>
      </c>
      <c r="N421" s="16">
        <v>17711</v>
      </c>
      <c r="O421" s="17">
        <f>IFERROR(K421/I421,"")</f>
        <v>0.20301099104091622</v>
      </c>
      <c r="P421" s="17">
        <f>IFERROR(L421/J421,"")</f>
        <v>0.19653256363960023</v>
      </c>
      <c r="Q421" s="16">
        <v>6788</v>
      </c>
      <c r="R421" s="16">
        <v>5571</v>
      </c>
      <c r="S421" s="16">
        <v>451</v>
      </c>
      <c r="T421" s="16">
        <v>6818</v>
      </c>
      <c r="U421" s="16">
        <v>3181</v>
      </c>
      <c r="V421" s="16">
        <v>1621</v>
      </c>
      <c r="W421" s="16">
        <v>3099</v>
      </c>
      <c r="X421" s="16">
        <v>7555</v>
      </c>
      <c r="Y421" s="16">
        <v>0</v>
      </c>
      <c r="Z421" s="16">
        <v>5640</v>
      </c>
      <c r="AA421" s="16">
        <f>IF(COUNT(Q421:Z421)=0,"",SUM(Q421:Q421))</f>
        <v>6788</v>
      </c>
      <c r="AB421" s="16">
        <f>IF(COUNT(Q421:Z421)=0,"",SUM(R421:S421))</f>
        <v>6022</v>
      </c>
      <c r="AC421" s="16">
        <f>IF(COUNT(Q421:Z421)=0,"",SUM(T421:V421))</f>
        <v>11620</v>
      </c>
      <c r="AD421" s="16">
        <f>IF(COUNT(Q421:Z421)=0,"",SUM(W421:Y421))</f>
        <v>10654</v>
      </c>
      <c r="AE421" s="16">
        <f>IF(COUNT(Q421:Z421)=0,"",SUM(Z421:Z421))</f>
        <v>5640</v>
      </c>
      <c r="AF421" s="16">
        <f>IF(COUNT(Q421:Z421)=0,"",SUM(Q421:Z421))</f>
        <v>40724</v>
      </c>
      <c r="AG421" s="17">
        <f>IFERROR((AA421+AB421)/AF421,"")</f>
        <v>0.31455652686376584</v>
      </c>
      <c r="AH421" s="16">
        <v>276</v>
      </c>
    </row>
    <row r="422" spans="1:34" x14ac:dyDescent="0.2">
      <c r="A422" s="4" t="s">
        <v>21</v>
      </c>
      <c r="B422" s="4" t="s">
        <v>128</v>
      </c>
      <c r="C422" s="4" t="s">
        <v>955</v>
      </c>
      <c r="D422" s="4" t="s">
        <v>833</v>
      </c>
      <c r="E422" s="4" t="s">
        <v>834</v>
      </c>
      <c r="F422" s="4" t="s">
        <v>4369</v>
      </c>
      <c r="G422" s="4" t="s">
        <v>157</v>
      </c>
      <c r="H422" s="4" t="s">
        <v>164</v>
      </c>
      <c r="I422" s="16">
        <v>2002</v>
      </c>
      <c r="J422" s="16">
        <v>51483</v>
      </c>
      <c r="K422" s="16">
        <v>1584</v>
      </c>
      <c r="L422" s="16">
        <v>10609</v>
      </c>
      <c r="M422" s="16">
        <v>54</v>
      </c>
      <c r="N422" s="16">
        <v>1970</v>
      </c>
      <c r="O422" s="17">
        <f>IFERROR(K422/I422,"")</f>
        <v>0.79120879120879117</v>
      </c>
      <c r="P422" s="17">
        <f>IFERROR(L422/J422,"")</f>
        <v>0.20606802245401395</v>
      </c>
      <c r="Q422" s="16">
        <v>6667</v>
      </c>
      <c r="R422" s="16"/>
      <c r="S422" s="16">
        <v>0</v>
      </c>
      <c r="T422" s="16">
        <v>1566</v>
      </c>
      <c r="U422" s="16">
        <v>556</v>
      </c>
      <c r="V422" s="16">
        <v>739</v>
      </c>
      <c r="W422" s="16">
        <v>116</v>
      </c>
      <c r="X422" s="16">
        <v>3303</v>
      </c>
      <c r="Y422" s="16">
        <v>20</v>
      </c>
      <c r="Z422" s="16">
        <v>298</v>
      </c>
      <c r="AA422" s="16">
        <f>IF(COUNT(Q422:Z422)=0,"",SUM(Q422:Q422))</f>
        <v>6667</v>
      </c>
      <c r="AB422" s="16">
        <f>IF(COUNT(Q422:Z422)=0,"",SUM(R422:S422))</f>
        <v>0</v>
      </c>
      <c r="AC422" s="16">
        <f>IF(COUNT(Q422:Z422)=0,"",SUM(T422:V422))</f>
        <v>2861</v>
      </c>
      <c r="AD422" s="16">
        <f>IF(COUNT(Q422:Z422)=0,"",SUM(W422:Y422))</f>
        <v>3439</v>
      </c>
      <c r="AE422" s="16">
        <f>IF(COUNT(Q422:Z422)=0,"",SUM(Z422:Z422))</f>
        <v>298</v>
      </c>
      <c r="AF422" s="16">
        <f>IF(COUNT(Q422:Z422)=0,"",SUM(Q422:Z422))</f>
        <v>13265</v>
      </c>
      <c r="AG422" s="17">
        <f>IFERROR((AA422+AB422)/AF422,"")</f>
        <v>0.50260082924990579</v>
      </c>
      <c r="AH422" s="16">
        <v>55</v>
      </c>
    </row>
    <row r="423" spans="1:34" x14ac:dyDescent="0.2">
      <c r="A423" s="4" t="s">
        <v>21</v>
      </c>
      <c r="B423" s="4" t="s">
        <v>124</v>
      </c>
      <c r="C423" s="4" t="s">
        <v>955</v>
      </c>
      <c r="D423" s="4" t="s">
        <v>605</v>
      </c>
      <c r="E423" s="4" t="s">
        <v>606</v>
      </c>
      <c r="F423" s="4" t="s">
        <v>2253</v>
      </c>
      <c r="G423" s="4" t="s">
        <v>159</v>
      </c>
      <c r="H423" s="4" t="s">
        <v>164</v>
      </c>
      <c r="I423" s="16">
        <v>3602</v>
      </c>
      <c r="J423" s="16">
        <v>120026</v>
      </c>
      <c r="K423" s="16">
        <v>1248</v>
      </c>
      <c r="L423" s="16">
        <v>18562</v>
      </c>
      <c r="M423" s="16">
        <v>274</v>
      </c>
      <c r="N423" s="16">
        <v>8277</v>
      </c>
      <c r="O423" s="17">
        <f>IFERROR(K423/I423,"")</f>
        <v>0.34647418101054972</v>
      </c>
      <c r="P423" s="17">
        <f>IFERROR(L423/J423,"")</f>
        <v>0.15464982587106127</v>
      </c>
      <c r="Q423" s="16">
        <v>6655</v>
      </c>
      <c r="R423" s="16">
        <v>11</v>
      </c>
      <c r="S423" s="16">
        <v>0</v>
      </c>
      <c r="T423" s="16">
        <v>161</v>
      </c>
      <c r="U423" s="16"/>
      <c r="V423" s="16">
        <v>1248</v>
      </c>
      <c r="W423" s="16">
        <v>409</v>
      </c>
      <c r="X423" s="16">
        <v>362</v>
      </c>
      <c r="Y423" s="16">
        <v>42</v>
      </c>
      <c r="Z423" s="16">
        <v>10920</v>
      </c>
      <c r="AA423" s="16">
        <f>IF(COUNT(Q423:Z423)=0,"",SUM(Q423:Q423))</f>
        <v>6655</v>
      </c>
      <c r="AB423" s="16">
        <f>IF(COUNT(Q423:Z423)=0,"",SUM(R423:S423))</f>
        <v>11</v>
      </c>
      <c r="AC423" s="16">
        <f>IF(COUNT(Q423:Z423)=0,"",SUM(T423:V423))</f>
        <v>1409</v>
      </c>
      <c r="AD423" s="16">
        <f>IF(COUNT(Q423:Z423)=0,"",SUM(W423:Y423))</f>
        <v>813</v>
      </c>
      <c r="AE423" s="16">
        <f>IF(COUNT(Q423:Z423)=0,"",SUM(Z423:Z423))</f>
        <v>10920</v>
      </c>
      <c r="AF423" s="16">
        <f>IF(COUNT(Q423:Z423)=0,"",SUM(Q423:Z423))</f>
        <v>19808</v>
      </c>
      <c r="AG423" s="17">
        <f>IFERROR((AA423+AB423)/AF423,"")</f>
        <v>0.33653069466882068</v>
      </c>
      <c r="AH423" s="16">
        <v>130</v>
      </c>
    </row>
    <row r="424" spans="1:34" x14ac:dyDescent="0.2">
      <c r="A424" s="4" t="s">
        <v>21</v>
      </c>
      <c r="B424" s="4" t="s">
        <v>129</v>
      </c>
      <c r="C424" s="4" t="s">
        <v>1036</v>
      </c>
      <c r="D424" s="4" t="s">
        <v>774</v>
      </c>
      <c r="E424" s="4" t="s">
        <v>775</v>
      </c>
      <c r="F424" s="4" t="s">
        <v>3767</v>
      </c>
      <c r="G424" s="4" t="s">
        <v>158</v>
      </c>
      <c r="H424" s="4" t="s">
        <v>165</v>
      </c>
      <c r="I424" s="16">
        <v>4669</v>
      </c>
      <c r="J424" s="16">
        <v>84244</v>
      </c>
      <c r="K424" s="16">
        <v>2161</v>
      </c>
      <c r="L424" s="16">
        <v>16258</v>
      </c>
      <c r="M424" s="16">
        <v>554</v>
      </c>
      <c r="N424" s="16">
        <v>12277</v>
      </c>
      <c r="O424" s="17">
        <f>IFERROR(K424/I424,"")</f>
        <v>0.46284000856714502</v>
      </c>
      <c r="P424" s="17">
        <f>IFERROR(L424/J424,"")</f>
        <v>0.19298703765253311</v>
      </c>
      <c r="Q424" s="16">
        <v>6643</v>
      </c>
      <c r="R424" s="16">
        <v>10585</v>
      </c>
      <c r="S424" s="16">
        <v>1367</v>
      </c>
      <c r="T424" s="16">
        <v>5161</v>
      </c>
      <c r="U424" s="16">
        <v>1442</v>
      </c>
      <c r="V424" s="16">
        <v>1422</v>
      </c>
      <c r="W424" s="16">
        <v>5160</v>
      </c>
      <c r="X424" s="16">
        <v>595</v>
      </c>
      <c r="Y424" s="16">
        <v>392</v>
      </c>
      <c r="Z424" s="16">
        <v>2397</v>
      </c>
      <c r="AA424" s="16">
        <f>IF(COUNT(Q424:Z424)=0,"",SUM(Q424:Q424))</f>
        <v>6643</v>
      </c>
      <c r="AB424" s="16">
        <f>IF(COUNT(Q424:Z424)=0,"",SUM(R424:S424))</f>
        <v>11952</v>
      </c>
      <c r="AC424" s="16">
        <f>IF(COUNT(Q424:Z424)=0,"",SUM(T424:V424))</f>
        <v>8025</v>
      </c>
      <c r="AD424" s="16">
        <f>IF(COUNT(Q424:Z424)=0,"",SUM(W424:Y424))</f>
        <v>6147</v>
      </c>
      <c r="AE424" s="16">
        <f>IF(COUNT(Q424:Z424)=0,"",SUM(Z424:Z424))</f>
        <v>2397</v>
      </c>
      <c r="AF424" s="16">
        <f>IF(COUNT(Q424:Z424)=0,"",SUM(Q424:Z424))</f>
        <v>35164</v>
      </c>
      <c r="AG424" s="17">
        <f>IFERROR((AA424+AB424)/AF424,"")</f>
        <v>0.52880787168695254</v>
      </c>
      <c r="AH424" s="16">
        <v>138</v>
      </c>
    </row>
    <row r="425" spans="1:34" x14ac:dyDescent="0.2">
      <c r="A425" s="4" t="s">
        <v>21</v>
      </c>
      <c r="B425" s="4" t="s">
        <v>141</v>
      </c>
      <c r="C425" s="4" t="s">
        <v>955</v>
      </c>
      <c r="D425" s="4" t="s">
        <v>560</v>
      </c>
      <c r="E425" s="4" t="s">
        <v>561</v>
      </c>
      <c r="F425" s="4" t="s">
        <v>1879</v>
      </c>
      <c r="G425" s="4" t="s">
        <v>158</v>
      </c>
      <c r="H425" s="4" t="s">
        <v>163</v>
      </c>
      <c r="I425" s="16">
        <v>16485</v>
      </c>
      <c r="J425" s="16">
        <v>117451</v>
      </c>
      <c r="K425" s="16">
        <v>4783</v>
      </c>
      <c r="L425" s="16">
        <v>21385</v>
      </c>
      <c r="M425" s="16">
        <v>1335</v>
      </c>
      <c r="N425" s="16">
        <v>15278</v>
      </c>
      <c r="O425" s="17">
        <f>IFERROR(K425/I425,"")</f>
        <v>0.29014255383682136</v>
      </c>
      <c r="P425" s="17">
        <f>IFERROR(L425/J425,"")</f>
        <v>0.1820759295365727</v>
      </c>
      <c r="Q425" s="16">
        <v>6619</v>
      </c>
      <c r="R425" s="16">
        <v>3782</v>
      </c>
      <c r="S425" s="16">
        <v>83</v>
      </c>
      <c r="T425" s="16">
        <v>4418</v>
      </c>
      <c r="U425" s="16">
        <v>3282</v>
      </c>
      <c r="V425" s="16">
        <v>4600</v>
      </c>
      <c r="W425" s="16">
        <v>1588</v>
      </c>
      <c r="X425" s="16">
        <v>5238</v>
      </c>
      <c r="Y425" s="16">
        <v>0</v>
      </c>
      <c r="Z425" s="16">
        <v>3251</v>
      </c>
      <c r="AA425" s="16">
        <f>IF(COUNT(Q425:Z425)=0,"",SUM(Q425:Q425))</f>
        <v>6619</v>
      </c>
      <c r="AB425" s="16">
        <f>IF(COUNT(Q425:Z425)=0,"",SUM(R425:S425))</f>
        <v>3865</v>
      </c>
      <c r="AC425" s="16">
        <f>IF(COUNT(Q425:Z425)=0,"",SUM(T425:V425))</f>
        <v>12300</v>
      </c>
      <c r="AD425" s="16">
        <f>IF(COUNT(Q425:Z425)=0,"",SUM(W425:Y425))</f>
        <v>6826</v>
      </c>
      <c r="AE425" s="16">
        <f>IF(COUNT(Q425:Z425)=0,"",SUM(Z425:Z425))</f>
        <v>3251</v>
      </c>
      <c r="AF425" s="16">
        <f>IF(COUNT(Q425:Z425)=0,"",SUM(Q425:Z425))</f>
        <v>32861</v>
      </c>
      <c r="AG425" s="17">
        <f>IFERROR((AA425+AB425)/AF425,"")</f>
        <v>0.31904080825294423</v>
      </c>
      <c r="AH425" s="16">
        <v>353</v>
      </c>
    </row>
    <row r="426" spans="1:34" x14ac:dyDescent="0.2">
      <c r="A426" s="4" t="s">
        <v>21</v>
      </c>
      <c r="B426" s="4" t="s">
        <v>123</v>
      </c>
      <c r="C426" s="4" t="s">
        <v>955</v>
      </c>
      <c r="D426" s="4" t="s">
        <v>484</v>
      </c>
      <c r="E426" s="4" t="s">
        <v>485</v>
      </c>
      <c r="F426" s="4" t="s">
        <v>4709</v>
      </c>
      <c r="G426" s="4" t="s">
        <v>158</v>
      </c>
      <c r="H426" s="4" t="s">
        <v>163</v>
      </c>
      <c r="I426" s="16">
        <v>12405</v>
      </c>
      <c r="J426" s="16">
        <v>463248</v>
      </c>
      <c r="K426" s="16">
        <v>6367</v>
      </c>
      <c r="L426" s="16">
        <v>65009</v>
      </c>
      <c r="M426" s="16">
        <v>261</v>
      </c>
      <c r="N426" s="16">
        <v>7514</v>
      </c>
      <c r="O426" s="17">
        <f>IFERROR(K426/I426,"")</f>
        <v>0.51326078194276503</v>
      </c>
      <c r="P426" s="17">
        <f>IFERROR(L426/J426,"")</f>
        <v>0.1403330397540842</v>
      </c>
      <c r="Q426" s="16">
        <v>6587</v>
      </c>
      <c r="R426" s="16">
        <v>892</v>
      </c>
      <c r="S426" s="16">
        <v>73</v>
      </c>
      <c r="T426" s="16">
        <v>8080</v>
      </c>
      <c r="U426" s="16">
        <v>4446</v>
      </c>
      <c r="V426" s="16">
        <v>4684</v>
      </c>
      <c r="W426" s="16">
        <v>18</v>
      </c>
      <c r="X426" s="16">
        <v>12305</v>
      </c>
      <c r="Y426" s="16">
        <v>79</v>
      </c>
      <c r="Z426" s="16">
        <v>39032</v>
      </c>
      <c r="AA426" s="16">
        <f>IF(COUNT(Q426:Z426)=0,"",SUM(Q426:Q426))</f>
        <v>6587</v>
      </c>
      <c r="AB426" s="16">
        <f>IF(COUNT(Q426:Z426)=0,"",SUM(R426:S426))</f>
        <v>965</v>
      </c>
      <c r="AC426" s="16">
        <f>IF(COUNT(Q426:Z426)=0,"",SUM(T426:V426))</f>
        <v>17210</v>
      </c>
      <c r="AD426" s="16">
        <f>IF(COUNT(Q426:Z426)=0,"",SUM(W426:Y426))</f>
        <v>12402</v>
      </c>
      <c r="AE426" s="16">
        <f>IF(COUNT(Q426:Z426)=0,"",SUM(Z426:Z426))</f>
        <v>39032</v>
      </c>
      <c r="AF426" s="16">
        <f>IF(COUNT(Q426:Z426)=0,"",SUM(Q426:Z426))</f>
        <v>76196</v>
      </c>
      <c r="AG426" s="17">
        <f>IFERROR((AA426+AB426)/AF426,"")</f>
        <v>9.9112814320961737E-2</v>
      </c>
      <c r="AH426" s="16">
        <v>1116</v>
      </c>
    </row>
    <row r="427" spans="1:34" x14ac:dyDescent="0.2">
      <c r="A427" s="4" t="s">
        <v>21</v>
      </c>
      <c r="B427" s="4" t="s">
        <v>130</v>
      </c>
      <c r="C427" s="4" t="s">
        <v>991</v>
      </c>
      <c r="D427" s="4" t="s">
        <v>540</v>
      </c>
      <c r="E427" s="4" t="s">
        <v>534</v>
      </c>
      <c r="F427" s="4" t="s">
        <v>1692</v>
      </c>
      <c r="G427" s="4" t="s">
        <v>156</v>
      </c>
      <c r="H427" s="4" t="s">
        <v>164</v>
      </c>
      <c r="I427" s="16">
        <v>11727</v>
      </c>
      <c r="J427" s="16">
        <v>195918</v>
      </c>
      <c r="K427" s="16">
        <v>897</v>
      </c>
      <c r="L427" s="16">
        <v>33102</v>
      </c>
      <c r="M427" s="16">
        <v>84</v>
      </c>
      <c r="N427" s="16">
        <v>13084</v>
      </c>
      <c r="O427" s="17">
        <f>IFERROR(K427/I427,"")</f>
        <v>7.6490150933742646E-2</v>
      </c>
      <c r="P427" s="17">
        <f>IFERROR(L427/J427,"")</f>
        <v>0.16895844179707836</v>
      </c>
      <c r="Q427" s="16">
        <v>6584</v>
      </c>
      <c r="R427" s="16">
        <v>5854</v>
      </c>
      <c r="S427" s="16">
        <v>267</v>
      </c>
      <c r="T427" s="16">
        <v>9151</v>
      </c>
      <c r="U427" s="16">
        <v>2495</v>
      </c>
      <c r="V427" s="16">
        <v>210</v>
      </c>
      <c r="W427" s="16">
        <v>3327</v>
      </c>
      <c r="X427" s="16">
        <v>7547</v>
      </c>
      <c r="Y427" s="16">
        <v>0</v>
      </c>
      <c r="Z427" s="16">
        <v>5213</v>
      </c>
      <c r="AA427" s="16">
        <f>IF(COUNT(Q427:Z427)=0,"",SUM(Q427:Q427))</f>
        <v>6584</v>
      </c>
      <c r="AB427" s="16">
        <f>IF(COUNT(Q427:Z427)=0,"",SUM(R427:S427))</f>
        <v>6121</v>
      </c>
      <c r="AC427" s="16">
        <f>IF(COUNT(Q427:Z427)=0,"",SUM(T427:V427))</f>
        <v>11856</v>
      </c>
      <c r="AD427" s="16">
        <f>IF(COUNT(Q427:Z427)=0,"",SUM(W427:Y427))</f>
        <v>10874</v>
      </c>
      <c r="AE427" s="16">
        <f>IF(COUNT(Q427:Z427)=0,"",SUM(Z427:Z427))</f>
        <v>5213</v>
      </c>
      <c r="AF427" s="16">
        <f>IF(COUNT(Q427:Z427)=0,"",SUM(Q427:Z427))</f>
        <v>40648</v>
      </c>
      <c r="AG427" s="17">
        <f>IFERROR((AA427+AB427)/AF427,"")</f>
        <v>0.31256150364101554</v>
      </c>
      <c r="AH427" s="16">
        <v>245</v>
      </c>
    </row>
    <row r="428" spans="1:34" x14ac:dyDescent="0.2">
      <c r="A428" s="4" t="s">
        <v>21</v>
      </c>
      <c r="B428" s="4" t="s">
        <v>124</v>
      </c>
      <c r="C428" s="4" t="s">
        <v>955</v>
      </c>
      <c r="D428" s="4" t="s">
        <v>585</v>
      </c>
      <c r="E428" s="4" t="s">
        <v>586</v>
      </c>
      <c r="F428" s="4" t="s">
        <v>2057</v>
      </c>
      <c r="G428" s="4" t="s">
        <v>157</v>
      </c>
      <c r="H428" s="4" t="s">
        <v>165</v>
      </c>
      <c r="I428" s="16">
        <v>4175</v>
      </c>
      <c r="J428" s="16">
        <v>81981</v>
      </c>
      <c r="K428" s="16">
        <v>1256</v>
      </c>
      <c r="L428" s="16">
        <v>16099</v>
      </c>
      <c r="M428" s="16">
        <v>407</v>
      </c>
      <c r="N428" s="16">
        <v>5236</v>
      </c>
      <c r="O428" s="17">
        <f>IFERROR(K428/I428,"")</f>
        <v>0.30083832335329341</v>
      </c>
      <c r="P428" s="17">
        <f>IFERROR(L428/J428,"")</f>
        <v>0.19637476976372575</v>
      </c>
      <c r="Q428" s="16">
        <v>6577</v>
      </c>
      <c r="R428" s="16">
        <v>23</v>
      </c>
      <c r="S428" s="16">
        <v>0</v>
      </c>
      <c r="T428" s="16"/>
      <c r="U428" s="16">
        <v>0</v>
      </c>
      <c r="V428" s="16">
        <v>1256</v>
      </c>
      <c r="W428" s="16">
        <v>96</v>
      </c>
      <c r="X428" s="16">
        <v>69</v>
      </c>
      <c r="Y428" s="16">
        <v>12</v>
      </c>
      <c r="Z428" s="16">
        <v>9313</v>
      </c>
      <c r="AA428" s="16">
        <f>IF(COUNT(Q428:Z428)=0,"",SUM(Q428:Q428))</f>
        <v>6577</v>
      </c>
      <c r="AB428" s="16">
        <f>IF(COUNT(Q428:Z428)=0,"",SUM(R428:S428))</f>
        <v>23</v>
      </c>
      <c r="AC428" s="16">
        <f>IF(COUNT(Q428:Z428)=0,"",SUM(T428:V428))</f>
        <v>1256</v>
      </c>
      <c r="AD428" s="16">
        <f>IF(COUNT(Q428:Z428)=0,"",SUM(W428:Y428))</f>
        <v>177</v>
      </c>
      <c r="AE428" s="16">
        <f>IF(COUNT(Q428:Z428)=0,"",SUM(Z428:Z428))</f>
        <v>9313</v>
      </c>
      <c r="AF428" s="16">
        <f>IF(COUNT(Q428:Z428)=0,"",SUM(Q428:Z428))</f>
        <v>17346</v>
      </c>
      <c r="AG428" s="17">
        <f>IFERROR((AA428+AB428)/AF428,"")</f>
        <v>0.38049117952265654</v>
      </c>
      <c r="AH428" s="16">
        <v>105</v>
      </c>
    </row>
    <row r="429" spans="1:34" x14ac:dyDescent="0.2">
      <c r="A429" s="4" t="s">
        <v>21</v>
      </c>
      <c r="B429" s="4" t="s">
        <v>124</v>
      </c>
      <c r="C429" s="4" t="s">
        <v>955</v>
      </c>
      <c r="D429" s="4" t="s">
        <v>616</v>
      </c>
      <c r="E429" s="4" t="s">
        <v>617</v>
      </c>
      <c r="F429" s="4" t="s">
        <v>2360</v>
      </c>
      <c r="G429" s="4" t="s">
        <v>158</v>
      </c>
      <c r="H429" s="4" t="s">
        <v>164</v>
      </c>
      <c r="I429" s="16">
        <v>47362</v>
      </c>
      <c r="J429" s="16">
        <v>112627</v>
      </c>
      <c r="K429" s="16">
        <v>6721</v>
      </c>
      <c r="L429" s="16">
        <v>23446</v>
      </c>
      <c r="M429" s="16">
        <v>112</v>
      </c>
      <c r="N429" s="16">
        <v>472</v>
      </c>
      <c r="O429" s="17">
        <f>IFERROR(K429/I429,"")</f>
        <v>0.14190701406190617</v>
      </c>
      <c r="P429" s="17">
        <f>IFERROR(L429/J429,"")</f>
        <v>0.2081738837046179</v>
      </c>
      <c r="Q429" s="16">
        <v>6572</v>
      </c>
      <c r="R429" s="16">
        <v>2457</v>
      </c>
      <c r="S429" s="16">
        <v>60</v>
      </c>
      <c r="T429" s="16">
        <v>9942</v>
      </c>
      <c r="U429" s="16">
        <v>4004</v>
      </c>
      <c r="V429" s="16">
        <v>2921</v>
      </c>
      <c r="W429" s="16">
        <v>1993</v>
      </c>
      <c r="X429" s="16">
        <v>2759</v>
      </c>
      <c r="Y429" s="16">
        <v>0</v>
      </c>
      <c r="Z429" s="16">
        <v>4715</v>
      </c>
      <c r="AA429" s="16">
        <f>IF(COUNT(Q429:Z429)=0,"",SUM(Q429:Q429))</f>
        <v>6572</v>
      </c>
      <c r="AB429" s="16">
        <f>IF(COUNT(Q429:Z429)=0,"",SUM(R429:S429))</f>
        <v>2517</v>
      </c>
      <c r="AC429" s="16">
        <f>IF(COUNT(Q429:Z429)=0,"",SUM(T429:V429))</f>
        <v>16867</v>
      </c>
      <c r="AD429" s="16">
        <f>IF(COUNT(Q429:Z429)=0,"",SUM(W429:Y429))</f>
        <v>4752</v>
      </c>
      <c r="AE429" s="16">
        <f>IF(COUNT(Q429:Z429)=0,"",SUM(Z429:Z429))</f>
        <v>4715</v>
      </c>
      <c r="AF429" s="16">
        <f>IF(COUNT(Q429:Z429)=0,"",SUM(Q429:Z429))</f>
        <v>35423</v>
      </c>
      <c r="AG429" s="17">
        <f>IFERROR((AA429+AB429)/AF429,"")</f>
        <v>0.25658470485277929</v>
      </c>
      <c r="AH429" s="16">
        <v>320</v>
      </c>
    </row>
    <row r="430" spans="1:34" x14ac:dyDescent="0.2">
      <c r="A430" s="4" t="s">
        <v>21</v>
      </c>
      <c r="B430" s="4" t="s">
        <v>149</v>
      </c>
      <c r="C430" s="4" t="s">
        <v>1036</v>
      </c>
      <c r="D430" s="4" t="s">
        <v>292</v>
      </c>
      <c r="E430" s="4" t="s">
        <v>293</v>
      </c>
      <c r="F430" s="4" t="s">
        <v>2387</v>
      </c>
      <c r="G430" s="4" t="s">
        <v>156</v>
      </c>
      <c r="H430" s="4" t="s">
        <v>164</v>
      </c>
      <c r="I430" s="16">
        <v>483</v>
      </c>
      <c r="J430" s="16">
        <v>126449</v>
      </c>
      <c r="K430" s="16">
        <v>65</v>
      </c>
      <c r="L430" s="16">
        <v>34475</v>
      </c>
      <c r="M430" s="16"/>
      <c r="N430" s="16">
        <v>2470</v>
      </c>
      <c r="O430" s="17">
        <f>IFERROR(K430/I430,"")</f>
        <v>0.13457556935817805</v>
      </c>
      <c r="P430" s="17">
        <f>IFERROR(L430/J430,"")</f>
        <v>0.27263956219503516</v>
      </c>
      <c r="Q430" s="16">
        <v>6548</v>
      </c>
      <c r="R430" s="16">
        <v>412</v>
      </c>
      <c r="S430" s="16"/>
      <c r="T430" s="16">
        <v>1087</v>
      </c>
      <c r="U430" s="16">
        <v>711</v>
      </c>
      <c r="V430" s="16"/>
      <c r="W430" s="16">
        <v>3498</v>
      </c>
      <c r="X430" s="16">
        <v>1835</v>
      </c>
      <c r="Y430" s="16">
        <v>16</v>
      </c>
      <c r="Z430" s="16">
        <v>23990</v>
      </c>
      <c r="AA430" s="16">
        <f>IF(COUNT(Q430:Z430)=0,"",SUM(Q430:Q430))</f>
        <v>6548</v>
      </c>
      <c r="AB430" s="16">
        <f>IF(COUNT(Q430:Z430)=0,"",SUM(R430:S430))</f>
        <v>412</v>
      </c>
      <c r="AC430" s="16">
        <f>IF(COUNT(Q430:Z430)=0,"",SUM(T430:V430))</f>
        <v>1798</v>
      </c>
      <c r="AD430" s="16">
        <f>IF(COUNT(Q430:Z430)=0,"",SUM(W430:Y430))</f>
        <v>5349</v>
      </c>
      <c r="AE430" s="16">
        <f>IF(COUNT(Q430:Z430)=0,"",SUM(Z430:Z430))</f>
        <v>23990</v>
      </c>
      <c r="AF430" s="16">
        <f>IF(COUNT(Q430:Z430)=0,"",SUM(Q430:Z430))</f>
        <v>38097</v>
      </c>
      <c r="AG430" s="17">
        <f>IFERROR((AA430+AB430)/AF430,"")</f>
        <v>0.18269155051578864</v>
      </c>
      <c r="AH430" s="16">
        <v>215</v>
      </c>
    </row>
    <row r="431" spans="1:34" x14ac:dyDescent="0.2">
      <c r="A431" s="4" t="s">
        <v>21</v>
      </c>
      <c r="B431" s="4" t="s">
        <v>131</v>
      </c>
      <c r="C431" s="4" t="s">
        <v>955</v>
      </c>
      <c r="D431" s="4" t="s">
        <v>790</v>
      </c>
      <c r="E431" s="4" t="s">
        <v>791</v>
      </c>
      <c r="F431" s="4" t="s">
        <v>4004</v>
      </c>
      <c r="G431" s="4" t="s">
        <v>158</v>
      </c>
      <c r="H431" s="4" t="s">
        <v>163</v>
      </c>
      <c r="I431" s="16">
        <v>7457</v>
      </c>
      <c r="J431" s="16">
        <v>155419</v>
      </c>
      <c r="K431" s="16">
        <v>2684</v>
      </c>
      <c r="L431" s="16">
        <v>25761</v>
      </c>
      <c r="M431" s="16">
        <v>77</v>
      </c>
      <c r="N431" s="16">
        <v>2253</v>
      </c>
      <c r="O431" s="17">
        <f>IFERROR(K431/I431,"")</f>
        <v>0.35993026686334989</v>
      </c>
      <c r="P431" s="17">
        <f>IFERROR(L431/J431,"")</f>
        <v>0.16575193509159111</v>
      </c>
      <c r="Q431" s="16">
        <v>6536</v>
      </c>
      <c r="R431" s="16">
        <v>21</v>
      </c>
      <c r="S431" s="16">
        <v>0</v>
      </c>
      <c r="T431" s="16">
        <v>1076</v>
      </c>
      <c r="U431" s="16">
        <v>2875</v>
      </c>
      <c r="V431" s="16">
        <v>2722</v>
      </c>
      <c r="W431" s="16">
        <v>37</v>
      </c>
      <c r="X431" s="16">
        <v>516</v>
      </c>
      <c r="Y431" s="16"/>
      <c r="Z431" s="16">
        <v>15726</v>
      </c>
      <c r="AA431" s="16">
        <f>IF(COUNT(Q431:Z431)=0,"",SUM(Q431:Q431))</f>
        <v>6536</v>
      </c>
      <c r="AB431" s="16">
        <f>IF(COUNT(Q431:Z431)=0,"",SUM(R431:S431))</f>
        <v>21</v>
      </c>
      <c r="AC431" s="16">
        <f>IF(COUNT(Q431:Z431)=0,"",SUM(T431:V431))</f>
        <v>6673</v>
      </c>
      <c r="AD431" s="16">
        <f>IF(COUNT(Q431:Z431)=0,"",SUM(W431:Y431))</f>
        <v>553</v>
      </c>
      <c r="AE431" s="16">
        <f>IF(COUNT(Q431:Z431)=0,"",SUM(Z431:Z431))</f>
        <v>15726</v>
      </c>
      <c r="AF431" s="16">
        <f>IF(COUNT(Q431:Z431)=0,"",SUM(Q431:Z431))</f>
        <v>29509</v>
      </c>
      <c r="AG431" s="17">
        <f>IFERROR((AA431+AB431)/AF431,"")</f>
        <v>0.22220339557423158</v>
      </c>
      <c r="AH431" s="16">
        <v>662</v>
      </c>
    </row>
    <row r="432" spans="1:34" x14ac:dyDescent="0.2">
      <c r="A432" s="4" t="s">
        <v>21</v>
      </c>
      <c r="B432" s="4" t="s">
        <v>136</v>
      </c>
      <c r="C432" s="4" t="s">
        <v>955</v>
      </c>
      <c r="D432" s="4" t="s">
        <v>668</v>
      </c>
      <c r="E432" s="4" t="s">
        <v>669</v>
      </c>
      <c r="F432" s="4" t="s">
        <v>2709</v>
      </c>
      <c r="G432" s="4" t="s">
        <v>159</v>
      </c>
      <c r="H432" s="4" t="s">
        <v>163</v>
      </c>
      <c r="I432" s="16">
        <v>60721</v>
      </c>
      <c r="J432" s="16">
        <v>428141</v>
      </c>
      <c r="K432" s="16">
        <v>753</v>
      </c>
      <c r="L432" s="16">
        <v>80546</v>
      </c>
      <c r="M432" s="16">
        <v>91</v>
      </c>
      <c r="N432" s="16">
        <v>218</v>
      </c>
      <c r="O432" s="17">
        <f>IFERROR(K432/I432,"")</f>
        <v>1.2400981538512212E-2</v>
      </c>
      <c r="P432" s="17">
        <f>IFERROR(L432/J432,"")</f>
        <v>0.18812961150648969</v>
      </c>
      <c r="Q432" s="16">
        <v>6519</v>
      </c>
      <c r="R432" s="16">
        <v>37</v>
      </c>
      <c r="S432" s="16"/>
      <c r="T432" s="16">
        <v>285</v>
      </c>
      <c r="U432" s="16">
        <v>6963</v>
      </c>
      <c r="V432" s="16">
        <v>159</v>
      </c>
      <c r="W432" s="16">
        <v>0</v>
      </c>
      <c r="X432" s="16">
        <v>6183</v>
      </c>
      <c r="Y432" s="16">
        <v>41</v>
      </c>
      <c r="Z432" s="16">
        <v>61110</v>
      </c>
      <c r="AA432" s="16">
        <f>IF(COUNT(Q432:Z432)=0,"",SUM(Q432:Q432))</f>
        <v>6519</v>
      </c>
      <c r="AB432" s="16">
        <f>IF(COUNT(Q432:Z432)=0,"",SUM(R432:S432))</f>
        <v>37</v>
      </c>
      <c r="AC432" s="16">
        <f>IF(COUNT(Q432:Z432)=0,"",SUM(T432:V432))</f>
        <v>7407</v>
      </c>
      <c r="AD432" s="16">
        <f>IF(COUNT(Q432:Z432)=0,"",SUM(W432:Y432))</f>
        <v>6224</v>
      </c>
      <c r="AE432" s="16">
        <f>IF(COUNT(Q432:Z432)=0,"",SUM(Z432:Z432))</f>
        <v>61110</v>
      </c>
      <c r="AF432" s="16">
        <f>IF(COUNT(Q432:Z432)=0,"",SUM(Q432:Z432))</f>
        <v>81297</v>
      </c>
      <c r="AG432" s="17">
        <f>IFERROR((AA432+AB432)/AF432,"")</f>
        <v>8.0642582137102237E-2</v>
      </c>
      <c r="AH432" s="16">
        <v>1011</v>
      </c>
    </row>
    <row r="433" spans="1:34" x14ac:dyDescent="0.2">
      <c r="A433" s="4" t="s">
        <v>21</v>
      </c>
      <c r="B433" s="4" t="s">
        <v>137</v>
      </c>
      <c r="C433" s="4" t="s">
        <v>1036</v>
      </c>
      <c r="D433" s="4" t="s">
        <v>653</v>
      </c>
      <c r="E433" s="4" t="s">
        <v>534</v>
      </c>
      <c r="F433" s="4" t="s">
        <v>2621</v>
      </c>
      <c r="G433" s="4" t="s">
        <v>157</v>
      </c>
      <c r="H433" s="4" t="s">
        <v>165</v>
      </c>
      <c r="I433" s="16">
        <v>8150</v>
      </c>
      <c r="J433" s="16">
        <v>129825</v>
      </c>
      <c r="K433" s="16">
        <v>1397</v>
      </c>
      <c r="L433" s="16">
        <v>22796</v>
      </c>
      <c r="M433" s="16">
        <v>166</v>
      </c>
      <c r="N433" s="16">
        <v>16146</v>
      </c>
      <c r="O433" s="17">
        <f>IFERROR(K433/I433,"")</f>
        <v>0.17141104294478526</v>
      </c>
      <c r="P433" s="17">
        <f>IFERROR(L433/J433,"")</f>
        <v>0.17559021760061622</v>
      </c>
      <c r="Q433" s="16">
        <v>6496</v>
      </c>
      <c r="R433" s="16">
        <v>4553</v>
      </c>
      <c r="S433" s="16">
        <v>212</v>
      </c>
      <c r="T433" s="16">
        <v>5291</v>
      </c>
      <c r="U433" s="16">
        <v>3686</v>
      </c>
      <c r="V433" s="16">
        <v>1368</v>
      </c>
      <c r="W433" s="16">
        <v>2285</v>
      </c>
      <c r="X433" s="16">
        <v>4160</v>
      </c>
      <c r="Y433" s="16">
        <v>0</v>
      </c>
      <c r="Z433" s="16">
        <v>3508</v>
      </c>
      <c r="AA433" s="16">
        <f>IF(COUNT(Q433:Z433)=0,"",SUM(Q433:Q433))</f>
        <v>6496</v>
      </c>
      <c r="AB433" s="16">
        <f>IF(COUNT(Q433:Z433)=0,"",SUM(R433:S433))</f>
        <v>4765</v>
      </c>
      <c r="AC433" s="16">
        <f>IF(COUNT(Q433:Z433)=0,"",SUM(T433:V433))</f>
        <v>10345</v>
      </c>
      <c r="AD433" s="16">
        <f>IF(COUNT(Q433:Z433)=0,"",SUM(W433:Y433))</f>
        <v>6445</v>
      </c>
      <c r="AE433" s="16">
        <f>IF(COUNT(Q433:Z433)=0,"",SUM(Z433:Z433))</f>
        <v>3508</v>
      </c>
      <c r="AF433" s="16">
        <f>IF(COUNT(Q433:Z433)=0,"",SUM(Q433:Z433))</f>
        <v>31559</v>
      </c>
      <c r="AG433" s="17">
        <f>IFERROR((AA433+AB433)/AF433,"")</f>
        <v>0.35682372698754711</v>
      </c>
      <c r="AH433" s="16">
        <v>230</v>
      </c>
    </row>
    <row r="434" spans="1:34" x14ac:dyDescent="0.2">
      <c r="A434" s="4" t="s">
        <v>21</v>
      </c>
      <c r="B434" s="4" t="s">
        <v>124</v>
      </c>
      <c r="C434" s="4" t="s">
        <v>955</v>
      </c>
      <c r="D434" s="4" t="s">
        <v>588</v>
      </c>
      <c r="E434" s="4" t="s">
        <v>589</v>
      </c>
      <c r="F434" s="4" t="s">
        <v>2081</v>
      </c>
      <c r="G434" s="4" t="s">
        <v>158</v>
      </c>
      <c r="H434" s="4" t="s">
        <v>164</v>
      </c>
      <c r="I434" s="16">
        <v>6638</v>
      </c>
      <c r="J434" s="16">
        <v>174032</v>
      </c>
      <c r="K434" s="16">
        <v>1609</v>
      </c>
      <c r="L434" s="16">
        <v>12549</v>
      </c>
      <c r="M434" s="16">
        <v>363</v>
      </c>
      <c r="N434" s="16">
        <v>6017</v>
      </c>
      <c r="O434" s="17">
        <f>IFERROR(K434/I434,"")</f>
        <v>0.24239228683338354</v>
      </c>
      <c r="P434" s="17">
        <f>IFERROR(L434/J434,"")</f>
        <v>7.2107428518893082E-2</v>
      </c>
      <c r="Q434" s="16">
        <v>6493</v>
      </c>
      <c r="R434" s="16">
        <v>0</v>
      </c>
      <c r="S434" s="16">
        <v>0</v>
      </c>
      <c r="T434" s="16">
        <v>1506</v>
      </c>
      <c r="U434" s="16">
        <v>78</v>
      </c>
      <c r="V434" s="16">
        <v>631</v>
      </c>
      <c r="W434" s="16">
        <v>1586</v>
      </c>
      <c r="X434" s="16">
        <v>2515</v>
      </c>
      <c r="Y434" s="16">
        <v>0</v>
      </c>
      <c r="Z434" s="16">
        <v>1349</v>
      </c>
      <c r="AA434" s="16">
        <f>IF(COUNT(Q434:Z434)=0,"",SUM(Q434:Q434))</f>
        <v>6493</v>
      </c>
      <c r="AB434" s="16">
        <f>IF(COUNT(Q434:Z434)=0,"",SUM(R434:S434))</f>
        <v>0</v>
      </c>
      <c r="AC434" s="16">
        <f>IF(COUNT(Q434:Z434)=0,"",SUM(T434:V434))</f>
        <v>2215</v>
      </c>
      <c r="AD434" s="16">
        <f>IF(COUNT(Q434:Z434)=0,"",SUM(W434:Y434))</f>
        <v>4101</v>
      </c>
      <c r="AE434" s="16">
        <f>IF(COUNT(Q434:Z434)=0,"",SUM(Z434:Z434))</f>
        <v>1349</v>
      </c>
      <c r="AF434" s="16">
        <f>IF(COUNT(Q434:Z434)=0,"",SUM(Q434:Z434))</f>
        <v>14158</v>
      </c>
      <c r="AG434" s="17">
        <f>IFERROR((AA434+AB434)/AF434,"")</f>
        <v>0.45860997316005087</v>
      </c>
      <c r="AH434" s="16">
        <v>263</v>
      </c>
    </row>
    <row r="435" spans="1:34" x14ac:dyDescent="0.2">
      <c r="A435" s="4" t="s">
        <v>21</v>
      </c>
      <c r="B435" s="4" t="s">
        <v>123</v>
      </c>
      <c r="C435" s="4" t="s">
        <v>955</v>
      </c>
      <c r="D435" s="4" t="s">
        <v>484</v>
      </c>
      <c r="E435" s="4" t="s">
        <v>485</v>
      </c>
      <c r="F435" s="4" t="s">
        <v>4550</v>
      </c>
      <c r="G435" s="4" t="s">
        <v>158</v>
      </c>
      <c r="H435" s="4" t="s">
        <v>164</v>
      </c>
      <c r="I435" s="16">
        <v>11907</v>
      </c>
      <c r="J435" s="16">
        <v>529387</v>
      </c>
      <c r="K435" s="16">
        <v>5571</v>
      </c>
      <c r="L435" s="16">
        <v>114163</v>
      </c>
      <c r="M435" s="16">
        <v>366</v>
      </c>
      <c r="N435" s="16">
        <v>7873</v>
      </c>
      <c r="O435" s="17">
        <f>IFERROR(K435/I435,"")</f>
        <v>0.46787603930461075</v>
      </c>
      <c r="P435" s="17">
        <f>IFERROR(L435/J435,"")</f>
        <v>0.21565130991127474</v>
      </c>
      <c r="Q435" s="16">
        <v>6477</v>
      </c>
      <c r="R435" s="16">
        <v>999</v>
      </c>
      <c r="S435" s="16">
        <v>18</v>
      </c>
      <c r="T435" s="16">
        <v>5886</v>
      </c>
      <c r="U435" s="16">
        <v>6516</v>
      </c>
      <c r="V435" s="16">
        <v>3531</v>
      </c>
      <c r="W435" s="16">
        <v>71</v>
      </c>
      <c r="X435" s="16">
        <v>18745</v>
      </c>
      <c r="Y435" s="16">
        <v>82</v>
      </c>
      <c r="Z435" s="16">
        <v>83298</v>
      </c>
      <c r="AA435" s="16">
        <f>IF(COUNT(Q435:Z435)=0,"",SUM(Q435:Q435))</f>
        <v>6477</v>
      </c>
      <c r="AB435" s="16">
        <f>IF(COUNT(Q435:Z435)=0,"",SUM(R435:S435))</f>
        <v>1017</v>
      </c>
      <c r="AC435" s="16">
        <f>IF(COUNT(Q435:Z435)=0,"",SUM(T435:V435))</f>
        <v>15933</v>
      </c>
      <c r="AD435" s="16">
        <f>IF(COUNT(Q435:Z435)=0,"",SUM(W435:Y435))</f>
        <v>18898</v>
      </c>
      <c r="AE435" s="16">
        <f>IF(COUNT(Q435:Z435)=0,"",SUM(Z435:Z435))</f>
        <v>83298</v>
      </c>
      <c r="AF435" s="16">
        <f>IF(COUNT(Q435:Z435)=0,"",SUM(Q435:Z435))</f>
        <v>125623</v>
      </c>
      <c r="AG435" s="17">
        <f>IFERROR((AA435+AB435)/AF435,"")</f>
        <v>5.9654681069549367E-2</v>
      </c>
      <c r="AH435" s="16">
        <v>817</v>
      </c>
    </row>
    <row r="436" spans="1:34" x14ac:dyDescent="0.2">
      <c r="A436" s="4" t="s">
        <v>21</v>
      </c>
      <c r="B436" s="4" t="s">
        <v>128</v>
      </c>
      <c r="C436" s="4" t="s">
        <v>955</v>
      </c>
      <c r="D436" s="4" t="s">
        <v>833</v>
      </c>
      <c r="E436" s="4" t="s">
        <v>834</v>
      </c>
      <c r="F436" s="4" t="s">
        <v>4360</v>
      </c>
      <c r="G436" s="4" t="s">
        <v>157</v>
      </c>
      <c r="H436" s="4" t="s">
        <v>163</v>
      </c>
      <c r="I436" s="16">
        <v>3584</v>
      </c>
      <c r="J436" s="16">
        <v>51453</v>
      </c>
      <c r="K436" s="16">
        <v>2593</v>
      </c>
      <c r="L436" s="16">
        <v>9479</v>
      </c>
      <c r="M436" s="16">
        <v>282</v>
      </c>
      <c r="N436" s="16">
        <v>2146</v>
      </c>
      <c r="O436" s="17">
        <f>IFERROR(K436/I436,"")</f>
        <v>0.7234933035714286</v>
      </c>
      <c r="P436" s="17">
        <f>IFERROR(L436/J436,"")</f>
        <v>0.18422638135774397</v>
      </c>
      <c r="Q436" s="16">
        <v>6439</v>
      </c>
      <c r="R436" s="16">
        <v>0</v>
      </c>
      <c r="S436" s="16">
        <v>0</v>
      </c>
      <c r="T436" s="16">
        <v>911</v>
      </c>
      <c r="U436" s="16">
        <v>987</v>
      </c>
      <c r="V436" s="16">
        <v>972</v>
      </c>
      <c r="W436" s="16">
        <v>96</v>
      </c>
      <c r="X436" s="16">
        <v>3309</v>
      </c>
      <c r="Y436" s="16">
        <v>12</v>
      </c>
      <c r="Z436" s="16">
        <v>419</v>
      </c>
      <c r="AA436" s="16">
        <f>IF(COUNT(Q436:Z436)=0,"",SUM(Q436:Q436))</f>
        <v>6439</v>
      </c>
      <c r="AB436" s="16">
        <f>IF(COUNT(Q436:Z436)=0,"",SUM(R436:S436))</f>
        <v>0</v>
      </c>
      <c r="AC436" s="16">
        <f>IF(COUNT(Q436:Z436)=0,"",SUM(T436:V436))</f>
        <v>2870</v>
      </c>
      <c r="AD436" s="16">
        <f>IF(COUNT(Q436:Z436)=0,"",SUM(W436:Y436))</f>
        <v>3417</v>
      </c>
      <c r="AE436" s="16">
        <f>IF(COUNT(Q436:Z436)=0,"",SUM(Z436:Z436))</f>
        <v>419</v>
      </c>
      <c r="AF436" s="16">
        <f>IF(COUNT(Q436:Z436)=0,"",SUM(Q436:Z436))</f>
        <v>13145</v>
      </c>
      <c r="AG436" s="17">
        <f>IFERROR((AA436+AB436)/AF436,"")</f>
        <v>0.48984404716622287</v>
      </c>
      <c r="AH436" s="16">
        <v>78</v>
      </c>
    </row>
    <row r="437" spans="1:34" x14ac:dyDescent="0.2">
      <c r="A437" s="4" t="s">
        <v>21</v>
      </c>
      <c r="B437" s="4" t="s">
        <v>135</v>
      </c>
      <c r="C437" s="4" t="s">
        <v>1036</v>
      </c>
      <c r="D437" s="4" t="s">
        <v>340</v>
      </c>
      <c r="E437" s="4" t="s">
        <v>341</v>
      </c>
      <c r="F437" s="4" t="s">
        <v>2791</v>
      </c>
      <c r="G437" s="4" t="s">
        <v>156</v>
      </c>
      <c r="H437" s="4" t="s">
        <v>164</v>
      </c>
      <c r="I437" s="16">
        <v>14369</v>
      </c>
      <c r="J437" s="16">
        <v>179196</v>
      </c>
      <c r="K437" s="16">
        <v>9268</v>
      </c>
      <c r="L437" s="16">
        <v>29208</v>
      </c>
      <c r="M437" s="16">
        <v>644</v>
      </c>
      <c r="N437" s="16">
        <v>13534</v>
      </c>
      <c r="O437" s="17">
        <f>IFERROR(K437/I437,"")</f>
        <v>0.64499965202867282</v>
      </c>
      <c r="P437" s="17">
        <f>IFERROR(L437/J437,"")</f>
        <v>0.16299470970334159</v>
      </c>
      <c r="Q437" s="16">
        <v>6429</v>
      </c>
      <c r="R437" s="16">
        <v>155</v>
      </c>
      <c r="S437" s="16"/>
      <c r="T437" s="16">
        <v>882</v>
      </c>
      <c r="U437" s="16">
        <v>4641</v>
      </c>
      <c r="V437" s="16">
        <v>468</v>
      </c>
      <c r="W437" s="16">
        <v>287</v>
      </c>
      <c r="X437" s="16">
        <v>27195</v>
      </c>
      <c r="Y437" s="16">
        <v>148</v>
      </c>
      <c r="Z437" s="16">
        <v>9674</v>
      </c>
      <c r="AA437" s="16">
        <f>IF(COUNT(Q437:Z437)=0,"",SUM(Q437:Q437))</f>
        <v>6429</v>
      </c>
      <c r="AB437" s="16">
        <f>IF(COUNT(Q437:Z437)=0,"",SUM(R437:S437))</f>
        <v>155</v>
      </c>
      <c r="AC437" s="16">
        <f>IF(COUNT(Q437:Z437)=0,"",SUM(T437:V437))</f>
        <v>5991</v>
      </c>
      <c r="AD437" s="16">
        <f>IF(COUNT(Q437:Z437)=0,"",SUM(W437:Y437))</f>
        <v>27630</v>
      </c>
      <c r="AE437" s="16">
        <f>IF(COUNT(Q437:Z437)=0,"",SUM(Z437:Z437))</f>
        <v>9674</v>
      </c>
      <c r="AF437" s="16">
        <f>IF(COUNT(Q437:Z437)=0,"",SUM(Q437:Z437))</f>
        <v>49879</v>
      </c>
      <c r="AG437" s="17">
        <f>IFERROR((AA437+AB437)/AF437,"")</f>
        <v>0.13199943864151245</v>
      </c>
      <c r="AH437" s="16">
        <v>377</v>
      </c>
    </row>
    <row r="438" spans="1:34" x14ac:dyDescent="0.2">
      <c r="A438" s="4" t="s">
        <v>21</v>
      </c>
      <c r="B438" s="4" t="s">
        <v>129</v>
      </c>
      <c r="C438" s="4" t="s">
        <v>1036</v>
      </c>
      <c r="D438" s="4" t="s">
        <v>777</v>
      </c>
      <c r="E438" s="4" t="s">
        <v>778</v>
      </c>
      <c r="F438" s="4" t="s">
        <v>3794</v>
      </c>
      <c r="G438" s="4" t="s">
        <v>158</v>
      </c>
      <c r="H438" s="4" t="s">
        <v>163</v>
      </c>
      <c r="I438" s="16">
        <v>10752</v>
      </c>
      <c r="J438" s="16">
        <v>17274</v>
      </c>
      <c r="K438" s="16">
        <v>5661</v>
      </c>
      <c r="L438" s="16">
        <v>4528</v>
      </c>
      <c r="M438" s="16">
        <v>156</v>
      </c>
      <c r="N438" s="16">
        <v>503</v>
      </c>
      <c r="O438" s="17">
        <f>IFERROR(K438/I438,"")</f>
        <v>0.5265066964285714</v>
      </c>
      <c r="P438" s="17">
        <f>IFERROR(L438/J438,"")</f>
        <v>0.26212805372235731</v>
      </c>
      <c r="Q438" s="16">
        <v>6428</v>
      </c>
      <c r="R438" s="16">
        <v>0</v>
      </c>
      <c r="S438" s="16">
        <v>0</v>
      </c>
      <c r="T438" s="16">
        <v>210</v>
      </c>
      <c r="U438" s="16"/>
      <c r="V438" s="16">
        <v>3443</v>
      </c>
      <c r="W438" s="16"/>
      <c r="X438" s="16"/>
      <c r="Y438" s="16">
        <v>13</v>
      </c>
      <c r="Z438" s="16">
        <v>82</v>
      </c>
      <c r="AA438" s="16">
        <f>IF(COUNT(Q438:Z438)=0,"",SUM(Q438:Q438))</f>
        <v>6428</v>
      </c>
      <c r="AB438" s="16">
        <f>IF(COUNT(Q438:Z438)=0,"",SUM(R438:S438))</f>
        <v>0</v>
      </c>
      <c r="AC438" s="16">
        <f>IF(COUNT(Q438:Z438)=0,"",SUM(T438:V438))</f>
        <v>3653</v>
      </c>
      <c r="AD438" s="16">
        <f>IF(COUNT(Q438:Z438)=0,"",SUM(W438:Y438))</f>
        <v>13</v>
      </c>
      <c r="AE438" s="16">
        <f>IF(COUNT(Q438:Z438)=0,"",SUM(Z438:Z438))</f>
        <v>82</v>
      </c>
      <c r="AF438" s="16">
        <f>IF(COUNT(Q438:Z438)=0,"",SUM(Q438:Z438))</f>
        <v>10176</v>
      </c>
      <c r="AG438" s="17">
        <f>IFERROR((AA438+AB438)/AF438,"")</f>
        <v>0.6316823899371069</v>
      </c>
      <c r="AH438" s="16">
        <v>159</v>
      </c>
    </row>
    <row r="439" spans="1:34" x14ac:dyDescent="0.2">
      <c r="A439" s="4" t="s">
        <v>21</v>
      </c>
      <c r="B439" s="4" t="s">
        <v>123</v>
      </c>
      <c r="C439" s="4" t="s">
        <v>955</v>
      </c>
      <c r="D439" s="4" t="s">
        <v>484</v>
      </c>
      <c r="E439" s="4" t="s">
        <v>485</v>
      </c>
      <c r="F439" s="4" t="s">
        <v>4737</v>
      </c>
      <c r="G439" s="4" t="s">
        <v>158</v>
      </c>
      <c r="H439" s="4" t="s">
        <v>163</v>
      </c>
      <c r="I439" s="16">
        <v>19906</v>
      </c>
      <c r="J439" s="16">
        <v>381834</v>
      </c>
      <c r="K439" s="16">
        <v>8391</v>
      </c>
      <c r="L439" s="16">
        <v>103121</v>
      </c>
      <c r="M439" s="16">
        <v>614</v>
      </c>
      <c r="N439" s="16">
        <v>6961</v>
      </c>
      <c r="O439" s="17">
        <f>IFERROR(K439/I439,"")</f>
        <v>0.42153119662413341</v>
      </c>
      <c r="P439" s="17">
        <f>IFERROR(L439/J439,"")</f>
        <v>0.27006762100808207</v>
      </c>
      <c r="Q439" s="16">
        <v>6377</v>
      </c>
      <c r="R439" s="16">
        <v>841</v>
      </c>
      <c r="S439" s="16">
        <v>57</v>
      </c>
      <c r="T439" s="16">
        <v>8583</v>
      </c>
      <c r="U439" s="16">
        <v>4838</v>
      </c>
      <c r="V439" s="16">
        <v>6030</v>
      </c>
      <c r="W439" s="16">
        <v>11</v>
      </c>
      <c r="X439" s="16">
        <v>15346</v>
      </c>
      <c r="Y439" s="16">
        <v>39</v>
      </c>
      <c r="Z439" s="16">
        <v>75349</v>
      </c>
      <c r="AA439" s="16">
        <f>IF(COUNT(Q439:Z439)=0,"",SUM(Q439:Q439))</f>
        <v>6377</v>
      </c>
      <c r="AB439" s="16">
        <f>IF(COUNT(Q439:Z439)=0,"",SUM(R439:S439))</f>
        <v>898</v>
      </c>
      <c r="AC439" s="16">
        <f>IF(COUNT(Q439:Z439)=0,"",SUM(T439:V439))</f>
        <v>19451</v>
      </c>
      <c r="AD439" s="16">
        <f>IF(COUNT(Q439:Z439)=0,"",SUM(W439:Y439))</f>
        <v>15396</v>
      </c>
      <c r="AE439" s="16">
        <f>IF(COUNT(Q439:Z439)=0,"",SUM(Z439:Z439))</f>
        <v>75349</v>
      </c>
      <c r="AF439" s="16">
        <f>IF(COUNT(Q439:Z439)=0,"",SUM(Q439:Z439))</f>
        <v>117471</v>
      </c>
      <c r="AG439" s="17">
        <f>IFERROR((AA439+AB439)/AF439,"")</f>
        <v>6.193017851214342E-2</v>
      </c>
      <c r="AH439" s="16">
        <v>1543</v>
      </c>
    </row>
    <row r="440" spans="1:34" x14ac:dyDescent="0.2">
      <c r="A440" s="4" t="s">
        <v>21</v>
      </c>
      <c r="B440" s="4" t="s">
        <v>123</v>
      </c>
      <c r="C440" s="4" t="s">
        <v>955</v>
      </c>
      <c r="D440" s="4" t="s">
        <v>484</v>
      </c>
      <c r="E440" s="4" t="s">
        <v>485</v>
      </c>
      <c r="F440" s="4" t="s">
        <v>4707</v>
      </c>
      <c r="G440" s="4" t="s">
        <v>158</v>
      </c>
      <c r="H440" s="4" t="s">
        <v>164</v>
      </c>
      <c r="I440" s="16">
        <v>10959</v>
      </c>
      <c r="J440" s="16">
        <v>508858</v>
      </c>
      <c r="K440" s="16">
        <v>4974</v>
      </c>
      <c r="L440" s="16">
        <v>68340</v>
      </c>
      <c r="M440" s="16">
        <v>151</v>
      </c>
      <c r="N440" s="16">
        <v>7234</v>
      </c>
      <c r="O440" s="17">
        <f>IFERROR(K440/I440,"")</f>
        <v>0.45387352860662467</v>
      </c>
      <c r="P440" s="17">
        <f>IFERROR(L440/J440,"")</f>
        <v>0.13430072829748183</v>
      </c>
      <c r="Q440" s="16">
        <v>6364</v>
      </c>
      <c r="R440" s="16">
        <v>823</v>
      </c>
      <c r="S440" s="16">
        <v>82</v>
      </c>
      <c r="T440" s="16">
        <v>8438</v>
      </c>
      <c r="U440" s="16">
        <v>4817</v>
      </c>
      <c r="V440" s="16">
        <v>2814</v>
      </c>
      <c r="W440" s="16">
        <v>95</v>
      </c>
      <c r="X440" s="16">
        <v>12436</v>
      </c>
      <c r="Y440" s="16">
        <v>59</v>
      </c>
      <c r="Z440" s="16">
        <v>41406</v>
      </c>
      <c r="AA440" s="16">
        <f>IF(COUNT(Q440:Z440)=0,"",SUM(Q440:Q440))</f>
        <v>6364</v>
      </c>
      <c r="AB440" s="16">
        <f>IF(COUNT(Q440:Z440)=0,"",SUM(R440:S440))</f>
        <v>905</v>
      </c>
      <c r="AC440" s="16">
        <f>IF(COUNT(Q440:Z440)=0,"",SUM(T440:V440))</f>
        <v>16069</v>
      </c>
      <c r="AD440" s="16">
        <f>IF(COUNT(Q440:Z440)=0,"",SUM(W440:Y440))</f>
        <v>12590</v>
      </c>
      <c r="AE440" s="16">
        <f>IF(COUNT(Q440:Z440)=0,"",SUM(Z440:Z440))</f>
        <v>41406</v>
      </c>
      <c r="AF440" s="16">
        <f>IF(COUNT(Q440:Z440)=0,"",SUM(Q440:Z440))</f>
        <v>77334</v>
      </c>
      <c r="AG440" s="17">
        <f>IFERROR((AA440+AB440)/AF440,"")</f>
        <v>9.3994879354488317E-2</v>
      </c>
      <c r="AH440" s="16">
        <v>508</v>
      </c>
    </row>
    <row r="441" spans="1:34" x14ac:dyDescent="0.2">
      <c r="A441" s="4" t="s">
        <v>21</v>
      </c>
      <c r="B441" s="4" t="s">
        <v>139</v>
      </c>
      <c r="C441" s="4" t="s">
        <v>955</v>
      </c>
      <c r="D441" s="4" t="s">
        <v>639</v>
      </c>
      <c r="E441" s="4" t="s">
        <v>640</v>
      </c>
      <c r="F441" s="4" t="s">
        <v>2542</v>
      </c>
      <c r="G441" s="4" t="s">
        <v>158</v>
      </c>
      <c r="H441" s="4" t="s">
        <v>163</v>
      </c>
      <c r="I441" s="16">
        <v>12933</v>
      </c>
      <c r="J441" s="16">
        <v>127858</v>
      </c>
      <c r="K441" s="16">
        <v>9902</v>
      </c>
      <c r="L441" s="16">
        <v>23467</v>
      </c>
      <c r="M441" s="16">
        <v>1708</v>
      </c>
      <c r="N441" s="16">
        <v>11499</v>
      </c>
      <c r="O441" s="17">
        <f>IFERROR(K441/I441,"")</f>
        <v>0.76563828964664038</v>
      </c>
      <c r="P441" s="17">
        <f>IFERROR(L441/J441,"")</f>
        <v>0.18353955169015626</v>
      </c>
      <c r="Q441" s="16">
        <v>6360</v>
      </c>
      <c r="R441" s="16"/>
      <c r="S441" s="16">
        <v>0</v>
      </c>
      <c r="T441" s="16">
        <v>3866</v>
      </c>
      <c r="U441" s="16">
        <v>7656</v>
      </c>
      <c r="V441" s="16">
        <v>5116</v>
      </c>
      <c r="W441" s="16">
        <v>1682</v>
      </c>
      <c r="X441" s="16">
        <v>5328</v>
      </c>
      <c r="Y441" s="16">
        <v>0</v>
      </c>
      <c r="Z441" s="16">
        <v>6510</v>
      </c>
      <c r="AA441" s="16">
        <f>IF(COUNT(Q441:Z441)=0,"",SUM(Q441:Q441))</f>
        <v>6360</v>
      </c>
      <c r="AB441" s="16">
        <f>IF(COUNT(Q441:Z441)=0,"",SUM(R441:S441))</f>
        <v>0</v>
      </c>
      <c r="AC441" s="16">
        <f>IF(COUNT(Q441:Z441)=0,"",SUM(T441:V441))</f>
        <v>16638</v>
      </c>
      <c r="AD441" s="16">
        <f>IF(COUNT(Q441:Z441)=0,"",SUM(W441:Y441))</f>
        <v>7010</v>
      </c>
      <c r="AE441" s="16">
        <f>IF(COUNT(Q441:Z441)=0,"",SUM(Z441:Z441))</f>
        <v>6510</v>
      </c>
      <c r="AF441" s="16">
        <f>IF(COUNT(Q441:Z441)=0,"",SUM(Q441:Z441))</f>
        <v>36518</v>
      </c>
      <c r="AG441" s="17">
        <f>IFERROR((AA441+AB441)/AF441,"")</f>
        <v>0.17416068787994962</v>
      </c>
      <c r="AH441" s="16">
        <v>490</v>
      </c>
    </row>
    <row r="442" spans="1:34" x14ac:dyDescent="0.2">
      <c r="A442" s="4" t="s">
        <v>21</v>
      </c>
      <c r="B442" s="4" t="s">
        <v>126</v>
      </c>
      <c r="C442" s="4" t="s">
        <v>955</v>
      </c>
      <c r="D442" s="4" t="s">
        <v>723</v>
      </c>
      <c r="E442" s="4" t="s">
        <v>724</v>
      </c>
      <c r="F442" s="4" t="s">
        <v>3281</v>
      </c>
      <c r="G442" s="4" t="s">
        <v>157</v>
      </c>
      <c r="H442" s="4" t="s">
        <v>164</v>
      </c>
      <c r="I442" s="16">
        <v>16923</v>
      </c>
      <c r="J442" s="16">
        <v>197761</v>
      </c>
      <c r="K442" s="16">
        <v>1333</v>
      </c>
      <c r="L442" s="16">
        <v>20682</v>
      </c>
      <c r="M442" s="16">
        <v>532</v>
      </c>
      <c r="N442" s="16">
        <v>4535</v>
      </c>
      <c r="O442" s="17">
        <f>IFERROR(K442/I442,"")</f>
        <v>7.8768539856999345E-2</v>
      </c>
      <c r="P442" s="17">
        <f>IFERROR(L442/J442,"")</f>
        <v>0.10458078185284257</v>
      </c>
      <c r="Q442" s="16">
        <v>6329</v>
      </c>
      <c r="R442" s="16">
        <v>65</v>
      </c>
      <c r="S442" s="16"/>
      <c r="T442" s="16">
        <v>477</v>
      </c>
      <c r="U442" s="16">
        <v>2125</v>
      </c>
      <c r="V442" s="16">
        <v>0</v>
      </c>
      <c r="W442" s="16">
        <v>3476</v>
      </c>
      <c r="X442" s="16">
        <v>2073</v>
      </c>
      <c r="Y442" s="16">
        <v>51</v>
      </c>
      <c r="Z442" s="16">
        <v>7414</v>
      </c>
      <c r="AA442" s="16">
        <f>IF(COUNT(Q442:Z442)=0,"",SUM(Q442:Q442))</f>
        <v>6329</v>
      </c>
      <c r="AB442" s="16">
        <f>IF(COUNT(Q442:Z442)=0,"",SUM(R442:S442))</f>
        <v>65</v>
      </c>
      <c r="AC442" s="16">
        <f>IF(COUNT(Q442:Z442)=0,"",SUM(T442:V442))</f>
        <v>2602</v>
      </c>
      <c r="AD442" s="16">
        <f>IF(COUNT(Q442:Z442)=0,"",SUM(W442:Y442))</f>
        <v>5600</v>
      </c>
      <c r="AE442" s="16">
        <f>IF(COUNT(Q442:Z442)=0,"",SUM(Z442:Z442))</f>
        <v>7414</v>
      </c>
      <c r="AF442" s="16">
        <f>IF(COUNT(Q442:Z442)=0,"",SUM(Q442:Z442))</f>
        <v>22010</v>
      </c>
      <c r="AG442" s="17">
        <f>IFERROR((AA442+AB442)/AF442,"")</f>
        <v>0.29050431621990003</v>
      </c>
      <c r="AH442" s="16">
        <v>398</v>
      </c>
    </row>
    <row r="443" spans="1:34" x14ac:dyDescent="0.2">
      <c r="A443" s="4" t="s">
        <v>21</v>
      </c>
      <c r="B443" s="4" t="s">
        <v>126</v>
      </c>
      <c r="C443" s="4" t="s">
        <v>955</v>
      </c>
      <c r="D443" s="4" t="s">
        <v>717</v>
      </c>
      <c r="E443" s="4" t="s">
        <v>718</v>
      </c>
      <c r="F443" s="4" t="s">
        <v>3187</v>
      </c>
      <c r="G443" s="4" t="s">
        <v>158</v>
      </c>
      <c r="H443" s="4" t="s">
        <v>163</v>
      </c>
      <c r="I443" s="16">
        <v>19883</v>
      </c>
      <c r="J443" s="16">
        <v>95712</v>
      </c>
      <c r="K443" s="16">
        <v>4232</v>
      </c>
      <c r="L443" s="16">
        <v>21335</v>
      </c>
      <c r="M443" s="16">
        <v>284</v>
      </c>
      <c r="N443" s="16">
        <v>10500</v>
      </c>
      <c r="O443" s="17">
        <f>IFERROR(K443/I443,"")</f>
        <v>0.21284514409294372</v>
      </c>
      <c r="P443" s="17">
        <f>IFERROR(L443/J443,"")</f>
        <v>0.22290830825810765</v>
      </c>
      <c r="Q443" s="16">
        <v>6303</v>
      </c>
      <c r="R443" s="16">
        <v>3880</v>
      </c>
      <c r="S443" s="16">
        <v>79</v>
      </c>
      <c r="T443" s="16">
        <v>4509</v>
      </c>
      <c r="U443" s="16">
        <v>3281</v>
      </c>
      <c r="V443" s="16">
        <v>3187</v>
      </c>
      <c r="W443" s="16">
        <v>2294</v>
      </c>
      <c r="X443" s="16">
        <v>4625</v>
      </c>
      <c r="Y443" s="16">
        <v>0</v>
      </c>
      <c r="Z443" s="16">
        <v>2393</v>
      </c>
      <c r="AA443" s="16">
        <f>IF(COUNT(Q443:Z443)=0,"",SUM(Q443:Q443))</f>
        <v>6303</v>
      </c>
      <c r="AB443" s="16">
        <f>IF(COUNT(Q443:Z443)=0,"",SUM(R443:S443))</f>
        <v>3959</v>
      </c>
      <c r="AC443" s="16">
        <f>IF(COUNT(Q443:Z443)=0,"",SUM(T443:V443))</f>
        <v>10977</v>
      </c>
      <c r="AD443" s="16">
        <f>IF(COUNT(Q443:Z443)=0,"",SUM(W443:Y443))</f>
        <v>6919</v>
      </c>
      <c r="AE443" s="16">
        <f>IF(COUNT(Q443:Z443)=0,"",SUM(Z443:Z443))</f>
        <v>2393</v>
      </c>
      <c r="AF443" s="16">
        <f>IF(COUNT(Q443:Z443)=0,"",SUM(Q443:Z443))</f>
        <v>30551</v>
      </c>
      <c r="AG443" s="17">
        <f>IFERROR((AA443+AB443)/AF443,"")</f>
        <v>0.33589735196883896</v>
      </c>
      <c r="AH443" s="16">
        <v>477</v>
      </c>
    </row>
    <row r="444" spans="1:34" x14ac:dyDescent="0.2">
      <c r="A444" s="4" t="s">
        <v>21</v>
      </c>
      <c r="B444" s="4" t="s">
        <v>129</v>
      </c>
      <c r="C444" s="4" t="s">
        <v>1036</v>
      </c>
      <c r="D444" s="4" t="s">
        <v>765</v>
      </c>
      <c r="E444" s="4" t="s">
        <v>766</v>
      </c>
      <c r="F444" s="4" t="s">
        <v>3706</v>
      </c>
      <c r="G444" s="4" t="s">
        <v>158</v>
      </c>
      <c r="H444" s="4" t="s">
        <v>165</v>
      </c>
      <c r="I444" s="16">
        <v>9540</v>
      </c>
      <c r="J444" s="16">
        <v>142834</v>
      </c>
      <c r="K444" s="16">
        <v>2701</v>
      </c>
      <c r="L444" s="16">
        <v>25106</v>
      </c>
      <c r="M444" s="16">
        <v>177</v>
      </c>
      <c r="N444" s="16">
        <v>18855</v>
      </c>
      <c r="O444" s="17">
        <f>IFERROR(K444/I444,"")</f>
        <v>0.28312368972746332</v>
      </c>
      <c r="P444" s="17">
        <f>IFERROR(L444/J444,"")</f>
        <v>0.17577047481692035</v>
      </c>
      <c r="Q444" s="16">
        <v>6261</v>
      </c>
      <c r="R444" s="16">
        <v>5557</v>
      </c>
      <c r="S444" s="16">
        <v>210</v>
      </c>
      <c r="T444" s="16">
        <v>6527</v>
      </c>
      <c r="U444" s="16">
        <v>3047</v>
      </c>
      <c r="V444" s="16">
        <v>2289</v>
      </c>
      <c r="W444" s="16">
        <v>2339</v>
      </c>
      <c r="X444" s="16">
        <v>5728</v>
      </c>
      <c r="Y444" s="16">
        <v>0</v>
      </c>
      <c r="Z444" s="16">
        <v>4065</v>
      </c>
      <c r="AA444" s="16">
        <f>IF(COUNT(Q444:Z444)=0,"",SUM(Q444:Q444))</f>
        <v>6261</v>
      </c>
      <c r="AB444" s="16">
        <f>IF(COUNT(Q444:Z444)=0,"",SUM(R444:S444))</f>
        <v>5767</v>
      </c>
      <c r="AC444" s="16">
        <f>IF(COUNT(Q444:Z444)=0,"",SUM(T444:V444))</f>
        <v>11863</v>
      </c>
      <c r="AD444" s="16">
        <f>IF(COUNT(Q444:Z444)=0,"",SUM(W444:Y444))</f>
        <v>8067</v>
      </c>
      <c r="AE444" s="16">
        <f>IF(COUNT(Q444:Z444)=0,"",SUM(Z444:Z444))</f>
        <v>4065</v>
      </c>
      <c r="AF444" s="16">
        <f>IF(COUNT(Q444:Z444)=0,"",SUM(Q444:Z444))</f>
        <v>36023</v>
      </c>
      <c r="AG444" s="17">
        <f>IFERROR((AA444+AB444)/AF444,"")</f>
        <v>0.33389778752463706</v>
      </c>
      <c r="AH444" s="16">
        <v>181</v>
      </c>
    </row>
    <row r="445" spans="1:34" x14ac:dyDescent="0.2">
      <c r="A445" s="4" t="s">
        <v>21</v>
      </c>
      <c r="B445" s="4" t="s">
        <v>126</v>
      </c>
      <c r="C445" s="4" t="s">
        <v>955</v>
      </c>
      <c r="D445" s="4" t="s">
        <v>717</v>
      </c>
      <c r="E445" s="4" t="s">
        <v>718</v>
      </c>
      <c r="F445" s="4" t="s">
        <v>3194</v>
      </c>
      <c r="G445" s="4" t="s">
        <v>158</v>
      </c>
      <c r="H445" s="4" t="s">
        <v>163</v>
      </c>
      <c r="I445" s="16">
        <v>26274</v>
      </c>
      <c r="J445" s="16">
        <v>88545</v>
      </c>
      <c r="K445" s="16">
        <v>4046</v>
      </c>
      <c r="L445" s="16">
        <v>20458</v>
      </c>
      <c r="M445" s="16">
        <v>284</v>
      </c>
      <c r="N445" s="16">
        <v>13424</v>
      </c>
      <c r="O445" s="17">
        <f>IFERROR(K445/I445,"")</f>
        <v>0.15399254015376418</v>
      </c>
      <c r="P445" s="17">
        <f>IFERROR(L445/J445,"")</f>
        <v>0.23104636060760064</v>
      </c>
      <c r="Q445" s="16">
        <v>6247</v>
      </c>
      <c r="R445" s="16">
        <v>3901</v>
      </c>
      <c r="S445" s="16">
        <v>76</v>
      </c>
      <c r="T445" s="16">
        <v>4424</v>
      </c>
      <c r="U445" s="16">
        <v>3662</v>
      </c>
      <c r="V445" s="16">
        <v>2616</v>
      </c>
      <c r="W445" s="16">
        <v>1931</v>
      </c>
      <c r="X445" s="16">
        <v>5015</v>
      </c>
      <c r="Y445" s="16">
        <v>0</v>
      </c>
      <c r="Z445" s="16">
        <v>2053</v>
      </c>
      <c r="AA445" s="16">
        <f>IF(COUNT(Q445:Z445)=0,"",SUM(Q445:Q445))</f>
        <v>6247</v>
      </c>
      <c r="AB445" s="16">
        <f>IF(COUNT(Q445:Z445)=0,"",SUM(R445:S445))</f>
        <v>3977</v>
      </c>
      <c r="AC445" s="16">
        <f>IF(COUNT(Q445:Z445)=0,"",SUM(T445:V445))</f>
        <v>10702</v>
      </c>
      <c r="AD445" s="16">
        <f>IF(COUNT(Q445:Z445)=0,"",SUM(W445:Y445))</f>
        <v>6946</v>
      </c>
      <c r="AE445" s="16">
        <f>IF(COUNT(Q445:Z445)=0,"",SUM(Z445:Z445))</f>
        <v>2053</v>
      </c>
      <c r="AF445" s="16">
        <f>IF(COUNT(Q445:Z445)=0,"",SUM(Q445:Z445))</f>
        <v>29925</v>
      </c>
      <c r="AG445" s="17">
        <f>IFERROR((AA445+AB445)/AF445,"")</f>
        <v>0.34165413533834588</v>
      </c>
      <c r="AH445" s="16">
        <v>434</v>
      </c>
    </row>
    <row r="446" spans="1:34" x14ac:dyDescent="0.2">
      <c r="A446" s="4" t="s">
        <v>21</v>
      </c>
      <c r="B446" s="4" t="s">
        <v>140</v>
      </c>
      <c r="C446" s="4" t="s">
        <v>955</v>
      </c>
      <c r="D446" s="4" t="s">
        <v>899</v>
      </c>
      <c r="E446" s="4" t="s">
        <v>900</v>
      </c>
      <c r="F446" s="4" t="s">
        <v>5409</v>
      </c>
      <c r="G446" s="4" t="s">
        <v>157</v>
      </c>
      <c r="H446" s="4" t="s">
        <v>163</v>
      </c>
      <c r="I446" s="16">
        <v>2134</v>
      </c>
      <c r="J446" s="16">
        <v>75356</v>
      </c>
      <c r="K446" s="16">
        <v>2012</v>
      </c>
      <c r="L446" s="16">
        <v>7285</v>
      </c>
      <c r="M446" s="16">
        <v>39</v>
      </c>
      <c r="N446" s="16">
        <v>2927</v>
      </c>
      <c r="O446" s="17">
        <f>IFERROR(K446/I446,"")</f>
        <v>0.94283036551077792</v>
      </c>
      <c r="P446" s="17">
        <f>IFERROR(L446/J446,"")</f>
        <v>9.6674451934816066E-2</v>
      </c>
      <c r="Q446" s="16">
        <v>6232</v>
      </c>
      <c r="R446" s="16">
        <v>117</v>
      </c>
      <c r="S446" s="16">
        <v>0</v>
      </c>
      <c r="T446" s="16">
        <v>852</v>
      </c>
      <c r="U446" s="16">
        <v>53</v>
      </c>
      <c r="V446" s="16">
        <v>2138</v>
      </c>
      <c r="W446" s="16">
        <v>134</v>
      </c>
      <c r="X446" s="16">
        <v>843</v>
      </c>
      <c r="Y446" s="16">
        <v>0</v>
      </c>
      <c r="Z446" s="16">
        <v>14</v>
      </c>
      <c r="AA446" s="16">
        <f>IF(COUNT(Q446:Z446)=0,"",SUM(Q446:Q446))</f>
        <v>6232</v>
      </c>
      <c r="AB446" s="16">
        <f>IF(COUNT(Q446:Z446)=0,"",SUM(R446:S446))</f>
        <v>117</v>
      </c>
      <c r="AC446" s="16">
        <f>IF(COUNT(Q446:Z446)=0,"",SUM(T446:V446))</f>
        <v>3043</v>
      </c>
      <c r="AD446" s="16">
        <f>IF(COUNT(Q446:Z446)=0,"",SUM(W446:Y446))</f>
        <v>977</v>
      </c>
      <c r="AE446" s="16">
        <f>IF(COUNT(Q446:Z446)=0,"",SUM(Z446:Z446))</f>
        <v>14</v>
      </c>
      <c r="AF446" s="16">
        <f>IF(COUNT(Q446:Z446)=0,"",SUM(Q446:Z446))</f>
        <v>10383</v>
      </c>
      <c r="AG446" s="17">
        <f>IFERROR((AA446+AB446)/AF446,"")</f>
        <v>0.61148030434363865</v>
      </c>
      <c r="AH446" s="16">
        <v>359</v>
      </c>
    </row>
    <row r="447" spans="1:34" x14ac:dyDescent="0.2">
      <c r="A447" s="4" t="s">
        <v>21</v>
      </c>
      <c r="B447" s="4" t="s">
        <v>133</v>
      </c>
      <c r="C447" s="4" t="s">
        <v>955</v>
      </c>
      <c r="D447" s="4" t="s">
        <v>706</v>
      </c>
      <c r="E447" s="4" t="s">
        <v>248</v>
      </c>
      <c r="F447" s="4" t="s">
        <v>3064</v>
      </c>
      <c r="G447" s="4" t="s">
        <v>157</v>
      </c>
      <c r="H447" s="4" t="s">
        <v>163</v>
      </c>
      <c r="I447" s="16">
        <v>5425</v>
      </c>
      <c r="J447" s="16">
        <v>92118</v>
      </c>
      <c r="K447" s="16">
        <v>5022</v>
      </c>
      <c r="L447" s="16">
        <v>25298</v>
      </c>
      <c r="M447" s="16">
        <v>217</v>
      </c>
      <c r="N447" s="16">
        <v>4256</v>
      </c>
      <c r="O447" s="17">
        <f>IFERROR(K447/I447,"")</f>
        <v>0.92571428571428571</v>
      </c>
      <c r="P447" s="17">
        <f>IFERROR(L447/J447,"")</f>
        <v>0.27462602314422807</v>
      </c>
      <c r="Q447" s="16">
        <v>6195</v>
      </c>
      <c r="R447" s="16">
        <v>1659</v>
      </c>
      <c r="S447" s="16">
        <v>1235</v>
      </c>
      <c r="T447" s="16">
        <v>125</v>
      </c>
      <c r="U447" s="16">
        <v>546</v>
      </c>
      <c r="V447" s="16">
        <v>5022</v>
      </c>
      <c r="W447" s="16">
        <v>0</v>
      </c>
      <c r="X447" s="16">
        <v>240</v>
      </c>
      <c r="Y447" s="16">
        <v>0</v>
      </c>
      <c r="Z447" s="16">
        <v>15298</v>
      </c>
      <c r="AA447" s="16">
        <f>IF(COUNT(Q447:Z447)=0,"",SUM(Q447:Q447))</f>
        <v>6195</v>
      </c>
      <c r="AB447" s="16">
        <f>IF(COUNT(Q447:Z447)=0,"",SUM(R447:S447))</f>
        <v>2894</v>
      </c>
      <c r="AC447" s="16">
        <f>IF(COUNT(Q447:Z447)=0,"",SUM(T447:V447))</f>
        <v>5693</v>
      </c>
      <c r="AD447" s="16">
        <f>IF(COUNT(Q447:Z447)=0,"",SUM(W447:Y447))</f>
        <v>240</v>
      </c>
      <c r="AE447" s="16">
        <f>IF(COUNT(Q447:Z447)=0,"",SUM(Z447:Z447))</f>
        <v>15298</v>
      </c>
      <c r="AF447" s="16">
        <f>IF(COUNT(Q447:Z447)=0,"",SUM(Q447:Z447))</f>
        <v>30320</v>
      </c>
      <c r="AG447" s="17">
        <f>IFERROR((AA447+AB447)/AF447,"")</f>
        <v>0.29976912928759897</v>
      </c>
      <c r="AH447" s="16">
        <v>291</v>
      </c>
    </row>
    <row r="448" spans="1:34" x14ac:dyDescent="0.2">
      <c r="A448" s="4" t="s">
        <v>21</v>
      </c>
      <c r="B448" s="4" t="s">
        <v>135</v>
      </c>
      <c r="C448" s="4" t="s">
        <v>1036</v>
      </c>
      <c r="D448" s="4" t="s">
        <v>672</v>
      </c>
      <c r="E448" s="4" t="s">
        <v>673</v>
      </c>
      <c r="F448" s="4" t="s">
        <v>2788</v>
      </c>
      <c r="G448" s="4" t="s">
        <v>158</v>
      </c>
      <c r="H448" s="4" t="s">
        <v>163</v>
      </c>
      <c r="I448" s="16">
        <v>3928</v>
      </c>
      <c r="J448" s="16">
        <v>79468</v>
      </c>
      <c r="K448" s="16">
        <v>3053</v>
      </c>
      <c r="L448" s="16">
        <v>15139</v>
      </c>
      <c r="M448" s="16">
        <v>107</v>
      </c>
      <c r="N448" s="16">
        <v>7360</v>
      </c>
      <c r="O448" s="17">
        <f>IFERROR(K448/I448,"")</f>
        <v>0.77724032586558045</v>
      </c>
      <c r="P448" s="17">
        <f>IFERROR(L448/J448,"")</f>
        <v>0.19050435395379273</v>
      </c>
      <c r="Q448" s="16">
        <v>6191</v>
      </c>
      <c r="R448" s="16"/>
      <c r="S448" s="16">
        <v>0</v>
      </c>
      <c r="T448" s="16">
        <v>2051</v>
      </c>
      <c r="U448" s="16">
        <v>3271</v>
      </c>
      <c r="V448" s="16">
        <v>3119</v>
      </c>
      <c r="W448" s="16"/>
      <c r="X448" s="16">
        <v>6809</v>
      </c>
      <c r="Y448" s="16"/>
      <c r="Z448" s="16">
        <v>1705</v>
      </c>
      <c r="AA448" s="16">
        <f>IF(COUNT(Q448:Z448)=0,"",SUM(Q448:Q448))</f>
        <v>6191</v>
      </c>
      <c r="AB448" s="16">
        <f>IF(COUNT(Q448:Z448)=0,"",SUM(R448:S448))</f>
        <v>0</v>
      </c>
      <c r="AC448" s="16">
        <f>IF(COUNT(Q448:Z448)=0,"",SUM(T448:V448))</f>
        <v>8441</v>
      </c>
      <c r="AD448" s="16">
        <f>IF(COUNT(Q448:Z448)=0,"",SUM(W448:Y448))</f>
        <v>6809</v>
      </c>
      <c r="AE448" s="16">
        <f>IF(COUNT(Q448:Z448)=0,"",SUM(Z448:Z448))</f>
        <v>1705</v>
      </c>
      <c r="AF448" s="16">
        <f>IF(COUNT(Q448:Z448)=0,"",SUM(Q448:Z448))</f>
        <v>23146</v>
      </c>
      <c r="AG448" s="17">
        <f>IFERROR((AA448+AB448)/AF448,"")</f>
        <v>0.26747602177482072</v>
      </c>
      <c r="AH448" s="16">
        <v>236</v>
      </c>
    </row>
    <row r="449" spans="1:34" x14ac:dyDescent="0.2">
      <c r="A449" s="4" t="s">
        <v>21</v>
      </c>
      <c r="B449" s="4" t="s">
        <v>126</v>
      </c>
      <c r="C449" s="4" t="s">
        <v>955</v>
      </c>
      <c r="D449" s="4" t="s">
        <v>723</v>
      </c>
      <c r="E449" s="4" t="s">
        <v>724</v>
      </c>
      <c r="F449" s="4" t="s">
        <v>3310</v>
      </c>
      <c r="G449" s="4" t="s">
        <v>157</v>
      </c>
      <c r="H449" s="4" t="s">
        <v>164</v>
      </c>
      <c r="I449" s="16">
        <v>44624</v>
      </c>
      <c r="J449" s="16">
        <v>128074</v>
      </c>
      <c r="K449" s="16">
        <v>3500</v>
      </c>
      <c r="L449" s="16">
        <v>14041</v>
      </c>
      <c r="M449" s="16">
        <v>966</v>
      </c>
      <c r="N449" s="16">
        <v>4419</v>
      </c>
      <c r="O449" s="17">
        <f>IFERROR(K449/I449,"")</f>
        <v>7.8433130154177119E-2</v>
      </c>
      <c r="P449" s="17">
        <f>IFERROR(L449/J449,"")</f>
        <v>0.10963193153957868</v>
      </c>
      <c r="Q449" s="16">
        <v>6167</v>
      </c>
      <c r="R449" s="16">
        <v>104</v>
      </c>
      <c r="S449" s="16">
        <v>21</v>
      </c>
      <c r="T449" s="16">
        <v>555</v>
      </c>
      <c r="U449" s="16">
        <v>874</v>
      </c>
      <c r="V449" s="16">
        <v>0</v>
      </c>
      <c r="W449" s="16">
        <v>2690</v>
      </c>
      <c r="X449" s="16">
        <v>2252</v>
      </c>
      <c r="Y449" s="16">
        <v>26</v>
      </c>
      <c r="Z449" s="16">
        <v>4852</v>
      </c>
      <c r="AA449" s="16">
        <f>IF(COUNT(Q449:Z449)=0,"",SUM(Q449:Q449))</f>
        <v>6167</v>
      </c>
      <c r="AB449" s="16">
        <f>IF(COUNT(Q449:Z449)=0,"",SUM(R449:S449))</f>
        <v>125</v>
      </c>
      <c r="AC449" s="16">
        <f>IF(COUNT(Q449:Z449)=0,"",SUM(T449:V449))</f>
        <v>1429</v>
      </c>
      <c r="AD449" s="16">
        <f>IF(COUNT(Q449:Z449)=0,"",SUM(W449:Y449))</f>
        <v>4968</v>
      </c>
      <c r="AE449" s="16">
        <f>IF(COUNT(Q449:Z449)=0,"",SUM(Z449:Z449))</f>
        <v>4852</v>
      </c>
      <c r="AF449" s="16">
        <f>IF(COUNT(Q449:Z449)=0,"",SUM(Q449:Z449))</f>
        <v>17541</v>
      </c>
      <c r="AG449" s="17">
        <f>IFERROR((AA449+AB449)/AF449,"")</f>
        <v>0.35870246850236587</v>
      </c>
      <c r="AH449" s="16">
        <v>588</v>
      </c>
    </row>
    <row r="450" spans="1:34" x14ac:dyDescent="0.2">
      <c r="A450" s="4" t="s">
        <v>21</v>
      </c>
      <c r="B450" s="4" t="s">
        <v>127</v>
      </c>
      <c r="C450" s="4" t="s">
        <v>955</v>
      </c>
      <c r="D450" s="4" t="s">
        <v>459</v>
      </c>
      <c r="E450" s="4" t="s">
        <v>460</v>
      </c>
      <c r="F450" s="4" t="s">
        <v>4154</v>
      </c>
      <c r="G450" s="4" t="s">
        <v>157</v>
      </c>
      <c r="H450" s="4" t="s">
        <v>165</v>
      </c>
      <c r="I450" s="16">
        <v>6278</v>
      </c>
      <c r="J450" s="16">
        <v>245100</v>
      </c>
      <c r="K450" s="16">
        <v>5446</v>
      </c>
      <c r="L450" s="16">
        <v>46080</v>
      </c>
      <c r="M450" s="16">
        <v>167</v>
      </c>
      <c r="N450" s="16">
        <v>5472</v>
      </c>
      <c r="O450" s="17">
        <f>IFERROR(K450/I450,"")</f>
        <v>0.86747371774450466</v>
      </c>
      <c r="P450" s="17">
        <f>IFERROR(L450/J450,"")</f>
        <v>0.18800489596083231</v>
      </c>
      <c r="Q450" s="16">
        <v>6160</v>
      </c>
      <c r="R450" s="16">
        <v>3040</v>
      </c>
      <c r="S450" s="16">
        <v>402</v>
      </c>
      <c r="T450" s="16">
        <v>7256</v>
      </c>
      <c r="U450" s="16">
        <v>5456</v>
      </c>
      <c r="V450" s="16">
        <v>5486</v>
      </c>
      <c r="W450" s="16">
        <v>8500</v>
      </c>
      <c r="X450" s="16">
        <v>4520</v>
      </c>
      <c r="Y450" s="16">
        <v>65</v>
      </c>
      <c r="Z450" s="16">
        <v>20851</v>
      </c>
      <c r="AA450" s="16">
        <f>IF(COUNT(Q450:Z450)=0,"",SUM(Q450:Q450))</f>
        <v>6160</v>
      </c>
      <c r="AB450" s="16">
        <f>IF(COUNT(Q450:Z450)=0,"",SUM(R450:S450))</f>
        <v>3442</v>
      </c>
      <c r="AC450" s="16">
        <f>IF(COUNT(Q450:Z450)=0,"",SUM(T450:V450))</f>
        <v>18198</v>
      </c>
      <c r="AD450" s="16">
        <f>IF(COUNT(Q450:Z450)=0,"",SUM(W450:Y450))</f>
        <v>13085</v>
      </c>
      <c r="AE450" s="16">
        <f>IF(COUNT(Q450:Z450)=0,"",SUM(Z450:Z450))</f>
        <v>20851</v>
      </c>
      <c r="AF450" s="16">
        <f>IF(COUNT(Q450:Z450)=0,"",SUM(Q450:Z450))</f>
        <v>61736</v>
      </c>
      <c r="AG450" s="17">
        <f>IFERROR((AA450+AB450)/AF450,"")</f>
        <v>0.15553323830504082</v>
      </c>
      <c r="AH450" s="16">
        <v>397</v>
      </c>
    </row>
    <row r="451" spans="1:34" x14ac:dyDescent="0.2">
      <c r="A451" s="4" t="s">
        <v>21</v>
      </c>
      <c r="B451" s="4" t="s">
        <v>128</v>
      </c>
      <c r="C451" s="4" t="s">
        <v>955</v>
      </c>
      <c r="D451" s="4" t="s">
        <v>836</v>
      </c>
      <c r="E451" s="4" t="s">
        <v>534</v>
      </c>
      <c r="F451" s="4" t="s">
        <v>4444</v>
      </c>
      <c r="G451" s="4" t="s">
        <v>157</v>
      </c>
      <c r="H451" s="4" t="s">
        <v>165</v>
      </c>
      <c r="I451" s="16">
        <v>13689</v>
      </c>
      <c r="J451" s="16">
        <v>168289</v>
      </c>
      <c r="K451" s="16">
        <v>2300</v>
      </c>
      <c r="L451" s="16">
        <v>31326</v>
      </c>
      <c r="M451" s="16">
        <v>105</v>
      </c>
      <c r="N451" s="16">
        <v>17977</v>
      </c>
      <c r="O451" s="17">
        <f>IFERROR(K451/I451,"")</f>
        <v>0.16801811673606545</v>
      </c>
      <c r="P451" s="17">
        <f>IFERROR(L451/J451,"")</f>
        <v>0.18614407358769736</v>
      </c>
      <c r="Q451" s="16">
        <v>6159</v>
      </c>
      <c r="R451" s="16">
        <v>7124</v>
      </c>
      <c r="S451" s="16">
        <v>288</v>
      </c>
      <c r="T451" s="16">
        <v>8079</v>
      </c>
      <c r="U451" s="16">
        <v>3710</v>
      </c>
      <c r="V451" s="16">
        <v>1902</v>
      </c>
      <c r="W451" s="16">
        <v>3364</v>
      </c>
      <c r="X451" s="16">
        <v>6574</v>
      </c>
      <c r="Y451" s="16">
        <v>0</v>
      </c>
      <c r="Z451" s="16">
        <v>5504</v>
      </c>
      <c r="AA451" s="16">
        <f>IF(COUNT(Q451:Z451)=0,"",SUM(Q451:Q451))</f>
        <v>6159</v>
      </c>
      <c r="AB451" s="16">
        <f>IF(COUNT(Q451:Z451)=0,"",SUM(R451:S451))</f>
        <v>7412</v>
      </c>
      <c r="AC451" s="16">
        <f>IF(COUNT(Q451:Z451)=0,"",SUM(T451:V451))</f>
        <v>13691</v>
      </c>
      <c r="AD451" s="16">
        <f>IF(COUNT(Q451:Z451)=0,"",SUM(W451:Y451))</f>
        <v>9938</v>
      </c>
      <c r="AE451" s="16">
        <f>IF(COUNT(Q451:Z451)=0,"",SUM(Z451:Z451))</f>
        <v>5504</v>
      </c>
      <c r="AF451" s="16">
        <f>IF(COUNT(Q451:Z451)=0,"",SUM(Q451:Z451))</f>
        <v>42704</v>
      </c>
      <c r="AG451" s="17">
        <f>IFERROR((AA451+AB451)/AF451,"")</f>
        <v>0.31779224428624953</v>
      </c>
      <c r="AH451" s="16">
        <v>274</v>
      </c>
    </row>
    <row r="452" spans="1:34" x14ac:dyDescent="0.2">
      <c r="A452" s="4" t="s">
        <v>21</v>
      </c>
      <c r="B452" s="4" t="s">
        <v>123</v>
      </c>
      <c r="C452" s="4" t="s">
        <v>955</v>
      </c>
      <c r="D452" s="4" t="s">
        <v>484</v>
      </c>
      <c r="E452" s="4" t="s">
        <v>485</v>
      </c>
      <c r="F452" s="4" t="s">
        <v>4569</v>
      </c>
      <c r="G452" s="4" t="s">
        <v>158</v>
      </c>
      <c r="H452" s="4" t="s">
        <v>164</v>
      </c>
      <c r="I452" s="16">
        <v>12149</v>
      </c>
      <c r="J452" s="16">
        <v>491997</v>
      </c>
      <c r="K452" s="16">
        <v>5509</v>
      </c>
      <c r="L452" s="16">
        <v>58688</v>
      </c>
      <c r="M452" s="16">
        <v>183</v>
      </c>
      <c r="N452" s="16">
        <v>7665</v>
      </c>
      <c r="O452" s="17">
        <f>IFERROR(K452/I452,"")</f>
        <v>0.45345295909128325</v>
      </c>
      <c r="P452" s="17">
        <f>IFERROR(L452/J452,"")</f>
        <v>0.11928528019479794</v>
      </c>
      <c r="Q452" s="16">
        <v>6148</v>
      </c>
      <c r="R452" s="16">
        <v>892</v>
      </c>
      <c r="S452" s="16">
        <v>39</v>
      </c>
      <c r="T452" s="16">
        <v>7307</v>
      </c>
      <c r="U452" s="16">
        <v>3598</v>
      </c>
      <c r="V452" s="16">
        <v>3116</v>
      </c>
      <c r="W452" s="16">
        <v>78</v>
      </c>
      <c r="X452" s="16">
        <v>14878</v>
      </c>
      <c r="Y452" s="16">
        <v>67</v>
      </c>
      <c r="Z452" s="16">
        <v>33002</v>
      </c>
      <c r="AA452" s="16">
        <f>IF(COUNT(Q452:Z452)=0,"",SUM(Q452:Q452))</f>
        <v>6148</v>
      </c>
      <c r="AB452" s="16">
        <f>IF(COUNT(Q452:Z452)=0,"",SUM(R452:S452))</f>
        <v>931</v>
      </c>
      <c r="AC452" s="16">
        <f>IF(COUNT(Q452:Z452)=0,"",SUM(T452:V452))</f>
        <v>14021</v>
      </c>
      <c r="AD452" s="16">
        <f>IF(COUNT(Q452:Z452)=0,"",SUM(W452:Y452))</f>
        <v>15023</v>
      </c>
      <c r="AE452" s="16">
        <f>IF(COUNT(Q452:Z452)=0,"",SUM(Z452:Z452))</f>
        <v>33002</v>
      </c>
      <c r="AF452" s="16">
        <f>IF(COUNT(Q452:Z452)=0,"",SUM(Q452:Z452))</f>
        <v>69125</v>
      </c>
      <c r="AG452" s="17">
        <f>IFERROR((AA452+AB452)/AF452,"")</f>
        <v>0.10240867992766726</v>
      </c>
      <c r="AH452" s="16">
        <v>859</v>
      </c>
    </row>
    <row r="453" spans="1:34" x14ac:dyDescent="0.2">
      <c r="A453" s="4" t="s">
        <v>21</v>
      </c>
      <c r="B453" s="4" t="s">
        <v>123</v>
      </c>
      <c r="C453" s="4" t="s">
        <v>955</v>
      </c>
      <c r="D453" s="4" t="s">
        <v>866</v>
      </c>
      <c r="E453" s="4" t="s">
        <v>867</v>
      </c>
      <c r="F453" s="4" t="s">
        <v>5247</v>
      </c>
      <c r="G453" s="4" t="s">
        <v>158</v>
      </c>
      <c r="H453" s="4" t="s">
        <v>165</v>
      </c>
      <c r="I453" s="16">
        <v>18615</v>
      </c>
      <c r="J453" s="16">
        <v>150017</v>
      </c>
      <c r="K453" s="16">
        <v>3642</v>
      </c>
      <c r="L453" s="16">
        <v>24028</v>
      </c>
      <c r="M453" s="16">
        <v>6239</v>
      </c>
      <c r="N453" s="16">
        <v>33204</v>
      </c>
      <c r="O453" s="17">
        <f>IFERROR(K453/I453,"")</f>
        <v>0.19564867042707493</v>
      </c>
      <c r="P453" s="17">
        <f>IFERROR(L453/J453,"")</f>
        <v>0.16016851423505335</v>
      </c>
      <c r="Q453" s="16">
        <v>6096</v>
      </c>
      <c r="R453" s="16">
        <v>0</v>
      </c>
      <c r="S453" s="16">
        <v>0</v>
      </c>
      <c r="T453" s="16">
        <v>3322</v>
      </c>
      <c r="U453" s="16">
        <v>3221</v>
      </c>
      <c r="V453" s="16">
        <v>3646</v>
      </c>
      <c r="W453" s="16">
        <v>0</v>
      </c>
      <c r="X453" s="16">
        <v>6840</v>
      </c>
      <c r="Y453" s="16">
        <v>0</v>
      </c>
      <c r="Z453" s="16">
        <v>12882</v>
      </c>
      <c r="AA453" s="16">
        <f>IF(COUNT(Q453:Z453)=0,"",SUM(Q453:Q453))</f>
        <v>6096</v>
      </c>
      <c r="AB453" s="16">
        <f>IF(COUNT(Q453:Z453)=0,"",SUM(R453:S453))</f>
        <v>0</v>
      </c>
      <c r="AC453" s="16">
        <f>IF(COUNT(Q453:Z453)=0,"",SUM(T453:V453))</f>
        <v>10189</v>
      </c>
      <c r="AD453" s="16">
        <f>IF(COUNT(Q453:Z453)=0,"",SUM(W453:Y453))</f>
        <v>6840</v>
      </c>
      <c r="AE453" s="16">
        <f>IF(COUNT(Q453:Z453)=0,"",SUM(Z453:Z453))</f>
        <v>12882</v>
      </c>
      <c r="AF453" s="16">
        <f>IF(COUNT(Q453:Z453)=0,"",SUM(Q453:Z453))</f>
        <v>36007</v>
      </c>
      <c r="AG453" s="17">
        <f>IFERROR((AA453+AB453)/AF453,"")</f>
        <v>0.16930041380842614</v>
      </c>
      <c r="AH453" s="16">
        <v>307</v>
      </c>
    </row>
    <row r="454" spans="1:34" x14ac:dyDescent="0.2">
      <c r="A454" s="4" t="s">
        <v>21</v>
      </c>
      <c r="B454" s="4" t="s">
        <v>134</v>
      </c>
      <c r="C454" s="4" t="s">
        <v>955</v>
      </c>
      <c r="D454" s="4" t="s">
        <v>691</v>
      </c>
      <c r="E454" s="4" t="s">
        <v>534</v>
      </c>
      <c r="F454" s="4" t="s">
        <v>2941</v>
      </c>
      <c r="G454" s="4" t="s">
        <v>157</v>
      </c>
      <c r="H454" s="4" t="s">
        <v>164</v>
      </c>
      <c r="I454" s="16">
        <v>9438</v>
      </c>
      <c r="J454" s="16">
        <v>129400</v>
      </c>
      <c r="K454" s="16">
        <v>1784</v>
      </c>
      <c r="L454" s="16">
        <v>23578</v>
      </c>
      <c r="M454" s="16">
        <v>125</v>
      </c>
      <c r="N454" s="16">
        <v>19711</v>
      </c>
      <c r="O454" s="17">
        <f>IFERROR(K454/I454,"")</f>
        <v>0.18902309811400719</v>
      </c>
      <c r="P454" s="17">
        <f>IFERROR(L454/J454,"")</f>
        <v>0.18221020092735704</v>
      </c>
      <c r="Q454" s="16">
        <v>6067</v>
      </c>
      <c r="R454" s="16">
        <v>4576</v>
      </c>
      <c r="S454" s="16">
        <v>177</v>
      </c>
      <c r="T454" s="16">
        <v>5121</v>
      </c>
      <c r="U454" s="16">
        <v>3405</v>
      </c>
      <c r="V454" s="16">
        <v>1633</v>
      </c>
      <c r="W454" s="16">
        <v>2498</v>
      </c>
      <c r="X454" s="16">
        <v>4762</v>
      </c>
      <c r="Y454" s="16">
        <v>0</v>
      </c>
      <c r="Z454" s="16">
        <v>4436</v>
      </c>
      <c r="AA454" s="16">
        <f>IF(COUNT(Q454:Z454)=0,"",SUM(Q454:Q454))</f>
        <v>6067</v>
      </c>
      <c r="AB454" s="16">
        <f>IF(COUNT(Q454:Z454)=0,"",SUM(R454:S454))</f>
        <v>4753</v>
      </c>
      <c r="AC454" s="16">
        <f>IF(COUNT(Q454:Z454)=0,"",SUM(T454:V454))</f>
        <v>10159</v>
      </c>
      <c r="AD454" s="16">
        <f>IF(COUNT(Q454:Z454)=0,"",SUM(W454:Y454))</f>
        <v>7260</v>
      </c>
      <c r="AE454" s="16">
        <f>IF(COUNT(Q454:Z454)=0,"",SUM(Z454:Z454))</f>
        <v>4436</v>
      </c>
      <c r="AF454" s="16">
        <f>IF(COUNT(Q454:Z454)=0,"",SUM(Q454:Z454))</f>
        <v>32675</v>
      </c>
      <c r="AG454" s="17">
        <f>IFERROR((AA454+AB454)/AF454,"")</f>
        <v>0.33114001530221882</v>
      </c>
      <c r="AH454" s="16">
        <v>215</v>
      </c>
    </row>
    <row r="455" spans="1:34" x14ac:dyDescent="0.2">
      <c r="A455" s="4" t="s">
        <v>21</v>
      </c>
      <c r="B455" s="4" t="s">
        <v>138</v>
      </c>
      <c r="C455" s="4" t="s">
        <v>1036</v>
      </c>
      <c r="D455" s="4" t="s">
        <v>632</v>
      </c>
      <c r="E455" s="4" t="s">
        <v>537</v>
      </c>
      <c r="F455" s="4" t="s">
        <v>2477</v>
      </c>
      <c r="G455" s="4" t="s">
        <v>157</v>
      </c>
      <c r="H455" s="4" t="s">
        <v>163</v>
      </c>
      <c r="I455" s="16">
        <v>5525</v>
      </c>
      <c r="J455" s="16">
        <v>31868</v>
      </c>
      <c r="K455" s="16">
        <v>3197</v>
      </c>
      <c r="L455" s="16">
        <v>7850</v>
      </c>
      <c r="M455" s="16">
        <v>469</v>
      </c>
      <c r="N455" s="16">
        <v>2764</v>
      </c>
      <c r="O455" s="17">
        <f>IFERROR(K455/I455,"")</f>
        <v>0.57864253393665155</v>
      </c>
      <c r="P455" s="17">
        <f>IFERROR(L455/J455,"")</f>
        <v>0.24632860549767793</v>
      </c>
      <c r="Q455" s="16">
        <v>6060</v>
      </c>
      <c r="R455" s="16">
        <v>0</v>
      </c>
      <c r="S455" s="16">
        <v>0</v>
      </c>
      <c r="T455" s="16">
        <v>1484</v>
      </c>
      <c r="U455" s="16">
        <v>764</v>
      </c>
      <c r="V455" s="16">
        <v>2891</v>
      </c>
      <c r="W455" s="16">
        <v>2396</v>
      </c>
      <c r="X455" s="16">
        <v>167</v>
      </c>
      <c r="Y455" s="16"/>
      <c r="Z455" s="16">
        <v>171</v>
      </c>
      <c r="AA455" s="16">
        <f>IF(COUNT(Q455:Z455)=0,"",SUM(Q455:Q455))</f>
        <v>6060</v>
      </c>
      <c r="AB455" s="16">
        <f>IF(COUNT(Q455:Z455)=0,"",SUM(R455:S455))</f>
        <v>0</v>
      </c>
      <c r="AC455" s="16">
        <f>IF(COUNT(Q455:Z455)=0,"",SUM(T455:V455))</f>
        <v>5139</v>
      </c>
      <c r="AD455" s="16">
        <f>IF(COUNT(Q455:Z455)=0,"",SUM(W455:Y455))</f>
        <v>2563</v>
      </c>
      <c r="AE455" s="16">
        <f>IF(COUNT(Q455:Z455)=0,"",SUM(Z455:Z455))</f>
        <v>171</v>
      </c>
      <c r="AF455" s="16">
        <f>IF(COUNT(Q455:Z455)=0,"",SUM(Q455:Z455))</f>
        <v>13933</v>
      </c>
      <c r="AG455" s="17">
        <f>IFERROR((AA455+AB455)/AF455,"")</f>
        <v>0.43493863489557166</v>
      </c>
      <c r="AH455" s="16">
        <v>122</v>
      </c>
    </row>
    <row r="456" spans="1:34" x14ac:dyDescent="0.2">
      <c r="A456" s="4" t="s">
        <v>21</v>
      </c>
      <c r="B456" s="4" t="s">
        <v>128</v>
      </c>
      <c r="C456" s="4" t="s">
        <v>955</v>
      </c>
      <c r="D456" s="4" t="s">
        <v>833</v>
      </c>
      <c r="E456" s="4" t="s">
        <v>834</v>
      </c>
      <c r="F456" s="4" t="s">
        <v>4353</v>
      </c>
      <c r="G456" s="4" t="s">
        <v>157</v>
      </c>
      <c r="H456" s="4" t="s">
        <v>163</v>
      </c>
      <c r="I456" s="16">
        <v>7049</v>
      </c>
      <c r="J456" s="16">
        <v>26123</v>
      </c>
      <c r="K456" s="16">
        <v>3865</v>
      </c>
      <c r="L456" s="16">
        <v>5437</v>
      </c>
      <c r="M456" s="16">
        <v>1112</v>
      </c>
      <c r="N456" s="16">
        <v>704</v>
      </c>
      <c r="O456" s="17">
        <f>IFERROR(K456/I456,"")</f>
        <v>0.54830472407433684</v>
      </c>
      <c r="P456" s="17">
        <f>IFERROR(L456/J456,"")</f>
        <v>0.20813076599165486</v>
      </c>
      <c r="Q456" s="16">
        <v>6002</v>
      </c>
      <c r="R456" s="16">
        <v>0</v>
      </c>
      <c r="S456" s="16">
        <v>0</v>
      </c>
      <c r="T456" s="16">
        <v>312</v>
      </c>
      <c r="U456" s="16">
        <v>854</v>
      </c>
      <c r="V456" s="16">
        <v>2435</v>
      </c>
      <c r="W456" s="16">
        <v>34</v>
      </c>
      <c r="X456" s="16">
        <v>1390</v>
      </c>
      <c r="Y456" s="16">
        <v>11</v>
      </c>
      <c r="Z456" s="16">
        <v>208</v>
      </c>
      <c r="AA456" s="16">
        <f>IF(COUNT(Q456:Z456)=0,"",SUM(Q456:Q456))</f>
        <v>6002</v>
      </c>
      <c r="AB456" s="16">
        <f>IF(COUNT(Q456:Z456)=0,"",SUM(R456:S456))</f>
        <v>0</v>
      </c>
      <c r="AC456" s="16">
        <f>IF(COUNT(Q456:Z456)=0,"",SUM(T456:V456))</f>
        <v>3601</v>
      </c>
      <c r="AD456" s="16">
        <f>IF(COUNT(Q456:Z456)=0,"",SUM(W456:Y456))</f>
        <v>1435</v>
      </c>
      <c r="AE456" s="16">
        <f>IF(COUNT(Q456:Z456)=0,"",SUM(Z456:Z456))</f>
        <v>208</v>
      </c>
      <c r="AF456" s="16">
        <f>IF(COUNT(Q456:Z456)=0,"",SUM(Q456:Z456))</f>
        <v>11246</v>
      </c>
      <c r="AG456" s="17">
        <f>IFERROR((AA456+AB456)/AF456,"")</f>
        <v>0.53370087142094969</v>
      </c>
      <c r="AH456" s="16">
        <v>81</v>
      </c>
    </row>
    <row r="457" spans="1:34" x14ac:dyDescent="0.2">
      <c r="A457" s="4" t="s">
        <v>21</v>
      </c>
      <c r="B457" s="4" t="s">
        <v>123</v>
      </c>
      <c r="C457" s="4" t="s">
        <v>955</v>
      </c>
      <c r="D457" s="4" t="s">
        <v>869</v>
      </c>
      <c r="E457" s="4" t="s">
        <v>870</v>
      </c>
      <c r="F457" s="4" t="s">
        <v>5259</v>
      </c>
      <c r="G457" s="4" t="s">
        <v>158</v>
      </c>
      <c r="H457" s="4" t="s">
        <v>165</v>
      </c>
      <c r="I457" s="16">
        <v>1414</v>
      </c>
      <c r="J457" s="16">
        <v>35798</v>
      </c>
      <c r="K457" s="16">
        <v>711</v>
      </c>
      <c r="L457" s="16">
        <v>8193</v>
      </c>
      <c r="M457" s="16">
        <v>79</v>
      </c>
      <c r="N457" s="16">
        <v>6281</v>
      </c>
      <c r="O457" s="17">
        <f>IFERROR(K457/I457,"")</f>
        <v>0.50282885431400282</v>
      </c>
      <c r="P457" s="17">
        <f>IFERROR(L457/J457,"")</f>
        <v>0.22886753449913402</v>
      </c>
      <c r="Q457" s="16">
        <v>5999</v>
      </c>
      <c r="R457" s="16"/>
      <c r="S457" s="16">
        <v>0</v>
      </c>
      <c r="T457" s="16">
        <v>920</v>
      </c>
      <c r="U457" s="16">
        <v>353</v>
      </c>
      <c r="V457" s="16">
        <v>429</v>
      </c>
      <c r="W457" s="16">
        <v>53</v>
      </c>
      <c r="X457" s="16">
        <v>953</v>
      </c>
      <c r="Y457" s="16">
        <v>85</v>
      </c>
      <c r="Z457" s="16">
        <v>2400</v>
      </c>
      <c r="AA457" s="16">
        <f>IF(COUNT(Q457:Z457)=0,"",SUM(Q457:Q457))</f>
        <v>5999</v>
      </c>
      <c r="AB457" s="16">
        <f>IF(COUNT(Q457:Z457)=0,"",SUM(R457:S457))</f>
        <v>0</v>
      </c>
      <c r="AC457" s="16">
        <f>IF(COUNT(Q457:Z457)=0,"",SUM(T457:V457))</f>
        <v>1702</v>
      </c>
      <c r="AD457" s="16">
        <f>IF(COUNT(Q457:Z457)=0,"",SUM(W457:Y457))</f>
        <v>1091</v>
      </c>
      <c r="AE457" s="16">
        <f>IF(COUNT(Q457:Z457)=0,"",SUM(Z457:Z457))</f>
        <v>2400</v>
      </c>
      <c r="AF457" s="16">
        <f>IF(COUNT(Q457:Z457)=0,"",SUM(Q457:Z457))</f>
        <v>11192</v>
      </c>
      <c r="AG457" s="17">
        <f>IFERROR((AA457+AB457)/AF457,"")</f>
        <v>0.53600786275911361</v>
      </c>
      <c r="AH457" s="16">
        <v>81</v>
      </c>
    </row>
    <row r="458" spans="1:34" x14ac:dyDescent="0.2">
      <c r="A458" s="4" t="s">
        <v>21</v>
      </c>
      <c r="B458" s="4" t="s">
        <v>123</v>
      </c>
      <c r="C458" s="4" t="s">
        <v>955</v>
      </c>
      <c r="D458" s="4" t="s">
        <v>869</v>
      </c>
      <c r="E458" s="4" t="s">
        <v>870</v>
      </c>
      <c r="F458" s="4" t="s">
        <v>5257</v>
      </c>
      <c r="G458" s="4" t="s">
        <v>158</v>
      </c>
      <c r="H458" s="4" t="s">
        <v>163</v>
      </c>
      <c r="I458" s="16">
        <v>1641</v>
      </c>
      <c r="J458" s="16">
        <v>34187</v>
      </c>
      <c r="K458" s="16">
        <v>685</v>
      </c>
      <c r="L458" s="16">
        <v>7730</v>
      </c>
      <c r="M458" s="16">
        <v>75</v>
      </c>
      <c r="N458" s="16">
        <v>5347</v>
      </c>
      <c r="O458" s="17">
        <f>IFERROR(K458/I458,"")</f>
        <v>0.41742839731870812</v>
      </c>
      <c r="P458" s="17">
        <f>IFERROR(L458/J458,"")</f>
        <v>0.22610933980752917</v>
      </c>
      <c r="Q458" s="16">
        <v>5978</v>
      </c>
      <c r="R458" s="16">
        <v>0</v>
      </c>
      <c r="S458" s="16">
        <v>0</v>
      </c>
      <c r="T458" s="16">
        <v>631</v>
      </c>
      <c r="U458" s="16">
        <v>439</v>
      </c>
      <c r="V458" s="16">
        <v>423</v>
      </c>
      <c r="W458" s="16"/>
      <c r="X458" s="16">
        <v>851</v>
      </c>
      <c r="Y458" s="16">
        <v>97</v>
      </c>
      <c r="Z458" s="16">
        <v>1868</v>
      </c>
      <c r="AA458" s="16">
        <f>IF(COUNT(Q458:Z458)=0,"",SUM(Q458:Q458))</f>
        <v>5978</v>
      </c>
      <c r="AB458" s="16">
        <f>IF(COUNT(Q458:Z458)=0,"",SUM(R458:S458))</f>
        <v>0</v>
      </c>
      <c r="AC458" s="16">
        <f>IF(COUNT(Q458:Z458)=0,"",SUM(T458:V458))</f>
        <v>1493</v>
      </c>
      <c r="AD458" s="16">
        <f>IF(COUNT(Q458:Z458)=0,"",SUM(W458:Y458))</f>
        <v>948</v>
      </c>
      <c r="AE458" s="16">
        <f>IF(COUNT(Q458:Z458)=0,"",SUM(Z458:Z458))</f>
        <v>1868</v>
      </c>
      <c r="AF458" s="16">
        <f>IF(COUNT(Q458:Z458)=0,"",SUM(Q458:Z458))</f>
        <v>10287</v>
      </c>
      <c r="AG458" s="17">
        <f>IFERROR((AA458+AB458)/AF458,"")</f>
        <v>0.58112180421891713</v>
      </c>
      <c r="AH458" s="16">
        <v>100</v>
      </c>
    </row>
    <row r="459" spans="1:34" x14ac:dyDescent="0.2">
      <c r="A459" s="4" t="s">
        <v>21</v>
      </c>
      <c r="B459" s="4" t="s">
        <v>123</v>
      </c>
      <c r="C459" s="4" t="s">
        <v>955</v>
      </c>
      <c r="D459" s="4" t="s">
        <v>484</v>
      </c>
      <c r="E459" s="4" t="s">
        <v>485</v>
      </c>
      <c r="F459" s="4" t="s">
        <v>4762</v>
      </c>
      <c r="G459" s="4" t="s">
        <v>158</v>
      </c>
      <c r="H459" s="4" t="s">
        <v>165</v>
      </c>
      <c r="I459" s="16">
        <v>19620</v>
      </c>
      <c r="J459" s="16">
        <v>495295</v>
      </c>
      <c r="K459" s="16">
        <v>8649</v>
      </c>
      <c r="L459" s="16">
        <v>133668</v>
      </c>
      <c r="M459" s="16">
        <v>291</v>
      </c>
      <c r="N459" s="16">
        <v>7743</v>
      </c>
      <c r="O459" s="17">
        <f>IFERROR(K459/I459,"")</f>
        <v>0.44082568807339451</v>
      </c>
      <c r="P459" s="17">
        <f>IFERROR(L459/J459,"")</f>
        <v>0.26987552872530512</v>
      </c>
      <c r="Q459" s="16">
        <v>5971</v>
      </c>
      <c r="R459" s="16">
        <v>1224</v>
      </c>
      <c r="S459" s="16">
        <v>87</v>
      </c>
      <c r="T459" s="16">
        <v>13088</v>
      </c>
      <c r="U459" s="16">
        <v>3907</v>
      </c>
      <c r="V459" s="16">
        <v>6415</v>
      </c>
      <c r="W459" s="16">
        <v>25</v>
      </c>
      <c r="X459" s="16">
        <v>20479</v>
      </c>
      <c r="Y459" s="16">
        <v>44</v>
      </c>
      <c r="Z459" s="16">
        <v>98143</v>
      </c>
      <c r="AA459" s="16">
        <f>IF(COUNT(Q459:Z459)=0,"",SUM(Q459:Q459))</f>
        <v>5971</v>
      </c>
      <c r="AB459" s="16">
        <f>IF(COUNT(Q459:Z459)=0,"",SUM(R459:S459))</f>
        <v>1311</v>
      </c>
      <c r="AC459" s="16">
        <f>IF(COUNT(Q459:Z459)=0,"",SUM(T459:V459))</f>
        <v>23410</v>
      </c>
      <c r="AD459" s="16">
        <f>IF(COUNT(Q459:Z459)=0,"",SUM(W459:Y459))</f>
        <v>20548</v>
      </c>
      <c r="AE459" s="16">
        <f>IF(COUNT(Q459:Z459)=0,"",SUM(Z459:Z459))</f>
        <v>98143</v>
      </c>
      <c r="AF459" s="16">
        <f>IF(COUNT(Q459:Z459)=0,"",SUM(Q459:Z459))</f>
        <v>149383</v>
      </c>
      <c r="AG459" s="17">
        <f>IFERROR((AA459+AB459)/AF459,"")</f>
        <v>4.8747180067343673E-2</v>
      </c>
      <c r="AH459" s="16">
        <v>1331</v>
      </c>
    </row>
    <row r="460" spans="1:34" x14ac:dyDescent="0.2">
      <c r="A460" s="4" t="s">
        <v>21</v>
      </c>
      <c r="B460" s="4" t="s">
        <v>124</v>
      </c>
      <c r="C460" s="4" t="s">
        <v>955</v>
      </c>
      <c r="D460" s="4" t="s">
        <v>605</v>
      </c>
      <c r="E460" s="4" t="s">
        <v>606</v>
      </c>
      <c r="F460" s="4" t="s">
        <v>2213</v>
      </c>
      <c r="G460" s="4" t="s">
        <v>158</v>
      </c>
      <c r="H460" s="4" t="s">
        <v>165</v>
      </c>
      <c r="I460" s="16">
        <v>170</v>
      </c>
      <c r="J460" s="16">
        <v>45466</v>
      </c>
      <c r="K460" s="16">
        <v>35</v>
      </c>
      <c r="L460" s="16">
        <v>10689</v>
      </c>
      <c r="M460" s="16">
        <v>19</v>
      </c>
      <c r="N460" s="16">
        <v>2962</v>
      </c>
      <c r="O460" s="17">
        <f>IFERROR(K460/I460,"")</f>
        <v>0.20588235294117646</v>
      </c>
      <c r="P460" s="17">
        <f>IFERROR(L460/J460,"")</f>
        <v>0.23509875511371134</v>
      </c>
      <c r="Q460" s="16">
        <v>5949</v>
      </c>
      <c r="R460" s="16">
        <v>0</v>
      </c>
      <c r="S460" s="16">
        <v>0</v>
      </c>
      <c r="T460" s="16">
        <v>103</v>
      </c>
      <c r="U460" s="16">
        <v>0</v>
      </c>
      <c r="V460" s="16">
        <v>35</v>
      </c>
      <c r="W460" s="16">
        <v>82</v>
      </c>
      <c r="X460" s="16">
        <v>35</v>
      </c>
      <c r="Y460" s="16"/>
      <c r="Z460" s="16">
        <v>4518</v>
      </c>
      <c r="AA460" s="16">
        <f>IF(COUNT(Q460:Z460)=0,"",SUM(Q460:Q460))</f>
        <v>5949</v>
      </c>
      <c r="AB460" s="16">
        <f>IF(COUNT(Q460:Z460)=0,"",SUM(R460:S460))</f>
        <v>0</v>
      </c>
      <c r="AC460" s="16">
        <f>IF(COUNT(Q460:Z460)=0,"",SUM(T460:V460))</f>
        <v>138</v>
      </c>
      <c r="AD460" s="16">
        <f>IF(COUNT(Q460:Z460)=0,"",SUM(W460:Y460))</f>
        <v>117</v>
      </c>
      <c r="AE460" s="16">
        <f>IF(COUNT(Q460:Z460)=0,"",SUM(Z460:Z460))</f>
        <v>4518</v>
      </c>
      <c r="AF460" s="16">
        <f>IF(COUNT(Q460:Z460)=0,"",SUM(Q460:Z460))</f>
        <v>10722</v>
      </c>
      <c r="AG460" s="17">
        <f>IFERROR((AA460+AB460)/AF460,"")</f>
        <v>0.55484051482932284</v>
      </c>
      <c r="AH460" s="16">
        <v>69</v>
      </c>
    </row>
    <row r="461" spans="1:34" x14ac:dyDescent="0.2">
      <c r="A461" s="4" t="s">
        <v>21</v>
      </c>
      <c r="B461" s="4" t="s">
        <v>124</v>
      </c>
      <c r="C461" s="4" t="s">
        <v>955</v>
      </c>
      <c r="D461" s="4" t="s">
        <v>616</v>
      </c>
      <c r="E461" s="4" t="s">
        <v>617</v>
      </c>
      <c r="F461" s="4" t="s">
        <v>2363</v>
      </c>
      <c r="G461" s="4" t="s">
        <v>158</v>
      </c>
      <c r="H461" s="4" t="s">
        <v>163</v>
      </c>
      <c r="I461" s="16">
        <v>42755</v>
      </c>
      <c r="J461" s="16">
        <v>79558</v>
      </c>
      <c r="K461" s="16">
        <v>9137</v>
      </c>
      <c r="L461" s="16">
        <v>17987</v>
      </c>
      <c r="M461" s="16">
        <v>93</v>
      </c>
      <c r="N461" s="16">
        <v>380</v>
      </c>
      <c r="O461" s="17">
        <f>IFERROR(K461/I461,"")</f>
        <v>0.21370599929832768</v>
      </c>
      <c r="P461" s="17">
        <f>IFERROR(L461/J461,"")</f>
        <v>0.22608662862314285</v>
      </c>
      <c r="Q461" s="16">
        <v>5949</v>
      </c>
      <c r="R461" s="16">
        <v>1872</v>
      </c>
      <c r="S461" s="16">
        <v>48</v>
      </c>
      <c r="T461" s="16">
        <v>7307</v>
      </c>
      <c r="U461" s="16">
        <v>3818</v>
      </c>
      <c r="V461" s="16">
        <v>5438</v>
      </c>
      <c r="W461" s="16">
        <v>1430</v>
      </c>
      <c r="X461" s="16">
        <v>2710</v>
      </c>
      <c r="Y461" s="16">
        <v>0</v>
      </c>
      <c r="Z461" s="16">
        <v>2569</v>
      </c>
      <c r="AA461" s="16">
        <f>IF(COUNT(Q461:Z461)=0,"",SUM(Q461:Q461))</f>
        <v>5949</v>
      </c>
      <c r="AB461" s="16">
        <f>IF(COUNT(Q461:Z461)=0,"",SUM(R461:S461))</f>
        <v>1920</v>
      </c>
      <c r="AC461" s="16">
        <f>IF(COUNT(Q461:Z461)=0,"",SUM(T461:V461))</f>
        <v>16563</v>
      </c>
      <c r="AD461" s="16">
        <f>IF(COUNT(Q461:Z461)=0,"",SUM(W461:Y461))</f>
        <v>4140</v>
      </c>
      <c r="AE461" s="16">
        <f>IF(COUNT(Q461:Z461)=0,"",SUM(Z461:Z461))</f>
        <v>2569</v>
      </c>
      <c r="AF461" s="16">
        <f>IF(COUNT(Q461:Z461)=0,"",SUM(Q461:Z461))</f>
        <v>31141</v>
      </c>
      <c r="AG461" s="17">
        <f>IFERROR((AA461+AB461)/AF461,"")</f>
        <v>0.25268938055939116</v>
      </c>
      <c r="AH461" s="16">
        <v>761</v>
      </c>
    </row>
    <row r="462" spans="1:34" x14ac:dyDescent="0.2">
      <c r="A462" s="4" t="s">
        <v>21</v>
      </c>
      <c r="B462" s="4" t="s">
        <v>135</v>
      </c>
      <c r="C462" s="4" t="s">
        <v>1036</v>
      </c>
      <c r="D462" s="4" t="s">
        <v>340</v>
      </c>
      <c r="E462" s="4" t="s">
        <v>341</v>
      </c>
      <c r="F462" s="4" t="s">
        <v>2793</v>
      </c>
      <c r="G462" s="4" t="s">
        <v>156</v>
      </c>
      <c r="H462" s="4" t="s">
        <v>163</v>
      </c>
      <c r="I462" s="16">
        <v>14196</v>
      </c>
      <c r="J462" s="16">
        <v>165337</v>
      </c>
      <c r="K462" s="16">
        <v>9183</v>
      </c>
      <c r="L462" s="16">
        <v>28451</v>
      </c>
      <c r="M462" s="16">
        <v>566</v>
      </c>
      <c r="N462" s="16">
        <v>12407</v>
      </c>
      <c r="O462" s="17">
        <f>IFERROR(K462/I462,"")</f>
        <v>0.64687235841081991</v>
      </c>
      <c r="P462" s="17">
        <f>IFERROR(L462/J462,"")</f>
        <v>0.17207884502561435</v>
      </c>
      <c r="Q462" s="16">
        <v>5916</v>
      </c>
      <c r="R462" s="16">
        <v>145</v>
      </c>
      <c r="S462" s="16"/>
      <c r="T462" s="16">
        <v>357</v>
      </c>
      <c r="U462" s="16">
        <v>6537</v>
      </c>
      <c r="V462" s="16">
        <v>275</v>
      </c>
      <c r="W462" s="16">
        <v>246</v>
      </c>
      <c r="X462" s="16">
        <v>23713</v>
      </c>
      <c r="Y462" s="16">
        <v>135</v>
      </c>
      <c r="Z462" s="16">
        <v>475</v>
      </c>
      <c r="AA462" s="16">
        <f>IF(COUNT(Q462:Z462)=0,"",SUM(Q462:Q462))</f>
        <v>5916</v>
      </c>
      <c r="AB462" s="16">
        <f>IF(COUNT(Q462:Z462)=0,"",SUM(R462:S462))</f>
        <v>145</v>
      </c>
      <c r="AC462" s="16">
        <f>IF(COUNT(Q462:Z462)=0,"",SUM(T462:V462))</f>
        <v>7169</v>
      </c>
      <c r="AD462" s="16">
        <f>IF(COUNT(Q462:Z462)=0,"",SUM(W462:Y462))</f>
        <v>24094</v>
      </c>
      <c r="AE462" s="16">
        <f>IF(COUNT(Q462:Z462)=0,"",SUM(Z462:Z462))</f>
        <v>475</v>
      </c>
      <c r="AF462" s="16">
        <f>IF(COUNT(Q462:Z462)=0,"",SUM(Q462:Z462))</f>
        <v>37799</v>
      </c>
      <c r="AG462" s="17">
        <f>IFERROR((AA462+AB462)/AF462,"")</f>
        <v>0.16034815735866029</v>
      </c>
      <c r="AH462" s="16">
        <v>599</v>
      </c>
    </row>
    <row r="463" spans="1:34" x14ac:dyDescent="0.2">
      <c r="A463" s="4" t="s">
        <v>21</v>
      </c>
      <c r="B463" s="4" t="s">
        <v>143</v>
      </c>
      <c r="C463" s="4" t="s">
        <v>1036</v>
      </c>
      <c r="D463" s="4" t="s">
        <v>749</v>
      </c>
      <c r="E463" s="4" t="s">
        <v>630</v>
      </c>
      <c r="F463" s="4" t="s">
        <v>3580</v>
      </c>
      <c r="G463" s="4" t="s">
        <v>157</v>
      </c>
      <c r="H463" s="4" t="s">
        <v>163</v>
      </c>
      <c r="I463" s="16">
        <v>1350</v>
      </c>
      <c r="J463" s="16">
        <v>44726</v>
      </c>
      <c r="K463" s="16">
        <v>1087</v>
      </c>
      <c r="L463" s="16">
        <v>7852</v>
      </c>
      <c r="M463" s="16">
        <v>109</v>
      </c>
      <c r="N463" s="16">
        <v>4237</v>
      </c>
      <c r="O463" s="17">
        <f>IFERROR(K463/I463,"")</f>
        <v>0.80518518518518523</v>
      </c>
      <c r="P463" s="17">
        <f>IFERROR(L463/J463,"")</f>
        <v>0.1755578410767786</v>
      </c>
      <c r="Q463" s="16">
        <v>5907</v>
      </c>
      <c r="R463" s="16"/>
      <c r="S463" s="16">
        <v>0</v>
      </c>
      <c r="T463" s="16">
        <v>694</v>
      </c>
      <c r="U463" s="16">
        <v>1214</v>
      </c>
      <c r="V463" s="16">
        <v>51</v>
      </c>
      <c r="W463" s="16">
        <v>500</v>
      </c>
      <c r="X463" s="16">
        <v>1089</v>
      </c>
      <c r="Y463" s="16">
        <v>0</v>
      </c>
      <c r="Z463" s="16">
        <v>699</v>
      </c>
      <c r="AA463" s="16">
        <f>IF(COUNT(Q463:Z463)=0,"",SUM(Q463:Q463))</f>
        <v>5907</v>
      </c>
      <c r="AB463" s="16">
        <f>IF(COUNT(Q463:Z463)=0,"",SUM(R463:S463))</f>
        <v>0</v>
      </c>
      <c r="AC463" s="16">
        <f>IF(COUNT(Q463:Z463)=0,"",SUM(T463:V463))</f>
        <v>1959</v>
      </c>
      <c r="AD463" s="16">
        <f>IF(COUNT(Q463:Z463)=0,"",SUM(W463:Y463))</f>
        <v>1589</v>
      </c>
      <c r="AE463" s="16">
        <f>IF(COUNT(Q463:Z463)=0,"",SUM(Z463:Z463))</f>
        <v>699</v>
      </c>
      <c r="AF463" s="16">
        <f>IF(COUNT(Q463:Z463)=0,"",SUM(Q463:Z463))</f>
        <v>10154</v>
      </c>
      <c r="AG463" s="17">
        <f>IFERROR((AA463+AB463)/AF463,"")</f>
        <v>0.58174118573960998</v>
      </c>
      <c r="AH463" s="16">
        <v>107</v>
      </c>
    </row>
    <row r="464" spans="1:34" x14ac:dyDescent="0.2">
      <c r="A464" s="4" t="s">
        <v>21</v>
      </c>
      <c r="B464" s="4" t="s">
        <v>135</v>
      </c>
      <c r="C464" s="4" t="s">
        <v>1036</v>
      </c>
      <c r="D464" s="4" t="s">
        <v>672</v>
      </c>
      <c r="E464" s="4" t="s">
        <v>673</v>
      </c>
      <c r="F464" s="4" t="s">
        <v>2784</v>
      </c>
      <c r="G464" s="4" t="s">
        <v>158</v>
      </c>
      <c r="H464" s="4" t="s">
        <v>165</v>
      </c>
      <c r="I464" s="16">
        <v>2039</v>
      </c>
      <c r="J464" s="16">
        <v>52315</v>
      </c>
      <c r="K464" s="16">
        <v>1741</v>
      </c>
      <c r="L464" s="16">
        <v>10267</v>
      </c>
      <c r="M464" s="16">
        <v>50</v>
      </c>
      <c r="N464" s="16">
        <v>4756</v>
      </c>
      <c r="O464" s="17">
        <f>IFERROR(K464/I464,"")</f>
        <v>0.85384992643452673</v>
      </c>
      <c r="P464" s="17">
        <f>IFERROR(L464/J464,"")</f>
        <v>0.19625346458950588</v>
      </c>
      <c r="Q464" s="16">
        <v>5851</v>
      </c>
      <c r="R464" s="16"/>
      <c r="S464" s="16">
        <v>0</v>
      </c>
      <c r="T464" s="16">
        <v>421</v>
      </c>
      <c r="U464" s="16">
        <v>1412</v>
      </c>
      <c r="V464" s="16">
        <v>1763</v>
      </c>
      <c r="W464" s="16">
        <v>11</v>
      </c>
      <c r="X464" s="16">
        <v>4877</v>
      </c>
      <c r="Y464" s="16"/>
      <c r="Z464" s="16">
        <v>872</v>
      </c>
      <c r="AA464" s="16">
        <f>IF(COUNT(Q464:Z464)=0,"",SUM(Q464:Q464))</f>
        <v>5851</v>
      </c>
      <c r="AB464" s="16">
        <f>IF(COUNT(Q464:Z464)=0,"",SUM(R464:S464))</f>
        <v>0</v>
      </c>
      <c r="AC464" s="16">
        <f>IF(COUNT(Q464:Z464)=0,"",SUM(T464:V464))</f>
        <v>3596</v>
      </c>
      <c r="AD464" s="16">
        <f>IF(COUNT(Q464:Z464)=0,"",SUM(W464:Y464))</f>
        <v>4888</v>
      </c>
      <c r="AE464" s="16">
        <f>IF(COUNT(Q464:Z464)=0,"",SUM(Z464:Z464))</f>
        <v>872</v>
      </c>
      <c r="AF464" s="16">
        <f>IF(COUNT(Q464:Z464)=0,"",SUM(Q464:Z464))</f>
        <v>15207</v>
      </c>
      <c r="AG464" s="17">
        <f>IFERROR((AA464+AB464)/AF464,"")</f>
        <v>0.38475701979351612</v>
      </c>
      <c r="AH464" s="16">
        <v>71</v>
      </c>
    </row>
    <row r="465" spans="1:34" x14ac:dyDescent="0.2">
      <c r="A465" s="4" t="s">
        <v>21</v>
      </c>
      <c r="B465" s="4" t="s">
        <v>145</v>
      </c>
      <c r="C465" s="4" t="s">
        <v>1036</v>
      </c>
      <c r="D465" s="4" t="s">
        <v>756</v>
      </c>
      <c r="E465" s="4" t="s">
        <v>534</v>
      </c>
      <c r="F465" s="4" t="s">
        <v>3651</v>
      </c>
      <c r="G465" s="4" t="s">
        <v>157</v>
      </c>
      <c r="H465" s="4" t="s">
        <v>164</v>
      </c>
      <c r="I465" s="16">
        <v>4557</v>
      </c>
      <c r="J465" s="16">
        <v>122148</v>
      </c>
      <c r="K465" s="16">
        <v>1453</v>
      </c>
      <c r="L465" s="16">
        <v>20365</v>
      </c>
      <c r="M465" s="16">
        <v>50</v>
      </c>
      <c r="N465" s="16">
        <v>1118</v>
      </c>
      <c r="O465" s="17">
        <f>IFERROR(K465/I465,"")</f>
        <v>0.31885012069343865</v>
      </c>
      <c r="P465" s="17">
        <f>IFERROR(L465/J465,"")</f>
        <v>0.16672397419523857</v>
      </c>
      <c r="Q465" s="16">
        <v>5829</v>
      </c>
      <c r="R465" s="16">
        <v>4064</v>
      </c>
      <c r="S465" s="16">
        <v>81</v>
      </c>
      <c r="T465" s="16">
        <v>4618</v>
      </c>
      <c r="U465" s="16">
        <v>3429</v>
      </c>
      <c r="V465" s="16">
        <v>1362</v>
      </c>
      <c r="W465" s="16">
        <v>2172</v>
      </c>
      <c r="X465" s="16">
        <v>3819</v>
      </c>
      <c r="Y465" s="16">
        <v>0</v>
      </c>
      <c r="Z465" s="16">
        <v>3415</v>
      </c>
      <c r="AA465" s="16">
        <f>IF(COUNT(Q465:Z465)=0,"",SUM(Q465:Q465))</f>
        <v>5829</v>
      </c>
      <c r="AB465" s="16">
        <f>IF(COUNT(Q465:Z465)=0,"",SUM(R465:S465))</f>
        <v>4145</v>
      </c>
      <c r="AC465" s="16">
        <f>IF(COUNT(Q465:Z465)=0,"",SUM(T465:V465))</f>
        <v>9409</v>
      </c>
      <c r="AD465" s="16">
        <f>IF(COUNT(Q465:Z465)=0,"",SUM(W465:Y465))</f>
        <v>5991</v>
      </c>
      <c r="AE465" s="16">
        <f>IF(COUNT(Q465:Z465)=0,"",SUM(Z465:Z465))</f>
        <v>3415</v>
      </c>
      <c r="AF465" s="16">
        <f>IF(COUNT(Q465:Z465)=0,"",SUM(Q465:Z465))</f>
        <v>28789</v>
      </c>
      <c r="AG465" s="17">
        <f>IFERROR((AA465+AB465)/AF465,"")</f>
        <v>0.34645176977317726</v>
      </c>
      <c r="AH465" s="16">
        <v>238</v>
      </c>
    </row>
    <row r="466" spans="1:34" x14ac:dyDescent="0.2">
      <c r="A466" s="4" t="s">
        <v>21</v>
      </c>
      <c r="B466" s="4" t="s">
        <v>136</v>
      </c>
      <c r="C466" s="4" t="s">
        <v>955</v>
      </c>
      <c r="D466" s="4" t="s">
        <v>671</v>
      </c>
      <c r="E466" s="4" t="s">
        <v>262</v>
      </c>
      <c r="F466" s="4" t="s">
        <v>2757</v>
      </c>
      <c r="G466" s="4" t="s">
        <v>157</v>
      </c>
      <c r="H466" s="4" t="s">
        <v>164</v>
      </c>
      <c r="I466" s="16">
        <v>39969</v>
      </c>
      <c r="J466" s="16">
        <v>85727</v>
      </c>
      <c r="K466" s="16">
        <v>22307</v>
      </c>
      <c r="L466" s="16">
        <v>22864</v>
      </c>
      <c r="M466" s="16">
        <v>2283</v>
      </c>
      <c r="N466" s="16">
        <v>8762</v>
      </c>
      <c r="O466" s="17">
        <f>IFERROR(K466/I466,"")</f>
        <v>0.55810753333833718</v>
      </c>
      <c r="P466" s="17">
        <f>IFERROR(L466/J466,"")</f>
        <v>0.26670710511274159</v>
      </c>
      <c r="Q466" s="16">
        <v>5825</v>
      </c>
      <c r="R466" s="16"/>
      <c r="S466" s="16">
        <v>0</v>
      </c>
      <c r="T466" s="16">
        <v>4393</v>
      </c>
      <c r="U466" s="16">
        <v>2549</v>
      </c>
      <c r="V466" s="16">
        <v>25304</v>
      </c>
      <c r="W466" s="16">
        <v>0</v>
      </c>
      <c r="X466" s="16">
        <v>6123</v>
      </c>
      <c r="Y466" s="16">
        <v>0</v>
      </c>
      <c r="Z466" s="16">
        <v>10692</v>
      </c>
      <c r="AA466" s="16">
        <f>IF(COUNT(Q466:Z466)=0,"",SUM(Q466:Q466))</f>
        <v>5825</v>
      </c>
      <c r="AB466" s="16">
        <f>IF(COUNT(Q466:Z466)=0,"",SUM(R466:S466))</f>
        <v>0</v>
      </c>
      <c r="AC466" s="16">
        <f>IF(COUNT(Q466:Z466)=0,"",SUM(T466:V466))</f>
        <v>32246</v>
      </c>
      <c r="AD466" s="16">
        <f>IF(COUNT(Q466:Z466)=0,"",SUM(W466:Y466))</f>
        <v>6123</v>
      </c>
      <c r="AE466" s="16">
        <f>IF(COUNT(Q466:Z466)=0,"",SUM(Z466:Z466))</f>
        <v>10692</v>
      </c>
      <c r="AF466" s="16">
        <f>IF(COUNT(Q466:Z466)=0,"",SUM(Q466:Z466))</f>
        <v>54886</v>
      </c>
      <c r="AG466" s="17">
        <f>IFERROR((AA466+AB466)/AF466,"")</f>
        <v>0.1061290675217724</v>
      </c>
      <c r="AH466" s="16">
        <v>294</v>
      </c>
    </row>
    <row r="467" spans="1:34" x14ac:dyDescent="0.2">
      <c r="A467" s="4" t="s">
        <v>21</v>
      </c>
      <c r="B467" s="4" t="s">
        <v>124</v>
      </c>
      <c r="C467" s="4" t="s">
        <v>955</v>
      </c>
      <c r="D467" s="4" t="s">
        <v>270</v>
      </c>
      <c r="E467" s="4" t="s">
        <v>248</v>
      </c>
      <c r="F467" s="4" t="s">
        <v>2126</v>
      </c>
      <c r="G467" s="4" t="s">
        <v>157</v>
      </c>
      <c r="H467" s="4" t="s">
        <v>165</v>
      </c>
      <c r="I467" s="16">
        <v>3264</v>
      </c>
      <c r="J467" s="16">
        <v>94360</v>
      </c>
      <c r="K467" s="16">
        <v>2964</v>
      </c>
      <c r="L467" s="16">
        <v>16483</v>
      </c>
      <c r="M467" s="16">
        <v>150</v>
      </c>
      <c r="N467" s="16">
        <v>4090</v>
      </c>
      <c r="O467" s="17">
        <f>IFERROR(K467/I467,"")</f>
        <v>0.90808823529411764</v>
      </c>
      <c r="P467" s="17">
        <f>IFERROR(L467/J467,"")</f>
        <v>0.1746820686731666</v>
      </c>
      <c r="Q467" s="16">
        <v>5824</v>
      </c>
      <c r="R467" s="16">
        <v>2822</v>
      </c>
      <c r="S467" s="16">
        <v>781</v>
      </c>
      <c r="T467" s="16">
        <v>135</v>
      </c>
      <c r="U467" s="16">
        <v>53</v>
      </c>
      <c r="V467" s="16">
        <v>2964</v>
      </c>
      <c r="W467" s="16">
        <v>0</v>
      </c>
      <c r="X467" s="16">
        <v>118</v>
      </c>
      <c r="Y467" s="16">
        <v>0</v>
      </c>
      <c r="Z467" s="16">
        <v>6750</v>
      </c>
      <c r="AA467" s="16">
        <f>IF(COUNT(Q467:Z467)=0,"",SUM(Q467:Q467))</f>
        <v>5824</v>
      </c>
      <c r="AB467" s="16">
        <f>IF(COUNT(Q467:Z467)=0,"",SUM(R467:S467))</f>
        <v>3603</v>
      </c>
      <c r="AC467" s="16">
        <f>IF(COUNT(Q467:Z467)=0,"",SUM(T467:V467))</f>
        <v>3152</v>
      </c>
      <c r="AD467" s="16">
        <f>IF(COUNT(Q467:Z467)=0,"",SUM(W467:Y467))</f>
        <v>118</v>
      </c>
      <c r="AE467" s="16">
        <f>IF(COUNT(Q467:Z467)=0,"",SUM(Z467:Z467))</f>
        <v>6750</v>
      </c>
      <c r="AF467" s="16">
        <f>IF(COUNT(Q467:Z467)=0,"",SUM(Q467:Z467))</f>
        <v>19447</v>
      </c>
      <c r="AG467" s="17">
        <f>IFERROR((AA467+AB467)/AF467,"")</f>
        <v>0.48475343240602664</v>
      </c>
      <c r="AH467" s="16">
        <v>151</v>
      </c>
    </row>
    <row r="468" spans="1:34" x14ac:dyDescent="0.2">
      <c r="A468" s="4" t="s">
        <v>21</v>
      </c>
      <c r="B468" s="4" t="s">
        <v>141</v>
      </c>
      <c r="C468" s="4" t="s">
        <v>955</v>
      </c>
      <c r="D468" s="4" t="s">
        <v>560</v>
      </c>
      <c r="E468" s="4" t="s">
        <v>561</v>
      </c>
      <c r="F468" s="4" t="s">
        <v>1885</v>
      </c>
      <c r="G468" s="4" t="s">
        <v>158</v>
      </c>
      <c r="H468" s="4" t="s">
        <v>163</v>
      </c>
      <c r="I468" s="16">
        <v>15049</v>
      </c>
      <c r="J468" s="16">
        <v>81539</v>
      </c>
      <c r="K468" s="16">
        <v>4096</v>
      </c>
      <c r="L468" s="16">
        <v>16938</v>
      </c>
      <c r="M468" s="16">
        <v>984</v>
      </c>
      <c r="N468" s="16">
        <v>10293</v>
      </c>
      <c r="O468" s="17">
        <f>IFERROR(K468/I468,"")</f>
        <v>0.2721775533258024</v>
      </c>
      <c r="P468" s="17">
        <f>IFERROR(L468/J468,"")</f>
        <v>0.2077288168851715</v>
      </c>
      <c r="Q468" s="16">
        <v>5804</v>
      </c>
      <c r="R468" s="16">
        <v>2412</v>
      </c>
      <c r="S468" s="16">
        <v>66</v>
      </c>
      <c r="T468" s="16">
        <v>3052</v>
      </c>
      <c r="U468" s="16">
        <v>2798</v>
      </c>
      <c r="V468" s="16">
        <v>4719</v>
      </c>
      <c r="W468" s="16">
        <v>1333</v>
      </c>
      <c r="X468" s="16">
        <v>4045</v>
      </c>
      <c r="Y468" s="16">
        <v>0</v>
      </c>
      <c r="Z468" s="16">
        <v>2201</v>
      </c>
      <c r="AA468" s="16">
        <f>IF(COUNT(Q468:Z468)=0,"",SUM(Q468:Q468))</f>
        <v>5804</v>
      </c>
      <c r="AB468" s="16">
        <f>IF(COUNT(Q468:Z468)=0,"",SUM(R468:S468))</f>
        <v>2478</v>
      </c>
      <c r="AC468" s="16">
        <f>IF(COUNT(Q468:Z468)=0,"",SUM(T468:V468))</f>
        <v>10569</v>
      </c>
      <c r="AD468" s="16">
        <f>IF(COUNT(Q468:Z468)=0,"",SUM(W468:Y468))</f>
        <v>5378</v>
      </c>
      <c r="AE468" s="16">
        <f>IF(COUNT(Q468:Z468)=0,"",SUM(Z468:Z468))</f>
        <v>2201</v>
      </c>
      <c r="AF468" s="16">
        <f>IF(COUNT(Q468:Z468)=0,"",SUM(Q468:Z468))</f>
        <v>26430</v>
      </c>
      <c r="AG468" s="17">
        <f>IFERROR((AA468+AB468)/AF468,"")</f>
        <v>0.31335603480892926</v>
      </c>
      <c r="AH468" s="16">
        <v>320</v>
      </c>
    </row>
    <row r="469" spans="1:34" x14ac:dyDescent="0.2">
      <c r="A469" s="4" t="s">
        <v>21</v>
      </c>
      <c r="B469" s="4" t="s">
        <v>128</v>
      </c>
      <c r="C469" s="4" t="s">
        <v>955</v>
      </c>
      <c r="D469" s="4" t="s">
        <v>479</v>
      </c>
      <c r="E469" s="4" t="s">
        <v>262</v>
      </c>
      <c r="F469" s="4" t="s">
        <v>4488</v>
      </c>
      <c r="G469" s="4" t="s">
        <v>157</v>
      </c>
      <c r="H469" s="4" t="s">
        <v>163</v>
      </c>
      <c r="I469" s="16">
        <v>17252</v>
      </c>
      <c r="J469" s="16">
        <v>103286</v>
      </c>
      <c r="K469" s="16">
        <v>10337</v>
      </c>
      <c r="L469" s="16">
        <v>21154</v>
      </c>
      <c r="M469" s="16">
        <v>1800</v>
      </c>
      <c r="N469" s="16">
        <v>11025</v>
      </c>
      <c r="O469" s="17">
        <f>IFERROR(K469/I469,"")</f>
        <v>0.59917690702527249</v>
      </c>
      <c r="P469" s="17">
        <f>IFERROR(L469/J469,"")</f>
        <v>0.20480994520070483</v>
      </c>
      <c r="Q469" s="16">
        <v>5795</v>
      </c>
      <c r="R469" s="16"/>
      <c r="S469" s="16"/>
      <c r="T469" s="16">
        <v>3775</v>
      </c>
      <c r="U469" s="16">
        <v>4384</v>
      </c>
      <c r="V469" s="16">
        <v>12558</v>
      </c>
      <c r="W469" s="16">
        <v>0</v>
      </c>
      <c r="X469" s="16">
        <v>4271</v>
      </c>
      <c r="Y469" s="16">
        <v>0</v>
      </c>
      <c r="Z469" s="16">
        <v>9829</v>
      </c>
      <c r="AA469" s="16">
        <f>IF(COUNT(Q469:Z469)=0,"",SUM(Q469:Q469))</f>
        <v>5795</v>
      </c>
      <c r="AB469" s="16">
        <f>IF(COUNT(Q469:Z469)=0,"",SUM(R469:S469))</f>
        <v>0</v>
      </c>
      <c r="AC469" s="16">
        <f>IF(COUNT(Q469:Z469)=0,"",SUM(T469:V469))</f>
        <v>20717</v>
      </c>
      <c r="AD469" s="16">
        <f>IF(COUNT(Q469:Z469)=0,"",SUM(W469:Y469))</f>
        <v>4271</v>
      </c>
      <c r="AE469" s="16">
        <f>IF(COUNT(Q469:Z469)=0,"",SUM(Z469:Z469))</f>
        <v>9829</v>
      </c>
      <c r="AF469" s="16">
        <f>IF(COUNT(Q469:Z469)=0,"",SUM(Q469:Z469))</f>
        <v>40612</v>
      </c>
      <c r="AG469" s="17">
        <f>IFERROR((AA469+AB469)/AF469,"")</f>
        <v>0.14269181522702651</v>
      </c>
      <c r="AH469" s="16">
        <v>278</v>
      </c>
    </row>
    <row r="470" spans="1:34" x14ac:dyDescent="0.2">
      <c r="A470" s="4" t="s">
        <v>21</v>
      </c>
      <c r="B470" s="4" t="s">
        <v>144</v>
      </c>
      <c r="C470" s="4" t="s">
        <v>955</v>
      </c>
      <c r="D470" s="4" t="s">
        <v>530</v>
      </c>
      <c r="E470" s="4" t="s">
        <v>531</v>
      </c>
      <c r="F470" s="4" t="s">
        <v>1610</v>
      </c>
      <c r="G470" s="4" t="s">
        <v>156</v>
      </c>
      <c r="H470" s="4" t="s">
        <v>165</v>
      </c>
      <c r="I470" s="16">
        <v>11748</v>
      </c>
      <c r="J470" s="16">
        <v>58867</v>
      </c>
      <c r="K470" s="16">
        <v>2189</v>
      </c>
      <c r="L470" s="16">
        <v>10314</v>
      </c>
      <c r="M470" s="16">
        <v>519</v>
      </c>
      <c r="N470" s="16">
        <v>5450</v>
      </c>
      <c r="O470" s="17">
        <f>IFERROR(K470/I470,"")</f>
        <v>0.18632958801498128</v>
      </c>
      <c r="P470" s="17">
        <f>IFERROR(L470/J470,"")</f>
        <v>0.17520852090305264</v>
      </c>
      <c r="Q470" s="16">
        <v>5767</v>
      </c>
      <c r="R470" s="16"/>
      <c r="S470" s="16">
        <v>0</v>
      </c>
      <c r="T470" s="16">
        <v>747</v>
      </c>
      <c r="U470" s="16">
        <v>105</v>
      </c>
      <c r="V470" s="16"/>
      <c r="W470" s="16">
        <v>29</v>
      </c>
      <c r="X470" s="16">
        <v>5866</v>
      </c>
      <c r="Y470" s="16">
        <v>29</v>
      </c>
      <c r="Z470" s="16">
        <v>1065</v>
      </c>
      <c r="AA470" s="16">
        <f>IF(COUNT(Q470:Z470)=0,"",SUM(Q470:Q470))</f>
        <v>5767</v>
      </c>
      <c r="AB470" s="16">
        <f>IF(COUNT(Q470:Z470)=0,"",SUM(R470:S470))</f>
        <v>0</v>
      </c>
      <c r="AC470" s="16">
        <f>IF(COUNT(Q470:Z470)=0,"",SUM(T470:V470))</f>
        <v>852</v>
      </c>
      <c r="AD470" s="16">
        <f>IF(COUNT(Q470:Z470)=0,"",SUM(W470:Y470))</f>
        <v>5924</v>
      </c>
      <c r="AE470" s="16">
        <f>IF(COUNT(Q470:Z470)=0,"",SUM(Z470:Z470))</f>
        <v>1065</v>
      </c>
      <c r="AF470" s="16">
        <f>IF(COUNT(Q470:Z470)=0,"",SUM(Q470:Z470))</f>
        <v>13608</v>
      </c>
      <c r="AG470" s="17">
        <f>IFERROR((AA470+AB470)/AF470,"")</f>
        <v>0.42379482657260437</v>
      </c>
      <c r="AH470" s="16">
        <v>201</v>
      </c>
    </row>
    <row r="471" spans="1:34" x14ac:dyDescent="0.2">
      <c r="A471" s="4" t="s">
        <v>21</v>
      </c>
      <c r="B471" s="4" t="s">
        <v>141</v>
      </c>
      <c r="C471" s="4" t="s">
        <v>955</v>
      </c>
      <c r="D471" s="4" t="s">
        <v>566</v>
      </c>
      <c r="E471" s="4" t="s">
        <v>567</v>
      </c>
      <c r="F471" s="4" t="s">
        <v>1902</v>
      </c>
      <c r="G471" s="4" t="s">
        <v>158</v>
      </c>
      <c r="H471" s="4" t="s">
        <v>164</v>
      </c>
      <c r="I471" s="16">
        <v>1707</v>
      </c>
      <c r="J471" s="16">
        <v>26946</v>
      </c>
      <c r="K471" s="16">
        <v>1300</v>
      </c>
      <c r="L471" s="16">
        <v>6869</v>
      </c>
      <c r="M471" s="16">
        <v>210</v>
      </c>
      <c r="N471" s="16">
        <v>1208</v>
      </c>
      <c r="O471" s="17">
        <f>IFERROR(K471/I471,"")</f>
        <v>0.76157000585823087</v>
      </c>
      <c r="P471" s="17">
        <f>IFERROR(L471/J471,"")</f>
        <v>0.25491724189118981</v>
      </c>
      <c r="Q471" s="16">
        <v>5761</v>
      </c>
      <c r="R471" s="16"/>
      <c r="S471" s="16"/>
      <c r="T471" s="16">
        <v>965</v>
      </c>
      <c r="U471" s="16">
        <v>61</v>
      </c>
      <c r="V471" s="16">
        <v>874</v>
      </c>
      <c r="W471" s="16">
        <v>1383</v>
      </c>
      <c r="X471" s="16">
        <v>77</v>
      </c>
      <c r="Y471" s="16">
        <v>22</v>
      </c>
      <c r="Z471" s="16">
        <v>332</v>
      </c>
      <c r="AA471" s="16">
        <f>IF(COUNT(Q471:Z471)=0,"",SUM(Q471:Q471))</f>
        <v>5761</v>
      </c>
      <c r="AB471" s="16">
        <f>IF(COUNT(Q471:Z471)=0,"",SUM(R471:S471))</f>
        <v>0</v>
      </c>
      <c r="AC471" s="16">
        <f>IF(COUNT(Q471:Z471)=0,"",SUM(T471:V471))</f>
        <v>1900</v>
      </c>
      <c r="AD471" s="16">
        <f>IF(COUNT(Q471:Z471)=0,"",SUM(W471:Y471))</f>
        <v>1482</v>
      </c>
      <c r="AE471" s="16">
        <f>IF(COUNT(Q471:Z471)=0,"",SUM(Z471:Z471))</f>
        <v>332</v>
      </c>
      <c r="AF471" s="16">
        <f>IF(COUNT(Q471:Z471)=0,"",SUM(Q471:Z471))</f>
        <v>9475</v>
      </c>
      <c r="AG471" s="17">
        <f>IFERROR((AA471+AB471)/AF471,"")</f>
        <v>0.60802110817941957</v>
      </c>
      <c r="AH471" s="16">
        <v>47</v>
      </c>
    </row>
    <row r="472" spans="1:34" x14ac:dyDescent="0.2">
      <c r="A472" s="4" t="s">
        <v>21</v>
      </c>
      <c r="B472" s="4" t="s">
        <v>131</v>
      </c>
      <c r="C472" s="4" t="s">
        <v>955</v>
      </c>
      <c r="D472" s="4" t="s">
        <v>793</v>
      </c>
      <c r="E472" s="4" t="s">
        <v>630</v>
      </c>
      <c r="F472" s="4" t="s">
        <v>4025</v>
      </c>
      <c r="G472" s="4" t="s">
        <v>156</v>
      </c>
      <c r="H472" s="4" t="s">
        <v>164</v>
      </c>
      <c r="I472" s="16">
        <v>3539</v>
      </c>
      <c r="J472" s="16">
        <v>26772</v>
      </c>
      <c r="K472" s="16">
        <v>2202</v>
      </c>
      <c r="L472" s="16">
        <v>6061</v>
      </c>
      <c r="M472" s="16">
        <v>520</v>
      </c>
      <c r="N472" s="16">
        <v>2832</v>
      </c>
      <c r="O472" s="17">
        <f>IFERROR(K472/I472,"")</f>
        <v>0.62220966374682118</v>
      </c>
      <c r="P472" s="17">
        <f>IFERROR(L472/J472,"")</f>
        <v>0.22639324667563127</v>
      </c>
      <c r="Q472" s="16">
        <v>5744</v>
      </c>
      <c r="R472" s="16">
        <v>0</v>
      </c>
      <c r="S472" s="16">
        <v>0</v>
      </c>
      <c r="T472" s="16">
        <v>817</v>
      </c>
      <c r="U472" s="16">
        <v>1156</v>
      </c>
      <c r="V472" s="16">
        <v>42</v>
      </c>
      <c r="W472" s="16">
        <v>501</v>
      </c>
      <c r="X472" s="16">
        <v>971</v>
      </c>
      <c r="Y472" s="16">
        <v>0</v>
      </c>
      <c r="Z472" s="16">
        <v>715</v>
      </c>
      <c r="AA472" s="16">
        <f>IF(COUNT(Q472:Z472)=0,"",SUM(Q472:Q472))</f>
        <v>5744</v>
      </c>
      <c r="AB472" s="16">
        <f>IF(COUNT(Q472:Z472)=0,"",SUM(R472:S472))</f>
        <v>0</v>
      </c>
      <c r="AC472" s="16">
        <f>IF(COUNT(Q472:Z472)=0,"",SUM(T472:V472))</f>
        <v>2015</v>
      </c>
      <c r="AD472" s="16">
        <f>IF(COUNT(Q472:Z472)=0,"",SUM(W472:Y472))</f>
        <v>1472</v>
      </c>
      <c r="AE472" s="16">
        <f>IF(COUNT(Q472:Z472)=0,"",SUM(Z472:Z472))</f>
        <v>715</v>
      </c>
      <c r="AF472" s="16">
        <f>IF(COUNT(Q472:Z472)=0,"",SUM(Q472:Z472))</f>
        <v>9946</v>
      </c>
      <c r="AG472" s="17">
        <f>IFERROR((AA472+AB472)/AF472,"")</f>
        <v>0.5775186004423889</v>
      </c>
      <c r="AH472" s="16">
        <v>59</v>
      </c>
    </row>
    <row r="473" spans="1:34" x14ac:dyDescent="0.2">
      <c r="A473" s="4" t="s">
        <v>21</v>
      </c>
      <c r="B473" s="4" t="s">
        <v>124</v>
      </c>
      <c r="C473" s="4" t="s">
        <v>955</v>
      </c>
      <c r="D473" s="4" t="s">
        <v>270</v>
      </c>
      <c r="E473" s="4" t="s">
        <v>248</v>
      </c>
      <c r="F473" s="4" t="s">
        <v>2131</v>
      </c>
      <c r="G473" s="4" t="s">
        <v>157</v>
      </c>
      <c r="H473" s="4" t="s">
        <v>163</v>
      </c>
      <c r="I473" s="16">
        <v>3376</v>
      </c>
      <c r="J473" s="16">
        <v>86774</v>
      </c>
      <c r="K473" s="16">
        <v>3074</v>
      </c>
      <c r="L473" s="16">
        <v>17103</v>
      </c>
      <c r="M473" s="16">
        <v>133</v>
      </c>
      <c r="N473" s="16">
        <v>2647</v>
      </c>
      <c r="O473" s="17">
        <f>IFERROR(K473/I473,"")</f>
        <v>0.91054502369668244</v>
      </c>
      <c r="P473" s="17">
        <f>IFERROR(L473/J473,"")</f>
        <v>0.19709820914098694</v>
      </c>
      <c r="Q473" s="16">
        <v>5665</v>
      </c>
      <c r="R473" s="16">
        <v>2538</v>
      </c>
      <c r="S473" s="16">
        <v>1518</v>
      </c>
      <c r="T473" s="16">
        <v>54</v>
      </c>
      <c r="U473" s="16">
        <v>65</v>
      </c>
      <c r="V473" s="16">
        <v>3074</v>
      </c>
      <c r="W473" s="16">
        <v>0</v>
      </c>
      <c r="X473" s="16">
        <v>105</v>
      </c>
      <c r="Y473" s="16">
        <v>0</v>
      </c>
      <c r="Z473" s="16">
        <v>7158</v>
      </c>
      <c r="AA473" s="16">
        <f>IF(COUNT(Q473:Z473)=0,"",SUM(Q473:Q473))</f>
        <v>5665</v>
      </c>
      <c r="AB473" s="16">
        <f>IF(COUNT(Q473:Z473)=0,"",SUM(R473:S473))</f>
        <v>4056</v>
      </c>
      <c r="AC473" s="16">
        <f>IF(COUNT(Q473:Z473)=0,"",SUM(T473:V473))</f>
        <v>3193</v>
      </c>
      <c r="AD473" s="16">
        <f>IF(COUNT(Q473:Z473)=0,"",SUM(W473:Y473))</f>
        <v>105</v>
      </c>
      <c r="AE473" s="16">
        <f>IF(COUNT(Q473:Z473)=0,"",SUM(Z473:Z473))</f>
        <v>7158</v>
      </c>
      <c r="AF473" s="16">
        <f>IF(COUNT(Q473:Z473)=0,"",SUM(Q473:Z473))</f>
        <v>20177</v>
      </c>
      <c r="AG473" s="17">
        <f>IFERROR((AA473+AB473)/AF473,"")</f>
        <v>0.48178619219903851</v>
      </c>
      <c r="AH473" s="16">
        <v>263</v>
      </c>
    </row>
    <row r="474" spans="1:34" x14ac:dyDescent="0.2">
      <c r="A474" s="4" t="s">
        <v>21</v>
      </c>
      <c r="B474" s="4" t="s">
        <v>129</v>
      </c>
      <c r="C474" s="4" t="s">
        <v>1036</v>
      </c>
      <c r="D474" s="4" t="s">
        <v>780</v>
      </c>
      <c r="E474" s="4" t="s">
        <v>781</v>
      </c>
      <c r="F474" s="4" t="s">
        <v>3809</v>
      </c>
      <c r="G474" s="4" t="s">
        <v>158</v>
      </c>
      <c r="H474" s="4" t="s">
        <v>164</v>
      </c>
      <c r="I474" s="16">
        <v>1545</v>
      </c>
      <c r="J474" s="16">
        <v>28600</v>
      </c>
      <c r="K474" s="16">
        <v>979</v>
      </c>
      <c r="L474" s="16">
        <v>5725</v>
      </c>
      <c r="M474" s="16">
        <v>56</v>
      </c>
      <c r="N474" s="16">
        <v>2221</v>
      </c>
      <c r="O474" s="17">
        <f>IFERROR(K474/I474,"")</f>
        <v>0.63365695792880261</v>
      </c>
      <c r="P474" s="17">
        <f>IFERROR(L474/J474,"")</f>
        <v>0.20017482517482518</v>
      </c>
      <c r="Q474" s="16">
        <v>5611</v>
      </c>
      <c r="R474" s="16"/>
      <c r="S474" s="16">
        <v>0</v>
      </c>
      <c r="T474" s="16">
        <v>195</v>
      </c>
      <c r="U474" s="16">
        <v>0</v>
      </c>
      <c r="V474" s="16">
        <v>663</v>
      </c>
      <c r="W474" s="16"/>
      <c r="X474" s="16"/>
      <c r="Y474" s="16">
        <v>38</v>
      </c>
      <c r="Z474" s="16">
        <v>184</v>
      </c>
      <c r="AA474" s="16">
        <f>IF(COUNT(Q474:Z474)=0,"",SUM(Q474:Q474))</f>
        <v>5611</v>
      </c>
      <c r="AB474" s="16">
        <f>IF(COUNT(Q474:Z474)=0,"",SUM(R474:S474))</f>
        <v>0</v>
      </c>
      <c r="AC474" s="16">
        <f>IF(COUNT(Q474:Z474)=0,"",SUM(T474:V474))</f>
        <v>858</v>
      </c>
      <c r="AD474" s="16">
        <f>IF(COUNT(Q474:Z474)=0,"",SUM(W474:Y474))</f>
        <v>38</v>
      </c>
      <c r="AE474" s="16">
        <f>IF(COUNT(Q474:Z474)=0,"",SUM(Z474:Z474))</f>
        <v>184</v>
      </c>
      <c r="AF474" s="16">
        <f>IF(COUNT(Q474:Z474)=0,"",SUM(Q474:Z474))</f>
        <v>6691</v>
      </c>
      <c r="AG474" s="17">
        <f>IFERROR((AA474+AB474)/AF474,"")</f>
        <v>0.83858914960394559</v>
      </c>
      <c r="AH474" s="16">
        <v>69</v>
      </c>
    </row>
    <row r="475" spans="1:34" x14ac:dyDescent="0.2">
      <c r="A475" s="4" t="s">
        <v>21</v>
      </c>
      <c r="B475" s="4" t="s">
        <v>128</v>
      </c>
      <c r="C475" s="4" t="s">
        <v>955</v>
      </c>
      <c r="D475" s="4" t="s">
        <v>836</v>
      </c>
      <c r="E475" s="4" t="s">
        <v>534</v>
      </c>
      <c r="F475" s="4" t="s">
        <v>4451</v>
      </c>
      <c r="G475" s="4" t="s">
        <v>157</v>
      </c>
      <c r="H475" s="4" t="s">
        <v>163</v>
      </c>
      <c r="I475" s="16">
        <v>11385</v>
      </c>
      <c r="J475" s="16">
        <v>128170</v>
      </c>
      <c r="K475" s="16">
        <v>2338</v>
      </c>
      <c r="L475" s="16">
        <v>23594</v>
      </c>
      <c r="M475" s="16">
        <v>140</v>
      </c>
      <c r="N475" s="16">
        <v>12493</v>
      </c>
      <c r="O475" s="17">
        <f>IFERROR(K475/I475,"")</f>
        <v>0.20535792709705752</v>
      </c>
      <c r="P475" s="17">
        <f>IFERROR(L475/J475,"")</f>
        <v>0.18408363891706328</v>
      </c>
      <c r="Q475" s="16">
        <v>5599</v>
      </c>
      <c r="R475" s="16">
        <v>4164</v>
      </c>
      <c r="S475" s="16">
        <v>129</v>
      </c>
      <c r="T475" s="16">
        <v>4779</v>
      </c>
      <c r="U475" s="16">
        <v>3206</v>
      </c>
      <c r="V475" s="16">
        <v>1806</v>
      </c>
      <c r="W475" s="16">
        <v>2600</v>
      </c>
      <c r="X475" s="16">
        <v>5770</v>
      </c>
      <c r="Y475" s="16">
        <v>0</v>
      </c>
      <c r="Z475" s="16">
        <v>3769</v>
      </c>
      <c r="AA475" s="16">
        <f>IF(COUNT(Q475:Z475)=0,"",SUM(Q475:Q475))</f>
        <v>5599</v>
      </c>
      <c r="AB475" s="16">
        <f>IF(COUNT(Q475:Z475)=0,"",SUM(R475:S475))</f>
        <v>4293</v>
      </c>
      <c r="AC475" s="16">
        <f>IF(COUNT(Q475:Z475)=0,"",SUM(T475:V475))</f>
        <v>9791</v>
      </c>
      <c r="AD475" s="16">
        <f>IF(COUNT(Q475:Z475)=0,"",SUM(W475:Y475))</f>
        <v>8370</v>
      </c>
      <c r="AE475" s="16">
        <f>IF(COUNT(Q475:Z475)=0,"",SUM(Z475:Z475))</f>
        <v>3769</v>
      </c>
      <c r="AF475" s="16">
        <f>IF(COUNT(Q475:Z475)=0,"",SUM(Q475:Z475))</f>
        <v>31822</v>
      </c>
      <c r="AG475" s="17">
        <f>IFERROR((AA475+AB475)/AF475,"")</f>
        <v>0.31085412607629942</v>
      </c>
      <c r="AH475" s="16">
        <v>345</v>
      </c>
    </row>
    <row r="476" spans="1:34" x14ac:dyDescent="0.2">
      <c r="A476" s="4" t="s">
        <v>21</v>
      </c>
      <c r="B476" s="4" t="s">
        <v>140</v>
      </c>
      <c r="C476" s="4" t="s">
        <v>955</v>
      </c>
      <c r="D476" s="4" t="s">
        <v>899</v>
      </c>
      <c r="E476" s="4" t="s">
        <v>900</v>
      </c>
      <c r="F476" s="4" t="s">
        <v>5411</v>
      </c>
      <c r="G476" s="4" t="s">
        <v>157</v>
      </c>
      <c r="H476" s="4" t="s">
        <v>164</v>
      </c>
      <c r="I476" s="16">
        <v>1138</v>
      </c>
      <c r="J476" s="16">
        <v>62789</v>
      </c>
      <c r="K476" s="16">
        <v>936</v>
      </c>
      <c r="L476" s="16">
        <v>6801</v>
      </c>
      <c r="M476" s="16">
        <v>188</v>
      </c>
      <c r="N476" s="16">
        <v>2473</v>
      </c>
      <c r="O476" s="17">
        <f>IFERROR(K476/I476,"")</f>
        <v>0.82249560632688923</v>
      </c>
      <c r="P476" s="17">
        <f>IFERROR(L476/J476,"")</f>
        <v>0.10831515074296454</v>
      </c>
      <c r="Q476" s="16">
        <v>5573</v>
      </c>
      <c r="R476" s="16">
        <v>62</v>
      </c>
      <c r="S476" s="16">
        <v>0</v>
      </c>
      <c r="T476" s="16">
        <v>1113</v>
      </c>
      <c r="U476" s="16">
        <v>146</v>
      </c>
      <c r="V476" s="16">
        <v>1041</v>
      </c>
      <c r="W476" s="16">
        <v>253</v>
      </c>
      <c r="X476" s="16">
        <v>491</v>
      </c>
      <c r="Y476" s="16">
        <v>0</v>
      </c>
      <c r="Z476" s="16">
        <v>53</v>
      </c>
      <c r="AA476" s="16">
        <f>IF(COUNT(Q476:Z476)=0,"",SUM(Q476:Q476))</f>
        <v>5573</v>
      </c>
      <c r="AB476" s="16">
        <f>IF(COUNT(Q476:Z476)=0,"",SUM(R476:S476))</f>
        <v>62</v>
      </c>
      <c r="AC476" s="16">
        <f>IF(COUNT(Q476:Z476)=0,"",SUM(T476:V476))</f>
        <v>2300</v>
      </c>
      <c r="AD476" s="16">
        <f>IF(COUNT(Q476:Z476)=0,"",SUM(W476:Y476))</f>
        <v>744</v>
      </c>
      <c r="AE476" s="16">
        <f>IF(COUNT(Q476:Z476)=0,"",SUM(Z476:Z476))</f>
        <v>53</v>
      </c>
      <c r="AF476" s="16">
        <f>IF(COUNT(Q476:Z476)=0,"",SUM(Q476:Z476))</f>
        <v>8732</v>
      </c>
      <c r="AG476" s="17">
        <f>IFERROR((AA476+AB476)/AF476,"")</f>
        <v>0.64532753092075124</v>
      </c>
      <c r="AH476" s="16">
        <v>143</v>
      </c>
    </row>
    <row r="477" spans="1:34" x14ac:dyDescent="0.2">
      <c r="A477" s="4" t="s">
        <v>21</v>
      </c>
      <c r="B477" s="4" t="s">
        <v>130</v>
      </c>
      <c r="C477" s="4" t="s">
        <v>991</v>
      </c>
      <c r="D477" s="4" t="s">
        <v>239</v>
      </c>
      <c r="E477" s="4" t="s">
        <v>240</v>
      </c>
      <c r="F477" s="4" t="s">
        <v>1730</v>
      </c>
      <c r="G477" s="4" t="s">
        <v>156</v>
      </c>
      <c r="H477" s="4" t="s">
        <v>163</v>
      </c>
      <c r="I477" s="16">
        <v>2778</v>
      </c>
      <c r="J477" s="16">
        <v>199422</v>
      </c>
      <c r="K477" s="16">
        <v>1111</v>
      </c>
      <c r="L477" s="16">
        <v>31983</v>
      </c>
      <c r="M477" s="16"/>
      <c r="N477" s="16">
        <v>699</v>
      </c>
      <c r="O477" s="17">
        <f>IFERROR(K477/I477,"")</f>
        <v>0.39992800575953924</v>
      </c>
      <c r="P477" s="17">
        <f>IFERROR(L477/J477,"")</f>
        <v>0.16037849384721847</v>
      </c>
      <c r="Q477" s="16">
        <v>5564</v>
      </c>
      <c r="R477" s="16">
        <v>36</v>
      </c>
      <c r="S477" s="16">
        <v>0</v>
      </c>
      <c r="T477" s="16">
        <v>68</v>
      </c>
      <c r="U477" s="16">
        <v>1848</v>
      </c>
      <c r="V477" s="16">
        <v>1103</v>
      </c>
      <c r="W477" s="16">
        <v>991</v>
      </c>
      <c r="X477" s="16">
        <v>187</v>
      </c>
      <c r="Y477" s="16">
        <v>0</v>
      </c>
      <c r="Z477" s="16">
        <v>29435</v>
      </c>
      <c r="AA477" s="16">
        <f>IF(COUNT(Q477:Z477)=0,"",SUM(Q477:Q477))</f>
        <v>5564</v>
      </c>
      <c r="AB477" s="16">
        <f>IF(COUNT(Q477:Z477)=0,"",SUM(R477:S477))</f>
        <v>36</v>
      </c>
      <c r="AC477" s="16">
        <f>IF(COUNT(Q477:Z477)=0,"",SUM(T477:V477))</f>
        <v>3019</v>
      </c>
      <c r="AD477" s="16">
        <f>IF(COUNT(Q477:Z477)=0,"",SUM(W477:Y477))</f>
        <v>1178</v>
      </c>
      <c r="AE477" s="16">
        <f>IF(COUNT(Q477:Z477)=0,"",SUM(Z477:Z477))</f>
        <v>29435</v>
      </c>
      <c r="AF477" s="16">
        <f>IF(COUNT(Q477:Z477)=0,"",SUM(Q477:Z477))</f>
        <v>39232</v>
      </c>
      <c r="AG477" s="17">
        <f>IFERROR((AA477+AB477)/AF477,"")</f>
        <v>0.14274061990212072</v>
      </c>
      <c r="AH477" s="16">
        <v>610</v>
      </c>
    </row>
    <row r="478" spans="1:34" x14ac:dyDescent="0.2">
      <c r="A478" s="4" t="s">
        <v>21</v>
      </c>
      <c r="B478" s="4" t="s">
        <v>124</v>
      </c>
      <c r="C478" s="4" t="s">
        <v>955</v>
      </c>
      <c r="D478" s="4" t="s">
        <v>618</v>
      </c>
      <c r="E478" s="4" t="s">
        <v>619</v>
      </c>
      <c r="F478" s="4" t="s">
        <v>2372</v>
      </c>
      <c r="G478" s="4" t="s">
        <v>158</v>
      </c>
      <c r="H478" s="4" t="s">
        <v>164</v>
      </c>
      <c r="I478" s="16">
        <v>13849</v>
      </c>
      <c r="J478" s="16">
        <v>104797</v>
      </c>
      <c r="K478" s="16">
        <v>7410</v>
      </c>
      <c r="L478" s="16">
        <v>19476</v>
      </c>
      <c r="M478" s="16">
        <v>1235</v>
      </c>
      <c r="N478" s="16">
        <v>12745</v>
      </c>
      <c r="O478" s="17">
        <f>IFERROR(K478/I478,"")</f>
        <v>0.53505668279298146</v>
      </c>
      <c r="P478" s="17">
        <f>IFERROR(L478/J478,"")</f>
        <v>0.18584501464736586</v>
      </c>
      <c r="Q478" s="16">
        <v>5533</v>
      </c>
      <c r="R478" s="16"/>
      <c r="S478" s="16">
        <v>0</v>
      </c>
      <c r="T478" s="16">
        <v>4621</v>
      </c>
      <c r="U478" s="16">
        <v>3042</v>
      </c>
      <c r="V478" s="16">
        <v>8824</v>
      </c>
      <c r="W478" s="16">
        <v>0</v>
      </c>
      <c r="X478" s="16">
        <v>4982</v>
      </c>
      <c r="Y478" s="16">
        <v>0</v>
      </c>
      <c r="Z478" s="16">
        <v>8948</v>
      </c>
      <c r="AA478" s="16">
        <f>IF(COUNT(Q478:Z478)=0,"",SUM(Q478:Q478))</f>
        <v>5533</v>
      </c>
      <c r="AB478" s="16">
        <f>IF(COUNT(Q478:Z478)=0,"",SUM(R478:S478))</f>
        <v>0</v>
      </c>
      <c r="AC478" s="16">
        <f>IF(COUNT(Q478:Z478)=0,"",SUM(T478:V478))</f>
        <v>16487</v>
      </c>
      <c r="AD478" s="16">
        <f>IF(COUNT(Q478:Z478)=0,"",SUM(W478:Y478))</f>
        <v>4982</v>
      </c>
      <c r="AE478" s="16">
        <f>IF(COUNT(Q478:Z478)=0,"",SUM(Z478:Z478))</f>
        <v>8948</v>
      </c>
      <c r="AF478" s="16">
        <f>IF(COUNT(Q478:Z478)=0,"",SUM(Q478:Z478))</f>
        <v>35950</v>
      </c>
      <c r="AG478" s="17">
        <f>IFERROR((AA478+AB478)/AF478,"")</f>
        <v>0.15390820584144646</v>
      </c>
      <c r="AH478" s="16">
        <v>201</v>
      </c>
    </row>
    <row r="479" spans="1:34" x14ac:dyDescent="0.2">
      <c r="A479" s="4" t="s">
        <v>21</v>
      </c>
      <c r="B479" s="4" t="s">
        <v>123</v>
      </c>
      <c r="C479" s="4" t="s">
        <v>955</v>
      </c>
      <c r="D479" s="4" t="s">
        <v>877</v>
      </c>
      <c r="E479" s="4" t="s">
        <v>878</v>
      </c>
      <c r="F479" s="4" t="s">
        <v>5302</v>
      </c>
      <c r="G479" s="4" t="s">
        <v>158</v>
      </c>
      <c r="H479" s="4" t="s">
        <v>164</v>
      </c>
      <c r="I479" s="16">
        <v>201757</v>
      </c>
      <c r="J479" s="16">
        <v>543872</v>
      </c>
      <c r="K479" s="16">
        <v>8488</v>
      </c>
      <c r="L479" s="16">
        <v>33701</v>
      </c>
      <c r="M479" s="16">
        <v>6839</v>
      </c>
      <c r="N479" s="16">
        <v>36716</v>
      </c>
      <c r="O479" s="17">
        <f>IFERROR(K479/I479,"")</f>
        <v>4.2070411435538795E-2</v>
      </c>
      <c r="P479" s="17">
        <f>IFERROR(L479/J479,"")</f>
        <v>6.1964947634737588E-2</v>
      </c>
      <c r="Q479" s="16">
        <v>5527</v>
      </c>
      <c r="R479" s="16">
        <v>0</v>
      </c>
      <c r="S479" s="16">
        <v>0</v>
      </c>
      <c r="T479" s="16">
        <v>16543</v>
      </c>
      <c r="U479" s="16">
        <v>5670</v>
      </c>
      <c r="V479" s="16">
        <v>10565</v>
      </c>
      <c r="W479" s="16">
        <v>0</v>
      </c>
      <c r="X479" s="16">
        <v>23061</v>
      </c>
      <c r="Y479" s="16">
        <v>0</v>
      </c>
      <c r="Z479" s="16">
        <v>5816</v>
      </c>
      <c r="AA479" s="16">
        <f>IF(COUNT(Q479:Z479)=0,"",SUM(Q479:Q479))</f>
        <v>5527</v>
      </c>
      <c r="AB479" s="16">
        <f>IF(COUNT(Q479:Z479)=0,"",SUM(R479:S479))</f>
        <v>0</v>
      </c>
      <c r="AC479" s="16">
        <f>IF(COUNT(Q479:Z479)=0,"",SUM(T479:V479))</f>
        <v>32778</v>
      </c>
      <c r="AD479" s="16">
        <f>IF(COUNT(Q479:Z479)=0,"",SUM(W479:Y479))</f>
        <v>23061</v>
      </c>
      <c r="AE479" s="16">
        <f>IF(COUNT(Q479:Z479)=0,"",SUM(Z479:Z479))</f>
        <v>5816</v>
      </c>
      <c r="AF479" s="16">
        <f>IF(COUNT(Q479:Z479)=0,"",SUM(Q479:Z479))</f>
        <v>67182</v>
      </c>
      <c r="AG479" s="17">
        <f>IFERROR((AA479+AB479)/AF479,"")</f>
        <v>8.2269060164925134E-2</v>
      </c>
      <c r="AH479" s="16">
        <v>1680</v>
      </c>
    </row>
    <row r="480" spans="1:34" x14ac:dyDescent="0.2">
      <c r="A480" s="4" t="s">
        <v>21</v>
      </c>
      <c r="B480" s="4" t="s">
        <v>126</v>
      </c>
      <c r="C480" s="4" t="s">
        <v>955</v>
      </c>
      <c r="D480" s="4" t="s">
        <v>723</v>
      </c>
      <c r="E480" s="4" t="s">
        <v>724</v>
      </c>
      <c r="F480" s="4" t="s">
        <v>3249</v>
      </c>
      <c r="G480" s="4" t="s">
        <v>157</v>
      </c>
      <c r="H480" s="4" t="s">
        <v>165</v>
      </c>
      <c r="I480" s="16">
        <v>5646</v>
      </c>
      <c r="J480" s="16">
        <v>88596</v>
      </c>
      <c r="K480" s="16">
        <v>833</v>
      </c>
      <c r="L480" s="16">
        <v>14712</v>
      </c>
      <c r="M480" s="16">
        <v>148</v>
      </c>
      <c r="N480" s="16">
        <v>1866</v>
      </c>
      <c r="O480" s="17">
        <f>IFERROR(K480/I480,"")</f>
        <v>0.14753808005667729</v>
      </c>
      <c r="P480" s="17">
        <f>IFERROR(L480/J480,"")</f>
        <v>0.1660571583367195</v>
      </c>
      <c r="Q480" s="16">
        <v>5521</v>
      </c>
      <c r="R480" s="16">
        <v>24</v>
      </c>
      <c r="S480" s="16">
        <v>0</v>
      </c>
      <c r="T480" s="16">
        <v>233</v>
      </c>
      <c r="U480" s="16">
        <v>1422</v>
      </c>
      <c r="V480" s="16">
        <v>0</v>
      </c>
      <c r="W480" s="16">
        <v>2036</v>
      </c>
      <c r="X480" s="16">
        <v>1165</v>
      </c>
      <c r="Y480" s="16"/>
      <c r="Z480" s="16">
        <v>5141</v>
      </c>
      <c r="AA480" s="16">
        <f>IF(COUNT(Q480:Z480)=0,"",SUM(Q480:Q480))</f>
        <v>5521</v>
      </c>
      <c r="AB480" s="16">
        <f>IF(COUNT(Q480:Z480)=0,"",SUM(R480:S480))</f>
        <v>24</v>
      </c>
      <c r="AC480" s="16">
        <f>IF(COUNT(Q480:Z480)=0,"",SUM(T480:V480))</f>
        <v>1655</v>
      </c>
      <c r="AD480" s="16">
        <f>IF(COUNT(Q480:Z480)=0,"",SUM(W480:Y480))</f>
        <v>3201</v>
      </c>
      <c r="AE480" s="16">
        <f>IF(COUNT(Q480:Z480)=0,"",SUM(Z480:Z480))</f>
        <v>5141</v>
      </c>
      <c r="AF480" s="16">
        <f>IF(COUNT(Q480:Z480)=0,"",SUM(Q480:Z480))</f>
        <v>15542</v>
      </c>
      <c r="AG480" s="17">
        <f>IFERROR((AA480+AB480)/AF480,"")</f>
        <v>0.35677518980826151</v>
      </c>
      <c r="AH480" s="16">
        <v>231</v>
      </c>
    </row>
    <row r="481" spans="1:34" x14ac:dyDescent="0.2">
      <c r="A481" s="4" t="s">
        <v>21</v>
      </c>
      <c r="B481" s="4" t="s">
        <v>123</v>
      </c>
      <c r="C481" s="4" t="s">
        <v>955</v>
      </c>
      <c r="D481" s="4" t="s">
        <v>484</v>
      </c>
      <c r="E481" s="4" t="s">
        <v>485</v>
      </c>
      <c r="F481" s="4" t="s">
        <v>4515</v>
      </c>
      <c r="G481" s="4" t="s">
        <v>158</v>
      </c>
      <c r="H481" s="4" t="s">
        <v>165</v>
      </c>
      <c r="I481" s="16">
        <v>17059</v>
      </c>
      <c r="J481" s="16">
        <v>361117</v>
      </c>
      <c r="K481" s="16">
        <v>3896</v>
      </c>
      <c r="L481" s="16">
        <v>59731</v>
      </c>
      <c r="M481" s="16">
        <v>156</v>
      </c>
      <c r="N481" s="16">
        <v>6926</v>
      </c>
      <c r="O481" s="17">
        <f>IFERROR(K481/I481,"")</f>
        <v>0.22838384430505893</v>
      </c>
      <c r="P481" s="17">
        <f>IFERROR(L481/J481,"")</f>
        <v>0.16540622568308885</v>
      </c>
      <c r="Q481" s="16">
        <v>5512</v>
      </c>
      <c r="R481" s="16">
        <v>614</v>
      </c>
      <c r="S481" s="16">
        <v>32</v>
      </c>
      <c r="T481" s="16">
        <v>4431</v>
      </c>
      <c r="U481" s="16">
        <v>5024</v>
      </c>
      <c r="V481" s="16">
        <v>2361</v>
      </c>
      <c r="W481" s="16">
        <v>55</v>
      </c>
      <c r="X481" s="16">
        <v>10265</v>
      </c>
      <c r="Y481" s="16">
        <v>49</v>
      </c>
      <c r="Z481" s="16">
        <v>39137</v>
      </c>
      <c r="AA481" s="16">
        <f>IF(COUNT(Q481:Z481)=0,"",SUM(Q481:Q481))</f>
        <v>5512</v>
      </c>
      <c r="AB481" s="16">
        <f>IF(COUNT(Q481:Z481)=0,"",SUM(R481:S481))</f>
        <v>646</v>
      </c>
      <c r="AC481" s="16">
        <f>IF(COUNT(Q481:Z481)=0,"",SUM(T481:V481))</f>
        <v>11816</v>
      </c>
      <c r="AD481" s="16">
        <f>IF(COUNT(Q481:Z481)=0,"",SUM(W481:Y481))</f>
        <v>10369</v>
      </c>
      <c r="AE481" s="16">
        <f>IF(COUNT(Q481:Z481)=0,"",SUM(Z481:Z481))</f>
        <v>39137</v>
      </c>
      <c r="AF481" s="16">
        <f>IF(COUNT(Q481:Z481)=0,"",SUM(Q481:Z481))</f>
        <v>67480</v>
      </c>
      <c r="AG481" s="17">
        <f>IFERROR((AA481+AB481)/AF481,"")</f>
        <v>9.1256668642560754E-2</v>
      </c>
      <c r="AH481" s="16">
        <v>857</v>
      </c>
    </row>
    <row r="482" spans="1:34" x14ac:dyDescent="0.2">
      <c r="A482" s="4" t="s">
        <v>21</v>
      </c>
      <c r="B482" s="4" t="s">
        <v>131</v>
      </c>
      <c r="C482" s="4" t="s">
        <v>955</v>
      </c>
      <c r="D482" s="4" t="s">
        <v>438</v>
      </c>
      <c r="E482" s="4" t="s">
        <v>439</v>
      </c>
      <c r="F482" s="4" t="s">
        <v>3948</v>
      </c>
      <c r="G482" s="4" t="s">
        <v>158</v>
      </c>
      <c r="H482" s="4" t="s">
        <v>165</v>
      </c>
      <c r="I482" s="16">
        <v>8932</v>
      </c>
      <c r="J482" s="16">
        <v>206851</v>
      </c>
      <c r="K482" s="16">
        <v>5055</v>
      </c>
      <c r="L482" s="16">
        <v>61652</v>
      </c>
      <c r="M482" s="16">
        <v>539</v>
      </c>
      <c r="N482" s="16">
        <v>4636</v>
      </c>
      <c r="O482" s="17">
        <f>IFERROR(K482/I482,"")</f>
        <v>0.56594267801164355</v>
      </c>
      <c r="P482" s="17">
        <f>IFERROR(L482/J482,"")</f>
        <v>0.29805028740494366</v>
      </c>
      <c r="Q482" s="16">
        <v>5436</v>
      </c>
      <c r="R482" s="16">
        <v>773</v>
      </c>
      <c r="S482" s="16">
        <v>46</v>
      </c>
      <c r="T482" s="16">
        <v>32311</v>
      </c>
      <c r="U482" s="16">
        <v>5309</v>
      </c>
      <c r="V482" s="16">
        <v>2531</v>
      </c>
      <c r="W482" s="16">
        <v>23</v>
      </c>
      <c r="X482" s="16">
        <v>5580</v>
      </c>
      <c r="Y482" s="16">
        <v>59</v>
      </c>
      <c r="Z482" s="16">
        <v>18223</v>
      </c>
      <c r="AA482" s="16">
        <f>IF(COUNT(Q482:Z482)=0,"",SUM(Q482:Q482))</f>
        <v>5436</v>
      </c>
      <c r="AB482" s="16">
        <f>IF(COUNT(Q482:Z482)=0,"",SUM(R482:S482))</f>
        <v>819</v>
      </c>
      <c r="AC482" s="16">
        <f>IF(COUNT(Q482:Z482)=0,"",SUM(T482:V482))</f>
        <v>40151</v>
      </c>
      <c r="AD482" s="16">
        <f>IF(COUNT(Q482:Z482)=0,"",SUM(W482:Y482))</f>
        <v>5662</v>
      </c>
      <c r="AE482" s="16">
        <f>IF(COUNT(Q482:Z482)=0,"",SUM(Z482:Z482))</f>
        <v>18223</v>
      </c>
      <c r="AF482" s="16">
        <f>IF(COUNT(Q482:Z482)=0,"",SUM(Q482:Z482))</f>
        <v>70291</v>
      </c>
      <c r="AG482" s="17">
        <f>IFERROR((AA482+AB482)/AF482,"")</f>
        <v>8.8987210311419665E-2</v>
      </c>
      <c r="AH482" s="16">
        <v>616</v>
      </c>
    </row>
    <row r="483" spans="1:34" x14ac:dyDescent="0.2">
      <c r="A483" s="4" t="s">
        <v>21</v>
      </c>
      <c r="B483" s="4" t="s">
        <v>124</v>
      </c>
      <c r="C483" s="4" t="s">
        <v>955</v>
      </c>
      <c r="D483" s="4" t="s">
        <v>618</v>
      </c>
      <c r="E483" s="4" t="s">
        <v>619</v>
      </c>
      <c r="F483" s="4" t="s">
        <v>2366</v>
      </c>
      <c r="G483" s="4" t="s">
        <v>158</v>
      </c>
      <c r="H483" s="4" t="s">
        <v>165</v>
      </c>
      <c r="I483" s="16">
        <v>12727</v>
      </c>
      <c r="J483" s="16">
        <v>99359</v>
      </c>
      <c r="K483" s="16">
        <v>6730</v>
      </c>
      <c r="L483" s="16">
        <v>19155</v>
      </c>
      <c r="M483" s="16">
        <v>999</v>
      </c>
      <c r="N483" s="16">
        <v>12535</v>
      </c>
      <c r="O483" s="17">
        <f>IFERROR(K483/I483,"")</f>
        <v>0.52879704565097818</v>
      </c>
      <c r="P483" s="17">
        <f>IFERROR(L483/J483,"")</f>
        <v>0.1927857567004499</v>
      </c>
      <c r="Q483" s="16">
        <v>5429</v>
      </c>
      <c r="R483" s="16"/>
      <c r="S483" s="16">
        <v>0</v>
      </c>
      <c r="T483" s="16">
        <v>4557</v>
      </c>
      <c r="U483" s="16">
        <v>3167</v>
      </c>
      <c r="V483" s="16">
        <v>8283</v>
      </c>
      <c r="W483" s="16">
        <v>0</v>
      </c>
      <c r="X483" s="16">
        <v>4493</v>
      </c>
      <c r="Y483" s="16">
        <v>0</v>
      </c>
      <c r="Z483" s="16">
        <v>8165</v>
      </c>
      <c r="AA483" s="16">
        <f>IF(COUNT(Q483:Z483)=0,"",SUM(Q483:Q483))</f>
        <v>5429</v>
      </c>
      <c r="AB483" s="16">
        <f>IF(COUNT(Q483:Z483)=0,"",SUM(R483:S483))</f>
        <v>0</v>
      </c>
      <c r="AC483" s="16">
        <f>IF(COUNT(Q483:Z483)=0,"",SUM(T483:V483))</f>
        <v>16007</v>
      </c>
      <c r="AD483" s="16">
        <f>IF(COUNT(Q483:Z483)=0,"",SUM(W483:Y483))</f>
        <v>4493</v>
      </c>
      <c r="AE483" s="16">
        <f>IF(COUNT(Q483:Z483)=0,"",SUM(Z483:Z483))</f>
        <v>8165</v>
      </c>
      <c r="AF483" s="16">
        <f>IF(COUNT(Q483:Z483)=0,"",SUM(Q483:Z483))</f>
        <v>34094</v>
      </c>
      <c r="AG483" s="17">
        <f>IFERROR((AA483+AB483)/AF483,"")</f>
        <v>0.15923622924854813</v>
      </c>
      <c r="AH483" s="16">
        <v>174</v>
      </c>
    </row>
    <row r="484" spans="1:34" x14ac:dyDescent="0.2">
      <c r="A484" s="4" t="s">
        <v>21</v>
      </c>
      <c r="B484" s="4" t="s">
        <v>123</v>
      </c>
      <c r="C484" s="4" t="s">
        <v>955</v>
      </c>
      <c r="D484" s="4" t="s">
        <v>484</v>
      </c>
      <c r="E484" s="4" t="s">
        <v>485</v>
      </c>
      <c r="F484" s="4" t="s">
        <v>4705</v>
      </c>
      <c r="G484" s="4" t="s">
        <v>158</v>
      </c>
      <c r="H484" s="4" t="s">
        <v>165</v>
      </c>
      <c r="I484" s="16">
        <v>12784</v>
      </c>
      <c r="J484" s="16">
        <v>508007</v>
      </c>
      <c r="K484" s="16">
        <v>6339</v>
      </c>
      <c r="L484" s="16">
        <v>70748</v>
      </c>
      <c r="M484" s="16">
        <v>192</v>
      </c>
      <c r="N484" s="16">
        <v>6743</v>
      </c>
      <c r="O484" s="17">
        <f>IFERROR(K484/I484,"")</f>
        <v>0.49585419274092618</v>
      </c>
      <c r="P484" s="17">
        <f>IFERROR(L484/J484,"")</f>
        <v>0.13926579751853813</v>
      </c>
      <c r="Q484" s="16">
        <v>5405</v>
      </c>
      <c r="R484" s="16">
        <v>1142</v>
      </c>
      <c r="S484" s="16">
        <v>144</v>
      </c>
      <c r="T484" s="16">
        <v>9290</v>
      </c>
      <c r="U484" s="16">
        <v>5554</v>
      </c>
      <c r="V484" s="16">
        <v>3935</v>
      </c>
      <c r="W484" s="16">
        <v>83</v>
      </c>
      <c r="X484" s="16">
        <v>13964</v>
      </c>
      <c r="Y484" s="16">
        <v>90</v>
      </c>
      <c r="Z484" s="16">
        <v>42615</v>
      </c>
      <c r="AA484" s="16">
        <f>IF(COUNT(Q484:Z484)=0,"",SUM(Q484:Q484))</f>
        <v>5405</v>
      </c>
      <c r="AB484" s="16">
        <f>IF(COUNT(Q484:Z484)=0,"",SUM(R484:S484))</f>
        <v>1286</v>
      </c>
      <c r="AC484" s="16">
        <f>IF(COUNT(Q484:Z484)=0,"",SUM(T484:V484))</f>
        <v>18779</v>
      </c>
      <c r="AD484" s="16">
        <f>IF(COUNT(Q484:Z484)=0,"",SUM(W484:Y484))</f>
        <v>14137</v>
      </c>
      <c r="AE484" s="16">
        <f>IF(COUNT(Q484:Z484)=0,"",SUM(Z484:Z484))</f>
        <v>42615</v>
      </c>
      <c r="AF484" s="16">
        <f>IF(COUNT(Q484:Z484)=0,"",SUM(Q484:Z484))</f>
        <v>82222</v>
      </c>
      <c r="AG484" s="17">
        <f>IFERROR((AA484+AB484)/AF484,"")</f>
        <v>8.1377246965532335E-2</v>
      </c>
      <c r="AH484" s="16">
        <v>837</v>
      </c>
    </row>
    <row r="485" spans="1:34" x14ac:dyDescent="0.2">
      <c r="A485" s="4" t="s">
        <v>21</v>
      </c>
      <c r="B485" s="4" t="s">
        <v>124</v>
      </c>
      <c r="C485" s="4" t="s">
        <v>955</v>
      </c>
      <c r="D485" s="4" t="s">
        <v>599</v>
      </c>
      <c r="E485" s="4" t="s">
        <v>600</v>
      </c>
      <c r="F485" s="4" t="s">
        <v>2167</v>
      </c>
      <c r="G485" s="4" t="s">
        <v>158</v>
      </c>
      <c r="H485" s="4" t="s">
        <v>165</v>
      </c>
      <c r="I485" s="16">
        <v>2030</v>
      </c>
      <c r="J485" s="16">
        <v>106279</v>
      </c>
      <c r="K485" s="16">
        <v>1549</v>
      </c>
      <c r="L485" s="16">
        <v>18562</v>
      </c>
      <c r="M485" s="16"/>
      <c r="N485" s="16">
        <v>6624</v>
      </c>
      <c r="O485" s="17">
        <f>IFERROR(K485/I485,"")</f>
        <v>0.76305418719211826</v>
      </c>
      <c r="P485" s="17">
        <f>IFERROR(L485/J485,"")</f>
        <v>0.17465350633709387</v>
      </c>
      <c r="Q485" s="16">
        <v>5387</v>
      </c>
      <c r="R485" s="16"/>
      <c r="S485" s="16">
        <v>0</v>
      </c>
      <c r="T485" s="16">
        <v>449</v>
      </c>
      <c r="U485" s="16">
        <v>13</v>
      </c>
      <c r="V485" s="16">
        <v>663</v>
      </c>
      <c r="W485" s="16">
        <v>246</v>
      </c>
      <c r="X485" s="16">
        <v>85</v>
      </c>
      <c r="Y485" s="16">
        <v>0</v>
      </c>
      <c r="Z485" s="16">
        <v>13267</v>
      </c>
      <c r="AA485" s="16">
        <f>IF(COUNT(Q485:Z485)=0,"",SUM(Q485:Q485))</f>
        <v>5387</v>
      </c>
      <c r="AB485" s="16">
        <f>IF(COUNT(Q485:Z485)=0,"",SUM(R485:S485))</f>
        <v>0</v>
      </c>
      <c r="AC485" s="16">
        <f>IF(COUNT(Q485:Z485)=0,"",SUM(T485:V485))</f>
        <v>1125</v>
      </c>
      <c r="AD485" s="16">
        <f>IF(COUNT(Q485:Z485)=0,"",SUM(W485:Y485))</f>
        <v>331</v>
      </c>
      <c r="AE485" s="16">
        <f>IF(COUNT(Q485:Z485)=0,"",SUM(Z485:Z485))</f>
        <v>13267</v>
      </c>
      <c r="AF485" s="16">
        <f>IF(COUNT(Q485:Z485)=0,"",SUM(Q485:Z485))</f>
        <v>20110</v>
      </c>
      <c r="AG485" s="17">
        <f>IFERROR((AA485+AB485)/AF485,"")</f>
        <v>0.26787667826951767</v>
      </c>
      <c r="AH485" s="16">
        <v>134</v>
      </c>
    </row>
    <row r="486" spans="1:34" x14ac:dyDescent="0.2">
      <c r="A486" s="4" t="s">
        <v>21</v>
      </c>
      <c r="B486" s="4" t="s">
        <v>131</v>
      </c>
      <c r="C486" s="4" t="s">
        <v>955</v>
      </c>
      <c r="D486" s="4" t="s">
        <v>790</v>
      </c>
      <c r="E486" s="4" t="s">
        <v>791</v>
      </c>
      <c r="F486" s="4" t="s">
        <v>4003</v>
      </c>
      <c r="G486" s="4" t="s">
        <v>158</v>
      </c>
      <c r="H486" s="4" t="s">
        <v>164</v>
      </c>
      <c r="I486" s="16">
        <v>5336</v>
      </c>
      <c r="J486" s="16">
        <v>112133</v>
      </c>
      <c r="K486" s="16">
        <v>1922</v>
      </c>
      <c r="L486" s="16">
        <v>19792</v>
      </c>
      <c r="M486" s="16">
        <v>24</v>
      </c>
      <c r="N486" s="16">
        <v>1479</v>
      </c>
      <c r="O486" s="17">
        <f>IFERROR(K486/I486,"")</f>
        <v>0.36019490254872566</v>
      </c>
      <c r="P486" s="17">
        <f>IFERROR(L486/J486,"")</f>
        <v>0.17650468639918668</v>
      </c>
      <c r="Q486" s="16">
        <v>5384</v>
      </c>
      <c r="R486" s="16">
        <v>11</v>
      </c>
      <c r="S486" s="16">
        <v>0</v>
      </c>
      <c r="T486" s="16">
        <v>1107</v>
      </c>
      <c r="U486" s="16">
        <v>3247</v>
      </c>
      <c r="V486" s="16">
        <v>1931</v>
      </c>
      <c r="W486" s="16">
        <v>11</v>
      </c>
      <c r="X486" s="16">
        <v>368</v>
      </c>
      <c r="Y486" s="16"/>
      <c r="Z486" s="16">
        <v>10672</v>
      </c>
      <c r="AA486" s="16">
        <f>IF(COUNT(Q486:Z486)=0,"",SUM(Q486:Q486))</f>
        <v>5384</v>
      </c>
      <c r="AB486" s="16">
        <f>IF(COUNT(Q486:Z486)=0,"",SUM(R486:S486))</f>
        <v>11</v>
      </c>
      <c r="AC486" s="16">
        <f>IF(COUNT(Q486:Z486)=0,"",SUM(T486:V486))</f>
        <v>6285</v>
      </c>
      <c r="AD486" s="16">
        <f>IF(COUNT(Q486:Z486)=0,"",SUM(W486:Y486))</f>
        <v>379</v>
      </c>
      <c r="AE486" s="16">
        <f>IF(COUNT(Q486:Z486)=0,"",SUM(Z486:Z486))</f>
        <v>10672</v>
      </c>
      <c r="AF486" s="16">
        <f>IF(COUNT(Q486:Z486)=0,"",SUM(Q486:Z486))</f>
        <v>22731</v>
      </c>
      <c r="AG486" s="17">
        <f>IFERROR((AA486+AB486)/AF486,"")</f>
        <v>0.23734107606352559</v>
      </c>
      <c r="AH486" s="16">
        <v>287</v>
      </c>
    </row>
    <row r="487" spans="1:34" x14ac:dyDescent="0.2">
      <c r="A487" s="4" t="s">
        <v>21</v>
      </c>
      <c r="B487" s="4" t="s">
        <v>143</v>
      </c>
      <c r="C487" s="4" t="s">
        <v>1036</v>
      </c>
      <c r="D487" s="4" t="s">
        <v>749</v>
      </c>
      <c r="E487" s="4" t="s">
        <v>630</v>
      </c>
      <c r="F487" s="4" t="s">
        <v>3572</v>
      </c>
      <c r="G487" s="4" t="s">
        <v>157</v>
      </c>
      <c r="H487" s="4" t="s">
        <v>164</v>
      </c>
      <c r="I487" s="16">
        <v>1126</v>
      </c>
      <c r="J487" s="16">
        <v>22267</v>
      </c>
      <c r="K487" s="16">
        <v>997</v>
      </c>
      <c r="L487" s="16">
        <v>4905</v>
      </c>
      <c r="M487" s="16">
        <v>469</v>
      </c>
      <c r="N487" s="16">
        <v>2205</v>
      </c>
      <c r="O487" s="17">
        <f>IFERROR(K487/I487,"")</f>
        <v>0.88543516873889871</v>
      </c>
      <c r="P487" s="17">
        <f>IFERROR(L487/J487,"")</f>
        <v>0.22028113351596532</v>
      </c>
      <c r="Q487" s="16">
        <v>5368</v>
      </c>
      <c r="R487" s="16">
        <v>0</v>
      </c>
      <c r="S487" s="16">
        <v>0</v>
      </c>
      <c r="T487" s="16">
        <v>286</v>
      </c>
      <c r="U487" s="16">
        <v>1752</v>
      </c>
      <c r="V487" s="16"/>
      <c r="W487" s="16">
        <v>358</v>
      </c>
      <c r="X487" s="16">
        <v>722</v>
      </c>
      <c r="Y487" s="16">
        <v>0</v>
      </c>
      <c r="Z487" s="16">
        <v>419</v>
      </c>
      <c r="AA487" s="16">
        <f>IF(COUNT(Q487:Z487)=0,"",SUM(Q487:Q487))</f>
        <v>5368</v>
      </c>
      <c r="AB487" s="16">
        <f>IF(COUNT(Q487:Z487)=0,"",SUM(R487:S487))</f>
        <v>0</v>
      </c>
      <c r="AC487" s="16">
        <f>IF(COUNT(Q487:Z487)=0,"",SUM(T487:V487))</f>
        <v>2038</v>
      </c>
      <c r="AD487" s="16">
        <f>IF(COUNT(Q487:Z487)=0,"",SUM(W487:Y487))</f>
        <v>1080</v>
      </c>
      <c r="AE487" s="16">
        <f>IF(COUNT(Q487:Z487)=0,"",SUM(Z487:Z487))</f>
        <v>419</v>
      </c>
      <c r="AF487" s="16">
        <f>IF(COUNT(Q487:Z487)=0,"",SUM(Q487:Z487))</f>
        <v>8905</v>
      </c>
      <c r="AG487" s="17">
        <f>IFERROR((AA487+AB487)/AF487,"")</f>
        <v>0.60280741156653561</v>
      </c>
      <c r="AH487" s="16">
        <v>38</v>
      </c>
    </row>
    <row r="488" spans="1:34" x14ac:dyDescent="0.2">
      <c r="A488" s="4" t="s">
        <v>21</v>
      </c>
      <c r="B488" s="4" t="s">
        <v>140</v>
      </c>
      <c r="C488" s="4" t="s">
        <v>955</v>
      </c>
      <c r="D488" s="4" t="s">
        <v>913</v>
      </c>
      <c r="E488" s="4" t="s">
        <v>914</v>
      </c>
      <c r="F488" s="4" t="s">
        <v>5566</v>
      </c>
      <c r="G488" s="4" t="s">
        <v>157</v>
      </c>
      <c r="H488" s="4" t="s">
        <v>164</v>
      </c>
      <c r="I488" s="16">
        <v>750</v>
      </c>
      <c r="J488" s="16">
        <v>31997</v>
      </c>
      <c r="K488" s="16">
        <v>617</v>
      </c>
      <c r="L488" s="16">
        <v>7007</v>
      </c>
      <c r="M488" s="16">
        <v>89</v>
      </c>
      <c r="N488" s="16">
        <v>3468</v>
      </c>
      <c r="O488" s="17">
        <f>IFERROR(K488/I488,"")</f>
        <v>0.82266666666666666</v>
      </c>
      <c r="P488" s="17">
        <f>IFERROR(L488/J488,"")</f>
        <v>0.21898928024502298</v>
      </c>
      <c r="Q488" s="16">
        <v>5351</v>
      </c>
      <c r="R488" s="16">
        <v>0</v>
      </c>
      <c r="S488" s="16">
        <v>0</v>
      </c>
      <c r="T488" s="16">
        <v>524</v>
      </c>
      <c r="U488" s="16">
        <v>1628</v>
      </c>
      <c r="V488" s="16">
        <v>21</v>
      </c>
      <c r="W488" s="16">
        <v>473</v>
      </c>
      <c r="X488" s="16">
        <v>1077</v>
      </c>
      <c r="Y488" s="16">
        <v>0</v>
      </c>
      <c r="Z488" s="16">
        <v>554</v>
      </c>
      <c r="AA488" s="16">
        <f>IF(COUNT(Q488:Z488)=0,"",SUM(Q488:Q488))</f>
        <v>5351</v>
      </c>
      <c r="AB488" s="16">
        <f>IF(COUNT(Q488:Z488)=0,"",SUM(R488:S488))</f>
        <v>0</v>
      </c>
      <c r="AC488" s="16">
        <f>IF(COUNT(Q488:Z488)=0,"",SUM(T488:V488))</f>
        <v>2173</v>
      </c>
      <c r="AD488" s="16">
        <f>IF(COUNT(Q488:Z488)=0,"",SUM(W488:Y488))</f>
        <v>1550</v>
      </c>
      <c r="AE488" s="16">
        <f>IF(COUNT(Q488:Z488)=0,"",SUM(Z488:Z488))</f>
        <v>554</v>
      </c>
      <c r="AF488" s="16">
        <f>IF(COUNT(Q488:Z488)=0,"",SUM(Q488:Z488))</f>
        <v>9628</v>
      </c>
      <c r="AG488" s="17">
        <f>IFERROR((AA488+AB488)/AF488,"")</f>
        <v>0.55577482343165763</v>
      </c>
      <c r="AH488" s="16">
        <v>74</v>
      </c>
    </row>
    <row r="489" spans="1:34" x14ac:dyDescent="0.2">
      <c r="A489" s="4" t="s">
        <v>21</v>
      </c>
      <c r="B489" s="4" t="s">
        <v>138</v>
      </c>
      <c r="C489" s="4" t="s">
        <v>1036</v>
      </c>
      <c r="D489" s="4" t="s">
        <v>629</v>
      </c>
      <c r="E489" s="4" t="s">
        <v>630</v>
      </c>
      <c r="F489" s="4" t="s">
        <v>2448</v>
      </c>
      <c r="G489" s="4" t="s">
        <v>157</v>
      </c>
      <c r="H489" s="4" t="s">
        <v>163</v>
      </c>
      <c r="I489" s="16">
        <v>2896</v>
      </c>
      <c r="J489" s="16">
        <v>27413</v>
      </c>
      <c r="K489" s="16">
        <v>2656</v>
      </c>
      <c r="L489" s="16">
        <v>5596</v>
      </c>
      <c r="M489" s="16">
        <v>494</v>
      </c>
      <c r="N489" s="16">
        <v>2794</v>
      </c>
      <c r="O489" s="17">
        <f>IFERROR(K489/I489,"")</f>
        <v>0.91712707182320441</v>
      </c>
      <c r="P489" s="17">
        <f>IFERROR(L489/J489,"")</f>
        <v>0.2041367234523766</v>
      </c>
      <c r="Q489" s="16">
        <v>5327</v>
      </c>
      <c r="R489" s="16">
        <v>0</v>
      </c>
      <c r="S489" s="16">
        <v>0</v>
      </c>
      <c r="T489" s="16">
        <v>277</v>
      </c>
      <c r="U489" s="16">
        <v>2096</v>
      </c>
      <c r="V489" s="16">
        <v>85</v>
      </c>
      <c r="W489" s="16">
        <v>351</v>
      </c>
      <c r="X489" s="16">
        <v>1011</v>
      </c>
      <c r="Y489" s="16"/>
      <c r="Z489" s="16">
        <v>710</v>
      </c>
      <c r="AA489" s="16">
        <f>IF(COUNT(Q489:Z489)=0,"",SUM(Q489:Q489))</f>
        <v>5327</v>
      </c>
      <c r="AB489" s="16">
        <f>IF(COUNT(Q489:Z489)=0,"",SUM(R489:S489))</f>
        <v>0</v>
      </c>
      <c r="AC489" s="16">
        <f>IF(COUNT(Q489:Z489)=0,"",SUM(T489:V489))</f>
        <v>2458</v>
      </c>
      <c r="AD489" s="16">
        <f>IF(COUNT(Q489:Z489)=0,"",SUM(W489:Y489))</f>
        <v>1362</v>
      </c>
      <c r="AE489" s="16">
        <f>IF(COUNT(Q489:Z489)=0,"",SUM(Z489:Z489))</f>
        <v>710</v>
      </c>
      <c r="AF489" s="16">
        <f>IF(COUNT(Q489:Z489)=0,"",SUM(Q489:Z489))</f>
        <v>9857</v>
      </c>
      <c r="AG489" s="17">
        <f>IFERROR((AA489+AB489)/AF489,"")</f>
        <v>0.54042812214669778</v>
      </c>
      <c r="AH489" s="16">
        <v>92</v>
      </c>
    </row>
    <row r="490" spans="1:34" x14ac:dyDescent="0.2">
      <c r="A490" s="4" t="s">
        <v>21</v>
      </c>
      <c r="B490" s="4" t="s">
        <v>124</v>
      </c>
      <c r="C490" s="4" t="s">
        <v>955</v>
      </c>
      <c r="D490" s="4" t="s">
        <v>605</v>
      </c>
      <c r="E490" s="4" t="s">
        <v>606</v>
      </c>
      <c r="F490" s="4" t="s">
        <v>2260</v>
      </c>
      <c r="G490" s="4" t="s">
        <v>159</v>
      </c>
      <c r="H490" s="4" t="s">
        <v>163</v>
      </c>
      <c r="I490" s="16">
        <v>1333</v>
      </c>
      <c r="J490" s="16">
        <v>46855</v>
      </c>
      <c r="K490" s="16">
        <v>552</v>
      </c>
      <c r="L490" s="16">
        <v>10123</v>
      </c>
      <c r="M490" s="16">
        <v>38</v>
      </c>
      <c r="N490" s="16">
        <v>2521</v>
      </c>
      <c r="O490" s="17">
        <f>IFERROR(K490/I490,"")</f>
        <v>0.41410352588147037</v>
      </c>
      <c r="P490" s="17">
        <f>IFERROR(L490/J490,"")</f>
        <v>0.21604951445950271</v>
      </c>
      <c r="Q490" s="16">
        <v>5312</v>
      </c>
      <c r="R490" s="16">
        <v>17</v>
      </c>
      <c r="S490" s="16">
        <v>0</v>
      </c>
      <c r="T490" s="16">
        <v>27</v>
      </c>
      <c r="U490" s="16"/>
      <c r="V490" s="16">
        <v>552</v>
      </c>
      <c r="W490" s="16">
        <v>56</v>
      </c>
      <c r="X490" s="16">
        <v>51</v>
      </c>
      <c r="Y490" s="16">
        <v>12</v>
      </c>
      <c r="Z490" s="16">
        <v>4644</v>
      </c>
      <c r="AA490" s="16">
        <f>IF(COUNT(Q490:Z490)=0,"",SUM(Q490:Q490))</f>
        <v>5312</v>
      </c>
      <c r="AB490" s="16">
        <f>IF(COUNT(Q490:Z490)=0,"",SUM(R490:S490))</f>
        <v>17</v>
      </c>
      <c r="AC490" s="16">
        <f>IF(COUNT(Q490:Z490)=0,"",SUM(T490:V490))</f>
        <v>579</v>
      </c>
      <c r="AD490" s="16">
        <f>IF(COUNT(Q490:Z490)=0,"",SUM(W490:Y490))</f>
        <v>119</v>
      </c>
      <c r="AE490" s="16">
        <f>IF(COUNT(Q490:Z490)=0,"",SUM(Z490:Z490))</f>
        <v>4644</v>
      </c>
      <c r="AF490" s="16">
        <f>IF(COUNT(Q490:Z490)=0,"",SUM(Q490:Z490))</f>
        <v>10671</v>
      </c>
      <c r="AG490" s="17">
        <f>IFERROR((AA490+AB490)/AF490,"")</f>
        <v>0.49939087245806391</v>
      </c>
      <c r="AH490" s="16">
        <v>106</v>
      </c>
    </row>
    <row r="491" spans="1:34" x14ac:dyDescent="0.2">
      <c r="A491" s="4" t="s">
        <v>21</v>
      </c>
      <c r="B491" s="4" t="s">
        <v>126</v>
      </c>
      <c r="C491" s="4" t="s">
        <v>955</v>
      </c>
      <c r="D491" s="4" t="s">
        <v>723</v>
      </c>
      <c r="E491" s="4" t="s">
        <v>724</v>
      </c>
      <c r="F491" s="4" t="s">
        <v>3248</v>
      </c>
      <c r="G491" s="4" t="s">
        <v>157</v>
      </c>
      <c r="H491" s="4" t="s">
        <v>165</v>
      </c>
      <c r="I491" s="16">
        <v>11434</v>
      </c>
      <c r="J491" s="16">
        <v>326281</v>
      </c>
      <c r="K491" s="16">
        <v>1629</v>
      </c>
      <c r="L491" s="16">
        <v>75528</v>
      </c>
      <c r="M491" s="16">
        <v>153</v>
      </c>
      <c r="N491" s="16">
        <v>44788</v>
      </c>
      <c r="O491" s="17">
        <f>IFERROR(K491/I491,"")</f>
        <v>0.14246982683225468</v>
      </c>
      <c r="P491" s="17">
        <f>IFERROR(L491/J491,"")</f>
        <v>0.23148145310330667</v>
      </c>
      <c r="Q491" s="16">
        <v>5273</v>
      </c>
      <c r="R491" s="16">
        <v>83</v>
      </c>
      <c r="S491" s="16">
        <v>0</v>
      </c>
      <c r="T491" s="16">
        <v>6530</v>
      </c>
      <c r="U491" s="16">
        <v>7731</v>
      </c>
      <c r="V491" s="16">
        <v>1694</v>
      </c>
      <c r="W491" s="16">
        <v>2949</v>
      </c>
      <c r="X491" s="16">
        <v>18588</v>
      </c>
      <c r="Y491" s="16"/>
      <c r="Z491" s="16">
        <v>34307</v>
      </c>
      <c r="AA491" s="16">
        <f>IF(COUNT(Q491:Z491)=0,"",SUM(Q491:Q491))</f>
        <v>5273</v>
      </c>
      <c r="AB491" s="16">
        <f>IF(COUNT(Q491:Z491)=0,"",SUM(R491:S491))</f>
        <v>83</v>
      </c>
      <c r="AC491" s="16">
        <f>IF(COUNT(Q491:Z491)=0,"",SUM(T491:V491))</f>
        <v>15955</v>
      </c>
      <c r="AD491" s="16">
        <f>IF(COUNT(Q491:Z491)=0,"",SUM(W491:Y491))</f>
        <v>21537</v>
      </c>
      <c r="AE491" s="16">
        <f>IF(COUNT(Q491:Z491)=0,"",SUM(Z491:Z491))</f>
        <v>34307</v>
      </c>
      <c r="AF491" s="16">
        <f>IF(COUNT(Q491:Z491)=0,"",SUM(Q491:Z491))</f>
        <v>77155</v>
      </c>
      <c r="AG491" s="17">
        <f>IFERROR((AA491+AB491)/AF491,"")</f>
        <v>6.9418702611625943E-2</v>
      </c>
      <c r="AH491" s="16">
        <v>409</v>
      </c>
    </row>
    <row r="492" spans="1:34" x14ac:dyDescent="0.2">
      <c r="A492" s="4" t="s">
        <v>21</v>
      </c>
      <c r="B492" s="4" t="s">
        <v>123</v>
      </c>
      <c r="C492" s="4" t="s">
        <v>955</v>
      </c>
      <c r="D492" s="4" t="s">
        <v>484</v>
      </c>
      <c r="E492" s="4" t="s">
        <v>485</v>
      </c>
      <c r="F492" s="4" t="s">
        <v>4765</v>
      </c>
      <c r="G492" s="4" t="s">
        <v>158</v>
      </c>
      <c r="H492" s="4" t="s">
        <v>164</v>
      </c>
      <c r="I492" s="16">
        <v>17775</v>
      </c>
      <c r="J492" s="16">
        <v>448941</v>
      </c>
      <c r="K492" s="16">
        <v>10159</v>
      </c>
      <c r="L492" s="16">
        <v>85566</v>
      </c>
      <c r="M492" s="16">
        <v>151</v>
      </c>
      <c r="N492" s="16">
        <v>6675</v>
      </c>
      <c r="O492" s="17">
        <f>IFERROR(K492/I492,"")</f>
        <v>0.57153305203938121</v>
      </c>
      <c r="P492" s="17">
        <f>IFERROR(L492/J492,"")</f>
        <v>0.19059520070566066</v>
      </c>
      <c r="Q492" s="16">
        <v>5267</v>
      </c>
      <c r="R492" s="16">
        <v>1115</v>
      </c>
      <c r="S492" s="16">
        <v>62</v>
      </c>
      <c r="T492" s="16">
        <v>16107</v>
      </c>
      <c r="U492" s="16">
        <v>3845</v>
      </c>
      <c r="V492" s="16">
        <v>7354</v>
      </c>
      <c r="W492" s="16">
        <v>135</v>
      </c>
      <c r="X492" s="16">
        <v>14871</v>
      </c>
      <c r="Y492" s="16">
        <v>43</v>
      </c>
      <c r="Z492" s="16">
        <v>53343</v>
      </c>
      <c r="AA492" s="16">
        <f>IF(COUNT(Q492:Z492)=0,"",SUM(Q492:Q492))</f>
        <v>5267</v>
      </c>
      <c r="AB492" s="16">
        <f>IF(COUNT(Q492:Z492)=0,"",SUM(R492:S492))</f>
        <v>1177</v>
      </c>
      <c r="AC492" s="16">
        <f>IF(COUNT(Q492:Z492)=0,"",SUM(T492:V492))</f>
        <v>27306</v>
      </c>
      <c r="AD492" s="16">
        <f>IF(COUNT(Q492:Z492)=0,"",SUM(W492:Y492))</f>
        <v>15049</v>
      </c>
      <c r="AE492" s="16">
        <f>IF(COUNT(Q492:Z492)=0,"",SUM(Z492:Z492))</f>
        <v>53343</v>
      </c>
      <c r="AF492" s="16">
        <f>IF(COUNT(Q492:Z492)=0,"",SUM(Q492:Z492))</f>
        <v>102142</v>
      </c>
      <c r="AG492" s="17">
        <f>IFERROR((AA492+AB492)/AF492,"")</f>
        <v>6.3088641303283663E-2</v>
      </c>
      <c r="AH492" s="16">
        <v>666</v>
      </c>
    </row>
    <row r="493" spans="1:34" x14ac:dyDescent="0.2">
      <c r="A493" s="4" t="s">
        <v>21</v>
      </c>
      <c r="B493" s="4" t="s">
        <v>136</v>
      </c>
      <c r="C493" s="4" t="s">
        <v>955</v>
      </c>
      <c r="D493" s="4" t="s">
        <v>659</v>
      </c>
      <c r="E493" s="4" t="s">
        <v>660</v>
      </c>
      <c r="F493" s="4" t="s">
        <v>2670</v>
      </c>
      <c r="G493" s="4" t="s">
        <v>157</v>
      </c>
      <c r="H493" s="4" t="s">
        <v>164</v>
      </c>
      <c r="I493" s="16">
        <v>17774</v>
      </c>
      <c r="J493" s="16">
        <v>113919</v>
      </c>
      <c r="K493" s="16">
        <v>6189</v>
      </c>
      <c r="L493" s="16">
        <v>20281</v>
      </c>
      <c r="M493" s="16">
        <v>121</v>
      </c>
      <c r="N493" s="16">
        <v>464</v>
      </c>
      <c r="O493" s="17">
        <f>IFERROR(K493/I493,"")</f>
        <v>0.34820524361426802</v>
      </c>
      <c r="P493" s="17">
        <f>IFERROR(L493/J493,"")</f>
        <v>0.17803000377461178</v>
      </c>
      <c r="Q493" s="16">
        <v>5254</v>
      </c>
      <c r="R493" s="16">
        <v>4327</v>
      </c>
      <c r="S493" s="16">
        <v>172</v>
      </c>
      <c r="T493" s="16">
        <v>4741</v>
      </c>
      <c r="U493" s="16">
        <v>2184</v>
      </c>
      <c r="V493" s="16">
        <v>4780</v>
      </c>
      <c r="W493" s="16">
        <v>2097</v>
      </c>
      <c r="X493" s="16">
        <v>4338</v>
      </c>
      <c r="Y493" s="16">
        <v>0</v>
      </c>
      <c r="Z493" s="16">
        <v>3573</v>
      </c>
      <c r="AA493" s="16">
        <f>IF(COUNT(Q493:Z493)=0,"",SUM(Q493:Q493))</f>
        <v>5254</v>
      </c>
      <c r="AB493" s="16">
        <f>IF(COUNT(Q493:Z493)=0,"",SUM(R493:S493))</f>
        <v>4499</v>
      </c>
      <c r="AC493" s="16">
        <f>IF(COUNT(Q493:Z493)=0,"",SUM(T493:V493))</f>
        <v>11705</v>
      </c>
      <c r="AD493" s="16">
        <f>IF(COUNT(Q493:Z493)=0,"",SUM(W493:Y493))</f>
        <v>6435</v>
      </c>
      <c r="AE493" s="16">
        <f>IF(COUNT(Q493:Z493)=0,"",SUM(Z493:Z493))</f>
        <v>3573</v>
      </c>
      <c r="AF493" s="16">
        <f>IF(COUNT(Q493:Z493)=0,"",SUM(Q493:Z493))</f>
        <v>31466</v>
      </c>
      <c r="AG493" s="17">
        <f>IFERROR((AA493+AB493)/AF493,"")</f>
        <v>0.3099536007118795</v>
      </c>
      <c r="AH493" s="16">
        <v>284</v>
      </c>
    </row>
    <row r="494" spans="1:34" x14ac:dyDescent="0.2">
      <c r="A494" s="4" t="s">
        <v>21</v>
      </c>
      <c r="B494" s="4" t="s">
        <v>123</v>
      </c>
      <c r="C494" s="4" t="s">
        <v>955</v>
      </c>
      <c r="D494" s="4" t="s">
        <v>484</v>
      </c>
      <c r="E494" s="4" t="s">
        <v>485</v>
      </c>
      <c r="F494" s="4" t="s">
        <v>4735</v>
      </c>
      <c r="G494" s="4" t="s">
        <v>158</v>
      </c>
      <c r="H494" s="4" t="s">
        <v>163</v>
      </c>
      <c r="I494" s="16">
        <v>17470</v>
      </c>
      <c r="J494" s="16">
        <v>344656</v>
      </c>
      <c r="K494" s="16">
        <v>9295</v>
      </c>
      <c r="L494" s="16">
        <v>73363</v>
      </c>
      <c r="M494" s="16">
        <v>271</v>
      </c>
      <c r="N494" s="16">
        <v>6868</v>
      </c>
      <c r="O494" s="17">
        <f>IFERROR(K494/I494,"")</f>
        <v>0.53205495134516312</v>
      </c>
      <c r="P494" s="17">
        <f>IFERROR(L494/J494,"")</f>
        <v>0.21285861844853998</v>
      </c>
      <c r="Q494" s="16">
        <v>5252</v>
      </c>
      <c r="R494" s="16">
        <v>852</v>
      </c>
      <c r="S494" s="16">
        <v>39</v>
      </c>
      <c r="T494" s="16">
        <v>9411</v>
      </c>
      <c r="U494" s="16">
        <v>5249</v>
      </c>
      <c r="V494" s="16">
        <v>8339</v>
      </c>
      <c r="W494" s="16">
        <v>149</v>
      </c>
      <c r="X494" s="16">
        <v>11326</v>
      </c>
      <c r="Y494" s="16">
        <v>23</v>
      </c>
      <c r="Z494" s="16">
        <v>48255</v>
      </c>
      <c r="AA494" s="16">
        <f>IF(COUNT(Q494:Z494)=0,"",SUM(Q494:Q494))</f>
        <v>5252</v>
      </c>
      <c r="AB494" s="16">
        <f>IF(COUNT(Q494:Z494)=0,"",SUM(R494:S494))</f>
        <v>891</v>
      </c>
      <c r="AC494" s="16">
        <f>IF(COUNT(Q494:Z494)=0,"",SUM(T494:V494))</f>
        <v>22999</v>
      </c>
      <c r="AD494" s="16">
        <f>IF(COUNT(Q494:Z494)=0,"",SUM(W494:Y494))</f>
        <v>11498</v>
      </c>
      <c r="AE494" s="16">
        <f>IF(COUNT(Q494:Z494)=0,"",SUM(Z494:Z494))</f>
        <v>48255</v>
      </c>
      <c r="AF494" s="16">
        <f>IF(COUNT(Q494:Z494)=0,"",SUM(Q494:Z494))</f>
        <v>88895</v>
      </c>
      <c r="AG494" s="17">
        <f>IFERROR((AA494+AB494)/AF494,"")</f>
        <v>6.9103999100061875E-2</v>
      </c>
      <c r="AH494" s="16">
        <v>1333</v>
      </c>
    </row>
    <row r="495" spans="1:34" x14ac:dyDescent="0.2">
      <c r="A495" s="4" t="s">
        <v>21</v>
      </c>
      <c r="B495" s="4" t="s">
        <v>145</v>
      </c>
      <c r="C495" s="4" t="s">
        <v>1036</v>
      </c>
      <c r="D495" s="4" t="s">
        <v>756</v>
      </c>
      <c r="E495" s="4" t="s">
        <v>534</v>
      </c>
      <c r="F495" s="4" t="s">
        <v>3655</v>
      </c>
      <c r="G495" s="4" t="s">
        <v>157</v>
      </c>
      <c r="H495" s="4" t="s">
        <v>163</v>
      </c>
      <c r="I495" s="16">
        <v>3166</v>
      </c>
      <c r="J495" s="16">
        <v>64565</v>
      </c>
      <c r="K495" s="16">
        <v>926</v>
      </c>
      <c r="L495" s="16">
        <v>13869</v>
      </c>
      <c r="M495" s="16">
        <v>31</v>
      </c>
      <c r="N495" s="16">
        <v>611</v>
      </c>
      <c r="O495" s="17">
        <f>IFERROR(K495/I495,"")</f>
        <v>0.29248262792166774</v>
      </c>
      <c r="P495" s="17">
        <f>IFERROR(L495/J495,"")</f>
        <v>0.21480678386122512</v>
      </c>
      <c r="Q495" s="16">
        <v>5232</v>
      </c>
      <c r="R495" s="16">
        <v>1885</v>
      </c>
      <c r="S495" s="16">
        <v>54</v>
      </c>
      <c r="T495" s="16">
        <v>2495</v>
      </c>
      <c r="U495" s="16">
        <v>1812</v>
      </c>
      <c r="V495" s="16">
        <v>795</v>
      </c>
      <c r="W495" s="16">
        <v>1104</v>
      </c>
      <c r="X495" s="16">
        <v>2785</v>
      </c>
      <c r="Y495" s="16">
        <v>0</v>
      </c>
      <c r="Z495" s="16">
        <v>1782</v>
      </c>
      <c r="AA495" s="16">
        <f>IF(COUNT(Q495:Z495)=0,"",SUM(Q495:Q495))</f>
        <v>5232</v>
      </c>
      <c r="AB495" s="16">
        <f>IF(COUNT(Q495:Z495)=0,"",SUM(R495:S495))</f>
        <v>1939</v>
      </c>
      <c r="AC495" s="16">
        <f>IF(COUNT(Q495:Z495)=0,"",SUM(T495:V495))</f>
        <v>5102</v>
      </c>
      <c r="AD495" s="16">
        <f>IF(COUNT(Q495:Z495)=0,"",SUM(W495:Y495))</f>
        <v>3889</v>
      </c>
      <c r="AE495" s="16">
        <f>IF(COUNT(Q495:Z495)=0,"",SUM(Z495:Z495))</f>
        <v>1782</v>
      </c>
      <c r="AF495" s="16">
        <f>IF(COUNT(Q495:Z495)=0,"",SUM(Q495:Z495))</f>
        <v>17944</v>
      </c>
      <c r="AG495" s="17">
        <f>IFERROR((AA495+AB495)/AF495,"")</f>
        <v>0.39963218903254571</v>
      </c>
      <c r="AH495" s="16">
        <v>183</v>
      </c>
    </row>
    <row r="496" spans="1:34" x14ac:dyDescent="0.2">
      <c r="A496" s="4" t="s">
        <v>21</v>
      </c>
      <c r="B496" s="4" t="s">
        <v>128</v>
      </c>
      <c r="C496" s="4" t="s">
        <v>955</v>
      </c>
      <c r="D496" s="4" t="s">
        <v>833</v>
      </c>
      <c r="E496" s="4" t="s">
        <v>834</v>
      </c>
      <c r="F496" s="4" t="s">
        <v>4359</v>
      </c>
      <c r="G496" s="4" t="s">
        <v>157</v>
      </c>
      <c r="H496" s="4" t="s">
        <v>163</v>
      </c>
      <c r="I496" s="16">
        <v>1944</v>
      </c>
      <c r="J496" s="16">
        <v>38888</v>
      </c>
      <c r="K496" s="16">
        <v>1257</v>
      </c>
      <c r="L496" s="16">
        <v>7622</v>
      </c>
      <c r="M496" s="16">
        <v>176</v>
      </c>
      <c r="N496" s="16">
        <v>1561</v>
      </c>
      <c r="O496" s="17">
        <f>IFERROR(K496/I496,"")</f>
        <v>0.64660493827160492</v>
      </c>
      <c r="P496" s="17">
        <f>IFERROR(L496/J496,"")</f>
        <v>0.19599876568607283</v>
      </c>
      <c r="Q496" s="16">
        <v>5228</v>
      </c>
      <c r="R496" s="16"/>
      <c r="S496" s="16">
        <v>0</v>
      </c>
      <c r="T496" s="16">
        <v>983</v>
      </c>
      <c r="U496" s="16">
        <v>719</v>
      </c>
      <c r="V496" s="16">
        <v>395</v>
      </c>
      <c r="W496" s="16">
        <v>101</v>
      </c>
      <c r="X496" s="16">
        <v>2229</v>
      </c>
      <c r="Y496" s="16">
        <v>14</v>
      </c>
      <c r="Z496" s="16">
        <v>282</v>
      </c>
      <c r="AA496" s="16">
        <f>IF(COUNT(Q496:Z496)=0,"",SUM(Q496:Q496))</f>
        <v>5228</v>
      </c>
      <c r="AB496" s="16">
        <f>IF(COUNT(Q496:Z496)=0,"",SUM(R496:S496))</f>
        <v>0</v>
      </c>
      <c r="AC496" s="16">
        <f>IF(COUNT(Q496:Z496)=0,"",SUM(T496:V496))</f>
        <v>2097</v>
      </c>
      <c r="AD496" s="16">
        <f>IF(COUNT(Q496:Z496)=0,"",SUM(W496:Y496))</f>
        <v>2344</v>
      </c>
      <c r="AE496" s="16">
        <f>IF(COUNT(Q496:Z496)=0,"",SUM(Z496:Z496))</f>
        <v>282</v>
      </c>
      <c r="AF496" s="16">
        <f>IF(COUNT(Q496:Z496)=0,"",SUM(Q496:Z496))</f>
        <v>9951</v>
      </c>
      <c r="AG496" s="17">
        <f>IFERROR((AA496+AB496)/AF496,"")</f>
        <v>0.52537433423776503</v>
      </c>
      <c r="AH496" s="16">
        <v>63</v>
      </c>
    </row>
    <row r="497" spans="1:34" x14ac:dyDescent="0.2">
      <c r="A497" s="4" t="s">
        <v>21</v>
      </c>
      <c r="B497" s="4" t="s">
        <v>136</v>
      </c>
      <c r="C497" s="4" t="s">
        <v>955</v>
      </c>
      <c r="D497" s="4" t="s">
        <v>668</v>
      </c>
      <c r="E497" s="4" t="s">
        <v>669</v>
      </c>
      <c r="F497" s="4" t="s">
        <v>2708</v>
      </c>
      <c r="G497" s="4" t="s">
        <v>159</v>
      </c>
      <c r="H497" s="4" t="s">
        <v>165</v>
      </c>
      <c r="I497" s="16">
        <v>40691</v>
      </c>
      <c r="J497" s="16">
        <v>385315</v>
      </c>
      <c r="K497" s="16">
        <v>787</v>
      </c>
      <c r="L497" s="16">
        <v>60065</v>
      </c>
      <c r="M497" s="16">
        <v>37</v>
      </c>
      <c r="N497" s="16">
        <v>255</v>
      </c>
      <c r="O497" s="17">
        <f>IFERROR(K497/I497,"")</f>
        <v>1.9340886191049619E-2</v>
      </c>
      <c r="P497" s="17">
        <f>IFERROR(L497/J497,"")</f>
        <v>0.15588544437667881</v>
      </c>
      <c r="Q497" s="16">
        <v>5227</v>
      </c>
      <c r="R497" s="16">
        <v>89</v>
      </c>
      <c r="S497" s="16"/>
      <c r="T497" s="16">
        <v>198</v>
      </c>
      <c r="U497" s="16">
        <v>5752</v>
      </c>
      <c r="V497" s="16">
        <v>274</v>
      </c>
      <c r="W497" s="16">
        <v>0</v>
      </c>
      <c r="X497" s="16">
        <v>5218</v>
      </c>
      <c r="Y497" s="16">
        <v>77</v>
      </c>
      <c r="Z497" s="16">
        <v>44016</v>
      </c>
      <c r="AA497" s="16">
        <f>IF(COUNT(Q497:Z497)=0,"",SUM(Q497:Q497))</f>
        <v>5227</v>
      </c>
      <c r="AB497" s="16">
        <f>IF(COUNT(Q497:Z497)=0,"",SUM(R497:S497))</f>
        <v>89</v>
      </c>
      <c r="AC497" s="16">
        <f>IF(COUNT(Q497:Z497)=0,"",SUM(T497:V497))</f>
        <v>6224</v>
      </c>
      <c r="AD497" s="16">
        <f>IF(COUNT(Q497:Z497)=0,"",SUM(W497:Y497))</f>
        <v>5295</v>
      </c>
      <c r="AE497" s="16">
        <f>IF(COUNT(Q497:Z497)=0,"",SUM(Z497:Z497))</f>
        <v>44016</v>
      </c>
      <c r="AF497" s="16">
        <f>IF(COUNT(Q497:Z497)=0,"",SUM(Q497:Z497))</f>
        <v>60851</v>
      </c>
      <c r="AG497" s="17">
        <f>IFERROR((AA497+AB497)/AF497,"")</f>
        <v>8.7360930798179165E-2</v>
      </c>
      <c r="AH497" s="16">
        <v>512</v>
      </c>
    </row>
    <row r="498" spans="1:34" x14ac:dyDescent="0.2">
      <c r="A498" s="4" t="s">
        <v>21</v>
      </c>
      <c r="B498" s="4" t="s">
        <v>140</v>
      </c>
      <c r="C498" s="4" t="s">
        <v>955</v>
      </c>
      <c r="D498" s="4" t="s">
        <v>921</v>
      </c>
      <c r="E498" s="4" t="s">
        <v>922</v>
      </c>
      <c r="F498" s="4" t="s">
        <v>5604</v>
      </c>
      <c r="G498" s="4" t="s">
        <v>158</v>
      </c>
      <c r="H498" s="4" t="s">
        <v>165</v>
      </c>
      <c r="I498" s="16">
        <v>495</v>
      </c>
      <c r="J498" s="16">
        <v>37635</v>
      </c>
      <c r="K498" s="16">
        <v>156</v>
      </c>
      <c r="L498" s="16">
        <v>2504</v>
      </c>
      <c r="M498" s="16"/>
      <c r="N498" s="16">
        <v>1072</v>
      </c>
      <c r="O498" s="17">
        <f>IFERROR(K498/I498,"")</f>
        <v>0.31515151515151513</v>
      </c>
      <c r="P498" s="17">
        <f>IFERROR(L498/J498,"")</f>
        <v>6.6533811611531823E-2</v>
      </c>
      <c r="Q498" s="16">
        <v>5219</v>
      </c>
      <c r="R498" s="16">
        <v>0</v>
      </c>
      <c r="S498" s="16">
        <v>0</v>
      </c>
      <c r="T498" s="16">
        <v>225</v>
      </c>
      <c r="U498" s="16"/>
      <c r="V498" s="16">
        <v>28</v>
      </c>
      <c r="W498" s="16">
        <v>26</v>
      </c>
      <c r="X498" s="16">
        <v>455</v>
      </c>
      <c r="Y498" s="16"/>
      <c r="Z498" s="16"/>
      <c r="AA498" s="16">
        <f>IF(COUNT(Q498:Z498)=0,"",SUM(Q498:Q498))</f>
        <v>5219</v>
      </c>
      <c r="AB498" s="16">
        <f>IF(COUNT(Q498:Z498)=0,"",SUM(R498:S498))</f>
        <v>0</v>
      </c>
      <c r="AC498" s="16">
        <f>IF(COUNT(Q498:Z498)=0,"",SUM(T498:V498))</f>
        <v>253</v>
      </c>
      <c r="AD498" s="16">
        <f>IF(COUNT(Q498:Z498)=0,"",SUM(W498:Y498))</f>
        <v>481</v>
      </c>
      <c r="AE498" s="16">
        <f>IF(COUNT(Q498:Z498)=0,"",SUM(Z498:Z498))</f>
        <v>0</v>
      </c>
      <c r="AF498" s="16">
        <f>IF(COUNT(Q498:Z498)=0,"",SUM(Q498:Z498))</f>
        <v>5953</v>
      </c>
      <c r="AG498" s="17">
        <f>IFERROR((AA498+AB498)/AF498,"")</f>
        <v>0.87670082311439612</v>
      </c>
      <c r="AH498" s="16">
        <v>116</v>
      </c>
    </row>
    <row r="499" spans="1:34" x14ac:dyDescent="0.2">
      <c r="A499" s="4" t="s">
        <v>21</v>
      </c>
      <c r="B499" s="4" t="s">
        <v>123</v>
      </c>
      <c r="C499" s="4" t="s">
        <v>955</v>
      </c>
      <c r="D499" s="4" t="s">
        <v>866</v>
      </c>
      <c r="E499" s="4" t="s">
        <v>867</v>
      </c>
      <c r="F499" s="4" t="s">
        <v>5252</v>
      </c>
      <c r="G499" s="4" t="s">
        <v>158</v>
      </c>
      <c r="H499" s="4" t="s">
        <v>163</v>
      </c>
      <c r="I499" s="16">
        <v>25986</v>
      </c>
      <c r="J499" s="16">
        <v>164798</v>
      </c>
      <c r="K499" s="16">
        <v>4606</v>
      </c>
      <c r="L499" s="16">
        <v>20513</v>
      </c>
      <c r="M499" s="16">
        <v>8549</v>
      </c>
      <c r="N499" s="16">
        <v>34158</v>
      </c>
      <c r="O499" s="17">
        <f>IFERROR(K499/I499,"")</f>
        <v>0.17724928807819595</v>
      </c>
      <c r="P499" s="17">
        <f>IFERROR(L499/J499,"")</f>
        <v>0.12447359798055802</v>
      </c>
      <c r="Q499" s="16">
        <v>5183</v>
      </c>
      <c r="R499" s="16">
        <v>0</v>
      </c>
      <c r="S499" s="16">
        <v>0</v>
      </c>
      <c r="T499" s="16">
        <v>1725</v>
      </c>
      <c r="U499" s="16">
        <v>4455</v>
      </c>
      <c r="V499" s="16">
        <v>4614</v>
      </c>
      <c r="W499" s="16">
        <v>0</v>
      </c>
      <c r="X499" s="16">
        <v>3574</v>
      </c>
      <c r="Y499" s="16">
        <v>0</v>
      </c>
      <c r="Z499" s="16">
        <v>8845</v>
      </c>
      <c r="AA499" s="16">
        <f>IF(COUNT(Q499:Z499)=0,"",SUM(Q499:Q499))</f>
        <v>5183</v>
      </c>
      <c r="AB499" s="16">
        <f>IF(COUNT(Q499:Z499)=0,"",SUM(R499:S499))</f>
        <v>0</v>
      </c>
      <c r="AC499" s="16">
        <f>IF(COUNT(Q499:Z499)=0,"",SUM(T499:V499))</f>
        <v>10794</v>
      </c>
      <c r="AD499" s="16">
        <f>IF(COUNT(Q499:Z499)=0,"",SUM(W499:Y499))</f>
        <v>3574</v>
      </c>
      <c r="AE499" s="16">
        <f>IF(COUNT(Q499:Z499)=0,"",SUM(Z499:Z499))</f>
        <v>8845</v>
      </c>
      <c r="AF499" s="16">
        <f>IF(COUNT(Q499:Z499)=0,"",SUM(Q499:Z499))</f>
        <v>28396</v>
      </c>
      <c r="AG499" s="17">
        <f>IFERROR((AA499+AB499)/AF499,"")</f>
        <v>0.18252570784617553</v>
      </c>
      <c r="AH499" s="16">
        <v>566</v>
      </c>
    </row>
    <row r="500" spans="1:34" x14ac:dyDescent="0.2">
      <c r="A500" s="4" t="s">
        <v>21</v>
      </c>
      <c r="B500" s="4" t="s">
        <v>132</v>
      </c>
      <c r="C500" s="4" t="s">
        <v>1036</v>
      </c>
      <c r="D500" s="4" t="s">
        <v>885</v>
      </c>
      <c r="E500" s="4" t="s">
        <v>886</v>
      </c>
      <c r="F500" s="4" t="s">
        <v>5344</v>
      </c>
      <c r="G500" s="4" t="s">
        <v>158</v>
      </c>
      <c r="H500" s="4" t="s">
        <v>164</v>
      </c>
      <c r="I500" s="16">
        <v>2256</v>
      </c>
      <c r="J500" s="16">
        <v>60829</v>
      </c>
      <c r="K500" s="16">
        <v>1146</v>
      </c>
      <c r="L500" s="16">
        <v>13980</v>
      </c>
      <c r="M500" s="16">
        <v>312</v>
      </c>
      <c r="N500" s="16">
        <v>9817</v>
      </c>
      <c r="O500" s="17">
        <f>IFERROR(K500/I500,"")</f>
        <v>0.50797872340425532</v>
      </c>
      <c r="P500" s="17">
        <f>IFERROR(L500/J500,"")</f>
        <v>0.22982459024478455</v>
      </c>
      <c r="Q500" s="16">
        <v>5163</v>
      </c>
      <c r="R500" s="16">
        <v>7639</v>
      </c>
      <c r="S500" s="16">
        <v>2041</v>
      </c>
      <c r="T500" s="16">
        <v>4068</v>
      </c>
      <c r="U500" s="16">
        <v>2119</v>
      </c>
      <c r="V500" s="16">
        <v>944</v>
      </c>
      <c r="W500" s="16">
        <v>3484</v>
      </c>
      <c r="X500" s="16">
        <v>325</v>
      </c>
      <c r="Y500" s="16">
        <v>314</v>
      </c>
      <c r="Z500" s="16">
        <v>2373</v>
      </c>
      <c r="AA500" s="16">
        <f>IF(COUNT(Q500:Z500)=0,"",SUM(Q500:Q500))</f>
        <v>5163</v>
      </c>
      <c r="AB500" s="16">
        <f>IF(COUNT(Q500:Z500)=0,"",SUM(R500:S500))</f>
        <v>9680</v>
      </c>
      <c r="AC500" s="16">
        <f>IF(COUNT(Q500:Z500)=0,"",SUM(T500:V500))</f>
        <v>7131</v>
      </c>
      <c r="AD500" s="16">
        <f>IF(COUNT(Q500:Z500)=0,"",SUM(W500:Y500))</f>
        <v>4123</v>
      </c>
      <c r="AE500" s="16">
        <f>IF(COUNT(Q500:Z500)=0,"",SUM(Z500:Z500))</f>
        <v>2373</v>
      </c>
      <c r="AF500" s="16">
        <f>IF(COUNT(Q500:Z500)=0,"",SUM(Q500:Z500))</f>
        <v>28470</v>
      </c>
      <c r="AG500" s="17">
        <f>IFERROR((AA500+AB500)/AF500,"")</f>
        <v>0.52135581313663504</v>
      </c>
      <c r="AH500" s="16">
        <v>241</v>
      </c>
    </row>
    <row r="501" spans="1:34" x14ac:dyDescent="0.2">
      <c r="A501" s="4" t="s">
        <v>21</v>
      </c>
      <c r="B501" s="4" t="s">
        <v>131</v>
      </c>
      <c r="C501" s="4" t="s">
        <v>955</v>
      </c>
      <c r="D501" s="4" t="s">
        <v>799</v>
      </c>
      <c r="E501" s="4" t="s">
        <v>800</v>
      </c>
      <c r="F501" s="4" t="s">
        <v>4065</v>
      </c>
      <c r="G501" s="4" t="s">
        <v>158</v>
      </c>
      <c r="H501" s="4" t="s">
        <v>163</v>
      </c>
      <c r="I501" s="16">
        <v>43225</v>
      </c>
      <c r="J501" s="16">
        <v>72460</v>
      </c>
      <c r="K501" s="16">
        <v>22756</v>
      </c>
      <c r="L501" s="16">
        <v>17728</v>
      </c>
      <c r="M501" s="16">
        <v>3820</v>
      </c>
      <c r="N501" s="16">
        <v>8919</v>
      </c>
      <c r="O501" s="17">
        <f>IFERROR(K501/I501,"")</f>
        <v>0.52645459803354544</v>
      </c>
      <c r="P501" s="17">
        <f>IFERROR(L501/J501,"")</f>
        <v>0.24465912227435826</v>
      </c>
      <c r="Q501" s="16">
        <v>5156</v>
      </c>
      <c r="R501" s="16"/>
      <c r="S501" s="16">
        <v>0</v>
      </c>
      <c r="T501" s="16">
        <v>3813</v>
      </c>
      <c r="U501" s="16">
        <v>3852</v>
      </c>
      <c r="V501" s="16">
        <v>27008</v>
      </c>
      <c r="W501" s="16">
        <v>0</v>
      </c>
      <c r="X501" s="16">
        <v>4500</v>
      </c>
      <c r="Y501" s="16">
        <v>0</v>
      </c>
      <c r="Z501" s="16">
        <v>6248</v>
      </c>
      <c r="AA501" s="16">
        <f>IF(COUNT(Q501:Z501)=0,"",SUM(Q501:Q501))</f>
        <v>5156</v>
      </c>
      <c r="AB501" s="16">
        <f>IF(COUNT(Q501:Z501)=0,"",SUM(R501:S501))</f>
        <v>0</v>
      </c>
      <c r="AC501" s="16">
        <f>IF(COUNT(Q501:Z501)=0,"",SUM(T501:V501))</f>
        <v>34673</v>
      </c>
      <c r="AD501" s="16">
        <f>IF(COUNT(Q501:Z501)=0,"",SUM(W501:Y501))</f>
        <v>4500</v>
      </c>
      <c r="AE501" s="16">
        <f>IF(COUNT(Q501:Z501)=0,"",SUM(Z501:Z501))</f>
        <v>6248</v>
      </c>
      <c r="AF501" s="16">
        <f>IF(COUNT(Q501:Z501)=0,"",SUM(Q501:Z501))</f>
        <v>50577</v>
      </c>
      <c r="AG501" s="17">
        <f>IFERROR((AA501+AB501)/AF501,"")</f>
        <v>0.10194357118848489</v>
      </c>
      <c r="AH501" s="16">
        <v>509</v>
      </c>
    </row>
    <row r="502" spans="1:34" x14ac:dyDescent="0.2">
      <c r="A502" s="4" t="s">
        <v>21</v>
      </c>
      <c r="B502" s="4" t="s">
        <v>136</v>
      </c>
      <c r="C502" s="4" t="s">
        <v>955</v>
      </c>
      <c r="D502" s="4" t="s">
        <v>668</v>
      </c>
      <c r="E502" s="4" t="s">
        <v>669</v>
      </c>
      <c r="F502" s="4" t="s">
        <v>2720</v>
      </c>
      <c r="G502" s="4" t="s">
        <v>159</v>
      </c>
      <c r="H502" s="4" t="s">
        <v>164</v>
      </c>
      <c r="I502" s="16">
        <v>60402</v>
      </c>
      <c r="J502" s="16">
        <v>364792</v>
      </c>
      <c r="K502" s="16">
        <v>404</v>
      </c>
      <c r="L502" s="16">
        <v>102697</v>
      </c>
      <c r="M502" s="16">
        <v>22</v>
      </c>
      <c r="N502" s="16">
        <v>266</v>
      </c>
      <c r="O502" s="17">
        <f>IFERROR(K502/I502,"")</f>
        <v>6.6885202476739177E-3</v>
      </c>
      <c r="P502" s="17">
        <f>IFERROR(L502/J502,"")</f>
        <v>0.28152207285247483</v>
      </c>
      <c r="Q502" s="16">
        <v>5135</v>
      </c>
      <c r="R502" s="16">
        <v>61</v>
      </c>
      <c r="S502" s="16">
        <v>0</v>
      </c>
      <c r="T502" s="16">
        <v>244</v>
      </c>
      <c r="U502" s="16">
        <v>8915</v>
      </c>
      <c r="V502" s="16">
        <v>71</v>
      </c>
      <c r="W502" s="16">
        <v>0</v>
      </c>
      <c r="X502" s="16">
        <v>6968</v>
      </c>
      <c r="Y502" s="16">
        <v>47</v>
      </c>
      <c r="Z502" s="16">
        <v>81660</v>
      </c>
      <c r="AA502" s="16">
        <f>IF(COUNT(Q502:Z502)=0,"",SUM(Q502:Q502))</f>
        <v>5135</v>
      </c>
      <c r="AB502" s="16">
        <f>IF(COUNT(Q502:Z502)=0,"",SUM(R502:S502))</f>
        <v>61</v>
      </c>
      <c r="AC502" s="16">
        <f>IF(COUNT(Q502:Z502)=0,"",SUM(T502:V502))</f>
        <v>9230</v>
      </c>
      <c r="AD502" s="16">
        <f>IF(COUNT(Q502:Z502)=0,"",SUM(W502:Y502))</f>
        <v>7015</v>
      </c>
      <c r="AE502" s="16">
        <f>IF(COUNT(Q502:Z502)=0,"",SUM(Z502:Z502))</f>
        <v>81660</v>
      </c>
      <c r="AF502" s="16">
        <f>IF(COUNT(Q502:Z502)=0,"",SUM(Q502:Z502))</f>
        <v>103101</v>
      </c>
      <c r="AG502" s="17">
        <f>IFERROR((AA502+AB502)/AF502,"")</f>
        <v>5.0397183344487444E-2</v>
      </c>
      <c r="AH502" s="16">
        <v>526</v>
      </c>
    </row>
    <row r="503" spans="1:34" x14ac:dyDescent="0.2">
      <c r="A503" s="4" t="s">
        <v>21</v>
      </c>
      <c r="B503" s="4" t="s">
        <v>134</v>
      </c>
      <c r="C503" s="4" t="s">
        <v>955</v>
      </c>
      <c r="D503" s="4" t="s">
        <v>699</v>
      </c>
      <c r="E503" s="4" t="s">
        <v>630</v>
      </c>
      <c r="F503" s="4" t="s">
        <v>3011</v>
      </c>
      <c r="G503" s="4" t="s">
        <v>157</v>
      </c>
      <c r="H503" s="4" t="s">
        <v>163</v>
      </c>
      <c r="I503" s="16">
        <v>1009</v>
      </c>
      <c r="J503" s="16">
        <v>33368</v>
      </c>
      <c r="K503" s="16">
        <v>760</v>
      </c>
      <c r="L503" s="16">
        <v>7230</v>
      </c>
      <c r="M503" s="16">
        <v>156</v>
      </c>
      <c r="N503" s="16">
        <v>3029</v>
      </c>
      <c r="O503" s="17">
        <f>IFERROR(K503/I503,"")</f>
        <v>0.75322101090188309</v>
      </c>
      <c r="P503" s="17">
        <f>IFERROR(L503/J503,"")</f>
        <v>0.21667465835531047</v>
      </c>
      <c r="Q503" s="16">
        <v>5135</v>
      </c>
      <c r="R503" s="16">
        <v>0</v>
      </c>
      <c r="S503" s="16">
        <v>0</v>
      </c>
      <c r="T503" s="16">
        <v>550</v>
      </c>
      <c r="U503" s="16">
        <v>1563</v>
      </c>
      <c r="V503" s="16"/>
      <c r="W503" s="16">
        <v>634</v>
      </c>
      <c r="X503" s="16">
        <v>992</v>
      </c>
      <c r="Y503" s="16">
        <v>0</v>
      </c>
      <c r="Z503" s="16">
        <v>696</v>
      </c>
      <c r="AA503" s="16">
        <f>IF(COUNT(Q503:Z503)=0,"",SUM(Q503:Q503))</f>
        <v>5135</v>
      </c>
      <c r="AB503" s="16">
        <f>IF(COUNT(Q503:Z503)=0,"",SUM(R503:S503))</f>
        <v>0</v>
      </c>
      <c r="AC503" s="16">
        <f>IF(COUNT(Q503:Z503)=0,"",SUM(T503:V503))</f>
        <v>2113</v>
      </c>
      <c r="AD503" s="16">
        <f>IF(COUNT(Q503:Z503)=0,"",SUM(W503:Y503))</f>
        <v>1626</v>
      </c>
      <c r="AE503" s="16">
        <f>IF(COUNT(Q503:Z503)=0,"",SUM(Z503:Z503))</f>
        <v>696</v>
      </c>
      <c r="AF503" s="16">
        <f>IF(COUNT(Q503:Z503)=0,"",SUM(Q503:Z503))</f>
        <v>9570</v>
      </c>
      <c r="AG503" s="17">
        <f>IFERROR((AA503+AB503)/AF503,"")</f>
        <v>0.53657262277951934</v>
      </c>
      <c r="AH503" s="16">
        <v>120</v>
      </c>
    </row>
    <row r="504" spans="1:34" x14ac:dyDescent="0.2">
      <c r="A504" s="4" t="s">
        <v>21</v>
      </c>
      <c r="B504" s="4" t="s">
        <v>123</v>
      </c>
      <c r="C504" s="4" t="s">
        <v>955</v>
      </c>
      <c r="D504" s="4" t="s">
        <v>484</v>
      </c>
      <c r="E504" s="4" t="s">
        <v>485</v>
      </c>
      <c r="F504" s="4" t="s">
        <v>4560</v>
      </c>
      <c r="G504" s="4" t="s">
        <v>158</v>
      </c>
      <c r="H504" s="4" t="s">
        <v>164</v>
      </c>
      <c r="I504" s="16">
        <v>7237</v>
      </c>
      <c r="J504" s="16">
        <v>274315</v>
      </c>
      <c r="K504" s="16">
        <v>3384</v>
      </c>
      <c r="L504" s="16">
        <v>50027</v>
      </c>
      <c r="M504" s="16">
        <v>110</v>
      </c>
      <c r="N504" s="16">
        <v>5755</v>
      </c>
      <c r="O504" s="17">
        <f>IFERROR(K504/I504,"")</f>
        <v>0.4675970706093685</v>
      </c>
      <c r="P504" s="17">
        <f>IFERROR(L504/J504,"")</f>
        <v>0.18237063230228023</v>
      </c>
      <c r="Q504" s="16">
        <v>5135</v>
      </c>
      <c r="R504" s="16">
        <v>671</v>
      </c>
      <c r="S504" s="16"/>
      <c r="T504" s="16">
        <v>3699</v>
      </c>
      <c r="U504" s="16">
        <v>2888</v>
      </c>
      <c r="V504" s="16">
        <v>2104</v>
      </c>
      <c r="W504" s="16">
        <v>161</v>
      </c>
      <c r="X504" s="16">
        <v>12294</v>
      </c>
      <c r="Y504" s="16"/>
      <c r="Z504" s="16">
        <v>30176</v>
      </c>
      <c r="AA504" s="16">
        <f>IF(COUNT(Q504:Z504)=0,"",SUM(Q504:Q504))</f>
        <v>5135</v>
      </c>
      <c r="AB504" s="16">
        <f>IF(COUNT(Q504:Z504)=0,"",SUM(R504:S504))</f>
        <v>671</v>
      </c>
      <c r="AC504" s="16">
        <f>IF(COUNT(Q504:Z504)=0,"",SUM(T504:V504))</f>
        <v>8691</v>
      </c>
      <c r="AD504" s="16">
        <f>IF(COUNT(Q504:Z504)=0,"",SUM(W504:Y504))</f>
        <v>12455</v>
      </c>
      <c r="AE504" s="16">
        <f>IF(COUNT(Q504:Z504)=0,"",SUM(Z504:Z504))</f>
        <v>30176</v>
      </c>
      <c r="AF504" s="16">
        <f>IF(COUNT(Q504:Z504)=0,"",SUM(Q504:Z504))</f>
        <v>57128</v>
      </c>
      <c r="AG504" s="17">
        <f>IFERROR((AA504+AB504)/AF504,"")</f>
        <v>0.10163142417028427</v>
      </c>
      <c r="AH504" s="16">
        <v>539</v>
      </c>
    </row>
    <row r="505" spans="1:34" x14ac:dyDescent="0.2">
      <c r="A505" s="4" t="s">
        <v>21</v>
      </c>
      <c r="B505" s="4" t="s">
        <v>126</v>
      </c>
      <c r="C505" s="4" t="s">
        <v>955</v>
      </c>
      <c r="D505" s="4" t="s">
        <v>734</v>
      </c>
      <c r="E505" s="4" t="s">
        <v>735</v>
      </c>
      <c r="F505" s="4" t="s">
        <v>3406</v>
      </c>
      <c r="G505" s="4" t="s">
        <v>158</v>
      </c>
      <c r="H505" s="4" t="s">
        <v>163</v>
      </c>
      <c r="I505" s="16">
        <v>15649</v>
      </c>
      <c r="J505" s="16">
        <v>103385</v>
      </c>
      <c r="K505" s="16">
        <v>10937</v>
      </c>
      <c r="L505" s="16">
        <v>21571</v>
      </c>
      <c r="M505" s="16">
        <v>871</v>
      </c>
      <c r="N505" s="16">
        <v>12080</v>
      </c>
      <c r="O505" s="17">
        <f>IFERROR(K505/I505,"")</f>
        <v>0.69889449805099368</v>
      </c>
      <c r="P505" s="17">
        <f>IFERROR(L505/J505,"")</f>
        <v>0.20864728925859652</v>
      </c>
      <c r="Q505" s="16">
        <v>5131</v>
      </c>
      <c r="R505" s="16"/>
      <c r="S505" s="16">
        <v>0</v>
      </c>
      <c r="T505" s="16">
        <v>4885</v>
      </c>
      <c r="U505" s="16">
        <v>4868</v>
      </c>
      <c r="V505" s="16">
        <v>12279</v>
      </c>
      <c r="W505" s="16">
        <v>0</v>
      </c>
      <c r="X505" s="16">
        <v>5152</v>
      </c>
      <c r="Y505" s="16">
        <v>0</v>
      </c>
      <c r="Z505" s="16">
        <v>10725</v>
      </c>
      <c r="AA505" s="16">
        <f>IF(COUNT(Q505:Z505)=0,"",SUM(Q505:Q505))</f>
        <v>5131</v>
      </c>
      <c r="AB505" s="16">
        <f>IF(COUNT(Q505:Z505)=0,"",SUM(R505:S505))</f>
        <v>0</v>
      </c>
      <c r="AC505" s="16">
        <f>IF(COUNT(Q505:Z505)=0,"",SUM(T505:V505))</f>
        <v>22032</v>
      </c>
      <c r="AD505" s="16">
        <f>IF(COUNT(Q505:Z505)=0,"",SUM(W505:Y505))</f>
        <v>5152</v>
      </c>
      <c r="AE505" s="16">
        <f>IF(COUNT(Q505:Z505)=0,"",SUM(Z505:Z505))</f>
        <v>10725</v>
      </c>
      <c r="AF505" s="16">
        <f>IF(COUNT(Q505:Z505)=0,"",SUM(Q505:Z505))</f>
        <v>43040</v>
      </c>
      <c r="AG505" s="17">
        <f>IFERROR((AA505+AB505)/AF505,"")</f>
        <v>0.11921468401486988</v>
      </c>
      <c r="AH505" s="16">
        <v>297</v>
      </c>
    </row>
    <row r="506" spans="1:34" x14ac:dyDescent="0.2">
      <c r="A506" s="4" t="s">
        <v>21</v>
      </c>
      <c r="B506" s="4" t="s">
        <v>123</v>
      </c>
      <c r="C506" s="4" t="s">
        <v>955</v>
      </c>
      <c r="D506" s="4" t="s">
        <v>484</v>
      </c>
      <c r="E506" s="4" t="s">
        <v>485</v>
      </c>
      <c r="F506" s="4" t="s">
        <v>4510</v>
      </c>
      <c r="G506" s="4" t="s">
        <v>158</v>
      </c>
      <c r="H506" s="4" t="s">
        <v>165</v>
      </c>
      <c r="I506" s="16">
        <v>5804</v>
      </c>
      <c r="J506" s="16">
        <v>154978</v>
      </c>
      <c r="K506" s="16">
        <v>2029</v>
      </c>
      <c r="L506" s="16">
        <v>26379</v>
      </c>
      <c r="M506" s="16">
        <v>207</v>
      </c>
      <c r="N506" s="16">
        <v>5280</v>
      </c>
      <c r="O506" s="17">
        <f>IFERROR(K506/I506,"")</f>
        <v>0.34958649207443143</v>
      </c>
      <c r="P506" s="17">
        <f>IFERROR(L506/J506,"")</f>
        <v>0.17021125579114454</v>
      </c>
      <c r="Q506" s="16">
        <v>5119</v>
      </c>
      <c r="R506" s="16">
        <v>270</v>
      </c>
      <c r="S506" s="16">
        <v>11</v>
      </c>
      <c r="T506" s="16">
        <v>2866</v>
      </c>
      <c r="U506" s="16">
        <v>2128</v>
      </c>
      <c r="V506" s="16">
        <v>1020</v>
      </c>
      <c r="W506" s="16"/>
      <c r="X506" s="16">
        <v>4847</v>
      </c>
      <c r="Y506" s="16">
        <v>11</v>
      </c>
      <c r="Z506" s="16">
        <v>14047</v>
      </c>
      <c r="AA506" s="16">
        <f>IF(COUNT(Q506:Z506)=0,"",SUM(Q506:Q506))</f>
        <v>5119</v>
      </c>
      <c r="AB506" s="16">
        <f>IF(COUNT(Q506:Z506)=0,"",SUM(R506:S506))</f>
        <v>281</v>
      </c>
      <c r="AC506" s="16">
        <f>IF(COUNT(Q506:Z506)=0,"",SUM(T506:V506))</f>
        <v>6014</v>
      </c>
      <c r="AD506" s="16">
        <f>IF(COUNT(Q506:Z506)=0,"",SUM(W506:Y506))</f>
        <v>4858</v>
      </c>
      <c r="AE506" s="16">
        <f>IF(COUNT(Q506:Z506)=0,"",SUM(Z506:Z506))</f>
        <v>14047</v>
      </c>
      <c r="AF506" s="16">
        <f>IF(COUNT(Q506:Z506)=0,"",SUM(Q506:Z506))</f>
        <v>30319</v>
      </c>
      <c r="AG506" s="17">
        <f>IFERROR((AA506+AB506)/AF506,"")</f>
        <v>0.17810613806523962</v>
      </c>
      <c r="AH506" s="16">
        <v>383</v>
      </c>
    </row>
    <row r="507" spans="1:34" x14ac:dyDescent="0.2">
      <c r="A507" s="4" t="s">
        <v>21</v>
      </c>
      <c r="B507" s="4" t="s">
        <v>128</v>
      </c>
      <c r="C507" s="4" t="s">
        <v>955</v>
      </c>
      <c r="D507" s="4" t="s">
        <v>479</v>
      </c>
      <c r="E507" s="4" t="s">
        <v>262</v>
      </c>
      <c r="F507" s="4" t="s">
        <v>4494</v>
      </c>
      <c r="G507" s="4" t="s">
        <v>157</v>
      </c>
      <c r="H507" s="4" t="s">
        <v>164</v>
      </c>
      <c r="I507" s="16">
        <v>8618</v>
      </c>
      <c r="J507" s="16">
        <v>117310</v>
      </c>
      <c r="K507" s="16">
        <v>5376</v>
      </c>
      <c r="L507" s="16">
        <v>21132</v>
      </c>
      <c r="M507" s="16">
        <v>583</v>
      </c>
      <c r="N507" s="16">
        <v>12765</v>
      </c>
      <c r="O507" s="17">
        <f>IFERROR(K507/I507,"")</f>
        <v>0.62381062891622185</v>
      </c>
      <c r="P507" s="17">
        <f>IFERROR(L507/J507,"")</f>
        <v>0.18013809564402011</v>
      </c>
      <c r="Q507" s="16">
        <v>5115</v>
      </c>
      <c r="R507" s="16"/>
      <c r="S507" s="16">
        <v>0</v>
      </c>
      <c r="T507" s="16">
        <v>4884</v>
      </c>
      <c r="U507" s="16">
        <v>2231</v>
      </c>
      <c r="V507" s="16">
        <v>6868</v>
      </c>
      <c r="W507" s="16"/>
      <c r="X507" s="16">
        <v>5059</v>
      </c>
      <c r="Y507" s="16"/>
      <c r="Z507" s="16">
        <v>10776</v>
      </c>
      <c r="AA507" s="16">
        <f>IF(COUNT(Q507:Z507)=0,"",SUM(Q507:Q507))</f>
        <v>5115</v>
      </c>
      <c r="AB507" s="16">
        <f>IF(COUNT(Q507:Z507)=0,"",SUM(R507:S507))</f>
        <v>0</v>
      </c>
      <c r="AC507" s="16">
        <f>IF(COUNT(Q507:Z507)=0,"",SUM(T507:V507))</f>
        <v>13983</v>
      </c>
      <c r="AD507" s="16">
        <f>IF(COUNT(Q507:Z507)=0,"",SUM(W507:Y507))</f>
        <v>5059</v>
      </c>
      <c r="AE507" s="16">
        <f>IF(COUNT(Q507:Z507)=0,"",SUM(Z507:Z507))</f>
        <v>10776</v>
      </c>
      <c r="AF507" s="16">
        <f>IF(COUNT(Q507:Z507)=0,"",SUM(Q507:Z507))</f>
        <v>34933</v>
      </c>
      <c r="AG507" s="17">
        <f>IFERROR((AA507+AB507)/AF507,"")</f>
        <v>0.14642315289268026</v>
      </c>
      <c r="AH507" s="16">
        <v>197</v>
      </c>
    </row>
    <row r="508" spans="1:34" x14ac:dyDescent="0.2">
      <c r="A508" s="4" t="s">
        <v>21</v>
      </c>
      <c r="B508" s="4" t="s">
        <v>140</v>
      </c>
      <c r="C508" s="4" t="s">
        <v>955</v>
      </c>
      <c r="D508" s="4" t="s">
        <v>896</v>
      </c>
      <c r="E508" s="4" t="s">
        <v>897</v>
      </c>
      <c r="F508" s="4" t="s">
        <v>5395</v>
      </c>
      <c r="G508" s="4" t="s">
        <v>158</v>
      </c>
      <c r="H508" s="4" t="s">
        <v>163</v>
      </c>
      <c r="I508" s="16">
        <v>1571</v>
      </c>
      <c r="J508" s="16">
        <v>82847</v>
      </c>
      <c r="K508" s="16">
        <v>795</v>
      </c>
      <c r="L508" s="16">
        <v>10088</v>
      </c>
      <c r="M508" s="16">
        <v>114</v>
      </c>
      <c r="N508" s="16">
        <v>12081</v>
      </c>
      <c r="O508" s="17">
        <f>IFERROR(K508/I508,"")</f>
        <v>0.50604710375556972</v>
      </c>
      <c r="P508" s="17">
        <f>IFERROR(L508/J508,"")</f>
        <v>0.12176663005298924</v>
      </c>
      <c r="Q508" s="16">
        <v>5087</v>
      </c>
      <c r="R508" s="16">
        <v>0</v>
      </c>
      <c r="S508" s="16">
        <v>0</v>
      </c>
      <c r="T508" s="16">
        <v>463</v>
      </c>
      <c r="U508" s="16">
        <v>965</v>
      </c>
      <c r="V508" s="16">
        <v>125</v>
      </c>
      <c r="W508" s="16">
        <v>374</v>
      </c>
      <c r="X508" s="16">
        <v>1429</v>
      </c>
      <c r="Y508" s="16">
        <v>21</v>
      </c>
      <c r="Z508" s="16">
        <v>5556</v>
      </c>
      <c r="AA508" s="16">
        <f>IF(COUNT(Q508:Z508)=0,"",SUM(Q508:Q508))</f>
        <v>5087</v>
      </c>
      <c r="AB508" s="16">
        <f>IF(COUNT(Q508:Z508)=0,"",SUM(R508:S508))</f>
        <v>0</v>
      </c>
      <c r="AC508" s="16">
        <f>IF(COUNT(Q508:Z508)=0,"",SUM(T508:V508))</f>
        <v>1553</v>
      </c>
      <c r="AD508" s="16">
        <f>IF(COUNT(Q508:Z508)=0,"",SUM(W508:Y508))</f>
        <v>1824</v>
      </c>
      <c r="AE508" s="16">
        <f>IF(COUNT(Q508:Z508)=0,"",SUM(Z508:Z508))</f>
        <v>5556</v>
      </c>
      <c r="AF508" s="16">
        <f>IF(COUNT(Q508:Z508)=0,"",SUM(Q508:Z508))</f>
        <v>14020</v>
      </c>
      <c r="AG508" s="17">
        <f>IFERROR((AA508+AB508)/AF508,"")</f>
        <v>0.36283880171184024</v>
      </c>
      <c r="AH508" s="16">
        <v>194</v>
      </c>
    </row>
    <row r="509" spans="1:34" x14ac:dyDescent="0.2">
      <c r="A509" s="4" t="s">
        <v>21</v>
      </c>
      <c r="B509" s="4" t="s">
        <v>137</v>
      </c>
      <c r="C509" s="4" t="s">
        <v>1036</v>
      </c>
      <c r="D509" s="4" t="s">
        <v>650</v>
      </c>
      <c r="E509" s="4" t="s">
        <v>651</v>
      </c>
      <c r="F509" s="4" t="s">
        <v>2615</v>
      </c>
      <c r="G509" s="4" t="s">
        <v>157</v>
      </c>
      <c r="H509" s="4" t="s">
        <v>164</v>
      </c>
      <c r="I509" s="16">
        <v>7984</v>
      </c>
      <c r="J509" s="16">
        <v>161359</v>
      </c>
      <c r="K509" s="16">
        <v>5377</v>
      </c>
      <c r="L509" s="16">
        <v>19979</v>
      </c>
      <c r="M509" s="16">
        <v>681</v>
      </c>
      <c r="N509" s="16">
        <v>2577</v>
      </c>
      <c r="O509" s="17">
        <f>IFERROR(K509/I509,"")</f>
        <v>0.67347194388777554</v>
      </c>
      <c r="P509" s="17">
        <f>IFERROR(L509/J509,"")</f>
        <v>0.1238170786878947</v>
      </c>
      <c r="Q509" s="16">
        <v>5044</v>
      </c>
      <c r="R509" s="16">
        <v>201</v>
      </c>
      <c r="S509" s="16"/>
      <c r="T509" s="16">
        <v>1415</v>
      </c>
      <c r="U509" s="16">
        <v>2785</v>
      </c>
      <c r="V509" s="16">
        <v>2253</v>
      </c>
      <c r="W509" s="16">
        <v>2279</v>
      </c>
      <c r="X509" s="16">
        <v>2601</v>
      </c>
      <c r="Y509" s="16">
        <v>239</v>
      </c>
      <c r="Z509" s="16">
        <v>8537</v>
      </c>
      <c r="AA509" s="16">
        <f>IF(COUNT(Q509:Z509)=0,"",SUM(Q509:Q509))</f>
        <v>5044</v>
      </c>
      <c r="AB509" s="16">
        <f>IF(COUNT(Q509:Z509)=0,"",SUM(R509:S509))</f>
        <v>201</v>
      </c>
      <c r="AC509" s="16">
        <f>IF(COUNT(Q509:Z509)=0,"",SUM(T509:V509))</f>
        <v>6453</v>
      </c>
      <c r="AD509" s="16">
        <f>IF(COUNT(Q509:Z509)=0,"",SUM(W509:Y509))</f>
        <v>5119</v>
      </c>
      <c r="AE509" s="16">
        <f>IF(COUNT(Q509:Z509)=0,"",SUM(Z509:Z509))</f>
        <v>8537</v>
      </c>
      <c r="AF509" s="16">
        <f>IF(COUNT(Q509:Z509)=0,"",SUM(Q509:Z509))</f>
        <v>25354</v>
      </c>
      <c r="AG509" s="17">
        <f>IFERROR((AA509+AB509)/AF509,"")</f>
        <v>0.20687071073597854</v>
      </c>
      <c r="AH509" s="16">
        <v>268</v>
      </c>
    </row>
    <row r="510" spans="1:34" x14ac:dyDescent="0.2">
      <c r="A510" s="4" t="s">
        <v>21</v>
      </c>
      <c r="B510" s="4" t="s">
        <v>128</v>
      </c>
      <c r="C510" s="4" t="s">
        <v>955</v>
      </c>
      <c r="D510" s="4" t="s">
        <v>838</v>
      </c>
      <c r="E510" s="4" t="s">
        <v>537</v>
      </c>
      <c r="F510" s="4" t="s">
        <v>4468</v>
      </c>
      <c r="G510" s="4" t="s">
        <v>157</v>
      </c>
      <c r="H510" s="4" t="s">
        <v>163</v>
      </c>
      <c r="I510" s="16">
        <v>1734</v>
      </c>
      <c r="J510" s="16">
        <v>20183</v>
      </c>
      <c r="K510" s="16">
        <v>1048</v>
      </c>
      <c r="L510" s="16">
        <v>5029</v>
      </c>
      <c r="M510" s="16">
        <v>49</v>
      </c>
      <c r="N510" s="16">
        <v>574</v>
      </c>
      <c r="O510" s="17">
        <f>IFERROR(K510/I510,"")</f>
        <v>0.60438292964244522</v>
      </c>
      <c r="P510" s="17">
        <f>IFERROR(L510/J510,"")</f>
        <v>0.24917009364316503</v>
      </c>
      <c r="Q510" s="16">
        <v>5037</v>
      </c>
      <c r="R510" s="16"/>
      <c r="S510" s="16">
        <v>0</v>
      </c>
      <c r="T510" s="16">
        <v>113</v>
      </c>
      <c r="U510" s="16"/>
      <c r="V510" s="16">
        <v>733</v>
      </c>
      <c r="W510" s="16"/>
      <c r="X510" s="16"/>
      <c r="Y510" s="16">
        <v>18</v>
      </c>
      <c r="Z510" s="16">
        <v>164</v>
      </c>
      <c r="AA510" s="16">
        <f>IF(COUNT(Q510:Z510)=0,"",SUM(Q510:Q510))</f>
        <v>5037</v>
      </c>
      <c r="AB510" s="16">
        <f>IF(COUNT(Q510:Z510)=0,"",SUM(R510:S510))</f>
        <v>0</v>
      </c>
      <c r="AC510" s="16">
        <f>IF(COUNT(Q510:Z510)=0,"",SUM(T510:V510))</f>
        <v>846</v>
      </c>
      <c r="AD510" s="16">
        <f>IF(COUNT(Q510:Z510)=0,"",SUM(W510:Y510))</f>
        <v>18</v>
      </c>
      <c r="AE510" s="16">
        <f>IF(COUNT(Q510:Z510)=0,"",SUM(Z510:Z510))</f>
        <v>164</v>
      </c>
      <c r="AF510" s="16">
        <f>IF(COUNT(Q510:Z510)=0,"",SUM(Q510:Z510))</f>
        <v>6065</v>
      </c>
      <c r="AG510" s="17">
        <f>IFERROR((AA510+AB510)/AF510,"")</f>
        <v>0.83050288540807915</v>
      </c>
      <c r="AH510" s="16">
        <v>132</v>
      </c>
    </row>
    <row r="511" spans="1:34" x14ac:dyDescent="0.2">
      <c r="A511" s="4" t="s">
        <v>21</v>
      </c>
      <c r="B511" s="4" t="s">
        <v>126</v>
      </c>
      <c r="C511" s="4" t="s">
        <v>955</v>
      </c>
      <c r="D511" s="4" t="s">
        <v>729</v>
      </c>
      <c r="E511" s="4" t="s">
        <v>730</v>
      </c>
      <c r="F511" s="4" t="s">
        <v>3361</v>
      </c>
      <c r="G511" s="4" t="s">
        <v>158</v>
      </c>
      <c r="H511" s="4" t="s">
        <v>164</v>
      </c>
      <c r="I511" s="16">
        <v>4434</v>
      </c>
      <c r="J511" s="16">
        <v>82773</v>
      </c>
      <c r="K511" s="16">
        <v>4241</v>
      </c>
      <c r="L511" s="16">
        <v>12212</v>
      </c>
      <c r="M511" s="16">
        <v>162</v>
      </c>
      <c r="N511" s="16">
        <v>2569</v>
      </c>
      <c r="O511" s="17">
        <f>IFERROR(K511/I511,"")</f>
        <v>0.95647271087054575</v>
      </c>
      <c r="P511" s="17">
        <f>IFERROR(L511/J511,"")</f>
        <v>0.14753603228105783</v>
      </c>
      <c r="Q511" s="16">
        <v>4989</v>
      </c>
      <c r="R511" s="16">
        <v>2371</v>
      </c>
      <c r="S511" s="16">
        <v>880</v>
      </c>
      <c r="T511" s="16">
        <v>109</v>
      </c>
      <c r="U511" s="16">
        <v>269</v>
      </c>
      <c r="V511" s="16">
        <v>4241</v>
      </c>
      <c r="W511" s="16">
        <v>0</v>
      </c>
      <c r="X511" s="16">
        <v>139</v>
      </c>
      <c r="Y511" s="16">
        <v>0</v>
      </c>
      <c r="Z511" s="16">
        <v>3455</v>
      </c>
      <c r="AA511" s="16">
        <f>IF(COUNT(Q511:Z511)=0,"",SUM(Q511:Q511))</f>
        <v>4989</v>
      </c>
      <c r="AB511" s="16">
        <f>IF(COUNT(Q511:Z511)=0,"",SUM(R511:S511))</f>
        <v>3251</v>
      </c>
      <c r="AC511" s="16">
        <f>IF(COUNT(Q511:Z511)=0,"",SUM(T511:V511))</f>
        <v>4619</v>
      </c>
      <c r="AD511" s="16">
        <f>IF(COUNT(Q511:Z511)=0,"",SUM(W511:Y511))</f>
        <v>139</v>
      </c>
      <c r="AE511" s="16">
        <f>IF(COUNT(Q511:Z511)=0,"",SUM(Z511:Z511))</f>
        <v>3455</v>
      </c>
      <c r="AF511" s="16">
        <f>IF(COUNT(Q511:Z511)=0,"",SUM(Q511:Z511))</f>
        <v>16453</v>
      </c>
      <c r="AG511" s="17">
        <f>IFERROR((AA511+AB511)/AF511,"")</f>
        <v>0.50082051905427583</v>
      </c>
      <c r="AH511" s="16">
        <v>135</v>
      </c>
    </row>
    <row r="512" spans="1:34" x14ac:dyDescent="0.2">
      <c r="A512" s="4" t="s">
        <v>21</v>
      </c>
      <c r="B512" s="4" t="s">
        <v>123</v>
      </c>
      <c r="C512" s="4" t="s">
        <v>955</v>
      </c>
      <c r="D512" s="4" t="s">
        <v>869</v>
      </c>
      <c r="E512" s="4" t="s">
        <v>870</v>
      </c>
      <c r="F512" s="4" t="s">
        <v>5260</v>
      </c>
      <c r="G512" s="4" t="s">
        <v>158</v>
      </c>
      <c r="H512" s="4" t="s">
        <v>163</v>
      </c>
      <c r="I512" s="16">
        <v>1355</v>
      </c>
      <c r="J512" s="16">
        <v>28766</v>
      </c>
      <c r="K512" s="16">
        <v>673</v>
      </c>
      <c r="L512" s="16">
        <v>6370</v>
      </c>
      <c r="M512" s="16">
        <v>73</v>
      </c>
      <c r="N512" s="16">
        <v>4493</v>
      </c>
      <c r="O512" s="17">
        <f>IFERROR(K512/I512,"")</f>
        <v>0.49667896678966789</v>
      </c>
      <c r="P512" s="17">
        <f>IFERROR(L512/J512,"")</f>
        <v>0.22144198011541402</v>
      </c>
      <c r="Q512" s="16">
        <v>4983</v>
      </c>
      <c r="R512" s="16">
        <v>11</v>
      </c>
      <c r="S512" s="16">
        <v>0</v>
      </c>
      <c r="T512" s="16">
        <v>459</v>
      </c>
      <c r="U512" s="16">
        <v>194</v>
      </c>
      <c r="V512" s="16">
        <v>422</v>
      </c>
      <c r="W512" s="16"/>
      <c r="X512" s="16">
        <v>675</v>
      </c>
      <c r="Y512" s="16">
        <v>56</v>
      </c>
      <c r="Z512" s="16">
        <v>1762</v>
      </c>
      <c r="AA512" s="16">
        <f>IF(COUNT(Q512:Z512)=0,"",SUM(Q512:Q512))</f>
        <v>4983</v>
      </c>
      <c r="AB512" s="16">
        <f>IF(COUNT(Q512:Z512)=0,"",SUM(R512:S512))</f>
        <v>11</v>
      </c>
      <c r="AC512" s="16">
        <f>IF(COUNT(Q512:Z512)=0,"",SUM(T512:V512))</f>
        <v>1075</v>
      </c>
      <c r="AD512" s="16">
        <f>IF(COUNT(Q512:Z512)=0,"",SUM(W512:Y512))</f>
        <v>731</v>
      </c>
      <c r="AE512" s="16">
        <f>IF(COUNT(Q512:Z512)=0,"",SUM(Z512:Z512))</f>
        <v>1762</v>
      </c>
      <c r="AF512" s="16">
        <f>IF(COUNT(Q512:Z512)=0,"",SUM(Q512:Z512))</f>
        <v>8562</v>
      </c>
      <c r="AG512" s="17">
        <f>IFERROR((AA512+AB512)/AF512,"")</f>
        <v>0.58327493576267231</v>
      </c>
      <c r="AH512" s="16">
        <v>109</v>
      </c>
    </row>
    <row r="513" spans="1:34" x14ac:dyDescent="0.2">
      <c r="A513" s="4" t="s">
        <v>21</v>
      </c>
      <c r="B513" s="4" t="s">
        <v>139</v>
      </c>
      <c r="C513" s="4" t="s">
        <v>955</v>
      </c>
      <c r="D513" s="4" t="s">
        <v>642</v>
      </c>
      <c r="E513" s="4" t="s">
        <v>248</v>
      </c>
      <c r="F513" s="4" t="s">
        <v>2566</v>
      </c>
      <c r="G513" s="4" t="s">
        <v>157</v>
      </c>
      <c r="H513" s="4" t="s">
        <v>163</v>
      </c>
      <c r="I513" s="16">
        <v>11078</v>
      </c>
      <c r="J513" s="16">
        <v>65291</v>
      </c>
      <c r="K513" s="16">
        <v>10400</v>
      </c>
      <c r="L513" s="16">
        <v>13201</v>
      </c>
      <c r="M513" s="16">
        <v>200</v>
      </c>
      <c r="N513" s="16">
        <v>2042</v>
      </c>
      <c r="O513" s="17">
        <f>IFERROR(K513/I513,"")</f>
        <v>0.93879761689835706</v>
      </c>
      <c r="P513" s="17">
        <f>IFERROR(L513/J513,"")</f>
        <v>0.20218713145762815</v>
      </c>
      <c r="Q513" s="16">
        <v>4975</v>
      </c>
      <c r="R513" s="16">
        <v>2172</v>
      </c>
      <c r="S513" s="16">
        <v>1657</v>
      </c>
      <c r="T513" s="16">
        <v>96</v>
      </c>
      <c r="U513" s="16">
        <v>111</v>
      </c>
      <c r="V513" s="16">
        <v>10400</v>
      </c>
      <c r="W513" s="16">
        <v>0</v>
      </c>
      <c r="X513" s="16">
        <v>178</v>
      </c>
      <c r="Y513" s="16">
        <v>0</v>
      </c>
      <c r="Z513" s="16">
        <v>4012</v>
      </c>
      <c r="AA513" s="16">
        <f>IF(COUNT(Q513:Z513)=0,"",SUM(Q513:Q513))</f>
        <v>4975</v>
      </c>
      <c r="AB513" s="16">
        <f>IF(COUNT(Q513:Z513)=0,"",SUM(R513:S513))</f>
        <v>3829</v>
      </c>
      <c r="AC513" s="16">
        <f>IF(COUNT(Q513:Z513)=0,"",SUM(T513:V513))</f>
        <v>10607</v>
      </c>
      <c r="AD513" s="16">
        <f>IF(COUNT(Q513:Z513)=0,"",SUM(W513:Y513))</f>
        <v>178</v>
      </c>
      <c r="AE513" s="16">
        <f>IF(COUNT(Q513:Z513)=0,"",SUM(Z513:Z513))</f>
        <v>4012</v>
      </c>
      <c r="AF513" s="16">
        <f>IF(COUNT(Q513:Z513)=0,"",SUM(Q513:Z513))</f>
        <v>23601</v>
      </c>
      <c r="AG513" s="17">
        <f>IFERROR((AA513+AB513)/AF513,"")</f>
        <v>0.37303504088809797</v>
      </c>
      <c r="AH513" s="16">
        <v>249</v>
      </c>
    </row>
    <row r="514" spans="1:34" x14ac:dyDescent="0.2">
      <c r="A514" s="4" t="s">
        <v>21</v>
      </c>
      <c r="B514" s="4" t="s">
        <v>147</v>
      </c>
      <c r="C514" s="4" t="s">
        <v>1036</v>
      </c>
      <c r="D514" s="4" t="s">
        <v>378</v>
      </c>
      <c r="E514" s="4" t="s">
        <v>379</v>
      </c>
      <c r="F514" s="4" t="s">
        <v>3119</v>
      </c>
      <c r="G514" s="4" t="s">
        <v>156</v>
      </c>
      <c r="H514" s="4" t="s">
        <v>163</v>
      </c>
      <c r="I514" s="16">
        <v>14129</v>
      </c>
      <c r="J514" s="16">
        <v>37095</v>
      </c>
      <c r="K514" s="16">
        <v>3039</v>
      </c>
      <c r="L514" s="16">
        <v>6314</v>
      </c>
      <c r="M514" s="16">
        <v>116</v>
      </c>
      <c r="N514" s="16">
        <v>1796</v>
      </c>
      <c r="O514" s="17">
        <f>IFERROR(K514/I514,"")</f>
        <v>0.21508953216788165</v>
      </c>
      <c r="P514" s="17">
        <f>IFERROR(L514/J514,"")</f>
        <v>0.17021161881655208</v>
      </c>
      <c r="Q514" s="16">
        <v>4964</v>
      </c>
      <c r="R514" s="16">
        <v>153</v>
      </c>
      <c r="S514" s="16">
        <v>525</v>
      </c>
      <c r="T514" s="16">
        <v>663</v>
      </c>
      <c r="U514" s="16">
        <v>155</v>
      </c>
      <c r="V514" s="16">
        <v>57</v>
      </c>
      <c r="W514" s="16">
        <v>44</v>
      </c>
      <c r="X514" s="16">
        <v>1525</v>
      </c>
      <c r="Y514" s="16">
        <v>19</v>
      </c>
      <c r="Z514" s="16">
        <v>3084</v>
      </c>
      <c r="AA514" s="16">
        <f>IF(COUNT(Q514:Z514)=0,"",SUM(Q514:Q514))</f>
        <v>4964</v>
      </c>
      <c r="AB514" s="16">
        <f>IF(COUNT(Q514:Z514)=0,"",SUM(R514:S514))</f>
        <v>678</v>
      </c>
      <c r="AC514" s="16">
        <f>IF(COUNT(Q514:Z514)=0,"",SUM(T514:V514))</f>
        <v>875</v>
      </c>
      <c r="AD514" s="16">
        <f>IF(COUNT(Q514:Z514)=0,"",SUM(W514:Y514))</f>
        <v>1588</v>
      </c>
      <c r="AE514" s="16">
        <f>IF(COUNT(Q514:Z514)=0,"",SUM(Z514:Z514))</f>
        <v>3084</v>
      </c>
      <c r="AF514" s="16">
        <f>IF(COUNT(Q514:Z514)=0,"",SUM(Q514:Z514))</f>
        <v>11189</v>
      </c>
      <c r="AG514" s="17">
        <f>IFERROR((AA514+AB514)/AF514,"")</f>
        <v>0.50424524086156042</v>
      </c>
      <c r="AH514" s="16">
        <v>110</v>
      </c>
    </row>
    <row r="515" spans="1:34" x14ac:dyDescent="0.2">
      <c r="A515" s="4" t="s">
        <v>21</v>
      </c>
      <c r="B515" s="4" t="s">
        <v>135</v>
      </c>
      <c r="C515" s="4" t="s">
        <v>1036</v>
      </c>
      <c r="D515" s="4" t="s">
        <v>340</v>
      </c>
      <c r="E515" s="4" t="s">
        <v>341</v>
      </c>
      <c r="F515" s="4" t="s">
        <v>2796</v>
      </c>
      <c r="G515" s="4" t="s">
        <v>156</v>
      </c>
      <c r="H515" s="4" t="s">
        <v>164</v>
      </c>
      <c r="I515" s="16">
        <v>9063</v>
      </c>
      <c r="J515" s="16">
        <v>125559</v>
      </c>
      <c r="K515" s="16">
        <v>6027</v>
      </c>
      <c r="L515" s="16">
        <v>20894</v>
      </c>
      <c r="M515" s="16">
        <v>350</v>
      </c>
      <c r="N515" s="16">
        <v>9927</v>
      </c>
      <c r="O515" s="17">
        <f>IFERROR(K515/I515,"")</f>
        <v>0.6650115855676928</v>
      </c>
      <c r="P515" s="17">
        <f>IFERROR(L515/J515,"")</f>
        <v>0.16640782421013228</v>
      </c>
      <c r="Q515" s="16">
        <v>4960</v>
      </c>
      <c r="R515" s="16">
        <v>82</v>
      </c>
      <c r="S515" s="16">
        <v>0</v>
      </c>
      <c r="T515" s="16">
        <v>314</v>
      </c>
      <c r="U515" s="16">
        <v>3722</v>
      </c>
      <c r="V515" s="16">
        <v>422</v>
      </c>
      <c r="W515" s="16">
        <v>139</v>
      </c>
      <c r="X515" s="16">
        <v>19783</v>
      </c>
      <c r="Y515" s="16">
        <v>112</v>
      </c>
      <c r="Z515" s="16">
        <v>334</v>
      </c>
      <c r="AA515" s="16">
        <f>IF(COUNT(Q515:Z515)=0,"",SUM(Q515:Q515))</f>
        <v>4960</v>
      </c>
      <c r="AB515" s="16">
        <f>IF(COUNT(Q515:Z515)=0,"",SUM(R515:S515))</f>
        <v>82</v>
      </c>
      <c r="AC515" s="16">
        <f>IF(COUNT(Q515:Z515)=0,"",SUM(T515:V515))</f>
        <v>4458</v>
      </c>
      <c r="AD515" s="16">
        <f>IF(COUNT(Q515:Z515)=0,"",SUM(W515:Y515))</f>
        <v>20034</v>
      </c>
      <c r="AE515" s="16">
        <f>IF(COUNT(Q515:Z515)=0,"",SUM(Z515:Z515))</f>
        <v>334</v>
      </c>
      <c r="AF515" s="16">
        <f>IF(COUNT(Q515:Z515)=0,"",SUM(Q515:Z515))</f>
        <v>29868</v>
      </c>
      <c r="AG515" s="17">
        <f>IFERROR((AA515+AB515)/AF515,"")</f>
        <v>0.16880942815052899</v>
      </c>
      <c r="AH515" s="16">
        <v>227</v>
      </c>
    </row>
    <row r="516" spans="1:34" x14ac:dyDescent="0.2">
      <c r="A516" s="4" t="s">
        <v>21</v>
      </c>
      <c r="B516" s="4" t="s">
        <v>129</v>
      </c>
      <c r="C516" s="4" t="s">
        <v>1036</v>
      </c>
      <c r="D516" s="4" t="s">
        <v>777</v>
      </c>
      <c r="E516" s="4" t="s">
        <v>778</v>
      </c>
      <c r="F516" s="4" t="s">
        <v>3793</v>
      </c>
      <c r="G516" s="4" t="s">
        <v>158</v>
      </c>
      <c r="H516" s="4" t="s">
        <v>165</v>
      </c>
      <c r="I516" s="16">
        <v>3541</v>
      </c>
      <c r="J516" s="16">
        <v>26083</v>
      </c>
      <c r="K516" s="16">
        <v>2150</v>
      </c>
      <c r="L516" s="16">
        <v>6047</v>
      </c>
      <c r="M516" s="16">
        <v>148</v>
      </c>
      <c r="N516" s="16">
        <v>1463</v>
      </c>
      <c r="O516" s="17">
        <f>IFERROR(K516/I516,"")</f>
        <v>0.60717311493928272</v>
      </c>
      <c r="P516" s="17">
        <f>IFERROR(L516/J516,"")</f>
        <v>0.23183682858566881</v>
      </c>
      <c r="Q516" s="16">
        <v>4946</v>
      </c>
      <c r="R516" s="16">
        <v>0</v>
      </c>
      <c r="S516" s="16">
        <v>0</v>
      </c>
      <c r="T516" s="16">
        <v>1211</v>
      </c>
      <c r="U516" s="16">
        <v>115</v>
      </c>
      <c r="V516" s="16">
        <v>1506</v>
      </c>
      <c r="W516" s="16">
        <v>1820</v>
      </c>
      <c r="X516" s="16">
        <v>128</v>
      </c>
      <c r="Y516" s="16">
        <v>21</v>
      </c>
      <c r="Z516" s="16">
        <v>86</v>
      </c>
      <c r="AA516" s="16">
        <f>IF(COUNT(Q516:Z516)=0,"",SUM(Q516:Q516))</f>
        <v>4946</v>
      </c>
      <c r="AB516" s="16">
        <f>IF(COUNT(Q516:Z516)=0,"",SUM(R516:S516))</f>
        <v>0</v>
      </c>
      <c r="AC516" s="16">
        <f>IF(COUNT(Q516:Z516)=0,"",SUM(T516:V516))</f>
        <v>2832</v>
      </c>
      <c r="AD516" s="16">
        <f>IF(COUNT(Q516:Z516)=0,"",SUM(W516:Y516))</f>
        <v>1969</v>
      </c>
      <c r="AE516" s="16">
        <f>IF(COUNT(Q516:Z516)=0,"",SUM(Z516:Z516))</f>
        <v>86</v>
      </c>
      <c r="AF516" s="16">
        <f>IF(COUNT(Q516:Z516)=0,"",SUM(Q516:Z516))</f>
        <v>9833</v>
      </c>
      <c r="AG516" s="17">
        <f>IFERROR((AA516+AB516)/AF516,"")</f>
        <v>0.50300010169836262</v>
      </c>
      <c r="AH516" s="16">
        <v>39</v>
      </c>
    </row>
    <row r="517" spans="1:34" x14ac:dyDescent="0.2">
      <c r="A517" s="4" t="s">
        <v>21</v>
      </c>
      <c r="B517" s="4" t="s">
        <v>124</v>
      </c>
      <c r="C517" s="4" t="s">
        <v>955</v>
      </c>
      <c r="D517" s="4" t="s">
        <v>605</v>
      </c>
      <c r="E517" s="4" t="s">
        <v>606</v>
      </c>
      <c r="F517" s="4" t="s">
        <v>2254</v>
      </c>
      <c r="G517" s="4" t="s">
        <v>159</v>
      </c>
      <c r="H517" s="4" t="s">
        <v>163</v>
      </c>
      <c r="I517" s="16">
        <v>2736</v>
      </c>
      <c r="J517" s="16">
        <v>73460</v>
      </c>
      <c r="K517" s="16">
        <v>940</v>
      </c>
      <c r="L517" s="16">
        <v>11735</v>
      </c>
      <c r="M517" s="16">
        <v>187</v>
      </c>
      <c r="N517" s="16">
        <v>5727</v>
      </c>
      <c r="O517" s="17">
        <f>IFERROR(K517/I517,"")</f>
        <v>0.3435672514619883</v>
      </c>
      <c r="P517" s="17">
        <f>IFERROR(L517/J517,"")</f>
        <v>0.15974680098012523</v>
      </c>
      <c r="Q517" s="16">
        <v>4942</v>
      </c>
      <c r="R517" s="16"/>
      <c r="S517" s="16">
        <v>0</v>
      </c>
      <c r="T517" s="16">
        <v>27</v>
      </c>
      <c r="U517" s="16"/>
      <c r="V517" s="16">
        <v>940</v>
      </c>
      <c r="W517" s="16">
        <v>222</v>
      </c>
      <c r="X517" s="16">
        <v>29</v>
      </c>
      <c r="Y517" s="16">
        <v>20</v>
      </c>
      <c r="Z517" s="16">
        <v>6485</v>
      </c>
      <c r="AA517" s="16">
        <f>IF(COUNT(Q517:Z517)=0,"",SUM(Q517:Q517))</f>
        <v>4942</v>
      </c>
      <c r="AB517" s="16">
        <f>IF(COUNT(Q517:Z517)=0,"",SUM(R517:S517))</f>
        <v>0</v>
      </c>
      <c r="AC517" s="16">
        <f>IF(COUNT(Q517:Z517)=0,"",SUM(T517:V517))</f>
        <v>967</v>
      </c>
      <c r="AD517" s="16">
        <f>IF(COUNT(Q517:Z517)=0,"",SUM(W517:Y517))</f>
        <v>271</v>
      </c>
      <c r="AE517" s="16">
        <f>IF(COUNT(Q517:Z517)=0,"",SUM(Z517:Z517))</f>
        <v>6485</v>
      </c>
      <c r="AF517" s="16">
        <f>IF(COUNT(Q517:Z517)=0,"",SUM(Q517:Z517))</f>
        <v>12665</v>
      </c>
      <c r="AG517" s="17">
        <f>IFERROR((AA517+AB517)/AF517,"")</f>
        <v>0.39020923805763919</v>
      </c>
      <c r="AH517" s="16">
        <v>134</v>
      </c>
    </row>
    <row r="518" spans="1:34" x14ac:dyDescent="0.2">
      <c r="A518" s="4" t="s">
        <v>21</v>
      </c>
      <c r="B518" s="4" t="s">
        <v>137</v>
      </c>
      <c r="C518" s="4" t="s">
        <v>1036</v>
      </c>
      <c r="D518" s="4" t="s">
        <v>650</v>
      </c>
      <c r="E518" s="4" t="s">
        <v>651</v>
      </c>
      <c r="F518" s="4" t="s">
        <v>2612</v>
      </c>
      <c r="G518" s="4" t="s">
        <v>157</v>
      </c>
      <c r="H518" s="4" t="s">
        <v>164</v>
      </c>
      <c r="I518" s="16">
        <v>5458</v>
      </c>
      <c r="J518" s="16">
        <v>113792</v>
      </c>
      <c r="K518" s="16">
        <v>3493</v>
      </c>
      <c r="L518" s="16">
        <v>15464</v>
      </c>
      <c r="M518" s="16">
        <v>623</v>
      </c>
      <c r="N518" s="16">
        <v>2019</v>
      </c>
      <c r="O518" s="17">
        <f>IFERROR(K518/I518,"")</f>
        <v>0.63997801392451448</v>
      </c>
      <c r="P518" s="17">
        <f>IFERROR(L518/J518,"")</f>
        <v>0.1358970753655793</v>
      </c>
      <c r="Q518" s="16">
        <v>4895</v>
      </c>
      <c r="R518" s="16">
        <v>155</v>
      </c>
      <c r="S518" s="16"/>
      <c r="T518" s="16">
        <v>865</v>
      </c>
      <c r="U518" s="16">
        <v>1390</v>
      </c>
      <c r="V518" s="16">
        <v>1526</v>
      </c>
      <c r="W518" s="16">
        <v>1993</v>
      </c>
      <c r="X518" s="16">
        <v>1579</v>
      </c>
      <c r="Y518" s="16">
        <v>167</v>
      </c>
      <c r="Z518" s="16">
        <v>6382</v>
      </c>
      <c r="AA518" s="16">
        <f>IF(COUNT(Q518:Z518)=0,"",SUM(Q518:Q518))</f>
        <v>4895</v>
      </c>
      <c r="AB518" s="16">
        <f>IF(COUNT(Q518:Z518)=0,"",SUM(R518:S518))</f>
        <v>155</v>
      </c>
      <c r="AC518" s="16">
        <f>IF(COUNT(Q518:Z518)=0,"",SUM(T518:V518))</f>
        <v>3781</v>
      </c>
      <c r="AD518" s="16">
        <f>IF(COUNT(Q518:Z518)=0,"",SUM(W518:Y518))</f>
        <v>3739</v>
      </c>
      <c r="AE518" s="16">
        <f>IF(COUNT(Q518:Z518)=0,"",SUM(Z518:Z518))</f>
        <v>6382</v>
      </c>
      <c r="AF518" s="16">
        <f>IF(COUNT(Q518:Z518)=0,"",SUM(Q518:Z518))</f>
        <v>18952</v>
      </c>
      <c r="AG518" s="17">
        <f>IFERROR((AA518+AB518)/AF518,"")</f>
        <v>0.2664626424651752</v>
      </c>
      <c r="AH518" s="16">
        <v>129</v>
      </c>
    </row>
    <row r="519" spans="1:34" x14ac:dyDescent="0.2">
      <c r="A519" s="4" t="s">
        <v>198</v>
      </c>
      <c r="B519" s="4" t="s">
        <v>126</v>
      </c>
      <c r="C519" s="4" t="s">
        <v>955</v>
      </c>
      <c r="D519" s="4" t="s">
        <v>393</v>
      </c>
      <c r="E519" s="4" t="s">
        <v>219</v>
      </c>
      <c r="F519" s="4" t="s">
        <v>1313</v>
      </c>
      <c r="G519" s="4" t="s">
        <v>156</v>
      </c>
      <c r="H519" s="4" t="s">
        <v>71</v>
      </c>
      <c r="I519" s="16">
        <v>10679</v>
      </c>
      <c r="J519" s="16">
        <v>9598</v>
      </c>
      <c r="K519" s="16">
        <v>5339</v>
      </c>
      <c r="L519" s="16">
        <v>2950</v>
      </c>
      <c r="M519" s="16">
        <v>1025</v>
      </c>
      <c r="N519" s="16">
        <v>789</v>
      </c>
      <c r="O519" s="17">
        <f>IFERROR(K519/I519,"")</f>
        <v>0.49995317913662329</v>
      </c>
      <c r="P519" s="17">
        <f>IFERROR(L519/J519,"")</f>
        <v>0.30735569910397997</v>
      </c>
      <c r="Q519" s="16">
        <v>4894</v>
      </c>
      <c r="R519" s="16">
        <v>26</v>
      </c>
      <c r="S519" s="16"/>
      <c r="T519" s="16">
        <v>0</v>
      </c>
      <c r="U519" s="16">
        <v>523</v>
      </c>
      <c r="V519" s="16">
        <v>0</v>
      </c>
      <c r="W519" s="16">
        <v>524</v>
      </c>
      <c r="X519" s="16">
        <v>2322</v>
      </c>
      <c r="Y519" s="16">
        <v>0</v>
      </c>
      <c r="Z519" s="16">
        <v>0</v>
      </c>
      <c r="AA519" s="16">
        <f>IF(COUNT(Q519:Z519)=0,"",SUM(Q519:Q519))</f>
        <v>4894</v>
      </c>
      <c r="AB519" s="16">
        <f>IF(COUNT(Q519:Z519)=0,"",SUM(R519:S519))</f>
        <v>26</v>
      </c>
      <c r="AC519" s="16">
        <f>IF(COUNT(Q519:Z519)=0,"",SUM(T519:V519))</f>
        <v>523</v>
      </c>
      <c r="AD519" s="16">
        <f>IF(COUNT(Q519:Z519)=0,"",SUM(W519:Y519))</f>
        <v>2846</v>
      </c>
      <c r="AE519" s="16">
        <f>IF(COUNT(Q519:Z519)=0,"",SUM(Z519:Z519))</f>
        <v>0</v>
      </c>
      <c r="AF519" s="16">
        <f>IF(COUNT(Q519:Z519)=0,"",SUM(Q519:Z519))</f>
        <v>8289</v>
      </c>
      <c r="AG519" s="17">
        <f>IFERROR((AA519+AB519)/AF519,"")</f>
        <v>0.59355772710821575</v>
      </c>
      <c r="AH519" s="16">
        <v>549</v>
      </c>
    </row>
    <row r="520" spans="1:34" x14ac:dyDescent="0.2">
      <c r="A520" s="4" t="s">
        <v>21</v>
      </c>
      <c r="B520" s="4" t="s">
        <v>126</v>
      </c>
      <c r="C520" s="4" t="s">
        <v>955</v>
      </c>
      <c r="D520" s="4" t="s">
        <v>723</v>
      </c>
      <c r="E520" s="4" t="s">
        <v>724</v>
      </c>
      <c r="F520" s="4" t="s">
        <v>3275</v>
      </c>
      <c r="G520" s="4" t="s">
        <v>157</v>
      </c>
      <c r="H520" s="4" t="s">
        <v>165</v>
      </c>
      <c r="I520" s="16">
        <v>9730</v>
      </c>
      <c r="J520" s="16">
        <v>172944</v>
      </c>
      <c r="K520" s="16">
        <v>936</v>
      </c>
      <c r="L520" s="16">
        <v>17181</v>
      </c>
      <c r="M520" s="16">
        <v>252</v>
      </c>
      <c r="N520" s="16">
        <v>3537</v>
      </c>
      <c r="O520" s="17">
        <f>IFERROR(K520/I520,"")</f>
        <v>9.6197327852004105E-2</v>
      </c>
      <c r="P520" s="17">
        <f>IFERROR(L520/J520,"")</f>
        <v>9.9344296419650285E-2</v>
      </c>
      <c r="Q520" s="16">
        <v>4892</v>
      </c>
      <c r="R520" s="16">
        <v>34</v>
      </c>
      <c r="S520" s="16"/>
      <c r="T520" s="16">
        <v>272</v>
      </c>
      <c r="U520" s="16">
        <v>2356</v>
      </c>
      <c r="V520" s="16">
        <v>0</v>
      </c>
      <c r="W520" s="16">
        <v>2804</v>
      </c>
      <c r="X520" s="16">
        <v>1757</v>
      </c>
      <c r="Y520" s="16">
        <v>41</v>
      </c>
      <c r="Z520" s="16">
        <v>5960</v>
      </c>
      <c r="AA520" s="16">
        <f>IF(COUNT(Q520:Z520)=0,"",SUM(Q520:Q520))</f>
        <v>4892</v>
      </c>
      <c r="AB520" s="16">
        <f>IF(COUNT(Q520:Z520)=0,"",SUM(R520:S520))</f>
        <v>34</v>
      </c>
      <c r="AC520" s="16">
        <f>IF(COUNT(Q520:Z520)=0,"",SUM(T520:V520))</f>
        <v>2628</v>
      </c>
      <c r="AD520" s="16">
        <f>IF(COUNT(Q520:Z520)=0,"",SUM(W520:Y520))</f>
        <v>4602</v>
      </c>
      <c r="AE520" s="16">
        <f>IF(COUNT(Q520:Z520)=0,"",SUM(Z520:Z520))</f>
        <v>5960</v>
      </c>
      <c r="AF520" s="16">
        <f>IF(COUNT(Q520:Z520)=0,"",SUM(Q520:Z520))</f>
        <v>18116</v>
      </c>
      <c r="AG520" s="17">
        <f>IFERROR((AA520+AB520)/AF520,"")</f>
        <v>0.27191432987414438</v>
      </c>
      <c r="AH520" s="16">
        <v>354</v>
      </c>
    </row>
    <row r="521" spans="1:34" x14ac:dyDescent="0.2">
      <c r="A521" s="4" t="s">
        <v>21</v>
      </c>
      <c r="B521" s="4" t="s">
        <v>123</v>
      </c>
      <c r="C521" s="4" t="s">
        <v>955</v>
      </c>
      <c r="D521" s="4" t="s">
        <v>484</v>
      </c>
      <c r="E521" s="4" t="s">
        <v>485</v>
      </c>
      <c r="F521" s="4" t="s">
        <v>4576</v>
      </c>
      <c r="G521" s="4" t="s">
        <v>158</v>
      </c>
      <c r="H521" s="4" t="s">
        <v>163</v>
      </c>
      <c r="I521" s="16">
        <v>9156</v>
      </c>
      <c r="J521" s="16">
        <v>353795</v>
      </c>
      <c r="K521" s="16">
        <v>4829</v>
      </c>
      <c r="L521" s="16">
        <v>51669</v>
      </c>
      <c r="M521" s="16">
        <v>174</v>
      </c>
      <c r="N521" s="16">
        <v>5997</v>
      </c>
      <c r="O521" s="17">
        <f>IFERROR(K521/I521,"")</f>
        <v>0.52741371778069024</v>
      </c>
      <c r="P521" s="17">
        <f>IFERROR(L521/J521,"")</f>
        <v>0.14604219957885217</v>
      </c>
      <c r="Q521" s="16">
        <v>4890</v>
      </c>
      <c r="R521" s="16">
        <v>777</v>
      </c>
      <c r="S521" s="16">
        <v>63</v>
      </c>
      <c r="T521" s="16">
        <v>5991</v>
      </c>
      <c r="U521" s="16">
        <v>3768</v>
      </c>
      <c r="V521" s="16">
        <v>4308</v>
      </c>
      <c r="W521" s="16">
        <v>33</v>
      </c>
      <c r="X521" s="16">
        <v>10794</v>
      </c>
      <c r="Y521" s="16">
        <v>46</v>
      </c>
      <c r="Z521" s="16">
        <v>30263</v>
      </c>
      <c r="AA521" s="16">
        <f>IF(COUNT(Q521:Z521)=0,"",SUM(Q521:Q521))</f>
        <v>4890</v>
      </c>
      <c r="AB521" s="16">
        <f>IF(COUNT(Q521:Z521)=0,"",SUM(R521:S521))</f>
        <v>840</v>
      </c>
      <c r="AC521" s="16">
        <f>IF(COUNT(Q521:Z521)=0,"",SUM(T521:V521))</f>
        <v>14067</v>
      </c>
      <c r="AD521" s="16">
        <f>IF(COUNT(Q521:Z521)=0,"",SUM(W521:Y521))</f>
        <v>10873</v>
      </c>
      <c r="AE521" s="16">
        <f>IF(COUNT(Q521:Z521)=0,"",SUM(Z521:Z521))</f>
        <v>30263</v>
      </c>
      <c r="AF521" s="16">
        <f>IF(COUNT(Q521:Z521)=0,"",SUM(Q521:Z521))</f>
        <v>60933</v>
      </c>
      <c r="AG521" s="17">
        <f>IFERROR((AA521+AB521)/AF521,"")</f>
        <v>9.4037713554231697E-2</v>
      </c>
      <c r="AH521" s="16">
        <v>907</v>
      </c>
    </row>
    <row r="522" spans="1:34" x14ac:dyDescent="0.2">
      <c r="A522" s="4" t="s">
        <v>21</v>
      </c>
      <c r="B522" s="4" t="s">
        <v>123</v>
      </c>
      <c r="C522" s="4" t="s">
        <v>955</v>
      </c>
      <c r="D522" s="4" t="s">
        <v>484</v>
      </c>
      <c r="E522" s="4" t="s">
        <v>485</v>
      </c>
      <c r="F522" s="4" t="s">
        <v>4715</v>
      </c>
      <c r="G522" s="4" t="s">
        <v>158</v>
      </c>
      <c r="H522" s="4" t="s">
        <v>165</v>
      </c>
      <c r="I522" s="16">
        <v>25884</v>
      </c>
      <c r="J522" s="16">
        <v>224720</v>
      </c>
      <c r="K522" s="16">
        <v>10090</v>
      </c>
      <c r="L522" s="16">
        <v>43423</v>
      </c>
      <c r="M522" s="16">
        <v>571</v>
      </c>
      <c r="N522" s="16">
        <v>5254</v>
      </c>
      <c r="O522" s="17">
        <f>IFERROR(K522/I522,"")</f>
        <v>0.389816102611652</v>
      </c>
      <c r="P522" s="17">
        <f>IFERROR(L522/J522,"")</f>
        <v>0.19323157707369171</v>
      </c>
      <c r="Q522" s="16">
        <v>4881</v>
      </c>
      <c r="R522" s="16">
        <v>451</v>
      </c>
      <c r="S522" s="16">
        <v>48</v>
      </c>
      <c r="T522" s="16">
        <v>8778</v>
      </c>
      <c r="U522" s="16">
        <v>3679</v>
      </c>
      <c r="V522" s="16">
        <v>3788</v>
      </c>
      <c r="W522" s="16">
        <v>13</v>
      </c>
      <c r="X522" s="16">
        <v>8624</v>
      </c>
      <c r="Y522" s="16">
        <v>35</v>
      </c>
      <c r="Z522" s="16">
        <v>26700</v>
      </c>
      <c r="AA522" s="16">
        <f>IF(COUNT(Q522:Z522)=0,"",SUM(Q522:Q522))</f>
        <v>4881</v>
      </c>
      <c r="AB522" s="16">
        <f>IF(COUNT(Q522:Z522)=0,"",SUM(R522:S522))</f>
        <v>499</v>
      </c>
      <c r="AC522" s="16">
        <f>IF(COUNT(Q522:Z522)=0,"",SUM(T522:V522))</f>
        <v>16245</v>
      </c>
      <c r="AD522" s="16">
        <f>IF(COUNT(Q522:Z522)=0,"",SUM(W522:Y522))</f>
        <v>8672</v>
      </c>
      <c r="AE522" s="16">
        <f>IF(COUNT(Q522:Z522)=0,"",SUM(Z522:Z522))</f>
        <v>26700</v>
      </c>
      <c r="AF522" s="16">
        <f>IF(COUNT(Q522:Z522)=0,"",SUM(Q522:Z522))</f>
        <v>56997</v>
      </c>
      <c r="AG522" s="17">
        <f>IFERROR((AA522+AB522)/AF522,"")</f>
        <v>9.4390932856115231E-2</v>
      </c>
      <c r="AH522" s="16">
        <v>827</v>
      </c>
    </row>
    <row r="523" spans="1:34" x14ac:dyDescent="0.2">
      <c r="A523" s="4" t="s">
        <v>21</v>
      </c>
      <c r="B523" s="4" t="s">
        <v>123</v>
      </c>
      <c r="C523" s="4" t="s">
        <v>955</v>
      </c>
      <c r="D523" s="4" t="s">
        <v>484</v>
      </c>
      <c r="E523" s="4" t="s">
        <v>485</v>
      </c>
      <c r="F523" s="4" t="s">
        <v>4910</v>
      </c>
      <c r="G523" s="4" t="s">
        <v>159</v>
      </c>
      <c r="H523" s="4" t="s">
        <v>165</v>
      </c>
      <c r="I523" s="16">
        <v>5593</v>
      </c>
      <c r="J523" s="16">
        <v>420913</v>
      </c>
      <c r="K523" s="16">
        <v>1333</v>
      </c>
      <c r="L523" s="16">
        <v>49966</v>
      </c>
      <c r="M523" s="16">
        <v>214</v>
      </c>
      <c r="N523" s="16">
        <v>5893</v>
      </c>
      <c r="O523" s="17">
        <f>IFERROR(K523/I523,"")</f>
        <v>0.23833363132487037</v>
      </c>
      <c r="P523" s="17">
        <f>IFERROR(L523/J523,"")</f>
        <v>0.11870861674502807</v>
      </c>
      <c r="Q523" s="16">
        <v>4868</v>
      </c>
      <c r="R523" s="16">
        <v>727</v>
      </c>
      <c r="S523" s="16">
        <v>98</v>
      </c>
      <c r="T523" s="16">
        <v>1143</v>
      </c>
      <c r="U523" s="16">
        <v>5973</v>
      </c>
      <c r="V523" s="16">
        <v>223</v>
      </c>
      <c r="W523" s="16">
        <v>69</v>
      </c>
      <c r="X523" s="16">
        <v>11261</v>
      </c>
      <c r="Y523" s="16">
        <v>83</v>
      </c>
      <c r="Z523" s="16">
        <v>30059</v>
      </c>
      <c r="AA523" s="16">
        <f>IF(COUNT(Q523:Z523)=0,"",SUM(Q523:Q523))</f>
        <v>4868</v>
      </c>
      <c r="AB523" s="16">
        <f>IF(COUNT(Q523:Z523)=0,"",SUM(R523:S523))</f>
        <v>825</v>
      </c>
      <c r="AC523" s="16">
        <f>IF(COUNT(Q523:Z523)=0,"",SUM(T523:V523))</f>
        <v>7339</v>
      </c>
      <c r="AD523" s="16">
        <f>IF(COUNT(Q523:Z523)=0,"",SUM(W523:Y523))</f>
        <v>11413</v>
      </c>
      <c r="AE523" s="16">
        <f>IF(COUNT(Q523:Z523)=0,"",SUM(Z523:Z523))</f>
        <v>30059</v>
      </c>
      <c r="AF523" s="16">
        <f>IF(COUNT(Q523:Z523)=0,"",SUM(Q523:Z523))</f>
        <v>54504</v>
      </c>
      <c r="AG523" s="17">
        <f>IFERROR((AA523+AB523)/AF523,"")</f>
        <v>0.10445104946425951</v>
      </c>
      <c r="AH523" s="16">
        <v>410</v>
      </c>
    </row>
    <row r="524" spans="1:34" x14ac:dyDescent="0.2">
      <c r="A524" s="4" t="s">
        <v>21</v>
      </c>
      <c r="B524" s="4" t="s">
        <v>126</v>
      </c>
      <c r="C524" s="4" t="s">
        <v>955</v>
      </c>
      <c r="D524" s="4" t="s">
        <v>723</v>
      </c>
      <c r="E524" s="4" t="s">
        <v>724</v>
      </c>
      <c r="F524" s="4" t="s">
        <v>3277</v>
      </c>
      <c r="G524" s="4" t="s">
        <v>157</v>
      </c>
      <c r="H524" s="4" t="s">
        <v>165</v>
      </c>
      <c r="I524" s="16">
        <v>9977</v>
      </c>
      <c r="J524" s="16">
        <v>152490</v>
      </c>
      <c r="K524" s="16">
        <v>902</v>
      </c>
      <c r="L524" s="16">
        <v>15869</v>
      </c>
      <c r="M524" s="16">
        <v>412</v>
      </c>
      <c r="N524" s="16">
        <v>3672</v>
      </c>
      <c r="O524" s="17">
        <f>IFERROR(K524/I524,"")</f>
        <v>9.0407938257993384E-2</v>
      </c>
      <c r="P524" s="17">
        <f>IFERROR(L524/J524,"")</f>
        <v>0.10406584038297594</v>
      </c>
      <c r="Q524" s="16">
        <v>4850</v>
      </c>
      <c r="R524" s="16">
        <v>35</v>
      </c>
      <c r="S524" s="16"/>
      <c r="T524" s="16">
        <v>283</v>
      </c>
      <c r="U524" s="16">
        <v>1846</v>
      </c>
      <c r="V524" s="16">
        <v>0</v>
      </c>
      <c r="W524" s="16">
        <v>2543</v>
      </c>
      <c r="X524" s="16">
        <v>1573</v>
      </c>
      <c r="Y524" s="16">
        <v>54</v>
      </c>
      <c r="Z524" s="16">
        <v>5586</v>
      </c>
      <c r="AA524" s="16">
        <f>IF(COUNT(Q524:Z524)=0,"",SUM(Q524:Q524))</f>
        <v>4850</v>
      </c>
      <c r="AB524" s="16">
        <f>IF(COUNT(Q524:Z524)=0,"",SUM(R524:S524))</f>
        <v>35</v>
      </c>
      <c r="AC524" s="16">
        <f>IF(COUNT(Q524:Z524)=0,"",SUM(T524:V524))</f>
        <v>2129</v>
      </c>
      <c r="AD524" s="16">
        <f>IF(COUNT(Q524:Z524)=0,"",SUM(W524:Y524))</f>
        <v>4170</v>
      </c>
      <c r="AE524" s="16">
        <f>IF(COUNT(Q524:Z524)=0,"",SUM(Z524:Z524))</f>
        <v>5586</v>
      </c>
      <c r="AF524" s="16">
        <f>IF(COUNT(Q524:Z524)=0,"",SUM(Q524:Z524))</f>
        <v>16770</v>
      </c>
      <c r="AG524" s="17">
        <f>IFERROR((AA524+AB524)/AF524,"")</f>
        <v>0.29129397734048895</v>
      </c>
      <c r="AH524" s="16">
        <v>311</v>
      </c>
    </row>
    <row r="525" spans="1:34" x14ac:dyDescent="0.2">
      <c r="A525" s="4" t="s">
        <v>21</v>
      </c>
      <c r="B525" s="4" t="s">
        <v>130</v>
      </c>
      <c r="C525" s="4" t="s">
        <v>991</v>
      </c>
      <c r="D525" s="4" t="s">
        <v>540</v>
      </c>
      <c r="E525" s="4" t="s">
        <v>534</v>
      </c>
      <c r="F525" s="4" t="s">
        <v>1689</v>
      </c>
      <c r="G525" s="4" t="s">
        <v>156</v>
      </c>
      <c r="H525" s="4" t="s">
        <v>163</v>
      </c>
      <c r="I525" s="16">
        <v>6971</v>
      </c>
      <c r="J525" s="16">
        <v>105383</v>
      </c>
      <c r="K525" s="16">
        <v>802</v>
      </c>
      <c r="L525" s="16">
        <v>17281</v>
      </c>
      <c r="M525" s="16">
        <v>73</v>
      </c>
      <c r="N525" s="16">
        <v>10829</v>
      </c>
      <c r="O525" s="17">
        <f>IFERROR(K525/I525,"")</f>
        <v>0.11504805623296514</v>
      </c>
      <c r="P525" s="17">
        <f>IFERROR(L525/J525,"")</f>
        <v>0.1639828055758519</v>
      </c>
      <c r="Q525" s="16">
        <v>4839</v>
      </c>
      <c r="R525" s="16">
        <v>2431</v>
      </c>
      <c r="S525" s="16">
        <v>71</v>
      </c>
      <c r="T525" s="16">
        <v>3526</v>
      </c>
      <c r="U525" s="16">
        <v>2559</v>
      </c>
      <c r="V525" s="16">
        <v>156</v>
      </c>
      <c r="W525" s="16">
        <v>1782</v>
      </c>
      <c r="X525" s="16">
        <v>3647</v>
      </c>
      <c r="Y525" s="16">
        <v>0</v>
      </c>
      <c r="Z525" s="16">
        <v>2883</v>
      </c>
      <c r="AA525" s="16">
        <f>IF(COUNT(Q525:Z525)=0,"",SUM(Q525:Q525))</f>
        <v>4839</v>
      </c>
      <c r="AB525" s="16">
        <f>IF(COUNT(Q525:Z525)=0,"",SUM(R525:S525))</f>
        <v>2502</v>
      </c>
      <c r="AC525" s="16">
        <f>IF(COUNT(Q525:Z525)=0,"",SUM(T525:V525))</f>
        <v>6241</v>
      </c>
      <c r="AD525" s="16">
        <f>IF(COUNT(Q525:Z525)=0,"",SUM(W525:Y525))</f>
        <v>5429</v>
      </c>
      <c r="AE525" s="16">
        <f>IF(COUNT(Q525:Z525)=0,"",SUM(Z525:Z525))</f>
        <v>2883</v>
      </c>
      <c r="AF525" s="16">
        <f>IF(COUNT(Q525:Z525)=0,"",SUM(Q525:Z525))</f>
        <v>21894</v>
      </c>
      <c r="AG525" s="17">
        <f>IFERROR((AA525+AB525)/AF525,"")</f>
        <v>0.33529734173746234</v>
      </c>
      <c r="AH525" s="16">
        <v>197</v>
      </c>
    </row>
    <row r="526" spans="1:34" x14ac:dyDescent="0.2">
      <c r="A526" s="4" t="s">
        <v>21</v>
      </c>
      <c r="B526" s="4" t="s">
        <v>123</v>
      </c>
      <c r="C526" s="4" t="s">
        <v>955</v>
      </c>
      <c r="D526" s="4" t="s">
        <v>484</v>
      </c>
      <c r="E526" s="4" t="s">
        <v>485</v>
      </c>
      <c r="F526" s="4" t="s">
        <v>4748</v>
      </c>
      <c r="G526" s="4" t="s">
        <v>158</v>
      </c>
      <c r="H526" s="4" t="s">
        <v>164</v>
      </c>
      <c r="I526" s="16">
        <v>26234</v>
      </c>
      <c r="J526" s="16">
        <v>317899</v>
      </c>
      <c r="K526" s="16">
        <v>9531</v>
      </c>
      <c r="L526" s="16">
        <v>75098</v>
      </c>
      <c r="M526" s="16">
        <v>1244</v>
      </c>
      <c r="N526" s="16">
        <v>5061</v>
      </c>
      <c r="O526" s="17">
        <f>IFERROR(K526/I526,"")</f>
        <v>0.36330715864908136</v>
      </c>
      <c r="P526" s="17">
        <f>IFERROR(L526/J526,"")</f>
        <v>0.23623226244813605</v>
      </c>
      <c r="Q526" s="16">
        <v>4833</v>
      </c>
      <c r="R526" s="16">
        <v>660</v>
      </c>
      <c r="S526" s="16">
        <v>26</v>
      </c>
      <c r="T526" s="16">
        <v>14410</v>
      </c>
      <c r="U526" s="16">
        <v>4438</v>
      </c>
      <c r="V526" s="16">
        <v>3897</v>
      </c>
      <c r="W526" s="16"/>
      <c r="X526" s="16">
        <v>11531</v>
      </c>
      <c r="Y526" s="16">
        <v>27</v>
      </c>
      <c r="Z526" s="16">
        <v>49597</v>
      </c>
      <c r="AA526" s="16">
        <f>IF(COUNT(Q526:Z526)=0,"",SUM(Q526:Q526))</f>
        <v>4833</v>
      </c>
      <c r="AB526" s="16">
        <f>IF(COUNT(Q526:Z526)=0,"",SUM(R526:S526))</f>
        <v>686</v>
      </c>
      <c r="AC526" s="16">
        <f>IF(COUNT(Q526:Z526)=0,"",SUM(T526:V526))</f>
        <v>22745</v>
      </c>
      <c r="AD526" s="16">
        <f>IF(COUNT(Q526:Z526)=0,"",SUM(W526:Y526))</f>
        <v>11558</v>
      </c>
      <c r="AE526" s="16">
        <f>IF(COUNT(Q526:Z526)=0,"",SUM(Z526:Z526))</f>
        <v>49597</v>
      </c>
      <c r="AF526" s="16">
        <f>IF(COUNT(Q526:Z526)=0,"",SUM(Q526:Z526))</f>
        <v>89419</v>
      </c>
      <c r="AG526" s="17">
        <f>IFERROR((AA526+AB526)/AF526,"")</f>
        <v>6.1720663393685905E-2</v>
      </c>
      <c r="AH526" s="16">
        <v>1088</v>
      </c>
    </row>
    <row r="527" spans="1:34" x14ac:dyDescent="0.2">
      <c r="A527" s="4" t="s">
        <v>21</v>
      </c>
      <c r="B527" s="4" t="s">
        <v>123</v>
      </c>
      <c r="C527" s="4" t="s">
        <v>955</v>
      </c>
      <c r="D527" s="4" t="s">
        <v>484</v>
      </c>
      <c r="E527" s="4" t="s">
        <v>485</v>
      </c>
      <c r="F527" s="4" t="s">
        <v>4747</v>
      </c>
      <c r="G527" s="4" t="s">
        <v>158</v>
      </c>
      <c r="H527" s="4" t="s">
        <v>165</v>
      </c>
      <c r="I527" s="16">
        <v>19233</v>
      </c>
      <c r="J527" s="16">
        <v>287513</v>
      </c>
      <c r="K527" s="16">
        <v>9665</v>
      </c>
      <c r="L527" s="16">
        <v>52591</v>
      </c>
      <c r="M527" s="16">
        <v>240</v>
      </c>
      <c r="N527" s="16">
        <v>6230</v>
      </c>
      <c r="O527" s="17">
        <f>IFERROR(K527/I527,"")</f>
        <v>0.50252170748193215</v>
      </c>
      <c r="P527" s="17">
        <f>IFERROR(L527/J527,"")</f>
        <v>0.18291694636416439</v>
      </c>
      <c r="Q527" s="16">
        <v>4823</v>
      </c>
      <c r="R527" s="16">
        <v>734</v>
      </c>
      <c r="S527" s="16">
        <v>40</v>
      </c>
      <c r="T527" s="16">
        <v>11549</v>
      </c>
      <c r="U527" s="16">
        <v>5680</v>
      </c>
      <c r="V527" s="16">
        <v>5813</v>
      </c>
      <c r="W527" s="16">
        <v>44</v>
      </c>
      <c r="X527" s="16">
        <v>8745</v>
      </c>
      <c r="Y527" s="16">
        <v>31</v>
      </c>
      <c r="Z527" s="16">
        <v>29656</v>
      </c>
      <c r="AA527" s="16">
        <f>IF(COUNT(Q527:Z527)=0,"",SUM(Q527:Q527))</f>
        <v>4823</v>
      </c>
      <c r="AB527" s="16">
        <f>IF(COUNT(Q527:Z527)=0,"",SUM(R527:S527))</f>
        <v>774</v>
      </c>
      <c r="AC527" s="16">
        <f>IF(COUNT(Q527:Z527)=0,"",SUM(T527:V527))</f>
        <v>23042</v>
      </c>
      <c r="AD527" s="16">
        <f>IF(COUNT(Q527:Z527)=0,"",SUM(W527:Y527))</f>
        <v>8820</v>
      </c>
      <c r="AE527" s="16">
        <f>IF(COUNT(Q527:Z527)=0,"",SUM(Z527:Z527))</f>
        <v>29656</v>
      </c>
      <c r="AF527" s="16">
        <f>IF(COUNT(Q527:Z527)=0,"",SUM(Q527:Z527))</f>
        <v>67115</v>
      </c>
      <c r="AG527" s="17">
        <f>IFERROR((AA527+AB527)/AF527,"")</f>
        <v>8.3394174178648584E-2</v>
      </c>
      <c r="AH527" s="16">
        <v>696</v>
      </c>
    </row>
    <row r="528" spans="1:34" x14ac:dyDescent="0.2">
      <c r="A528" s="4" t="s">
        <v>21</v>
      </c>
      <c r="B528" s="4" t="s">
        <v>123</v>
      </c>
      <c r="C528" s="4" t="s">
        <v>955</v>
      </c>
      <c r="D528" s="4" t="s">
        <v>484</v>
      </c>
      <c r="E528" s="4" t="s">
        <v>485</v>
      </c>
      <c r="F528" s="4" t="s">
        <v>4553</v>
      </c>
      <c r="G528" s="4" t="s">
        <v>158</v>
      </c>
      <c r="H528" s="4" t="s">
        <v>164</v>
      </c>
      <c r="I528" s="16">
        <v>6675</v>
      </c>
      <c r="J528" s="16">
        <v>342380</v>
      </c>
      <c r="K528" s="16">
        <v>2968</v>
      </c>
      <c r="L528" s="16">
        <v>45107</v>
      </c>
      <c r="M528" s="16">
        <v>71</v>
      </c>
      <c r="N528" s="16">
        <v>5371</v>
      </c>
      <c r="O528" s="17">
        <f>IFERROR(K528/I528,"")</f>
        <v>0.44464419475655431</v>
      </c>
      <c r="P528" s="17">
        <f>IFERROR(L528/J528,"")</f>
        <v>0.13174542905543549</v>
      </c>
      <c r="Q528" s="16">
        <v>4817</v>
      </c>
      <c r="R528" s="16">
        <v>599</v>
      </c>
      <c r="S528" s="16">
        <v>74</v>
      </c>
      <c r="T528" s="16">
        <v>6534</v>
      </c>
      <c r="U528" s="16">
        <v>2311</v>
      </c>
      <c r="V528" s="16">
        <v>2025</v>
      </c>
      <c r="W528" s="16">
        <v>212</v>
      </c>
      <c r="X528" s="16">
        <v>8688</v>
      </c>
      <c r="Y528" s="16">
        <v>51</v>
      </c>
      <c r="Z528" s="16">
        <v>25657</v>
      </c>
      <c r="AA528" s="16">
        <f>IF(COUNT(Q528:Z528)=0,"",SUM(Q528:Q528))</f>
        <v>4817</v>
      </c>
      <c r="AB528" s="16">
        <f>IF(COUNT(Q528:Z528)=0,"",SUM(R528:S528))</f>
        <v>673</v>
      </c>
      <c r="AC528" s="16">
        <f>IF(COUNT(Q528:Z528)=0,"",SUM(T528:V528))</f>
        <v>10870</v>
      </c>
      <c r="AD528" s="16">
        <f>IF(COUNT(Q528:Z528)=0,"",SUM(W528:Y528))</f>
        <v>8951</v>
      </c>
      <c r="AE528" s="16">
        <f>IF(COUNT(Q528:Z528)=0,"",SUM(Z528:Z528))</f>
        <v>25657</v>
      </c>
      <c r="AF528" s="16">
        <f>IF(COUNT(Q528:Z528)=0,"",SUM(Q528:Z528))</f>
        <v>50968</v>
      </c>
      <c r="AG528" s="17">
        <f>IFERROR((AA528+AB528)/AF528,"")</f>
        <v>0.10771464448281275</v>
      </c>
      <c r="AH528" s="16">
        <v>333</v>
      </c>
    </row>
    <row r="529" spans="1:34" x14ac:dyDescent="0.2">
      <c r="A529" s="4" t="s">
        <v>21</v>
      </c>
      <c r="B529" s="4" t="s">
        <v>123</v>
      </c>
      <c r="C529" s="4" t="s">
        <v>955</v>
      </c>
      <c r="D529" s="4" t="s">
        <v>484</v>
      </c>
      <c r="E529" s="4" t="s">
        <v>485</v>
      </c>
      <c r="F529" s="4" t="s">
        <v>4775</v>
      </c>
      <c r="G529" s="4" t="s">
        <v>158</v>
      </c>
      <c r="H529" s="4" t="s">
        <v>164</v>
      </c>
      <c r="I529" s="16">
        <v>13895</v>
      </c>
      <c r="J529" s="16">
        <v>230075</v>
      </c>
      <c r="K529" s="16">
        <v>7957</v>
      </c>
      <c r="L529" s="16">
        <v>38354</v>
      </c>
      <c r="M529" s="16">
        <v>67</v>
      </c>
      <c r="N529" s="16">
        <v>5483</v>
      </c>
      <c r="O529" s="17">
        <f>IFERROR(K529/I529,"")</f>
        <v>0.57265203310543356</v>
      </c>
      <c r="P529" s="17">
        <f>IFERROR(L529/J529,"")</f>
        <v>0.16670216233836793</v>
      </c>
      <c r="Q529" s="16">
        <v>4738</v>
      </c>
      <c r="R529" s="16">
        <v>583</v>
      </c>
      <c r="S529" s="16">
        <v>29</v>
      </c>
      <c r="T529" s="16">
        <v>10032</v>
      </c>
      <c r="U529" s="16">
        <v>1904</v>
      </c>
      <c r="V529" s="16">
        <v>1095</v>
      </c>
      <c r="W529" s="16">
        <v>24</v>
      </c>
      <c r="X529" s="16">
        <v>9323</v>
      </c>
      <c r="Y529" s="16">
        <v>48</v>
      </c>
      <c r="Z529" s="16">
        <v>21512</v>
      </c>
      <c r="AA529" s="16">
        <f>IF(COUNT(Q529:Z529)=0,"",SUM(Q529:Q529))</f>
        <v>4738</v>
      </c>
      <c r="AB529" s="16">
        <f>IF(COUNT(Q529:Z529)=0,"",SUM(R529:S529))</f>
        <v>612</v>
      </c>
      <c r="AC529" s="16">
        <f>IF(COUNT(Q529:Z529)=0,"",SUM(T529:V529))</f>
        <v>13031</v>
      </c>
      <c r="AD529" s="16">
        <f>IF(COUNT(Q529:Z529)=0,"",SUM(W529:Y529))</f>
        <v>9395</v>
      </c>
      <c r="AE529" s="16">
        <f>IF(COUNT(Q529:Z529)=0,"",SUM(Z529:Z529))</f>
        <v>21512</v>
      </c>
      <c r="AF529" s="16">
        <f>IF(COUNT(Q529:Z529)=0,"",SUM(Q529:Z529))</f>
        <v>49288</v>
      </c>
      <c r="AG529" s="17">
        <f>IFERROR((AA529+AB529)/AF529,"")</f>
        <v>0.10854569063463723</v>
      </c>
      <c r="AH529" s="16">
        <v>600</v>
      </c>
    </row>
    <row r="530" spans="1:34" x14ac:dyDescent="0.2">
      <c r="A530" s="4" t="s">
        <v>21</v>
      </c>
      <c r="B530" s="4" t="s">
        <v>126</v>
      </c>
      <c r="C530" s="4" t="s">
        <v>955</v>
      </c>
      <c r="D530" s="4" t="s">
        <v>723</v>
      </c>
      <c r="E530" s="4" t="s">
        <v>724</v>
      </c>
      <c r="F530" s="4" t="s">
        <v>3252</v>
      </c>
      <c r="G530" s="4" t="s">
        <v>157</v>
      </c>
      <c r="H530" s="4" t="s">
        <v>165</v>
      </c>
      <c r="I530" s="16">
        <v>3655</v>
      </c>
      <c r="J530" s="16">
        <v>61092</v>
      </c>
      <c r="K530" s="16">
        <v>442</v>
      </c>
      <c r="L530" s="16">
        <v>10540</v>
      </c>
      <c r="M530" s="16">
        <v>121</v>
      </c>
      <c r="N530" s="16">
        <v>1645</v>
      </c>
      <c r="O530" s="17">
        <f>IFERROR(K530/I530,"")</f>
        <v>0.12093023255813953</v>
      </c>
      <c r="P530" s="17">
        <f>IFERROR(L530/J530,"")</f>
        <v>0.17252668107117136</v>
      </c>
      <c r="Q530" s="16">
        <v>4736</v>
      </c>
      <c r="R530" s="16">
        <v>28</v>
      </c>
      <c r="S530" s="16"/>
      <c r="T530" s="16">
        <v>226</v>
      </c>
      <c r="U530" s="16">
        <v>913</v>
      </c>
      <c r="V530" s="16">
        <v>0</v>
      </c>
      <c r="W530" s="16">
        <v>1146</v>
      </c>
      <c r="X530" s="16">
        <v>864</v>
      </c>
      <c r="Y530" s="16"/>
      <c r="Z530" s="16">
        <v>3065</v>
      </c>
      <c r="AA530" s="16">
        <f>IF(COUNT(Q530:Z530)=0,"",SUM(Q530:Q530))</f>
        <v>4736</v>
      </c>
      <c r="AB530" s="16">
        <f>IF(COUNT(Q530:Z530)=0,"",SUM(R530:S530))</f>
        <v>28</v>
      </c>
      <c r="AC530" s="16">
        <f>IF(COUNT(Q530:Z530)=0,"",SUM(T530:V530))</f>
        <v>1139</v>
      </c>
      <c r="AD530" s="16">
        <f>IF(COUNT(Q530:Z530)=0,"",SUM(W530:Y530))</f>
        <v>2010</v>
      </c>
      <c r="AE530" s="16">
        <f>IF(COUNT(Q530:Z530)=0,"",SUM(Z530:Z530))</f>
        <v>3065</v>
      </c>
      <c r="AF530" s="16">
        <f>IF(COUNT(Q530:Z530)=0,"",SUM(Q530:Z530))</f>
        <v>10978</v>
      </c>
      <c r="AG530" s="17">
        <f>IFERROR((AA530+AB530)/AF530,"")</f>
        <v>0.4339588267443979</v>
      </c>
      <c r="AH530" s="16">
        <v>158</v>
      </c>
    </row>
    <row r="531" spans="1:34" x14ac:dyDescent="0.2">
      <c r="A531" s="4" t="s">
        <v>21</v>
      </c>
      <c r="B531" s="4" t="s">
        <v>126</v>
      </c>
      <c r="C531" s="4" t="s">
        <v>955</v>
      </c>
      <c r="D531" s="4" t="s">
        <v>723</v>
      </c>
      <c r="E531" s="4" t="s">
        <v>724</v>
      </c>
      <c r="F531" s="4" t="s">
        <v>3285</v>
      </c>
      <c r="G531" s="4" t="s">
        <v>157</v>
      </c>
      <c r="H531" s="4" t="s">
        <v>163</v>
      </c>
      <c r="I531" s="16">
        <v>13061</v>
      </c>
      <c r="J531" s="16">
        <v>176675</v>
      </c>
      <c r="K531" s="16">
        <v>959</v>
      </c>
      <c r="L531" s="16">
        <v>18672</v>
      </c>
      <c r="M531" s="16">
        <v>203</v>
      </c>
      <c r="N531" s="16">
        <v>3668</v>
      </c>
      <c r="O531" s="17">
        <f>IFERROR(K531/I531,"")</f>
        <v>7.3424699487022432E-2</v>
      </c>
      <c r="P531" s="17">
        <f>IFERROR(L531/J531,"")</f>
        <v>0.10568558086882694</v>
      </c>
      <c r="Q531" s="16">
        <v>4731</v>
      </c>
      <c r="R531" s="16">
        <v>20</v>
      </c>
      <c r="S531" s="16"/>
      <c r="T531" s="16">
        <v>268</v>
      </c>
      <c r="U531" s="16">
        <v>3375</v>
      </c>
      <c r="V531" s="16"/>
      <c r="W531" s="16">
        <v>2945</v>
      </c>
      <c r="X531" s="16">
        <v>1989</v>
      </c>
      <c r="Y531" s="16">
        <v>48</v>
      </c>
      <c r="Z531" s="16">
        <v>6249</v>
      </c>
      <c r="AA531" s="16">
        <f>IF(COUNT(Q531:Z531)=0,"",SUM(Q531:Q531))</f>
        <v>4731</v>
      </c>
      <c r="AB531" s="16">
        <f>IF(COUNT(Q531:Z531)=0,"",SUM(R531:S531))</f>
        <v>20</v>
      </c>
      <c r="AC531" s="16">
        <f>IF(COUNT(Q531:Z531)=0,"",SUM(T531:V531))</f>
        <v>3643</v>
      </c>
      <c r="AD531" s="16">
        <f>IF(COUNT(Q531:Z531)=0,"",SUM(W531:Y531))</f>
        <v>4982</v>
      </c>
      <c r="AE531" s="16">
        <f>IF(COUNT(Q531:Z531)=0,"",SUM(Z531:Z531))</f>
        <v>6249</v>
      </c>
      <c r="AF531" s="16">
        <f>IF(COUNT(Q531:Z531)=0,"",SUM(Q531:Z531))</f>
        <v>19625</v>
      </c>
      <c r="AG531" s="17">
        <f>IFERROR((AA531+AB531)/AF531,"")</f>
        <v>0.24208917197452229</v>
      </c>
      <c r="AH531" s="16">
        <v>582</v>
      </c>
    </row>
    <row r="532" spans="1:34" x14ac:dyDescent="0.2">
      <c r="A532" s="4" t="s">
        <v>21</v>
      </c>
      <c r="B532" s="4" t="s">
        <v>128</v>
      </c>
      <c r="C532" s="4" t="s">
        <v>955</v>
      </c>
      <c r="D532" s="4" t="s">
        <v>833</v>
      </c>
      <c r="E532" s="4" t="s">
        <v>834</v>
      </c>
      <c r="F532" s="4" t="s">
        <v>4354</v>
      </c>
      <c r="G532" s="4" t="s">
        <v>157</v>
      </c>
      <c r="H532" s="4" t="s">
        <v>163</v>
      </c>
      <c r="I532" s="16">
        <v>5102</v>
      </c>
      <c r="J532" s="16">
        <v>24820</v>
      </c>
      <c r="K532" s="16">
        <v>3115</v>
      </c>
      <c r="L532" s="16">
        <v>4575</v>
      </c>
      <c r="M532" s="16">
        <v>740</v>
      </c>
      <c r="N532" s="16">
        <v>953</v>
      </c>
      <c r="O532" s="17">
        <f>IFERROR(K532/I532,"")</f>
        <v>0.61054488435907484</v>
      </c>
      <c r="P532" s="17">
        <f>IFERROR(L532/J532,"")</f>
        <v>0.18432715551974213</v>
      </c>
      <c r="Q532" s="16">
        <v>4731</v>
      </c>
      <c r="R532" s="16">
        <v>0</v>
      </c>
      <c r="S532" s="16">
        <v>0</v>
      </c>
      <c r="T532" s="16">
        <v>326</v>
      </c>
      <c r="U532" s="16">
        <v>1074</v>
      </c>
      <c r="V532" s="16">
        <v>1370</v>
      </c>
      <c r="W532" s="16">
        <v>45</v>
      </c>
      <c r="X532" s="16">
        <v>1300</v>
      </c>
      <c r="Y532" s="16"/>
      <c r="Z532" s="16">
        <v>277</v>
      </c>
      <c r="AA532" s="16">
        <f>IF(COUNT(Q532:Z532)=0,"",SUM(Q532:Q532))</f>
        <v>4731</v>
      </c>
      <c r="AB532" s="16">
        <f>IF(COUNT(Q532:Z532)=0,"",SUM(R532:S532))</f>
        <v>0</v>
      </c>
      <c r="AC532" s="16">
        <f>IF(COUNT(Q532:Z532)=0,"",SUM(T532:V532))</f>
        <v>2770</v>
      </c>
      <c r="AD532" s="16">
        <f>IF(COUNT(Q532:Z532)=0,"",SUM(W532:Y532))</f>
        <v>1345</v>
      </c>
      <c r="AE532" s="16">
        <f>IF(COUNT(Q532:Z532)=0,"",SUM(Z532:Z532))</f>
        <v>277</v>
      </c>
      <c r="AF532" s="16">
        <f>IF(COUNT(Q532:Z532)=0,"",SUM(Q532:Z532))</f>
        <v>9123</v>
      </c>
      <c r="AG532" s="17">
        <f>IFERROR((AA532+AB532)/AF532,"")</f>
        <v>0.51857941466622826</v>
      </c>
      <c r="AH532" s="16">
        <v>68</v>
      </c>
    </row>
    <row r="533" spans="1:34" x14ac:dyDescent="0.2">
      <c r="A533" s="4" t="s">
        <v>21</v>
      </c>
      <c r="B533" s="4" t="s">
        <v>148</v>
      </c>
      <c r="C533" s="4" t="s">
        <v>955</v>
      </c>
      <c r="D533" s="4" t="s">
        <v>934</v>
      </c>
      <c r="E533" s="4" t="s">
        <v>935</v>
      </c>
      <c r="F533" s="4" t="s">
        <v>5752</v>
      </c>
      <c r="G533" s="4" t="s">
        <v>156</v>
      </c>
      <c r="H533" s="4" t="s">
        <v>164</v>
      </c>
      <c r="I533" s="16">
        <v>413</v>
      </c>
      <c r="J533" s="16">
        <v>41483</v>
      </c>
      <c r="K533" s="16">
        <v>166</v>
      </c>
      <c r="L533" s="16">
        <v>7070</v>
      </c>
      <c r="M533" s="16">
        <v>25</v>
      </c>
      <c r="N533" s="16">
        <v>4798</v>
      </c>
      <c r="O533" s="17">
        <f>IFERROR(K533/I533,"")</f>
        <v>0.40193704600484259</v>
      </c>
      <c r="P533" s="17">
        <f>IFERROR(L533/J533,"")</f>
        <v>0.1704312609984813</v>
      </c>
      <c r="Q533" s="16">
        <v>4707</v>
      </c>
      <c r="R533" s="16"/>
      <c r="S533" s="16">
        <v>39</v>
      </c>
      <c r="T533" s="16">
        <v>566</v>
      </c>
      <c r="U533" s="16">
        <v>1183</v>
      </c>
      <c r="V533" s="16"/>
      <c r="W533" s="16">
        <v>775</v>
      </c>
      <c r="X533" s="16">
        <v>2224</v>
      </c>
      <c r="Y533" s="16">
        <v>100</v>
      </c>
      <c r="Z533" s="16">
        <v>665</v>
      </c>
      <c r="AA533" s="16">
        <f>IF(COUNT(Q533:Z533)=0,"",SUM(Q533:Q533))</f>
        <v>4707</v>
      </c>
      <c r="AB533" s="16">
        <f>IF(COUNT(Q533:Z533)=0,"",SUM(R533:S533))</f>
        <v>39</v>
      </c>
      <c r="AC533" s="16">
        <f>IF(COUNT(Q533:Z533)=0,"",SUM(T533:V533))</f>
        <v>1749</v>
      </c>
      <c r="AD533" s="16">
        <f>IF(COUNT(Q533:Z533)=0,"",SUM(W533:Y533))</f>
        <v>3099</v>
      </c>
      <c r="AE533" s="16">
        <f>IF(COUNT(Q533:Z533)=0,"",SUM(Z533:Z533))</f>
        <v>665</v>
      </c>
      <c r="AF533" s="16">
        <f>IF(COUNT(Q533:Z533)=0,"",SUM(Q533:Z533))</f>
        <v>10259</v>
      </c>
      <c r="AG533" s="17">
        <f>IFERROR((AA533+AB533)/AF533,"")</f>
        <v>0.46261818890730089</v>
      </c>
      <c r="AH533" s="16">
        <v>49</v>
      </c>
    </row>
    <row r="534" spans="1:34" x14ac:dyDescent="0.2">
      <c r="A534" s="4" t="s">
        <v>21</v>
      </c>
      <c r="B534" s="4" t="s">
        <v>124</v>
      </c>
      <c r="C534" s="4" t="s">
        <v>955</v>
      </c>
      <c r="D534" s="4" t="s">
        <v>588</v>
      </c>
      <c r="E534" s="4" t="s">
        <v>589</v>
      </c>
      <c r="F534" s="4" t="s">
        <v>2079</v>
      </c>
      <c r="G534" s="4" t="s">
        <v>158</v>
      </c>
      <c r="H534" s="4" t="s">
        <v>165</v>
      </c>
      <c r="I534" s="16">
        <v>4767</v>
      </c>
      <c r="J534" s="16">
        <v>150030</v>
      </c>
      <c r="K534" s="16">
        <v>982</v>
      </c>
      <c r="L534" s="16">
        <v>9267</v>
      </c>
      <c r="M534" s="16">
        <v>102</v>
      </c>
      <c r="N534" s="16">
        <v>4174</v>
      </c>
      <c r="O534" s="17">
        <f>IFERROR(K534/I534,"")</f>
        <v>0.20599958044891967</v>
      </c>
      <c r="P534" s="17">
        <f>IFERROR(L534/J534,"")</f>
        <v>6.1767646470705859E-2</v>
      </c>
      <c r="Q534" s="16">
        <v>4692</v>
      </c>
      <c r="R534" s="16">
        <v>0</v>
      </c>
      <c r="S534" s="16">
        <v>0</v>
      </c>
      <c r="T534" s="16">
        <v>1060</v>
      </c>
      <c r="U534" s="16">
        <v>29</v>
      </c>
      <c r="V534" s="16">
        <v>399</v>
      </c>
      <c r="W534" s="16">
        <v>1086</v>
      </c>
      <c r="X534" s="16">
        <v>1979</v>
      </c>
      <c r="Y534" s="16"/>
      <c r="Z534" s="16">
        <v>1000</v>
      </c>
      <c r="AA534" s="16">
        <f>IF(COUNT(Q534:Z534)=0,"",SUM(Q534:Q534))</f>
        <v>4692</v>
      </c>
      <c r="AB534" s="16">
        <f>IF(COUNT(Q534:Z534)=0,"",SUM(R534:S534))</f>
        <v>0</v>
      </c>
      <c r="AC534" s="16">
        <f>IF(COUNT(Q534:Z534)=0,"",SUM(T534:V534))</f>
        <v>1488</v>
      </c>
      <c r="AD534" s="16">
        <f>IF(COUNT(Q534:Z534)=0,"",SUM(W534:Y534))</f>
        <v>3065</v>
      </c>
      <c r="AE534" s="16">
        <f>IF(COUNT(Q534:Z534)=0,"",SUM(Z534:Z534))</f>
        <v>1000</v>
      </c>
      <c r="AF534" s="16">
        <f>IF(COUNT(Q534:Z534)=0,"",SUM(Q534:Z534))</f>
        <v>10245</v>
      </c>
      <c r="AG534" s="17">
        <f>IFERROR((AA534+AB534)/AF534,"")</f>
        <v>0.45797950219619327</v>
      </c>
      <c r="AH534" s="16">
        <v>244</v>
      </c>
    </row>
    <row r="535" spans="1:34" x14ac:dyDescent="0.2">
      <c r="A535" s="4" t="s">
        <v>21</v>
      </c>
      <c r="B535" s="4" t="s">
        <v>141</v>
      </c>
      <c r="C535" s="4" t="s">
        <v>955</v>
      </c>
      <c r="D535" s="4" t="s">
        <v>566</v>
      </c>
      <c r="E535" s="4" t="s">
        <v>567</v>
      </c>
      <c r="F535" s="4" t="s">
        <v>1905</v>
      </c>
      <c r="G535" s="4" t="s">
        <v>158</v>
      </c>
      <c r="H535" s="4" t="s">
        <v>164</v>
      </c>
      <c r="I535" s="16">
        <v>1816</v>
      </c>
      <c r="J535" s="16">
        <v>22571</v>
      </c>
      <c r="K535" s="16">
        <v>1153</v>
      </c>
      <c r="L535" s="16">
        <v>5753</v>
      </c>
      <c r="M535" s="16">
        <v>110</v>
      </c>
      <c r="N535" s="16">
        <v>1227</v>
      </c>
      <c r="O535" s="17">
        <f>IFERROR(K535/I535,"")</f>
        <v>0.63491189427312777</v>
      </c>
      <c r="P535" s="17">
        <f>IFERROR(L535/J535,"")</f>
        <v>0.25488458641619777</v>
      </c>
      <c r="Q535" s="16">
        <v>4658</v>
      </c>
      <c r="R535" s="16"/>
      <c r="S535" s="16">
        <v>0</v>
      </c>
      <c r="T535" s="16">
        <v>1074</v>
      </c>
      <c r="U535" s="16">
        <v>31</v>
      </c>
      <c r="V535" s="16">
        <v>823</v>
      </c>
      <c r="W535" s="16">
        <v>1477</v>
      </c>
      <c r="X535" s="16">
        <v>138</v>
      </c>
      <c r="Y535" s="16">
        <v>16</v>
      </c>
      <c r="Z535" s="16">
        <v>297</v>
      </c>
      <c r="AA535" s="16">
        <f>IF(COUNT(Q535:Z535)=0,"",SUM(Q535:Q535))</f>
        <v>4658</v>
      </c>
      <c r="AB535" s="16">
        <f>IF(COUNT(Q535:Z535)=0,"",SUM(R535:S535))</f>
        <v>0</v>
      </c>
      <c r="AC535" s="16">
        <f>IF(COUNT(Q535:Z535)=0,"",SUM(T535:V535))</f>
        <v>1928</v>
      </c>
      <c r="AD535" s="16">
        <f>IF(COUNT(Q535:Z535)=0,"",SUM(W535:Y535))</f>
        <v>1631</v>
      </c>
      <c r="AE535" s="16">
        <f>IF(COUNT(Q535:Z535)=0,"",SUM(Z535:Z535))</f>
        <v>297</v>
      </c>
      <c r="AF535" s="16">
        <f>IF(COUNT(Q535:Z535)=0,"",SUM(Q535:Z535))</f>
        <v>8514</v>
      </c>
      <c r="AG535" s="17">
        <f>IFERROR((AA535+AB535)/AF535,"")</f>
        <v>0.54709889593610528</v>
      </c>
      <c r="AH535" s="16">
        <v>44</v>
      </c>
    </row>
    <row r="536" spans="1:34" x14ac:dyDescent="0.2">
      <c r="A536" s="4" t="s">
        <v>21</v>
      </c>
      <c r="B536" s="4" t="s">
        <v>135</v>
      </c>
      <c r="C536" s="4" t="s">
        <v>1036</v>
      </c>
      <c r="D536" s="4" t="s">
        <v>340</v>
      </c>
      <c r="E536" s="4" t="s">
        <v>341</v>
      </c>
      <c r="F536" s="4" t="s">
        <v>2792</v>
      </c>
      <c r="G536" s="4" t="s">
        <v>156</v>
      </c>
      <c r="H536" s="4" t="s">
        <v>165</v>
      </c>
      <c r="I536" s="16">
        <v>9273</v>
      </c>
      <c r="J536" s="16">
        <v>120833</v>
      </c>
      <c r="K536" s="16">
        <v>5658</v>
      </c>
      <c r="L536" s="16">
        <v>20533</v>
      </c>
      <c r="M536" s="16">
        <v>438</v>
      </c>
      <c r="N536" s="16">
        <v>9375</v>
      </c>
      <c r="O536" s="17">
        <f>IFERROR(K536/I536,"")</f>
        <v>0.61015852474927212</v>
      </c>
      <c r="P536" s="17">
        <f>IFERROR(L536/J536,"")</f>
        <v>0.16992874463101967</v>
      </c>
      <c r="Q536" s="16">
        <v>4644</v>
      </c>
      <c r="R536" s="16">
        <v>91</v>
      </c>
      <c r="S536" s="16">
        <v>29</v>
      </c>
      <c r="T536" s="16">
        <v>385</v>
      </c>
      <c r="U536" s="16">
        <v>3959</v>
      </c>
      <c r="V536" s="16">
        <v>324</v>
      </c>
      <c r="W536" s="16">
        <v>177</v>
      </c>
      <c r="X536" s="16">
        <v>17913</v>
      </c>
      <c r="Y536" s="16">
        <v>122</v>
      </c>
      <c r="Z536" s="16">
        <v>456</v>
      </c>
      <c r="AA536" s="16">
        <f>IF(COUNT(Q536:Z536)=0,"",SUM(Q536:Q536))</f>
        <v>4644</v>
      </c>
      <c r="AB536" s="16">
        <f>IF(COUNT(Q536:Z536)=0,"",SUM(R536:S536))</f>
        <v>120</v>
      </c>
      <c r="AC536" s="16">
        <f>IF(COUNT(Q536:Z536)=0,"",SUM(T536:V536))</f>
        <v>4668</v>
      </c>
      <c r="AD536" s="16">
        <f>IF(COUNT(Q536:Z536)=0,"",SUM(W536:Y536))</f>
        <v>18212</v>
      </c>
      <c r="AE536" s="16">
        <f>IF(COUNT(Q536:Z536)=0,"",SUM(Z536:Z536))</f>
        <v>456</v>
      </c>
      <c r="AF536" s="16">
        <f>IF(COUNT(Q536:Z536)=0,"",SUM(Q536:Z536))</f>
        <v>28100</v>
      </c>
      <c r="AG536" s="17">
        <f>IFERROR((AA536+AB536)/AF536,"")</f>
        <v>0.16953736654804272</v>
      </c>
      <c r="AH536" s="16">
        <v>227</v>
      </c>
    </row>
    <row r="537" spans="1:34" x14ac:dyDescent="0.2">
      <c r="A537" s="4" t="s">
        <v>21</v>
      </c>
      <c r="B537" s="4" t="s">
        <v>123</v>
      </c>
      <c r="C537" s="4" t="s">
        <v>955</v>
      </c>
      <c r="D537" s="4" t="s">
        <v>872</v>
      </c>
      <c r="E537" s="4" t="s">
        <v>873</v>
      </c>
      <c r="F537" s="4" t="s">
        <v>5264</v>
      </c>
      <c r="G537" s="4" t="s">
        <v>158</v>
      </c>
      <c r="H537" s="4" t="s">
        <v>165</v>
      </c>
      <c r="I537" s="16">
        <v>30239</v>
      </c>
      <c r="J537" s="16">
        <v>48464</v>
      </c>
      <c r="K537" s="16">
        <v>5864</v>
      </c>
      <c r="L537" s="16">
        <v>14787</v>
      </c>
      <c r="M537" s="16">
        <v>1570</v>
      </c>
      <c r="N537" s="16">
        <v>11111</v>
      </c>
      <c r="O537" s="17">
        <f>IFERROR(K537/I537,"")</f>
        <v>0.19392175667184761</v>
      </c>
      <c r="P537" s="17">
        <f>IFERROR(L537/J537,"")</f>
        <v>0.30511307362165729</v>
      </c>
      <c r="Q537" s="16">
        <v>4635</v>
      </c>
      <c r="R537" s="16">
        <v>3059</v>
      </c>
      <c r="S537" s="16">
        <v>58</v>
      </c>
      <c r="T537" s="16">
        <v>3869</v>
      </c>
      <c r="U537" s="16">
        <v>4323</v>
      </c>
      <c r="V537" s="16">
        <v>3844</v>
      </c>
      <c r="W537" s="16">
        <v>1240</v>
      </c>
      <c r="X537" s="16">
        <v>2979</v>
      </c>
      <c r="Y537" s="16">
        <v>0</v>
      </c>
      <c r="Z537" s="16">
        <v>1642</v>
      </c>
      <c r="AA537" s="16">
        <f>IF(COUNT(Q537:Z537)=0,"",SUM(Q537:Q537))</f>
        <v>4635</v>
      </c>
      <c r="AB537" s="16">
        <f>IF(COUNT(Q537:Z537)=0,"",SUM(R537:S537))</f>
        <v>3117</v>
      </c>
      <c r="AC537" s="16">
        <f>IF(COUNT(Q537:Z537)=0,"",SUM(T537:V537))</f>
        <v>12036</v>
      </c>
      <c r="AD537" s="16">
        <f>IF(COUNT(Q537:Z537)=0,"",SUM(W537:Y537))</f>
        <v>4219</v>
      </c>
      <c r="AE537" s="16">
        <f>IF(COUNT(Q537:Z537)=0,"",SUM(Z537:Z537))</f>
        <v>1642</v>
      </c>
      <c r="AF537" s="16">
        <f>IF(COUNT(Q537:Z537)=0,"",SUM(Q537:Z537))</f>
        <v>25649</v>
      </c>
      <c r="AG537" s="17">
        <f>IFERROR((AA537+AB537)/AF537,"")</f>
        <v>0.30223400522437521</v>
      </c>
      <c r="AH537" s="16">
        <v>281</v>
      </c>
    </row>
    <row r="538" spans="1:34" x14ac:dyDescent="0.2">
      <c r="A538" s="4" t="s">
        <v>21</v>
      </c>
      <c r="B538" s="4" t="s">
        <v>129</v>
      </c>
      <c r="C538" s="4" t="s">
        <v>1036</v>
      </c>
      <c r="D538" s="4" t="s">
        <v>780</v>
      </c>
      <c r="E538" s="4" t="s">
        <v>781</v>
      </c>
      <c r="F538" s="4" t="s">
        <v>3810</v>
      </c>
      <c r="G538" s="4" t="s">
        <v>158</v>
      </c>
      <c r="H538" s="4" t="s">
        <v>165</v>
      </c>
      <c r="I538" s="16">
        <v>1933</v>
      </c>
      <c r="J538" s="16">
        <v>29841</v>
      </c>
      <c r="K538" s="16">
        <v>1086</v>
      </c>
      <c r="L538" s="16">
        <v>6157</v>
      </c>
      <c r="M538" s="16">
        <v>53</v>
      </c>
      <c r="N538" s="16">
        <v>2593</v>
      </c>
      <c r="O538" s="17">
        <f>IFERROR(K538/I538,"")</f>
        <v>0.56182100362131404</v>
      </c>
      <c r="P538" s="17">
        <f>IFERROR(L538/J538,"")</f>
        <v>0.20632686572165812</v>
      </c>
      <c r="Q538" s="16">
        <v>4588</v>
      </c>
      <c r="R538" s="16">
        <v>0</v>
      </c>
      <c r="S538" s="16">
        <v>0</v>
      </c>
      <c r="T538" s="16">
        <v>1000</v>
      </c>
      <c r="U538" s="16">
        <v>45</v>
      </c>
      <c r="V538" s="16">
        <v>654</v>
      </c>
      <c r="W538" s="16">
        <v>1964</v>
      </c>
      <c r="X538" s="16">
        <v>148</v>
      </c>
      <c r="Y538" s="16">
        <v>23</v>
      </c>
      <c r="Z538" s="16">
        <v>340</v>
      </c>
      <c r="AA538" s="16">
        <f>IF(COUNT(Q538:Z538)=0,"",SUM(Q538:Q538))</f>
        <v>4588</v>
      </c>
      <c r="AB538" s="16">
        <f>IF(COUNT(Q538:Z538)=0,"",SUM(R538:S538))</f>
        <v>0</v>
      </c>
      <c r="AC538" s="16">
        <f>IF(COUNT(Q538:Z538)=0,"",SUM(T538:V538))</f>
        <v>1699</v>
      </c>
      <c r="AD538" s="16">
        <f>IF(COUNT(Q538:Z538)=0,"",SUM(W538:Y538))</f>
        <v>2135</v>
      </c>
      <c r="AE538" s="16">
        <f>IF(COUNT(Q538:Z538)=0,"",SUM(Z538:Z538))</f>
        <v>340</v>
      </c>
      <c r="AF538" s="16">
        <f>IF(COUNT(Q538:Z538)=0,"",SUM(Q538:Z538))</f>
        <v>8762</v>
      </c>
      <c r="AG538" s="17">
        <f>IFERROR((AA538+AB538)/AF538,"")</f>
        <v>0.52362474320931296</v>
      </c>
      <c r="AH538" s="16">
        <v>29</v>
      </c>
    </row>
    <row r="539" spans="1:34" x14ac:dyDescent="0.2">
      <c r="A539" s="4" t="s">
        <v>21</v>
      </c>
      <c r="B539" s="4" t="s">
        <v>133</v>
      </c>
      <c r="C539" s="4" t="s">
        <v>955</v>
      </c>
      <c r="D539" s="4" t="s">
        <v>706</v>
      </c>
      <c r="E539" s="4" t="s">
        <v>248</v>
      </c>
      <c r="F539" s="4" t="s">
        <v>3056</v>
      </c>
      <c r="G539" s="4" t="s">
        <v>157</v>
      </c>
      <c r="H539" s="4" t="s">
        <v>163</v>
      </c>
      <c r="I539" s="16">
        <v>4742</v>
      </c>
      <c r="J539" s="16">
        <v>67991</v>
      </c>
      <c r="K539" s="16">
        <v>4409</v>
      </c>
      <c r="L539" s="16">
        <v>19797</v>
      </c>
      <c r="M539" s="16">
        <v>58</v>
      </c>
      <c r="N539" s="16">
        <v>3180</v>
      </c>
      <c r="O539" s="17">
        <f>IFERROR(K539/I539,"")</f>
        <v>0.92977646562631799</v>
      </c>
      <c r="P539" s="17">
        <f>IFERROR(L539/J539,"")</f>
        <v>0.29117089026488802</v>
      </c>
      <c r="Q539" s="16">
        <v>4579</v>
      </c>
      <c r="R539" s="16">
        <v>1097</v>
      </c>
      <c r="S539" s="16">
        <v>1089</v>
      </c>
      <c r="T539" s="16">
        <v>149</v>
      </c>
      <c r="U539" s="16">
        <v>154</v>
      </c>
      <c r="V539" s="16">
        <v>4409</v>
      </c>
      <c r="W539" s="16">
        <v>0</v>
      </c>
      <c r="X539" s="16">
        <v>172</v>
      </c>
      <c r="Y539" s="16">
        <v>0</v>
      </c>
      <c r="Z539" s="16">
        <v>12557</v>
      </c>
      <c r="AA539" s="16">
        <f>IF(COUNT(Q539:Z539)=0,"",SUM(Q539:Q539))</f>
        <v>4579</v>
      </c>
      <c r="AB539" s="16">
        <f>IF(COUNT(Q539:Z539)=0,"",SUM(R539:S539))</f>
        <v>2186</v>
      </c>
      <c r="AC539" s="16">
        <f>IF(COUNT(Q539:Z539)=0,"",SUM(T539:V539))</f>
        <v>4712</v>
      </c>
      <c r="AD539" s="16">
        <f>IF(COUNT(Q539:Z539)=0,"",SUM(W539:Y539))</f>
        <v>172</v>
      </c>
      <c r="AE539" s="16">
        <f>IF(COUNT(Q539:Z539)=0,"",SUM(Z539:Z539))</f>
        <v>12557</v>
      </c>
      <c r="AF539" s="16">
        <f>IF(COUNT(Q539:Z539)=0,"",SUM(Q539:Z539))</f>
        <v>24206</v>
      </c>
      <c r="AG539" s="17">
        <f>IFERROR((AA539+AB539)/AF539,"")</f>
        <v>0.27947616293480954</v>
      </c>
      <c r="AH539" s="16">
        <v>230</v>
      </c>
    </row>
    <row r="540" spans="1:34" x14ac:dyDescent="0.2">
      <c r="A540" s="4" t="s">
        <v>21</v>
      </c>
      <c r="B540" s="4" t="s">
        <v>128</v>
      </c>
      <c r="C540" s="4" t="s">
        <v>955</v>
      </c>
      <c r="D540" s="4" t="s">
        <v>838</v>
      </c>
      <c r="E540" s="4" t="s">
        <v>537</v>
      </c>
      <c r="F540" s="4" t="s">
        <v>4473</v>
      </c>
      <c r="G540" s="4" t="s">
        <v>157</v>
      </c>
      <c r="H540" s="4" t="s">
        <v>163</v>
      </c>
      <c r="I540" s="16">
        <v>2951</v>
      </c>
      <c r="J540" s="16">
        <v>19380</v>
      </c>
      <c r="K540" s="16">
        <v>1938</v>
      </c>
      <c r="L540" s="16">
        <v>4133</v>
      </c>
      <c r="M540" s="16">
        <v>176</v>
      </c>
      <c r="N540" s="16">
        <v>535</v>
      </c>
      <c r="O540" s="17">
        <f>IFERROR(K540/I540,"")</f>
        <v>0.65672653337851572</v>
      </c>
      <c r="P540" s="17">
        <f>IFERROR(L540/J540,"")</f>
        <v>0.2132610939112487</v>
      </c>
      <c r="Q540" s="16">
        <v>4575</v>
      </c>
      <c r="R540" s="16">
        <v>0</v>
      </c>
      <c r="S540" s="16">
        <v>0</v>
      </c>
      <c r="T540" s="16">
        <v>110</v>
      </c>
      <c r="U540" s="16"/>
      <c r="V540" s="16">
        <v>1283</v>
      </c>
      <c r="W540" s="16"/>
      <c r="X540" s="16"/>
      <c r="Y540" s="16">
        <v>29</v>
      </c>
      <c r="Z540" s="16">
        <v>65</v>
      </c>
      <c r="AA540" s="16">
        <f>IF(COUNT(Q540:Z540)=0,"",SUM(Q540:Q540))</f>
        <v>4575</v>
      </c>
      <c r="AB540" s="16">
        <f>IF(COUNT(Q540:Z540)=0,"",SUM(R540:S540))</f>
        <v>0</v>
      </c>
      <c r="AC540" s="16">
        <f>IF(COUNT(Q540:Z540)=0,"",SUM(T540:V540))</f>
        <v>1393</v>
      </c>
      <c r="AD540" s="16">
        <f>IF(COUNT(Q540:Z540)=0,"",SUM(W540:Y540))</f>
        <v>29</v>
      </c>
      <c r="AE540" s="16">
        <f>IF(COUNT(Q540:Z540)=0,"",SUM(Z540:Z540))</f>
        <v>65</v>
      </c>
      <c r="AF540" s="16">
        <f>IF(COUNT(Q540:Z540)=0,"",SUM(Q540:Z540))</f>
        <v>6062</v>
      </c>
      <c r="AG540" s="17">
        <f>IFERROR((AA540+AB540)/AF540,"")</f>
        <v>0.75470141867370499</v>
      </c>
      <c r="AH540" s="16">
        <v>132</v>
      </c>
    </row>
    <row r="541" spans="1:34" x14ac:dyDescent="0.2">
      <c r="A541" s="4" t="s">
        <v>21</v>
      </c>
      <c r="B541" s="4" t="s">
        <v>123</v>
      </c>
      <c r="C541" s="4" t="s">
        <v>955</v>
      </c>
      <c r="D541" s="4" t="s">
        <v>484</v>
      </c>
      <c r="E541" s="4" t="s">
        <v>485</v>
      </c>
      <c r="F541" s="4" t="s">
        <v>4899</v>
      </c>
      <c r="G541" s="4" t="s">
        <v>159</v>
      </c>
      <c r="H541" s="4" t="s">
        <v>165</v>
      </c>
      <c r="I541" s="16">
        <v>5015</v>
      </c>
      <c r="J541" s="16">
        <v>252769</v>
      </c>
      <c r="K541" s="16">
        <v>1531</v>
      </c>
      <c r="L541" s="16">
        <v>32293</v>
      </c>
      <c r="M541" s="16">
        <v>569</v>
      </c>
      <c r="N541" s="16">
        <v>5366</v>
      </c>
      <c r="O541" s="17">
        <f>IFERROR(K541/I541,"")</f>
        <v>0.30528414755732802</v>
      </c>
      <c r="P541" s="17">
        <f>IFERROR(L541/J541,"")</f>
        <v>0.12775696386819585</v>
      </c>
      <c r="Q541" s="16">
        <v>4548</v>
      </c>
      <c r="R541" s="16">
        <v>530</v>
      </c>
      <c r="S541" s="16">
        <v>19</v>
      </c>
      <c r="T541" s="16">
        <v>934</v>
      </c>
      <c r="U541" s="16">
        <v>4162</v>
      </c>
      <c r="V541" s="16">
        <v>182</v>
      </c>
      <c r="W541" s="16">
        <v>84</v>
      </c>
      <c r="X541" s="16">
        <v>8555</v>
      </c>
      <c r="Y541" s="16">
        <v>11</v>
      </c>
      <c r="Z541" s="16">
        <v>17607</v>
      </c>
      <c r="AA541" s="16">
        <f>IF(COUNT(Q541:Z541)=0,"",SUM(Q541:Q541))</f>
        <v>4548</v>
      </c>
      <c r="AB541" s="16">
        <f>IF(COUNT(Q541:Z541)=0,"",SUM(R541:S541))</f>
        <v>549</v>
      </c>
      <c r="AC541" s="16">
        <f>IF(COUNT(Q541:Z541)=0,"",SUM(T541:V541))</f>
        <v>5278</v>
      </c>
      <c r="AD541" s="16">
        <f>IF(COUNT(Q541:Z541)=0,"",SUM(W541:Y541))</f>
        <v>8650</v>
      </c>
      <c r="AE541" s="16">
        <f>IF(COUNT(Q541:Z541)=0,"",SUM(Z541:Z541))</f>
        <v>17607</v>
      </c>
      <c r="AF541" s="16">
        <f>IF(COUNT(Q541:Z541)=0,"",SUM(Q541:Z541))</f>
        <v>36632</v>
      </c>
      <c r="AG541" s="17">
        <f>IFERROR((AA541+AB541)/AF541,"")</f>
        <v>0.1391406420615855</v>
      </c>
      <c r="AH541" s="16">
        <v>548</v>
      </c>
    </row>
    <row r="542" spans="1:34" x14ac:dyDescent="0.2">
      <c r="A542" s="4" t="s">
        <v>21</v>
      </c>
      <c r="B542" s="4" t="s">
        <v>123</v>
      </c>
      <c r="C542" s="4" t="s">
        <v>955</v>
      </c>
      <c r="D542" s="4" t="s">
        <v>484</v>
      </c>
      <c r="E542" s="4" t="s">
        <v>485</v>
      </c>
      <c r="F542" s="4" t="s">
        <v>4906</v>
      </c>
      <c r="G542" s="4" t="s">
        <v>159</v>
      </c>
      <c r="H542" s="4" t="s">
        <v>165</v>
      </c>
      <c r="I542" s="16">
        <v>18911</v>
      </c>
      <c r="J542" s="16">
        <v>315685</v>
      </c>
      <c r="K542" s="16">
        <v>2409</v>
      </c>
      <c r="L542" s="16">
        <v>51422</v>
      </c>
      <c r="M542" s="16">
        <v>327</v>
      </c>
      <c r="N542" s="16">
        <v>6021</v>
      </c>
      <c r="O542" s="17">
        <f>IFERROR(K542/I542,"")</f>
        <v>0.12738617735709376</v>
      </c>
      <c r="P542" s="17">
        <f>IFERROR(L542/J542,"")</f>
        <v>0.16289022284872579</v>
      </c>
      <c r="Q542" s="16">
        <v>4486</v>
      </c>
      <c r="R542" s="16">
        <v>602</v>
      </c>
      <c r="S542" s="16">
        <v>37</v>
      </c>
      <c r="T542" s="16">
        <v>1029</v>
      </c>
      <c r="U542" s="16">
        <v>4177</v>
      </c>
      <c r="V542" s="16">
        <v>157</v>
      </c>
      <c r="W542" s="16">
        <v>73</v>
      </c>
      <c r="X542" s="16">
        <v>13448</v>
      </c>
      <c r="Y542" s="16">
        <v>31</v>
      </c>
      <c r="Z542" s="16">
        <v>33334</v>
      </c>
      <c r="AA542" s="16">
        <f>IF(COUNT(Q542:Z542)=0,"",SUM(Q542:Q542))</f>
        <v>4486</v>
      </c>
      <c r="AB542" s="16">
        <f>IF(COUNT(Q542:Z542)=0,"",SUM(R542:S542))</f>
        <v>639</v>
      </c>
      <c r="AC542" s="16">
        <f>IF(COUNT(Q542:Z542)=0,"",SUM(T542:V542))</f>
        <v>5363</v>
      </c>
      <c r="AD542" s="16">
        <f>IF(COUNT(Q542:Z542)=0,"",SUM(W542:Y542))</f>
        <v>13552</v>
      </c>
      <c r="AE542" s="16">
        <f>IF(COUNT(Q542:Z542)=0,"",SUM(Z542:Z542))</f>
        <v>33334</v>
      </c>
      <c r="AF542" s="16">
        <f>IF(COUNT(Q542:Z542)=0,"",SUM(Q542:Z542))</f>
        <v>57374</v>
      </c>
      <c r="AG542" s="17">
        <f>IFERROR((AA542+AB542)/AF542,"")</f>
        <v>8.9326175619618642E-2</v>
      </c>
      <c r="AH542" s="16">
        <v>527</v>
      </c>
    </row>
    <row r="543" spans="1:34" x14ac:dyDescent="0.2">
      <c r="A543" s="4" t="s">
        <v>21</v>
      </c>
      <c r="B543" s="4" t="s">
        <v>139</v>
      </c>
      <c r="C543" s="4" t="s">
        <v>955</v>
      </c>
      <c r="D543" s="4" t="s">
        <v>642</v>
      </c>
      <c r="E543" s="4" t="s">
        <v>248</v>
      </c>
      <c r="F543" s="4" t="s">
        <v>2560</v>
      </c>
      <c r="G543" s="4" t="s">
        <v>157</v>
      </c>
      <c r="H543" s="4" t="s">
        <v>163</v>
      </c>
      <c r="I543" s="16">
        <v>8182</v>
      </c>
      <c r="J543" s="16">
        <v>55395</v>
      </c>
      <c r="K543" s="16">
        <v>7703</v>
      </c>
      <c r="L543" s="16">
        <v>12267</v>
      </c>
      <c r="M543" s="16">
        <v>153</v>
      </c>
      <c r="N543" s="16">
        <v>1922</v>
      </c>
      <c r="O543" s="17">
        <f>IFERROR(K543/I543,"")</f>
        <v>0.94145685651429967</v>
      </c>
      <c r="P543" s="17">
        <f>IFERROR(L543/J543,"")</f>
        <v>0.2214459788789602</v>
      </c>
      <c r="Q543" s="16">
        <v>4468</v>
      </c>
      <c r="R543" s="16">
        <v>2112</v>
      </c>
      <c r="S543" s="16">
        <v>2186</v>
      </c>
      <c r="T543" s="16">
        <v>45</v>
      </c>
      <c r="U543" s="16">
        <v>66</v>
      </c>
      <c r="V543" s="16">
        <v>7703</v>
      </c>
      <c r="W543" s="16">
        <v>0</v>
      </c>
      <c r="X543" s="16">
        <v>66</v>
      </c>
      <c r="Y543" s="16">
        <v>0</v>
      </c>
      <c r="Z543" s="16">
        <v>3324</v>
      </c>
      <c r="AA543" s="16">
        <f>IF(COUNT(Q543:Z543)=0,"",SUM(Q543:Q543))</f>
        <v>4468</v>
      </c>
      <c r="AB543" s="16">
        <f>IF(COUNT(Q543:Z543)=0,"",SUM(R543:S543))</f>
        <v>4298</v>
      </c>
      <c r="AC543" s="16">
        <f>IF(COUNT(Q543:Z543)=0,"",SUM(T543:V543))</f>
        <v>7814</v>
      </c>
      <c r="AD543" s="16">
        <f>IF(COUNT(Q543:Z543)=0,"",SUM(W543:Y543))</f>
        <v>66</v>
      </c>
      <c r="AE543" s="16">
        <f>IF(COUNT(Q543:Z543)=0,"",SUM(Z543:Z543))</f>
        <v>3324</v>
      </c>
      <c r="AF543" s="16">
        <f>IF(COUNT(Q543:Z543)=0,"",SUM(Q543:Z543))</f>
        <v>19970</v>
      </c>
      <c r="AG543" s="17">
        <f>IFERROR((AA543+AB543)/AF543,"")</f>
        <v>0.43895843765648473</v>
      </c>
      <c r="AH543" s="16">
        <v>188</v>
      </c>
    </row>
    <row r="544" spans="1:34" x14ac:dyDescent="0.2">
      <c r="A544" s="4" t="s">
        <v>21</v>
      </c>
      <c r="B544" s="4" t="s">
        <v>134</v>
      </c>
      <c r="C544" s="4" t="s">
        <v>955</v>
      </c>
      <c r="D544" s="4" t="s">
        <v>691</v>
      </c>
      <c r="E544" s="4" t="s">
        <v>534</v>
      </c>
      <c r="F544" s="4" t="s">
        <v>2939</v>
      </c>
      <c r="G544" s="4" t="s">
        <v>157</v>
      </c>
      <c r="H544" s="4" t="s">
        <v>163</v>
      </c>
      <c r="I544" s="16">
        <v>6787</v>
      </c>
      <c r="J544" s="16">
        <v>92590</v>
      </c>
      <c r="K544" s="16">
        <v>1552</v>
      </c>
      <c r="L544" s="16">
        <v>17204</v>
      </c>
      <c r="M544" s="16">
        <v>112</v>
      </c>
      <c r="N544" s="16">
        <v>10587</v>
      </c>
      <c r="O544" s="17">
        <f>IFERROR(K544/I544,"")</f>
        <v>0.22867246205982025</v>
      </c>
      <c r="P544" s="17">
        <f>IFERROR(L544/J544,"")</f>
        <v>0.18580840263527379</v>
      </c>
      <c r="Q544" s="16">
        <v>4466</v>
      </c>
      <c r="R544" s="16">
        <v>2941</v>
      </c>
      <c r="S544" s="16">
        <v>112</v>
      </c>
      <c r="T544" s="16">
        <v>3284</v>
      </c>
      <c r="U544" s="16">
        <v>2984</v>
      </c>
      <c r="V544" s="16">
        <v>1584</v>
      </c>
      <c r="W544" s="16">
        <v>1792</v>
      </c>
      <c r="X544" s="16">
        <v>3685</v>
      </c>
      <c r="Y544" s="16">
        <v>0</v>
      </c>
      <c r="Z544" s="16">
        <v>2646</v>
      </c>
      <c r="AA544" s="16">
        <f>IF(COUNT(Q544:Z544)=0,"",SUM(Q544:Q544))</f>
        <v>4466</v>
      </c>
      <c r="AB544" s="16">
        <f>IF(COUNT(Q544:Z544)=0,"",SUM(R544:S544))</f>
        <v>3053</v>
      </c>
      <c r="AC544" s="16">
        <f>IF(COUNT(Q544:Z544)=0,"",SUM(T544:V544))</f>
        <v>7852</v>
      </c>
      <c r="AD544" s="16">
        <f>IF(COUNT(Q544:Z544)=0,"",SUM(W544:Y544))</f>
        <v>5477</v>
      </c>
      <c r="AE544" s="16">
        <f>IF(COUNT(Q544:Z544)=0,"",SUM(Z544:Z544))</f>
        <v>2646</v>
      </c>
      <c r="AF544" s="16">
        <f>IF(COUNT(Q544:Z544)=0,"",SUM(Q544:Z544))</f>
        <v>23494</v>
      </c>
      <c r="AG544" s="17">
        <f>IFERROR((AA544+AB544)/AF544,"")</f>
        <v>0.32003915893419599</v>
      </c>
      <c r="AH544" s="16">
        <v>224</v>
      </c>
    </row>
    <row r="545" spans="1:34" x14ac:dyDescent="0.2">
      <c r="A545" s="4" t="s">
        <v>21</v>
      </c>
      <c r="B545" s="4" t="s">
        <v>138</v>
      </c>
      <c r="C545" s="4" t="s">
        <v>1036</v>
      </c>
      <c r="D545" s="4" t="s">
        <v>629</v>
      </c>
      <c r="E545" s="4" t="s">
        <v>630</v>
      </c>
      <c r="F545" s="4" t="s">
        <v>2445</v>
      </c>
      <c r="G545" s="4" t="s">
        <v>157</v>
      </c>
      <c r="H545" s="4" t="s">
        <v>163</v>
      </c>
      <c r="I545" s="16">
        <v>1934</v>
      </c>
      <c r="J545" s="16">
        <v>25935</v>
      </c>
      <c r="K545" s="16">
        <v>1703</v>
      </c>
      <c r="L545" s="16">
        <v>4699</v>
      </c>
      <c r="M545" s="16">
        <v>460</v>
      </c>
      <c r="N545" s="16">
        <v>2591</v>
      </c>
      <c r="O545" s="17">
        <f>IFERROR(K545/I545,"")</f>
        <v>0.8805584281282316</v>
      </c>
      <c r="P545" s="17">
        <f>IFERROR(L545/J545,"")</f>
        <v>0.18118372855214959</v>
      </c>
      <c r="Q545" s="16">
        <v>4459</v>
      </c>
      <c r="R545" s="16"/>
      <c r="S545" s="16">
        <v>0</v>
      </c>
      <c r="T545" s="16">
        <v>393</v>
      </c>
      <c r="U545" s="16">
        <v>1120</v>
      </c>
      <c r="V545" s="16">
        <v>31</v>
      </c>
      <c r="W545" s="16">
        <v>294</v>
      </c>
      <c r="X545" s="16">
        <v>729</v>
      </c>
      <c r="Y545" s="16">
        <v>0</v>
      </c>
      <c r="Z545" s="16">
        <v>543</v>
      </c>
      <c r="AA545" s="16">
        <f>IF(COUNT(Q545:Z545)=0,"",SUM(Q545:Q545))</f>
        <v>4459</v>
      </c>
      <c r="AB545" s="16">
        <f>IF(COUNT(Q545:Z545)=0,"",SUM(R545:S545))</f>
        <v>0</v>
      </c>
      <c r="AC545" s="16">
        <f>IF(COUNT(Q545:Z545)=0,"",SUM(T545:V545))</f>
        <v>1544</v>
      </c>
      <c r="AD545" s="16">
        <f>IF(COUNT(Q545:Z545)=0,"",SUM(W545:Y545))</f>
        <v>1023</v>
      </c>
      <c r="AE545" s="16">
        <f>IF(COUNT(Q545:Z545)=0,"",SUM(Z545:Z545))</f>
        <v>543</v>
      </c>
      <c r="AF545" s="16">
        <f>IF(COUNT(Q545:Z545)=0,"",SUM(Q545:Z545))</f>
        <v>7569</v>
      </c>
      <c r="AG545" s="17">
        <f>IFERROR((AA545+AB545)/AF545,"")</f>
        <v>0.58911348923239526</v>
      </c>
      <c r="AH545" s="16">
        <v>56</v>
      </c>
    </row>
    <row r="546" spans="1:34" x14ac:dyDescent="0.2">
      <c r="A546" s="4" t="s">
        <v>21</v>
      </c>
      <c r="B546" s="4" t="s">
        <v>124</v>
      </c>
      <c r="C546" s="4" t="s">
        <v>955</v>
      </c>
      <c r="D546" s="4" t="s">
        <v>585</v>
      </c>
      <c r="E546" s="4" t="s">
        <v>586</v>
      </c>
      <c r="F546" s="4" t="s">
        <v>2069</v>
      </c>
      <c r="G546" s="4" t="s">
        <v>156</v>
      </c>
      <c r="H546" s="4" t="s">
        <v>163</v>
      </c>
      <c r="I546" s="16">
        <v>3571</v>
      </c>
      <c r="J546" s="16">
        <v>51615</v>
      </c>
      <c r="K546" s="16">
        <v>954</v>
      </c>
      <c r="L546" s="16">
        <v>9402</v>
      </c>
      <c r="M546" s="16">
        <v>371</v>
      </c>
      <c r="N546" s="16">
        <v>2954</v>
      </c>
      <c r="O546" s="17">
        <f>IFERROR(K546/I546,"")</f>
        <v>0.26715205824698962</v>
      </c>
      <c r="P546" s="17">
        <f>IFERROR(L546/J546,"")</f>
        <v>0.18215634989828539</v>
      </c>
      <c r="Q546" s="16">
        <v>4398</v>
      </c>
      <c r="R546" s="16">
        <v>12</v>
      </c>
      <c r="S546" s="16">
        <v>0</v>
      </c>
      <c r="T546" s="16">
        <v>18</v>
      </c>
      <c r="U546" s="16"/>
      <c r="V546" s="16">
        <v>954</v>
      </c>
      <c r="W546" s="16">
        <v>128</v>
      </c>
      <c r="X546" s="16">
        <v>63</v>
      </c>
      <c r="Y546" s="16">
        <v>12</v>
      </c>
      <c r="Z546" s="16">
        <v>4770</v>
      </c>
      <c r="AA546" s="16">
        <f>IF(COUNT(Q546:Z546)=0,"",SUM(Q546:Q546))</f>
        <v>4398</v>
      </c>
      <c r="AB546" s="16">
        <f>IF(COUNT(Q546:Z546)=0,"",SUM(R546:S546))</f>
        <v>12</v>
      </c>
      <c r="AC546" s="16">
        <f>IF(COUNT(Q546:Z546)=0,"",SUM(T546:V546))</f>
        <v>972</v>
      </c>
      <c r="AD546" s="16">
        <f>IF(COUNT(Q546:Z546)=0,"",SUM(W546:Y546))</f>
        <v>203</v>
      </c>
      <c r="AE546" s="16">
        <f>IF(COUNT(Q546:Z546)=0,"",SUM(Z546:Z546))</f>
        <v>4770</v>
      </c>
      <c r="AF546" s="16">
        <f>IF(COUNT(Q546:Z546)=0,"",SUM(Q546:Z546))</f>
        <v>10355</v>
      </c>
      <c r="AG546" s="17">
        <f>IFERROR((AA546+AB546)/AF546,"")</f>
        <v>0.42588121680347657</v>
      </c>
      <c r="AH546" s="16">
        <v>94</v>
      </c>
    </row>
    <row r="547" spans="1:34" x14ac:dyDescent="0.2">
      <c r="A547" s="4" t="s">
        <v>21</v>
      </c>
      <c r="B547" s="4" t="s">
        <v>148</v>
      </c>
      <c r="C547" s="4" t="s">
        <v>955</v>
      </c>
      <c r="D547" s="4" t="s">
        <v>934</v>
      </c>
      <c r="E547" s="4" t="s">
        <v>935</v>
      </c>
      <c r="F547" s="4" t="s">
        <v>5749</v>
      </c>
      <c r="G547" s="4" t="s">
        <v>156</v>
      </c>
      <c r="H547" s="4" t="s">
        <v>164</v>
      </c>
      <c r="I547" s="16">
        <v>344</v>
      </c>
      <c r="J547" s="16">
        <v>32158</v>
      </c>
      <c r="K547" s="16">
        <v>181</v>
      </c>
      <c r="L547" s="16">
        <v>6164</v>
      </c>
      <c r="M547" s="16">
        <v>43</v>
      </c>
      <c r="N547" s="16">
        <v>4503</v>
      </c>
      <c r="O547" s="17">
        <f>IFERROR(K547/I547,"")</f>
        <v>0.52616279069767447</v>
      </c>
      <c r="P547" s="17">
        <f>IFERROR(L547/J547,"")</f>
        <v>0.19167858697680204</v>
      </c>
      <c r="Q547" s="16">
        <v>4380</v>
      </c>
      <c r="R547" s="16">
        <v>14</v>
      </c>
      <c r="S547" s="16">
        <v>84</v>
      </c>
      <c r="T547" s="16">
        <v>663</v>
      </c>
      <c r="U547" s="16">
        <v>1197</v>
      </c>
      <c r="V547" s="16"/>
      <c r="W547" s="16">
        <v>438</v>
      </c>
      <c r="X547" s="16">
        <v>1840</v>
      </c>
      <c r="Y547" s="16">
        <v>91</v>
      </c>
      <c r="Z547" s="16">
        <v>407</v>
      </c>
      <c r="AA547" s="16">
        <f>IF(COUNT(Q547:Z547)=0,"",SUM(Q547:Q547))</f>
        <v>4380</v>
      </c>
      <c r="AB547" s="16">
        <f>IF(COUNT(Q547:Z547)=0,"",SUM(R547:S547))</f>
        <v>98</v>
      </c>
      <c r="AC547" s="16">
        <f>IF(COUNT(Q547:Z547)=0,"",SUM(T547:V547))</f>
        <v>1860</v>
      </c>
      <c r="AD547" s="16">
        <f>IF(COUNT(Q547:Z547)=0,"",SUM(W547:Y547))</f>
        <v>2369</v>
      </c>
      <c r="AE547" s="16">
        <f>IF(COUNT(Q547:Z547)=0,"",SUM(Z547:Z547))</f>
        <v>407</v>
      </c>
      <c r="AF547" s="16">
        <f>IF(COUNT(Q547:Z547)=0,"",SUM(Q547:Z547))</f>
        <v>9114</v>
      </c>
      <c r="AG547" s="17">
        <f>IFERROR((AA547+AB547)/AF547,"")</f>
        <v>0.49133201667763882</v>
      </c>
      <c r="AH547" s="16">
        <v>49</v>
      </c>
    </row>
    <row r="548" spans="1:34" x14ac:dyDescent="0.2">
      <c r="A548" s="4" t="s">
        <v>21</v>
      </c>
      <c r="B548" s="4" t="s">
        <v>123</v>
      </c>
      <c r="C548" s="4" t="s">
        <v>955</v>
      </c>
      <c r="D548" s="4" t="s">
        <v>844</v>
      </c>
      <c r="E548" s="4" t="s">
        <v>845</v>
      </c>
      <c r="F548" s="4" t="s">
        <v>5081</v>
      </c>
      <c r="G548" s="4" t="s">
        <v>158</v>
      </c>
      <c r="H548" s="4" t="s">
        <v>163</v>
      </c>
      <c r="I548" s="16">
        <v>3510</v>
      </c>
      <c r="J548" s="16">
        <v>81704</v>
      </c>
      <c r="K548" s="16">
        <v>3346</v>
      </c>
      <c r="L548" s="16">
        <v>15960</v>
      </c>
      <c r="M548" s="16">
        <v>161</v>
      </c>
      <c r="N548" s="16">
        <v>2520</v>
      </c>
      <c r="O548" s="17">
        <f>IFERROR(K548/I548,"")</f>
        <v>0.95327635327635329</v>
      </c>
      <c r="P548" s="17">
        <f>IFERROR(L548/J548,"")</f>
        <v>0.19533927347498287</v>
      </c>
      <c r="Q548" s="16">
        <v>4347</v>
      </c>
      <c r="R548" s="16">
        <v>2604</v>
      </c>
      <c r="S548" s="16">
        <v>977</v>
      </c>
      <c r="T548" s="16">
        <v>94</v>
      </c>
      <c r="U548" s="16">
        <v>196</v>
      </c>
      <c r="V548" s="16">
        <v>3346</v>
      </c>
      <c r="W548" s="16">
        <v>0</v>
      </c>
      <c r="X548" s="16">
        <v>348</v>
      </c>
      <c r="Y548" s="16">
        <v>0</v>
      </c>
      <c r="Z548" s="16">
        <v>7394</v>
      </c>
      <c r="AA548" s="16">
        <f>IF(COUNT(Q548:Z548)=0,"",SUM(Q548:Q548))</f>
        <v>4347</v>
      </c>
      <c r="AB548" s="16">
        <f>IF(COUNT(Q548:Z548)=0,"",SUM(R548:S548))</f>
        <v>3581</v>
      </c>
      <c r="AC548" s="16">
        <f>IF(COUNT(Q548:Z548)=0,"",SUM(T548:V548))</f>
        <v>3636</v>
      </c>
      <c r="AD548" s="16">
        <f>IF(COUNT(Q548:Z548)=0,"",SUM(W548:Y548))</f>
        <v>348</v>
      </c>
      <c r="AE548" s="16">
        <f>IF(COUNT(Q548:Z548)=0,"",SUM(Z548:Z548))</f>
        <v>7394</v>
      </c>
      <c r="AF548" s="16">
        <f>IF(COUNT(Q548:Z548)=0,"",SUM(Q548:Z548))</f>
        <v>19306</v>
      </c>
      <c r="AG548" s="17">
        <f>IFERROR((AA548+AB548)/AF548,"")</f>
        <v>0.41064953900341861</v>
      </c>
      <c r="AH548" s="16">
        <v>297</v>
      </c>
    </row>
    <row r="549" spans="1:34" x14ac:dyDescent="0.2">
      <c r="A549" s="4" t="s">
        <v>21</v>
      </c>
      <c r="B549" s="4" t="s">
        <v>136</v>
      </c>
      <c r="C549" s="4" t="s">
        <v>955</v>
      </c>
      <c r="D549" s="4" t="s">
        <v>668</v>
      </c>
      <c r="E549" s="4" t="s">
        <v>669</v>
      </c>
      <c r="F549" s="4" t="s">
        <v>2711</v>
      </c>
      <c r="G549" s="4" t="s">
        <v>159</v>
      </c>
      <c r="H549" s="4" t="s">
        <v>163</v>
      </c>
      <c r="I549" s="16">
        <v>24827</v>
      </c>
      <c r="J549" s="16">
        <v>262778</v>
      </c>
      <c r="K549" s="16">
        <v>375</v>
      </c>
      <c r="L549" s="16">
        <v>45461</v>
      </c>
      <c r="M549" s="16">
        <v>38</v>
      </c>
      <c r="N549" s="16">
        <v>58</v>
      </c>
      <c r="O549" s="17">
        <f>IFERROR(K549/I549,"")</f>
        <v>1.5104523301244612E-2</v>
      </c>
      <c r="P549" s="17">
        <f>IFERROR(L549/J549,"")</f>
        <v>0.17300154503040591</v>
      </c>
      <c r="Q549" s="16">
        <v>4337</v>
      </c>
      <c r="R549" s="16">
        <v>20</v>
      </c>
      <c r="S549" s="16"/>
      <c r="T549" s="16">
        <v>209</v>
      </c>
      <c r="U549" s="16">
        <v>4487</v>
      </c>
      <c r="V549" s="16">
        <v>70</v>
      </c>
      <c r="W549" s="16">
        <v>0</v>
      </c>
      <c r="X549" s="16">
        <v>3389</v>
      </c>
      <c r="Y549" s="16">
        <v>30</v>
      </c>
      <c r="Z549" s="16">
        <v>33293</v>
      </c>
      <c r="AA549" s="16">
        <f>IF(COUNT(Q549:Z549)=0,"",SUM(Q549:Q549))</f>
        <v>4337</v>
      </c>
      <c r="AB549" s="16">
        <f>IF(COUNT(Q549:Z549)=0,"",SUM(R549:S549))</f>
        <v>20</v>
      </c>
      <c r="AC549" s="16">
        <f>IF(COUNT(Q549:Z549)=0,"",SUM(T549:V549))</f>
        <v>4766</v>
      </c>
      <c r="AD549" s="16">
        <f>IF(COUNT(Q549:Z549)=0,"",SUM(W549:Y549))</f>
        <v>3419</v>
      </c>
      <c r="AE549" s="16">
        <f>IF(COUNT(Q549:Z549)=0,"",SUM(Z549:Z549))</f>
        <v>33293</v>
      </c>
      <c r="AF549" s="16">
        <f>IF(COUNT(Q549:Z549)=0,"",SUM(Q549:Z549))</f>
        <v>45835</v>
      </c>
      <c r="AG549" s="17">
        <f>IFERROR((AA549+AB549)/AF549,"")</f>
        <v>9.5058361514126763E-2</v>
      </c>
      <c r="AH549" s="16">
        <v>533</v>
      </c>
    </row>
    <row r="550" spans="1:34" x14ac:dyDescent="0.2">
      <c r="A550" s="4" t="s">
        <v>21</v>
      </c>
      <c r="B550" s="4" t="s">
        <v>123</v>
      </c>
      <c r="C550" s="4" t="s">
        <v>955</v>
      </c>
      <c r="D550" s="4" t="s">
        <v>484</v>
      </c>
      <c r="E550" s="4" t="s">
        <v>485</v>
      </c>
      <c r="F550" s="4" t="s">
        <v>4566</v>
      </c>
      <c r="G550" s="4" t="s">
        <v>158</v>
      </c>
      <c r="H550" s="4" t="s">
        <v>164</v>
      </c>
      <c r="I550" s="16">
        <v>20950</v>
      </c>
      <c r="J550" s="16">
        <v>383371</v>
      </c>
      <c r="K550" s="16">
        <v>4101</v>
      </c>
      <c r="L550" s="16">
        <v>71443</v>
      </c>
      <c r="M550" s="16">
        <v>314</v>
      </c>
      <c r="N550" s="16">
        <v>4991</v>
      </c>
      <c r="O550" s="17">
        <f>IFERROR(K550/I550,"")</f>
        <v>0.19575178997613366</v>
      </c>
      <c r="P550" s="17">
        <f>IFERROR(L550/J550,"")</f>
        <v>0.18635473210023712</v>
      </c>
      <c r="Q550" s="16">
        <v>4331</v>
      </c>
      <c r="R550" s="16">
        <v>687</v>
      </c>
      <c r="S550" s="16">
        <v>59</v>
      </c>
      <c r="T550" s="16">
        <v>5666</v>
      </c>
      <c r="U550" s="16">
        <v>5520</v>
      </c>
      <c r="V550" s="16">
        <v>1924</v>
      </c>
      <c r="W550" s="16">
        <v>58</v>
      </c>
      <c r="X550" s="16">
        <v>13394</v>
      </c>
      <c r="Y550" s="16">
        <v>53</v>
      </c>
      <c r="Z550" s="16">
        <v>47217</v>
      </c>
      <c r="AA550" s="16">
        <f>IF(COUNT(Q550:Z550)=0,"",SUM(Q550:Q550))</f>
        <v>4331</v>
      </c>
      <c r="AB550" s="16">
        <f>IF(COUNT(Q550:Z550)=0,"",SUM(R550:S550))</f>
        <v>746</v>
      </c>
      <c r="AC550" s="16">
        <f>IF(COUNT(Q550:Z550)=0,"",SUM(T550:V550))</f>
        <v>13110</v>
      </c>
      <c r="AD550" s="16">
        <f>IF(COUNT(Q550:Z550)=0,"",SUM(W550:Y550))</f>
        <v>13505</v>
      </c>
      <c r="AE550" s="16">
        <f>IF(COUNT(Q550:Z550)=0,"",SUM(Z550:Z550))</f>
        <v>47217</v>
      </c>
      <c r="AF550" s="16">
        <f>IF(COUNT(Q550:Z550)=0,"",SUM(Q550:Z550))</f>
        <v>78909</v>
      </c>
      <c r="AG550" s="17">
        <f>IFERROR((AA550+AB550)/AF550,"")</f>
        <v>6.4339935875502158E-2</v>
      </c>
      <c r="AH550" s="16">
        <v>458</v>
      </c>
    </row>
    <row r="551" spans="1:34" x14ac:dyDescent="0.2">
      <c r="A551" s="4" t="s">
        <v>21</v>
      </c>
      <c r="B551" s="4" t="s">
        <v>142</v>
      </c>
      <c r="C551" s="4" t="s">
        <v>1036</v>
      </c>
      <c r="D551" s="4" t="s">
        <v>929</v>
      </c>
      <c r="E551" s="4" t="s">
        <v>930</v>
      </c>
      <c r="F551" s="4" t="s">
        <v>5720</v>
      </c>
      <c r="G551" s="4" t="s">
        <v>158</v>
      </c>
      <c r="H551" s="4" t="s">
        <v>164</v>
      </c>
      <c r="I551" s="16">
        <v>4091</v>
      </c>
      <c r="J551" s="16">
        <v>62465</v>
      </c>
      <c r="K551" s="16">
        <v>2668</v>
      </c>
      <c r="L551" s="16">
        <v>12274</v>
      </c>
      <c r="M551" s="16">
        <v>316</v>
      </c>
      <c r="N551" s="16">
        <v>6133</v>
      </c>
      <c r="O551" s="17">
        <f>IFERROR(K551/I551,"")</f>
        <v>0.65216328526032752</v>
      </c>
      <c r="P551" s="17">
        <f>IFERROR(L551/J551,"")</f>
        <v>0.19649403666052989</v>
      </c>
      <c r="Q551" s="16">
        <v>4327</v>
      </c>
      <c r="R551" s="16"/>
      <c r="S551" s="16">
        <v>0</v>
      </c>
      <c r="T551" s="16">
        <v>1313</v>
      </c>
      <c r="U551" s="16">
        <v>3039</v>
      </c>
      <c r="V551" s="16">
        <v>2195</v>
      </c>
      <c r="W551" s="16">
        <v>909</v>
      </c>
      <c r="X551" s="16">
        <v>2017</v>
      </c>
      <c r="Y551" s="16">
        <v>0</v>
      </c>
      <c r="Z551" s="16">
        <v>2879</v>
      </c>
      <c r="AA551" s="16">
        <f>IF(COUNT(Q551:Z551)=0,"",SUM(Q551:Q551))</f>
        <v>4327</v>
      </c>
      <c r="AB551" s="16">
        <f>IF(COUNT(Q551:Z551)=0,"",SUM(R551:S551))</f>
        <v>0</v>
      </c>
      <c r="AC551" s="16">
        <f>IF(COUNT(Q551:Z551)=0,"",SUM(T551:V551))</f>
        <v>6547</v>
      </c>
      <c r="AD551" s="16">
        <f>IF(COUNT(Q551:Z551)=0,"",SUM(W551:Y551))</f>
        <v>2926</v>
      </c>
      <c r="AE551" s="16">
        <f>IF(COUNT(Q551:Z551)=0,"",SUM(Z551:Z551))</f>
        <v>2879</v>
      </c>
      <c r="AF551" s="16">
        <f>IF(COUNT(Q551:Z551)=0,"",SUM(Q551:Z551))</f>
        <v>16679</v>
      </c>
      <c r="AG551" s="17">
        <f>IFERROR((AA551+AB551)/AF551,"")</f>
        <v>0.25942802326278552</v>
      </c>
      <c r="AH551" s="16">
        <v>97</v>
      </c>
    </row>
    <row r="552" spans="1:34" x14ac:dyDescent="0.2">
      <c r="A552" s="4" t="s">
        <v>21</v>
      </c>
      <c r="B552" s="4" t="s">
        <v>123</v>
      </c>
      <c r="C552" s="4" t="s">
        <v>955</v>
      </c>
      <c r="D552" s="4" t="s">
        <v>484</v>
      </c>
      <c r="E552" s="4" t="s">
        <v>485</v>
      </c>
      <c r="F552" s="4" t="s">
        <v>4561</v>
      </c>
      <c r="G552" s="4" t="s">
        <v>158</v>
      </c>
      <c r="H552" s="4" t="s">
        <v>164</v>
      </c>
      <c r="I552" s="16">
        <v>8685</v>
      </c>
      <c r="J552" s="16">
        <v>273539</v>
      </c>
      <c r="K552" s="16">
        <v>1983</v>
      </c>
      <c r="L552" s="16">
        <v>41653</v>
      </c>
      <c r="M552" s="16">
        <v>76</v>
      </c>
      <c r="N552" s="16">
        <v>4437</v>
      </c>
      <c r="O552" s="17">
        <f>IFERROR(K552/I552,"")</f>
        <v>0.22832469775474956</v>
      </c>
      <c r="P552" s="17">
        <f>IFERROR(L552/J552,"")</f>
        <v>0.15227444715378793</v>
      </c>
      <c r="Q552" s="16">
        <v>4319</v>
      </c>
      <c r="R552" s="16">
        <v>454</v>
      </c>
      <c r="S552" s="16">
        <v>25</v>
      </c>
      <c r="T552" s="16">
        <v>3215</v>
      </c>
      <c r="U552" s="16">
        <v>2675</v>
      </c>
      <c r="V552" s="16">
        <v>1097</v>
      </c>
      <c r="W552" s="16">
        <v>73</v>
      </c>
      <c r="X552" s="16">
        <v>7438</v>
      </c>
      <c r="Y552" s="16">
        <v>39</v>
      </c>
      <c r="Z552" s="16">
        <v>26541</v>
      </c>
      <c r="AA552" s="16">
        <f>IF(COUNT(Q552:Z552)=0,"",SUM(Q552:Q552))</f>
        <v>4319</v>
      </c>
      <c r="AB552" s="16">
        <f>IF(COUNT(Q552:Z552)=0,"",SUM(R552:S552))</f>
        <v>479</v>
      </c>
      <c r="AC552" s="16">
        <f>IF(COUNT(Q552:Z552)=0,"",SUM(T552:V552))</f>
        <v>6987</v>
      </c>
      <c r="AD552" s="16">
        <f>IF(COUNT(Q552:Z552)=0,"",SUM(W552:Y552))</f>
        <v>7550</v>
      </c>
      <c r="AE552" s="16">
        <f>IF(COUNT(Q552:Z552)=0,"",SUM(Z552:Z552))</f>
        <v>26541</v>
      </c>
      <c r="AF552" s="16">
        <f>IF(COUNT(Q552:Z552)=0,"",SUM(Q552:Z552))</f>
        <v>45876</v>
      </c>
      <c r="AG552" s="17">
        <f>IFERROR((AA552+AB552)/AF552,"")</f>
        <v>0.1045862760484785</v>
      </c>
      <c r="AH552" s="16">
        <v>446</v>
      </c>
    </row>
    <row r="553" spans="1:34" x14ac:dyDescent="0.2">
      <c r="A553" s="4" t="s">
        <v>21</v>
      </c>
      <c r="B553" s="4" t="s">
        <v>141</v>
      </c>
      <c r="C553" s="4" t="s">
        <v>955</v>
      </c>
      <c r="D553" s="4" t="s">
        <v>560</v>
      </c>
      <c r="E553" s="4" t="s">
        <v>561</v>
      </c>
      <c r="F553" s="4" t="s">
        <v>1881</v>
      </c>
      <c r="G553" s="4" t="s">
        <v>158</v>
      </c>
      <c r="H553" s="4" t="s">
        <v>165</v>
      </c>
      <c r="I553" s="16">
        <v>8788</v>
      </c>
      <c r="J553" s="16">
        <v>97464</v>
      </c>
      <c r="K553" s="16">
        <v>2153</v>
      </c>
      <c r="L553" s="16">
        <v>17478</v>
      </c>
      <c r="M553" s="16">
        <v>585</v>
      </c>
      <c r="N553" s="16">
        <v>15139</v>
      </c>
      <c r="O553" s="17">
        <f>IFERROR(K553/I553,"")</f>
        <v>0.2449931725079654</v>
      </c>
      <c r="P553" s="17">
        <f>IFERROR(L553/J553,"")</f>
        <v>0.17932775178527458</v>
      </c>
      <c r="Q553" s="16">
        <v>4296</v>
      </c>
      <c r="R553" s="16">
        <v>4009</v>
      </c>
      <c r="S553" s="16">
        <v>73</v>
      </c>
      <c r="T553" s="16">
        <v>4418</v>
      </c>
      <c r="U553" s="16">
        <v>2091</v>
      </c>
      <c r="V553" s="16">
        <v>1813</v>
      </c>
      <c r="W553" s="16">
        <v>1538</v>
      </c>
      <c r="X553" s="16">
        <v>4064</v>
      </c>
      <c r="Y553" s="16">
        <v>0</v>
      </c>
      <c r="Z553" s="16">
        <v>3125</v>
      </c>
      <c r="AA553" s="16">
        <f>IF(COUNT(Q553:Z553)=0,"",SUM(Q553:Q553))</f>
        <v>4296</v>
      </c>
      <c r="AB553" s="16">
        <f>IF(COUNT(Q553:Z553)=0,"",SUM(R553:S553))</f>
        <v>4082</v>
      </c>
      <c r="AC553" s="16">
        <f>IF(COUNT(Q553:Z553)=0,"",SUM(T553:V553))</f>
        <v>8322</v>
      </c>
      <c r="AD553" s="16">
        <f>IF(COUNT(Q553:Z553)=0,"",SUM(W553:Y553))</f>
        <v>5602</v>
      </c>
      <c r="AE553" s="16">
        <f>IF(COUNT(Q553:Z553)=0,"",SUM(Z553:Z553))</f>
        <v>3125</v>
      </c>
      <c r="AF553" s="16">
        <f>IF(COUNT(Q553:Z553)=0,"",SUM(Q553:Z553))</f>
        <v>25427</v>
      </c>
      <c r="AG553" s="17">
        <f>IFERROR((AA553+AB553)/AF553,"")</f>
        <v>0.32949227199433673</v>
      </c>
      <c r="AH553" s="16">
        <v>129</v>
      </c>
    </row>
    <row r="554" spans="1:34" x14ac:dyDescent="0.2">
      <c r="A554" s="4" t="s">
        <v>21</v>
      </c>
      <c r="B554" s="4" t="s">
        <v>141</v>
      </c>
      <c r="C554" s="4" t="s">
        <v>955</v>
      </c>
      <c r="D554" s="4" t="s">
        <v>560</v>
      </c>
      <c r="E554" s="4" t="s">
        <v>561</v>
      </c>
      <c r="F554" s="4" t="s">
        <v>1889</v>
      </c>
      <c r="G554" s="4" t="s">
        <v>158</v>
      </c>
      <c r="H554" s="4" t="s">
        <v>164</v>
      </c>
      <c r="I554" s="16">
        <v>9188</v>
      </c>
      <c r="J554" s="16">
        <v>91800</v>
      </c>
      <c r="K554" s="16">
        <v>2214</v>
      </c>
      <c r="L554" s="16">
        <v>17498</v>
      </c>
      <c r="M554" s="16">
        <v>744</v>
      </c>
      <c r="N554" s="16">
        <v>14341</v>
      </c>
      <c r="O554" s="17">
        <f>IFERROR(K554/I554,"")</f>
        <v>0.24096647801480192</v>
      </c>
      <c r="P554" s="17">
        <f>IFERROR(L554/J554,"")</f>
        <v>0.19061002178649236</v>
      </c>
      <c r="Q554" s="16">
        <v>4294</v>
      </c>
      <c r="R554" s="16">
        <v>4000</v>
      </c>
      <c r="S554" s="16">
        <v>93</v>
      </c>
      <c r="T554" s="16">
        <v>4393</v>
      </c>
      <c r="U554" s="16">
        <v>2468</v>
      </c>
      <c r="V554" s="16">
        <v>1772</v>
      </c>
      <c r="W554" s="16">
        <v>1409</v>
      </c>
      <c r="X554" s="16">
        <v>4329</v>
      </c>
      <c r="Y554" s="16">
        <v>0</v>
      </c>
      <c r="Z554" s="16">
        <v>3051</v>
      </c>
      <c r="AA554" s="16">
        <f>IF(COUNT(Q554:Z554)=0,"",SUM(Q554:Q554))</f>
        <v>4294</v>
      </c>
      <c r="AB554" s="16">
        <f>IF(COUNT(Q554:Z554)=0,"",SUM(R554:S554))</f>
        <v>4093</v>
      </c>
      <c r="AC554" s="16">
        <f>IF(COUNT(Q554:Z554)=0,"",SUM(T554:V554))</f>
        <v>8633</v>
      </c>
      <c r="AD554" s="16">
        <f>IF(COUNT(Q554:Z554)=0,"",SUM(W554:Y554))</f>
        <v>5738</v>
      </c>
      <c r="AE554" s="16">
        <f>IF(COUNT(Q554:Z554)=0,"",SUM(Z554:Z554))</f>
        <v>3051</v>
      </c>
      <c r="AF554" s="16">
        <f>IF(COUNT(Q554:Z554)=0,"",SUM(Q554:Z554))</f>
        <v>25809</v>
      </c>
      <c r="AG554" s="17">
        <f>IFERROR((AA554+AB554)/AF554,"")</f>
        <v>0.32496415978922083</v>
      </c>
      <c r="AH554" s="16">
        <v>165</v>
      </c>
    </row>
    <row r="555" spans="1:34" x14ac:dyDescent="0.2">
      <c r="A555" s="4" t="s">
        <v>21</v>
      </c>
      <c r="B555" s="4" t="s">
        <v>126</v>
      </c>
      <c r="C555" s="4" t="s">
        <v>955</v>
      </c>
      <c r="D555" s="4" t="s">
        <v>723</v>
      </c>
      <c r="E555" s="4" t="s">
        <v>724</v>
      </c>
      <c r="F555" s="4" t="s">
        <v>3251</v>
      </c>
      <c r="G555" s="4" t="s">
        <v>157</v>
      </c>
      <c r="H555" s="4" t="s">
        <v>165</v>
      </c>
      <c r="I555" s="16">
        <v>8228</v>
      </c>
      <c r="J555" s="16">
        <v>235974</v>
      </c>
      <c r="K555" s="16">
        <v>919</v>
      </c>
      <c r="L555" s="16">
        <v>56721</v>
      </c>
      <c r="M555" s="16">
        <v>161</v>
      </c>
      <c r="N555" s="16">
        <v>32824</v>
      </c>
      <c r="O555" s="17">
        <f>IFERROR(K555/I555,"")</f>
        <v>0.1116917841516772</v>
      </c>
      <c r="P555" s="17">
        <f>IFERROR(L555/J555,"")</f>
        <v>0.24036970174680261</v>
      </c>
      <c r="Q555" s="16">
        <v>4282</v>
      </c>
      <c r="R555" s="16">
        <v>46</v>
      </c>
      <c r="S555" s="16"/>
      <c r="T555" s="16">
        <v>5745</v>
      </c>
      <c r="U555" s="16">
        <v>5410</v>
      </c>
      <c r="V555" s="16">
        <v>1542</v>
      </c>
      <c r="W555" s="16">
        <v>2075</v>
      </c>
      <c r="X555" s="16">
        <v>14029</v>
      </c>
      <c r="Y555" s="16"/>
      <c r="Z555" s="16">
        <v>24505</v>
      </c>
      <c r="AA555" s="16">
        <f>IF(COUNT(Q555:Z555)=0,"",SUM(Q555:Q555))</f>
        <v>4282</v>
      </c>
      <c r="AB555" s="16">
        <f>IF(COUNT(Q555:Z555)=0,"",SUM(R555:S555))</f>
        <v>46</v>
      </c>
      <c r="AC555" s="16">
        <f>IF(COUNT(Q555:Z555)=0,"",SUM(T555:V555))</f>
        <v>12697</v>
      </c>
      <c r="AD555" s="16">
        <f>IF(COUNT(Q555:Z555)=0,"",SUM(W555:Y555))</f>
        <v>16104</v>
      </c>
      <c r="AE555" s="16">
        <f>IF(COUNT(Q555:Z555)=0,"",SUM(Z555:Z555))</f>
        <v>24505</v>
      </c>
      <c r="AF555" s="16">
        <f>IF(COUNT(Q555:Z555)=0,"",SUM(Q555:Z555))</f>
        <v>57634</v>
      </c>
      <c r="AG555" s="17">
        <f>IFERROR((AA555+AB555)/AF555,"")</f>
        <v>7.5094562237568108E-2</v>
      </c>
      <c r="AH555" s="16">
        <v>286</v>
      </c>
    </row>
    <row r="556" spans="1:34" x14ac:dyDescent="0.2">
      <c r="A556" s="4" t="s">
        <v>21</v>
      </c>
      <c r="B556" s="4" t="s">
        <v>123</v>
      </c>
      <c r="C556" s="4" t="s">
        <v>955</v>
      </c>
      <c r="D556" s="4" t="s">
        <v>853</v>
      </c>
      <c r="E556" s="4" t="s">
        <v>854</v>
      </c>
      <c r="F556" s="4" t="s">
        <v>5112</v>
      </c>
      <c r="G556" s="4" t="s">
        <v>158</v>
      </c>
      <c r="H556" s="4" t="s">
        <v>164</v>
      </c>
      <c r="I556" s="16">
        <v>39005</v>
      </c>
      <c r="J556" s="16">
        <v>354008</v>
      </c>
      <c r="K556" s="16">
        <v>25956</v>
      </c>
      <c r="L556" s="16">
        <v>78753</v>
      </c>
      <c r="M556" s="16">
        <v>923</v>
      </c>
      <c r="N556" s="16">
        <v>51751</v>
      </c>
      <c r="O556" s="17">
        <f>IFERROR(K556/I556,"")</f>
        <v>0.66545314703243175</v>
      </c>
      <c r="P556" s="17">
        <f>IFERROR(L556/J556,"")</f>
        <v>0.22246107432600393</v>
      </c>
      <c r="Q556" s="16">
        <v>4281</v>
      </c>
      <c r="R556" s="16">
        <v>289</v>
      </c>
      <c r="S556" s="16">
        <v>0</v>
      </c>
      <c r="T556" s="16">
        <v>5808</v>
      </c>
      <c r="U556" s="16">
        <v>2745</v>
      </c>
      <c r="V556" s="16">
        <v>28074</v>
      </c>
      <c r="W556" s="16">
        <v>28</v>
      </c>
      <c r="X556" s="16">
        <v>37902</v>
      </c>
      <c r="Y556" s="16"/>
      <c r="Z556" s="16">
        <v>55129</v>
      </c>
      <c r="AA556" s="16">
        <f>IF(COUNT(Q556:Z556)=0,"",SUM(Q556:Q556))</f>
        <v>4281</v>
      </c>
      <c r="AB556" s="16">
        <f>IF(COUNT(Q556:Z556)=0,"",SUM(R556:S556))</f>
        <v>289</v>
      </c>
      <c r="AC556" s="16">
        <f>IF(COUNT(Q556:Z556)=0,"",SUM(T556:V556))</f>
        <v>36627</v>
      </c>
      <c r="AD556" s="16">
        <f>IF(COUNT(Q556:Z556)=0,"",SUM(W556:Y556))</f>
        <v>37930</v>
      </c>
      <c r="AE556" s="16">
        <f>IF(COUNT(Q556:Z556)=0,"",SUM(Z556:Z556))</f>
        <v>55129</v>
      </c>
      <c r="AF556" s="16">
        <f>IF(COUNT(Q556:Z556)=0,"",SUM(Q556:Z556))</f>
        <v>134256</v>
      </c>
      <c r="AG556" s="17">
        <f>IFERROR((AA556+AB556)/AF556,"")</f>
        <v>3.4039447026576096E-2</v>
      </c>
      <c r="AH556" s="16">
        <v>365</v>
      </c>
    </row>
    <row r="557" spans="1:34" x14ac:dyDescent="0.2">
      <c r="A557" s="4" t="s">
        <v>21</v>
      </c>
      <c r="B557" s="4" t="s">
        <v>127</v>
      </c>
      <c r="C557" s="4" t="s">
        <v>955</v>
      </c>
      <c r="D557" s="4" t="s">
        <v>821</v>
      </c>
      <c r="E557" s="4" t="s">
        <v>822</v>
      </c>
      <c r="F557" s="4" t="s">
        <v>4244</v>
      </c>
      <c r="G557" s="4" t="s">
        <v>158</v>
      </c>
      <c r="H557" s="4" t="s">
        <v>164</v>
      </c>
      <c r="I557" s="16">
        <v>11069</v>
      </c>
      <c r="J557" s="16">
        <v>69724</v>
      </c>
      <c r="K557" s="16">
        <v>6884</v>
      </c>
      <c r="L557" s="16">
        <v>22572</v>
      </c>
      <c r="M557" s="16">
        <v>4200</v>
      </c>
      <c r="N557" s="16">
        <v>16642</v>
      </c>
      <c r="O557" s="17">
        <f>IFERROR(K557/I557,"")</f>
        <v>0.62191706567892313</v>
      </c>
      <c r="P557" s="17">
        <f>IFERROR(L557/J557,"")</f>
        <v>0.32373357810796854</v>
      </c>
      <c r="Q557" s="16">
        <v>4276</v>
      </c>
      <c r="R557" s="16">
        <v>0</v>
      </c>
      <c r="S557" s="16">
        <v>0</v>
      </c>
      <c r="T557" s="16">
        <v>3006</v>
      </c>
      <c r="U557" s="16">
        <v>2953</v>
      </c>
      <c r="V557" s="16">
        <v>6899</v>
      </c>
      <c r="W557" s="16">
        <v>4733</v>
      </c>
      <c r="X557" s="16">
        <v>3850</v>
      </c>
      <c r="Y557" s="16">
        <v>0</v>
      </c>
      <c r="Z557" s="16">
        <v>3739</v>
      </c>
      <c r="AA557" s="16">
        <f>IF(COUNT(Q557:Z557)=0,"",SUM(Q557:Q557))</f>
        <v>4276</v>
      </c>
      <c r="AB557" s="16">
        <f>IF(COUNT(Q557:Z557)=0,"",SUM(R557:S557))</f>
        <v>0</v>
      </c>
      <c r="AC557" s="16">
        <f>IF(COUNT(Q557:Z557)=0,"",SUM(T557:V557))</f>
        <v>12858</v>
      </c>
      <c r="AD557" s="16">
        <f>IF(COUNT(Q557:Z557)=0,"",SUM(W557:Y557))</f>
        <v>8583</v>
      </c>
      <c r="AE557" s="16">
        <f>IF(COUNT(Q557:Z557)=0,"",SUM(Z557:Z557))</f>
        <v>3739</v>
      </c>
      <c r="AF557" s="16">
        <f>IF(COUNT(Q557:Z557)=0,"",SUM(Q557:Z557))</f>
        <v>29456</v>
      </c>
      <c r="AG557" s="17">
        <f>IFERROR((AA557+AB557)/AF557,"")</f>
        <v>0.14516567083107007</v>
      </c>
      <c r="AH557" s="16">
        <v>118</v>
      </c>
    </row>
    <row r="558" spans="1:34" x14ac:dyDescent="0.2">
      <c r="A558" s="4" t="s">
        <v>21</v>
      </c>
      <c r="B558" s="4" t="s">
        <v>139</v>
      </c>
      <c r="C558" s="4" t="s">
        <v>955</v>
      </c>
      <c r="D558" s="4" t="s">
        <v>642</v>
      </c>
      <c r="E558" s="4" t="s">
        <v>248</v>
      </c>
      <c r="F558" s="4" t="s">
        <v>2565</v>
      </c>
      <c r="G558" s="4" t="s">
        <v>157</v>
      </c>
      <c r="H558" s="4" t="s">
        <v>164</v>
      </c>
      <c r="I558" s="16">
        <v>7450</v>
      </c>
      <c r="J558" s="16">
        <v>59593</v>
      </c>
      <c r="K558" s="16">
        <v>7287</v>
      </c>
      <c r="L558" s="16">
        <v>12442</v>
      </c>
      <c r="M558" s="16">
        <v>149</v>
      </c>
      <c r="N558" s="16">
        <v>2554</v>
      </c>
      <c r="O558" s="17">
        <f>IFERROR(K558/I558,"")</f>
        <v>0.97812080536912749</v>
      </c>
      <c r="P558" s="17">
        <f>IFERROR(L558/J558,"")</f>
        <v>0.20878291074455055</v>
      </c>
      <c r="Q558" s="16">
        <v>4228</v>
      </c>
      <c r="R558" s="16">
        <v>1982</v>
      </c>
      <c r="S558" s="16">
        <v>1210</v>
      </c>
      <c r="T558" s="16">
        <v>99</v>
      </c>
      <c r="U558" s="16">
        <v>887</v>
      </c>
      <c r="V558" s="16">
        <v>7287</v>
      </c>
      <c r="W558" s="16">
        <v>0</v>
      </c>
      <c r="X558" s="16">
        <v>100</v>
      </c>
      <c r="Y558" s="16">
        <v>0</v>
      </c>
      <c r="Z558" s="16">
        <v>3936</v>
      </c>
      <c r="AA558" s="16">
        <f>IF(COUNT(Q558:Z558)=0,"",SUM(Q558:Q558))</f>
        <v>4228</v>
      </c>
      <c r="AB558" s="16">
        <f>IF(COUNT(Q558:Z558)=0,"",SUM(R558:S558))</f>
        <v>3192</v>
      </c>
      <c r="AC558" s="16">
        <f>IF(COUNT(Q558:Z558)=0,"",SUM(T558:V558))</f>
        <v>8273</v>
      </c>
      <c r="AD558" s="16">
        <f>IF(COUNT(Q558:Z558)=0,"",SUM(W558:Y558))</f>
        <v>100</v>
      </c>
      <c r="AE558" s="16">
        <f>IF(COUNT(Q558:Z558)=0,"",SUM(Z558:Z558))</f>
        <v>3936</v>
      </c>
      <c r="AF558" s="16">
        <f>IF(COUNT(Q558:Z558)=0,"",SUM(Q558:Z558))</f>
        <v>19729</v>
      </c>
      <c r="AG558" s="17">
        <f>IFERROR((AA558+AB558)/AF558,"")</f>
        <v>0.37609610218460132</v>
      </c>
      <c r="AH558" s="16">
        <v>120</v>
      </c>
    </row>
    <row r="559" spans="1:34" x14ac:dyDescent="0.2">
      <c r="A559" s="4" t="s">
        <v>21</v>
      </c>
      <c r="B559" s="4" t="s">
        <v>140</v>
      </c>
      <c r="C559" s="4" t="s">
        <v>955</v>
      </c>
      <c r="D559" s="4" t="s">
        <v>904</v>
      </c>
      <c r="E559" s="4" t="s">
        <v>905</v>
      </c>
      <c r="F559" s="4" t="s">
        <v>5490</v>
      </c>
      <c r="G559" s="4" t="s">
        <v>157</v>
      </c>
      <c r="H559" s="4" t="s">
        <v>164</v>
      </c>
      <c r="I559" s="16">
        <v>908</v>
      </c>
      <c r="J559" s="16">
        <v>75429</v>
      </c>
      <c r="K559" s="16">
        <v>740</v>
      </c>
      <c r="L559" s="16">
        <v>11677</v>
      </c>
      <c r="M559" s="16">
        <v>314</v>
      </c>
      <c r="N559" s="16">
        <v>18822</v>
      </c>
      <c r="O559" s="17">
        <f>IFERROR(K559/I559,"")</f>
        <v>0.81497797356828194</v>
      </c>
      <c r="P559" s="17">
        <f>IFERROR(L559/J559,"")</f>
        <v>0.15480783253125455</v>
      </c>
      <c r="Q559" s="16">
        <v>4222</v>
      </c>
      <c r="R559" s="16">
        <v>0</v>
      </c>
      <c r="S559" s="16">
        <v>0</v>
      </c>
      <c r="T559" s="16">
        <v>1188</v>
      </c>
      <c r="U559" s="16">
        <v>2465</v>
      </c>
      <c r="V559" s="16">
        <v>23</v>
      </c>
      <c r="W559" s="16">
        <v>21</v>
      </c>
      <c r="X559" s="16">
        <v>1914</v>
      </c>
      <c r="Y559" s="16">
        <v>0</v>
      </c>
      <c r="Z559" s="16">
        <v>7152</v>
      </c>
      <c r="AA559" s="16">
        <f>IF(COUNT(Q559:Z559)=0,"",SUM(Q559:Q559))</f>
        <v>4222</v>
      </c>
      <c r="AB559" s="16">
        <f>IF(COUNT(Q559:Z559)=0,"",SUM(R559:S559))</f>
        <v>0</v>
      </c>
      <c r="AC559" s="16">
        <f>IF(COUNT(Q559:Z559)=0,"",SUM(T559:V559))</f>
        <v>3676</v>
      </c>
      <c r="AD559" s="16">
        <f>IF(COUNT(Q559:Z559)=0,"",SUM(W559:Y559))</f>
        <v>1935</v>
      </c>
      <c r="AE559" s="16">
        <f>IF(COUNT(Q559:Z559)=0,"",SUM(Z559:Z559))</f>
        <v>7152</v>
      </c>
      <c r="AF559" s="16">
        <f>IF(COUNT(Q559:Z559)=0,"",SUM(Q559:Z559))</f>
        <v>16985</v>
      </c>
      <c r="AG559" s="17">
        <f>IFERROR((AA559+AB559)/AF559,"")</f>
        <v>0.2485722696496909</v>
      </c>
      <c r="AH559" s="16">
        <v>206</v>
      </c>
    </row>
    <row r="560" spans="1:34" x14ac:dyDescent="0.2">
      <c r="A560" s="4" t="s">
        <v>21</v>
      </c>
      <c r="B560" s="4" t="s">
        <v>138</v>
      </c>
      <c r="C560" s="4" t="s">
        <v>1036</v>
      </c>
      <c r="D560" s="4" t="s">
        <v>629</v>
      </c>
      <c r="E560" s="4" t="s">
        <v>630</v>
      </c>
      <c r="F560" s="4" t="s">
        <v>2453</v>
      </c>
      <c r="G560" s="4" t="s">
        <v>157</v>
      </c>
      <c r="H560" s="4" t="s">
        <v>163</v>
      </c>
      <c r="I560" s="16">
        <v>1992</v>
      </c>
      <c r="J560" s="16">
        <v>20313</v>
      </c>
      <c r="K560" s="16">
        <v>1853</v>
      </c>
      <c r="L560" s="16">
        <v>4330</v>
      </c>
      <c r="M560" s="16">
        <v>406</v>
      </c>
      <c r="N560" s="16">
        <v>2480</v>
      </c>
      <c r="O560" s="17">
        <f>IFERROR(K560/I560,"")</f>
        <v>0.93022088353413657</v>
      </c>
      <c r="P560" s="17">
        <f>IFERROR(L560/J560,"")</f>
        <v>0.21316398365578693</v>
      </c>
      <c r="Q560" s="16">
        <v>4217</v>
      </c>
      <c r="R560" s="16">
        <v>0</v>
      </c>
      <c r="S560" s="16">
        <v>0</v>
      </c>
      <c r="T560" s="16">
        <v>228</v>
      </c>
      <c r="U560" s="16">
        <v>1484</v>
      </c>
      <c r="V560" s="16">
        <v>34</v>
      </c>
      <c r="W560" s="16">
        <v>212</v>
      </c>
      <c r="X560" s="16">
        <v>743</v>
      </c>
      <c r="Y560" s="16">
        <v>0</v>
      </c>
      <c r="Z560" s="16">
        <v>424</v>
      </c>
      <c r="AA560" s="16">
        <f>IF(COUNT(Q560:Z560)=0,"",SUM(Q560:Q560))</f>
        <v>4217</v>
      </c>
      <c r="AB560" s="16">
        <f>IF(COUNT(Q560:Z560)=0,"",SUM(R560:S560))</f>
        <v>0</v>
      </c>
      <c r="AC560" s="16">
        <f>IF(COUNT(Q560:Z560)=0,"",SUM(T560:V560))</f>
        <v>1746</v>
      </c>
      <c r="AD560" s="16">
        <f>IF(COUNT(Q560:Z560)=0,"",SUM(W560:Y560))</f>
        <v>955</v>
      </c>
      <c r="AE560" s="16">
        <f>IF(COUNT(Q560:Z560)=0,"",SUM(Z560:Z560))</f>
        <v>424</v>
      </c>
      <c r="AF560" s="16">
        <f>IF(COUNT(Q560:Z560)=0,"",SUM(Q560:Z560))</f>
        <v>7342</v>
      </c>
      <c r="AG560" s="17">
        <f>IFERROR((AA560+AB560)/AF560,"")</f>
        <v>0.57436665758648875</v>
      </c>
      <c r="AH560" s="16">
        <v>63</v>
      </c>
    </row>
    <row r="561" spans="1:34" x14ac:dyDescent="0.2">
      <c r="A561" s="4" t="s">
        <v>21</v>
      </c>
      <c r="B561" s="4" t="s">
        <v>141</v>
      </c>
      <c r="C561" s="4" t="s">
        <v>955</v>
      </c>
      <c r="D561" s="4" t="s">
        <v>566</v>
      </c>
      <c r="E561" s="4" t="s">
        <v>567</v>
      </c>
      <c r="F561" s="4" t="s">
        <v>1901</v>
      </c>
      <c r="G561" s="4" t="s">
        <v>158</v>
      </c>
      <c r="H561" s="4" t="s">
        <v>163</v>
      </c>
      <c r="I561" s="16">
        <v>2079</v>
      </c>
      <c r="J561" s="16">
        <v>15042</v>
      </c>
      <c r="K561" s="16">
        <v>1419</v>
      </c>
      <c r="L561" s="16">
        <v>3829</v>
      </c>
      <c r="M561" s="16">
        <v>45</v>
      </c>
      <c r="N561" s="16">
        <v>469</v>
      </c>
      <c r="O561" s="17">
        <f>IFERROR(K561/I561,"")</f>
        <v>0.68253968253968256</v>
      </c>
      <c r="P561" s="17">
        <f>IFERROR(L561/J561,"")</f>
        <v>0.25455391570269909</v>
      </c>
      <c r="Q561" s="16">
        <v>4176</v>
      </c>
      <c r="R561" s="16">
        <v>0</v>
      </c>
      <c r="S561" s="16"/>
      <c r="T561" s="16">
        <v>40</v>
      </c>
      <c r="U561" s="16">
        <v>0</v>
      </c>
      <c r="V561" s="16">
        <v>882</v>
      </c>
      <c r="W561" s="16"/>
      <c r="X561" s="16"/>
      <c r="Y561" s="16">
        <v>14</v>
      </c>
      <c r="Z561" s="16">
        <v>126</v>
      </c>
      <c r="AA561" s="16">
        <f>IF(COUNT(Q561:Z561)=0,"",SUM(Q561:Q561))</f>
        <v>4176</v>
      </c>
      <c r="AB561" s="16">
        <f>IF(COUNT(Q561:Z561)=0,"",SUM(R561:S561))</f>
        <v>0</v>
      </c>
      <c r="AC561" s="16">
        <f>IF(COUNT(Q561:Z561)=0,"",SUM(T561:V561))</f>
        <v>922</v>
      </c>
      <c r="AD561" s="16">
        <f>IF(COUNT(Q561:Z561)=0,"",SUM(W561:Y561))</f>
        <v>14</v>
      </c>
      <c r="AE561" s="16">
        <f>IF(COUNT(Q561:Z561)=0,"",SUM(Z561:Z561))</f>
        <v>126</v>
      </c>
      <c r="AF561" s="16">
        <f>IF(COUNT(Q561:Z561)=0,"",SUM(Q561:Z561))</f>
        <v>5238</v>
      </c>
      <c r="AG561" s="17">
        <f>IFERROR((AA561+AB561)/AF561,"")</f>
        <v>0.79725085910652926</v>
      </c>
      <c r="AH561" s="16">
        <v>60</v>
      </c>
    </row>
    <row r="562" spans="1:34" x14ac:dyDescent="0.2">
      <c r="A562" s="4" t="s">
        <v>21</v>
      </c>
      <c r="B562" s="4" t="s">
        <v>126</v>
      </c>
      <c r="C562" s="4" t="s">
        <v>955</v>
      </c>
      <c r="D562" s="4" t="s">
        <v>723</v>
      </c>
      <c r="E562" s="4" t="s">
        <v>724</v>
      </c>
      <c r="F562" s="4" t="s">
        <v>3270</v>
      </c>
      <c r="G562" s="4" t="s">
        <v>157</v>
      </c>
      <c r="H562" s="4" t="s">
        <v>163</v>
      </c>
      <c r="I562" s="16">
        <v>4980</v>
      </c>
      <c r="J562" s="16">
        <v>49218</v>
      </c>
      <c r="K562" s="16">
        <v>527</v>
      </c>
      <c r="L562" s="16">
        <v>8969</v>
      </c>
      <c r="M562" s="16">
        <v>85</v>
      </c>
      <c r="N562" s="16">
        <v>1317</v>
      </c>
      <c r="O562" s="17">
        <f>IFERROR(K562/I562,"")</f>
        <v>0.10582329317269076</v>
      </c>
      <c r="P562" s="17">
        <f>IFERROR(L562/J562,"")</f>
        <v>0.18223007842659189</v>
      </c>
      <c r="Q562" s="16">
        <v>4142</v>
      </c>
      <c r="R562" s="16">
        <v>27</v>
      </c>
      <c r="S562" s="16"/>
      <c r="T562" s="16">
        <v>131</v>
      </c>
      <c r="U562" s="16">
        <v>1011</v>
      </c>
      <c r="V562" s="16">
        <v>0</v>
      </c>
      <c r="W562" s="16">
        <v>931</v>
      </c>
      <c r="X562" s="16">
        <v>720</v>
      </c>
      <c r="Y562" s="16"/>
      <c r="Z562" s="16">
        <v>2530</v>
      </c>
      <c r="AA562" s="16">
        <f>IF(COUNT(Q562:Z562)=0,"",SUM(Q562:Q562))</f>
        <v>4142</v>
      </c>
      <c r="AB562" s="16">
        <f>IF(COUNT(Q562:Z562)=0,"",SUM(R562:S562))</f>
        <v>27</v>
      </c>
      <c r="AC562" s="16">
        <f>IF(COUNT(Q562:Z562)=0,"",SUM(T562:V562))</f>
        <v>1142</v>
      </c>
      <c r="AD562" s="16">
        <f>IF(COUNT(Q562:Z562)=0,"",SUM(W562:Y562))</f>
        <v>1651</v>
      </c>
      <c r="AE562" s="16">
        <f>IF(COUNT(Q562:Z562)=0,"",SUM(Z562:Z562))</f>
        <v>2530</v>
      </c>
      <c r="AF562" s="16">
        <f>IF(COUNT(Q562:Z562)=0,"",SUM(Q562:Z562))</f>
        <v>9492</v>
      </c>
      <c r="AG562" s="17">
        <f>IFERROR((AA562+AB562)/AF562,"")</f>
        <v>0.43921196797302992</v>
      </c>
      <c r="AH562" s="16">
        <v>222</v>
      </c>
    </row>
    <row r="563" spans="1:34" x14ac:dyDescent="0.2">
      <c r="A563" s="4" t="s">
        <v>21</v>
      </c>
      <c r="B563" s="4" t="s">
        <v>123</v>
      </c>
      <c r="C563" s="4" t="s">
        <v>955</v>
      </c>
      <c r="D563" s="4" t="s">
        <v>869</v>
      </c>
      <c r="E563" s="4" t="s">
        <v>870</v>
      </c>
      <c r="F563" s="4" t="s">
        <v>5256</v>
      </c>
      <c r="G563" s="4" t="s">
        <v>158</v>
      </c>
      <c r="H563" s="4" t="s">
        <v>165</v>
      </c>
      <c r="I563" s="16">
        <v>884</v>
      </c>
      <c r="J563" s="16">
        <v>26827</v>
      </c>
      <c r="K563" s="16">
        <v>371</v>
      </c>
      <c r="L563" s="16">
        <v>6154</v>
      </c>
      <c r="M563" s="16">
        <v>36</v>
      </c>
      <c r="N563" s="16">
        <v>5074</v>
      </c>
      <c r="O563" s="17">
        <f>IFERROR(K563/I563,"")</f>
        <v>0.41968325791855204</v>
      </c>
      <c r="P563" s="17">
        <f>IFERROR(L563/J563,"")</f>
        <v>0.22939575800499495</v>
      </c>
      <c r="Q563" s="16">
        <v>4118</v>
      </c>
      <c r="R563" s="16"/>
      <c r="S563" s="16">
        <v>0</v>
      </c>
      <c r="T563" s="16">
        <v>732</v>
      </c>
      <c r="U563" s="16">
        <v>302</v>
      </c>
      <c r="V563" s="16">
        <v>244</v>
      </c>
      <c r="W563" s="16"/>
      <c r="X563" s="16">
        <v>957</v>
      </c>
      <c r="Y563" s="16">
        <v>53</v>
      </c>
      <c r="Z563" s="16">
        <v>2495</v>
      </c>
      <c r="AA563" s="16">
        <f>IF(COUNT(Q563:Z563)=0,"",SUM(Q563:Q563))</f>
        <v>4118</v>
      </c>
      <c r="AB563" s="16">
        <f>IF(COUNT(Q563:Z563)=0,"",SUM(R563:S563))</f>
        <v>0</v>
      </c>
      <c r="AC563" s="16">
        <f>IF(COUNT(Q563:Z563)=0,"",SUM(T563:V563))</f>
        <v>1278</v>
      </c>
      <c r="AD563" s="16">
        <f>IF(COUNT(Q563:Z563)=0,"",SUM(W563:Y563))</f>
        <v>1010</v>
      </c>
      <c r="AE563" s="16">
        <f>IF(COUNT(Q563:Z563)=0,"",SUM(Z563:Z563))</f>
        <v>2495</v>
      </c>
      <c r="AF563" s="16">
        <f>IF(COUNT(Q563:Z563)=0,"",SUM(Q563:Z563))</f>
        <v>8901</v>
      </c>
      <c r="AG563" s="17">
        <f>IFERROR((AA563+AB563)/AF563,"")</f>
        <v>0.46264464666891358</v>
      </c>
      <c r="AH563" s="16">
        <v>50</v>
      </c>
    </row>
    <row r="564" spans="1:34" x14ac:dyDescent="0.2">
      <c r="A564" s="4" t="s">
        <v>21</v>
      </c>
      <c r="B564" s="4" t="s">
        <v>131</v>
      </c>
      <c r="C564" s="4" t="s">
        <v>955</v>
      </c>
      <c r="D564" s="4" t="s">
        <v>438</v>
      </c>
      <c r="E564" s="4" t="s">
        <v>439</v>
      </c>
      <c r="F564" s="4" t="s">
        <v>3900</v>
      </c>
      <c r="G564" s="4" t="s">
        <v>156</v>
      </c>
      <c r="H564" s="4" t="s">
        <v>165</v>
      </c>
      <c r="I564" s="16">
        <v>5044</v>
      </c>
      <c r="J564" s="16">
        <v>185941</v>
      </c>
      <c r="K564" s="16">
        <v>1386</v>
      </c>
      <c r="L564" s="16">
        <v>23606</v>
      </c>
      <c r="M564" s="16">
        <v>184</v>
      </c>
      <c r="N564" s="16">
        <v>2976</v>
      </c>
      <c r="O564" s="17">
        <f>IFERROR(K564/I564,"")</f>
        <v>0.27478191911181604</v>
      </c>
      <c r="P564" s="17">
        <f>IFERROR(L564/J564,"")</f>
        <v>0.12695424892842352</v>
      </c>
      <c r="Q564" s="16">
        <v>4110</v>
      </c>
      <c r="R564" s="16">
        <v>838</v>
      </c>
      <c r="S564" s="16">
        <v>53</v>
      </c>
      <c r="T564" s="16">
        <v>1030</v>
      </c>
      <c r="U564" s="16">
        <v>1848</v>
      </c>
      <c r="V564" s="16">
        <v>60</v>
      </c>
      <c r="W564" s="16">
        <v>57</v>
      </c>
      <c r="X564" s="16">
        <v>6009</v>
      </c>
      <c r="Y564" s="16">
        <v>120</v>
      </c>
      <c r="Z564" s="16">
        <v>13004</v>
      </c>
      <c r="AA564" s="16">
        <f>IF(COUNT(Q564:Z564)=0,"",SUM(Q564:Q564))</f>
        <v>4110</v>
      </c>
      <c r="AB564" s="16">
        <f>IF(COUNT(Q564:Z564)=0,"",SUM(R564:S564))</f>
        <v>891</v>
      </c>
      <c r="AC564" s="16">
        <f>IF(COUNT(Q564:Z564)=0,"",SUM(T564:V564))</f>
        <v>2938</v>
      </c>
      <c r="AD564" s="16">
        <f>IF(COUNT(Q564:Z564)=0,"",SUM(W564:Y564))</f>
        <v>6186</v>
      </c>
      <c r="AE564" s="16">
        <f>IF(COUNT(Q564:Z564)=0,"",SUM(Z564:Z564))</f>
        <v>13004</v>
      </c>
      <c r="AF564" s="16">
        <f>IF(COUNT(Q564:Z564)=0,"",SUM(Q564:Z564))</f>
        <v>27129</v>
      </c>
      <c r="AG564" s="17">
        <f>IFERROR((AA564+AB564)/AF564,"")</f>
        <v>0.18434147959747871</v>
      </c>
      <c r="AH564" s="16">
        <v>301</v>
      </c>
    </row>
    <row r="565" spans="1:34" x14ac:dyDescent="0.2">
      <c r="A565" s="4" t="s">
        <v>21</v>
      </c>
      <c r="B565" s="4" t="s">
        <v>129</v>
      </c>
      <c r="C565" s="4" t="s">
        <v>1036</v>
      </c>
      <c r="D565" s="4" t="s">
        <v>765</v>
      </c>
      <c r="E565" s="4" t="s">
        <v>766</v>
      </c>
      <c r="F565" s="4" t="s">
        <v>3713</v>
      </c>
      <c r="G565" s="4" t="s">
        <v>158</v>
      </c>
      <c r="H565" s="4" t="s">
        <v>164</v>
      </c>
      <c r="I565" s="16">
        <v>8329</v>
      </c>
      <c r="J565" s="16">
        <v>96846</v>
      </c>
      <c r="K565" s="16">
        <v>2106</v>
      </c>
      <c r="L565" s="16">
        <v>15972</v>
      </c>
      <c r="M565" s="16">
        <v>70</v>
      </c>
      <c r="N565" s="16">
        <v>9634</v>
      </c>
      <c r="O565" s="17">
        <f>IFERROR(K565/I565,"")</f>
        <v>0.25285148277104091</v>
      </c>
      <c r="P565" s="17">
        <f>IFERROR(L565/J565,"")</f>
        <v>0.16492162815191128</v>
      </c>
      <c r="Q565" s="16">
        <v>4107</v>
      </c>
      <c r="R565" s="16">
        <v>3668</v>
      </c>
      <c r="S565" s="16">
        <v>102</v>
      </c>
      <c r="T565" s="16">
        <v>4309</v>
      </c>
      <c r="U565" s="16">
        <v>1496</v>
      </c>
      <c r="V565" s="16">
        <v>2080</v>
      </c>
      <c r="W565" s="16">
        <v>1376</v>
      </c>
      <c r="X565" s="16">
        <v>3675</v>
      </c>
      <c r="Y565" s="16">
        <v>0</v>
      </c>
      <c r="Z565" s="16">
        <v>2276</v>
      </c>
      <c r="AA565" s="16">
        <f>IF(COUNT(Q565:Z565)=0,"",SUM(Q565:Q565))</f>
        <v>4107</v>
      </c>
      <c r="AB565" s="16">
        <f>IF(COUNT(Q565:Z565)=0,"",SUM(R565:S565))</f>
        <v>3770</v>
      </c>
      <c r="AC565" s="16">
        <f>IF(COUNT(Q565:Z565)=0,"",SUM(T565:V565))</f>
        <v>7885</v>
      </c>
      <c r="AD565" s="16">
        <f>IF(COUNT(Q565:Z565)=0,"",SUM(W565:Y565))</f>
        <v>5051</v>
      </c>
      <c r="AE565" s="16">
        <f>IF(COUNT(Q565:Z565)=0,"",SUM(Z565:Z565))</f>
        <v>2276</v>
      </c>
      <c r="AF565" s="16">
        <f>IF(COUNT(Q565:Z565)=0,"",SUM(Q565:Z565))</f>
        <v>23089</v>
      </c>
      <c r="AG565" s="17">
        <f>IFERROR((AA565+AB565)/AF565,"")</f>
        <v>0.34115812724674088</v>
      </c>
      <c r="AH565" s="16">
        <v>188</v>
      </c>
    </row>
    <row r="566" spans="1:34" x14ac:dyDescent="0.2">
      <c r="A566" s="4" t="s">
        <v>21</v>
      </c>
      <c r="B566" s="4" t="s">
        <v>127</v>
      </c>
      <c r="C566" s="4" t="s">
        <v>955</v>
      </c>
      <c r="D566" s="4" t="s">
        <v>459</v>
      </c>
      <c r="E566" s="4" t="s">
        <v>460</v>
      </c>
      <c r="F566" s="4" t="s">
        <v>4162</v>
      </c>
      <c r="G566" s="4" t="s">
        <v>157</v>
      </c>
      <c r="H566" s="4" t="s">
        <v>164</v>
      </c>
      <c r="I566" s="16">
        <v>767</v>
      </c>
      <c r="J566" s="16">
        <v>155826</v>
      </c>
      <c r="K566" s="16">
        <v>2148</v>
      </c>
      <c r="L566" s="16">
        <v>30606</v>
      </c>
      <c r="M566" s="16">
        <v>84</v>
      </c>
      <c r="N566" s="16">
        <v>3251</v>
      </c>
      <c r="O566" s="17">
        <f>IFERROR(K566/I566,"")</f>
        <v>2.8005215123859193</v>
      </c>
      <c r="P566" s="17">
        <f>IFERROR(L566/J566,"")</f>
        <v>0.19641138192599439</v>
      </c>
      <c r="Q566" s="16">
        <v>4094</v>
      </c>
      <c r="R566" s="16">
        <v>2046</v>
      </c>
      <c r="S566" s="16">
        <v>373</v>
      </c>
      <c r="T566" s="16">
        <v>3848</v>
      </c>
      <c r="U566" s="16">
        <v>4691</v>
      </c>
      <c r="V566" s="16">
        <v>2092</v>
      </c>
      <c r="W566" s="16">
        <v>6849</v>
      </c>
      <c r="X566" s="16">
        <v>2625</v>
      </c>
      <c r="Y566" s="16">
        <v>30</v>
      </c>
      <c r="Z566" s="16">
        <v>12204</v>
      </c>
      <c r="AA566" s="16">
        <f>IF(COUNT(Q566:Z566)=0,"",SUM(Q566:Q566))</f>
        <v>4094</v>
      </c>
      <c r="AB566" s="16">
        <f>IF(COUNT(Q566:Z566)=0,"",SUM(R566:S566))</f>
        <v>2419</v>
      </c>
      <c r="AC566" s="16">
        <f>IF(COUNT(Q566:Z566)=0,"",SUM(T566:V566))</f>
        <v>10631</v>
      </c>
      <c r="AD566" s="16">
        <f>IF(COUNT(Q566:Z566)=0,"",SUM(W566:Y566))</f>
        <v>9504</v>
      </c>
      <c r="AE566" s="16">
        <f>IF(COUNT(Q566:Z566)=0,"",SUM(Z566:Z566))</f>
        <v>12204</v>
      </c>
      <c r="AF566" s="16">
        <f>IF(COUNT(Q566:Z566)=0,"",SUM(Q566:Z566))</f>
        <v>38852</v>
      </c>
      <c r="AG566" s="17">
        <f>IFERROR((AA566+AB566)/AF566,"")</f>
        <v>0.16763615772675794</v>
      </c>
      <c r="AH566" s="16">
        <v>166</v>
      </c>
    </row>
    <row r="567" spans="1:34" x14ac:dyDescent="0.2">
      <c r="A567" s="4" t="s">
        <v>198</v>
      </c>
      <c r="B567" s="4" t="s">
        <v>132</v>
      </c>
      <c r="C567" s="4" t="s">
        <v>1036</v>
      </c>
      <c r="D567" s="4" t="s">
        <v>506</v>
      </c>
      <c r="E567" s="4" t="s">
        <v>219</v>
      </c>
      <c r="F567" s="4" t="s">
        <v>1555</v>
      </c>
      <c r="G567" s="4" t="s">
        <v>156</v>
      </c>
      <c r="H567" s="4" t="s">
        <v>43</v>
      </c>
      <c r="I567" s="16">
        <v>6933</v>
      </c>
      <c r="J567" s="16">
        <v>47247</v>
      </c>
      <c r="K567" s="16">
        <v>2039</v>
      </c>
      <c r="L567" s="16">
        <v>10384</v>
      </c>
      <c r="M567" s="16">
        <v>459</v>
      </c>
      <c r="N567" s="16">
        <v>2771</v>
      </c>
      <c r="O567" s="17">
        <f>IFERROR(K567/I567,"")</f>
        <v>0.29410067791720756</v>
      </c>
      <c r="P567" s="17">
        <f>IFERROR(L567/J567,"")</f>
        <v>0.21978115012593391</v>
      </c>
      <c r="Q567" s="16">
        <v>4089</v>
      </c>
      <c r="R567" s="16">
        <v>78</v>
      </c>
      <c r="S567" s="16"/>
      <c r="T567" s="16">
        <v>0</v>
      </c>
      <c r="U567" s="16">
        <v>2423</v>
      </c>
      <c r="V567" s="16">
        <v>0</v>
      </c>
      <c r="W567" s="16">
        <v>1217</v>
      </c>
      <c r="X567" s="16">
        <v>4616</v>
      </c>
      <c r="Y567" s="16">
        <v>0</v>
      </c>
      <c r="Z567" s="16">
        <v>0</v>
      </c>
      <c r="AA567" s="16">
        <f>IF(COUNT(Q567:Z567)=0,"",SUM(Q567:Q567))</f>
        <v>4089</v>
      </c>
      <c r="AB567" s="16">
        <f>IF(COUNT(Q567:Z567)=0,"",SUM(R567:S567))</f>
        <v>78</v>
      </c>
      <c r="AC567" s="16">
        <f>IF(COUNT(Q567:Z567)=0,"",SUM(T567:V567))</f>
        <v>2423</v>
      </c>
      <c r="AD567" s="16">
        <f>IF(COUNT(Q567:Z567)=0,"",SUM(W567:Y567))</f>
        <v>5833</v>
      </c>
      <c r="AE567" s="16">
        <f>IF(COUNT(Q567:Z567)=0,"",SUM(Z567:Z567))</f>
        <v>0</v>
      </c>
      <c r="AF567" s="16">
        <f>IF(COUNT(Q567:Z567)=0,"",SUM(Q567:Z567))</f>
        <v>12423</v>
      </c>
      <c r="AG567" s="17">
        <f>IFERROR((AA567+AB567)/AF567,"")</f>
        <v>0.33542622554938423</v>
      </c>
      <c r="AH567" s="16">
        <v>879</v>
      </c>
    </row>
    <row r="568" spans="1:34" x14ac:dyDescent="0.2">
      <c r="A568" s="4" t="s">
        <v>21</v>
      </c>
      <c r="B568" s="4" t="s">
        <v>126</v>
      </c>
      <c r="C568" s="4" t="s">
        <v>955</v>
      </c>
      <c r="D568" s="4" t="s">
        <v>723</v>
      </c>
      <c r="E568" s="4" t="s">
        <v>724</v>
      </c>
      <c r="F568" s="4" t="s">
        <v>3263</v>
      </c>
      <c r="G568" s="4" t="s">
        <v>157</v>
      </c>
      <c r="H568" s="4" t="s">
        <v>163</v>
      </c>
      <c r="I568" s="16">
        <v>6076</v>
      </c>
      <c r="J568" s="16">
        <v>152987</v>
      </c>
      <c r="K568" s="16">
        <v>713</v>
      </c>
      <c r="L568" s="16">
        <v>38786</v>
      </c>
      <c r="M568" s="16">
        <v>108</v>
      </c>
      <c r="N568" s="16">
        <v>22058</v>
      </c>
      <c r="O568" s="17">
        <f>IFERROR(K568/I568,"")</f>
        <v>0.11734693877551021</v>
      </c>
      <c r="P568" s="17">
        <f>IFERROR(L568/J568,"")</f>
        <v>0.25352480929752202</v>
      </c>
      <c r="Q568" s="16">
        <v>4088</v>
      </c>
      <c r="R568" s="16">
        <v>20</v>
      </c>
      <c r="S568" s="16"/>
      <c r="T568" s="16">
        <v>2948</v>
      </c>
      <c r="U568" s="16">
        <v>5478</v>
      </c>
      <c r="V568" s="16">
        <v>1019</v>
      </c>
      <c r="W568" s="16">
        <v>1610</v>
      </c>
      <c r="X568" s="16">
        <v>8952</v>
      </c>
      <c r="Y568" s="16">
        <v>0</v>
      </c>
      <c r="Z568" s="16">
        <v>15379</v>
      </c>
      <c r="AA568" s="16">
        <f>IF(COUNT(Q568:Z568)=0,"",SUM(Q568:Q568))</f>
        <v>4088</v>
      </c>
      <c r="AB568" s="16">
        <f>IF(COUNT(Q568:Z568)=0,"",SUM(R568:S568))</f>
        <v>20</v>
      </c>
      <c r="AC568" s="16">
        <f>IF(COUNT(Q568:Z568)=0,"",SUM(T568:V568))</f>
        <v>9445</v>
      </c>
      <c r="AD568" s="16">
        <f>IF(COUNT(Q568:Z568)=0,"",SUM(W568:Y568))</f>
        <v>10562</v>
      </c>
      <c r="AE568" s="16">
        <f>IF(COUNT(Q568:Z568)=0,"",SUM(Z568:Z568))</f>
        <v>15379</v>
      </c>
      <c r="AF568" s="16">
        <f>IF(COUNT(Q568:Z568)=0,"",SUM(Q568:Z568))</f>
        <v>39494</v>
      </c>
      <c r="AG568" s="17">
        <f>IFERROR((AA568+AB568)/AF568,"")</f>
        <v>0.10401579986833442</v>
      </c>
      <c r="AH568" s="16">
        <v>306</v>
      </c>
    </row>
    <row r="569" spans="1:34" x14ac:dyDescent="0.2">
      <c r="A569" s="4" t="s">
        <v>21</v>
      </c>
      <c r="B569" s="4" t="s">
        <v>134</v>
      </c>
      <c r="C569" s="4" t="s">
        <v>955</v>
      </c>
      <c r="D569" s="4" t="s">
        <v>700</v>
      </c>
      <c r="E569" s="4" t="s">
        <v>537</v>
      </c>
      <c r="F569" s="4" t="s">
        <v>3018</v>
      </c>
      <c r="G569" s="4" t="s">
        <v>157</v>
      </c>
      <c r="H569" s="4" t="s">
        <v>164</v>
      </c>
      <c r="I569" s="16">
        <v>1759</v>
      </c>
      <c r="J569" s="16">
        <v>21953</v>
      </c>
      <c r="K569" s="16">
        <v>1096</v>
      </c>
      <c r="L569" s="16">
        <v>5053</v>
      </c>
      <c r="M569" s="16">
        <v>76</v>
      </c>
      <c r="N569" s="16">
        <v>1132</v>
      </c>
      <c r="O569" s="17">
        <f>IFERROR(K569/I569,"")</f>
        <v>0.6230812961910176</v>
      </c>
      <c r="P569" s="17">
        <f>IFERROR(L569/J569,"")</f>
        <v>0.2301735525896233</v>
      </c>
      <c r="Q569" s="16">
        <v>4086</v>
      </c>
      <c r="R569" s="16">
        <v>0</v>
      </c>
      <c r="S569" s="16"/>
      <c r="T569" s="16">
        <v>1488</v>
      </c>
      <c r="U569" s="16">
        <v>118</v>
      </c>
      <c r="V569" s="16">
        <v>725</v>
      </c>
      <c r="W569" s="16">
        <v>1416</v>
      </c>
      <c r="X569" s="16">
        <v>58</v>
      </c>
      <c r="Y569" s="16">
        <v>20</v>
      </c>
      <c r="Z569" s="16">
        <v>120</v>
      </c>
      <c r="AA569" s="16">
        <f>IF(COUNT(Q569:Z569)=0,"",SUM(Q569:Q569))</f>
        <v>4086</v>
      </c>
      <c r="AB569" s="16">
        <f>IF(COUNT(Q569:Z569)=0,"",SUM(R569:S569))</f>
        <v>0</v>
      </c>
      <c r="AC569" s="16">
        <f>IF(COUNT(Q569:Z569)=0,"",SUM(T569:V569))</f>
        <v>2331</v>
      </c>
      <c r="AD569" s="16">
        <f>IF(COUNT(Q569:Z569)=0,"",SUM(W569:Y569))</f>
        <v>1494</v>
      </c>
      <c r="AE569" s="16">
        <f>IF(COUNT(Q569:Z569)=0,"",SUM(Z569:Z569))</f>
        <v>120</v>
      </c>
      <c r="AF569" s="16">
        <f>IF(COUNT(Q569:Z569)=0,"",SUM(Q569:Z569))</f>
        <v>8031</v>
      </c>
      <c r="AG569" s="17">
        <f>IFERROR((AA569+AB569)/AF569,"")</f>
        <v>0.50877848337691445</v>
      </c>
      <c r="AH569" s="16">
        <v>43</v>
      </c>
    </row>
    <row r="570" spans="1:34" x14ac:dyDescent="0.2">
      <c r="A570" s="4" t="s">
        <v>21</v>
      </c>
      <c r="B570" s="4" t="s">
        <v>123</v>
      </c>
      <c r="C570" s="4" t="s">
        <v>955</v>
      </c>
      <c r="D570" s="4" t="s">
        <v>484</v>
      </c>
      <c r="E570" s="4" t="s">
        <v>485</v>
      </c>
      <c r="F570" s="4" t="s">
        <v>4643</v>
      </c>
      <c r="G570" s="4" t="s">
        <v>158</v>
      </c>
      <c r="H570" s="4" t="s">
        <v>165</v>
      </c>
      <c r="I570" s="16">
        <v>8761</v>
      </c>
      <c r="J570" s="16">
        <v>268046</v>
      </c>
      <c r="K570" s="16">
        <v>3465</v>
      </c>
      <c r="L570" s="16">
        <v>42116</v>
      </c>
      <c r="M570" s="16">
        <v>75</v>
      </c>
      <c r="N570" s="16">
        <v>4963</v>
      </c>
      <c r="O570" s="17">
        <f>IFERROR(K570/I570,"")</f>
        <v>0.39550279648441961</v>
      </c>
      <c r="P570" s="17">
        <f>IFERROR(L570/J570,"")</f>
        <v>0.15712228498093611</v>
      </c>
      <c r="Q570" s="16">
        <v>4086</v>
      </c>
      <c r="R570" s="16">
        <v>688</v>
      </c>
      <c r="S570" s="16">
        <v>37</v>
      </c>
      <c r="T570" s="16">
        <v>4874</v>
      </c>
      <c r="U570" s="16">
        <v>3635</v>
      </c>
      <c r="V570" s="16">
        <v>1858</v>
      </c>
      <c r="W570" s="16">
        <v>77</v>
      </c>
      <c r="X570" s="16">
        <v>8550</v>
      </c>
      <c r="Y570" s="16">
        <v>41</v>
      </c>
      <c r="Z570" s="16">
        <v>24778</v>
      </c>
      <c r="AA570" s="16">
        <f>IF(COUNT(Q570:Z570)=0,"",SUM(Q570:Q570))</f>
        <v>4086</v>
      </c>
      <c r="AB570" s="16">
        <f>IF(COUNT(Q570:Z570)=0,"",SUM(R570:S570))</f>
        <v>725</v>
      </c>
      <c r="AC570" s="16">
        <f>IF(COUNT(Q570:Z570)=0,"",SUM(T570:V570))</f>
        <v>10367</v>
      </c>
      <c r="AD570" s="16">
        <f>IF(COUNT(Q570:Z570)=0,"",SUM(W570:Y570))</f>
        <v>8668</v>
      </c>
      <c r="AE570" s="16">
        <f>IF(COUNT(Q570:Z570)=0,"",SUM(Z570:Z570))</f>
        <v>24778</v>
      </c>
      <c r="AF570" s="16">
        <f>IF(COUNT(Q570:Z570)=0,"",SUM(Q570:Z570))</f>
        <v>48624</v>
      </c>
      <c r="AG570" s="17">
        <f>IFERROR((AA570+AB570)/AF570,"")</f>
        <v>9.8942908851595915E-2</v>
      </c>
      <c r="AH570" s="16">
        <v>472</v>
      </c>
    </row>
    <row r="571" spans="1:34" x14ac:dyDescent="0.2">
      <c r="A571" s="4" t="s">
        <v>21</v>
      </c>
      <c r="B571" s="4" t="s">
        <v>128</v>
      </c>
      <c r="C571" s="4" t="s">
        <v>955</v>
      </c>
      <c r="D571" s="4" t="s">
        <v>479</v>
      </c>
      <c r="E571" s="4" t="s">
        <v>262</v>
      </c>
      <c r="F571" s="4" t="s">
        <v>4486</v>
      </c>
      <c r="G571" s="4" t="s">
        <v>157</v>
      </c>
      <c r="H571" s="4" t="s">
        <v>164</v>
      </c>
      <c r="I571" s="16">
        <v>7854</v>
      </c>
      <c r="J571" s="16">
        <v>98850</v>
      </c>
      <c r="K571" s="16">
        <v>4650</v>
      </c>
      <c r="L571" s="16">
        <v>17166</v>
      </c>
      <c r="M571" s="16">
        <v>643</v>
      </c>
      <c r="N571" s="16">
        <v>10762</v>
      </c>
      <c r="O571" s="17">
        <f>IFERROR(K571/I571,"")</f>
        <v>0.59205500381970966</v>
      </c>
      <c r="P571" s="17">
        <f>IFERROR(L571/J571,"")</f>
        <v>0.17365705614567525</v>
      </c>
      <c r="Q571" s="16">
        <v>4076</v>
      </c>
      <c r="R571" s="16">
        <v>0</v>
      </c>
      <c r="S571" s="16">
        <v>0</v>
      </c>
      <c r="T571" s="16">
        <v>3776</v>
      </c>
      <c r="U571" s="16">
        <v>2777</v>
      </c>
      <c r="V571" s="16">
        <v>5738</v>
      </c>
      <c r="W571" s="16">
        <v>0</v>
      </c>
      <c r="X571" s="16">
        <v>4123</v>
      </c>
      <c r="Y571" s="16">
        <v>0</v>
      </c>
      <c r="Z571" s="16">
        <v>8429</v>
      </c>
      <c r="AA571" s="16">
        <f>IF(COUNT(Q571:Z571)=0,"",SUM(Q571:Q571))</f>
        <v>4076</v>
      </c>
      <c r="AB571" s="16">
        <f>IF(COUNT(Q571:Z571)=0,"",SUM(R571:S571))</f>
        <v>0</v>
      </c>
      <c r="AC571" s="16">
        <f>IF(COUNT(Q571:Z571)=0,"",SUM(T571:V571))</f>
        <v>12291</v>
      </c>
      <c r="AD571" s="16">
        <f>IF(COUNT(Q571:Z571)=0,"",SUM(W571:Y571))</f>
        <v>4123</v>
      </c>
      <c r="AE571" s="16">
        <f>IF(COUNT(Q571:Z571)=0,"",SUM(Z571:Z571))</f>
        <v>8429</v>
      </c>
      <c r="AF571" s="16">
        <f>IF(COUNT(Q571:Z571)=0,"",SUM(Q571:Z571))</f>
        <v>28919</v>
      </c>
      <c r="AG571" s="17">
        <f>IFERROR((AA571+AB571)/AF571,"")</f>
        <v>0.14094539921850685</v>
      </c>
      <c r="AH571" s="16">
        <v>150</v>
      </c>
    </row>
    <row r="572" spans="1:34" x14ac:dyDescent="0.2">
      <c r="A572" s="4" t="s">
        <v>21</v>
      </c>
      <c r="B572" s="4" t="s">
        <v>123</v>
      </c>
      <c r="C572" s="4" t="s">
        <v>955</v>
      </c>
      <c r="D572" s="4" t="s">
        <v>853</v>
      </c>
      <c r="E572" s="4" t="s">
        <v>854</v>
      </c>
      <c r="F572" s="4" t="s">
        <v>5108</v>
      </c>
      <c r="G572" s="4" t="s">
        <v>158</v>
      </c>
      <c r="H572" s="4" t="s">
        <v>164</v>
      </c>
      <c r="I572" s="16">
        <v>31815</v>
      </c>
      <c r="J572" s="16">
        <v>353805</v>
      </c>
      <c r="K572" s="16">
        <v>20044</v>
      </c>
      <c r="L572" s="16">
        <v>82977</v>
      </c>
      <c r="M572" s="16">
        <v>883</v>
      </c>
      <c r="N572" s="16">
        <v>55440</v>
      </c>
      <c r="O572" s="17">
        <f>IFERROR(K572/I572,"")</f>
        <v>0.63001728744302998</v>
      </c>
      <c r="P572" s="17">
        <f>IFERROR(L572/J572,"")</f>
        <v>0.23452749395853648</v>
      </c>
      <c r="Q572" s="16">
        <v>4062</v>
      </c>
      <c r="R572" s="16">
        <v>154</v>
      </c>
      <c r="S572" s="16">
        <v>0</v>
      </c>
      <c r="T572" s="16">
        <v>5907</v>
      </c>
      <c r="U572" s="16">
        <v>3121</v>
      </c>
      <c r="V572" s="16">
        <v>21904</v>
      </c>
      <c r="W572" s="16">
        <v>80</v>
      </c>
      <c r="X572" s="16">
        <v>40800</v>
      </c>
      <c r="Y572" s="16">
        <v>17</v>
      </c>
      <c r="Z572" s="16">
        <v>56628</v>
      </c>
      <c r="AA572" s="16">
        <f>IF(COUNT(Q572:Z572)=0,"",SUM(Q572:Q572))</f>
        <v>4062</v>
      </c>
      <c r="AB572" s="16">
        <f>IF(COUNT(Q572:Z572)=0,"",SUM(R572:S572))</f>
        <v>154</v>
      </c>
      <c r="AC572" s="16">
        <f>IF(COUNT(Q572:Z572)=0,"",SUM(T572:V572))</f>
        <v>30932</v>
      </c>
      <c r="AD572" s="16">
        <f>IF(COUNT(Q572:Z572)=0,"",SUM(W572:Y572))</f>
        <v>40897</v>
      </c>
      <c r="AE572" s="16">
        <f>IF(COUNT(Q572:Z572)=0,"",SUM(Z572:Z572))</f>
        <v>56628</v>
      </c>
      <c r="AF572" s="16">
        <f>IF(COUNT(Q572:Z572)=0,"",SUM(Q572:Z572))</f>
        <v>132673</v>
      </c>
      <c r="AG572" s="17">
        <f>IFERROR((AA572+AB572)/AF572,"")</f>
        <v>3.177737746187996E-2</v>
      </c>
      <c r="AH572" s="16">
        <v>399</v>
      </c>
    </row>
    <row r="573" spans="1:34" x14ac:dyDescent="0.2">
      <c r="A573" s="4" t="s">
        <v>21</v>
      </c>
      <c r="B573" s="4" t="s">
        <v>132</v>
      </c>
      <c r="C573" s="4" t="s">
        <v>1036</v>
      </c>
      <c r="D573" s="4" t="s">
        <v>893</v>
      </c>
      <c r="E573" s="4" t="s">
        <v>894</v>
      </c>
      <c r="F573" s="4" t="s">
        <v>5381</v>
      </c>
      <c r="G573" s="4" t="s">
        <v>157</v>
      </c>
      <c r="H573" s="4" t="s">
        <v>164</v>
      </c>
      <c r="I573" s="16">
        <v>343</v>
      </c>
      <c r="J573" s="16">
        <v>80878</v>
      </c>
      <c r="K573" s="16">
        <v>302</v>
      </c>
      <c r="L573" s="16">
        <v>14922</v>
      </c>
      <c r="M573" s="16"/>
      <c r="N573" s="16">
        <v>4767</v>
      </c>
      <c r="O573" s="17">
        <f>IFERROR(K573/I573,"")</f>
        <v>0.88046647230320696</v>
      </c>
      <c r="P573" s="17">
        <f>IFERROR(L573/J573,"")</f>
        <v>0.1845001112787161</v>
      </c>
      <c r="Q573" s="16">
        <v>4020</v>
      </c>
      <c r="R573" s="16">
        <v>312</v>
      </c>
      <c r="S573" s="16">
        <v>402</v>
      </c>
      <c r="T573" s="16">
        <v>2084</v>
      </c>
      <c r="U573" s="16">
        <v>1270</v>
      </c>
      <c r="V573" s="16">
        <v>289</v>
      </c>
      <c r="W573" s="16">
        <v>3988</v>
      </c>
      <c r="X573" s="16">
        <v>1810</v>
      </c>
      <c r="Y573" s="16"/>
      <c r="Z573" s="16">
        <v>1413</v>
      </c>
      <c r="AA573" s="16">
        <f>IF(COUNT(Q573:Z573)=0,"",SUM(Q573:Q573))</f>
        <v>4020</v>
      </c>
      <c r="AB573" s="16">
        <f>IF(COUNT(Q573:Z573)=0,"",SUM(R573:S573))</f>
        <v>714</v>
      </c>
      <c r="AC573" s="16">
        <f>IF(COUNT(Q573:Z573)=0,"",SUM(T573:V573))</f>
        <v>3643</v>
      </c>
      <c r="AD573" s="16">
        <f>IF(COUNT(Q573:Z573)=0,"",SUM(W573:Y573))</f>
        <v>5798</v>
      </c>
      <c r="AE573" s="16">
        <f>IF(COUNT(Q573:Z573)=0,"",SUM(Z573:Z573))</f>
        <v>1413</v>
      </c>
      <c r="AF573" s="16">
        <f>IF(COUNT(Q573:Z573)=0,"",SUM(Q573:Z573))</f>
        <v>15588</v>
      </c>
      <c r="AG573" s="17">
        <f>IFERROR((AA573+AB573)/AF573,"")</f>
        <v>0.30369515011547343</v>
      </c>
      <c r="AH573" s="16">
        <v>69</v>
      </c>
    </row>
    <row r="574" spans="1:34" x14ac:dyDescent="0.2">
      <c r="A574" s="4" t="s">
        <v>21</v>
      </c>
      <c r="B574" s="4" t="s">
        <v>124</v>
      </c>
      <c r="C574" s="4" t="s">
        <v>955</v>
      </c>
      <c r="D574" s="4" t="s">
        <v>605</v>
      </c>
      <c r="E574" s="4" t="s">
        <v>606</v>
      </c>
      <c r="F574" s="4" t="s">
        <v>2245</v>
      </c>
      <c r="G574" s="4" t="s">
        <v>159</v>
      </c>
      <c r="H574" s="4" t="s">
        <v>166</v>
      </c>
      <c r="I574" s="16">
        <v>1195</v>
      </c>
      <c r="J574" s="16">
        <v>56863</v>
      </c>
      <c r="K574" s="16">
        <v>305</v>
      </c>
      <c r="L574" s="16">
        <v>9552</v>
      </c>
      <c r="M574" s="16">
        <v>91</v>
      </c>
      <c r="N574" s="16">
        <v>3553</v>
      </c>
      <c r="O574" s="17">
        <f>IFERROR(K574/I574,"")</f>
        <v>0.25523012552301255</v>
      </c>
      <c r="P574" s="17">
        <f>IFERROR(L574/J574,"")</f>
        <v>0.16798269524998682</v>
      </c>
      <c r="Q574" s="16">
        <v>4014</v>
      </c>
      <c r="R574" s="16"/>
      <c r="S574" s="16">
        <v>0</v>
      </c>
      <c r="T574" s="16">
        <v>47</v>
      </c>
      <c r="U574" s="16"/>
      <c r="V574" s="16">
        <v>305</v>
      </c>
      <c r="W574" s="16">
        <v>160</v>
      </c>
      <c r="X574" s="16">
        <v>61</v>
      </c>
      <c r="Y574" s="16">
        <v>16</v>
      </c>
      <c r="Z574" s="16">
        <v>5246</v>
      </c>
      <c r="AA574" s="16">
        <f>IF(COUNT(Q574:Z574)=0,"",SUM(Q574:Q574))</f>
        <v>4014</v>
      </c>
      <c r="AB574" s="16">
        <f>IF(COUNT(Q574:Z574)=0,"",SUM(R574:S574))</f>
        <v>0</v>
      </c>
      <c r="AC574" s="16">
        <f>IF(COUNT(Q574:Z574)=0,"",SUM(T574:V574))</f>
        <v>352</v>
      </c>
      <c r="AD574" s="16">
        <f>IF(COUNT(Q574:Z574)=0,"",SUM(W574:Y574))</f>
        <v>237</v>
      </c>
      <c r="AE574" s="16">
        <f>IF(COUNT(Q574:Z574)=0,"",SUM(Z574:Z574))</f>
        <v>5246</v>
      </c>
      <c r="AF574" s="16">
        <f>IF(COUNT(Q574:Z574)=0,"",SUM(Q574:Z574))</f>
        <v>9849</v>
      </c>
      <c r="AG574" s="17">
        <f>IFERROR((AA574+AB574)/AF574,"")</f>
        <v>0.40755406640268049</v>
      </c>
      <c r="AH574" s="16">
        <v>55</v>
      </c>
    </row>
    <row r="575" spans="1:34" x14ac:dyDescent="0.2">
      <c r="A575" s="4" t="s">
        <v>21</v>
      </c>
      <c r="B575" s="4" t="s">
        <v>123</v>
      </c>
      <c r="C575" s="4" t="s">
        <v>955</v>
      </c>
      <c r="D575" s="4" t="s">
        <v>484</v>
      </c>
      <c r="E575" s="4" t="s">
        <v>485</v>
      </c>
      <c r="F575" s="4" t="s">
        <v>5026</v>
      </c>
      <c r="G575" s="4" t="s">
        <v>159</v>
      </c>
      <c r="H575" s="4" t="s">
        <v>165</v>
      </c>
      <c r="I575" s="16">
        <v>5914</v>
      </c>
      <c r="J575" s="16">
        <v>165717</v>
      </c>
      <c r="K575" s="16">
        <v>1238</v>
      </c>
      <c r="L575" s="16">
        <v>24137</v>
      </c>
      <c r="M575" s="16">
        <v>248</v>
      </c>
      <c r="N575" s="16">
        <v>4879</v>
      </c>
      <c r="O575" s="17">
        <f>IFERROR(K575/I575,"")</f>
        <v>0.20933378424078458</v>
      </c>
      <c r="P575" s="17">
        <f>IFERROR(L575/J575,"")</f>
        <v>0.14565192466675114</v>
      </c>
      <c r="Q575" s="16">
        <v>4001</v>
      </c>
      <c r="R575" s="16">
        <v>343</v>
      </c>
      <c r="S575" s="16">
        <v>22</v>
      </c>
      <c r="T575" s="16">
        <v>640</v>
      </c>
      <c r="U575" s="16">
        <v>1691</v>
      </c>
      <c r="V575" s="16">
        <v>32</v>
      </c>
      <c r="W575" s="16">
        <v>14</v>
      </c>
      <c r="X575" s="16">
        <v>6453</v>
      </c>
      <c r="Y575" s="16"/>
      <c r="Z575" s="16">
        <v>14403</v>
      </c>
      <c r="AA575" s="16">
        <f>IF(COUNT(Q575:Z575)=0,"",SUM(Q575:Q575))</f>
        <v>4001</v>
      </c>
      <c r="AB575" s="16">
        <f>IF(COUNT(Q575:Z575)=0,"",SUM(R575:S575))</f>
        <v>365</v>
      </c>
      <c r="AC575" s="16">
        <f>IF(COUNT(Q575:Z575)=0,"",SUM(T575:V575))</f>
        <v>2363</v>
      </c>
      <c r="AD575" s="16">
        <f>IF(COUNT(Q575:Z575)=0,"",SUM(W575:Y575))</f>
        <v>6467</v>
      </c>
      <c r="AE575" s="16">
        <f>IF(COUNT(Q575:Z575)=0,"",SUM(Z575:Z575))</f>
        <v>14403</v>
      </c>
      <c r="AF575" s="16">
        <f>IF(COUNT(Q575:Z575)=0,"",SUM(Q575:Z575))</f>
        <v>27599</v>
      </c>
      <c r="AG575" s="17">
        <f>IFERROR((AA575+AB575)/AF575,"")</f>
        <v>0.15819413746874886</v>
      </c>
      <c r="AH575" s="16">
        <v>369</v>
      </c>
    </row>
    <row r="576" spans="1:34" x14ac:dyDescent="0.2">
      <c r="A576" s="4" t="s">
        <v>21</v>
      </c>
      <c r="B576" s="4" t="s">
        <v>123</v>
      </c>
      <c r="C576" s="4" t="s">
        <v>955</v>
      </c>
      <c r="D576" s="4" t="s">
        <v>484</v>
      </c>
      <c r="E576" s="4" t="s">
        <v>485</v>
      </c>
      <c r="F576" s="4" t="s">
        <v>4895</v>
      </c>
      <c r="G576" s="4" t="s">
        <v>159</v>
      </c>
      <c r="H576" s="4" t="s">
        <v>165</v>
      </c>
      <c r="I576" s="16">
        <v>3221</v>
      </c>
      <c r="J576" s="16">
        <v>129099</v>
      </c>
      <c r="K576" s="16">
        <v>1280</v>
      </c>
      <c r="L576" s="16">
        <v>21553</v>
      </c>
      <c r="M576" s="16">
        <v>115</v>
      </c>
      <c r="N576" s="16">
        <v>3704</v>
      </c>
      <c r="O576" s="17">
        <f>IFERROR(K576/I576,"")</f>
        <v>0.39739211425023285</v>
      </c>
      <c r="P576" s="17">
        <f>IFERROR(L576/J576,"")</f>
        <v>0.16694939542521631</v>
      </c>
      <c r="Q576" s="16">
        <v>3979</v>
      </c>
      <c r="R576" s="16">
        <v>201</v>
      </c>
      <c r="S576" s="16">
        <v>28</v>
      </c>
      <c r="T576" s="16">
        <v>1140</v>
      </c>
      <c r="U576" s="16">
        <v>2061</v>
      </c>
      <c r="V576" s="16">
        <v>155</v>
      </c>
      <c r="W576" s="16">
        <v>54</v>
      </c>
      <c r="X576" s="16">
        <v>4203</v>
      </c>
      <c r="Y576" s="16">
        <v>22</v>
      </c>
      <c r="Z576" s="16">
        <v>11990</v>
      </c>
      <c r="AA576" s="16">
        <f>IF(COUNT(Q576:Z576)=0,"",SUM(Q576:Q576))</f>
        <v>3979</v>
      </c>
      <c r="AB576" s="16">
        <f>IF(COUNT(Q576:Z576)=0,"",SUM(R576:S576))</f>
        <v>229</v>
      </c>
      <c r="AC576" s="16">
        <f>IF(COUNT(Q576:Z576)=0,"",SUM(T576:V576))</f>
        <v>3356</v>
      </c>
      <c r="AD576" s="16">
        <f>IF(COUNT(Q576:Z576)=0,"",SUM(W576:Y576))</f>
        <v>4279</v>
      </c>
      <c r="AE576" s="16">
        <f>IF(COUNT(Q576:Z576)=0,"",SUM(Z576:Z576))</f>
        <v>11990</v>
      </c>
      <c r="AF576" s="16">
        <f>IF(COUNT(Q576:Z576)=0,"",SUM(Q576:Z576))</f>
        <v>23833</v>
      </c>
      <c r="AG576" s="17">
        <f>IFERROR((AA576+AB576)/AF576,"")</f>
        <v>0.17656190995678261</v>
      </c>
      <c r="AH576" s="16">
        <v>91</v>
      </c>
    </row>
    <row r="577" spans="1:34" x14ac:dyDescent="0.2">
      <c r="A577" s="4" t="s">
        <v>21</v>
      </c>
      <c r="B577" s="4" t="s">
        <v>139</v>
      </c>
      <c r="C577" s="4" t="s">
        <v>955</v>
      </c>
      <c r="D577" s="4" t="s">
        <v>639</v>
      </c>
      <c r="E577" s="4" t="s">
        <v>640</v>
      </c>
      <c r="F577" s="4" t="s">
        <v>2553</v>
      </c>
      <c r="G577" s="4" t="s">
        <v>158</v>
      </c>
      <c r="H577" s="4" t="s">
        <v>163</v>
      </c>
      <c r="I577" s="16">
        <v>2897</v>
      </c>
      <c r="J577" s="16">
        <v>67463</v>
      </c>
      <c r="K577" s="16">
        <v>1914</v>
      </c>
      <c r="L577" s="16">
        <v>11178</v>
      </c>
      <c r="M577" s="16">
        <v>281</v>
      </c>
      <c r="N577" s="16">
        <v>5708</v>
      </c>
      <c r="O577" s="17">
        <f>IFERROR(K577/I577,"")</f>
        <v>0.66068346565412495</v>
      </c>
      <c r="P577" s="17">
        <f>IFERROR(L577/J577,"")</f>
        <v>0.16569082311785718</v>
      </c>
      <c r="Q577" s="16">
        <v>3952</v>
      </c>
      <c r="R577" s="16"/>
      <c r="S577" s="16"/>
      <c r="T577" s="16">
        <v>1942</v>
      </c>
      <c r="U577" s="16">
        <v>2223</v>
      </c>
      <c r="V577" s="16">
        <v>1502</v>
      </c>
      <c r="W577" s="16">
        <v>795</v>
      </c>
      <c r="X577" s="16">
        <v>2143</v>
      </c>
      <c r="Y577" s="16">
        <v>0</v>
      </c>
      <c r="Z577" s="16">
        <v>2179</v>
      </c>
      <c r="AA577" s="16">
        <f>IF(COUNT(Q577:Z577)=0,"",SUM(Q577:Q577))</f>
        <v>3952</v>
      </c>
      <c r="AB577" s="16">
        <f>IF(COUNT(Q577:Z577)=0,"",SUM(R577:S577))</f>
        <v>0</v>
      </c>
      <c r="AC577" s="16">
        <f>IF(COUNT(Q577:Z577)=0,"",SUM(T577:V577))</f>
        <v>5667</v>
      </c>
      <c r="AD577" s="16">
        <f>IF(COUNT(Q577:Z577)=0,"",SUM(W577:Y577))</f>
        <v>2938</v>
      </c>
      <c r="AE577" s="16">
        <f>IF(COUNT(Q577:Z577)=0,"",SUM(Z577:Z577))</f>
        <v>2179</v>
      </c>
      <c r="AF577" s="16">
        <f>IF(COUNT(Q577:Z577)=0,"",SUM(Q577:Z577))</f>
        <v>14736</v>
      </c>
      <c r="AG577" s="17">
        <f>IFERROR((AA577+AB577)/AF577,"")</f>
        <v>0.26818675352877308</v>
      </c>
      <c r="AH577" s="16">
        <v>215</v>
      </c>
    </row>
    <row r="578" spans="1:34" x14ac:dyDescent="0.2">
      <c r="A578" s="4" t="s">
        <v>21</v>
      </c>
      <c r="B578" s="4" t="s">
        <v>123</v>
      </c>
      <c r="C578" s="4" t="s">
        <v>955</v>
      </c>
      <c r="D578" s="4" t="s">
        <v>484</v>
      </c>
      <c r="E578" s="4" t="s">
        <v>485</v>
      </c>
      <c r="F578" s="4" t="s">
        <v>4685</v>
      </c>
      <c r="G578" s="4" t="s">
        <v>158</v>
      </c>
      <c r="H578" s="4" t="s">
        <v>163</v>
      </c>
      <c r="I578" s="16">
        <v>7020</v>
      </c>
      <c r="J578" s="16">
        <v>214981</v>
      </c>
      <c r="K578" s="16">
        <v>3552</v>
      </c>
      <c r="L578" s="16">
        <v>34702</v>
      </c>
      <c r="M578" s="16">
        <v>111</v>
      </c>
      <c r="N578" s="16">
        <v>4119</v>
      </c>
      <c r="O578" s="17">
        <f>IFERROR(K578/I578,"")</f>
        <v>0.50598290598290596</v>
      </c>
      <c r="P578" s="17">
        <f>IFERROR(L578/J578,"")</f>
        <v>0.16141891609025913</v>
      </c>
      <c r="Q578" s="16">
        <v>3938</v>
      </c>
      <c r="R578" s="16">
        <v>437</v>
      </c>
      <c r="S578" s="16">
        <v>40</v>
      </c>
      <c r="T578" s="16">
        <v>4769</v>
      </c>
      <c r="U578" s="16">
        <v>2345</v>
      </c>
      <c r="V578" s="16">
        <v>3114</v>
      </c>
      <c r="W578" s="16">
        <v>33</v>
      </c>
      <c r="X578" s="16">
        <v>6369</v>
      </c>
      <c r="Y578" s="16">
        <v>30</v>
      </c>
      <c r="Z578" s="16">
        <v>19830</v>
      </c>
      <c r="AA578" s="16">
        <f>IF(COUNT(Q578:Z578)=0,"",SUM(Q578:Q578))</f>
        <v>3938</v>
      </c>
      <c r="AB578" s="16">
        <f>IF(COUNT(Q578:Z578)=0,"",SUM(R578:S578))</f>
        <v>477</v>
      </c>
      <c r="AC578" s="16">
        <f>IF(COUNT(Q578:Z578)=0,"",SUM(T578:V578))</f>
        <v>10228</v>
      </c>
      <c r="AD578" s="16">
        <f>IF(COUNT(Q578:Z578)=0,"",SUM(W578:Y578))</f>
        <v>6432</v>
      </c>
      <c r="AE578" s="16">
        <f>IF(COUNT(Q578:Z578)=0,"",SUM(Z578:Z578))</f>
        <v>19830</v>
      </c>
      <c r="AF578" s="16">
        <f>IF(COUNT(Q578:Z578)=0,"",SUM(Q578:Z578))</f>
        <v>40905</v>
      </c>
      <c r="AG578" s="17">
        <f>IFERROR((AA578+AB578)/AF578,"")</f>
        <v>0.1079330155237746</v>
      </c>
      <c r="AH578" s="16">
        <v>492</v>
      </c>
    </row>
    <row r="579" spans="1:34" x14ac:dyDescent="0.2">
      <c r="A579" s="4" t="s">
        <v>21</v>
      </c>
      <c r="B579" s="4" t="s">
        <v>131</v>
      </c>
      <c r="C579" s="4" t="s">
        <v>955</v>
      </c>
      <c r="D579" s="4" t="s">
        <v>793</v>
      </c>
      <c r="E579" s="4" t="s">
        <v>630</v>
      </c>
      <c r="F579" s="4" t="s">
        <v>4023</v>
      </c>
      <c r="G579" s="4" t="s">
        <v>156</v>
      </c>
      <c r="H579" s="4" t="s">
        <v>163</v>
      </c>
      <c r="I579" s="16">
        <v>3244</v>
      </c>
      <c r="J579" s="16">
        <v>20383</v>
      </c>
      <c r="K579" s="16">
        <v>1296</v>
      </c>
      <c r="L579" s="16">
        <v>5055</v>
      </c>
      <c r="M579" s="16">
        <v>242</v>
      </c>
      <c r="N579" s="16">
        <v>1875</v>
      </c>
      <c r="O579" s="17">
        <f>IFERROR(K579/I579,"")</f>
        <v>0.3995067817509248</v>
      </c>
      <c r="P579" s="17">
        <f>IFERROR(L579/J579,"")</f>
        <v>0.24800078496786537</v>
      </c>
      <c r="Q579" s="16">
        <v>3936</v>
      </c>
      <c r="R579" s="16">
        <v>0</v>
      </c>
      <c r="S579" s="16">
        <v>0</v>
      </c>
      <c r="T579" s="16">
        <v>564</v>
      </c>
      <c r="U579" s="16">
        <v>1137</v>
      </c>
      <c r="V579" s="16">
        <v>109</v>
      </c>
      <c r="W579" s="16">
        <v>374</v>
      </c>
      <c r="X579" s="16">
        <v>953</v>
      </c>
      <c r="Y579" s="16">
        <v>0</v>
      </c>
      <c r="Z579" s="16">
        <v>460</v>
      </c>
      <c r="AA579" s="16">
        <f>IF(COUNT(Q579:Z579)=0,"",SUM(Q579:Q579))</f>
        <v>3936</v>
      </c>
      <c r="AB579" s="16">
        <f>IF(COUNT(Q579:Z579)=0,"",SUM(R579:S579))</f>
        <v>0</v>
      </c>
      <c r="AC579" s="16">
        <f>IF(COUNT(Q579:Z579)=0,"",SUM(T579:V579))</f>
        <v>1810</v>
      </c>
      <c r="AD579" s="16">
        <f>IF(COUNT(Q579:Z579)=0,"",SUM(W579:Y579))</f>
        <v>1327</v>
      </c>
      <c r="AE579" s="16">
        <f>IF(COUNT(Q579:Z579)=0,"",SUM(Z579:Z579))</f>
        <v>460</v>
      </c>
      <c r="AF579" s="16">
        <f>IF(COUNT(Q579:Z579)=0,"",SUM(Q579:Z579))</f>
        <v>7533</v>
      </c>
      <c r="AG579" s="17">
        <f>IFERROR((AA579+AB579)/AF579,"")</f>
        <v>0.52250099561927521</v>
      </c>
      <c r="AH579" s="16">
        <v>79</v>
      </c>
    </row>
    <row r="580" spans="1:34" x14ac:dyDescent="0.2">
      <c r="A580" s="4" t="s">
        <v>21</v>
      </c>
      <c r="B580" s="4" t="s">
        <v>136</v>
      </c>
      <c r="C580" s="4" t="s">
        <v>955</v>
      </c>
      <c r="D580" s="4" t="s">
        <v>668</v>
      </c>
      <c r="E580" s="4" t="s">
        <v>669</v>
      </c>
      <c r="F580" s="4" t="s">
        <v>2721</v>
      </c>
      <c r="G580" s="4" t="s">
        <v>159</v>
      </c>
      <c r="H580" s="4" t="s">
        <v>164</v>
      </c>
      <c r="I580" s="16">
        <v>13328</v>
      </c>
      <c r="J580" s="16">
        <v>164748</v>
      </c>
      <c r="K580" s="16">
        <v>306</v>
      </c>
      <c r="L580" s="16">
        <v>33492</v>
      </c>
      <c r="M580" s="16">
        <v>15</v>
      </c>
      <c r="N580" s="16"/>
      <c r="O580" s="17">
        <f>IFERROR(K580/I580,"")</f>
        <v>2.2959183673469389E-2</v>
      </c>
      <c r="P580" s="17">
        <f>IFERROR(L580/J580,"")</f>
        <v>0.20329230096875228</v>
      </c>
      <c r="Q580" s="16">
        <v>3931</v>
      </c>
      <c r="R580" s="16">
        <v>23</v>
      </c>
      <c r="S580" s="16">
        <v>0</v>
      </c>
      <c r="T580" s="16">
        <v>132</v>
      </c>
      <c r="U580" s="16">
        <v>2395</v>
      </c>
      <c r="V580" s="16">
        <v>96</v>
      </c>
      <c r="W580" s="16">
        <v>0</v>
      </c>
      <c r="X580" s="16">
        <v>2654</v>
      </c>
      <c r="Y580" s="16"/>
      <c r="Z580" s="16">
        <v>24563</v>
      </c>
      <c r="AA580" s="16">
        <f>IF(COUNT(Q580:Z580)=0,"",SUM(Q580:Q580))</f>
        <v>3931</v>
      </c>
      <c r="AB580" s="16">
        <f>IF(COUNT(Q580:Z580)=0,"",SUM(R580:S580))</f>
        <v>23</v>
      </c>
      <c r="AC580" s="16">
        <f>IF(COUNT(Q580:Z580)=0,"",SUM(T580:V580))</f>
        <v>2623</v>
      </c>
      <c r="AD580" s="16">
        <f>IF(COUNT(Q580:Z580)=0,"",SUM(W580:Y580))</f>
        <v>2654</v>
      </c>
      <c r="AE580" s="16">
        <f>IF(COUNT(Q580:Z580)=0,"",SUM(Z580:Z580))</f>
        <v>24563</v>
      </c>
      <c r="AF580" s="16">
        <f>IF(COUNT(Q580:Z580)=0,"",SUM(Q580:Z580))</f>
        <v>33794</v>
      </c>
      <c r="AG580" s="17">
        <f>IFERROR((AA580+AB580)/AF580,"")</f>
        <v>0.11700301828726993</v>
      </c>
      <c r="AH580" s="16">
        <v>250</v>
      </c>
    </row>
    <row r="581" spans="1:34" x14ac:dyDescent="0.2">
      <c r="A581" s="4" t="s">
        <v>21</v>
      </c>
      <c r="B581" s="4" t="s">
        <v>123</v>
      </c>
      <c r="C581" s="4" t="s">
        <v>955</v>
      </c>
      <c r="D581" s="4" t="s">
        <v>859</v>
      </c>
      <c r="E581" s="4" t="s">
        <v>531</v>
      </c>
      <c r="F581" s="4" t="s">
        <v>5132</v>
      </c>
      <c r="G581" s="4" t="s">
        <v>157</v>
      </c>
      <c r="H581" s="4" t="s">
        <v>163</v>
      </c>
      <c r="I581" s="16">
        <v>2810</v>
      </c>
      <c r="J581" s="16">
        <v>40025</v>
      </c>
      <c r="K581" s="16">
        <v>2744</v>
      </c>
      <c r="L581" s="16">
        <v>9789</v>
      </c>
      <c r="M581" s="16">
        <v>16</v>
      </c>
      <c r="N581" s="16">
        <v>2212</v>
      </c>
      <c r="O581" s="17">
        <f>IFERROR(K581/I581,"")</f>
        <v>0.97651245551601429</v>
      </c>
      <c r="P581" s="17">
        <f>IFERROR(L581/J581,"")</f>
        <v>0.24457214241099312</v>
      </c>
      <c r="Q581" s="16">
        <v>3929</v>
      </c>
      <c r="R581" s="16"/>
      <c r="S581" s="16">
        <v>0</v>
      </c>
      <c r="T581" s="16">
        <v>510</v>
      </c>
      <c r="U581" s="16">
        <v>16</v>
      </c>
      <c r="V581" s="16">
        <v>1418</v>
      </c>
      <c r="W581" s="16"/>
      <c r="X581" s="16">
        <v>2994</v>
      </c>
      <c r="Y581" s="16">
        <v>16</v>
      </c>
      <c r="Z581" s="16">
        <v>3641</v>
      </c>
      <c r="AA581" s="16">
        <f>IF(COUNT(Q581:Z581)=0,"",SUM(Q581:Q581))</f>
        <v>3929</v>
      </c>
      <c r="AB581" s="16">
        <f>IF(COUNT(Q581:Z581)=0,"",SUM(R581:S581))</f>
        <v>0</v>
      </c>
      <c r="AC581" s="16">
        <f>IF(COUNT(Q581:Z581)=0,"",SUM(T581:V581))</f>
        <v>1944</v>
      </c>
      <c r="AD581" s="16">
        <f>IF(COUNT(Q581:Z581)=0,"",SUM(W581:Y581))</f>
        <v>3010</v>
      </c>
      <c r="AE581" s="16">
        <f>IF(COUNT(Q581:Z581)=0,"",SUM(Z581:Z581))</f>
        <v>3641</v>
      </c>
      <c r="AF581" s="16">
        <f>IF(COUNT(Q581:Z581)=0,"",SUM(Q581:Z581))</f>
        <v>12524</v>
      </c>
      <c r="AG581" s="17">
        <f>IFERROR((AA581+AB581)/AF581,"")</f>
        <v>0.31371766208878954</v>
      </c>
      <c r="AH581" s="16">
        <v>182</v>
      </c>
    </row>
    <row r="582" spans="1:34" x14ac:dyDescent="0.2">
      <c r="A582" s="4" t="s">
        <v>21</v>
      </c>
      <c r="B582" s="4" t="s">
        <v>137</v>
      </c>
      <c r="C582" s="4" t="s">
        <v>1036</v>
      </c>
      <c r="D582" s="4" t="s">
        <v>650</v>
      </c>
      <c r="E582" s="4" t="s">
        <v>651</v>
      </c>
      <c r="F582" s="4" t="s">
        <v>2618</v>
      </c>
      <c r="G582" s="4" t="s">
        <v>157</v>
      </c>
      <c r="H582" s="4" t="s">
        <v>164</v>
      </c>
      <c r="I582" s="16">
        <v>7416</v>
      </c>
      <c r="J582" s="16">
        <v>104493</v>
      </c>
      <c r="K582" s="16">
        <v>3268</v>
      </c>
      <c r="L582" s="16">
        <v>14426</v>
      </c>
      <c r="M582" s="16">
        <v>424</v>
      </c>
      <c r="N582" s="16">
        <v>2000</v>
      </c>
      <c r="O582" s="17">
        <f>IFERROR(K582/I582,"")</f>
        <v>0.4406688241639698</v>
      </c>
      <c r="P582" s="17">
        <f>IFERROR(L582/J582,"")</f>
        <v>0.13805709473361852</v>
      </c>
      <c r="Q582" s="16">
        <v>3889</v>
      </c>
      <c r="R582" s="16">
        <v>165</v>
      </c>
      <c r="S582" s="16"/>
      <c r="T582" s="16">
        <v>1125</v>
      </c>
      <c r="U582" s="16">
        <v>1426</v>
      </c>
      <c r="V582" s="16">
        <v>1581</v>
      </c>
      <c r="W582" s="16">
        <v>1287</v>
      </c>
      <c r="X582" s="16">
        <v>1642</v>
      </c>
      <c r="Y582" s="16">
        <v>163</v>
      </c>
      <c r="Z582" s="16">
        <v>6413</v>
      </c>
      <c r="AA582" s="16">
        <f>IF(COUNT(Q582:Z582)=0,"",SUM(Q582:Q582))</f>
        <v>3889</v>
      </c>
      <c r="AB582" s="16">
        <f>IF(COUNT(Q582:Z582)=0,"",SUM(R582:S582))</f>
        <v>165</v>
      </c>
      <c r="AC582" s="16">
        <f>IF(COUNT(Q582:Z582)=0,"",SUM(T582:V582))</f>
        <v>4132</v>
      </c>
      <c r="AD582" s="16">
        <f>IF(COUNT(Q582:Z582)=0,"",SUM(W582:Y582))</f>
        <v>3092</v>
      </c>
      <c r="AE582" s="16">
        <f>IF(COUNT(Q582:Z582)=0,"",SUM(Z582:Z582))</f>
        <v>6413</v>
      </c>
      <c r="AF582" s="16">
        <f>IF(COUNT(Q582:Z582)=0,"",SUM(Q582:Z582))</f>
        <v>17691</v>
      </c>
      <c r="AG582" s="17">
        <f>IFERROR((AA582+AB582)/AF582,"")</f>
        <v>0.22915606805720423</v>
      </c>
      <c r="AH582" s="16">
        <v>184</v>
      </c>
    </row>
    <row r="583" spans="1:34" x14ac:dyDescent="0.2">
      <c r="A583" s="4" t="s">
        <v>21</v>
      </c>
      <c r="B583" s="4" t="s">
        <v>123</v>
      </c>
      <c r="C583" s="4" t="s">
        <v>955</v>
      </c>
      <c r="D583" s="4" t="s">
        <v>484</v>
      </c>
      <c r="E583" s="4" t="s">
        <v>485</v>
      </c>
      <c r="F583" s="4" t="s">
        <v>4563</v>
      </c>
      <c r="G583" s="4" t="s">
        <v>158</v>
      </c>
      <c r="H583" s="4" t="s">
        <v>164</v>
      </c>
      <c r="I583" s="16">
        <v>9750</v>
      </c>
      <c r="J583" s="16">
        <v>364139</v>
      </c>
      <c r="K583" s="16">
        <v>3463</v>
      </c>
      <c r="L583" s="16">
        <v>53168</v>
      </c>
      <c r="M583" s="16">
        <v>137</v>
      </c>
      <c r="N583" s="16">
        <v>5118</v>
      </c>
      <c r="O583" s="17">
        <f>IFERROR(K583/I583,"")</f>
        <v>0.35517948717948716</v>
      </c>
      <c r="P583" s="17">
        <f>IFERROR(L583/J583,"")</f>
        <v>0.14601017743224429</v>
      </c>
      <c r="Q583" s="16">
        <v>3876</v>
      </c>
      <c r="R583" s="16">
        <v>770</v>
      </c>
      <c r="S583" s="16">
        <v>38</v>
      </c>
      <c r="T583" s="16">
        <v>4737</v>
      </c>
      <c r="U583" s="16">
        <v>9696</v>
      </c>
      <c r="V583" s="16">
        <v>1091</v>
      </c>
      <c r="W583" s="16">
        <v>100</v>
      </c>
      <c r="X583" s="16">
        <v>10052</v>
      </c>
      <c r="Y583" s="16">
        <v>61</v>
      </c>
      <c r="Z583" s="16">
        <v>29783</v>
      </c>
      <c r="AA583" s="16">
        <f>IF(COUNT(Q583:Z583)=0,"",SUM(Q583:Q583))</f>
        <v>3876</v>
      </c>
      <c r="AB583" s="16">
        <f>IF(COUNT(Q583:Z583)=0,"",SUM(R583:S583))</f>
        <v>808</v>
      </c>
      <c r="AC583" s="16">
        <f>IF(COUNT(Q583:Z583)=0,"",SUM(T583:V583))</f>
        <v>15524</v>
      </c>
      <c r="AD583" s="16">
        <f>IF(COUNT(Q583:Z583)=0,"",SUM(W583:Y583))</f>
        <v>10213</v>
      </c>
      <c r="AE583" s="16">
        <f>IF(COUNT(Q583:Z583)=0,"",SUM(Z583:Z583))</f>
        <v>29783</v>
      </c>
      <c r="AF583" s="16">
        <f>IF(COUNT(Q583:Z583)=0,"",SUM(Q583:Z583))</f>
        <v>60204</v>
      </c>
      <c r="AG583" s="17">
        <f>IFERROR((AA583+AB583)/AF583,"")</f>
        <v>7.7802139392731381E-2</v>
      </c>
      <c r="AH583" s="16">
        <v>450</v>
      </c>
    </row>
    <row r="584" spans="1:34" x14ac:dyDescent="0.2">
      <c r="A584" s="4" t="s">
        <v>21</v>
      </c>
      <c r="B584" s="4" t="s">
        <v>134</v>
      </c>
      <c r="C584" s="4" t="s">
        <v>955</v>
      </c>
      <c r="D584" s="4" t="s">
        <v>700</v>
      </c>
      <c r="E584" s="4" t="s">
        <v>537</v>
      </c>
      <c r="F584" s="4" t="s">
        <v>3014</v>
      </c>
      <c r="G584" s="4" t="s">
        <v>157</v>
      </c>
      <c r="H584" s="4" t="s">
        <v>163</v>
      </c>
      <c r="I584" s="16">
        <v>2716</v>
      </c>
      <c r="J584" s="16">
        <v>18647</v>
      </c>
      <c r="K584" s="16">
        <v>1399</v>
      </c>
      <c r="L584" s="16">
        <v>4403</v>
      </c>
      <c r="M584" s="16">
        <v>231</v>
      </c>
      <c r="N584" s="16">
        <v>1103</v>
      </c>
      <c r="O584" s="17">
        <f>IFERROR(K584/I584,"")</f>
        <v>0.51509572901325473</v>
      </c>
      <c r="P584" s="17">
        <f>IFERROR(L584/J584,"")</f>
        <v>0.23612377326111439</v>
      </c>
      <c r="Q584" s="16">
        <v>3845</v>
      </c>
      <c r="R584" s="16">
        <v>15</v>
      </c>
      <c r="S584" s="16">
        <v>0</v>
      </c>
      <c r="T584" s="16">
        <v>734</v>
      </c>
      <c r="U584" s="16">
        <v>185</v>
      </c>
      <c r="V584" s="16">
        <v>918</v>
      </c>
      <c r="W584" s="16">
        <v>995</v>
      </c>
      <c r="X584" s="16">
        <v>136</v>
      </c>
      <c r="Y584" s="16">
        <v>11</v>
      </c>
      <c r="Z584" s="16">
        <v>177</v>
      </c>
      <c r="AA584" s="16">
        <f>IF(COUNT(Q584:Z584)=0,"",SUM(Q584:Q584))</f>
        <v>3845</v>
      </c>
      <c r="AB584" s="16">
        <f>IF(COUNT(Q584:Z584)=0,"",SUM(R584:S584))</f>
        <v>15</v>
      </c>
      <c r="AC584" s="16">
        <f>IF(COUNT(Q584:Z584)=0,"",SUM(T584:V584))</f>
        <v>1837</v>
      </c>
      <c r="AD584" s="16">
        <f>IF(COUNT(Q584:Z584)=0,"",SUM(W584:Y584))</f>
        <v>1142</v>
      </c>
      <c r="AE584" s="16">
        <f>IF(COUNT(Q584:Z584)=0,"",SUM(Z584:Z584))</f>
        <v>177</v>
      </c>
      <c r="AF584" s="16">
        <f>IF(COUNT(Q584:Z584)=0,"",SUM(Q584:Z584))</f>
        <v>7016</v>
      </c>
      <c r="AG584" s="17">
        <f>IFERROR((AA584+AB584)/AF584,"")</f>
        <v>0.55017103762827824</v>
      </c>
      <c r="AH584" s="16">
        <v>60</v>
      </c>
    </row>
    <row r="585" spans="1:34" x14ac:dyDescent="0.2">
      <c r="A585" s="4" t="s">
        <v>21</v>
      </c>
      <c r="B585" s="4" t="s">
        <v>123</v>
      </c>
      <c r="C585" s="4" t="s">
        <v>955</v>
      </c>
      <c r="D585" s="4" t="s">
        <v>484</v>
      </c>
      <c r="E585" s="4" t="s">
        <v>485</v>
      </c>
      <c r="F585" s="4" t="s">
        <v>4509</v>
      </c>
      <c r="G585" s="4" t="s">
        <v>158</v>
      </c>
      <c r="H585" s="4" t="s">
        <v>165</v>
      </c>
      <c r="I585" s="16">
        <v>7386</v>
      </c>
      <c r="J585" s="16">
        <v>228699</v>
      </c>
      <c r="K585" s="16">
        <v>2351</v>
      </c>
      <c r="L585" s="16">
        <v>42105</v>
      </c>
      <c r="M585" s="16">
        <v>138</v>
      </c>
      <c r="N585" s="16">
        <v>4139</v>
      </c>
      <c r="O585" s="17">
        <f>IFERROR(K585/I585,"")</f>
        <v>0.318304901164365</v>
      </c>
      <c r="P585" s="17">
        <f>IFERROR(L585/J585,"")</f>
        <v>0.18410662049243764</v>
      </c>
      <c r="Q585" s="16">
        <v>3843</v>
      </c>
      <c r="R585" s="16">
        <v>482</v>
      </c>
      <c r="S585" s="16">
        <v>57</v>
      </c>
      <c r="T585" s="16">
        <v>4195</v>
      </c>
      <c r="U585" s="16">
        <v>1938</v>
      </c>
      <c r="V585" s="16">
        <v>1656</v>
      </c>
      <c r="W585" s="16"/>
      <c r="X585" s="16">
        <v>8006</v>
      </c>
      <c r="Y585" s="16">
        <v>33</v>
      </c>
      <c r="Z585" s="16">
        <v>26581</v>
      </c>
      <c r="AA585" s="16">
        <f>IF(COUNT(Q585:Z585)=0,"",SUM(Q585:Q585))</f>
        <v>3843</v>
      </c>
      <c r="AB585" s="16">
        <f>IF(COUNT(Q585:Z585)=0,"",SUM(R585:S585))</f>
        <v>539</v>
      </c>
      <c r="AC585" s="16">
        <f>IF(COUNT(Q585:Z585)=0,"",SUM(T585:V585))</f>
        <v>7789</v>
      </c>
      <c r="AD585" s="16">
        <f>IF(COUNT(Q585:Z585)=0,"",SUM(W585:Y585))</f>
        <v>8039</v>
      </c>
      <c r="AE585" s="16">
        <f>IF(COUNT(Q585:Z585)=0,"",SUM(Z585:Z585))</f>
        <v>26581</v>
      </c>
      <c r="AF585" s="16">
        <f>IF(COUNT(Q585:Z585)=0,"",SUM(Q585:Z585))</f>
        <v>46791</v>
      </c>
      <c r="AG585" s="17">
        <f>IFERROR((AA585+AB585)/AF585,"")</f>
        <v>9.3650488341775126E-2</v>
      </c>
      <c r="AH585" s="16">
        <v>324</v>
      </c>
    </row>
    <row r="586" spans="1:34" x14ac:dyDescent="0.2">
      <c r="A586" s="4" t="s">
        <v>21</v>
      </c>
      <c r="B586" s="4" t="s">
        <v>123</v>
      </c>
      <c r="C586" s="4" t="s">
        <v>955</v>
      </c>
      <c r="D586" s="4" t="s">
        <v>484</v>
      </c>
      <c r="E586" s="4" t="s">
        <v>485</v>
      </c>
      <c r="F586" s="4" t="s">
        <v>4905</v>
      </c>
      <c r="G586" s="4" t="s">
        <v>159</v>
      </c>
      <c r="H586" s="4" t="s">
        <v>165</v>
      </c>
      <c r="I586" s="16">
        <v>11044</v>
      </c>
      <c r="J586" s="16">
        <v>239120</v>
      </c>
      <c r="K586" s="16">
        <v>1856</v>
      </c>
      <c r="L586" s="16">
        <v>35440</v>
      </c>
      <c r="M586" s="16">
        <v>367</v>
      </c>
      <c r="N586" s="16">
        <v>4526</v>
      </c>
      <c r="O586" s="17">
        <f>IFERROR(K586/I586,"")</f>
        <v>0.1680550525172039</v>
      </c>
      <c r="P586" s="17">
        <f>IFERROR(L586/J586,"")</f>
        <v>0.14821010371361659</v>
      </c>
      <c r="Q586" s="16">
        <v>3821</v>
      </c>
      <c r="R586" s="16">
        <v>448</v>
      </c>
      <c r="S586" s="16">
        <v>31</v>
      </c>
      <c r="T586" s="16">
        <v>686</v>
      </c>
      <c r="U586" s="16">
        <v>3541</v>
      </c>
      <c r="V586" s="16">
        <v>229</v>
      </c>
      <c r="W586" s="16">
        <v>150</v>
      </c>
      <c r="X586" s="16">
        <v>10363</v>
      </c>
      <c r="Y586" s="16">
        <v>44</v>
      </c>
      <c r="Z586" s="16">
        <v>20574</v>
      </c>
      <c r="AA586" s="16">
        <f>IF(COUNT(Q586:Z586)=0,"",SUM(Q586:Q586))</f>
        <v>3821</v>
      </c>
      <c r="AB586" s="16">
        <f>IF(COUNT(Q586:Z586)=0,"",SUM(R586:S586))</f>
        <v>479</v>
      </c>
      <c r="AC586" s="16">
        <f>IF(COUNT(Q586:Z586)=0,"",SUM(T586:V586))</f>
        <v>4456</v>
      </c>
      <c r="AD586" s="16">
        <f>IF(COUNT(Q586:Z586)=0,"",SUM(W586:Y586))</f>
        <v>10557</v>
      </c>
      <c r="AE586" s="16">
        <f>IF(COUNT(Q586:Z586)=0,"",SUM(Z586:Z586))</f>
        <v>20574</v>
      </c>
      <c r="AF586" s="16">
        <f>IF(COUNT(Q586:Z586)=0,"",SUM(Q586:Z586))</f>
        <v>39887</v>
      </c>
      <c r="AG586" s="17">
        <f>IFERROR((AA586+AB586)/AF586,"")</f>
        <v>0.10780454784766967</v>
      </c>
      <c r="AH586" s="16">
        <v>450</v>
      </c>
    </row>
    <row r="587" spans="1:34" x14ac:dyDescent="0.2">
      <c r="A587" s="4" t="s">
        <v>21</v>
      </c>
      <c r="B587" s="4" t="s">
        <v>126</v>
      </c>
      <c r="C587" s="4" t="s">
        <v>955</v>
      </c>
      <c r="D587" s="4" t="s">
        <v>723</v>
      </c>
      <c r="E587" s="4" t="s">
        <v>724</v>
      </c>
      <c r="F587" s="4" t="s">
        <v>3283</v>
      </c>
      <c r="G587" s="4" t="s">
        <v>157</v>
      </c>
      <c r="H587" s="4" t="s">
        <v>163</v>
      </c>
      <c r="I587" s="16">
        <v>10025</v>
      </c>
      <c r="J587" s="16">
        <v>139094</v>
      </c>
      <c r="K587" s="16">
        <v>664</v>
      </c>
      <c r="L587" s="16">
        <v>15078</v>
      </c>
      <c r="M587" s="16">
        <v>103</v>
      </c>
      <c r="N587" s="16">
        <v>2953</v>
      </c>
      <c r="O587" s="17">
        <f>IFERROR(K587/I587,"")</f>
        <v>6.623441396508728E-2</v>
      </c>
      <c r="P587" s="17">
        <f>IFERROR(L587/J587,"")</f>
        <v>0.1084015126461242</v>
      </c>
      <c r="Q587" s="16">
        <v>3811</v>
      </c>
      <c r="R587" s="16"/>
      <c r="S587" s="16">
        <v>0</v>
      </c>
      <c r="T587" s="16">
        <v>231</v>
      </c>
      <c r="U587" s="16">
        <v>2532</v>
      </c>
      <c r="V587" s="16">
        <v>0</v>
      </c>
      <c r="W587" s="16">
        <v>2470</v>
      </c>
      <c r="X587" s="16">
        <v>1522</v>
      </c>
      <c r="Y587" s="16">
        <v>43</v>
      </c>
      <c r="Z587" s="16">
        <v>5123</v>
      </c>
      <c r="AA587" s="16">
        <f>IF(COUNT(Q587:Z587)=0,"",SUM(Q587:Q587))</f>
        <v>3811</v>
      </c>
      <c r="AB587" s="16">
        <f>IF(COUNT(Q587:Z587)=0,"",SUM(R587:S587))</f>
        <v>0</v>
      </c>
      <c r="AC587" s="16">
        <f>IF(COUNT(Q587:Z587)=0,"",SUM(T587:V587))</f>
        <v>2763</v>
      </c>
      <c r="AD587" s="16">
        <f>IF(COUNT(Q587:Z587)=0,"",SUM(W587:Y587))</f>
        <v>4035</v>
      </c>
      <c r="AE587" s="16">
        <f>IF(COUNT(Q587:Z587)=0,"",SUM(Z587:Z587))</f>
        <v>5123</v>
      </c>
      <c r="AF587" s="16">
        <f>IF(COUNT(Q587:Z587)=0,"",SUM(Q587:Z587))</f>
        <v>15732</v>
      </c>
      <c r="AG587" s="17">
        <f>IFERROR((AA587+AB587)/AF587,"")</f>
        <v>0.24224510551741674</v>
      </c>
      <c r="AH587" s="16">
        <v>579</v>
      </c>
    </row>
    <row r="588" spans="1:34" x14ac:dyDescent="0.2">
      <c r="A588" s="4" t="s">
        <v>21</v>
      </c>
      <c r="B588" s="4" t="s">
        <v>124</v>
      </c>
      <c r="C588" s="4" t="s">
        <v>955</v>
      </c>
      <c r="D588" s="4" t="s">
        <v>618</v>
      </c>
      <c r="E588" s="4" t="s">
        <v>619</v>
      </c>
      <c r="F588" s="4" t="s">
        <v>2375</v>
      </c>
      <c r="G588" s="4" t="s">
        <v>158</v>
      </c>
      <c r="H588" s="4" t="s">
        <v>165</v>
      </c>
      <c r="I588" s="16">
        <v>7036</v>
      </c>
      <c r="J588" s="16">
        <v>56491</v>
      </c>
      <c r="K588" s="16">
        <v>4061</v>
      </c>
      <c r="L588" s="16">
        <v>11367</v>
      </c>
      <c r="M588" s="16">
        <v>395</v>
      </c>
      <c r="N588" s="16">
        <v>6471</v>
      </c>
      <c r="O588" s="17">
        <f>IFERROR(K588/I588,"")</f>
        <v>0.57717453098351335</v>
      </c>
      <c r="P588" s="17">
        <f>IFERROR(L588/J588,"")</f>
        <v>0.20121789311571756</v>
      </c>
      <c r="Q588" s="16">
        <v>3772</v>
      </c>
      <c r="R588" s="16"/>
      <c r="S588" s="16">
        <v>0</v>
      </c>
      <c r="T588" s="16">
        <v>2767</v>
      </c>
      <c r="U588" s="16">
        <v>779</v>
      </c>
      <c r="V588" s="16">
        <v>4678</v>
      </c>
      <c r="W588" s="16"/>
      <c r="X588" s="16">
        <v>2316</v>
      </c>
      <c r="Y588" s="16">
        <v>0</v>
      </c>
      <c r="Z588" s="16">
        <v>5447</v>
      </c>
      <c r="AA588" s="16">
        <f>IF(COUNT(Q588:Z588)=0,"",SUM(Q588:Q588))</f>
        <v>3772</v>
      </c>
      <c r="AB588" s="16">
        <f>IF(COUNT(Q588:Z588)=0,"",SUM(R588:S588))</f>
        <v>0</v>
      </c>
      <c r="AC588" s="16">
        <f>IF(COUNT(Q588:Z588)=0,"",SUM(T588:V588))</f>
        <v>8224</v>
      </c>
      <c r="AD588" s="16">
        <f>IF(COUNT(Q588:Z588)=0,"",SUM(W588:Y588))</f>
        <v>2316</v>
      </c>
      <c r="AE588" s="16">
        <f>IF(COUNT(Q588:Z588)=0,"",SUM(Z588:Z588))</f>
        <v>5447</v>
      </c>
      <c r="AF588" s="16">
        <f>IF(COUNT(Q588:Z588)=0,"",SUM(Q588:Z588))</f>
        <v>19759</v>
      </c>
      <c r="AG588" s="17">
        <f>IFERROR((AA588+AB588)/AF588,"")</f>
        <v>0.19090034920795587</v>
      </c>
      <c r="AH588" s="16">
        <v>106</v>
      </c>
    </row>
    <row r="589" spans="1:34" x14ac:dyDescent="0.2">
      <c r="A589" s="4" t="s">
        <v>21</v>
      </c>
      <c r="B589" s="4" t="s">
        <v>126</v>
      </c>
      <c r="C589" s="4" t="s">
        <v>955</v>
      </c>
      <c r="D589" s="4" t="s">
        <v>723</v>
      </c>
      <c r="E589" s="4" t="s">
        <v>724</v>
      </c>
      <c r="F589" s="4" t="s">
        <v>3258</v>
      </c>
      <c r="G589" s="4" t="s">
        <v>157</v>
      </c>
      <c r="H589" s="4" t="s">
        <v>164</v>
      </c>
      <c r="I589" s="16">
        <v>3633</v>
      </c>
      <c r="J589" s="16">
        <v>46028</v>
      </c>
      <c r="K589" s="16">
        <v>458</v>
      </c>
      <c r="L589" s="16">
        <v>8900</v>
      </c>
      <c r="M589" s="16">
        <v>64</v>
      </c>
      <c r="N589" s="16">
        <v>1235</v>
      </c>
      <c r="O589" s="17">
        <f>IFERROR(K589/I589,"")</f>
        <v>0.12606661161574456</v>
      </c>
      <c r="P589" s="17">
        <f>IFERROR(L589/J589,"")</f>
        <v>0.19336056313548275</v>
      </c>
      <c r="Q589" s="16">
        <v>3758</v>
      </c>
      <c r="R589" s="16">
        <v>0</v>
      </c>
      <c r="S589" s="16">
        <v>0</v>
      </c>
      <c r="T589" s="16">
        <v>114</v>
      </c>
      <c r="U589" s="16">
        <v>1459</v>
      </c>
      <c r="V589" s="16">
        <v>0</v>
      </c>
      <c r="W589" s="16">
        <v>927</v>
      </c>
      <c r="X589" s="16">
        <v>611</v>
      </c>
      <c r="Y589" s="16"/>
      <c r="Z589" s="16">
        <v>2485</v>
      </c>
      <c r="AA589" s="16">
        <f>IF(COUNT(Q589:Z589)=0,"",SUM(Q589:Q589))</f>
        <v>3758</v>
      </c>
      <c r="AB589" s="16">
        <f>IF(COUNT(Q589:Z589)=0,"",SUM(R589:S589))</f>
        <v>0</v>
      </c>
      <c r="AC589" s="16">
        <f>IF(COUNT(Q589:Z589)=0,"",SUM(T589:V589))</f>
        <v>1573</v>
      </c>
      <c r="AD589" s="16">
        <f>IF(COUNT(Q589:Z589)=0,"",SUM(W589:Y589))</f>
        <v>1538</v>
      </c>
      <c r="AE589" s="16">
        <f>IF(COUNT(Q589:Z589)=0,"",SUM(Z589:Z589))</f>
        <v>2485</v>
      </c>
      <c r="AF589" s="16">
        <f>IF(COUNT(Q589:Z589)=0,"",SUM(Q589:Z589))</f>
        <v>9354</v>
      </c>
      <c r="AG589" s="17">
        <f>IFERROR((AA589+AB589)/AF589,"")</f>
        <v>0.40175326063716055</v>
      </c>
      <c r="AH589" s="16">
        <v>124</v>
      </c>
    </row>
    <row r="590" spans="1:34" x14ac:dyDescent="0.2">
      <c r="A590" s="4" t="s">
        <v>21</v>
      </c>
      <c r="B590" s="4" t="s">
        <v>126</v>
      </c>
      <c r="C590" s="4" t="s">
        <v>955</v>
      </c>
      <c r="D590" s="4" t="s">
        <v>731</v>
      </c>
      <c r="E590" s="4" t="s">
        <v>732</v>
      </c>
      <c r="F590" s="4" t="s">
        <v>3383</v>
      </c>
      <c r="G590" s="4" t="s">
        <v>158</v>
      </c>
      <c r="H590" s="4" t="s">
        <v>164</v>
      </c>
      <c r="I590" s="16">
        <v>5593</v>
      </c>
      <c r="J590" s="16">
        <v>31585</v>
      </c>
      <c r="K590" s="16">
        <v>3953</v>
      </c>
      <c r="L590" s="16">
        <v>6499</v>
      </c>
      <c r="M590" s="16">
        <v>161</v>
      </c>
      <c r="N590" s="16">
        <v>2365</v>
      </c>
      <c r="O590" s="17">
        <f>IFERROR(K590/I590,"")</f>
        <v>0.70677632755229747</v>
      </c>
      <c r="P590" s="17">
        <f>IFERROR(L590/J590,"")</f>
        <v>0.20576222890612633</v>
      </c>
      <c r="Q590" s="16">
        <v>3748</v>
      </c>
      <c r="R590" s="16">
        <v>0</v>
      </c>
      <c r="S590" s="16">
        <v>0</v>
      </c>
      <c r="T590" s="16">
        <v>2950</v>
      </c>
      <c r="U590" s="16">
        <v>437</v>
      </c>
      <c r="V590" s="16">
        <v>3458</v>
      </c>
      <c r="W590" s="16">
        <v>2975</v>
      </c>
      <c r="X590" s="16">
        <v>322</v>
      </c>
      <c r="Y590" s="16">
        <v>36</v>
      </c>
      <c r="Z590" s="16">
        <v>413</v>
      </c>
      <c r="AA590" s="16">
        <f>IF(COUNT(Q590:Z590)=0,"",SUM(Q590:Q590))</f>
        <v>3748</v>
      </c>
      <c r="AB590" s="16">
        <f>IF(COUNT(Q590:Z590)=0,"",SUM(R590:S590))</f>
        <v>0</v>
      </c>
      <c r="AC590" s="16">
        <f>IF(COUNT(Q590:Z590)=0,"",SUM(T590:V590))</f>
        <v>6845</v>
      </c>
      <c r="AD590" s="16">
        <f>IF(COUNT(Q590:Z590)=0,"",SUM(W590:Y590))</f>
        <v>3333</v>
      </c>
      <c r="AE590" s="16">
        <f>IF(COUNT(Q590:Z590)=0,"",SUM(Z590:Z590))</f>
        <v>413</v>
      </c>
      <c r="AF590" s="16">
        <f>IF(COUNT(Q590:Z590)=0,"",SUM(Q590:Z590))</f>
        <v>14339</v>
      </c>
      <c r="AG590" s="17">
        <f>IFERROR((AA590+AB590)/AF590,"")</f>
        <v>0.2613850338238371</v>
      </c>
      <c r="AH590" s="16">
        <v>87</v>
      </c>
    </row>
    <row r="591" spans="1:34" x14ac:dyDescent="0.2">
      <c r="A591" s="4" t="s">
        <v>21</v>
      </c>
      <c r="B591" s="4" t="s">
        <v>131</v>
      </c>
      <c r="C591" s="4" t="s">
        <v>955</v>
      </c>
      <c r="D591" s="4" t="s">
        <v>793</v>
      </c>
      <c r="E591" s="4" t="s">
        <v>630</v>
      </c>
      <c r="F591" s="4" t="s">
        <v>4012</v>
      </c>
      <c r="G591" s="4" t="s">
        <v>156</v>
      </c>
      <c r="H591" s="4" t="s">
        <v>165</v>
      </c>
      <c r="I591" s="16">
        <v>948</v>
      </c>
      <c r="J591" s="16">
        <v>15741</v>
      </c>
      <c r="K591" s="16">
        <v>623</v>
      </c>
      <c r="L591" s="16">
        <v>3519</v>
      </c>
      <c r="M591" s="16">
        <v>236</v>
      </c>
      <c r="N591" s="16">
        <v>1767</v>
      </c>
      <c r="O591" s="17">
        <f>IFERROR(K591/I591,"")</f>
        <v>0.65717299578059074</v>
      </c>
      <c r="P591" s="17">
        <f>IFERROR(L591/J591,"")</f>
        <v>0.22355631789594055</v>
      </c>
      <c r="Q591" s="16">
        <v>3729</v>
      </c>
      <c r="R591" s="16">
        <v>0</v>
      </c>
      <c r="S591" s="16">
        <v>0</v>
      </c>
      <c r="T591" s="16">
        <v>282</v>
      </c>
      <c r="U591" s="16">
        <v>427</v>
      </c>
      <c r="V591" s="16">
        <v>26</v>
      </c>
      <c r="W591" s="16">
        <v>248</v>
      </c>
      <c r="X591" s="16">
        <v>499</v>
      </c>
      <c r="Y591" s="16">
        <v>0</v>
      </c>
      <c r="Z591" s="16">
        <v>413</v>
      </c>
      <c r="AA591" s="16">
        <f>IF(COUNT(Q591:Z591)=0,"",SUM(Q591:Q591))</f>
        <v>3729</v>
      </c>
      <c r="AB591" s="16">
        <f>IF(COUNT(Q591:Z591)=0,"",SUM(R591:S591))</f>
        <v>0</v>
      </c>
      <c r="AC591" s="16">
        <f>IF(COUNT(Q591:Z591)=0,"",SUM(T591:V591))</f>
        <v>735</v>
      </c>
      <c r="AD591" s="16">
        <f>IF(COUNT(Q591:Z591)=0,"",SUM(W591:Y591))</f>
        <v>747</v>
      </c>
      <c r="AE591" s="16">
        <f>IF(COUNT(Q591:Z591)=0,"",SUM(Z591:Z591))</f>
        <v>413</v>
      </c>
      <c r="AF591" s="16">
        <f>IF(COUNT(Q591:Z591)=0,"",SUM(Q591:Z591))</f>
        <v>5624</v>
      </c>
      <c r="AG591" s="17">
        <f>IFERROR((AA591+AB591)/AF591,"")</f>
        <v>0.66305120910384063</v>
      </c>
      <c r="AH591" s="16">
        <v>29</v>
      </c>
    </row>
    <row r="592" spans="1:34" x14ac:dyDescent="0.2">
      <c r="A592" s="4" t="s">
        <v>21</v>
      </c>
      <c r="B592" s="4" t="s">
        <v>141</v>
      </c>
      <c r="C592" s="4" t="s">
        <v>955</v>
      </c>
      <c r="D592" s="4" t="s">
        <v>560</v>
      </c>
      <c r="E592" s="4" t="s">
        <v>561</v>
      </c>
      <c r="F592" s="4" t="s">
        <v>1883</v>
      </c>
      <c r="G592" s="4" t="s">
        <v>158</v>
      </c>
      <c r="H592" s="4" t="s">
        <v>165</v>
      </c>
      <c r="I592" s="16">
        <v>10353</v>
      </c>
      <c r="J592" s="16">
        <v>94151</v>
      </c>
      <c r="K592" s="16">
        <v>2505</v>
      </c>
      <c r="L592" s="16">
        <v>15629</v>
      </c>
      <c r="M592" s="16">
        <v>610</v>
      </c>
      <c r="N592" s="16">
        <v>10363</v>
      </c>
      <c r="O592" s="17">
        <f>IFERROR(K592/I592,"")</f>
        <v>0.24195885250651986</v>
      </c>
      <c r="P592" s="17">
        <f>IFERROR(L592/J592,"")</f>
        <v>0.16599929899841745</v>
      </c>
      <c r="Q592" s="16">
        <v>3724</v>
      </c>
      <c r="R592" s="16">
        <v>3818</v>
      </c>
      <c r="S592" s="16">
        <v>137</v>
      </c>
      <c r="T592" s="16">
        <v>4273</v>
      </c>
      <c r="U592" s="16">
        <v>1565</v>
      </c>
      <c r="V592" s="16">
        <v>2390</v>
      </c>
      <c r="W592" s="16">
        <v>1291</v>
      </c>
      <c r="X592" s="16">
        <v>3820</v>
      </c>
      <c r="Y592" s="16">
        <v>0</v>
      </c>
      <c r="Z592" s="16">
        <v>2381</v>
      </c>
      <c r="AA592" s="16">
        <f>IF(COUNT(Q592:Z592)=0,"",SUM(Q592:Q592))</f>
        <v>3724</v>
      </c>
      <c r="AB592" s="16">
        <f>IF(COUNT(Q592:Z592)=0,"",SUM(R592:S592))</f>
        <v>3955</v>
      </c>
      <c r="AC592" s="16">
        <f>IF(COUNT(Q592:Z592)=0,"",SUM(T592:V592))</f>
        <v>8228</v>
      </c>
      <c r="AD592" s="16">
        <f>IF(COUNT(Q592:Z592)=0,"",SUM(W592:Y592))</f>
        <v>5111</v>
      </c>
      <c r="AE592" s="16">
        <f>IF(COUNT(Q592:Z592)=0,"",SUM(Z592:Z592))</f>
        <v>2381</v>
      </c>
      <c r="AF592" s="16">
        <f>IF(COUNT(Q592:Z592)=0,"",SUM(Q592:Z592))</f>
        <v>23399</v>
      </c>
      <c r="AG592" s="17">
        <f>IFERROR((AA592+AB592)/AF592,"")</f>
        <v>0.32817641779563228</v>
      </c>
      <c r="AH592" s="16">
        <v>131</v>
      </c>
    </row>
    <row r="593" spans="1:34" x14ac:dyDescent="0.2">
      <c r="A593" s="4" t="s">
        <v>21</v>
      </c>
      <c r="B593" s="4" t="s">
        <v>137</v>
      </c>
      <c r="C593" s="4" t="s">
        <v>1036</v>
      </c>
      <c r="D593" s="4" t="s">
        <v>653</v>
      </c>
      <c r="E593" s="4" t="s">
        <v>534</v>
      </c>
      <c r="F593" s="4" t="s">
        <v>2630</v>
      </c>
      <c r="G593" s="4" t="s">
        <v>157</v>
      </c>
      <c r="H593" s="4" t="s">
        <v>163</v>
      </c>
      <c r="I593" s="16">
        <v>4899</v>
      </c>
      <c r="J593" s="16">
        <v>69832</v>
      </c>
      <c r="K593" s="16">
        <v>765</v>
      </c>
      <c r="L593" s="16">
        <v>13598</v>
      </c>
      <c r="M593" s="16">
        <v>33</v>
      </c>
      <c r="N593" s="16">
        <v>9423</v>
      </c>
      <c r="O593" s="17">
        <f>IFERROR(K593/I593,"")</f>
        <v>0.15615431720759337</v>
      </c>
      <c r="P593" s="17">
        <f>IFERROR(L593/J593,"")</f>
        <v>0.19472448161301409</v>
      </c>
      <c r="Q593" s="16">
        <v>3689</v>
      </c>
      <c r="R593" s="16">
        <v>2470</v>
      </c>
      <c r="S593" s="16">
        <v>166</v>
      </c>
      <c r="T593" s="16">
        <v>2917</v>
      </c>
      <c r="U593" s="16">
        <v>2558</v>
      </c>
      <c r="V593" s="16">
        <v>564</v>
      </c>
      <c r="W593" s="16">
        <v>1233</v>
      </c>
      <c r="X593" s="16">
        <v>3165</v>
      </c>
      <c r="Y593" s="16">
        <v>0</v>
      </c>
      <c r="Z593" s="16">
        <v>1999</v>
      </c>
      <c r="AA593" s="16">
        <f>IF(COUNT(Q593:Z593)=0,"",SUM(Q593:Q593))</f>
        <v>3689</v>
      </c>
      <c r="AB593" s="16">
        <f>IF(COUNT(Q593:Z593)=0,"",SUM(R593:S593))</f>
        <v>2636</v>
      </c>
      <c r="AC593" s="16">
        <f>IF(COUNT(Q593:Z593)=0,"",SUM(T593:V593))</f>
        <v>6039</v>
      </c>
      <c r="AD593" s="16">
        <f>IF(COUNT(Q593:Z593)=0,"",SUM(W593:Y593))</f>
        <v>4398</v>
      </c>
      <c r="AE593" s="16">
        <f>IF(COUNT(Q593:Z593)=0,"",SUM(Z593:Z593))</f>
        <v>1999</v>
      </c>
      <c r="AF593" s="16">
        <f>IF(COUNT(Q593:Z593)=0,"",SUM(Q593:Z593))</f>
        <v>18761</v>
      </c>
      <c r="AG593" s="17">
        <f>IFERROR((AA593+AB593)/AF593,"")</f>
        <v>0.33713554714567456</v>
      </c>
      <c r="AH593" s="16">
        <v>194</v>
      </c>
    </row>
    <row r="594" spans="1:34" x14ac:dyDescent="0.2">
      <c r="A594" s="4" t="s">
        <v>21</v>
      </c>
      <c r="B594" s="4" t="s">
        <v>149</v>
      </c>
      <c r="C594" s="4" t="s">
        <v>1036</v>
      </c>
      <c r="D594" s="4" t="s">
        <v>292</v>
      </c>
      <c r="E594" s="4" t="s">
        <v>293</v>
      </c>
      <c r="F594" s="4" t="s">
        <v>2385</v>
      </c>
      <c r="G594" s="4" t="s">
        <v>156</v>
      </c>
      <c r="H594" s="4" t="s">
        <v>165</v>
      </c>
      <c r="I594" s="16">
        <v>829</v>
      </c>
      <c r="J594" s="16">
        <v>91670</v>
      </c>
      <c r="K594" s="16">
        <v>61</v>
      </c>
      <c r="L594" s="16">
        <v>25069</v>
      </c>
      <c r="M594" s="16"/>
      <c r="N594" s="16">
        <v>1948</v>
      </c>
      <c r="O594" s="17">
        <f>IFERROR(K594/I594,"")</f>
        <v>7.3582629674306399E-2</v>
      </c>
      <c r="P594" s="17">
        <f>IFERROR(L594/J594,"")</f>
        <v>0.27347005563434057</v>
      </c>
      <c r="Q594" s="16">
        <v>3687</v>
      </c>
      <c r="R594" s="16">
        <v>360</v>
      </c>
      <c r="S594" s="16"/>
      <c r="T594" s="16">
        <v>813</v>
      </c>
      <c r="U594" s="16">
        <v>411</v>
      </c>
      <c r="V594" s="16"/>
      <c r="W594" s="16">
        <v>2450</v>
      </c>
      <c r="X594" s="16">
        <v>1292</v>
      </c>
      <c r="Y594" s="16">
        <v>14</v>
      </c>
      <c r="Z594" s="16">
        <v>19073</v>
      </c>
      <c r="AA594" s="16">
        <f>IF(COUNT(Q594:Z594)=0,"",SUM(Q594:Q594))</f>
        <v>3687</v>
      </c>
      <c r="AB594" s="16">
        <f>IF(COUNT(Q594:Z594)=0,"",SUM(R594:S594))</f>
        <v>360</v>
      </c>
      <c r="AC594" s="16">
        <f>IF(COUNT(Q594:Z594)=0,"",SUM(T594:V594))</f>
        <v>1224</v>
      </c>
      <c r="AD594" s="16">
        <f>IF(COUNT(Q594:Z594)=0,"",SUM(W594:Y594))</f>
        <v>3756</v>
      </c>
      <c r="AE594" s="16">
        <f>IF(COUNT(Q594:Z594)=0,"",SUM(Z594:Z594))</f>
        <v>19073</v>
      </c>
      <c r="AF594" s="16">
        <f>IF(COUNT(Q594:Z594)=0,"",SUM(Q594:Z594))</f>
        <v>28100</v>
      </c>
      <c r="AG594" s="17">
        <f>IFERROR((AA594+AB594)/AF594,"")</f>
        <v>0.14402135231316726</v>
      </c>
      <c r="AH594" s="16">
        <v>166</v>
      </c>
    </row>
    <row r="595" spans="1:34" x14ac:dyDescent="0.2">
      <c r="A595" s="4" t="s">
        <v>21</v>
      </c>
      <c r="B595" s="4" t="s">
        <v>131</v>
      </c>
      <c r="C595" s="4" t="s">
        <v>955</v>
      </c>
      <c r="D595" s="4" t="s">
        <v>438</v>
      </c>
      <c r="E595" s="4" t="s">
        <v>439</v>
      </c>
      <c r="F595" s="4" t="s">
        <v>3892</v>
      </c>
      <c r="G595" s="4" t="s">
        <v>156</v>
      </c>
      <c r="H595" s="4" t="s">
        <v>164</v>
      </c>
      <c r="I595" s="16">
        <v>5533</v>
      </c>
      <c r="J595" s="16">
        <v>146933</v>
      </c>
      <c r="K595" s="16">
        <v>1983</v>
      </c>
      <c r="L595" s="16">
        <v>22478</v>
      </c>
      <c r="M595" s="16">
        <v>179</v>
      </c>
      <c r="N595" s="16">
        <v>1921</v>
      </c>
      <c r="O595" s="17">
        <f>IFERROR(K595/I595,"")</f>
        <v>0.35839508404120729</v>
      </c>
      <c r="P595" s="17">
        <f>IFERROR(L595/J595,"")</f>
        <v>0.15298129079240197</v>
      </c>
      <c r="Q595" s="16">
        <v>3686</v>
      </c>
      <c r="R595" s="16">
        <v>584</v>
      </c>
      <c r="S595" s="16">
        <v>71</v>
      </c>
      <c r="T595" s="16">
        <v>549</v>
      </c>
      <c r="U595" s="16">
        <v>1596</v>
      </c>
      <c r="V595" s="16">
        <v>163</v>
      </c>
      <c r="W595" s="16">
        <v>161</v>
      </c>
      <c r="X595" s="16">
        <v>3862</v>
      </c>
      <c r="Y595" s="16">
        <v>33</v>
      </c>
      <c r="Z595" s="16">
        <v>15134</v>
      </c>
      <c r="AA595" s="16">
        <f>IF(COUNT(Q595:Z595)=0,"",SUM(Q595:Q595))</f>
        <v>3686</v>
      </c>
      <c r="AB595" s="16">
        <f>IF(COUNT(Q595:Z595)=0,"",SUM(R595:S595))</f>
        <v>655</v>
      </c>
      <c r="AC595" s="16">
        <f>IF(COUNT(Q595:Z595)=0,"",SUM(T595:V595))</f>
        <v>2308</v>
      </c>
      <c r="AD595" s="16">
        <f>IF(COUNT(Q595:Z595)=0,"",SUM(W595:Y595))</f>
        <v>4056</v>
      </c>
      <c r="AE595" s="16">
        <f>IF(COUNT(Q595:Z595)=0,"",SUM(Z595:Z595))</f>
        <v>15134</v>
      </c>
      <c r="AF595" s="16">
        <f>IF(COUNT(Q595:Z595)=0,"",SUM(Q595:Z595))</f>
        <v>25839</v>
      </c>
      <c r="AG595" s="17">
        <f>IFERROR((AA595+AB595)/AF595,"")</f>
        <v>0.16800185765703007</v>
      </c>
      <c r="AH595" s="16">
        <v>179</v>
      </c>
    </row>
    <row r="596" spans="1:34" x14ac:dyDescent="0.2">
      <c r="A596" s="4" t="s">
        <v>21</v>
      </c>
      <c r="B596" s="4" t="s">
        <v>140</v>
      </c>
      <c r="C596" s="4" t="s">
        <v>955</v>
      </c>
      <c r="D596" s="4" t="s">
        <v>921</v>
      </c>
      <c r="E596" s="4" t="s">
        <v>922</v>
      </c>
      <c r="F596" s="4" t="s">
        <v>5631</v>
      </c>
      <c r="G596" s="4" t="s">
        <v>158</v>
      </c>
      <c r="H596" s="4" t="s">
        <v>165</v>
      </c>
      <c r="I596" s="16">
        <v>411</v>
      </c>
      <c r="J596" s="16">
        <v>37782</v>
      </c>
      <c r="K596" s="16">
        <v>175</v>
      </c>
      <c r="L596" s="16">
        <v>1824</v>
      </c>
      <c r="M596" s="16"/>
      <c r="N596" s="16">
        <v>892</v>
      </c>
      <c r="O596" s="17">
        <f>IFERROR(K596/I596,"")</f>
        <v>0.42579075425790752</v>
      </c>
      <c r="P596" s="17">
        <f>IFERROR(L596/J596,"")</f>
        <v>4.8276957281245036E-2</v>
      </c>
      <c r="Q596" s="16">
        <v>3650</v>
      </c>
      <c r="R596" s="16"/>
      <c r="S596" s="16">
        <v>0</v>
      </c>
      <c r="T596" s="16">
        <v>384</v>
      </c>
      <c r="U596" s="16">
        <v>0</v>
      </c>
      <c r="V596" s="16">
        <v>14</v>
      </c>
      <c r="W596" s="16"/>
      <c r="X596" s="16">
        <v>515</v>
      </c>
      <c r="Y596" s="16">
        <v>32</v>
      </c>
      <c r="Z596" s="16"/>
      <c r="AA596" s="16">
        <f>IF(COUNT(Q596:Z596)=0,"",SUM(Q596:Q596))</f>
        <v>3650</v>
      </c>
      <c r="AB596" s="16">
        <f>IF(COUNT(Q596:Z596)=0,"",SUM(R596:S596))</f>
        <v>0</v>
      </c>
      <c r="AC596" s="16">
        <f>IF(COUNT(Q596:Z596)=0,"",SUM(T596:V596))</f>
        <v>398</v>
      </c>
      <c r="AD596" s="16">
        <f>IF(COUNT(Q596:Z596)=0,"",SUM(W596:Y596))</f>
        <v>547</v>
      </c>
      <c r="AE596" s="16">
        <f>IF(COUNT(Q596:Z596)=0,"",SUM(Z596:Z596))</f>
        <v>0</v>
      </c>
      <c r="AF596" s="16">
        <f>IF(COUNT(Q596:Z596)=0,"",SUM(Q596:Z596))</f>
        <v>4595</v>
      </c>
      <c r="AG596" s="17">
        <f>IFERROR((AA596+AB596)/AF596,"")</f>
        <v>0.79434167573449399</v>
      </c>
      <c r="AH596" s="16">
        <v>102</v>
      </c>
    </row>
    <row r="597" spans="1:34" x14ac:dyDescent="0.2">
      <c r="A597" s="4" t="s">
        <v>21</v>
      </c>
      <c r="B597" s="4" t="s">
        <v>139</v>
      </c>
      <c r="C597" s="4" t="s">
        <v>955</v>
      </c>
      <c r="D597" s="4" t="s">
        <v>639</v>
      </c>
      <c r="E597" s="4" t="s">
        <v>640</v>
      </c>
      <c r="F597" s="4" t="s">
        <v>2543</v>
      </c>
      <c r="G597" s="4" t="s">
        <v>158</v>
      </c>
      <c r="H597" s="4" t="s">
        <v>164</v>
      </c>
      <c r="I597" s="16">
        <v>3664</v>
      </c>
      <c r="J597" s="16">
        <v>82329</v>
      </c>
      <c r="K597" s="16">
        <v>2456</v>
      </c>
      <c r="L597" s="16">
        <v>17398</v>
      </c>
      <c r="M597" s="16">
        <v>669</v>
      </c>
      <c r="N597" s="16">
        <v>10946</v>
      </c>
      <c r="O597" s="17">
        <f>IFERROR(K597/I597,"")</f>
        <v>0.67030567685589515</v>
      </c>
      <c r="P597" s="17">
        <f>IFERROR(L597/J597,"")</f>
        <v>0.21132286314664334</v>
      </c>
      <c r="Q597" s="16">
        <v>3628</v>
      </c>
      <c r="R597" s="16"/>
      <c r="S597" s="16">
        <v>0</v>
      </c>
      <c r="T597" s="16">
        <v>3121</v>
      </c>
      <c r="U597" s="16">
        <v>1924</v>
      </c>
      <c r="V597" s="16">
        <v>1338</v>
      </c>
      <c r="W597" s="16">
        <v>2978</v>
      </c>
      <c r="X597" s="16">
        <v>2771</v>
      </c>
      <c r="Y597" s="16">
        <v>0</v>
      </c>
      <c r="Z597" s="16">
        <v>5134</v>
      </c>
      <c r="AA597" s="16">
        <f>IF(COUNT(Q597:Z597)=0,"",SUM(Q597:Q597))</f>
        <v>3628</v>
      </c>
      <c r="AB597" s="16">
        <f>IF(COUNT(Q597:Z597)=0,"",SUM(R597:S597))</f>
        <v>0</v>
      </c>
      <c r="AC597" s="16">
        <f>IF(COUNT(Q597:Z597)=0,"",SUM(T597:V597))</f>
        <v>6383</v>
      </c>
      <c r="AD597" s="16">
        <f>IF(COUNT(Q597:Z597)=0,"",SUM(W597:Y597))</f>
        <v>5749</v>
      </c>
      <c r="AE597" s="16">
        <f>IF(COUNT(Q597:Z597)=0,"",SUM(Z597:Z597))</f>
        <v>5134</v>
      </c>
      <c r="AF597" s="16">
        <f>IF(COUNT(Q597:Z597)=0,"",SUM(Q597:Z597))</f>
        <v>20894</v>
      </c>
      <c r="AG597" s="17">
        <f>IFERROR((AA597+AB597)/AF597,"")</f>
        <v>0.17363836508088445</v>
      </c>
      <c r="AH597" s="16">
        <v>99</v>
      </c>
    </row>
    <row r="598" spans="1:34" x14ac:dyDescent="0.2">
      <c r="A598" s="4" t="s">
        <v>21</v>
      </c>
      <c r="B598" s="4" t="s">
        <v>131</v>
      </c>
      <c r="C598" s="4" t="s">
        <v>955</v>
      </c>
      <c r="D598" s="4" t="s">
        <v>793</v>
      </c>
      <c r="E598" s="4" t="s">
        <v>630</v>
      </c>
      <c r="F598" s="4" t="s">
        <v>4026</v>
      </c>
      <c r="G598" s="4" t="s">
        <v>156</v>
      </c>
      <c r="H598" s="4" t="s">
        <v>163</v>
      </c>
      <c r="I598" s="16">
        <v>3163</v>
      </c>
      <c r="J598" s="16">
        <v>20799</v>
      </c>
      <c r="K598" s="16">
        <v>1331</v>
      </c>
      <c r="L598" s="16">
        <v>4625</v>
      </c>
      <c r="M598" s="16">
        <v>311</v>
      </c>
      <c r="N598" s="16">
        <v>1589</v>
      </c>
      <c r="O598" s="17">
        <f>IFERROR(K598/I598,"")</f>
        <v>0.42080303509326589</v>
      </c>
      <c r="P598" s="17">
        <f>IFERROR(L598/J598,"")</f>
        <v>0.22236645992595797</v>
      </c>
      <c r="Q598" s="16">
        <v>3590</v>
      </c>
      <c r="R598" s="16">
        <v>0</v>
      </c>
      <c r="S598" s="16">
        <v>0</v>
      </c>
      <c r="T598" s="16">
        <v>360</v>
      </c>
      <c r="U598" s="16">
        <v>1165</v>
      </c>
      <c r="V598" s="16">
        <v>14</v>
      </c>
      <c r="W598" s="16">
        <v>377</v>
      </c>
      <c r="X598" s="16">
        <v>1014</v>
      </c>
      <c r="Y598" s="16">
        <v>0</v>
      </c>
      <c r="Z598" s="16">
        <v>454</v>
      </c>
      <c r="AA598" s="16">
        <f>IF(COUNT(Q598:Z598)=0,"",SUM(Q598:Q598))</f>
        <v>3590</v>
      </c>
      <c r="AB598" s="16">
        <f>IF(COUNT(Q598:Z598)=0,"",SUM(R598:S598))</f>
        <v>0</v>
      </c>
      <c r="AC598" s="16">
        <f>IF(COUNT(Q598:Z598)=0,"",SUM(T598:V598))</f>
        <v>1539</v>
      </c>
      <c r="AD598" s="16">
        <f>IF(COUNT(Q598:Z598)=0,"",SUM(W598:Y598))</f>
        <v>1391</v>
      </c>
      <c r="AE598" s="16">
        <f>IF(COUNT(Q598:Z598)=0,"",SUM(Z598:Z598))</f>
        <v>454</v>
      </c>
      <c r="AF598" s="16">
        <f>IF(COUNT(Q598:Z598)=0,"",SUM(Q598:Z598))</f>
        <v>6974</v>
      </c>
      <c r="AG598" s="17">
        <f>IFERROR((AA598+AB598)/AF598,"")</f>
        <v>0.51476914252939487</v>
      </c>
      <c r="AH598" s="16">
        <v>96</v>
      </c>
    </row>
    <row r="599" spans="1:34" x14ac:dyDescent="0.2">
      <c r="A599" s="4" t="s">
        <v>21</v>
      </c>
      <c r="B599" s="4" t="s">
        <v>130</v>
      </c>
      <c r="C599" s="4" t="s">
        <v>991</v>
      </c>
      <c r="D599" s="4" t="s">
        <v>542</v>
      </c>
      <c r="E599" s="4" t="s">
        <v>543</v>
      </c>
      <c r="F599" s="4" t="s">
        <v>1697</v>
      </c>
      <c r="G599" s="4" t="s">
        <v>159</v>
      </c>
      <c r="H599" s="4" t="s">
        <v>163</v>
      </c>
      <c r="I599" s="16">
        <v>2528</v>
      </c>
      <c r="J599" s="16">
        <v>152825</v>
      </c>
      <c r="K599" s="16">
        <v>704</v>
      </c>
      <c r="L599" s="16">
        <v>20062</v>
      </c>
      <c r="M599" s="16">
        <v>11</v>
      </c>
      <c r="N599" s="16">
        <v>556</v>
      </c>
      <c r="O599" s="17">
        <f>IFERROR(K599/I599,"")</f>
        <v>0.27848101265822783</v>
      </c>
      <c r="P599" s="17">
        <f>IFERROR(L599/J599,"")</f>
        <v>0.13127433338786193</v>
      </c>
      <c r="Q599" s="16">
        <v>3588</v>
      </c>
      <c r="R599" s="16">
        <v>30</v>
      </c>
      <c r="S599" s="16">
        <v>0</v>
      </c>
      <c r="T599" s="16">
        <v>124</v>
      </c>
      <c r="U599" s="16">
        <v>895</v>
      </c>
      <c r="V599" s="16">
        <v>689</v>
      </c>
      <c r="W599" s="16">
        <v>255</v>
      </c>
      <c r="X599" s="16">
        <v>211</v>
      </c>
      <c r="Y599" s="16"/>
      <c r="Z599" s="16">
        <v>18880</v>
      </c>
      <c r="AA599" s="16">
        <f>IF(COUNT(Q599:Z599)=0,"",SUM(Q599:Q599))</f>
        <v>3588</v>
      </c>
      <c r="AB599" s="16">
        <f>IF(COUNT(Q599:Z599)=0,"",SUM(R599:S599))</f>
        <v>30</v>
      </c>
      <c r="AC599" s="16">
        <f>IF(COUNT(Q599:Z599)=0,"",SUM(T599:V599))</f>
        <v>1708</v>
      </c>
      <c r="AD599" s="16">
        <f>IF(COUNT(Q599:Z599)=0,"",SUM(W599:Y599))</f>
        <v>466</v>
      </c>
      <c r="AE599" s="16">
        <f>IF(COUNT(Q599:Z599)=0,"",SUM(Z599:Z599))</f>
        <v>18880</v>
      </c>
      <c r="AF599" s="16">
        <f>IF(COUNT(Q599:Z599)=0,"",SUM(Q599:Z599))</f>
        <v>24672</v>
      </c>
      <c r="AG599" s="17">
        <f>IFERROR((AA599+AB599)/AF599,"")</f>
        <v>0.14664396887159534</v>
      </c>
      <c r="AH599" s="16">
        <v>399</v>
      </c>
    </row>
    <row r="600" spans="1:34" x14ac:dyDescent="0.2">
      <c r="A600" s="4" t="s">
        <v>21</v>
      </c>
      <c r="B600" s="4" t="s">
        <v>124</v>
      </c>
      <c r="C600" s="4" t="s">
        <v>955</v>
      </c>
      <c r="D600" s="4" t="s">
        <v>588</v>
      </c>
      <c r="E600" s="4" t="s">
        <v>589</v>
      </c>
      <c r="F600" s="4" t="s">
        <v>2078</v>
      </c>
      <c r="G600" s="4" t="s">
        <v>158</v>
      </c>
      <c r="H600" s="4" t="s">
        <v>164</v>
      </c>
      <c r="I600" s="16">
        <v>5092</v>
      </c>
      <c r="J600" s="16">
        <v>121183</v>
      </c>
      <c r="K600" s="16">
        <v>882</v>
      </c>
      <c r="L600" s="16">
        <v>7397</v>
      </c>
      <c r="M600" s="16">
        <v>240</v>
      </c>
      <c r="N600" s="16">
        <v>4696</v>
      </c>
      <c r="O600" s="17">
        <f>IFERROR(K600/I600,"")</f>
        <v>0.17321288295365278</v>
      </c>
      <c r="P600" s="17">
        <f>IFERROR(L600/J600,"")</f>
        <v>6.1039914839540202E-2</v>
      </c>
      <c r="Q600" s="16">
        <v>3574</v>
      </c>
      <c r="R600" s="16">
        <v>0</v>
      </c>
      <c r="S600" s="16">
        <v>0</v>
      </c>
      <c r="T600" s="16">
        <v>700</v>
      </c>
      <c r="U600" s="16">
        <v>26</v>
      </c>
      <c r="V600" s="16">
        <v>266</v>
      </c>
      <c r="W600" s="16">
        <v>1025</v>
      </c>
      <c r="X600" s="16">
        <v>1751</v>
      </c>
      <c r="Y600" s="16"/>
      <c r="Z600" s="16">
        <v>933</v>
      </c>
      <c r="AA600" s="16">
        <f>IF(COUNT(Q600:Z600)=0,"",SUM(Q600:Q600))</f>
        <v>3574</v>
      </c>
      <c r="AB600" s="16">
        <f>IF(COUNT(Q600:Z600)=0,"",SUM(R600:S600))</f>
        <v>0</v>
      </c>
      <c r="AC600" s="16">
        <f>IF(COUNT(Q600:Z600)=0,"",SUM(T600:V600))</f>
        <v>992</v>
      </c>
      <c r="AD600" s="16">
        <f>IF(COUNT(Q600:Z600)=0,"",SUM(W600:Y600))</f>
        <v>2776</v>
      </c>
      <c r="AE600" s="16">
        <f>IF(COUNT(Q600:Z600)=0,"",SUM(Z600:Z600))</f>
        <v>933</v>
      </c>
      <c r="AF600" s="16">
        <f>IF(COUNT(Q600:Z600)=0,"",SUM(Q600:Z600))</f>
        <v>8275</v>
      </c>
      <c r="AG600" s="17">
        <f>IFERROR((AA600+AB600)/AF600,"")</f>
        <v>0.43190332326283987</v>
      </c>
      <c r="AH600" s="16">
        <v>176</v>
      </c>
    </row>
    <row r="601" spans="1:34" x14ac:dyDescent="0.2">
      <c r="A601" s="4" t="s">
        <v>21</v>
      </c>
      <c r="B601" s="4" t="s">
        <v>138</v>
      </c>
      <c r="C601" s="4" t="s">
        <v>1036</v>
      </c>
      <c r="D601" s="4" t="s">
        <v>632</v>
      </c>
      <c r="E601" s="4" t="s">
        <v>537</v>
      </c>
      <c r="F601" s="4" t="s">
        <v>2475</v>
      </c>
      <c r="G601" s="4" t="s">
        <v>157</v>
      </c>
      <c r="H601" s="4" t="s">
        <v>164</v>
      </c>
      <c r="I601" s="16">
        <v>2476</v>
      </c>
      <c r="J601" s="16">
        <v>23559</v>
      </c>
      <c r="K601" s="16">
        <v>1632</v>
      </c>
      <c r="L601" s="16">
        <v>4571</v>
      </c>
      <c r="M601" s="16">
        <v>195</v>
      </c>
      <c r="N601" s="16">
        <v>1275</v>
      </c>
      <c r="O601" s="17">
        <f>IFERROR(K601/I601,"")</f>
        <v>0.65912762520193857</v>
      </c>
      <c r="P601" s="17">
        <f>IFERROR(L601/J601,"")</f>
        <v>0.19402351542934759</v>
      </c>
      <c r="Q601" s="16">
        <v>3568</v>
      </c>
      <c r="R601" s="16">
        <v>0</v>
      </c>
      <c r="S601" s="16">
        <v>0</v>
      </c>
      <c r="T601" s="16">
        <v>772</v>
      </c>
      <c r="U601" s="16">
        <v>204</v>
      </c>
      <c r="V601" s="16">
        <v>1316</v>
      </c>
      <c r="W601" s="16">
        <v>1268</v>
      </c>
      <c r="X601" s="16">
        <v>144</v>
      </c>
      <c r="Y601" s="16"/>
      <c r="Z601" s="16">
        <v>183</v>
      </c>
      <c r="AA601" s="16">
        <f>IF(COUNT(Q601:Z601)=0,"",SUM(Q601:Q601))</f>
        <v>3568</v>
      </c>
      <c r="AB601" s="16">
        <f>IF(COUNT(Q601:Z601)=0,"",SUM(R601:S601))</f>
        <v>0</v>
      </c>
      <c r="AC601" s="16">
        <f>IF(COUNT(Q601:Z601)=0,"",SUM(T601:V601))</f>
        <v>2292</v>
      </c>
      <c r="AD601" s="16">
        <f>IF(COUNT(Q601:Z601)=0,"",SUM(W601:Y601))</f>
        <v>1412</v>
      </c>
      <c r="AE601" s="16">
        <f>IF(COUNT(Q601:Z601)=0,"",SUM(Z601:Z601))</f>
        <v>183</v>
      </c>
      <c r="AF601" s="16">
        <f>IF(COUNT(Q601:Z601)=0,"",SUM(Q601:Z601))</f>
        <v>7455</v>
      </c>
      <c r="AG601" s="17">
        <f>IFERROR((AA601+AB601)/AF601,"")</f>
        <v>0.47860496311200534</v>
      </c>
      <c r="AH601" s="16">
        <v>61</v>
      </c>
    </row>
    <row r="602" spans="1:34" x14ac:dyDescent="0.2">
      <c r="A602" s="4" t="s">
        <v>21</v>
      </c>
      <c r="B602" s="4" t="s">
        <v>123</v>
      </c>
      <c r="C602" s="4" t="s">
        <v>955</v>
      </c>
      <c r="D602" s="4" t="s">
        <v>484</v>
      </c>
      <c r="E602" s="4" t="s">
        <v>485</v>
      </c>
      <c r="F602" s="4" t="s">
        <v>4503</v>
      </c>
      <c r="G602" s="4" t="s">
        <v>158</v>
      </c>
      <c r="H602" s="4" t="s">
        <v>165</v>
      </c>
      <c r="I602" s="16">
        <v>12726</v>
      </c>
      <c r="J602" s="16">
        <v>298280</v>
      </c>
      <c r="K602" s="16">
        <v>4217</v>
      </c>
      <c r="L602" s="16">
        <v>47435</v>
      </c>
      <c r="M602" s="16">
        <v>215</v>
      </c>
      <c r="N602" s="16">
        <v>4387</v>
      </c>
      <c r="O602" s="17">
        <f>IFERROR(K602/I602,"")</f>
        <v>0.33136885117083137</v>
      </c>
      <c r="P602" s="17">
        <f>IFERROR(L602/J602,"")</f>
        <v>0.15902842966340353</v>
      </c>
      <c r="Q602" s="16">
        <v>3562</v>
      </c>
      <c r="R602" s="16">
        <v>632</v>
      </c>
      <c r="S602" s="16">
        <v>42</v>
      </c>
      <c r="T602" s="16">
        <v>4463</v>
      </c>
      <c r="U602" s="16">
        <v>3811</v>
      </c>
      <c r="V602" s="16">
        <v>1683</v>
      </c>
      <c r="W602" s="16">
        <v>12</v>
      </c>
      <c r="X602" s="16">
        <v>9213</v>
      </c>
      <c r="Y602" s="16">
        <v>13</v>
      </c>
      <c r="Z602" s="16">
        <v>31313</v>
      </c>
      <c r="AA602" s="16">
        <f>IF(COUNT(Q602:Z602)=0,"",SUM(Q602:Q602))</f>
        <v>3562</v>
      </c>
      <c r="AB602" s="16">
        <f>IF(COUNT(Q602:Z602)=0,"",SUM(R602:S602))</f>
        <v>674</v>
      </c>
      <c r="AC602" s="16">
        <f>IF(COUNT(Q602:Z602)=0,"",SUM(T602:V602))</f>
        <v>9957</v>
      </c>
      <c r="AD602" s="16">
        <f>IF(COUNT(Q602:Z602)=0,"",SUM(W602:Y602))</f>
        <v>9238</v>
      </c>
      <c r="AE602" s="16">
        <f>IF(COUNT(Q602:Z602)=0,"",SUM(Z602:Z602))</f>
        <v>31313</v>
      </c>
      <c r="AF602" s="16">
        <f>IF(COUNT(Q602:Z602)=0,"",SUM(Q602:Z602))</f>
        <v>54744</v>
      </c>
      <c r="AG602" s="17">
        <f>IFERROR((AA602+AB602)/AF602,"")</f>
        <v>7.737834283209119E-2</v>
      </c>
      <c r="AH602" s="16">
        <v>606</v>
      </c>
    </row>
    <row r="603" spans="1:34" x14ac:dyDescent="0.2">
      <c r="A603" s="4" t="s">
        <v>21</v>
      </c>
      <c r="B603" s="4" t="s">
        <v>123</v>
      </c>
      <c r="C603" s="4" t="s">
        <v>955</v>
      </c>
      <c r="D603" s="4" t="s">
        <v>484</v>
      </c>
      <c r="E603" s="4" t="s">
        <v>485</v>
      </c>
      <c r="F603" s="4" t="s">
        <v>4586</v>
      </c>
      <c r="G603" s="4" t="s">
        <v>158</v>
      </c>
      <c r="H603" s="4" t="s">
        <v>163</v>
      </c>
      <c r="I603" s="16">
        <v>6198</v>
      </c>
      <c r="J603" s="16">
        <v>203280</v>
      </c>
      <c r="K603" s="16">
        <v>2296</v>
      </c>
      <c r="L603" s="16">
        <v>32302</v>
      </c>
      <c r="M603" s="16">
        <v>117</v>
      </c>
      <c r="N603" s="16">
        <v>3689</v>
      </c>
      <c r="O603" s="17">
        <f>IFERROR(K603/I603,"")</f>
        <v>0.37044207808970636</v>
      </c>
      <c r="P603" s="17">
        <f>IFERROR(L603/J603,"")</f>
        <v>0.15890397481306573</v>
      </c>
      <c r="Q603" s="16">
        <v>3556</v>
      </c>
      <c r="R603" s="16">
        <v>488</v>
      </c>
      <c r="S603" s="16">
        <v>31</v>
      </c>
      <c r="T603" s="16">
        <v>2894</v>
      </c>
      <c r="U603" s="16">
        <v>2640</v>
      </c>
      <c r="V603" s="16">
        <v>1375</v>
      </c>
      <c r="W603" s="16"/>
      <c r="X603" s="16">
        <v>6316</v>
      </c>
      <c r="Y603" s="16">
        <v>42</v>
      </c>
      <c r="Z603" s="16">
        <v>19558</v>
      </c>
      <c r="AA603" s="16">
        <f>IF(COUNT(Q603:Z603)=0,"",SUM(Q603:Q603))</f>
        <v>3556</v>
      </c>
      <c r="AB603" s="16">
        <f>IF(COUNT(Q603:Z603)=0,"",SUM(R603:S603))</f>
        <v>519</v>
      </c>
      <c r="AC603" s="16">
        <f>IF(COUNT(Q603:Z603)=0,"",SUM(T603:V603))</f>
        <v>6909</v>
      </c>
      <c r="AD603" s="16">
        <f>IF(COUNT(Q603:Z603)=0,"",SUM(W603:Y603))</f>
        <v>6358</v>
      </c>
      <c r="AE603" s="16">
        <f>IF(COUNT(Q603:Z603)=0,"",SUM(Z603:Z603))</f>
        <v>19558</v>
      </c>
      <c r="AF603" s="16">
        <f>IF(COUNT(Q603:Z603)=0,"",SUM(Q603:Z603))</f>
        <v>36900</v>
      </c>
      <c r="AG603" s="17">
        <f>IFERROR((AA603+AB603)/AF603,"")</f>
        <v>0.11043360433604336</v>
      </c>
      <c r="AH603" s="16">
        <v>540</v>
      </c>
    </row>
    <row r="604" spans="1:34" x14ac:dyDescent="0.2">
      <c r="A604" s="4" t="s">
        <v>21</v>
      </c>
      <c r="B604" s="4" t="s">
        <v>124</v>
      </c>
      <c r="C604" s="4" t="s">
        <v>955</v>
      </c>
      <c r="D604" s="4" t="s">
        <v>605</v>
      </c>
      <c r="E604" s="4" t="s">
        <v>606</v>
      </c>
      <c r="F604" s="4" t="s">
        <v>2223</v>
      </c>
      <c r="G604" s="4" t="s">
        <v>158</v>
      </c>
      <c r="H604" s="4" t="s">
        <v>165</v>
      </c>
      <c r="I604" s="16">
        <v>206</v>
      </c>
      <c r="J604" s="16">
        <v>38984</v>
      </c>
      <c r="K604" s="16">
        <v>75</v>
      </c>
      <c r="L604" s="16">
        <v>9429</v>
      </c>
      <c r="M604" s="16">
        <v>34</v>
      </c>
      <c r="N604" s="16">
        <v>2402</v>
      </c>
      <c r="O604" s="17">
        <f>IFERROR(K604/I604,"")</f>
        <v>0.36407766990291263</v>
      </c>
      <c r="P604" s="17">
        <f>IFERROR(L604/J604,"")</f>
        <v>0.24186845885491484</v>
      </c>
      <c r="Q604" s="16">
        <v>3555</v>
      </c>
      <c r="R604" s="16"/>
      <c r="S604" s="16">
        <v>0</v>
      </c>
      <c r="T604" s="16">
        <v>41</v>
      </c>
      <c r="U604" s="16">
        <v>0</v>
      </c>
      <c r="V604" s="16">
        <v>75</v>
      </c>
      <c r="W604" s="16">
        <v>121</v>
      </c>
      <c r="X604" s="16">
        <v>69</v>
      </c>
      <c r="Y604" s="16">
        <v>0</v>
      </c>
      <c r="Z604" s="16">
        <v>5640</v>
      </c>
      <c r="AA604" s="16">
        <f>IF(COUNT(Q604:Z604)=0,"",SUM(Q604:Q604))</f>
        <v>3555</v>
      </c>
      <c r="AB604" s="16">
        <f>IF(COUNT(Q604:Z604)=0,"",SUM(R604:S604))</f>
        <v>0</v>
      </c>
      <c r="AC604" s="16">
        <f>IF(COUNT(Q604:Z604)=0,"",SUM(T604:V604))</f>
        <v>116</v>
      </c>
      <c r="AD604" s="16">
        <f>IF(COUNT(Q604:Z604)=0,"",SUM(W604:Y604))</f>
        <v>190</v>
      </c>
      <c r="AE604" s="16">
        <f>IF(COUNT(Q604:Z604)=0,"",SUM(Z604:Z604))</f>
        <v>5640</v>
      </c>
      <c r="AF604" s="16">
        <f>IF(COUNT(Q604:Z604)=0,"",SUM(Q604:Z604))</f>
        <v>9501</v>
      </c>
      <c r="AG604" s="17">
        <f>IFERROR((AA604+AB604)/AF604,"")</f>
        <v>0.3741711398800126</v>
      </c>
      <c r="AH604" s="16">
        <v>57</v>
      </c>
    </row>
    <row r="605" spans="1:34" x14ac:dyDescent="0.2">
      <c r="A605" s="4" t="s">
        <v>21</v>
      </c>
      <c r="B605" s="4" t="s">
        <v>123</v>
      </c>
      <c r="C605" s="4" t="s">
        <v>955</v>
      </c>
      <c r="D605" s="4" t="s">
        <v>484</v>
      </c>
      <c r="E605" s="4" t="s">
        <v>485</v>
      </c>
      <c r="F605" s="4" t="s">
        <v>4520</v>
      </c>
      <c r="G605" s="4" t="s">
        <v>158</v>
      </c>
      <c r="H605" s="4" t="s">
        <v>165</v>
      </c>
      <c r="I605" s="16">
        <v>25792</v>
      </c>
      <c r="J605" s="16">
        <v>315904</v>
      </c>
      <c r="K605" s="16">
        <v>4994</v>
      </c>
      <c r="L605" s="16">
        <v>53753</v>
      </c>
      <c r="M605" s="16">
        <v>467</v>
      </c>
      <c r="N605" s="16">
        <v>4639</v>
      </c>
      <c r="O605" s="17">
        <f>IFERROR(K605/I605,"")</f>
        <v>0.19362593052109181</v>
      </c>
      <c r="P605" s="17">
        <f>IFERROR(L605/J605,"")</f>
        <v>0.17015612337925445</v>
      </c>
      <c r="Q605" s="16">
        <v>3555</v>
      </c>
      <c r="R605" s="16">
        <v>634</v>
      </c>
      <c r="S605" s="16">
        <v>46</v>
      </c>
      <c r="T605" s="16">
        <v>4556</v>
      </c>
      <c r="U605" s="16">
        <v>4852</v>
      </c>
      <c r="V605" s="16">
        <v>2578</v>
      </c>
      <c r="W605" s="16">
        <v>16</v>
      </c>
      <c r="X605" s="16">
        <v>10514</v>
      </c>
      <c r="Y605" s="16">
        <v>32</v>
      </c>
      <c r="Z605" s="16">
        <v>35488</v>
      </c>
      <c r="AA605" s="16">
        <f>IF(COUNT(Q605:Z605)=0,"",SUM(Q605:Q605))</f>
        <v>3555</v>
      </c>
      <c r="AB605" s="16">
        <f>IF(COUNT(Q605:Z605)=0,"",SUM(R605:S605))</f>
        <v>680</v>
      </c>
      <c r="AC605" s="16">
        <f>IF(COUNT(Q605:Z605)=0,"",SUM(T605:V605))</f>
        <v>11986</v>
      </c>
      <c r="AD605" s="16">
        <f>IF(COUNT(Q605:Z605)=0,"",SUM(W605:Y605))</f>
        <v>10562</v>
      </c>
      <c r="AE605" s="16">
        <f>IF(COUNT(Q605:Z605)=0,"",SUM(Z605:Z605))</f>
        <v>35488</v>
      </c>
      <c r="AF605" s="16">
        <f>IF(COUNT(Q605:Z605)=0,"",SUM(Q605:Z605))</f>
        <v>62271</v>
      </c>
      <c r="AG605" s="17">
        <f>IFERROR((AA605+AB605)/AF605,"")</f>
        <v>6.8009185656244475E-2</v>
      </c>
      <c r="AH605" s="16">
        <v>629</v>
      </c>
    </row>
    <row r="606" spans="1:34" x14ac:dyDescent="0.2">
      <c r="A606" s="4" t="s">
        <v>21</v>
      </c>
      <c r="B606" s="4" t="s">
        <v>128</v>
      </c>
      <c r="C606" s="4" t="s">
        <v>955</v>
      </c>
      <c r="D606" s="4" t="s">
        <v>836</v>
      </c>
      <c r="E606" s="4" t="s">
        <v>534</v>
      </c>
      <c r="F606" s="4" t="s">
        <v>4452</v>
      </c>
      <c r="G606" s="4" t="s">
        <v>157</v>
      </c>
      <c r="H606" s="4" t="s">
        <v>163</v>
      </c>
      <c r="I606" s="16">
        <v>6527</v>
      </c>
      <c r="J606" s="16">
        <v>72336</v>
      </c>
      <c r="K606" s="16">
        <v>1095</v>
      </c>
      <c r="L606" s="16">
        <v>12888</v>
      </c>
      <c r="M606" s="16">
        <v>63</v>
      </c>
      <c r="N606" s="16">
        <v>7246</v>
      </c>
      <c r="O606" s="17">
        <f>IFERROR(K606/I606,"")</f>
        <v>0.16776466983300137</v>
      </c>
      <c r="P606" s="17">
        <f>IFERROR(L606/J606,"")</f>
        <v>0.17816854678168548</v>
      </c>
      <c r="Q606" s="16">
        <v>3518</v>
      </c>
      <c r="R606" s="16">
        <v>2065</v>
      </c>
      <c r="S606" s="16">
        <v>161</v>
      </c>
      <c r="T606" s="16">
        <v>2427</v>
      </c>
      <c r="U606" s="16">
        <v>2009</v>
      </c>
      <c r="V606" s="16">
        <v>783</v>
      </c>
      <c r="W606" s="16">
        <v>1217</v>
      </c>
      <c r="X606" s="16">
        <v>3291</v>
      </c>
      <c r="Y606" s="16">
        <v>0</v>
      </c>
      <c r="Z606" s="16">
        <v>2029</v>
      </c>
      <c r="AA606" s="16">
        <f>IF(COUNT(Q606:Z606)=0,"",SUM(Q606:Q606))</f>
        <v>3518</v>
      </c>
      <c r="AB606" s="16">
        <f>IF(COUNT(Q606:Z606)=0,"",SUM(R606:S606))</f>
        <v>2226</v>
      </c>
      <c r="AC606" s="16">
        <f>IF(COUNT(Q606:Z606)=0,"",SUM(T606:V606))</f>
        <v>5219</v>
      </c>
      <c r="AD606" s="16">
        <f>IF(COUNT(Q606:Z606)=0,"",SUM(W606:Y606))</f>
        <v>4508</v>
      </c>
      <c r="AE606" s="16">
        <f>IF(COUNT(Q606:Z606)=0,"",SUM(Z606:Z606))</f>
        <v>2029</v>
      </c>
      <c r="AF606" s="16">
        <f>IF(COUNT(Q606:Z606)=0,"",SUM(Q606:Z606))</f>
        <v>17500</v>
      </c>
      <c r="AG606" s="17">
        <f>IFERROR((AA606+AB606)/AF606,"")</f>
        <v>0.32822857142857143</v>
      </c>
      <c r="AH606" s="16">
        <v>186</v>
      </c>
    </row>
    <row r="607" spans="1:34" x14ac:dyDescent="0.2">
      <c r="A607" s="4" t="s">
        <v>21</v>
      </c>
      <c r="B607" s="4" t="s">
        <v>140</v>
      </c>
      <c r="C607" s="4" t="s">
        <v>955</v>
      </c>
      <c r="D607" s="4" t="s">
        <v>913</v>
      </c>
      <c r="E607" s="4" t="s">
        <v>914</v>
      </c>
      <c r="F607" s="4" t="s">
        <v>5549</v>
      </c>
      <c r="G607" s="4" t="s">
        <v>157</v>
      </c>
      <c r="H607" s="4" t="s">
        <v>163</v>
      </c>
      <c r="I607" s="16">
        <v>512</v>
      </c>
      <c r="J607" s="16">
        <v>24850</v>
      </c>
      <c r="K607" s="16">
        <v>382</v>
      </c>
      <c r="L607" s="16">
        <v>4169</v>
      </c>
      <c r="M607" s="16">
        <v>55</v>
      </c>
      <c r="N607" s="16">
        <v>2317</v>
      </c>
      <c r="O607" s="17">
        <f>IFERROR(K607/I607,"")</f>
        <v>0.74609375</v>
      </c>
      <c r="P607" s="17">
        <f>IFERROR(L607/J607,"")</f>
        <v>0.16776659959758553</v>
      </c>
      <c r="Q607" s="16">
        <v>3516</v>
      </c>
      <c r="R607" s="16">
        <v>0</v>
      </c>
      <c r="S607" s="16">
        <v>0</v>
      </c>
      <c r="T607" s="16">
        <v>222</v>
      </c>
      <c r="U607" s="16">
        <v>754</v>
      </c>
      <c r="V607" s="16"/>
      <c r="W607" s="16">
        <v>286</v>
      </c>
      <c r="X607" s="16">
        <v>528</v>
      </c>
      <c r="Y607" s="16">
        <v>0</v>
      </c>
      <c r="Z607" s="16">
        <v>306</v>
      </c>
      <c r="AA607" s="16">
        <f>IF(COUNT(Q607:Z607)=0,"",SUM(Q607:Q607))</f>
        <v>3516</v>
      </c>
      <c r="AB607" s="16">
        <f>IF(COUNT(Q607:Z607)=0,"",SUM(R607:S607))</f>
        <v>0</v>
      </c>
      <c r="AC607" s="16">
        <f>IF(COUNT(Q607:Z607)=0,"",SUM(T607:V607))</f>
        <v>976</v>
      </c>
      <c r="AD607" s="16">
        <f>IF(COUNT(Q607:Z607)=0,"",SUM(W607:Y607))</f>
        <v>814</v>
      </c>
      <c r="AE607" s="16">
        <f>IF(COUNT(Q607:Z607)=0,"",SUM(Z607:Z607))</f>
        <v>306</v>
      </c>
      <c r="AF607" s="16">
        <f>IF(COUNT(Q607:Z607)=0,"",SUM(Q607:Z607))</f>
        <v>5612</v>
      </c>
      <c r="AG607" s="17">
        <f>IFERROR((AA607+AB607)/AF607,"")</f>
        <v>0.62651461154668564</v>
      </c>
      <c r="AH607" s="16">
        <v>61</v>
      </c>
    </row>
    <row r="608" spans="1:34" x14ac:dyDescent="0.2">
      <c r="A608" s="4" t="s">
        <v>21</v>
      </c>
      <c r="B608" s="4" t="s">
        <v>129</v>
      </c>
      <c r="C608" s="4" t="s">
        <v>1036</v>
      </c>
      <c r="D608" s="4" t="s">
        <v>765</v>
      </c>
      <c r="E608" s="4" t="s">
        <v>766</v>
      </c>
      <c r="F608" s="4" t="s">
        <v>3715</v>
      </c>
      <c r="G608" s="4" t="s">
        <v>158</v>
      </c>
      <c r="H608" s="4" t="s">
        <v>163</v>
      </c>
      <c r="I608" s="16">
        <v>1943</v>
      </c>
      <c r="J608" s="16">
        <v>57199</v>
      </c>
      <c r="K608" s="16">
        <v>407</v>
      </c>
      <c r="L608" s="16">
        <v>16600</v>
      </c>
      <c r="M608" s="16">
        <v>21</v>
      </c>
      <c r="N608" s="16">
        <v>11107</v>
      </c>
      <c r="O608" s="17">
        <f>IFERROR(K608/I608,"")</f>
        <v>0.2094698919197118</v>
      </c>
      <c r="P608" s="17">
        <f>IFERROR(L608/J608,"")</f>
        <v>0.29021486389622198</v>
      </c>
      <c r="Q608" s="16">
        <v>3515</v>
      </c>
      <c r="R608" s="16">
        <v>2997</v>
      </c>
      <c r="S608" s="16">
        <v>64</v>
      </c>
      <c r="T608" s="16">
        <v>3234</v>
      </c>
      <c r="U608" s="16">
        <v>3004</v>
      </c>
      <c r="V608" s="16">
        <v>457</v>
      </c>
      <c r="W608" s="16">
        <v>1885</v>
      </c>
      <c r="X608" s="16">
        <v>4060</v>
      </c>
      <c r="Y608" s="16">
        <v>0</v>
      </c>
      <c r="Z608" s="16">
        <v>2847</v>
      </c>
      <c r="AA608" s="16">
        <f>IF(COUNT(Q608:Z608)=0,"",SUM(Q608:Q608))</f>
        <v>3515</v>
      </c>
      <c r="AB608" s="16">
        <f>IF(COUNT(Q608:Z608)=0,"",SUM(R608:S608))</f>
        <v>3061</v>
      </c>
      <c r="AC608" s="16">
        <f>IF(COUNT(Q608:Z608)=0,"",SUM(T608:V608))</f>
        <v>6695</v>
      </c>
      <c r="AD608" s="16">
        <f>IF(COUNT(Q608:Z608)=0,"",SUM(W608:Y608))</f>
        <v>5945</v>
      </c>
      <c r="AE608" s="16">
        <f>IF(COUNT(Q608:Z608)=0,"",SUM(Z608:Z608))</f>
        <v>2847</v>
      </c>
      <c r="AF608" s="16">
        <f>IF(COUNT(Q608:Z608)=0,"",SUM(Q608:Z608))</f>
        <v>22063</v>
      </c>
      <c r="AG608" s="17">
        <f>IFERROR((AA608+AB608)/AF608,"")</f>
        <v>0.29805556814576439</v>
      </c>
      <c r="AH608" s="16">
        <v>55</v>
      </c>
    </row>
    <row r="609" spans="1:34" x14ac:dyDescent="0.2">
      <c r="A609" s="4" t="s">
        <v>21</v>
      </c>
      <c r="B609" s="4" t="s">
        <v>151</v>
      </c>
      <c r="C609" s="4" t="s">
        <v>1036</v>
      </c>
      <c r="D609" s="4" t="s">
        <v>828</v>
      </c>
      <c r="E609" s="4" t="s">
        <v>829</v>
      </c>
      <c r="F609" s="4" t="s">
        <v>4326</v>
      </c>
      <c r="G609" s="4" t="s">
        <v>157</v>
      </c>
      <c r="H609" s="4" t="s">
        <v>165</v>
      </c>
      <c r="I609" s="16">
        <v>3686</v>
      </c>
      <c r="J609" s="16">
        <v>83511</v>
      </c>
      <c r="K609" s="16">
        <v>1975</v>
      </c>
      <c r="L609" s="16">
        <v>12106</v>
      </c>
      <c r="M609" s="16">
        <v>103</v>
      </c>
      <c r="N609" s="16">
        <v>3252</v>
      </c>
      <c r="O609" s="17">
        <f>IFERROR(K609/I609,"")</f>
        <v>0.53581117742810636</v>
      </c>
      <c r="P609" s="17">
        <f>IFERROR(L609/J609,"")</f>
        <v>0.1449629390140221</v>
      </c>
      <c r="Q609" s="16">
        <v>3511</v>
      </c>
      <c r="R609" s="16">
        <v>1324</v>
      </c>
      <c r="S609" s="16">
        <v>199</v>
      </c>
      <c r="T609" s="16">
        <v>1415</v>
      </c>
      <c r="U609" s="16">
        <v>142</v>
      </c>
      <c r="V609" s="16">
        <v>1793</v>
      </c>
      <c r="W609" s="16">
        <v>2046</v>
      </c>
      <c r="X609" s="16">
        <v>318</v>
      </c>
      <c r="Y609" s="16">
        <v>142</v>
      </c>
      <c r="Z609" s="16">
        <v>8044</v>
      </c>
      <c r="AA609" s="16">
        <f>IF(COUNT(Q609:Z609)=0,"",SUM(Q609:Q609))</f>
        <v>3511</v>
      </c>
      <c r="AB609" s="16">
        <f>IF(COUNT(Q609:Z609)=0,"",SUM(R609:S609))</f>
        <v>1523</v>
      </c>
      <c r="AC609" s="16">
        <f>IF(COUNT(Q609:Z609)=0,"",SUM(T609:V609))</f>
        <v>3350</v>
      </c>
      <c r="AD609" s="16">
        <f>IF(COUNT(Q609:Z609)=0,"",SUM(W609:Y609))</f>
        <v>2506</v>
      </c>
      <c r="AE609" s="16">
        <f>IF(COUNT(Q609:Z609)=0,"",SUM(Z609:Z609))</f>
        <v>8044</v>
      </c>
      <c r="AF609" s="16">
        <f>IF(COUNT(Q609:Z609)=0,"",SUM(Q609:Z609))</f>
        <v>18934</v>
      </c>
      <c r="AG609" s="17">
        <f>IFERROR((AA609+AB609)/AF609,"")</f>
        <v>0.26587092003802681</v>
      </c>
      <c r="AH609" s="16">
        <v>178</v>
      </c>
    </row>
    <row r="610" spans="1:34" x14ac:dyDescent="0.2">
      <c r="A610" s="4" t="s">
        <v>21</v>
      </c>
      <c r="B610" s="4" t="s">
        <v>123</v>
      </c>
      <c r="C610" s="4" t="s">
        <v>955</v>
      </c>
      <c r="D610" s="4" t="s">
        <v>484</v>
      </c>
      <c r="E610" s="4" t="s">
        <v>485</v>
      </c>
      <c r="F610" s="4" t="s">
        <v>4497</v>
      </c>
      <c r="G610" s="4" t="s">
        <v>158</v>
      </c>
      <c r="H610" s="4" t="s">
        <v>165</v>
      </c>
      <c r="I610" s="16">
        <v>6611</v>
      </c>
      <c r="J610" s="16">
        <v>293312</v>
      </c>
      <c r="K610" s="16">
        <v>2137</v>
      </c>
      <c r="L610" s="16">
        <v>50545</v>
      </c>
      <c r="M610" s="16">
        <v>142</v>
      </c>
      <c r="N610" s="16">
        <v>3764</v>
      </c>
      <c r="O610" s="17">
        <f>IFERROR(K610/I610,"")</f>
        <v>0.32324913023748297</v>
      </c>
      <c r="P610" s="17">
        <f>IFERROR(L610/J610,"")</f>
        <v>0.17232503272965308</v>
      </c>
      <c r="Q610" s="16">
        <v>3499</v>
      </c>
      <c r="R610" s="16">
        <v>426</v>
      </c>
      <c r="S610" s="16">
        <v>49</v>
      </c>
      <c r="T610" s="16">
        <v>2854</v>
      </c>
      <c r="U610" s="16">
        <v>3369</v>
      </c>
      <c r="V610" s="16">
        <v>953</v>
      </c>
      <c r="W610" s="16">
        <v>15</v>
      </c>
      <c r="X610" s="16">
        <v>6007</v>
      </c>
      <c r="Y610" s="16">
        <v>20</v>
      </c>
      <c r="Z610" s="16">
        <v>37719</v>
      </c>
      <c r="AA610" s="16">
        <f>IF(COUNT(Q610:Z610)=0,"",SUM(Q610:Q610))</f>
        <v>3499</v>
      </c>
      <c r="AB610" s="16">
        <f>IF(COUNT(Q610:Z610)=0,"",SUM(R610:S610))</f>
        <v>475</v>
      </c>
      <c r="AC610" s="16">
        <f>IF(COUNT(Q610:Z610)=0,"",SUM(T610:V610))</f>
        <v>7176</v>
      </c>
      <c r="AD610" s="16">
        <f>IF(COUNT(Q610:Z610)=0,"",SUM(W610:Y610))</f>
        <v>6042</v>
      </c>
      <c r="AE610" s="16">
        <f>IF(COUNT(Q610:Z610)=0,"",SUM(Z610:Z610))</f>
        <v>37719</v>
      </c>
      <c r="AF610" s="16">
        <f>IF(COUNT(Q610:Z610)=0,"",SUM(Q610:Z610))</f>
        <v>54911</v>
      </c>
      <c r="AG610" s="17">
        <f>IFERROR((AA610+AB610)/AF610,"")</f>
        <v>7.2371655952359268E-2</v>
      </c>
      <c r="AH610" s="16">
        <v>568</v>
      </c>
    </row>
    <row r="611" spans="1:34" x14ac:dyDescent="0.2">
      <c r="A611" s="4" t="s">
        <v>21</v>
      </c>
      <c r="B611" s="4" t="s">
        <v>126</v>
      </c>
      <c r="C611" s="4" t="s">
        <v>955</v>
      </c>
      <c r="D611" s="4" t="s">
        <v>723</v>
      </c>
      <c r="E611" s="4" t="s">
        <v>724</v>
      </c>
      <c r="F611" s="4" t="s">
        <v>3269</v>
      </c>
      <c r="G611" s="4" t="s">
        <v>157</v>
      </c>
      <c r="H611" s="4" t="s">
        <v>163</v>
      </c>
      <c r="I611" s="16">
        <v>7921</v>
      </c>
      <c r="J611" s="16">
        <v>209708</v>
      </c>
      <c r="K611" s="16">
        <v>866</v>
      </c>
      <c r="L611" s="16">
        <v>51104</v>
      </c>
      <c r="M611" s="16">
        <v>104</v>
      </c>
      <c r="N611" s="16">
        <v>31923</v>
      </c>
      <c r="O611" s="17">
        <f>IFERROR(K611/I611,"")</f>
        <v>0.10932963009720995</v>
      </c>
      <c r="P611" s="17">
        <f>IFERROR(L611/J611,"")</f>
        <v>0.24369122780246819</v>
      </c>
      <c r="Q611" s="16">
        <v>3495</v>
      </c>
      <c r="R611" s="16">
        <v>30</v>
      </c>
      <c r="S611" s="16">
        <v>0</v>
      </c>
      <c r="T611" s="16">
        <v>4457</v>
      </c>
      <c r="U611" s="16">
        <v>7105</v>
      </c>
      <c r="V611" s="16">
        <v>1547</v>
      </c>
      <c r="W611" s="16">
        <v>2023</v>
      </c>
      <c r="X611" s="16">
        <v>13069</v>
      </c>
      <c r="Y611" s="16"/>
      <c r="Z611" s="16">
        <v>20243</v>
      </c>
      <c r="AA611" s="16">
        <f>IF(COUNT(Q611:Z611)=0,"",SUM(Q611:Q611))</f>
        <v>3495</v>
      </c>
      <c r="AB611" s="16">
        <f>IF(COUNT(Q611:Z611)=0,"",SUM(R611:S611))</f>
        <v>30</v>
      </c>
      <c r="AC611" s="16">
        <f>IF(COUNT(Q611:Z611)=0,"",SUM(T611:V611))</f>
        <v>13109</v>
      </c>
      <c r="AD611" s="16">
        <f>IF(COUNT(Q611:Z611)=0,"",SUM(W611:Y611))</f>
        <v>15092</v>
      </c>
      <c r="AE611" s="16">
        <f>IF(COUNT(Q611:Z611)=0,"",SUM(Z611:Z611))</f>
        <v>20243</v>
      </c>
      <c r="AF611" s="16">
        <f>IF(COUNT(Q611:Z611)=0,"",SUM(Q611:Z611))</f>
        <v>51969</v>
      </c>
      <c r="AG611" s="17">
        <f>IFERROR((AA611+AB611)/AF611,"")</f>
        <v>6.7828897996882756E-2</v>
      </c>
      <c r="AH611" s="16">
        <v>386</v>
      </c>
    </row>
    <row r="612" spans="1:34" x14ac:dyDescent="0.2">
      <c r="A612" s="4" t="s">
        <v>21</v>
      </c>
      <c r="B612" s="4" t="s">
        <v>140</v>
      </c>
      <c r="C612" s="4" t="s">
        <v>955</v>
      </c>
      <c r="D612" s="4" t="s">
        <v>899</v>
      </c>
      <c r="E612" s="4" t="s">
        <v>900</v>
      </c>
      <c r="F612" s="4" t="s">
        <v>5421</v>
      </c>
      <c r="G612" s="4" t="s">
        <v>157</v>
      </c>
      <c r="H612" s="4" t="s">
        <v>163</v>
      </c>
      <c r="I612" s="16">
        <v>553</v>
      </c>
      <c r="J612" s="16">
        <v>41338</v>
      </c>
      <c r="K612" s="16">
        <v>531</v>
      </c>
      <c r="L612" s="16">
        <v>4234</v>
      </c>
      <c r="M612" s="16">
        <v>21</v>
      </c>
      <c r="N612" s="16">
        <v>1352</v>
      </c>
      <c r="O612" s="17">
        <f>IFERROR(K612/I612,"")</f>
        <v>0.96021699819168171</v>
      </c>
      <c r="P612" s="17">
        <f>IFERROR(L612/J612,"")</f>
        <v>0.10242391988001355</v>
      </c>
      <c r="Q612" s="16">
        <v>3482</v>
      </c>
      <c r="R612" s="16">
        <v>28</v>
      </c>
      <c r="S612" s="16"/>
      <c r="T612" s="16">
        <v>372</v>
      </c>
      <c r="U612" s="16">
        <v>51</v>
      </c>
      <c r="V612" s="16">
        <v>594</v>
      </c>
      <c r="W612" s="16">
        <v>123</v>
      </c>
      <c r="X612" s="16">
        <v>610</v>
      </c>
      <c r="Y612" s="16">
        <v>0</v>
      </c>
      <c r="Z612" s="16"/>
      <c r="AA612" s="16">
        <f>IF(COUNT(Q612:Z612)=0,"",SUM(Q612:Q612))</f>
        <v>3482</v>
      </c>
      <c r="AB612" s="16">
        <f>IF(COUNT(Q612:Z612)=0,"",SUM(R612:S612))</f>
        <v>28</v>
      </c>
      <c r="AC612" s="16">
        <f>IF(COUNT(Q612:Z612)=0,"",SUM(T612:V612))</f>
        <v>1017</v>
      </c>
      <c r="AD612" s="16">
        <f>IF(COUNT(Q612:Z612)=0,"",SUM(W612:Y612))</f>
        <v>733</v>
      </c>
      <c r="AE612" s="16">
        <f>IF(COUNT(Q612:Z612)=0,"",SUM(Z612:Z612))</f>
        <v>0</v>
      </c>
      <c r="AF612" s="16">
        <f>IF(COUNT(Q612:Z612)=0,"",SUM(Q612:Z612))</f>
        <v>5260</v>
      </c>
      <c r="AG612" s="17">
        <f>IFERROR((AA612+AB612)/AF612,"")</f>
        <v>0.66730038022813687</v>
      </c>
      <c r="AH612" s="16">
        <v>160</v>
      </c>
    </row>
    <row r="613" spans="1:34" x14ac:dyDescent="0.2">
      <c r="A613" s="4" t="s">
        <v>21</v>
      </c>
      <c r="B613" s="4" t="s">
        <v>124</v>
      </c>
      <c r="C613" s="4" t="s">
        <v>955</v>
      </c>
      <c r="D613" s="4" t="s">
        <v>599</v>
      </c>
      <c r="E613" s="4" t="s">
        <v>600</v>
      </c>
      <c r="F613" s="4" t="s">
        <v>2170</v>
      </c>
      <c r="G613" s="4" t="s">
        <v>158</v>
      </c>
      <c r="H613" s="4" t="s">
        <v>163</v>
      </c>
      <c r="I613" s="16">
        <v>2953</v>
      </c>
      <c r="J613" s="16">
        <v>66238</v>
      </c>
      <c r="K613" s="16">
        <v>2545</v>
      </c>
      <c r="L613" s="16">
        <v>12730</v>
      </c>
      <c r="M613" s="16"/>
      <c r="N613" s="16">
        <v>4477</v>
      </c>
      <c r="O613" s="17">
        <f>IFERROR(K613/I613,"")</f>
        <v>0.86183542160514726</v>
      </c>
      <c r="P613" s="17">
        <f>IFERROR(L613/J613,"")</f>
        <v>0.19218575440079713</v>
      </c>
      <c r="Q613" s="16">
        <v>3466</v>
      </c>
      <c r="R613" s="16"/>
      <c r="S613" s="16">
        <v>0</v>
      </c>
      <c r="T613" s="16">
        <v>488</v>
      </c>
      <c r="U613" s="16">
        <v>11</v>
      </c>
      <c r="V613" s="16">
        <v>1699</v>
      </c>
      <c r="W613" s="16">
        <v>123</v>
      </c>
      <c r="X613" s="16">
        <v>124</v>
      </c>
      <c r="Y613" s="16">
        <v>0</v>
      </c>
      <c r="Z613" s="16">
        <v>9363</v>
      </c>
      <c r="AA613" s="16">
        <f>IF(COUNT(Q613:Z613)=0,"",SUM(Q613:Q613))</f>
        <v>3466</v>
      </c>
      <c r="AB613" s="16">
        <f>IF(COUNT(Q613:Z613)=0,"",SUM(R613:S613))</f>
        <v>0</v>
      </c>
      <c r="AC613" s="16">
        <f>IF(COUNT(Q613:Z613)=0,"",SUM(T613:V613))</f>
        <v>2198</v>
      </c>
      <c r="AD613" s="16">
        <f>IF(COUNT(Q613:Z613)=0,"",SUM(W613:Y613))</f>
        <v>247</v>
      </c>
      <c r="AE613" s="16">
        <f>IF(COUNT(Q613:Z613)=0,"",SUM(Z613:Z613))</f>
        <v>9363</v>
      </c>
      <c r="AF613" s="16">
        <f>IF(COUNT(Q613:Z613)=0,"",SUM(Q613:Z613))</f>
        <v>15274</v>
      </c>
      <c r="AG613" s="17">
        <f>IFERROR((AA613+AB613)/AF613,"")</f>
        <v>0.22692156605997119</v>
      </c>
      <c r="AH613" s="16">
        <v>247</v>
      </c>
    </row>
    <row r="614" spans="1:34" x14ac:dyDescent="0.2">
      <c r="A614" s="4" t="s">
        <v>21</v>
      </c>
      <c r="B614" s="4" t="s">
        <v>151</v>
      </c>
      <c r="C614" s="4" t="s">
        <v>1036</v>
      </c>
      <c r="D614" s="4" t="s">
        <v>828</v>
      </c>
      <c r="E614" s="4" t="s">
        <v>829</v>
      </c>
      <c r="F614" s="4" t="s">
        <v>4322</v>
      </c>
      <c r="G614" s="4" t="s">
        <v>157</v>
      </c>
      <c r="H614" s="4" t="s">
        <v>164</v>
      </c>
      <c r="I614" s="16">
        <v>2656</v>
      </c>
      <c r="J614" s="16">
        <v>69226</v>
      </c>
      <c r="K614" s="16">
        <v>1999</v>
      </c>
      <c r="L614" s="16">
        <v>11694</v>
      </c>
      <c r="M614" s="16">
        <v>216</v>
      </c>
      <c r="N614" s="16">
        <v>3599</v>
      </c>
      <c r="O614" s="17">
        <f>IFERROR(K614/I614,"")</f>
        <v>0.75263554216867468</v>
      </c>
      <c r="P614" s="17">
        <f>IFERROR(L614/J614,"")</f>
        <v>0.16892497038684887</v>
      </c>
      <c r="Q614" s="16">
        <v>3455</v>
      </c>
      <c r="R614" s="16">
        <v>1555</v>
      </c>
      <c r="S614" s="16">
        <v>86</v>
      </c>
      <c r="T614" s="16">
        <v>1246</v>
      </c>
      <c r="U614" s="16">
        <v>102</v>
      </c>
      <c r="V614" s="16">
        <v>2209</v>
      </c>
      <c r="W614" s="16">
        <v>1910</v>
      </c>
      <c r="X614" s="16">
        <v>510</v>
      </c>
      <c r="Y614" s="16">
        <v>125</v>
      </c>
      <c r="Z614" s="16">
        <v>8372</v>
      </c>
      <c r="AA614" s="16">
        <f>IF(COUNT(Q614:Z614)=0,"",SUM(Q614:Q614))</f>
        <v>3455</v>
      </c>
      <c r="AB614" s="16">
        <f>IF(COUNT(Q614:Z614)=0,"",SUM(R614:S614))</f>
        <v>1641</v>
      </c>
      <c r="AC614" s="16">
        <f>IF(COUNT(Q614:Z614)=0,"",SUM(T614:V614))</f>
        <v>3557</v>
      </c>
      <c r="AD614" s="16">
        <f>IF(COUNT(Q614:Z614)=0,"",SUM(W614:Y614))</f>
        <v>2545</v>
      </c>
      <c r="AE614" s="16">
        <f>IF(COUNT(Q614:Z614)=0,"",SUM(Z614:Z614))</f>
        <v>8372</v>
      </c>
      <c r="AF614" s="16">
        <f>IF(COUNT(Q614:Z614)=0,"",SUM(Q614:Z614))</f>
        <v>19570</v>
      </c>
      <c r="AG614" s="17">
        <f>IFERROR((AA614+AB614)/AF614,"")</f>
        <v>0.26039856923863058</v>
      </c>
      <c r="AH614" s="16">
        <v>142</v>
      </c>
    </row>
    <row r="615" spans="1:34" x14ac:dyDescent="0.2">
      <c r="A615" s="4" t="s">
        <v>21</v>
      </c>
      <c r="B615" s="4" t="s">
        <v>131</v>
      </c>
      <c r="C615" s="4" t="s">
        <v>955</v>
      </c>
      <c r="D615" s="4" t="s">
        <v>788</v>
      </c>
      <c r="E615" s="4" t="s">
        <v>534</v>
      </c>
      <c r="F615" s="4" t="s">
        <v>3988</v>
      </c>
      <c r="G615" s="4" t="s">
        <v>156</v>
      </c>
      <c r="H615" s="4" t="s">
        <v>164</v>
      </c>
      <c r="I615" s="16">
        <v>11060</v>
      </c>
      <c r="J615" s="16">
        <v>58658</v>
      </c>
      <c r="K615" s="16">
        <v>1223</v>
      </c>
      <c r="L615" s="16">
        <v>12639</v>
      </c>
      <c r="M615" s="16">
        <v>72</v>
      </c>
      <c r="N615" s="16">
        <v>6141</v>
      </c>
      <c r="O615" s="17">
        <f>IFERROR(K615/I615,"")</f>
        <v>0.11057866184448463</v>
      </c>
      <c r="P615" s="17">
        <f>IFERROR(L615/J615,"")</f>
        <v>0.21546933069658017</v>
      </c>
      <c r="Q615" s="16">
        <v>3450</v>
      </c>
      <c r="R615" s="16">
        <v>2517</v>
      </c>
      <c r="S615" s="16">
        <v>90</v>
      </c>
      <c r="T615" s="16">
        <v>2978</v>
      </c>
      <c r="U615" s="16">
        <v>1531</v>
      </c>
      <c r="V615" s="16">
        <v>208</v>
      </c>
      <c r="W615" s="16">
        <v>1662</v>
      </c>
      <c r="X615" s="16">
        <v>2774</v>
      </c>
      <c r="Y615" s="16">
        <v>0</v>
      </c>
      <c r="Z615" s="16">
        <v>2121</v>
      </c>
      <c r="AA615" s="16">
        <f>IF(COUNT(Q615:Z615)=0,"",SUM(Q615:Q615))</f>
        <v>3450</v>
      </c>
      <c r="AB615" s="16">
        <f>IF(COUNT(Q615:Z615)=0,"",SUM(R615:S615))</f>
        <v>2607</v>
      </c>
      <c r="AC615" s="16">
        <f>IF(COUNT(Q615:Z615)=0,"",SUM(T615:V615))</f>
        <v>4717</v>
      </c>
      <c r="AD615" s="16">
        <f>IF(COUNT(Q615:Z615)=0,"",SUM(W615:Y615))</f>
        <v>4436</v>
      </c>
      <c r="AE615" s="16">
        <f>IF(COUNT(Q615:Z615)=0,"",SUM(Z615:Z615))</f>
        <v>2121</v>
      </c>
      <c r="AF615" s="16">
        <f>IF(COUNT(Q615:Z615)=0,"",SUM(Q615:Z615))</f>
        <v>17331</v>
      </c>
      <c r="AG615" s="17">
        <f>IFERROR((AA615+AB615)/AF615,"")</f>
        <v>0.34948935433616063</v>
      </c>
      <c r="AH615" s="16">
        <v>124</v>
      </c>
    </row>
    <row r="616" spans="1:34" x14ac:dyDescent="0.2">
      <c r="A616" s="4" t="s">
        <v>21</v>
      </c>
      <c r="B616" s="4" t="s">
        <v>131</v>
      </c>
      <c r="C616" s="4" t="s">
        <v>955</v>
      </c>
      <c r="D616" s="4" t="s">
        <v>438</v>
      </c>
      <c r="E616" s="4" t="s">
        <v>439</v>
      </c>
      <c r="F616" s="4" t="s">
        <v>3891</v>
      </c>
      <c r="G616" s="4" t="s">
        <v>156</v>
      </c>
      <c r="H616" s="4" t="s">
        <v>164</v>
      </c>
      <c r="I616" s="16">
        <v>10287</v>
      </c>
      <c r="J616" s="16">
        <v>117387</v>
      </c>
      <c r="K616" s="16">
        <v>2059</v>
      </c>
      <c r="L616" s="16">
        <v>14065</v>
      </c>
      <c r="M616" s="16">
        <v>195</v>
      </c>
      <c r="N616" s="16">
        <v>1576</v>
      </c>
      <c r="O616" s="17">
        <f>IFERROR(K616/I616,"")</f>
        <v>0.20015553611354137</v>
      </c>
      <c r="P616" s="17">
        <f>IFERROR(L616/J616,"")</f>
        <v>0.11981735626602605</v>
      </c>
      <c r="Q616" s="16">
        <v>3438</v>
      </c>
      <c r="R616" s="16">
        <v>514</v>
      </c>
      <c r="S616" s="16">
        <v>57</v>
      </c>
      <c r="T616" s="16">
        <v>486</v>
      </c>
      <c r="U616" s="16">
        <v>1799</v>
      </c>
      <c r="V616" s="16"/>
      <c r="W616" s="16">
        <v>0</v>
      </c>
      <c r="X616" s="16">
        <v>3570</v>
      </c>
      <c r="Y616" s="16">
        <v>77</v>
      </c>
      <c r="Z616" s="16">
        <v>7351</v>
      </c>
      <c r="AA616" s="16">
        <f>IF(COUNT(Q616:Z616)=0,"",SUM(Q616:Q616))</f>
        <v>3438</v>
      </c>
      <c r="AB616" s="16">
        <f>IF(COUNT(Q616:Z616)=0,"",SUM(R616:S616))</f>
        <v>571</v>
      </c>
      <c r="AC616" s="16">
        <f>IF(COUNT(Q616:Z616)=0,"",SUM(T616:V616))</f>
        <v>2285</v>
      </c>
      <c r="AD616" s="16">
        <f>IF(COUNT(Q616:Z616)=0,"",SUM(W616:Y616))</f>
        <v>3647</v>
      </c>
      <c r="AE616" s="16">
        <f>IF(COUNT(Q616:Z616)=0,"",SUM(Z616:Z616))</f>
        <v>7351</v>
      </c>
      <c r="AF616" s="16">
        <f>IF(COUNT(Q616:Z616)=0,"",SUM(Q616:Z616))</f>
        <v>17292</v>
      </c>
      <c r="AG616" s="17">
        <f>IFERROR((AA616+AB616)/AF616,"")</f>
        <v>0.23184131390238261</v>
      </c>
      <c r="AH616" s="16">
        <v>152</v>
      </c>
    </row>
    <row r="617" spans="1:34" x14ac:dyDescent="0.2">
      <c r="A617" s="4" t="s">
        <v>21</v>
      </c>
      <c r="B617" s="4" t="s">
        <v>151</v>
      </c>
      <c r="C617" s="4" t="s">
        <v>1036</v>
      </c>
      <c r="D617" s="4" t="s">
        <v>828</v>
      </c>
      <c r="E617" s="4" t="s">
        <v>829</v>
      </c>
      <c r="F617" s="4" t="s">
        <v>4324</v>
      </c>
      <c r="G617" s="4" t="s">
        <v>157</v>
      </c>
      <c r="H617" s="4" t="s">
        <v>163</v>
      </c>
      <c r="I617" s="16">
        <v>4260</v>
      </c>
      <c r="J617" s="16">
        <v>77018</v>
      </c>
      <c r="K617" s="16">
        <v>1793</v>
      </c>
      <c r="L617" s="16">
        <v>11356</v>
      </c>
      <c r="M617" s="16">
        <v>73</v>
      </c>
      <c r="N617" s="16">
        <v>2627</v>
      </c>
      <c r="O617" s="17">
        <f>IFERROR(K617/I617,"")</f>
        <v>0.42089201877934274</v>
      </c>
      <c r="P617" s="17">
        <f>IFERROR(L617/J617,"")</f>
        <v>0.14744605157235971</v>
      </c>
      <c r="Q617" s="16">
        <v>3434</v>
      </c>
      <c r="R617" s="16">
        <v>894</v>
      </c>
      <c r="S617" s="16">
        <v>67</v>
      </c>
      <c r="T617" s="16">
        <v>1374</v>
      </c>
      <c r="U617" s="16">
        <v>196</v>
      </c>
      <c r="V617" s="16">
        <v>1654</v>
      </c>
      <c r="W617" s="16">
        <v>2525</v>
      </c>
      <c r="X617" s="16">
        <v>387</v>
      </c>
      <c r="Y617" s="16">
        <v>124</v>
      </c>
      <c r="Z617" s="16">
        <v>6569</v>
      </c>
      <c r="AA617" s="16">
        <f>IF(COUNT(Q617:Z617)=0,"",SUM(Q617:Q617))</f>
        <v>3434</v>
      </c>
      <c r="AB617" s="16">
        <f>IF(COUNT(Q617:Z617)=0,"",SUM(R617:S617))</f>
        <v>961</v>
      </c>
      <c r="AC617" s="16">
        <f>IF(COUNT(Q617:Z617)=0,"",SUM(T617:V617))</f>
        <v>3224</v>
      </c>
      <c r="AD617" s="16">
        <f>IF(COUNT(Q617:Z617)=0,"",SUM(W617:Y617))</f>
        <v>3036</v>
      </c>
      <c r="AE617" s="16">
        <f>IF(COUNT(Q617:Z617)=0,"",SUM(Z617:Z617))</f>
        <v>6569</v>
      </c>
      <c r="AF617" s="16">
        <f>IF(COUNT(Q617:Z617)=0,"",SUM(Q617:Z617))</f>
        <v>17224</v>
      </c>
      <c r="AG617" s="17">
        <f>IFERROR((AA617+AB617)/AF617,"")</f>
        <v>0.25516720854621461</v>
      </c>
      <c r="AH617" s="16">
        <v>243</v>
      </c>
    </row>
    <row r="618" spans="1:34" x14ac:dyDescent="0.2">
      <c r="A618" s="4" t="s">
        <v>21</v>
      </c>
      <c r="B618" s="4" t="s">
        <v>123</v>
      </c>
      <c r="C618" s="4" t="s">
        <v>955</v>
      </c>
      <c r="D618" s="4" t="s">
        <v>484</v>
      </c>
      <c r="E618" s="4" t="s">
        <v>485</v>
      </c>
      <c r="F618" s="4" t="s">
        <v>4887</v>
      </c>
      <c r="G618" s="4" t="s">
        <v>159</v>
      </c>
      <c r="H618" s="4" t="s">
        <v>165</v>
      </c>
      <c r="I618" s="16">
        <v>5194</v>
      </c>
      <c r="J618" s="16">
        <v>190012</v>
      </c>
      <c r="K618" s="16">
        <v>1079</v>
      </c>
      <c r="L618" s="16">
        <v>24962</v>
      </c>
      <c r="M618" s="16">
        <v>268</v>
      </c>
      <c r="N618" s="16">
        <v>3873</v>
      </c>
      <c r="O618" s="17">
        <f>IFERROR(K618/I618,"")</f>
        <v>0.2077396996534463</v>
      </c>
      <c r="P618" s="17">
        <f>IFERROR(L618/J618,"")</f>
        <v>0.1313706502747195</v>
      </c>
      <c r="Q618" s="16">
        <v>3408</v>
      </c>
      <c r="R618" s="16">
        <v>322</v>
      </c>
      <c r="S618" s="16">
        <v>11</v>
      </c>
      <c r="T618" s="16">
        <v>486</v>
      </c>
      <c r="U618" s="16">
        <v>2406</v>
      </c>
      <c r="V618" s="16">
        <v>52</v>
      </c>
      <c r="W618" s="16"/>
      <c r="X618" s="16">
        <v>6073</v>
      </c>
      <c r="Y618" s="16">
        <v>20</v>
      </c>
      <c r="Z618" s="16">
        <v>15040</v>
      </c>
      <c r="AA618" s="16">
        <f>IF(COUNT(Q618:Z618)=0,"",SUM(Q618:Q618))</f>
        <v>3408</v>
      </c>
      <c r="AB618" s="16">
        <f>IF(COUNT(Q618:Z618)=0,"",SUM(R618:S618))</f>
        <v>333</v>
      </c>
      <c r="AC618" s="16">
        <f>IF(COUNT(Q618:Z618)=0,"",SUM(T618:V618))</f>
        <v>2944</v>
      </c>
      <c r="AD618" s="16">
        <f>IF(COUNT(Q618:Z618)=0,"",SUM(W618:Y618))</f>
        <v>6093</v>
      </c>
      <c r="AE618" s="16">
        <f>IF(COUNT(Q618:Z618)=0,"",SUM(Z618:Z618))</f>
        <v>15040</v>
      </c>
      <c r="AF618" s="16">
        <f>IF(COUNT(Q618:Z618)=0,"",SUM(Q618:Z618))</f>
        <v>27818</v>
      </c>
      <c r="AG618" s="17">
        <f>IFERROR((AA618+AB618)/AF618,"")</f>
        <v>0.13448127111941907</v>
      </c>
      <c r="AH618" s="16">
        <v>361</v>
      </c>
    </row>
    <row r="619" spans="1:34" x14ac:dyDescent="0.2">
      <c r="A619" s="4" t="s">
        <v>21</v>
      </c>
      <c r="B619" s="4" t="s">
        <v>136</v>
      </c>
      <c r="C619" s="4" t="s">
        <v>955</v>
      </c>
      <c r="D619" s="4" t="s">
        <v>334</v>
      </c>
      <c r="E619" s="4" t="s">
        <v>335</v>
      </c>
      <c r="F619" s="4" t="s">
        <v>2754</v>
      </c>
      <c r="G619" s="4" t="s">
        <v>156</v>
      </c>
      <c r="H619" s="4" t="s">
        <v>164</v>
      </c>
      <c r="I619" s="16">
        <v>6702</v>
      </c>
      <c r="J619" s="16">
        <v>163363</v>
      </c>
      <c r="K619" s="16">
        <v>283</v>
      </c>
      <c r="L619" s="16">
        <v>21730</v>
      </c>
      <c r="M619" s="16">
        <v>13</v>
      </c>
      <c r="N619" s="16">
        <v>103</v>
      </c>
      <c r="O619" s="17">
        <f>IFERROR(K619/I619,"")</f>
        <v>4.2226201133989852E-2</v>
      </c>
      <c r="P619" s="17">
        <f>IFERROR(L619/J619,"")</f>
        <v>0.13301665615837124</v>
      </c>
      <c r="Q619" s="16">
        <v>3400</v>
      </c>
      <c r="R619" s="16">
        <v>54</v>
      </c>
      <c r="S619" s="16">
        <v>0</v>
      </c>
      <c r="T619" s="16">
        <v>94</v>
      </c>
      <c r="U619" s="16">
        <v>1638</v>
      </c>
      <c r="V619" s="16">
        <v>188</v>
      </c>
      <c r="W619" s="16">
        <v>0</v>
      </c>
      <c r="X619" s="16">
        <v>1599</v>
      </c>
      <c r="Y619" s="16">
        <v>40</v>
      </c>
      <c r="Z619" s="16">
        <v>15000</v>
      </c>
      <c r="AA619" s="16">
        <f>IF(COUNT(Q619:Z619)=0,"",SUM(Q619:Q619))</f>
        <v>3400</v>
      </c>
      <c r="AB619" s="16">
        <f>IF(COUNT(Q619:Z619)=0,"",SUM(R619:S619))</f>
        <v>54</v>
      </c>
      <c r="AC619" s="16">
        <f>IF(COUNT(Q619:Z619)=0,"",SUM(T619:V619))</f>
        <v>1920</v>
      </c>
      <c r="AD619" s="16">
        <f>IF(COUNT(Q619:Z619)=0,"",SUM(W619:Y619))</f>
        <v>1639</v>
      </c>
      <c r="AE619" s="16">
        <f>IF(COUNT(Q619:Z619)=0,"",SUM(Z619:Z619))</f>
        <v>15000</v>
      </c>
      <c r="AF619" s="16">
        <f>IF(COUNT(Q619:Z619)=0,"",SUM(Q619:Z619))</f>
        <v>22013</v>
      </c>
      <c r="AG619" s="17">
        <f>IFERROR((AA619+AB619)/AF619,"")</f>
        <v>0.15690728206060056</v>
      </c>
      <c r="AH619" s="16">
        <v>143</v>
      </c>
    </row>
    <row r="620" spans="1:34" x14ac:dyDescent="0.2">
      <c r="A620" s="4" t="s">
        <v>21</v>
      </c>
      <c r="B620" s="4" t="s">
        <v>128</v>
      </c>
      <c r="C620" s="4" t="s">
        <v>955</v>
      </c>
      <c r="D620" s="4" t="s">
        <v>833</v>
      </c>
      <c r="E620" s="4" t="s">
        <v>834</v>
      </c>
      <c r="F620" s="4" t="s">
        <v>4376</v>
      </c>
      <c r="G620" s="4" t="s">
        <v>157</v>
      </c>
      <c r="H620" s="4" t="s">
        <v>163</v>
      </c>
      <c r="I620" s="16">
        <v>6180</v>
      </c>
      <c r="J620" s="16">
        <v>24806</v>
      </c>
      <c r="K620" s="16">
        <v>3659</v>
      </c>
      <c r="L620" s="16">
        <v>5071</v>
      </c>
      <c r="M620" s="16">
        <v>847</v>
      </c>
      <c r="N620" s="16">
        <v>548</v>
      </c>
      <c r="O620" s="17">
        <f>IFERROR(K620/I620,"")</f>
        <v>0.59207119741100322</v>
      </c>
      <c r="P620" s="17">
        <f>IFERROR(L620/J620,"")</f>
        <v>0.20442634846408128</v>
      </c>
      <c r="Q620" s="16">
        <v>3381</v>
      </c>
      <c r="R620" s="16">
        <v>0</v>
      </c>
      <c r="S620" s="16">
        <v>0</v>
      </c>
      <c r="T620" s="16">
        <v>597</v>
      </c>
      <c r="U620" s="16">
        <v>470</v>
      </c>
      <c r="V620" s="16">
        <v>2415</v>
      </c>
      <c r="W620" s="16">
        <v>28</v>
      </c>
      <c r="X620" s="16">
        <v>1643</v>
      </c>
      <c r="Y620" s="16">
        <v>31</v>
      </c>
      <c r="Z620" s="16">
        <v>239</v>
      </c>
      <c r="AA620" s="16">
        <f>IF(COUNT(Q620:Z620)=0,"",SUM(Q620:Q620))</f>
        <v>3381</v>
      </c>
      <c r="AB620" s="16">
        <f>IF(COUNT(Q620:Z620)=0,"",SUM(R620:S620))</f>
        <v>0</v>
      </c>
      <c r="AC620" s="16">
        <f>IF(COUNT(Q620:Z620)=0,"",SUM(T620:V620))</f>
        <v>3482</v>
      </c>
      <c r="AD620" s="16">
        <f>IF(COUNT(Q620:Z620)=0,"",SUM(W620:Y620))</f>
        <v>1702</v>
      </c>
      <c r="AE620" s="16">
        <f>IF(COUNT(Q620:Z620)=0,"",SUM(Z620:Z620))</f>
        <v>239</v>
      </c>
      <c r="AF620" s="16">
        <f>IF(COUNT(Q620:Z620)=0,"",SUM(Q620:Z620))</f>
        <v>8804</v>
      </c>
      <c r="AG620" s="17">
        <f>IFERROR((AA620+AB620)/AF620,"")</f>
        <v>0.38402998636983188</v>
      </c>
      <c r="AH620" s="16">
        <v>87</v>
      </c>
    </row>
    <row r="621" spans="1:34" x14ac:dyDescent="0.2">
      <c r="A621" s="4" t="s">
        <v>21</v>
      </c>
      <c r="B621" s="4" t="s">
        <v>138</v>
      </c>
      <c r="C621" s="4" t="s">
        <v>1036</v>
      </c>
      <c r="D621" s="4" t="s">
        <v>632</v>
      </c>
      <c r="E621" s="4" t="s">
        <v>537</v>
      </c>
      <c r="F621" s="4" t="s">
        <v>2492</v>
      </c>
      <c r="G621" s="4" t="s">
        <v>157</v>
      </c>
      <c r="H621" s="4" t="s">
        <v>164</v>
      </c>
      <c r="I621" s="16">
        <v>11722</v>
      </c>
      <c r="J621" s="16">
        <v>6072</v>
      </c>
      <c r="K621" s="16">
        <v>6404</v>
      </c>
      <c r="L621" s="16">
        <v>2166</v>
      </c>
      <c r="M621" s="16">
        <v>282</v>
      </c>
      <c r="N621" s="16">
        <v>166</v>
      </c>
      <c r="O621" s="17">
        <f>IFERROR(K621/I621,"")</f>
        <v>0.54632315304555534</v>
      </c>
      <c r="P621" s="17">
        <f>IFERROR(L621/J621,"")</f>
        <v>0.3567193675889328</v>
      </c>
      <c r="Q621" s="16">
        <v>3380</v>
      </c>
      <c r="R621" s="16">
        <v>0</v>
      </c>
      <c r="S621" s="16">
        <v>0</v>
      </c>
      <c r="T621" s="16">
        <v>74</v>
      </c>
      <c r="U621" s="16">
        <v>21</v>
      </c>
      <c r="V621" s="16">
        <v>4977</v>
      </c>
      <c r="W621" s="16"/>
      <c r="X621" s="16">
        <v>0</v>
      </c>
      <c r="Y621" s="16">
        <v>19</v>
      </c>
      <c r="Z621" s="16">
        <v>97</v>
      </c>
      <c r="AA621" s="16">
        <f>IF(COUNT(Q621:Z621)=0,"",SUM(Q621:Q621))</f>
        <v>3380</v>
      </c>
      <c r="AB621" s="16">
        <f>IF(COUNT(Q621:Z621)=0,"",SUM(R621:S621))</f>
        <v>0</v>
      </c>
      <c r="AC621" s="16">
        <f>IF(COUNT(Q621:Z621)=0,"",SUM(T621:V621))</f>
        <v>5072</v>
      </c>
      <c r="AD621" s="16">
        <f>IF(COUNT(Q621:Z621)=0,"",SUM(W621:Y621))</f>
        <v>19</v>
      </c>
      <c r="AE621" s="16">
        <f>IF(COUNT(Q621:Z621)=0,"",SUM(Z621:Z621))</f>
        <v>97</v>
      </c>
      <c r="AF621" s="16">
        <f>IF(COUNT(Q621:Z621)=0,"",SUM(Q621:Z621))</f>
        <v>8568</v>
      </c>
      <c r="AG621" s="17">
        <f>IFERROR((AA621+AB621)/AF621,"")</f>
        <v>0.39449112978524742</v>
      </c>
      <c r="AH621" s="16">
        <v>89</v>
      </c>
    </row>
    <row r="622" spans="1:34" x14ac:dyDescent="0.2">
      <c r="A622" s="4" t="s">
        <v>21</v>
      </c>
      <c r="B622" s="4" t="s">
        <v>140</v>
      </c>
      <c r="C622" s="4" t="s">
        <v>955</v>
      </c>
      <c r="D622" s="4" t="s">
        <v>913</v>
      </c>
      <c r="E622" s="4" t="s">
        <v>914</v>
      </c>
      <c r="F622" s="4" t="s">
        <v>5546</v>
      </c>
      <c r="G622" s="4" t="s">
        <v>157</v>
      </c>
      <c r="H622" s="4" t="s">
        <v>163</v>
      </c>
      <c r="I622" s="16">
        <v>788</v>
      </c>
      <c r="J622" s="16">
        <v>27746</v>
      </c>
      <c r="K622" s="16">
        <v>463</v>
      </c>
      <c r="L622" s="16">
        <v>4232</v>
      </c>
      <c r="M622" s="16">
        <v>112</v>
      </c>
      <c r="N622" s="16">
        <v>2489</v>
      </c>
      <c r="O622" s="17">
        <f>IFERROR(K622/I622,"")</f>
        <v>0.5875634517766497</v>
      </c>
      <c r="P622" s="17">
        <f>IFERROR(L622/J622,"")</f>
        <v>0.15252649030490881</v>
      </c>
      <c r="Q622" s="16">
        <v>3367</v>
      </c>
      <c r="R622" s="16"/>
      <c r="S622" s="16">
        <v>0</v>
      </c>
      <c r="T622" s="16">
        <v>246</v>
      </c>
      <c r="U622" s="16">
        <v>727</v>
      </c>
      <c r="V622" s="16">
        <v>15</v>
      </c>
      <c r="W622" s="16">
        <v>306</v>
      </c>
      <c r="X622" s="16">
        <v>629</v>
      </c>
      <c r="Y622" s="16">
        <v>0</v>
      </c>
      <c r="Z622" s="16">
        <v>277</v>
      </c>
      <c r="AA622" s="16">
        <f>IF(COUNT(Q622:Z622)=0,"",SUM(Q622:Q622))</f>
        <v>3367</v>
      </c>
      <c r="AB622" s="16">
        <f>IF(COUNT(Q622:Z622)=0,"",SUM(R622:S622))</f>
        <v>0</v>
      </c>
      <c r="AC622" s="16">
        <f>IF(COUNT(Q622:Z622)=0,"",SUM(T622:V622))</f>
        <v>988</v>
      </c>
      <c r="AD622" s="16">
        <f>IF(COUNT(Q622:Z622)=0,"",SUM(W622:Y622))</f>
        <v>935</v>
      </c>
      <c r="AE622" s="16">
        <f>IF(COUNT(Q622:Z622)=0,"",SUM(Z622:Z622))</f>
        <v>277</v>
      </c>
      <c r="AF622" s="16">
        <f>IF(COUNT(Q622:Z622)=0,"",SUM(Q622:Z622))</f>
        <v>5567</v>
      </c>
      <c r="AG622" s="17">
        <f>IFERROR((AA622+AB622)/AF622,"")</f>
        <v>0.6048140829890426</v>
      </c>
      <c r="AH622" s="16">
        <v>80</v>
      </c>
    </row>
    <row r="623" spans="1:34" x14ac:dyDescent="0.2">
      <c r="A623" s="4" t="s">
        <v>21</v>
      </c>
      <c r="B623" s="4" t="s">
        <v>129</v>
      </c>
      <c r="C623" s="4" t="s">
        <v>1036</v>
      </c>
      <c r="D623" s="4" t="s">
        <v>765</v>
      </c>
      <c r="E623" s="4" t="s">
        <v>766</v>
      </c>
      <c r="F623" s="4" t="s">
        <v>3712</v>
      </c>
      <c r="G623" s="4" t="s">
        <v>158</v>
      </c>
      <c r="H623" s="4" t="s">
        <v>165</v>
      </c>
      <c r="I623" s="16">
        <v>1995</v>
      </c>
      <c r="J623" s="16">
        <v>63605</v>
      </c>
      <c r="K623" s="16">
        <v>565</v>
      </c>
      <c r="L623" s="16">
        <v>19521</v>
      </c>
      <c r="M623" s="16">
        <v>50</v>
      </c>
      <c r="N623" s="16">
        <v>17263</v>
      </c>
      <c r="O623" s="17">
        <f>IFERROR(K623/I623,"")</f>
        <v>0.2832080200501253</v>
      </c>
      <c r="P623" s="17">
        <f>IFERROR(L623/J623,"")</f>
        <v>0.30690983413253675</v>
      </c>
      <c r="Q623" s="16">
        <v>3359</v>
      </c>
      <c r="R623" s="16">
        <v>4351</v>
      </c>
      <c r="S623" s="16">
        <v>91</v>
      </c>
      <c r="T623" s="16">
        <v>4613</v>
      </c>
      <c r="U623" s="16">
        <v>3236</v>
      </c>
      <c r="V623" s="16">
        <v>414</v>
      </c>
      <c r="W623" s="16">
        <v>2058</v>
      </c>
      <c r="X623" s="16">
        <v>4350</v>
      </c>
      <c r="Y623" s="16">
        <v>0</v>
      </c>
      <c r="Z623" s="16">
        <v>4130</v>
      </c>
      <c r="AA623" s="16">
        <f>IF(COUNT(Q623:Z623)=0,"",SUM(Q623:Q623))</f>
        <v>3359</v>
      </c>
      <c r="AB623" s="16">
        <f>IF(COUNT(Q623:Z623)=0,"",SUM(R623:S623))</f>
        <v>4442</v>
      </c>
      <c r="AC623" s="16">
        <f>IF(COUNT(Q623:Z623)=0,"",SUM(T623:V623))</f>
        <v>8263</v>
      </c>
      <c r="AD623" s="16">
        <f>IF(COUNT(Q623:Z623)=0,"",SUM(W623:Y623))</f>
        <v>6408</v>
      </c>
      <c r="AE623" s="16">
        <f>IF(COUNT(Q623:Z623)=0,"",SUM(Z623:Z623))</f>
        <v>4130</v>
      </c>
      <c r="AF623" s="16">
        <f>IF(COUNT(Q623:Z623)=0,"",SUM(Q623:Z623))</f>
        <v>26602</v>
      </c>
      <c r="AG623" s="17">
        <f>IFERROR((AA623+AB623)/AF623,"")</f>
        <v>0.29324862792271256</v>
      </c>
      <c r="AH623" s="16">
        <v>37</v>
      </c>
    </row>
    <row r="624" spans="1:34" x14ac:dyDescent="0.2">
      <c r="A624" s="4" t="s">
        <v>21</v>
      </c>
      <c r="B624" s="4" t="s">
        <v>123</v>
      </c>
      <c r="C624" s="4" t="s">
        <v>955</v>
      </c>
      <c r="D624" s="4" t="s">
        <v>877</v>
      </c>
      <c r="E624" s="4" t="s">
        <v>878</v>
      </c>
      <c r="F624" s="4" t="s">
        <v>5296</v>
      </c>
      <c r="G624" s="4" t="s">
        <v>158</v>
      </c>
      <c r="H624" s="4" t="s">
        <v>165</v>
      </c>
      <c r="I624" s="16">
        <v>17777</v>
      </c>
      <c r="J624" s="16">
        <v>88556</v>
      </c>
      <c r="K624" s="16">
        <v>10124</v>
      </c>
      <c r="L624" s="16">
        <v>17050</v>
      </c>
      <c r="M624" s="16">
        <v>2310</v>
      </c>
      <c r="N624" s="16">
        <v>9484</v>
      </c>
      <c r="O624" s="17">
        <f>IFERROR(K624/I624,"")</f>
        <v>0.56949991562130842</v>
      </c>
      <c r="P624" s="17">
        <f>IFERROR(L624/J624,"")</f>
        <v>0.1925335381001852</v>
      </c>
      <c r="Q624" s="16">
        <v>3359</v>
      </c>
      <c r="R624" s="16"/>
      <c r="S624" s="16"/>
      <c r="T624" s="16">
        <v>4571</v>
      </c>
      <c r="U624" s="16">
        <v>3210</v>
      </c>
      <c r="V624" s="16">
        <v>12931</v>
      </c>
      <c r="W624" s="16">
        <v>0</v>
      </c>
      <c r="X624" s="16">
        <v>4769</v>
      </c>
      <c r="Y624" s="16">
        <v>0</v>
      </c>
      <c r="Z624" s="16">
        <v>7577</v>
      </c>
      <c r="AA624" s="16">
        <f>IF(COUNT(Q624:Z624)=0,"",SUM(Q624:Q624))</f>
        <v>3359</v>
      </c>
      <c r="AB624" s="16">
        <f>IF(COUNT(Q624:Z624)=0,"",SUM(R624:S624))</f>
        <v>0</v>
      </c>
      <c r="AC624" s="16">
        <f>IF(COUNT(Q624:Z624)=0,"",SUM(T624:V624))</f>
        <v>20712</v>
      </c>
      <c r="AD624" s="16">
        <f>IF(COUNT(Q624:Z624)=0,"",SUM(W624:Y624))</f>
        <v>4769</v>
      </c>
      <c r="AE624" s="16">
        <f>IF(COUNT(Q624:Z624)=0,"",SUM(Z624:Z624))</f>
        <v>7577</v>
      </c>
      <c r="AF624" s="16">
        <f>IF(COUNT(Q624:Z624)=0,"",SUM(Q624:Z624))</f>
        <v>36417</v>
      </c>
      <c r="AG624" s="17">
        <f>IFERROR((AA624+AB624)/AF624,"")</f>
        <v>9.2237141994123625E-2</v>
      </c>
      <c r="AH624" s="16">
        <v>225</v>
      </c>
    </row>
    <row r="625" spans="1:34" x14ac:dyDescent="0.2">
      <c r="A625" s="4" t="s">
        <v>21</v>
      </c>
      <c r="B625" s="4" t="s">
        <v>129</v>
      </c>
      <c r="C625" s="4" t="s">
        <v>1036</v>
      </c>
      <c r="D625" s="4" t="s">
        <v>780</v>
      </c>
      <c r="E625" s="4" t="s">
        <v>781</v>
      </c>
      <c r="F625" s="4" t="s">
        <v>3812</v>
      </c>
      <c r="G625" s="4" t="s">
        <v>158</v>
      </c>
      <c r="H625" s="4" t="s">
        <v>164</v>
      </c>
      <c r="I625" s="16">
        <v>1438</v>
      </c>
      <c r="J625" s="16">
        <v>22370</v>
      </c>
      <c r="K625" s="16">
        <v>900</v>
      </c>
      <c r="L625" s="16">
        <v>4822</v>
      </c>
      <c r="M625" s="16">
        <v>51</v>
      </c>
      <c r="N625" s="16">
        <v>1579</v>
      </c>
      <c r="O625" s="17">
        <f>IFERROR(K625/I625,"")</f>
        <v>0.62586926286509037</v>
      </c>
      <c r="P625" s="17">
        <f>IFERROR(L625/J625,"")</f>
        <v>0.21555654894948592</v>
      </c>
      <c r="Q625" s="16">
        <v>3355</v>
      </c>
      <c r="R625" s="16">
        <v>0</v>
      </c>
      <c r="S625" s="16">
        <v>0</v>
      </c>
      <c r="T625" s="16">
        <v>1342</v>
      </c>
      <c r="U625" s="16">
        <v>35</v>
      </c>
      <c r="V625" s="16">
        <v>607</v>
      </c>
      <c r="W625" s="16">
        <v>1357</v>
      </c>
      <c r="X625" s="16">
        <v>81</v>
      </c>
      <c r="Y625" s="16">
        <v>22</v>
      </c>
      <c r="Z625" s="16">
        <v>225</v>
      </c>
      <c r="AA625" s="16">
        <f>IF(COUNT(Q625:Z625)=0,"",SUM(Q625:Q625))</f>
        <v>3355</v>
      </c>
      <c r="AB625" s="16">
        <f>IF(COUNT(Q625:Z625)=0,"",SUM(R625:S625))</f>
        <v>0</v>
      </c>
      <c r="AC625" s="16">
        <f>IF(COUNT(Q625:Z625)=0,"",SUM(T625:V625))</f>
        <v>1984</v>
      </c>
      <c r="AD625" s="16">
        <f>IF(COUNT(Q625:Z625)=0,"",SUM(W625:Y625))</f>
        <v>1460</v>
      </c>
      <c r="AE625" s="16">
        <f>IF(COUNT(Q625:Z625)=0,"",SUM(Z625:Z625))</f>
        <v>225</v>
      </c>
      <c r="AF625" s="16">
        <f>IF(COUNT(Q625:Z625)=0,"",SUM(Q625:Z625))</f>
        <v>7024</v>
      </c>
      <c r="AG625" s="17">
        <f>IFERROR((AA625+AB625)/AF625,"")</f>
        <v>0.47764806378132119</v>
      </c>
      <c r="AH625" s="16">
        <v>21</v>
      </c>
    </row>
    <row r="626" spans="1:34" x14ac:dyDescent="0.2">
      <c r="A626" s="4" t="s">
        <v>198</v>
      </c>
      <c r="B626" s="4" t="s">
        <v>125</v>
      </c>
      <c r="C626" s="4" t="s">
        <v>955</v>
      </c>
      <c r="D626" s="4" t="s">
        <v>212</v>
      </c>
      <c r="E626" s="4" t="s">
        <v>213</v>
      </c>
      <c r="F626" s="4" t="s">
        <v>969</v>
      </c>
      <c r="G626" s="4" t="s">
        <v>156</v>
      </c>
      <c r="H626" s="4" t="s">
        <v>71</v>
      </c>
      <c r="I626" s="16">
        <v>0</v>
      </c>
      <c r="J626" s="16">
        <v>101067</v>
      </c>
      <c r="K626" s="16">
        <v>0</v>
      </c>
      <c r="L626" s="16">
        <v>18553</v>
      </c>
      <c r="M626" s="16">
        <v>0</v>
      </c>
      <c r="N626" s="16">
        <v>7931</v>
      </c>
      <c r="O626" s="17" t="str">
        <f>IFERROR(K626/I626,"")</f>
        <v/>
      </c>
      <c r="P626" s="17">
        <f>IFERROR(L626/J626,"")</f>
        <v>0.1835712942899265</v>
      </c>
      <c r="Q626" s="16">
        <v>3353</v>
      </c>
      <c r="R626" s="16">
        <v>0</v>
      </c>
      <c r="S626" s="16"/>
      <c r="T626" s="16">
        <v>0</v>
      </c>
      <c r="U626" s="16">
        <v>4060</v>
      </c>
      <c r="V626" s="16">
        <v>1669</v>
      </c>
      <c r="W626" s="16">
        <v>1773</v>
      </c>
      <c r="X626" s="16">
        <v>7469</v>
      </c>
      <c r="Y626" s="16">
        <v>0</v>
      </c>
      <c r="Z626" s="16">
        <v>229</v>
      </c>
      <c r="AA626" s="16">
        <f>IF(COUNT(Q626:Z626)=0,"",SUM(Q626:Q626))</f>
        <v>3353</v>
      </c>
      <c r="AB626" s="16">
        <f>IF(COUNT(Q626:Z626)=0,"",SUM(R626:S626))</f>
        <v>0</v>
      </c>
      <c r="AC626" s="16">
        <f>IF(COUNT(Q626:Z626)=0,"",SUM(T626:V626))</f>
        <v>5729</v>
      </c>
      <c r="AD626" s="16">
        <f>IF(COUNT(Q626:Z626)=0,"",SUM(W626:Y626))</f>
        <v>9242</v>
      </c>
      <c r="AE626" s="16">
        <f>IF(COUNT(Q626:Z626)=0,"",SUM(Z626:Z626))</f>
        <v>229</v>
      </c>
      <c r="AF626" s="16">
        <f>IF(COUNT(Q626:Z626)=0,"",SUM(Q626:Z626))</f>
        <v>18553</v>
      </c>
      <c r="AG626" s="17">
        <f>IFERROR((AA626+AB626)/AF626,"")</f>
        <v>0.18072548913922276</v>
      </c>
      <c r="AH626" s="16">
        <v>2147</v>
      </c>
    </row>
    <row r="627" spans="1:34" x14ac:dyDescent="0.2">
      <c r="A627" s="4" t="s">
        <v>21</v>
      </c>
      <c r="B627" s="4" t="s">
        <v>131</v>
      </c>
      <c r="C627" s="4" t="s">
        <v>955</v>
      </c>
      <c r="D627" s="4" t="s">
        <v>438</v>
      </c>
      <c r="E627" s="4" t="s">
        <v>439</v>
      </c>
      <c r="F627" s="4" t="s">
        <v>3906</v>
      </c>
      <c r="G627" s="4" t="s">
        <v>156</v>
      </c>
      <c r="H627" s="4" t="s">
        <v>165</v>
      </c>
      <c r="I627" s="16">
        <v>8433</v>
      </c>
      <c r="J627" s="16">
        <v>132353</v>
      </c>
      <c r="K627" s="16">
        <v>1761</v>
      </c>
      <c r="L627" s="16">
        <v>17258</v>
      </c>
      <c r="M627" s="16">
        <v>222</v>
      </c>
      <c r="N627" s="16">
        <v>1985</v>
      </c>
      <c r="O627" s="17">
        <f>IFERROR(K627/I627,"")</f>
        <v>0.20882248310209889</v>
      </c>
      <c r="P627" s="17">
        <f>IFERROR(L627/J627,"")</f>
        <v>0.13039371982501341</v>
      </c>
      <c r="Q627" s="16">
        <v>3348</v>
      </c>
      <c r="R627" s="16">
        <v>1138</v>
      </c>
      <c r="S627" s="16">
        <v>67</v>
      </c>
      <c r="T627" s="16">
        <v>630</v>
      </c>
      <c r="U627" s="16">
        <v>2199</v>
      </c>
      <c r="V627" s="16">
        <v>77</v>
      </c>
      <c r="W627" s="16">
        <v>75</v>
      </c>
      <c r="X627" s="16">
        <v>4049</v>
      </c>
      <c r="Y627" s="16">
        <v>64</v>
      </c>
      <c r="Z627" s="16">
        <v>9008</v>
      </c>
      <c r="AA627" s="16">
        <f>IF(COUNT(Q627:Z627)=0,"",SUM(Q627:Q627))</f>
        <v>3348</v>
      </c>
      <c r="AB627" s="16">
        <f>IF(COUNT(Q627:Z627)=0,"",SUM(R627:S627))</f>
        <v>1205</v>
      </c>
      <c r="AC627" s="16">
        <f>IF(COUNT(Q627:Z627)=0,"",SUM(T627:V627))</f>
        <v>2906</v>
      </c>
      <c r="AD627" s="16">
        <f>IF(COUNT(Q627:Z627)=0,"",SUM(W627:Y627))</f>
        <v>4188</v>
      </c>
      <c r="AE627" s="16">
        <f>IF(COUNT(Q627:Z627)=0,"",SUM(Z627:Z627))</f>
        <v>9008</v>
      </c>
      <c r="AF627" s="16">
        <f>IF(COUNT(Q627:Z627)=0,"",SUM(Q627:Z627))</f>
        <v>20655</v>
      </c>
      <c r="AG627" s="17">
        <f>IFERROR((AA627+AB627)/AF627,"")</f>
        <v>0.22043088840474462</v>
      </c>
      <c r="AH627" s="16">
        <v>218</v>
      </c>
    </row>
    <row r="628" spans="1:34" x14ac:dyDescent="0.2">
      <c r="A628" s="4" t="s">
        <v>21</v>
      </c>
      <c r="B628" s="4" t="s">
        <v>131</v>
      </c>
      <c r="C628" s="4" t="s">
        <v>955</v>
      </c>
      <c r="D628" s="4" t="s">
        <v>793</v>
      </c>
      <c r="E628" s="4" t="s">
        <v>630</v>
      </c>
      <c r="F628" s="4" t="s">
        <v>4015</v>
      </c>
      <c r="G628" s="4" t="s">
        <v>156</v>
      </c>
      <c r="H628" s="4" t="s">
        <v>165</v>
      </c>
      <c r="I628" s="16">
        <v>831</v>
      </c>
      <c r="J628" s="16">
        <v>15228</v>
      </c>
      <c r="K628" s="16">
        <v>438</v>
      </c>
      <c r="L628" s="16">
        <v>3795</v>
      </c>
      <c r="M628" s="16">
        <v>75</v>
      </c>
      <c r="N628" s="16">
        <v>1965</v>
      </c>
      <c r="O628" s="17">
        <f>IFERROR(K628/I628,"")</f>
        <v>0.52707581227436828</v>
      </c>
      <c r="P628" s="17">
        <f>IFERROR(L628/J628,"")</f>
        <v>0.24921197793538219</v>
      </c>
      <c r="Q628" s="16">
        <v>3346</v>
      </c>
      <c r="R628" s="16">
        <v>0</v>
      </c>
      <c r="S628" s="16">
        <v>0</v>
      </c>
      <c r="T628" s="16">
        <v>241</v>
      </c>
      <c r="U628" s="16">
        <v>368</v>
      </c>
      <c r="V628" s="16">
        <v>36</v>
      </c>
      <c r="W628" s="16">
        <v>200</v>
      </c>
      <c r="X628" s="16">
        <v>349</v>
      </c>
      <c r="Y628" s="16">
        <v>0</v>
      </c>
      <c r="Z628" s="16">
        <v>261</v>
      </c>
      <c r="AA628" s="16">
        <f>IF(COUNT(Q628:Z628)=0,"",SUM(Q628:Q628))</f>
        <v>3346</v>
      </c>
      <c r="AB628" s="16">
        <f>IF(COUNT(Q628:Z628)=0,"",SUM(R628:S628))</f>
        <v>0</v>
      </c>
      <c r="AC628" s="16">
        <f>IF(COUNT(Q628:Z628)=0,"",SUM(T628:V628))</f>
        <v>645</v>
      </c>
      <c r="AD628" s="16">
        <f>IF(COUNT(Q628:Z628)=0,"",SUM(W628:Y628))</f>
        <v>549</v>
      </c>
      <c r="AE628" s="16">
        <f>IF(COUNT(Q628:Z628)=0,"",SUM(Z628:Z628))</f>
        <v>261</v>
      </c>
      <c r="AF628" s="16">
        <f>IF(COUNT(Q628:Z628)=0,"",SUM(Q628:Z628))</f>
        <v>4801</v>
      </c>
      <c r="AG628" s="17">
        <f>IFERROR((AA628+AB628)/AF628,"")</f>
        <v>0.69693813788794001</v>
      </c>
      <c r="AH628" s="16">
        <v>28</v>
      </c>
    </row>
    <row r="629" spans="1:34" x14ac:dyDescent="0.2">
      <c r="A629" s="4" t="s">
        <v>21</v>
      </c>
      <c r="B629" s="4" t="s">
        <v>123</v>
      </c>
      <c r="C629" s="4" t="s">
        <v>955</v>
      </c>
      <c r="D629" s="4" t="s">
        <v>484</v>
      </c>
      <c r="E629" s="4" t="s">
        <v>485</v>
      </c>
      <c r="F629" s="4" t="s">
        <v>4746</v>
      </c>
      <c r="G629" s="4" t="s">
        <v>158</v>
      </c>
      <c r="H629" s="4" t="s">
        <v>165</v>
      </c>
      <c r="I629" s="16">
        <v>8305</v>
      </c>
      <c r="J629" s="16">
        <v>197467</v>
      </c>
      <c r="K629" s="16">
        <v>4219</v>
      </c>
      <c r="L629" s="16">
        <v>44599</v>
      </c>
      <c r="M629" s="16">
        <v>110</v>
      </c>
      <c r="N629" s="16">
        <v>4428</v>
      </c>
      <c r="O629" s="17">
        <f>IFERROR(K629/I629,"")</f>
        <v>0.50800722456351599</v>
      </c>
      <c r="P629" s="17">
        <f>IFERROR(L629/J629,"")</f>
        <v>0.22585545939321508</v>
      </c>
      <c r="Q629" s="16">
        <v>3345</v>
      </c>
      <c r="R629" s="16">
        <v>631</v>
      </c>
      <c r="S629" s="16">
        <v>30</v>
      </c>
      <c r="T629" s="16">
        <v>6490</v>
      </c>
      <c r="U629" s="16">
        <v>2486</v>
      </c>
      <c r="V629" s="16">
        <v>2763</v>
      </c>
      <c r="W629" s="16">
        <v>0</v>
      </c>
      <c r="X629" s="16">
        <v>8289</v>
      </c>
      <c r="Y629" s="16">
        <v>25</v>
      </c>
      <c r="Z629" s="16">
        <v>28149</v>
      </c>
      <c r="AA629" s="16">
        <f>IF(COUNT(Q629:Z629)=0,"",SUM(Q629:Q629))</f>
        <v>3345</v>
      </c>
      <c r="AB629" s="16">
        <f>IF(COUNT(Q629:Z629)=0,"",SUM(R629:S629))</f>
        <v>661</v>
      </c>
      <c r="AC629" s="16">
        <f>IF(COUNT(Q629:Z629)=0,"",SUM(T629:V629))</f>
        <v>11739</v>
      </c>
      <c r="AD629" s="16">
        <f>IF(COUNT(Q629:Z629)=0,"",SUM(W629:Y629))</f>
        <v>8314</v>
      </c>
      <c r="AE629" s="16">
        <f>IF(COUNT(Q629:Z629)=0,"",SUM(Z629:Z629))</f>
        <v>28149</v>
      </c>
      <c r="AF629" s="16">
        <f>IF(COUNT(Q629:Z629)=0,"",SUM(Q629:Z629))</f>
        <v>52208</v>
      </c>
      <c r="AG629" s="17">
        <f>IFERROR((AA629+AB629)/AF629,"")</f>
        <v>7.6731535396874037E-2</v>
      </c>
      <c r="AH629" s="16">
        <v>700</v>
      </c>
    </row>
    <row r="630" spans="1:34" x14ac:dyDescent="0.2">
      <c r="A630" s="4" t="s">
        <v>21</v>
      </c>
      <c r="B630" s="4" t="s">
        <v>131</v>
      </c>
      <c r="C630" s="4" t="s">
        <v>955</v>
      </c>
      <c r="D630" s="4" t="s">
        <v>438</v>
      </c>
      <c r="E630" s="4" t="s">
        <v>439</v>
      </c>
      <c r="F630" s="4" t="s">
        <v>3938</v>
      </c>
      <c r="G630" s="4" t="s">
        <v>156</v>
      </c>
      <c r="H630" s="4" t="s">
        <v>164</v>
      </c>
      <c r="I630" s="16">
        <v>8816</v>
      </c>
      <c r="J630" s="16">
        <v>54712</v>
      </c>
      <c r="K630" s="16">
        <v>2740</v>
      </c>
      <c r="L630" s="16">
        <v>9910</v>
      </c>
      <c r="M630" s="16">
        <v>214</v>
      </c>
      <c r="N630" s="16">
        <v>1084</v>
      </c>
      <c r="O630" s="17">
        <f>IFERROR(K630/I630,"")</f>
        <v>0.31079854809437385</v>
      </c>
      <c r="P630" s="17">
        <f>IFERROR(L630/J630,"")</f>
        <v>0.18113028220500074</v>
      </c>
      <c r="Q630" s="16">
        <v>3339</v>
      </c>
      <c r="R630" s="16">
        <v>188</v>
      </c>
      <c r="S630" s="16">
        <v>34</v>
      </c>
      <c r="T630" s="16">
        <v>306</v>
      </c>
      <c r="U630" s="16">
        <v>1189</v>
      </c>
      <c r="V630" s="16">
        <v>54</v>
      </c>
      <c r="W630" s="16">
        <v>52</v>
      </c>
      <c r="X630" s="16">
        <v>1883</v>
      </c>
      <c r="Y630" s="16">
        <v>16</v>
      </c>
      <c r="Z630" s="16">
        <v>6176</v>
      </c>
      <c r="AA630" s="16">
        <f>IF(COUNT(Q630:Z630)=0,"",SUM(Q630:Q630))</f>
        <v>3339</v>
      </c>
      <c r="AB630" s="16">
        <f>IF(COUNT(Q630:Z630)=0,"",SUM(R630:S630))</f>
        <v>222</v>
      </c>
      <c r="AC630" s="16">
        <f>IF(COUNT(Q630:Z630)=0,"",SUM(T630:V630))</f>
        <v>1549</v>
      </c>
      <c r="AD630" s="16">
        <f>IF(COUNT(Q630:Z630)=0,"",SUM(W630:Y630))</f>
        <v>1951</v>
      </c>
      <c r="AE630" s="16">
        <f>IF(COUNT(Q630:Z630)=0,"",SUM(Z630:Z630))</f>
        <v>6176</v>
      </c>
      <c r="AF630" s="16">
        <f>IF(COUNT(Q630:Z630)=0,"",SUM(Q630:Z630))</f>
        <v>13237</v>
      </c>
      <c r="AG630" s="17">
        <f>IFERROR((AA630+AB630)/AF630,"")</f>
        <v>0.2690186598171791</v>
      </c>
      <c r="AH630" s="16">
        <v>65</v>
      </c>
    </row>
    <row r="631" spans="1:34" x14ac:dyDescent="0.2">
      <c r="A631" s="4" t="s">
        <v>21</v>
      </c>
      <c r="B631" s="4" t="s">
        <v>126</v>
      </c>
      <c r="C631" s="4" t="s">
        <v>955</v>
      </c>
      <c r="D631" s="4" t="s">
        <v>723</v>
      </c>
      <c r="E631" s="4" t="s">
        <v>724</v>
      </c>
      <c r="F631" s="4" t="s">
        <v>3257</v>
      </c>
      <c r="G631" s="4" t="s">
        <v>157</v>
      </c>
      <c r="H631" s="4" t="s">
        <v>164</v>
      </c>
      <c r="I631" s="16">
        <v>7219</v>
      </c>
      <c r="J631" s="16">
        <v>205723</v>
      </c>
      <c r="K631" s="16">
        <v>847</v>
      </c>
      <c r="L631" s="16">
        <v>51038</v>
      </c>
      <c r="M631" s="16">
        <v>165</v>
      </c>
      <c r="N631" s="16">
        <v>29883</v>
      </c>
      <c r="O631" s="17">
        <f>IFERROR(K631/I631,"")</f>
        <v>0.11732926998199196</v>
      </c>
      <c r="P631" s="17">
        <f>IFERROR(L631/J631,"")</f>
        <v>0.24809087948357744</v>
      </c>
      <c r="Q631" s="16">
        <v>3324</v>
      </c>
      <c r="R631" s="16">
        <v>54</v>
      </c>
      <c r="S631" s="16"/>
      <c r="T631" s="16">
        <v>3995</v>
      </c>
      <c r="U631" s="16">
        <v>7637</v>
      </c>
      <c r="V631" s="16">
        <v>858</v>
      </c>
      <c r="W631" s="16">
        <v>1643</v>
      </c>
      <c r="X631" s="16">
        <v>11095</v>
      </c>
      <c r="Y631" s="16"/>
      <c r="Z631" s="16">
        <v>23276</v>
      </c>
      <c r="AA631" s="16">
        <f>IF(COUNT(Q631:Z631)=0,"",SUM(Q631:Q631))</f>
        <v>3324</v>
      </c>
      <c r="AB631" s="16">
        <f>IF(COUNT(Q631:Z631)=0,"",SUM(R631:S631))</f>
        <v>54</v>
      </c>
      <c r="AC631" s="16">
        <f>IF(COUNT(Q631:Z631)=0,"",SUM(T631:V631))</f>
        <v>12490</v>
      </c>
      <c r="AD631" s="16">
        <f>IF(COUNT(Q631:Z631)=0,"",SUM(W631:Y631))</f>
        <v>12738</v>
      </c>
      <c r="AE631" s="16">
        <f>IF(COUNT(Q631:Z631)=0,"",SUM(Z631:Z631))</f>
        <v>23276</v>
      </c>
      <c r="AF631" s="16">
        <f>IF(COUNT(Q631:Z631)=0,"",SUM(Q631:Z631))</f>
        <v>51882</v>
      </c>
      <c r="AG631" s="17">
        <f>IFERROR((AA631+AB631)/AF631,"")</f>
        <v>6.5109286457731008E-2</v>
      </c>
      <c r="AH631" s="16">
        <v>202</v>
      </c>
    </row>
    <row r="632" spans="1:34" x14ac:dyDescent="0.2">
      <c r="A632" s="4" t="s">
        <v>21</v>
      </c>
      <c r="B632" s="4" t="s">
        <v>139</v>
      </c>
      <c r="C632" s="4" t="s">
        <v>955</v>
      </c>
      <c r="D632" s="4" t="s">
        <v>639</v>
      </c>
      <c r="E632" s="4" t="s">
        <v>640</v>
      </c>
      <c r="F632" s="4" t="s">
        <v>2554</v>
      </c>
      <c r="G632" s="4" t="s">
        <v>158</v>
      </c>
      <c r="H632" s="4" t="s">
        <v>164</v>
      </c>
      <c r="I632" s="16">
        <v>3204</v>
      </c>
      <c r="J632" s="16">
        <v>72004</v>
      </c>
      <c r="K632" s="16">
        <v>2049</v>
      </c>
      <c r="L632" s="16">
        <v>13863</v>
      </c>
      <c r="M632" s="16">
        <v>526</v>
      </c>
      <c r="N632" s="16">
        <v>8352</v>
      </c>
      <c r="O632" s="17">
        <f>IFERROR(K632/I632,"")</f>
        <v>0.63951310861423216</v>
      </c>
      <c r="P632" s="17">
        <f>IFERROR(L632/J632,"")</f>
        <v>0.19253097050163881</v>
      </c>
      <c r="Q632" s="16">
        <v>3318</v>
      </c>
      <c r="R632" s="16"/>
      <c r="S632" s="16">
        <v>0</v>
      </c>
      <c r="T632" s="16">
        <v>2595</v>
      </c>
      <c r="U632" s="16">
        <v>1319</v>
      </c>
      <c r="V632" s="16">
        <v>1406</v>
      </c>
      <c r="W632" s="16">
        <v>1827</v>
      </c>
      <c r="X632" s="16">
        <v>3106</v>
      </c>
      <c r="Y632" s="16">
        <v>0</v>
      </c>
      <c r="Z632" s="16">
        <v>3780</v>
      </c>
      <c r="AA632" s="16">
        <f>IF(COUNT(Q632:Z632)=0,"",SUM(Q632:Q632))</f>
        <v>3318</v>
      </c>
      <c r="AB632" s="16">
        <f>IF(COUNT(Q632:Z632)=0,"",SUM(R632:S632))</f>
        <v>0</v>
      </c>
      <c r="AC632" s="16">
        <f>IF(COUNT(Q632:Z632)=0,"",SUM(T632:V632))</f>
        <v>5320</v>
      </c>
      <c r="AD632" s="16">
        <f>IF(COUNT(Q632:Z632)=0,"",SUM(W632:Y632))</f>
        <v>4933</v>
      </c>
      <c r="AE632" s="16">
        <f>IF(COUNT(Q632:Z632)=0,"",SUM(Z632:Z632))</f>
        <v>3780</v>
      </c>
      <c r="AF632" s="16">
        <f>IF(COUNT(Q632:Z632)=0,"",SUM(Q632:Z632))</f>
        <v>17351</v>
      </c>
      <c r="AG632" s="17">
        <f>IFERROR((AA632+AB632)/AF632,"")</f>
        <v>0.19122817128695752</v>
      </c>
      <c r="AH632" s="16">
        <v>109</v>
      </c>
    </row>
    <row r="633" spans="1:34" x14ac:dyDescent="0.2">
      <c r="A633" s="4" t="s">
        <v>21</v>
      </c>
      <c r="B633" s="4" t="s">
        <v>128</v>
      </c>
      <c r="C633" s="4" t="s">
        <v>955</v>
      </c>
      <c r="D633" s="4" t="s">
        <v>472</v>
      </c>
      <c r="E633" s="4" t="s">
        <v>248</v>
      </c>
      <c r="F633" s="4" t="s">
        <v>4464</v>
      </c>
      <c r="G633" s="4" t="s">
        <v>157</v>
      </c>
      <c r="H633" s="4" t="s">
        <v>163</v>
      </c>
      <c r="I633" s="16">
        <v>2627</v>
      </c>
      <c r="J633" s="16">
        <v>72102</v>
      </c>
      <c r="K633" s="16">
        <v>2418</v>
      </c>
      <c r="L633" s="16">
        <v>13254</v>
      </c>
      <c r="M633" s="16">
        <v>109</v>
      </c>
      <c r="N633" s="16">
        <v>2420</v>
      </c>
      <c r="O633" s="17">
        <f>IFERROR(K633/I633,"")</f>
        <v>0.92044156832889223</v>
      </c>
      <c r="P633" s="17">
        <f>IFERROR(L633/J633,"")</f>
        <v>0.18382291753349422</v>
      </c>
      <c r="Q633" s="16">
        <v>3316</v>
      </c>
      <c r="R633" s="16">
        <v>1714</v>
      </c>
      <c r="S633" s="16">
        <v>481</v>
      </c>
      <c r="T633" s="16">
        <v>93</v>
      </c>
      <c r="U633" s="16">
        <v>67</v>
      </c>
      <c r="V633" s="16">
        <v>2418</v>
      </c>
      <c r="W633" s="16">
        <v>0</v>
      </c>
      <c r="X633" s="16">
        <v>128</v>
      </c>
      <c r="Y633" s="16">
        <v>0</v>
      </c>
      <c r="Z633" s="16">
        <v>7455</v>
      </c>
      <c r="AA633" s="16">
        <f>IF(COUNT(Q633:Z633)=0,"",SUM(Q633:Q633))</f>
        <v>3316</v>
      </c>
      <c r="AB633" s="16">
        <f>IF(COUNT(Q633:Z633)=0,"",SUM(R633:S633))</f>
        <v>2195</v>
      </c>
      <c r="AC633" s="16">
        <f>IF(COUNT(Q633:Z633)=0,"",SUM(T633:V633))</f>
        <v>2578</v>
      </c>
      <c r="AD633" s="16">
        <f>IF(COUNT(Q633:Z633)=0,"",SUM(W633:Y633))</f>
        <v>128</v>
      </c>
      <c r="AE633" s="16">
        <f>IF(COUNT(Q633:Z633)=0,"",SUM(Z633:Z633))</f>
        <v>7455</v>
      </c>
      <c r="AF633" s="16">
        <f>IF(COUNT(Q633:Z633)=0,"",SUM(Q633:Z633))</f>
        <v>15672</v>
      </c>
      <c r="AG633" s="17">
        <f>IFERROR((AA633+AB633)/AF633,"")</f>
        <v>0.35164624808575806</v>
      </c>
      <c r="AH633" s="16">
        <v>192</v>
      </c>
    </row>
    <row r="634" spans="1:34" x14ac:dyDescent="0.2">
      <c r="A634" s="4" t="s">
        <v>21</v>
      </c>
      <c r="B634" s="4" t="s">
        <v>140</v>
      </c>
      <c r="C634" s="4" t="s">
        <v>955</v>
      </c>
      <c r="D634" s="4" t="s">
        <v>924</v>
      </c>
      <c r="E634" s="4" t="s">
        <v>925</v>
      </c>
      <c r="F634" s="4" t="s">
        <v>5667</v>
      </c>
      <c r="G634" s="4" t="s">
        <v>157</v>
      </c>
      <c r="H634" s="4" t="s">
        <v>164</v>
      </c>
      <c r="I634" s="16">
        <v>10997</v>
      </c>
      <c r="J634" s="16">
        <v>129251</v>
      </c>
      <c r="K634" s="16">
        <v>4404</v>
      </c>
      <c r="L634" s="16">
        <v>25717</v>
      </c>
      <c r="M634" s="16">
        <v>477</v>
      </c>
      <c r="N634" s="16">
        <v>4011</v>
      </c>
      <c r="O634" s="17">
        <f>IFERROR(K634/I634,"")</f>
        <v>0.40047285623351825</v>
      </c>
      <c r="P634" s="17">
        <f>IFERROR(L634/J634,"")</f>
        <v>0.19896944704489714</v>
      </c>
      <c r="Q634" s="16">
        <v>3291</v>
      </c>
      <c r="R634" s="16">
        <v>275</v>
      </c>
      <c r="S634" s="16">
        <v>53</v>
      </c>
      <c r="T634" s="16">
        <v>887</v>
      </c>
      <c r="U634" s="16">
        <v>686</v>
      </c>
      <c r="V634" s="16">
        <v>1283</v>
      </c>
      <c r="W634" s="16"/>
      <c r="X634" s="16">
        <v>397</v>
      </c>
      <c r="Y634" s="16">
        <v>54</v>
      </c>
      <c r="Z634" s="16">
        <v>23186</v>
      </c>
      <c r="AA634" s="16">
        <f>IF(COUNT(Q634:Z634)=0,"",SUM(Q634:Q634))</f>
        <v>3291</v>
      </c>
      <c r="AB634" s="16">
        <f>IF(COUNT(Q634:Z634)=0,"",SUM(R634:S634))</f>
        <v>328</v>
      </c>
      <c r="AC634" s="16">
        <f>IF(COUNT(Q634:Z634)=0,"",SUM(T634:V634))</f>
        <v>2856</v>
      </c>
      <c r="AD634" s="16">
        <f>IF(COUNT(Q634:Z634)=0,"",SUM(W634:Y634))</f>
        <v>451</v>
      </c>
      <c r="AE634" s="16">
        <f>IF(COUNT(Q634:Z634)=0,"",SUM(Z634:Z634))</f>
        <v>23186</v>
      </c>
      <c r="AF634" s="16">
        <f>IF(COUNT(Q634:Z634)=0,"",SUM(Q634:Z634))</f>
        <v>30112</v>
      </c>
      <c r="AG634" s="17">
        <f>IFERROR((AA634+AB634)/AF634,"")</f>
        <v>0.1201846439957492</v>
      </c>
      <c r="AH634" s="16">
        <v>245</v>
      </c>
    </row>
    <row r="635" spans="1:34" x14ac:dyDescent="0.2">
      <c r="A635" s="4" t="s">
        <v>198</v>
      </c>
      <c r="B635" s="4" t="s">
        <v>127</v>
      </c>
      <c r="C635" s="4" t="s">
        <v>955</v>
      </c>
      <c r="D635" s="4" t="s">
        <v>462</v>
      </c>
      <c r="E635" s="4" t="s">
        <v>463</v>
      </c>
      <c r="F635" s="4" t="s">
        <v>1452</v>
      </c>
      <c r="G635" s="4" t="s">
        <v>156</v>
      </c>
      <c r="H635" s="4" t="s">
        <v>71</v>
      </c>
      <c r="I635" s="16">
        <v>7305</v>
      </c>
      <c r="J635" s="16">
        <v>5418</v>
      </c>
      <c r="K635" s="16">
        <v>3750</v>
      </c>
      <c r="L635" s="16">
        <v>2435</v>
      </c>
      <c r="M635" s="16">
        <v>681</v>
      </c>
      <c r="N635" s="16">
        <v>485</v>
      </c>
      <c r="O635" s="17">
        <f>IFERROR(K635/I635,"")</f>
        <v>0.51334702258726894</v>
      </c>
      <c r="P635" s="17">
        <f>IFERROR(L635/J635,"")</f>
        <v>0.44942783314876339</v>
      </c>
      <c r="Q635" s="16">
        <v>3290</v>
      </c>
      <c r="R635" s="16">
        <v>19</v>
      </c>
      <c r="S635" s="16"/>
      <c r="T635" s="16">
        <v>0</v>
      </c>
      <c r="U635" s="16">
        <v>627</v>
      </c>
      <c r="V635" s="16">
        <v>0</v>
      </c>
      <c r="W635" s="16">
        <v>325</v>
      </c>
      <c r="X635" s="16">
        <v>1924</v>
      </c>
      <c r="Y635" s="16">
        <v>0</v>
      </c>
      <c r="Z635" s="16">
        <v>0</v>
      </c>
      <c r="AA635" s="16">
        <f>IF(COUNT(Q635:Z635)=0,"",SUM(Q635:Q635))</f>
        <v>3290</v>
      </c>
      <c r="AB635" s="16">
        <f>IF(COUNT(Q635:Z635)=0,"",SUM(R635:S635))</f>
        <v>19</v>
      </c>
      <c r="AC635" s="16">
        <f>IF(COUNT(Q635:Z635)=0,"",SUM(T635:V635))</f>
        <v>627</v>
      </c>
      <c r="AD635" s="16">
        <f>IF(COUNT(Q635:Z635)=0,"",SUM(W635:Y635))</f>
        <v>2249</v>
      </c>
      <c r="AE635" s="16">
        <f>IF(COUNT(Q635:Z635)=0,"",SUM(Z635:Z635))</f>
        <v>0</v>
      </c>
      <c r="AF635" s="16">
        <f>IF(COUNT(Q635:Z635)=0,"",SUM(Q635:Z635))</f>
        <v>6185</v>
      </c>
      <c r="AG635" s="17">
        <f>IFERROR((AA635+AB635)/AF635,"")</f>
        <v>0.53500404203718677</v>
      </c>
      <c r="AH635" s="16">
        <v>339</v>
      </c>
    </row>
    <row r="636" spans="1:34" x14ac:dyDescent="0.2">
      <c r="A636" s="4" t="s">
        <v>21</v>
      </c>
      <c r="B636" s="4" t="s">
        <v>143</v>
      </c>
      <c r="C636" s="4" t="s">
        <v>1036</v>
      </c>
      <c r="D636" s="4" t="s">
        <v>744</v>
      </c>
      <c r="E636" s="4" t="s">
        <v>745</v>
      </c>
      <c r="F636" s="4" t="s">
        <v>3482</v>
      </c>
      <c r="G636" s="4" t="s">
        <v>157</v>
      </c>
      <c r="H636" s="4" t="s">
        <v>163</v>
      </c>
      <c r="I636" s="16">
        <v>2208</v>
      </c>
      <c r="J636" s="16">
        <v>88996</v>
      </c>
      <c r="K636" s="16">
        <v>2192</v>
      </c>
      <c r="L636" s="16">
        <v>11923</v>
      </c>
      <c r="M636" s="16">
        <v>76</v>
      </c>
      <c r="N636" s="16">
        <v>2346</v>
      </c>
      <c r="O636" s="17">
        <f>IFERROR(K636/I636,"")</f>
        <v>0.99275362318840576</v>
      </c>
      <c r="P636" s="17">
        <f>IFERROR(L636/J636,"")</f>
        <v>0.13397231336239832</v>
      </c>
      <c r="Q636" s="16">
        <v>3288</v>
      </c>
      <c r="R636" s="16">
        <v>24</v>
      </c>
      <c r="S636" s="16">
        <v>0</v>
      </c>
      <c r="T636" s="16">
        <v>770</v>
      </c>
      <c r="U636" s="16">
        <v>2125</v>
      </c>
      <c r="V636" s="16">
        <v>2203</v>
      </c>
      <c r="W636" s="16">
        <v>797</v>
      </c>
      <c r="X636" s="16">
        <v>2522</v>
      </c>
      <c r="Y636" s="16">
        <v>144</v>
      </c>
      <c r="Z636" s="16">
        <v>2667</v>
      </c>
      <c r="AA636" s="16">
        <f>IF(COUNT(Q636:Z636)=0,"",SUM(Q636:Q636))</f>
        <v>3288</v>
      </c>
      <c r="AB636" s="16">
        <f>IF(COUNT(Q636:Z636)=0,"",SUM(R636:S636))</f>
        <v>24</v>
      </c>
      <c r="AC636" s="16">
        <f>IF(COUNT(Q636:Z636)=0,"",SUM(T636:V636))</f>
        <v>5098</v>
      </c>
      <c r="AD636" s="16">
        <f>IF(COUNT(Q636:Z636)=0,"",SUM(W636:Y636))</f>
        <v>3463</v>
      </c>
      <c r="AE636" s="16">
        <f>IF(COUNT(Q636:Z636)=0,"",SUM(Z636:Z636))</f>
        <v>2667</v>
      </c>
      <c r="AF636" s="16">
        <f>IF(COUNT(Q636:Z636)=0,"",SUM(Q636:Z636))</f>
        <v>14540</v>
      </c>
      <c r="AG636" s="17">
        <f>IFERROR((AA636+AB636)/AF636,"")</f>
        <v>0.22778541953232462</v>
      </c>
      <c r="AH636" s="16">
        <v>213</v>
      </c>
    </row>
    <row r="637" spans="1:34" x14ac:dyDescent="0.2">
      <c r="A637" s="4" t="s">
        <v>21</v>
      </c>
      <c r="B637" s="4" t="s">
        <v>126</v>
      </c>
      <c r="C637" s="4" t="s">
        <v>955</v>
      </c>
      <c r="D637" s="4" t="s">
        <v>723</v>
      </c>
      <c r="E637" s="4" t="s">
        <v>724</v>
      </c>
      <c r="F637" s="4" t="s">
        <v>3266</v>
      </c>
      <c r="G637" s="4" t="s">
        <v>157</v>
      </c>
      <c r="H637" s="4" t="s">
        <v>163</v>
      </c>
      <c r="I637" s="16">
        <v>6566</v>
      </c>
      <c r="J637" s="16">
        <v>208601</v>
      </c>
      <c r="K637" s="16">
        <v>683</v>
      </c>
      <c r="L637" s="16">
        <v>54051</v>
      </c>
      <c r="M637" s="16">
        <v>122</v>
      </c>
      <c r="N637" s="16">
        <v>34254</v>
      </c>
      <c r="O637" s="17">
        <f>IFERROR(K637/I637,"")</f>
        <v>0.10402071276271703</v>
      </c>
      <c r="P637" s="17">
        <f>IFERROR(L637/J637,"")</f>
        <v>0.25911189303982246</v>
      </c>
      <c r="Q637" s="16">
        <v>3280</v>
      </c>
      <c r="R637" s="16">
        <v>39</v>
      </c>
      <c r="S637" s="16">
        <v>0</v>
      </c>
      <c r="T637" s="16">
        <v>4524</v>
      </c>
      <c r="U637" s="16">
        <v>7862</v>
      </c>
      <c r="V637" s="16">
        <v>1735</v>
      </c>
      <c r="W637" s="16">
        <v>1524</v>
      </c>
      <c r="X637" s="16">
        <v>14428</v>
      </c>
      <c r="Y637" s="16"/>
      <c r="Z637" s="16">
        <v>21338</v>
      </c>
      <c r="AA637" s="16">
        <f>IF(COUNT(Q637:Z637)=0,"",SUM(Q637:Q637))</f>
        <v>3280</v>
      </c>
      <c r="AB637" s="16">
        <f>IF(COUNT(Q637:Z637)=0,"",SUM(R637:S637))</f>
        <v>39</v>
      </c>
      <c r="AC637" s="16">
        <f>IF(COUNT(Q637:Z637)=0,"",SUM(T637:V637))</f>
        <v>14121</v>
      </c>
      <c r="AD637" s="16">
        <f>IF(COUNT(Q637:Z637)=0,"",SUM(W637:Y637))</f>
        <v>15952</v>
      </c>
      <c r="AE637" s="16">
        <f>IF(COUNT(Q637:Z637)=0,"",SUM(Z637:Z637))</f>
        <v>21338</v>
      </c>
      <c r="AF637" s="16">
        <f>IF(COUNT(Q637:Z637)=0,"",SUM(Q637:Z637))</f>
        <v>54730</v>
      </c>
      <c r="AG637" s="17">
        <f>IFERROR((AA637+AB637)/AF637,"")</f>
        <v>6.0643157317741642E-2</v>
      </c>
      <c r="AH637" s="16">
        <v>412</v>
      </c>
    </row>
    <row r="638" spans="1:34" x14ac:dyDescent="0.2">
      <c r="A638" s="4" t="s">
        <v>21</v>
      </c>
      <c r="B638" s="4" t="s">
        <v>140</v>
      </c>
      <c r="C638" s="4" t="s">
        <v>955</v>
      </c>
      <c r="D638" s="4" t="s">
        <v>924</v>
      </c>
      <c r="E638" s="4" t="s">
        <v>925</v>
      </c>
      <c r="F638" s="4" t="s">
        <v>5668</v>
      </c>
      <c r="G638" s="4" t="s">
        <v>157</v>
      </c>
      <c r="H638" s="4" t="s">
        <v>163</v>
      </c>
      <c r="I638" s="16">
        <v>6517</v>
      </c>
      <c r="J638" s="16">
        <v>86318</v>
      </c>
      <c r="K638" s="16">
        <v>3479</v>
      </c>
      <c r="L638" s="16">
        <v>16723</v>
      </c>
      <c r="M638" s="16">
        <v>109</v>
      </c>
      <c r="N638" s="16">
        <v>2629</v>
      </c>
      <c r="O638" s="17">
        <f>IFERROR(K638/I638,"")</f>
        <v>0.53383458646616544</v>
      </c>
      <c r="P638" s="17">
        <f>IFERROR(L638/J638,"")</f>
        <v>0.19373711161055632</v>
      </c>
      <c r="Q638" s="16">
        <v>3277</v>
      </c>
      <c r="R638" s="16">
        <v>304</v>
      </c>
      <c r="S638" s="16">
        <v>56</v>
      </c>
      <c r="T638" s="16">
        <v>391</v>
      </c>
      <c r="U638" s="16">
        <v>642</v>
      </c>
      <c r="V638" s="16">
        <v>742</v>
      </c>
      <c r="W638" s="16"/>
      <c r="X638" s="16">
        <v>347</v>
      </c>
      <c r="Y638" s="16">
        <v>15</v>
      </c>
      <c r="Z638" s="16">
        <v>14424</v>
      </c>
      <c r="AA638" s="16">
        <f>IF(COUNT(Q638:Z638)=0,"",SUM(Q638:Q638))</f>
        <v>3277</v>
      </c>
      <c r="AB638" s="16">
        <f>IF(COUNT(Q638:Z638)=0,"",SUM(R638:S638))</f>
        <v>360</v>
      </c>
      <c r="AC638" s="16">
        <f>IF(COUNT(Q638:Z638)=0,"",SUM(T638:V638))</f>
        <v>1775</v>
      </c>
      <c r="AD638" s="16">
        <f>IF(COUNT(Q638:Z638)=0,"",SUM(W638:Y638))</f>
        <v>362</v>
      </c>
      <c r="AE638" s="16">
        <f>IF(COUNT(Q638:Z638)=0,"",SUM(Z638:Z638))</f>
        <v>14424</v>
      </c>
      <c r="AF638" s="16">
        <f>IF(COUNT(Q638:Z638)=0,"",SUM(Q638:Z638))</f>
        <v>20198</v>
      </c>
      <c r="AG638" s="17">
        <f>IFERROR((AA638+AB638)/AF638,"")</f>
        <v>0.18006733339934647</v>
      </c>
      <c r="AH638" s="16">
        <v>258</v>
      </c>
    </row>
    <row r="639" spans="1:34" x14ac:dyDescent="0.2">
      <c r="A639" s="4" t="s">
        <v>21</v>
      </c>
      <c r="B639" s="4" t="s">
        <v>123</v>
      </c>
      <c r="C639" s="4" t="s">
        <v>955</v>
      </c>
      <c r="D639" s="4" t="s">
        <v>484</v>
      </c>
      <c r="E639" s="4" t="s">
        <v>485</v>
      </c>
      <c r="F639" s="4" t="s">
        <v>4650</v>
      </c>
      <c r="G639" s="4" t="s">
        <v>158</v>
      </c>
      <c r="H639" s="4" t="s">
        <v>165</v>
      </c>
      <c r="I639" s="16">
        <v>8271</v>
      </c>
      <c r="J639" s="16">
        <v>289989</v>
      </c>
      <c r="K639" s="16">
        <v>4261</v>
      </c>
      <c r="L639" s="16">
        <v>42055</v>
      </c>
      <c r="M639" s="16">
        <v>130</v>
      </c>
      <c r="N639" s="16">
        <v>3955</v>
      </c>
      <c r="O639" s="17">
        <f>IFERROR(K639/I639,"")</f>
        <v>0.51517349776326926</v>
      </c>
      <c r="P639" s="17">
        <f>IFERROR(L639/J639,"")</f>
        <v>0.14502274224194711</v>
      </c>
      <c r="Q639" s="16">
        <v>3271</v>
      </c>
      <c r="R639" s="16">
        <v>726</v>
      </c>
      <c r="S639" s="16">
        <v>58</v>
      </c>
      <c r="T639" s="16">
        <v>5742</v>
      </c>
      <c r="U639" s="16">
        <v>2801</v>
      </c>
      <c r="V639" s="16">
        <v>3259</v>
      </c>
      <c r="W639" s="16">
        <v>48</v>
      </c>
      <c r="X639" s="16">
        <v>7642</v>
      </c>
      <c r="Y639" s="16">
        <v>77</v>
      </c>
      <c r="Z639" s="16">
        <v>25787</v>
      </c>
      <c r="AA639" s="16">
        <f>IF(COUNT(Q639:Z639)=0,"",SUM(Q639:Q639))</f>
        <v>3271</v>
      </c>
      <c r="AB639" s="16">
        <f>IF(COUNT(Q639:Z639)=0,"",SUM(R639:S639))</f>
        <v>784</v>
      </c>
      <c r="AC639" s="16">
        <f>IF(COUNT(Q639:Z639)=0,"",SUM(T639:V639))</f>
        <v>11802</v>
      </c>
      <c r="AD639" s="16">
        <f>IF(COUNT(Q639:Z639)=0,"",SUM(W639:Y639))</f>
        <v>7767</v>
      </c>
      <c r="AE639" s="16">
        <f>IF(COUNT(Q639:Z639)=0,"",SUM(Z639:Z639))</f>
        <v>25787</v>
      </c>
      <c r="AF639" s="16">
        <f>IF(COUNT(Q639:Z639)=0,"",SUM(Q639:Z639))</f>
        <v>49411</v>
      </c>
      <c r="AG639" s="17">
        <f>IFERROR((AA639+AB639)/AF639,"")</f>
        <v>8.2066746271073243E-2</v>
      </c>
      <c r="AH639" s="16">
        <v>459</v>
      </c>
    </row>
    <row r="640" spans="1:34" x14ac:dyDescent="0.2">
      <c r="A640" s="4" t="s">
        <v>21</v>
      </c>
      <c r="B640" s="4" t="s">
        <v>126</v>
      </c>
      <c r="C640" s="4" t="s">
        <v>955</v>
      </c>
      <c r="D640" s="4" t="s">
        <v>731</v>
      </c>
      <c r="E640" s="4" t="s">
        <v>732</v>
      </c>
      <c r="F640" s="4" t="s">
        <v>3379</v>
      </c>
      <c r="G640" s="4" t="s">
        <v>158</v>
      </c>
      <c r="H640" s="4" t="s">
        <v>163</v>
      </c>
      <c r="I640" s="16">
        <v>7183</v>
      </c>
      <c r="J640" s="16">
        <v>19094</v>
      </c>
      <c r="K640" s="16">
        <v>4048</v>
      </c>
      <c r="L640" s="16">
        <v>4826</v>
      </c>
      <c r="M640" s="16">
        <v>241</v>
      </c>
      <c r="N640" s="16">
        <v>1632</v>
      </c>
      <c r="O640" s="17">
        <f>IFERROR(K640/I640,"")</f>
        <v>0.56355283307810111</v>
      </c>
      <c r="P640" s="17">
        <f>IFERROR(L640/J640,"")</f>
        <v>0.25274955483397926</v>
      </c>
      <c r="Q640" s="16">
        <v>3245</v>
      </c>
      <c r="R640" s="16">
        <v>0</v>
      </c>
      <c r="S640" s="16">
        <v>0</v>
      </c>
      <c r="T640" s="16">
        <v>1882</v>
      </c>
      <c r="U640" s="16">
        <v>717</v>
      </c>
      <c r="V640" s="16">
        <v>3326</v>
      </c>
      <c r="W640" s="16">
        <v>2170</v>
      </c>
      <c r="X640" s="16">
        <v>175</v>
      </c>
      <c r="Y640" s="16"/>
      <c r="Z640" s="16">
        <v>519</v>
      </c>
      <c r="AA640" s="16">
        <f>IF(COUNT(Q640:Z640)=0,"",SUM(Q640:Q640))</f>
        <v>3245</v>
      </c>
      <c r="AB640" s="16">
        <f>IF(COUNT(Q640:Z640)=0,"",SUM(R640:S640))</f>
        <v>0</v>
      </c>
      <c r="AC640" s="16">
        <f>IF(COUNT(Q640:Z640)=0,"",SUM(T640:V640))</f>
        <v>5925</v>
      </c>
      <c r="AD640" s="16">
        <f>IF(COUNT(Q640:Z640)=0,"",SUM(W640:Y640))</f>
        <v>2345</v>
      </c>
      <c r="AE640" s="16">
        <f>IF(COUNT(Q640:Z640)=0,"",SUM(Z640:Z640))</f>
        <v>519</v>
      </c>
      <c r="AF640" s="16">
        <f>IF(COUNT(Q640:Z640)=0,"",SUM(Q640:Z640))</f>
        <v>12034</v>
      </c>
      <c r="AG640" s="17">
        <f>IFERROR((AA640+AB640)/AF640,"")</f>
        <v>0.26965265082266909</v>
      </c>
      <c r="AH640" s="16">
        <v>136</v>
      </c>
    </row>
    <row r="641" spans="1:34" x14ac:dyDescent="0.2">
      <c r="A641" s="4" t="s">
        <v>21</v>
      </c>
      <c r="B641" s="4" t="s">
        <v>147</v>
      </c>
      <c r="C641" s="4" t="s">
        <v>1036</v>
      </c>
      <c r="D641" s="4" t="s">
        <v>378</v>
      </c>
      <c r="E641" s="4" t="s">
        <v>379</v>
      </c>
      <c r="F641" s="4" t="s">
        <v>3149</v>
      </c>
      <c r="G641" s="4" t="s">
        <v>159</v>
      </c>
      <c r="H641" s="4" t="s">
        <v>164</v>
      </c>
      <c r="I641" s="16">
        <v>2180</v>
      </c>
      <c r="J641" s="16">
        <v>53874</v>
      </c>
      <c r="K641" s="16">
        <v>507</v>
      </c>
      <c r="L641" s="16">
        <v>9268</v>
      </c>
      <c r="M641" s="16">
        <v>112</v>
      </c>
      <c r="N641" s="16">
        <v>3374</v>
      </c>
      <c r="O641" s="17">
        <f>IFERROR(K641/I641,"")</f>
        <v>0.23256880733944954</v>
      </c>
      <c r="P641" s="17">
        <f>IFERROR(L641/J641,"")</f>
        <v>0.17203103537884695</v>
      </c>
      <c r="Q641" s="16">
        <v>3240</v>
      </c>
      <c r="R641" s="16">
        <v>201</v>
      </c>
      <c r="S641" s="16">
        <v>373</v>
      </c>
      <c r="T641" s="16">
        <v>583</v>
      </c>
      <c r="U641" s="16">
        <v>343</v>
      </c>
      <c r="V641" s="16">
        <v>69</v>
      </c>
      <c r="W641" s="16">
        <v>43</v>
      </c>
      <c r="X641" s="16">
        <v>1960</v>
      </c>
      <c r="Y641" s="16">
        <v>22</v>
      </c>
      <c r="Z641" s="16">
        <v>4488</v>
      </c>
      <c r="AA641" s="16">
        <f>IF(COUNT(Q641:Z641)=0,"",SUM(Q641:Q641))</f>
        <v>3240</v>
      </c>
      <c r="AB641" s="16">
        <f>IF(COUNT(Q641:Z641)=0,"",SUM(R641:S641))</f>
        <v>574</v>
      </c>
      <c r="AC641" s="16">
        <f>IF(COUNT(Q641:Z641)=0,"",SUM(T641:V641))</f>
        <v>995</v>
      </c>
      <c r="AD641" s="16">
        <f>IF(COUNT(Q641:Z641)=0,"",SUM(W641:Y641))</f>
        <v>2025</v>
      </c>
      <c r="AE641" s="16">
        <f>IF(COUNT(Q641:Z641)=0,"",SUM(Z641:Z641))</f>
        <v>4488</v>
      </c>
      <c r="AF641" s="16">
        <f>IF(COUNT(Q641:Z641)=0,"",SUM(Q641:Z641))</f>
        <v>11322</v>
      </c>
      <c r="AG641" s="17">
        <f>IFERROR((AA641+AB641)/AF641,"")</f>
        <v>0.33686627804274866</v>
      </c>
      <c r="AH641" s="16">
        <v>148</v>
      </c>
    </row>
    <row r="642" spans="1:34" x14ac:dyDescent="0.2">
      <c r="A642" s="4" t="s">
        <v>21</v>
      </c>
      <c r="B642" s="4" t="s">
        <v>129</v>
      </c>
      <c r="C642" s="4" t="s">
        <v>1036</v>
      </c>
      <c r="D642" s="4" t="s">
        <v>780</v>
      </c>
      <c r="E642" s="4" t="s">
        <v>781</v>
      </c>
      <c r="F642" s="4" t="s">
        <v>3813</v>
      </c>
      <c r="G642" s="4" t="s">
        <v>158</v>
      </c>
      <c r="H642" s="4" t="s">
        <v>163</v>
      </c>
      <c r="I642" s="16">
        <v>1989</v>
      </c>
      <c r="J642" s="16">
        <v>17284</v>
      </c>
      <c r="K642" s="16">
        <v>1231</v>
      </c>
      <c r="L642" s="16">
        <v>3113</v>
      </c>
      <c r="M642" s="16">
        <v>73</v>
      </c>
      <c r="N642" s="16">
        <v>1220</v>
      </c>
      <c r="O642" s="17">
        <f>IFERROR(K642/I642,"")</f>
        <v>0.61890397184514834</v>
      </c>
      <c r="P642" s="17">
        <f>IFERROR(L642/J642,"")</f>
        <v>0.1801087711177968</v>
      </c>
      <c r="Q642" s="16">
        <v>3237</v>
      </c>
      <c r="R642" s="16">
        <v>0</v>
      </c>
      <c r="S642" s="16">
        <v>0</v>
      </c>
      <c r="T642" s="16">
        <v>127</v>
      </c>
      <c r="U642" s="16">
        <v>0</v>
      </c>
      <c r="V642" s="16">
        <v>858</v>
      </c>
      <c r="W642" s="16"/>
      <c r="X642" s="16">
        <v>0</v>
      </c>
      <c r="Y642" s="16">
        <v>31</v>
      </c>
      <c r="Z642" s="16">
        <v>89</v>
      </c>
      <c r="AA642" s="16">
        <f>IF(COUNT(Q642:Z642)=0,"",SUM(Q642:Q642))</f>
        <v>3237</v>
      </c>
      <c r="AB642" s="16">
        <f>IF(COUNT(Q642:Z642)=0,"",SUM(R642:S642))</f>
        <v>0</v>
      </c>
      <c r="AC642" s="16">
        <f>IF(COUNT(Q642:Z642)=0,"",SUM(T642:V642))</f>
        <v>985</v>
      </c>
      <c r="AD642" s="16">
        <f>IF(COUNT(Q642:Z642)=0,"",SUM(W642:Y642))</f>
        <v>31</v>
      </c>
      <c r="AE642" s="16">
        <f>IF(COUNT(Q642:Z642)=0,"",SUM(Z642:Z642))</f>
        <v>89</v>
      </c>
      <c r="AF642" s="16">
        <f>IF(COUNT(Q642:Z642)=0,"",SUM(Q642:Z642))</f>
        <v>4342</v>
      </c>
      <c r="AG642" s="17">
        <f>IFERROR((AA642+AB642)/AF642,"")</f>
        <v>0.74550898203592819</v>
      </c>
      <c r="AH642" s="16">
        <v>68</v>
      </c>
    </row>
    <row r="643" spans="1:34" x14ac:dyDescent="0.2">
      <c r="A643" s="4" t="s">
        <v>21</v>
      </c>
      <c r="B643" s="4" t="s">
        <v>128</v>
      </c>
      <c r="C643" s="4" t="s">
        <v>955</v>
      </c>
      <c r="D643" s="4" t="s">
        <v>836</v>
      </c>
      <c r="E643" s="4" t="s">
        <v>534</v>
      </c>
      <c r="F643" s="4" t="s">
        <v>4453</v>
      </c>
      <c r="G643" s="4" t="s">
        <v>157</v>
      </c>
      <c r="H643" s="4" t="s">
        <v>165</v>
      </c>
      <c r="I643" s="16">
        <v>6561</v>
      </c>
      <c r="J643" s="16">
        <v>88196</v>
      </c>
      <c r="K643" s="16">
        <v>1235</v>
      </c>
      <c r="L643" s="16">
        <v>17165</v>
      </c>
      <c r="M643" s="16">
        <v>64</v>
      </c>
      <c r="N643" s="16">
        <v>8465</v>
      </c>
      <c r="O643" s="17">
        <f>IFERROR(K643/I643,"")</f>
        <v>0.18823350099070263</v>
      </c>
      <c r="P643" s="17">
        <f>IFERROR(L643/J643,"")</f>
        <v>0.19462333892693545</v>
      </c>
      <c r="Q643" s="16">
        <v>3219</v>
      </c>
      <c r="R643" s="16">
        <v>3220</v>
      </c>
      <c r="S643" s="16">
        <v>201</v>
      </c>
      <c r="T643" s="16">
        <v>3821</v>
      </c>
      <c r="U643" s="16">
        <v>1913</v>
      </c>
      <c r="V643" s="16">
        <v>1036</v>
      </c>
      <c r="W643" s="16">
        <v>1607</v>
      </c>
      <c r="X643" s="16">
        <v>4597</v>
      </c>
      <c r="Y643" s="16">
        <v>0</v>
      </c>
      <c r="Z643" s="16">
        <v>3139</v>
      </c>
      <c r="AA643" s="16">
        <f>IF(COUNT(Q643:Z643)=0,"",SUM(Q643:Q643))</f>
        <v>3219</v>
      </c>
      <c r="AB643" s="16">
        <f>IF(COUNT(Q643:Z643)=0,"",SUM(R643:S643))</f>
        <v>3421</v>
      </c>
      <c r="AC643" s="16">
        <f>IF(COUNT(Q643:Z643)=0,"",SUM(T643:V643))</f>
        <v>6770</v>
      </c>
      <c r="AD643" s="16">
        <f>IF(COUNT(Q643:Z643)=0,"",SUM(W643:Y643))</f>
        <v>6204</v>
      </c>
      <c r="AE643" s="16">
        <f>IF(COUNT(Q643:Z643)=0,"",SUM(Z643:Z643))</f>
        <v>3139</v>
      </c>
      <c r="AF643" s="16">
        <f>IF(COUNT(Q643:Z643)=0,"",SUM(Q643:Z643))</f>
        <v>22753</v>
      </c>
      <c r="AG643" s="17">
        <f>IFERROR((AA643+AB643)/AF643,"")</f>
        <v>0.29182964883751594</v>
      </c>
      <c r="AH643" s="16">
        <v>155</v>
      </c>
    </row>
    <row r="644" spans="1:34" x14ac:dyDescent="0.2">
      <c r="A644" s="4" t="s">
        <v>21</v>
      </c>
      <c r="B644" s="4" t="s">
        <v>148</v>
      </c>
      <c r="C644" s="4" t="s">
        <v>955</v>
      </c>
      <c r="D644" s="4" t="s">
        <v>934</v>
      </c>
      <c r="E644" s="4" t="s">
        <v>935</v>
      </c>
      <c r="F644" s="4" t="s">
        <v>5751</v>
      </c>
      <c r="G644" s="4" t="s">
        <v>156</v>
      </c>
      <c r="H644" s="4" t="s">
        <v>163</v>
      </c>
      <c r="I644" s="16">
        <v>900</v>
      </c>
      <c r="J644" s="16">
        <v>26841</v>
      </c>
      <c r="K644" s="16">
        <v>339</v>
      </c>
      <c r="L644" s="16">
        <v>4886</v>
      </c>
      <c r="M644" s="16">
        <v>24</v>
      </c>
      <c r="N644" s="16">
        <v>3468</v>
      </c>
      <c r="O644" s="17">
        <f>IFERROR(K644/I644,"")</f>
        <v>0.37666666666666665</v>
      </c>
      <c r="P644" s="17">
        <f>IFERROR(L644/J644,"")</f>
        <v>0.18203494653701427</v>
      </c>
      <c r="Q644" s="16">
        <v>3218</v>
      </c>
      <c r="R644" s="16"/>
      <c r="S644" s="16"/>
      <c r="T644" s="16">
        <v>575</v>
      </c>
      <c r="U644" s="16">
        <v>1036</v>
      </c>
      <c r="V644" s="16"/>
      <c r="W644" s="16">
        <v>462</v>
      </c>
      <c r="X644" s="16">
        <v>1833</v>
      </c>
      <c r="Y644" s="16">
        <v>82</v>
      </c>
      <c r="Z644" s="16">
        <v>283</v>
      </c>
      <c r="AA644" s="16">
        <f>IF(COUNT(Q644:Z644)=0,"",SUM(Q644:Q644))</f>
        <v>3218</v>
      </c>
      <c r="AB644" s="16">
        <f>IF(COUNT(Q644:Z644)=0,"",SUM(R644:S644))</f>
        <v>0</v>
      </c>
      <c r="AC644" s="16">
        <f>IF(COUNT(Q644:Z644)=0,"",SUM(T644:V644))</f>
        <v>1611</v>
      </c>
      <c r="AD644" s="16">
        <f>IF(COUNT(Q644:Z644)=0,"",SUM(W644:Y644))</f>
        <v>2377</v>
      </c>
      <c r="AE644" s="16">
        <f>IF(COUNT(Q644:Z644)=0,"",SUM(Z644:Z644))</f>
        <v>283</v>
      </c>
      <c r="AF644" s="16">
        <f>IF(COUNT(Q644:Z644)=0,"",SUM(Q644:Z644))</f>
        <v>7489</v>
      </c>
      <c r="AG644" s="17">
        <f>IFERROR((AA644+AB644)/AF644,"")</f>
        <v>0.42969688877019629</v>
      </c>
      <c r="AH644" s="16">
        <v>108</v>
      </c>
    </row>
    <row r="645" spans="1:34" x14ac:dyDescent="0.2">
      <c r="A645" s="4" t="s">
        <v>21</v>
      </c>
      <c r="B645" s="4" t="s">
        <v>131</v>
      </c>
      <c r="C645" s="4" t="s">
        <v>955</v>
      </c>
      <c r="D645" s="4" t="s">
        <v>438</v>
      </c>
      <c r="E645" s="4" t="s">
        <v>439</v>
      </c>
      <c r="F645" s="4" t="s">
        <v>3933</v>
      </c>
      <c r="G645" s="4" t="s">
        <v>156</v>
      </c>
      <c r="H645" s="4" t="s">
        <v>163</v>
      </c>
      <c r="I645" s="16">
        <v>3035</v>
      </c>
      <c r="J645" s="16">
        <v>107079</v>
      </c>
      <c r="K645" s="16">
        <v>1240</v>
      </c>
      <c r="L645" s="16">
        <v>14983</v>
      </c>
      <c r="M645" s="16">
        <v>137</v>
      </c>
      <c r="N645" s="16">
        <v>2245</v>
      </c>
      <c r="O645" s="17">
        <f>IFERROR(K645/I645,"")</f>
        <v>0.40856672158154861</v>
      </c>
      <c r="P645" s="17">
        <f>IFERROR(L645/J645,"")</f>
        <v>0.13992472847150234</v>
      </c>
      <c r="Q645" s="16">
        <v>3213</v>
      </c>
      <c r="R645" s="16">
        <v>520</v>
      </c>
      <c r="S645" s="16">
        <v>42</v>
      </c>
      <c r="T645" s="16">
        <v>665</v>
      </c>
      <c r="U645" s="16">
        <v>1989</v>
      </c>
      <c r="V645" s="16">
        <v>20</v>
      </c>
      <c r="W645" s="16">
        <v>18</v>
      </c>
      <c r="X645" s="16">
        <v>3887</v>
      </c>
      <c r="Y645" s="16">
        <v>59</v>
      </c>
      <c r="Z645" s="16">
        <v>7230</v>
      </c>
      <c r="AA645" s="16">
        <f>IF(COUNT(Q645:Z645)=0,"",SUM(Q645:Q645))</f>
        <v>3213</v>
      </c>
      <c r="AB645" s="16">
        <f>IF(COUNT(Q645:Z645)=0,"",SUM(R645:S645))</f>
        <v>562</v>
      </c>
      <c r="AC645" s="16">
        <f>IF(COUNT(Q645:Z645)=0,"",SUM(T645:V645))</f>
        <v>2674</v>
      </c>
      <c r="AD645" s="16">
        <f>IF(COUNT(Q645:Z645)=0,"",SUM(W645:Y645))</f>
        <v>3964</v>
      </c>
      <c r="AE645" s="16">
        <f>IF(COUNT(Q645:Z645)=0,"",SUM(Z645:Z645))</f>
        <v>7230</v>
      </c>
      <c r="AF645" s="16">
        <f>IF(COUNT(Q645:Z645)=0,"",SUM(Q645:Z645))</f>
        <v>17643</v>
      </c>
      <c r="AG645" s="17">
        <f>IFERROR((AA645+AB645)/AF645,"")</f>
        <v>0.213965878818795</v>
      </c>
      <c r="AH645" s="16">
        <v>232</v>
      </c>
    </row>
    <row r="646" spans="1:34" x14ac:dyDescent="0.2">
      <c r="A646" s="4" t="s">
        <v>21</v>
      </c>
      <c r="B646" s="4" t="s">
        <v>138</v>
      </c>
      <c r="C646" s="4" t="s">
        <v>1036</v>
      </c>
      <c r="D646" s="4" t="s">
        <v>629</v>
      </c>
      <c r="E646" s="4" t="s">
        <v>630</v>
      </c>
      <c r="F646" s="4" t="s">
        <v>2449</v>
      </c>
      <c r="G646" s="4" t="s">
        <v>157</v>
      </c>
      <c r="H646" s="4" t="s">
        <v>165</v>
      </c>
      <c r="I646" s="16">
        <v>3203</v>
      </c>
      <c r="J646" s="16">
        <v>17339</v>
      </c>
      <c r="K646" s="16">
        <v>3115</v>
      </c>
      <c r="L646" s="16">
        <v>2998</v>
      </c>
      <c r="M646" s="16">
        <v>288</v>
      </c>
      <c r="N646" s="16">
        <v>1940</v>
      </c>
      <c r="O646" s="17">
        <f>IFERROR(K646/I646,"")</f>
        <v>0.97252575710271616</v>
      </c>
      <c r="P646" s="17">
        <f>IFERROR(L646/J646,"")</f>
        <v>0.17290501182305784</v>
      </c>
      <c r="Q646" s="16">
        <v>3212</v>
      </c>
      <c r="R646" s="16">
        <v>0</v>
      </c>
      <c r="S646" s="16">
        <v>0</v>
      </c>
      <c r="T646" s="16">
        <v>118</v>
      </c>
      <c r="U646" s="16">
        <v>2557</v>
      </c>
      <c r="V646" s="16"/>
      <c r="W646" s="16">
        <v>167</v>
      </c>
      <c r="X646" s="16">
        <v>850</v>
      </c>
      <c r="Y646" s="16">
        <v>0</v>
      </c>
      <c r="Z646" s="16">
        <v>526</v>
      </c>
      <c r="AA646" s="16">
        <f>IF(COUNT(Q646:Z646)=0,"",SUM(Q646:Q646))</f>
        <v>3212</v>
      </c>
      <c r="AB646" s="16">
        <f>IF(COUNT(Q646:Z646)=0,"",SUM(R646:S646))</f>
        <v>0</v>
      </c>
      <c r="AC646" s="16">
        <f>IF(COUNT(Q646:Z646)=0,"",SUM(T646:V646))</f>
        <v>2675</v>
      </c>
      <c r="AD646" s="16">
        <f>IF(COUNT(Q646:Z646)=0,"",SUM(W646:Y646))</f>
        <v>1017</v>
      </c>
      <c r="AE646" s="16">
        <f>IF(COUNT(Q646:Z646)=0,"",SUM(Z646:Z646))</f>
        <v>526</v>
      </c>
      <c r="AF646" s="16">
        <f>IF(COUNT(Q646:Z646)=0,"",SUM(Q646:Z646))</f>
        <v>7430</v>
      </c>
      <c r="AG646" s="17">
        <f>IFERROR((AA646+AB646)/AF646,"")</f>
        <v>0.43230148048452222</v>
      </c>
      <c r="AH646" s="16">
        <v>33</v>
      </c>
    </row>
    <row r="647" spans="1:34" x14ac:dyDescent="0.2">
      <c r="A647" s="4" t="s">
        <v>21</v>
      </c>
      <c r="B647" s="4" t="s">
        <v>145</v>
      </c>
      <c r="C647" s="4" t="s">
        <v>1036</v>
      </c>
      <c r="D647" s="4" t="s">
        <v>756</v>
      </c>
      <c r="E647" s="4" t="s">
        <v>534</v>
      </c>
      <c r="F647" s="4" t="s">
        <v>3649</v>
      </c>
      <c r="G647" s="4" t="s">
        <v>157</v>
      </c>
      <c r="H647" s="4" t="s">
        <v>165</v>
      </c>
      <c r="I647" s="16">
        <v>3050</v>
      </c>
      <c r="J647" s="16">
        <v>72172</v>
      </c>
      <c r="K647" s="16">
        <v>903</v>
      </c>
      <c r="L647" s="16">
        <v>12390</v>
      </c>
      <c r="M647" s="16">
        <v>30</v>
      </c>
      <c r="N647" s="16">
        <v>537</v>
      </c>
      <c r="O647" s="17">
        <f>IFERROR(K647/I647,"")</f>
        <v>0.29606557377049181</v>
      </c>
      <c r="P647" s="17">
        <f>IFERROR(L647/J647,"")</f>
        <v>0.17167322507343569</v>
      </c>
      <c r="Q647" s="16">
        <v>3209</v>
      </c>
      <c r="R647" s="16">
        <v>2992</v>
      </c>
      <c r="S647" s="16">
        <v>107</v>
      </c>
      <c r="T647" s="16">
        <v>3420</v>
      </c>
      <c r="U647" s="16">
        <v>1658</v>
      </c>
      <c r="V647" s="16">
        <v>711</v>
      </c>
      <c r="W647" s="16">
        <v>1191</v>
      </c>
      <c r="X647" s="16">
        <v>2377</v>
      </c>
      <c r="Y647" s="16">
        <v>0</v>
      </c>
      <c r="Z647" s="16">
        <v>2024</v>
      </c>
      <c r="AA647" s="16">
        <f>IF(COUNT(Q647:Z647)=0,"",SUM(Q647:Q647))</f>
        <v>3209</v>
      </c>
      <c r="AB647" s="16">
        <f>IF(COUNT(Q647:Z647)=0,"",SUM(R647:S647))</f>
        <v>3099</v>
      </c>
      <c r="AC647" s="16">
        <f>IF(COUNT(Q647:Z647)=0,"",SUM(T647:V647))</f>
        <v>5789</v>
      </c>
      <c r="AD647" s="16">
        <f>IF(COUNT(Q647:Z647)=0,"",SUM(W647:Y647))</f>
        <v>3568</v>
      </c>
      <c r="AE647" s="16">
        <f>IF(COUNT(Q647:Z647)=0,"",SUM(Z647:Z647))</f>
        <v>2024</v>
      </c>
      <c r="AF647" s="16">
        <f>IF(COUNT(Q647:Z647)=0,"",SUM(Q647:Z647))</f>
        <v>17689</v>
      </c>
      <c r="AG647" s="17">
        <f>IFERROR((AA647+AB647)/AF647,"")</f>
        <v>0.35660580021482274</v>
      </c>
      <c r="AH647" s="16">
        <v>131</v>
      </c>
    </row>
    <row r="648" spans="1:34" x14ac:dyDescent="0.2">
      <c r="A648" s="4" t="s">
        <v>21</v>
      </c>
      <c r="B648" s="4" t="s">
        <v>123</v>
      </c>
      <c r="C648" s="4" t="s">
        <v>955</v>
      </c>
      <c r="D648" s="4" t="s">
        <v>484</v>
      </c>
      <c r="E648" s="4" t="s">
        <v>485</v>
      </c>
      <c r="F648" s="4" t="s">
        <v>4893</v>
      </c>
      <c r="G648" s="4" t="s">
        <v>159</v>
      </c>
      <c r="H648" s="4" t="s">
        <v>165</v>
      </c>
      <c r="I648" s="16">
        <v>3840</v>
      </c>
      <c r="J648" s="16">
        <v>240246</v>
      </c>
      <c r="K648" s="16">
        <v>815</v>
      </c>
      <c r="L648" s="16">
        <v>30100</v>
      </c>
      <c r="M648" s="16">
        <v>78</v>
      </c>
      <c r="N648" s="16">
        <v>4240</v>
      </c>
      <c r="O648" s="17">
        <f>IFERROR(K648/I648,"")</f>
        <v>0.21223958333333334</v>
      </c>
      <c r="P648" s="17">
        <f>IFERROR(L648/J648,"")</f>
        <v>0.12528824621429702</v>
      </c>
      <c r="Q648" s="16">
        <v>3206</v>
      </c>
      <c r="R648" s="16">
        <v>525</v>
      </c>
      <c r="S648" s="16">
        <v>86</v>
      </c>
      <c r="T648" s="16">
        <v>1188</v>
      </c>
      <c r="U648" s="16">
        <v>2623</v>
      </c>
      <c r="V648" s="16">
        <v>122</v>
      </c>
      <c r="W648" s="16">
        <v>22</v>
      </c>
      <c r="X648" s="16">
        <v>8150</v>
      </c>
      <c r="Y648" s="16">
        <v>47</v>
      </c>
      <c r="Z648" s="16">
        <v>17188</v>
      </c>
      <c r="AA648" s="16">
        <f>IF(COUNT(Q648:Z648)=0,"",SUM(Q648:Q648))</f>
        <v>3206</v>
      </c>
      <c r="AB648" s="16">
        <f>IF(COUNT(Q648:Z648)=0,"",SUM(R648:S648))</f>
        <v>611</v>
      </c>
      <c r="AC648" s="16">
        <f>IF(COUNT(Q648:Z648)=0,"",SUM(T648:V648))</f>
        <v>3933</v>
      </c>
      <c r="AD648" s="16">
        <f>IF(COUNT(Q648:Z648)=0,"",SUM(W648:Y648))</f>
        <v>8219</v>
      </c>
      <c r="AE648" s="16">
        <f>IF(COUNT(Q648:Z648)=0,"",SUM(Z648:Z648))</f>
        <v>17188</v>
      </c>
      <c r="AF648" s="16">
        <f>IF(COUNT(Q648:Z648)=0,"",SUM(Q648:Z648))</f>
        <v>33157</v>
      </c>
      <c r="AG648" s="17">
        <f>IFERROR((AA648+AB648)/AF648,"")</f>
        <v>0.11511897940103145</v>
      </c>
      <c r="AH648" s="16">
        <v>287</v>
      </c>
    </row>
    <row r="649" spans="1:34" x14ac:dyDescent="0.2">
      <c r="A649" s="4" t="s">
        <v>21</v>
      </c>
      <c r="B649" s="4" t="s">
        <v>129</v>
      </c>
      <c r="C649" s="4" t="s">
        <v>1036</v>
      </c>
      <c r="D649" s="4" t="s">
        <v>777</v>
      </c>
      <c r="E649" s="4" t="s">
        <v>778</v>
      </c>
      <c r="F649" s="4" t="s">
        <v>3796</v>
      </c>
      <c r="G649" s="4" t="s">
        <v>158</v>
      </c>
      <c r="H649" s="4" t="s">
        <v>165</v>
      </c>
      <c r="I649" s="16">
        <v>2326</v>
      </c>
      <c r="J649" s="16">
        <v>17433</v>
      </c>
      <c r="K649" s="16">
        <v>1585</v>
      </c>
      <c r="L649" s="16">
        <v>4132</v>
      </c>
      <c r="M649" s="16">
        <v>76</v>
      </c>
      <c r="N649" s="16">
        <v>1121</v>
      </c>
      <c r="O649" s="17">
        <f>IFERROR(K649/I649,"")</f>
        <v>0.68142734307824593</v>
      </c>
      <c r="P649" s="17">
        <f>IFERROR(L649/J649,"")</f>
        <v>0.23702174037744508</v>
      </c>
      <c r="Q649" s="16">
        <v>3202</v>
      </c>
      <c r="R649" s="16">
        <v>0</v>
      </c>
      <c r="S649" s="16">
        <v>0</v>
      </c>
      <c r="T649" s="16">
        <v>1291</v>
      </c>
      <c r="U649" s="16">
        <v>54</v>
      </c>
      <c r="V649" s="16">
        <v>1012</v>
      </c>
      <c r="W649" s="16">
        <v>1493</v>
      </c>
      <c r="X649" s="16">
        <v>91</v>
      </c>
      <c r="Y649" s="16"/>
      <c r="Z649" s="16">
        <v>24</v>
      </c>
      <c r="AA649" s="16">
        <f>IF(COUNT(Q649:Z649)=0,"",SUM(Q649:Q649))</f>
        <v>3202</v>
      </c>
      <c r="AB649" s="16">
        <f>IF(COUNT(Q649:Z649)=0,"",SUM(R649:S649))</f>
        <v>0</v>
      </c>
      <c r="AC649" s="16">
        <f>IF(COUNT(Q649:Z649)=0,"",SUM(T649:V649))</f>
        <v>2357</v>
      </c>
      <c r="AD649" s="16">
        <f>IF(COUNT(Q649:Z649)=0,"",SUM(W649:Y649))</f>
        <v>1584</v>
      </c>
      <c r="AE649" s="16">
        <f>IF(COUNT(Q649:Z649)=0,"",SUM(Z649:Z649))</f>
        <v>24</v>
      </c>
      <c r="AF649" s="16">
        <f>IF(COUNT(Q649:Z649)=0,"",SUM(Q649:Z649))</f>
        <v>7167</v>
      </c>
      <c r="AG649" s="17">
        <f>IFERROR((AA649+AB649)/AF649,"")</f>
        <v>0.44676991767824753</v>
      </c>
      <c r="AH649" s="16">
        <v>27</v>
      </c>
    </row>
    <row r="650" spans="1:34" x14ac:dyDescent="0.2">
      <c r="A650" s="4" t="s">
        <v>21</v>
      </c>
      <c r="B650" s="4" t="s">
        <v>123</v>
      </c>
      <c r="C650" s="4" t="s">
        <v>955</v>
      </c>
      <c r="D650" s="4" t="s">
        <v>484</v>
      </c>
      <c r="E650" s="4" t="s">
        <v>485</v>
      </c>
      <c r="F650" s="4" t="s">
        <v>4702</v>
      </c>
      <c r="G650" s="4" t="s">
        <v>158</v>
      </c>
      <c r="H650" s="4" t="s">
        <v>163</v>
      </c>
      <c r="I650" s="16">
        <v>8620</v>
      </c>
      <c r="J650" s="16">
        <v>234181</v>
      </c>
      <c r="K650" s="16">
        <v>4542</v>
      </c>
      <c r="L650" s="16">
        <v>35415</v>
      </c>
      <c r="M650" s="16">
        <v>182</v>
      </c>
      <c r="N650" s="16">
        <v>3565</v>
      </c>
      <c r="O650" s="17">
        <f>IFERROR(K650/I650,"")</f>
        <v>0.52691415313225054</v>
      </c>
      <c r="P650" s="17">
        <f>IFERROR(L650/J650,"")</f>
        <v>0.15122917743113232</v>
      </c>
      <c r="Q650" s="16">
        <v>3184</v>
      </c>
      <c r="R650" s="16">
        <v>541</v>
      </c>
      <c r="S650" s="16">
        <v>57</v>
      </c>
      <c r="T650" s="16">
        <v>4573</v>
      </c>
      <c r="U650" s="16">
        <v>2125</v>
      </c>
      <c r="V650" s="16">
        <v>3649</v>
      </c>
      <c r="W650" s="16">
        <v>62</v>
      </c>
      <c r="X650" s="16">
        <v>6351</v>
      </c>
      <c r="Y650" s="16">
        <v>55</v>
      </c>
      <c r="Z650" s="16">
        <v>22211</v>
      </c>
      <c r="AA650" s="16">
        <f>IF(COUNT(Q650:Z650)=0,"",SUM(Q650:Q650))</f>
        <v>3184</v>
      </c>
      <c r="AB650" s="16">
        <f>IF(COUNT(Q650:Z650)=0,"",SUM(R650:S650))</f>
        <v>598</v>
      </c>
      <c r="AC650" s="16">
        <f>IF(COUNT(Q650:Z650)=0,"",SUM(T650:V650))</f>
        <v>10347</v>
      </c>
      <c r="AD650" s="16">
        <f>IF(COUNT(Q650:Z650)=0,"",SUM(W650:Y650))</f>
        <v>6468</v>
      </c>
      <c r="AE650" s="16">
        <f>IF(COUNT(Q650:Z650)=0,"",SUM(Z650:Z650))</f>
        <v>22211</v>
      </c>
      <c r="AF650" s="16">
        <f>IF(COUNT(Q650:Z650)=0,"",SUM(Q650:Z650))</f>
        <v>42808</v>
      </c>
      <c r="AG650" s="17">
        <f>IFERROR((AA650+AB650)/AF650,"")</f>
        <v>8.8347972341618383E-2</v>
      </c>
      <c r="AH650" s="16">
        <v>542</v>
      </c>
    </row>
    <row r="651" spans="1:34" x14ac:dyDescent="0.2">
      <c r="A651" s="4" t="s">
        <v>21</v>
      </c>
      <c r="B651" s="4" t="s">
        <v>124</v>
      </c>
      <c r="C651" s="4" t="s">
        <v>955</v>
      </c>
      <c r="D651" s="4" t="s">
        <v>585</v>
      </c>
      <c r="E651" s="4" t="s">
        <v>586</v>
      </c>
      <c r="F651" s="4" t="s">
        <v>2072</v>
      </c>
      <c r="G651" s="4" t="s">
        <v>156</v>
      </c>
      <c r="H651" s="4" t="s">
        <v>166</v>
      </c>
      <c r="I651" s="16">
        <v>5145</v>
      </c>
      <c r="J651" s="16">
        <v>46948</v>
      </c>
      <c r="K651" s="16">
        <v>718</v>
      </c>
      <c r="L651" s="16">
        <v>7592</v>
      </c>
      <c r="M651" s="16">
        <v>417</v>
      </c>
      <c r="N651" s="16">
        <v>3745</v>
      </c>
      <c r="O651" s="17">
        <f>IFERROR(K651/I651,"")</f>
        <v>0.13955296404275996</v>
      </c>
      <c r="P651" s="17">
        <f>IFERROR(L651/J651,"")</f>
        <v>0.16171082900230041</v>
      </c>
      <c r="Q651" s="16">
        <v>3179</v>
      </c>
      <c r="R651" s="16"/>
      <c r="S651" s="16">
        <v>0</v>
      </c>
      <c r="T651" s="16">
        <v>40</v>
      </c>
      <c r="U651" s="16"/>
      <c r="V651" s="16">
        <v>718</v>
      </c>
      <c r="W651" s="16">
        <v>156</v>
      </c>
      <c r="X651" s="16">
        <v>287</v>
      </c>
      <c r="Y651" s="16"/>
      <c r="Z651" s="16">
        <v>3917</v>
      </c>
      <c r="AA651" s="16">
        <f>IF(COUNT(Q651:Z651)=0,"",SUM(Q651:Q651))</f>
        <v>3179</v>
      </c>
      <c r="AB651" s="16">
        <f>IF(COUNT(Q651:Z651)=0,"",SUM(R651:S651))</f>
        <v>0</v>
      </c>
      <c r="AC651" s="16">
        <f>IF(COUNT(Q651:Z651)=0,"",SUM(T651:V651))</f>
        <v>758</v>
      </c>
      <c r="AD651" s="16">
        <f>IF(COUNT(Q651:Z651)=0,"",SUM(W651:Y651))</f>
        <v>443</v>
      </c>
      <c r="AE651" s="16">
        <f>IF(COUNT(Q651:Z651)=0,"",SUM(Z651:Z651))</f>
        <v>3917</v>
      </c>
      <c r="AF651" s="16">
        <f>IF(COUNT(Q651:Z651)=0,"",SUM(Q651:Z651))</f>
        <v>8297</v>
      </c>
      <c r="AG651" s="17">
        <f>IFERROR((AA651+AB651)/AF651,"")</f>
        <v>0.3831505363384356</v>
      </c>
      <c r="AH651" s="16">
        <v>31</v>
      </c>
    </row>
    <row r="652" spans="1:34" x14ac:dyDescent="0.2">
      <c r="A652" s="4" t="s">
        <v>21</v>
      </c>
      <c r="B652" s="4" t="s">
        <v>134</v>
      </c>
      <c r="C652" s="4" t="s">
        <v>955</v>
      </c>
      <c r="D652" s="4" t="s">
        <v>702</v>
      </c>
      <c r="E652" s="4" t="s">
        <v>262</v>
      </c>
      <c r="F652" s="4" t="s">
        <v>3030</v>
      </c>
      <c r="G652" s="4" t="s">
        <v>157</v>
      </c>
      <c r="H652" s="4" t="s">
        <v>164</v>
      </c>
      <c r="I652" s="16">
        <v>12201</v>
      </c>
      <c r="J652" s="16">
        <v>105125</v>
      </c>
      <c r="K652" s="16">
        <v>8576</v>
      </c>
      <c r="L652" s="16">
        <v>17200</v>
      </c>
      <c r="M652" s="16">
        <v>815</v>
      </c>
      <c r="N652" s="16">
        <v>13724</v>
      </c>
      <c r="O652" s="17">
        <f>IFERROR(K652/I652,"")</f>
        <v>0.70289320547496104</v>
      </c>
      <c r="P652" s="17">
        <f>IFERROR(L652/J652,"")</f>
        <v>0.16361474435196194</v>
      </c>
      <c r="Q652" s="16">
        <v>3172</v>
      </c>
      <c r="R652" s="16"/>
      <c r="S652" s="16"/>
      <c r="T652" s="16">
        <v>4492</v>
      </c>
      <c r="U652" s="16">
        <v>4055</v>
      </c>
      <c r="V652" s="16">
        <v>9994</v>
      </c>
      <c r="W652" s="16">
        <v>0</v>
      </c>
      <c r="X652" s="16">
        <v>4902</v>
      </c>
      <c r="Y652" s="16">
        <v>37</v>
      </c>
      <c r="Z652" s="16">
        <v>9325</v>
      </c>
      <c r="AA652" s="16">
        <f>IF(COUNT(Q652:Z652)=0,"",SUM(Q652:Q652))</f>
        <v>3172</v>
      </c>
      <c r="AB652" s="16">
        <f>IF(COUNT(Q652:Z652)=0,"",SUM(R652:S652))</f>
        <v>0</v>
      </c>
      <c r="AC652" s="16">
        <f>IF(COUNT(Q652:Z652)=0,"",SUM(T652:V652))</f>
        <v>18541</v>
      </c>
      <c r="AD652" s="16">
        <f>IF(COUNT(Q652:Z652)=0,"",SUM(W652:Y652))</f>
        <v>4939</v>
      </c>
      <c r="AE652" s="16">
        <f>IF(COUNT(Q652:Z652)=0,"",SUM(Z652:Z652))</f>
        <v>9325</v>
      </c>
      <c r="AF652" s="16">
        <f>IF(COUNT(Q652:Z652)=0,"",SUM(Q652:Z652))</f>
        <v>35977</v>
      </c>
      <c r="AG652" s="17">
        <f>IFERROR((AA652+AB652)/AF652,"")</f>
        <v>8.8167440309086367E-2</v>
      </c>
      <c r="AH652" s="16">
        <v>196</v>
      </c>
    </row>
    <row r="653" spans="1:34" x14ac:dyDescent="0.2">
      <c r="A653" s="4" t="s">
        <v>21</v>
      </c>
      <c r="B653" s="4" t="s">
        <v>147</v>
      </c>
      <c r="C653" s="4" t="s">
        <v>1036</v>
      </c>
      <c r="D653" s="4" t="s">
        <v>378</v>
      </c>
      <c r="E653" s="4" t="s">
        <v>379</v>
      </c>
      <c r="F653" s="4" t="s">
        <v>3103</v>
      </c>
      <c r="G653" s="4" t="s">
        <v>156</v>
      </c>
      <c r="H653" s="4" t="s">
        <v>163</v>
      </c>
      <c r="I653" s="16">
        <v>3873</v>
      </c>
      <c r="J653" s="16">
        <v>66536</v>
      </c>
      <c r="K653" s="16">
        <v>1012</v>
      </c>
      <c r="L653" s="16">
        <v>8190</v>
      </c>
      <c r="M653" s="16">
        <v>53</v>
      </c>
      <c r="N653" s="16">
        <v>2372</v>
      </c>
      <c r="O653" s="17">
        <f>IFERROR(K653/I653,"")</f>
        <v>0.26129615285308544</v>
      </c>
      <c r="P653" s="17">
        <f>IFERROR(L653/J653,"")</f>
        <v>0.12309125886738007</v>
      </c>
      <c r="Q653" s="16">
        <v>3172</v>
      </c>
      <c r="R653" s="16">
        <v>274</v>
      </c>
      <c r="S653" s="16">
        <v>350</v>
      </c>
      <c r="T653" s="16">
        <v>584</v>
      </c>
      <c r="U653" s="16">
        <v>479</v>
      </c>
      <c r="V653" s="16">
        <v>96</v>
      </c>
      <c r="W653" s="16">
        <v>78</v>
      </c>
      <c r="X653" s="16">
        <v>1809</v>
      </c>
      <c r="Y653" s="16">
        <v>43</v>
      </c>
      <c r="Z653" s="16">
        <v>4041</v>
      </c>
      <c r="AA653" s="16">
        <f>IF(COUNT(Q653:Z653)=0,"",SUM(Q653:Q653))</f>
        <v>3172</v>
      </c>
      <c r="AB653" s="16">
        <f>IF(COUNT(Q653:Z653)=0,"",SUM(R653:S653))</f>
        <v>624</v>
      </c>
      <c r="AC653" s="16">
        <f>IF(COUNT(Q653:Z653)=0,"",SUM(T653:V653))</f>
        <v>1159</v>
      </c>
      <c r="AD653" s="16">
        <f>IF(COUNT(Q653:Z653)=0,"",SUM(W653:Y653))</f>
        <v>1930</v>
      </c>
      <c r="AE653" s="16">
        <f>IF(COUNT(Q653:Z653)=0,"",SUM(Z653:Z653))</f>
        <v>4041</v>
      </c>
      <c r="AF653" s="16">
        <f>IF(COUNT(Q653:Z653)=0,"",SUM(Q653:Z653))</f>
        <v>10926</v>
      </c>
      <c r="AG653" s="17">
        <f>IFERROR((AA653+AB653)/AF653,"")</f>
        <v>0.347428153029471</v>
      </c>
      <c r="AH653" s="16">
        <v>256</v>
      </c>
    </row>
    <row r="654" spans="1:34" x14ac:dyDescent="0.2">
      <c r="A654" s="4" t="s">
        <v>21</v>
      </c>
      <c r="B654" s="4" t="s">
        <v>134</v>
      </c>
      <c r="C654" s="4" t="s">
        <v>955</v>
      </c>
      <c r="D654" s="4" t="s">
        <v>699</v>
      </c>
      <c r="E654" s="4" t="s">
        <v>630</v>
      </c>
      <c r="F654" s="4" t="s">
        <v>2986</v>
      </c>
      <c r="G654" s="4" t="s">
        <v>157</v>
      </c>
      <c r="H654" s="4" t="s">
        <v>163</v>
      </c>
      <c r="I654" s="16">
        <v>491</v>
      </c>
      <c r="J654" s="16">
        <v>17241</v>
      </c>
      <c r="K654" s="16">
        <v>380</v>
      </c>
      <c r="L654" s="16">
        <v>3778</v>
      </c>
      <c r="M654" s="16">
        <v>121</v>
      </c>
      <c r="N654" s="16">
        <v>1687</v>
      </c>
      <c r="O654" s="17">
        <f>IFERROR(K654/I654,"")</f>
        <v>0.77393075356415475</v>
      </c>
      <c r="P654" s="17">
        <f>IFERROR(L654/J654,"")</f>
        <v>0.21912882083405835</v>
      </c>
      <c r="Q654" s="16">
        <v>3156</v>
      </c>
      <c r="R654" s="16">
        <v>0</v>
      </c>
      <c r="S654" s="16">
        <v>0</v>
      </c>
      <c r="T654" s="16">
        <v>182</v>
      </c>
      <c r="U654" s="16">
        <v>786</v>
      </c>
      <c r="V654" s="16"/>
      <c r="W654" s="16">
        <v>152</v>
      </c>
      <c r="X654" s="16">
        <v>433</v>
      </c>
      <c r="Y654" s="16">
        <v>0</v>
      </c>
      <c r="Z654" s="16">
        <v>271</v>
      </c>
      <c r="AA654" s="16">
        <f>IF(COUNT(Q654:Z654)=0,"",SUM(Q654:Q654))</f>
        <v>3156</v>
      </c>
      <c r="AB654" s="16">
        <f>IF(COUNT(Q654:Z654)=0,"",SUM(R654:S654))</f>
        <v>0</v>
      </c>
      <c r="AC654" s="16">
        <f>IF(COUNT(Q654:Z654)=0,"",SUM(T654:V654))</f>
        <v>968</v>
      </c>
      <c r="AD654" s="16">
        <f>IF(COUNT(Q654:Z654)=0,"",SUM(W654:Y654))</f>
        <v>585</v>
      </c>
      <c r="AE654" s="16">
        <f>IF(COUNT(Q654:Z654)=0,"",SUM(Z654:Z654))</f>
        <v>271</v>
      </c>
      <c r="AF654" s="16">
        <f>IF(COUNT(Q654:Z654)=0,"",SUM(Q654:Z654))</f>
        <v>4980</v>
      </c>
      <c r="AG654" s="17">
        <f>IFERROR((AA654+AB654)/AF654,"")</f>
        <v>0.63373493975903616</v>
      </c>
      <c r="AH654" s="16">
        <v>45</v>
      </c>
    </row>
    <row r="655" spans="1:34" x14ac:dyDescent="0.2">
      <c r="A655" s="4" t="s">
        <v>21</v>
      </c>
      <c r="B655" s="4" t="s">
        <v>129</v>
      </c>
      <c r="C655" s="4" t="s">
        <v>1036</v>
      </c>
      <c r="D655" s="4" t="s">
        <v>765</v>
      </c>
      <c r="E655" s="4" t="s">
        <v>766</v>
      </c>
      <c r="F655" s="4" t="s">
        <v>3716</v>
      </c>
      <c r="G655" s="4" t="s">
        <v>158</v>
      </c>
      <c r="H655" s="4" t="s">
        <v>163</v>
      </c>
      <c r="I655" s="16">
        <v>8082</v>
      </c>
      <c r="J655" s="16">
        <v>70642</v>
      </c>
      <c r="K655" s="16">
        <v>1921</v>
      </c>
      <c r="L655" s="16">
        <v>5991</v>
      </c>
      <c r="M655" s="16">
        <v>66</v>
      </c>
      <c r="N655" s="16">
        <v>2584</v>
      </c>
      <c r="O655" s="17">
        <f>IFERROR(K655/I655,"")</f>
        <v>0.23768869091808958</v>
      </c>
      <c r="P655" s="17">
        <f>IFERROR(L655/J655,"")</f>
        <v>8.4807904645961329E-2</v>
      </c>
      <c r="Q655" s="16">
        <v>3144</v>
      </c>
      <c r="R655" s="16">
        <v>612</v>
      </c>
      <c r="S655" s="16">
        <v>34</v>
      </c>
      <c r="T655" s="16">
        <v>1320</v>
      </c>
      <c r="U655" s="16">
        <v>463</v>
      </c>
      <c r="V655" s="16">
        <v>1533</v>
      </c>
      <c r="W655" s="16">
        <v>286</v>
      </c>
      <c r="X655" s="16">
        <v>1093</v>
      </c>
      <c r="Y655" s="16">
        <v>0</v>
      </c>
      <c r="Z655" s="16">
        <v>469</v>
      </c>
      <c r="AA655" s="16">
        <f>IF(COUNT(Q655:Z655)=0,"",SUM(Q655:Q655))</f>
        <v>3144</v>
      </c>
      <c r="AB655" s="16">
        <f>IF(COUNT(Q655:Z655)=0,"",SUM(R655:S655))</f>
        <v>646</v>
      </c>
      <c r="AC655" s="16">
        <f>IF(COUNT(Q655:Z655)=0,"",SUM(T655:V655))</f>
        <v>3316</v>
      </c>
      <c r="AD655" s="16">
        <f>IF(COUNT(Q655:Z655)=0,"",SUM(W655:Y655))</f>
        <v>1379</v>
      </c>
      <c r="AE655" s="16">
        <f>IF(COUNT(Q655:Z655)=0,"",SUM(Z655:Z655))</f>
        <v>469</v>
      </c>
      <c r="AF655" s="16">
        <f>IF(COUNT(Q655:Z655)=0,"",SUM(Q655:Z655))</f>
        <v>8954</v>
      </c>
      <c r="AG655" s="17">
        <f>IFERROR((AA655+AB655)/AF655,"")</f>
        <v>0.42327451418360507</v>
      </c>
      <c r="AH655" s="16">
        <v>243</v>
      </c>
    </row>
    <row r="656" spans="1:34" x14ac:dyDescent="0.2">
      <c r="A656" s="4" t="s">
        <v>21</v>
      </c>
      <c r="B656" s="4" t="s">
        <v>129</v>
      </c>
      <c r="C656" s="4" t="s">
        <v>1036</v>
      </c>
      <c r="D656" s="4" t="s">
        <v>768</v>
      </c>
      <c r="E656" s="4" t="s">
        <v>769</v>
      </c>
      <c r="F656" s="4" t="s">
        <v>3736</v>
      </c>
      <c r="G656" s="4" t="s">
        <v>158</v>
      </c>
      <c r="H656" s="4" t="s">
        <v>164</v>
      </c>
      <c r="I656" s="16">
        <v>3322</v>
      </c>
      <c r="J656" s="16">
        <v>52081</v>
      </c>
      <c r="K656" s="16">
        <v>2059</v>
      </c>
      <c r="L656" s="16">
        <v>11045</v>
      </c>
      <c r="M656" s="16">
        <v>520</v>
      </c>
      <c r="N656" s="16">
        <v>6727</v>
      </c>
      <c r="O656" s="17">
        <f>IFERROR(K656/I656,"")</f>
        <v>0.6198073449729079</v>
      </c>
      <c r="P656" s="17">
        <f>IFERROR(L656/J656,"")</f>
        <v>0.21207350089283999</v>
      </c>
      <c r="Q656" s="16">
        <v>3134</v>
      </c>
      <c r="R656" s="16"/>
      <c r="S656" s="16">
        <v>0</v>
      </c>
      <c r="T656" s="16">
        <v>1811</v>
      </c>
      <c r="U656" s="16">
        <v>1174</v>
      </c>
      <c r="V656" s="16">
        <v>1643</v>
      </c>
      <c r="W656" s="16">
        <v>1443</v>
      </c>
      <c r="X656" s="16">
        <v>2531</v>
      </c>
      <c r="Y656" s="16">
        <v>0</v>
      </c>
      <c r="Z656" s="16">
        <v>2884</v>
      </c>
      <c r="AA656" s="16">
        <f>IF(COUNT(Q656:Z656)=0,"",SUM(Q656:Q656))</f>
        <v>3134</v>
      </c>
      <c r="AB656" s="16">
        <f>IF(COUNT(Q656:Z656)=0,"",SUM(R656:S656))</f>
        <v>0</v>
      </c>
      <c r="AC656" s="16">
        <f>IF(COUNT(Q656:Z656)=0,"",SUM(T656:V656))</f>
        <v>4628</v>
      </c>
      <c r="AD656" s="16">
        <f>IF(COUNT(Q656:Z656)=0,"",SUM(W656:Y656))</f>
        <v>3974</v>
      </c>
      <c r="AE656" s="16">
        <f>IF(COUNT(Q656:Z656)=0,"",SUM(Z656:Z656))</f>
        <v>2884</v>
      </c>
      <c r="AF656" s="16">
        <f>IF(COUNT(Q656:Z656)=0,"",SUM(Q656:Z656))</f>
        <v>14620</v>
      </c>
      <c r="AG656" s="17">
        <f>IFERROR((AA656+AB656)/AF656,"")</f>
        <v>0.21436388508891929</v>
      </c>
      <c r="AH656" s="16">
        <v>75</v>
      </c>
    </row>
    <row r="657" spans="1:34" x14ac:dyDescent="0.2">
      <c r="A657" s="4" t="s">
        <v>21</v>
      </c>
      <c r="B657" s="4" t="s">
        <v>126</v>
      </c>
      <c r="C657" s="4" t="s">
        <v>955</v>
      </c>
      <c r="D657" s="4" t="s">
        <v>717</v>
      </c>
      <c r="E657" s="4" t="s">
        <v>718</v>
      </c>
      <c r="F657" s="4" t="s">
        <v>3186</v>
      </c>
      <c r="G657" s="4" t="s">
        <v>158</v>
      </c>
      <c r="H657" s="4" t="s">
        <v>164</v>
      </c>
      <c r="I657" s="16">
        <v>5823</v>
      </c>
      <c r="J657" s="16">
        <v>67455</v>
      </c>
      <c r="K657" s="16">
        <v>1119</v>
      </c>
      <c r="L657" s="16">
        <v>13385</v>
      </c>
      <c r="M657" s="16">
        <v>116</v>
      </c>
      <c r="N657" s="16">
        <v>9109</v>
      </c>
      <c r="O657" s="17">
        <f>IFERROR(K657/I657,"")</f>
        <v>0.19216898505924782</v>
      </c>
      <c r="P657" s="17">
        <f>IFERROR(L657/J657,"")</f>
        <v>0.19842858201764138</v>
      </c>
      <c r="Q657" s="16">
        <v>3133</v>
      </c>
      <c r="R657" s="16">
        <v>2525</v>
      </c>
      <c r="S657" s="16">
        <v>120</v>
      </c>
      <c r="T657" s="16">
        <v>3071</v>
      </c>
      <c r="U657" s="16">
        <v>1286</v>
      </c>
      <c r="V657" s="16">
        <v>1001</v>
      </c>
      <c r="W657" s="16">
        <v>1364</v>
      </c>
      <c r="X657" s="16">
        <v>2949</v>
      </c>
      <c r="Y657" s="16">
        <v>0</v>
      </c>
      <c r="Z657" s="16">
        <v>2570</v>
      </c>
      <c r="AA657" s="16">
        <f>IF(COUNT(Q657:Z657)=0,"",SUM(Q657:Q657))</f>
        <v>3133</v>
      </c>
      <c r="AB657" s="16">
        <f>IF(COUNT(Q657:Z657)=0,"",SUM(R657:S657))</f>
        <v>2645</v>
      </c>
      <c r="AC657" s="16">
        <f>IF(COUNT(Q657:Z657)=0,"",SUM(T657:V657))</f>
        <v>5358</v>
      </c>
      <c r="AD657" s="16">
        <f>IF(COUNT(Q657:Z657)=0,"",SUM(W657:Y657))</f>
        <v>4313</v>
      </c>
      <c r="AE657" s="16">
        <f>IF(COUNT(Q657:Z657)=0,"",SUM(Z657:Z657))</f>
        <v>2570</v>
      </c>
      <c r="AF657" s="16">
        <f>IF(COUNT(Q657:Z657)=0,"",SUM(Q657:Z657))</f>
        <v>18019</v>
      </c>
      <c r="AG657" s="17">
        <f>IFERROR((AA657+AB657)/AF657,"")</f>
        <v>0.32066152394694492</v>
      </c>
      <c r="AH657" s="16">
        <v>74</v>
      </c>
    </row>
    <row r="658" spans="1:34" x14ac:dyDescent="0.2">
      <c r="A658" s="4" t="s">
        <v>21</v>
      </c>
      <c r="B658" s="4" t="s">
        <v>135</v>
      </c>
      <c r="C658" s="4" t="s">
        <v>1036</v>
      </c>
      <c r="D658" s="4" t="s">
        <v>688</v>
      </c>
      <c r="E658" s="4" t="s">
        <v>689</v>
      </c>
      <c r="F658" s="4" t="s">
        <v>2908</v>
      </c>
      <c r="G658" s="4" t="s">
        <v>158</v>
      </c>
      <c r="H658" s="4" t="s">
        <v>164</v>
      </c>
      <c r="I658" s="16">
        <v>11222</v>
      </c>
      <c r="J658" s="16">
        <v>47585</v>
      </c>
      <c r="K658" s="16">
        <v>6728</v>
      </c>
      <c r="L658" s="16">
        <v>10487</v>
      </c>
      <c r="M658" s="16">
        <v>723</v>
      </c>
      <c r="N658" s="16">
        <v>5986</v>
      </c>
      <c r="O658" s="17">
        <f>IFERROR(K658/I658,"")</f>
        <v>0.59953662448761358</v>
      </c>
      <c r="P658" s="17">
        <f>IFERROR(L658/J658,"")</f>
        <v>0.22038457497110434</v>
      </c>
      <c r="Q658" s="16">
        <v>3125</v>
      </c>
      <c r="R658" s="16"/>
      <c r="S658" s="16">
        <v>0</v>
      </c>
      <c r="T658" s="16">
        <v>2433</v>
      </c>
      <c r="U658" s="16">
        <v>1798</v>
      </c>
      <c r="V658" s="16">
        <v>7800</v>
      </c>
      <c r="W658" s="16">
        <v>0</v>
      </c>
      <c r="X658" s="16">
        <v>2769</v>
      </c>
      <c r="Y658" s="16">
        <v>0</v>
      </c>
      <c r="Z658" s="16">
        <v>4616</v>
      </c>
      <c r="AA658" s="16">
        <f>IF(COUNT(Q658:Z658)=0,"",SUM(Q658:Q658))</f>
        <v>3125</v>
      </c>
      <c r="AB658" s="16">
        <f>IF(COUNT(Q658:Z658)=0,"",SUM(R658:S658))</f>
        <v>0</v>
      </c>
      <c r="AC658" s="16">
        <f>IF(COUNT(Q658:Z658)=0,"",SUM(T658:V658))</f>
        <v>12031</v>
      </c>
      <c r="AD658" s="16">
        <f>IF(COUNT(Q658:Z658)=0,"",SUM(W658:Y658))</f>
        <v>2769</v>
      </c>
      <c r="AE658" s="16">
        <f>IF(COUNT(Q658:Z658)=0,"",SUM(Z658:Z658))</f>
        <v>4616</v>
      </c>
      <c r="AF658" s="16">
        <f>IF(COUNT(Q658:Z658)=0,"",SUM(Q658:Z658))</f>
        <v>22541</v>
      </c>
      <c r="AG658" s="17">
        <f>IFERROR((AA658+AB658)/AF658,"")</f>
        <v>0.1386362628099907</v>
      </c>
      <c r="AH658" s="16">
        <v>124</v>
      </c>
    </row>
    <row r="659" spans="1:34" x14ac:dyDescent="0.2">
      <c r="A659" s="4" t="s">
        <v>21</v>
      </c>
      <c r="B659" s="4" t="s">
        <v>143</v>
      </c>
      <c r="C659" s="4" t="s">
        <v>1036</v>
      </c>
      <c r="D659" s="4" t="s">
        <v>749</v>
      </c>
      <c r="E659" s="4" t="s">
        <v>630</v>
      </c>
      <c r="F659" s="4" t="s">
        <v>3582</v>
      </c>
      <c r="G659" s="4" t="s">
        <v>157</v>
      </c>
      <c r="H659" s="4" t="s">
        <v>164</v>
      </c>
      <c r="I659" s="16">
        <v>1049</v>
      </c>
      <c r="J659" s="16">
        <v>12334</v>
      </c>
      <c r="K659" s="16">
        <v>981</v>
      </c>
      <c r="L659" s="16">
        <v>2890</v>
      </c>
      <c r="M659" s="16">
        <v>593</v>
      </c>
      <c r="N659" s="16">
        <v>1740</v>
      </c>
      <c r="O659" s="17">
        <f>IFERROR(K659/I659,"")</f>
        <v>0.93517635843660629</v>
      </c>
      <c r="P659" s="17">
        <f>IFERROR(L659/J659,"")</f>
        <v>0.23431165882925248</v>
      </c>
      <c r="Q659" s="16">
        <v>3125</v>
      </c>
      <c r="R659" s="16">
        <v>0</v>
      </c>
      <c r="S659" s="16">
        <v>0</v>
      </c>
      <c r="T659" s="16">
        <v>96</v>
      </c>
      <c r="U659" s="16">
        <v>390</v>
      </c>
      <c r="V659" s="16">
        <v>0</v>
      </c>
      <c r="W659" s="16">
        <v>161</v>
      </c>
      <c r="X659" s="16">
        <v>304</v>
      </c>
      <c r="Y659" s="16">
        <v>0</v>
      </c>
      <c r="Z659" s="16">
        <v>187</v>
      </c>
      <c r="AA659" s="16">
        <f>IF(COUNT(Q659:Z659)=0,"",SUM(Q659:Q659))</f>
        <v>3125</v>
      </c>
      <c r="AB659" s="16">
        <f>IF(COUNT(Q659:Z659)=0,"",SUM(R659:S659))</f>
        <v>0</v>
      </c>
      <c r="AC659" s="16">
        <f>IF(COUNT(Q659:Z659)=0,"",SUM(T659:V659))</f>
        <v>486</v>
      </c>
      <c r="AD659" s="16">
        <f>IF(COUNT(Q659:Z659)=0,"",SUM(W659:Y659))</f>
        <v>465</v>
      </c>
      <c r="AE659" s="16">
        <f>IF(COUNT(Q659:Z659)=0,"",SUM(Z659:Z659))</f>
        <v>187</v>
      </c>
      <c r="AF659" s="16">
        <f>IF(COUNT(Q659:Z659)=0,"",SUM(Q659:Z659))</f>
        <v>4263</v>
      </c>
      <c r="AG659" s="17">
        <f>IFERROR((AA659+AB659)/AF659,"")</f>
        <v>0.7330518414262257</v>
      </c>
      <c r="AH659" s="16">
        <v>16</v>
      </c>
    </row>
    <row r="660" spans="1:34" x14ac:dyDescent="0.2">
      <c r="A660" s="4" t="s">
        <v>21</v>
      </c>
      <c r="B660" s="4" t="s">
        <v>124</v>
      </c>
      <c r="C660" s="4" t="s">
        <v>955</v>
      </c>
      <c r="D660" s="4" t="s">
        <v>599</v>
      </c>
      <c r="E660" s="4" t="s">
        <v>600</v>
      </c>
      <c r="F660" s="4" t="s">
        <v>2174</v>
      </c>
      <c r="G660" s="4" t="s">
        <v>158</v>
      </c>
      <c r="H660" s="4" t="s">
        <v>164</v>
      </c>
      <c r="I660" s="16">
        <v>1328</v>
      </c>
      <c r="J660" s="16">
        <v>53156</v>
      </c>
      <c r="K660" s="16">
        <v>1008</v>
      </c>
      <c r="L660" s="16">
        <v>7690</v>
      </c>
      <c r="M660" s="16"/>
      <c r="N660" s="16">
        <v>684</v>
      </c>
      <c r="O660" s="17">
        <f>IFERROR(K660/I660,"")</f>
        <v>0.75903614457831325</v>
      </c>
      <c r="P660" s="17">
        <f>IFERROR(L660/J660,"")</f>
        <v>0.14466852283843781</v>
      </c>
      <c r="Q660" s="16">
        <v>3105</v>
      </c>
      <c r="R660" s="16">
        <v>0</v>
      </c>
      <c r="S660" s="16">
        <v>0</v>
      </c>
      <c r="T660" s="16">
        <v>279</v>
      </c>
      <c r="U660" s="16"/>
      <c r="V660" s="16">
        <v>459</v>
      </c>
      <c r="W660" s="16">
        <v>128</v>
      </c>
      <c r="X660" s="16">
        <v>119</v>
      </c>
      <c r="Y660" s="16">
        <v>0</v>
      </c>
      <c r="Z660" s="16">
        <v>4599</v>
      </c>
      <c r="AA660" s="16">
        <f>IF(COUNT(Q660:Z660)=0,"",SUM(Q660:Q660))</f>
        <v>3105</v>
      </c>
      <c r="AB660" s="16">
        <f>IF(COUNT(Q660:Z660)=0,"",SUM(R660:S660))</f>
        <v>0</v>
      </c>
      <c r="AC660" s="16">
        <f>IF(COUNT(Q660:Z660)=0,"",SUM(T660:V660))</f>
        <v>738</v>
      </c>
      <c r="AD660" s="16">
        <f>IF(COUNT(Q660:Z660)=0,"",SUM(W660:Y660))</f>
        <v>247</v>
      </c>
      <c r="AE660" s="16">
        <f>IF(COUNT(Q660:Z660)=0,"",SUM(Z660:Z660))</f>
        <v>4599</v>
      </c>
      <c r="AF660" s="16">
        <f>IF(COUNT(Q660:Z660)=0,"",SUM(Q660:Z660))</f>
        <v>8689</v>
      </c>
      <c r="AG660" s="17">
        <f>IFERROR((AA660+AB660)/AF660,"")</f>
        <v>0.35734837150420073</v>
      </c>
      <c r="AH660" s="16">
        <v>83</v>
      </c>
    </row>
    <row r="661" spans="1:34" x14ac:dyDescent="0.2">
      <c r="A661" s="4" t="s">
        <v>21</v>
      </c>
      <c r="B661" s="4" t="s">
        <v>126</v>
      </c>
      <c r="C661" s="4" t="s">
        <v>955</v>
      </c>
      <c r="D661" s="4" t="s">
        <v>723</v>
      </c>
      <c r="E661" s="4" t="s">
        <v>724</v>
      </c>
      <c r="F661" s="4" t="s">
        <v>3303</v>
      </c>
      <c r="G661" s="4" t="s">
        <v>157</v>
      </c>
      <c r="H661" s="4" t="s">
        <v>164</v>
      </c>
      <c r="I661" s="16">
        <v>2884</v>
      </c>
      <c r="J661" s="16">
        <v>66828</v>
      </c>
      <c r="K661" s="16">
        <v>279</v>
      </c>
      <c r="L661" s="16">
        <v>7395</v>
      </c>
      <c r="M661" s="16"/>
      <c r="N661" s="16">
        <v>2094</v>
      </c>
      <c r="O661" s="17">
        <f>IFERROR(K661/I661,"")</f>
        <v>9.6740638002773924E-2</v>
      </c>
      <c r="P661" s="17">
        <f>IFERROR(L661/J661,"")</f>
        <v>0.11065720955288202</v>
      </c>
      <c r="Q661" s="16">
        <v>3085</v>
      </c>
      <c r="R661" s="16">
        <v>27</v>
      </c>
      <c r="S661" s="16">
        <v>0</v>
      </c>
      <c r="T661" s="16">
        <v>288</v>
      </c>
      <c r="U661" s="16">
        <v>749</v>
      </c>
      <c r="V661" s="16">
        <v>0</v>
      </c>
      <c r="W661" s="16">
        <v>1576</v>
      </c>
      <c r="X661" s="16">
        <v>704</v>
      </c>
      <c r="Y661" s="16">
        <v>18</v>
      </c>
      <c r="Z661" s="16">
        <v>1227</v>
      </c>
      <c r="AA661" s="16">
        <f>IF(COUNT(Q661:Z661)=0,"",SUM(Q661:Q661))</f>
        <v>3085</v>
      </c>
      <c r="AB661" s="16">
        <f>IF(COUNT(Q661:Z661)=0,"",SUM(R661:S661))</f>
        <v>27</v>
      </c>
      <c r="AC661" s="16">
        <f>IF(COUNT(Q661:Z661)=0,"",SUM(T661:V661))</f>
        <v>1037</v>
      </c>
      <c r="AD661" s="16">
        <f>IF(COUNT(Q661:Z661)=0,"",SUM(W661:Y661))</f>
        <v>2298</v>
      </c>
      <c r="AE661" s="16">
        <f>IF(COUNT(Q661:Z661)=0,"",SUM(Z661:Z661))</f>
        <v>1227</v>
      </c>
      <c r="AF661" s="16">
        <f>IF(COUNT(Q661:Z661)=0,"",SUM(Q661:Z661))</f>
        <v>7674</v>
      </c>
      <c r="AG661" s="17">
        <f>IFERROR((AA661+AB661)/AF661,"")</f>
        <v>0.40552514985665883</v>
      </c>
      <c r="AH661" s="16">
        <v>119</v>
      </c>
    </row>
    <row r="662" spans="1:34" x14ac:dyDescent="0.2">
      <c r="A662" s="4" t="s">
        <v>21</v>
      </c>
      <c r="B662" s="4" t="s">
        <v>140</v>
      </c>
      <c r="C662" s="4" t="s">
        <v>955</v>
      </c>
      <c r="D662" s="4" t="s">
        <v>921</v>
      </c>
      <c r="E662" s="4" t="s">
        <v>922</v>
      </c>
      <c r="F662" s="4" t="s">
        <v>5635</v>
      </c>
      <c r="G662" s="4" t="s">
        <v>158</v>
      </c>
      <c r="H662" s="4" t="s">
        <v>163</v>
      </c>
      <c r="I662" s="16">
        <v>345</v>
      </c>
      <c r="J662" s="16">
        <v>25029</v>
      </c>
      <c r="K662" s="16">
        <v>89</v>
      </c>
      <c r="L662" s="16">
        <v>1770</v>
      </c>
      <c r="M662" s="16">
        <v>0</v>
      </c>
      <c r="N662" s="16">
        <v>578</v>
      </c>
      <c r="O662" s="17">
        <f>IFERROR(K662/I662,"")</f>
        <v>0.25797101449275361</v>
      </c>
      <c r="P662" s="17">
        <f>IFERROR(L662/J662,"")</f>
        <v>7.0717967158096612E-2</v>
      </c>
      <c r="Q662" s="16">
        <v>3083</v>
      </c>
      <c r="R662" s="16">
        <v>0</v>
      </c>
      <c r="S662" s="16">
        <v>0</v>
      </c>
      <c r="T662" s="16">
        <v>210</v>
      </c>
      <c r="U662" s="16">
        <v>0</v>
      </c>
      <c r="V662" s="16"/>
      <c r="W662" s="16">
        <v>11</v>
      </c>
      <c r="X662" s="16">
        <v>341</v>
      </c>
      <c r="Y662" s="16"/>
      <c r="Z662" s="16">
        <v>20</v>
      </c>
      <c r="AA662" s="16">
        <f>IF(COUNT(Q662:Z662)=0,"",SUM(Q662:Q662))</f>
        <v>3083</v>
      </c>
      <c r="AB662" s="16">
        <f>IF(COUNT(Q662:Z662)=0,"",SUM(R662:S662))</f>
        <v>0</v>
      </c>
      <c r="AC662" s="16">
        <f>IF(COUNT(Q662:Z662)=0,"",SUM(T662:V662))</f>
        <v>210</v>
      </c>
      <c r="AD662" s="16">
        <f>IF(COUNT(Q662:Z662)=0,"",SUM(W662:Y662))</f>
        <v>352</v>
      </c>
      <c r="AE662" s="16">
        <f>IF(COUNT(Q662:Z662)=0,"",SUM(Z662:Z662))</f>
        <v>20</v>
      </c>
      <c r="AF662" s="16">
        <f>IF(COUNT(Q662:Z662)=0,"",SUM(Q662:Z662))</f>
        <v>3665</v>
      </c>
      <c r="AG662" s="17">
        <f>IFERROR((AA662+AB662)/AF662,"")</f>
        <v>0.84120054570259206</v>
      </c>
      <c r="AH662" s="16">
        <v>101</v>
      </c>
    </row>
    <row r="663" spans="1:34" x14ac:dyDescent="0.2">
      <c r="A663" s="4" t="s">
        <v>21</v>
      </c>
      <c r="B663" s="4" t="s">
        <v>124</v>
      </c>
      <c r="C663" s="4" t="s">
        <v>955</v>
      </c>
      <c r="D663" s="4" t="s">
        <v>270</v>
      </c>
      <c r="E663" s="4" t="s">
        <v>248</v>
      </c>
      <c r="F663" s="4" t="s">
        <v>2129</v>
      </c>
      <c r="G663" s="4" t="s">
        <v>157</v>
      </c>
      <c r="H663" s="4" t="s">
        <v>165</v>
      </c>
      <c r="I663" s="16">
        <v>1949</v>
      </c>
      <c r="J663" s="16">
        <v>65430</v>
      </c>
      <c r="K663" s="16">
        <v>1754</v>
      </c>
      <c r="L663" s="16">
        <v>9791</v>
      </c>
      <c r="M663" s="16">
        <v>83</v>
      </c>
      <c r="N663" s="16">
        <v>2196</v>
      </c>
      <c r="O663" s="17">
        <f>IFERROR(K663/I663,"")</f>
        <v>0.89994869163673674</v>
      </c>
      <c r="P663" s="17">
        <f>IFERROR(L663/J663,"")</f>
        <v>0.14964083753629834</v>
      </c>
      <c r="Q663" s="16">
        <v>3070</v>
      </c>
      <c r="R663" s="16">
        <v>1610</v>
      </c>
      <c r="S663" s="16">
        <v>578</v>
      </c>
      <c r="T663" s="16">
        <v>136</v>
      </c>
      <c r="U663" s="16">
        <v>30</v>
      </c>
      <c r="V663" s="16">
        <v>1754</v>
      </c>
      <c r="W663" s="16">
        <v>0</v>
      </c>
      <c r="X663" s="16">
        <v>95</v>
      </c>
      <c r="Y663" s="16">
        <v>0</v>
      </c>
      <c r="Z663" s="16">
        <v>4272</v>
      </c>
      <c r="AA663" s="16">
        <f>IF(COUNT(Q663:Z663)=0,"",SUM(Q663:Q663))</f>
        <v>3070</v>
      </c>
      <c r="AB663" s="16">
        <f>IF(COUNT(Q663:Z663)=0,"",SUM(R663:S663))</f>
        <v>2188</v>
      </c>
      <c r="AC663" s="16">
        <f>IF(COUNT(Q663:Z663)=0,"",SUM(T663:V663))</f>
        <v>1920</v>
      </c>
      <c r="AD663" s="16">
        <f>IF(COUNT(Q663:Z663)=0,"",SUM(W663:Y663))</f>
        <v>95</v>
      </c>
      <c r="AE663" s="16">
        <f>IF(COUNT(Q663:Z663)=0,"",SUM(Z663:Z663))</f>
        <v>4272</v>
      </c>
      <c r="AF663" s="16">
        <f>IF(COUNT(Q663:Z663)=0,"",SUM(Q663:Z663))</f>
        <v>11545</v>
      </c>
      <c r="AG663" s="17">
        <f>IFERROR((AA663+AB663)/AF663,"")</f>
        <v>0.45543525335643137</v>
      </c>
      <c r="AH663" s="16">
        <v>104</v>
      </c>
    </row>
    <row r="664" spans="1:34" x14ac:dyDescent="0.2">
      <c r="A664" s="4" t="s">
        <v>21</v>
      </c>
      <c r="B664" s="4" t="s">
        <v>136</v>
      </c>
      <c r="C664" s="4" t="s">
        <v>955</v>
      </c>
      <c r="D664" s="4" t="s">
        <v>334</v>
      </c>
      <c r="E664" s="4" t="s">
        <v>335</v>
      </c>
      <c r="F664" s="4" t="s">
        <v>2750</v>
      </c>
      <c r="G664" s="4" t="s">
        <v>156</v>
      </c>
      <c r="H664" s="4" t="s">
        <v>163</v>
      </c>
      <c r="I664" s="16">
        <v>17050</v>
      </c>
      <c r="J664" s="16">
        <v>161272</v>
      </c>
      <c r="K664" s="16">
        <v>2863</v>
      </c>
      <c r="L664" s="16">
        <v>25281</v>
      </c>
      <c r="M664" s="16">
        <v>41</v>
      </c>
      <c r="N664" s="16"/>
      <c r="O664" s="17">
        <f>IFERROR(K664/I664,"")</f>
        <v>0.16791788856304984</v>
      </c>
      <c r="P664" s="17">
        <f>IFERROR(L664/J664,"")</f>
        <v>0.15676000793690162</v>
      </c>
      <c r="Q664" s="16">
        <v>3060</v>
      </c>
      <c r="R664" s="16">
        <v>21</v>
      </c>
      <c r="S664" s="16"/>
      <c r="T664" s="16">
        <v>82</v>
      </c>
      <c r="U664" s="16">
        <v>2699</v>
      </c>
      <c r="V664" s="16">
        <v>2604</v>
      </c>
      <c r="W664" s="16">
        <v>0</v>
      </c>
      <c r="X664" s="16">
        <v>1743</v>
      </c>
      <c r="Y664" s="16">
        <v>378</v>
      </c>
      <c r="Z664" s="16">
        <v>17555</v>
      </c>
      <c r="AA664" s="16">
        <f>IF(COUNT(Q664:Z664)=0,"",SUM(Q664:Q664))</f>
        <v>3060</v>
      </c>
      <c r="AB664" s="16">
        <f>IF(COUNT(Q664:Z664)=0,"",SUM(R664:S664))</f>
        <v>21</v>
      </c>
      <c r="AC664" s="16">
        <f>IF(COUNT(Q664:Z664)=0,"",SUM(T664:V664))</f>
        <v>5385</v>
      </c>
      <c r="AD664" s="16">
        <f>IF(COUNT(Q664:Z664)=0,"",SUM(W664:Y664))</f>
        <v>2121</v>
      </c>
      <c r="AE664" s="16">
        <f>IF(COUNT(Q664:Z664)=0,"",SUM(Z664:Z664))</f>
        <v>17555</v>
      </c>
      <c r="AF664" s="16">
        <f>IF(COUNT(Q664:Z664)=0,"",SUM(Q664:Z664))</f>
        <v>28142</v>
      </c>
      <c r="AG664" s="17">
        <f>IFERROR((AA664+AB664)/AF664,"")</f>
        <v>0.10948049179162817</v>
      </c>
      <c r="AH664" s="16">
        <v>256</v>
      </c>
    </row>
    <row r="665" spans="1:34" x14ac:dyDescent="0.2">
      <c r="A665" s="4" t="s">
        <v>21</v>
      </c>
      <c r="B665" s="4" t="s">
        <v>148</v>
      </c>
      <c r="C665" s="4" t="s">
        <v>955</v>
      </c>
      <c r="D665" s="4" t="s">
        <v>934</v>
      </c>
      <c r="E665" s="4" t="s">
        <v>935</v>
      </c>
      <c r="F665" s="4" t="s">
        <v>5755</v>
      </c>
      <c r="G665" s="4" t="s">
        <v>156</v>
      </c>
      <c r="H665" s="4" t="s">
        <v>163</v>
      </c>
      <c r="I665" s="16">
        <v>2839</v>
      </c>
      <c r="J665" s="16">
        <v>21113</v>
      </c>
      <c r="K665" s="16">
        <v>392</v>
      </c>
      <c r="L665" s="16">
        <v>4343</v>
      </c>
      <c r="M665" s="16">
        <v>31</v>
      </c>
      <c r="N665" s="16">
        <v>3166</v>
      </c>
      <c r="O665" s="17">
        <f>IFERROR(K665/I665,"")</f>
        <v>0.13807678760126804</v>
      </c>
      <c r="P665" s="17">
        <f>IFERROR(L665/J665,"")</f>
        <v>0.20570264765784113</v>
      </c>
      <c r="Q665" s="16">
        <v>3043</v>
      </c>
      <c r="R665" s="16">
        <v>14</v>
      </c>
      <c r="S665" s="16">
        <v>414</v>
      </c>
      <c r="T665" s="16">
        <v>454</v>
      </c>
      <c r="U665" s="16">
        <v>637</v>
      </c>
      <c r="V665" s="16">
        <v>32</v>
      </c>
      <c r="W665" s="16">
        <v>395</v>
      </c>
      <c r="X665" s="16">
        <v>1597</v>
      </c>
      <c r="Y665" s="16">
        <v>23</v>
      </c>
      <c r="Z665" s="16">
        <v>256</v>
      </c>
      <c r="AA665" s="16">
        <f>IF(COUNT(Q665:Z665)=0,"",SUM(Q665:Q665))</f>
        <v>3043</v>
      </c>
      <c r="AB665" s="16">
        <f>IF(COUNT(Q665:Z665)=0,"",SUM(R665:S665))</f>
        <v>428</v>
      </c>
      <c r="AC665" s="16">
        <f>IF(COUNT(Q665:Z665)=0,"",SUM(T665:V665))</f>
        <v>1123</v>
      </c>
      <c r="AD665" s="16">
        <f>IF(COUNT(Q665:Z665)=0,"",SUM(W665:Y665))</f>
        <v>2015</v>
      </c>
      <c r="AE665" s="16">
        <f>IF(COUNT(Q665:Z665)=0,"",SUM(Z665:Z665))</f>
        <v>256</v>
      </c>
      <c r="AF665" s="16">
        <f>IF(COUNT(Q665:Z665)=0,"",SUM(Q665:Z665))</f>
        <v>6865</v>
      </c>
      <c r="AG665" s="17">
        <f>IFERROR((AA665+AB665)/AF665,"")</f>
        <v>0.50560815731973785</v>
      </c>
      <c r="AH665" s="16">
        <v>63</v>
      </c>
    </row>
    <row r="666" spans="1:34" x14ac:dyDescent="0.2">
      <c r="A666" s="4" t="s">
        <v>21</v>
      </c>
      <c r="B666" s="4" t="s">
        <v>126</v>
      </c>
      <c r="C666" s="4" t="s">
        <v>955</v>
      </c>
      <c r="D666" s="4" t="s">
        <v>723</v>
      </c>
      <c r="E666" s="4" t="s">
        <v>724</v>
      </c>
      <c r="F666" s="4" t="s">
        <v>3267</v>
      </c>
      <c r="G666" s="4" t="s">
        <v>157</v>
      </c>
      <c r="H666" s="4" t="s">
        <v>163</v>
      </c>
      <c r="I666" s="16">
        <v>3886</v>
      </c>
      <c r="J666" s="16">
        <v>40282</v>
      </c>
      <c r="K666" s="16">
        <v>471</v>
      </c>
      <c r="L666" s="16">
        <v>7402</v>
      </c>
      <c r="M666" s="16">
        <v>41</v>
      </c>
      <c r="N666" s="16">
        <v>1009</v>
      </c>
      <c r="O666" s="17">
        <f>IFERROR(K666/I666,"")</f>
        <v>0.12120432321152856</v>
      </c>
      <c r="P666" s="17">
        <f>IFERROR(L666/J666,"")</f>
        <v>0.18375453055955512</v>
      </c>
      <c r="Q666" s="16">
        <v>3041</v>
      </c>
      <c r="R666" s="16">
        <v>12</v>
      </c>
      <c r="S666" s="16">
        <v>0</v>
      </c>
      <c r="T666" s="16">
        <v>77</v>
      </c>
      <c r="U666" s="16">
        <v>935</v>
      </c>
      <c r="V666" s="16">
        <v>0</v>
      </c>
      <c r="W666" s="16">
        <v>959</v>
      </c>
      <c r="X666" s="16">
        <v>646</v>
      </c>
      <c r="Y666" s="16">
        <v>0</v>
      </c>
      <c r="Z666" s="16">
        <v>2203</v>
      </c>
      <c r="AA666" s="16">
        <f>IF(COUNT(Q666:Z666)=0,"",SUM(Q666:Q666))</f>
        <v>3041</v>
      </c>
      <c r="AB666" s="16">
        <f>IF(COUNT(Q666:Z666)=0,"",SUM(R666:S666))</f>
        <v>12</v>
      </c>
      <c r="AC666" s="16">
        <f>IF(COUNT(Q666:Z666)=0,"",SUM(T666:V666))</f>
        <v>1012</v>
      </c>
      <c r="AD666" s="16">
        <f>IF(COUNT(Q666:Z666)=0,"",SUM(W666:Y666))</f>
        <v>1605</v>
      </c>
      <c r="AE666" s="16">
        <f>IF(COUNT(Q666:Z666)=0,"",SUM(Z666:Z666))</f>
        <v>2203</v>
      </c>
      <c r="AF666" s="16">
        <f>IF(COUNT(Q666:Z666)=0,"",SUM(Q666:Z666))</f>
        <v>7873</v>
      </c>
      <c r="AG666" s="17">
        <f>IFERROR((AA666+AB666)/AF666,"")</f>
        <v>0.38778102375206402</v>
      </c>
      <c r="AH666" s="16">
        <v>230</v>
      </c>
    </row>
    <row r="667" spans="1:34" x14ac:dyDescent="0.2">
      <c r="A667" s="4" t="s">
        <v>21</v>
      </c>
      <c r="B667" s="4" t="s">
        <v>143</v>
      </c>
      <c r="C667" s="4" t="s">
        <v>1036</v>
      </c>
      <c r="D667" s="4" t="s">
        <v>749</v>
      </c>
      <c r="E667" s="4" t="s">
        <v>630</v>
      </c>
      <c r="F667" s="4" t="s">
        <v>3584</v>
      </c>
      <c r="G667" s="4" t="s">
        <v>157</v>
      </c>
      <c r="H667" s="4" t="s">
        <v>165</v>
      </c>
      <c r="I667" s="16">
        <v>383</v>
      </c>
      <c r="J667" s="16">
        <v>12694</v>
      </c>
      <c r="K667" s="16">
        <v>306</v>
      </c>
      <c r="L667" s="16">
        <v>2980</v>
      </c>
      <c r="M667" s="16">
        <v>95</v>
      </c>
      <c r="N667" s="16">
        <v>1799</v>
      </c>
      <c r="O667" s="17">
        <f>IFERROR(K667/I667,"")</f>
        <v>0.79895561357702349</v>
      </c>
      <c r="P667" s="17">
        <f>IFERROR(L667/J667,"")</f>
        <v>0.23475657791082402</v>
      </c>
      <c r="Q667" s="16">
        <v>3038</v>
      </c>
      <c r="R667" s="16">
        <v>0</v>
      </c>
      <c r="S667" s="16">
        <v>0</v>
      </c>
      <c r="T667" s="16">
        <v>170</v>
      </c>
      <c r="U667" s="16">
        <v>368</v>
      </c>
      <c r="V667" s="16">
        <v>21</v>
      </c>
      <c r="W667" s="16">
        <v>121</v>
      </c>
      <c r="X667" s="16">
        <v>240</v>
      </c>
      <c r="Y667" s="16">
        <v>0</v>
      </c>
      <c r="Z667" s="16">
        <v>140</v>
      </c>
      <c r="AA667" s="16">
        <f>IF(COUNT(Q667:Z667)=0,"",SUM(Q667:Q667))</f>
        <v>3038</v>
      </c>
      <c r="AB667" s="16">
        <f>IF(COUNT(Q667:Z667)=0,"",SUM(R667:S667))</f>
        <v>0</v>
      </c>
      <c r="AC667" s="16">
        <f>IF(COUNT(Q667:Z667)=0,"",SUM(T667:V667))</f>
        <v>559</v>
      </c>
      <c r="AD667" s="16">
        <f>IF(COUNT(Q667:Z667)=0,"",SUM(W667:Y667))</f>
        <v>361</v>
      </c>
      <c r="AE667" s="16">
        <f>IF(COUNT(Q667:Z667)=0,"",SUM(Z667:Z667))</f>
        <v>140</v>
      </c>
      <c r="AF667" s="16">
        <f>IF(COUNT(Q667:Z667)=0,"",SUM(Q667:Z667))</f>
        <v>4098</v>
      </c>
      <c r="AG667" s="17">
        <f>IFERROR((AA667+AB667)/AF667,"")</f>
        <v>0.74133723767691562</v>
      </c>
      <c r="AH667" s="16"/>
    </row>
    <row r="668" spans="1:34" x14ac:dyDescent="0.2">
      <c r="A668" s="4" t="s">
        <v>21</v>
      </c>
      <c r="B668" s="4" t="s">
        <v>123</v>
      </c>
      <c r="C668" s="4" t="s">
        <v>955</v>
      </c>
      <c r="D668" s="4" t="s">
        <v>484</v>
      </c>
      <c r="E668" s="4" t="s">
        <v>485</v>
      </c>
      <c r="F668" s="4" t="s">
        <v>4901</v>
      </c>
      <c r="G668" s="4" t="s">
        <v>159</v>
      </c>
      <c r="H668" s="4" t="s">
        <v>165</v>
      </c>
      <c r="I668" s="16">
        <v>5162</v>
      </c>
      <c r="J668" s="16">
        <v>155866</v>
      </c>
      <c r="K668" s="16">
        <v>939</v>
      </c>
      <c r="L668" s="16">
        <v>26178</v>
      </c>
      <c r="M668" s="16">
        <v>158</v>
      </c>
      <c r="N668" s="16">
        <v>3470</v>
      </c>
      <c r="O668" s="17">
        <f>IFERROR(K668/I668,"")</f>
        <v>0.18190623789228982</v>
      </c>
      <c r="P668" s="17">
        <f>IFERROR(L668/J668,"")</f>
        <v>0.16795195873378416</v>
      </c>
      <c r="Q668" s="16">
        <v>3038</v>
      </c>
      <c r="R668" s="16">
        <v>233</v>
      </c>
      <c r="S668" s="16">
        <v>16</v>
      </c>
      <c r="T668" s="16">
        <v>414</v>
      </c>
      <c r="U668" s="16">
        <v>4640</v>
      </c>
      <c r="V668" s="16">
        <v>64</v>
      </c>
      <c r="W668" s="16">
        <v>20</v>
      </c>
      <c r="X668" s="16">
        <v>4970</v>
      </c>
      <c r="Y668" s="16">
        <v>21</v>
      </c>
      <c r="Z668" s="16">
        <v>15130</v>
      </c>
      <c r="AA668" s="16">
        <f>IF(COUNT(Q668:Z668)=0,"",SUM(Q668:Q668))</f>
        <v>3038</v>
      </c>
      <c r="AB668" s="16">
        <f>IF(COUNT(Q668:Z668)=0,"",SUM(R668:S668))</f>
        <v>249</v>
      </c>
      <c r="AC668" s="16">
        <f>IF(COUNT(Q668:Z668)=0,"",SUM(T668:V668))</f>
        <v>5118</v>
      </c>
      <c r="AD668" s="16">
        <f>IF(COUNT(Q668:Z668)=0,"",SUM(W668:Y668))</f>
        <v>5011</v>
      </c>
      <c r="AE668" s="16">
        <f>IF(COUNT(Q668:Z668)=0,"",SUM(Z668:Z668))</f>
        <v>15130</v>
      </c>
      <c r="AF668" s="16">
        <f>IF(COUNT(Q668:Z668)=0,"",SUM(Q668:Z668))</f>
        <v>28546</v>
      </c>
      <c r="AG668" s="17">
        <f>IFERROR((AA668+AB668)/AF668,"")</f>
        <v>0.1151474812583199</v>
      </c>
      <c r="AH668" s="16">
        <v>290</v>
      </c>
    </row>
    <row r="669" spans="1:34" x14ac:dyDescent="0.2">
      <c r="A669" s="4" t="s">
        <v>21</v>
      </c>
      <c r="B669" s="4" t="s">
        <v>136</v>
      </c>
      <c r="C669" s="4" t="s">
        <v>955</v>
      </c>
      <c r="D669" s="4" t="s">
        <v>668</v>
      </c>
      <c r="E669" s="4" t="s">
        <v>669</v>
      </c>
      <c r="F669" s="4" t="s">
        <v>2715</v>
      </c>
      <c r="G669" s="4" t="s">
        <v>159</v>
      </c>
      <c r="H669" s="4" t="s">
        <v>164</v>
      </c>
      <c r="I669" s="16">
        <v>18765</v>
      </c>
      <c r="J669" s="16">
        <v>172838</v>
      </c>
      <c r="K669" s="16">
        <v>210</v>
      </c>
      <c r="L669" s="16">
        <v>35142</v>
      </c>
      <c r="M669" s="16">
        <v>32</v>
      </c>
      <c r="N669" s="16">
        <v>124</v>
      </c>
      <c r="O669" s="17">
        <f>IFERROR(K669/I669,"")</f>
        <v>1.1191047162270184E-2</v>
      </c>
      <c r="P669" s="17">
        <f>IFERROR(L669/J669,"")</f>
        <v>0.20332334324627685</v>
      </c>
      <c r="Q669" s="16">
        <v>3025</v>
      </c>
      <c r="R669" s="16">
        <v>17</v>
      </c>
      <c r="S669" s="16">
        <v>0</v>
      </c>
      <c r="T669" s="16">
        <v>119</v>
      </c>
      <c r="U669" s="16">
        <v>2200</v>
      </c>
      <c r="V669" s="16">
        <v>44</v>
      </c>
      <c r="W669" s="16">
        <v>0</v>
      </c>
      <c r="X669" s="16">
        <v>2685</v>
      </c>
      <c r="Y669" s="16"/>
      <c r="Z669" s="16">
        <v>27255</v>
      </c>
      <c r="AA669" s="16">
        <f>IF(COUNT(Q669:Z669)=0,"",SUM(Q669:Q669))</f>
        <v>3025</v>
      </c>
      <c r="AB669" s="16">
        <f>IF(COUNT(Q669:Z669)=0,"",SUM(R669:S669))</f>
        <v>17</v>
      </c>
      <c r="AC669" s="16">
        <f>IF(COUNT(Q669:Z669)=0,"",SUM(T669:V669))</f>
        <v>2363</v>
      </c>
      <c r="AD669" s="16">
        <f>IF(COUNT(Q669:Z669)=0,"",SUM(W669:Y669))</f>
        <v>2685</v>
      </c>
      <c r="AE669" s="16">
        <f>IF(COUNT(Q669:Z669)=0,"",SUM(Z669:Z669))</f>
        <v>27255</v>
      </c>
      <c r="AF669" s="16">
        <f>IF(COUNT(Q669:Z669)=0,"",SUM(Q669:Z669))</f>
        <v>35345</v>
      </c>
      <c r="AG669" s="17">
        <f>IFERROR((AA669+AB669)/AF669,"")</f>
        <v>8.6065921629650585E-2</v>
      </c>
      <c r="AH669" s="16">
        <v>262</v>
      </c>
    </row>
    <row r="670" spans="1:34" x14ac:dyDescent="0.2">
      <c r="A670" s="4" t="s">
        <v>21</v>
      </c>
      <c r="B670" s="4" t="s">
        <v>124</v>
      </c>
      <c r="C670" s="4" t="s">
        <v>955</v>
      </c>
      <c r="D670" s="4" t="s">
        <v>616</v>
      </c>
      <c r="E670" s="4" t="s">
        <v>617</v>
      </c>
      <c r="F670" s="4" t="s">
        <v>2359</v>
      </c>
      <c r="G670" s="4" t="s">
        <v>158</v>
      </c>
      <c r="H670" s="4" t="s">
        <v>163</v>
      </c>
      <c r="I670" s="16">
        <v>23407</v>
      </c>
      <c r="J670" s="16">
        <v>44324</v>
      </c>
      <c r="K670" s="16">
        <v>4607</v>
      </c>
      <c r="L670" s="16">
        <v>10212</v>
      </c>
      <c r="M670" s="16">
        <v>62</v>
      </c>
      <c r="N670" s="16">
        <v>212</v>
      </c>
      <c r="O670" s="17">
        <f>IFERROR(K670/I670,"")</f>
        <v>0.19682146366471567</v>
      </c>
      <c r="P670" s="17">
        <f>IFERROR(L670/J670,"")</f>
        <v>0.23039436873928346</v>
      </c>
      <c r="Q670" s="16">
        <v>3012</v>
      </c>
      <c r="R670" s="16">
        <v>823</v>
      </c>
      <c r="S670" s="16"/>
      <c r="T670" s="16">
        <v>3864</v>
      </c>
      <c r="U670" s="16">
        <v>3437</v>
      </c>
      <c r="V670" s="16">
        <v>2732</v>
      </c>
      <c r="W670" s="16">
        <v>893</v>
      </c>
      <c r="X670" s="16">
        <v>1545</v>
      </c>
      <c r="Y670" s="16">
        <v>0</v>
      </c>
      <c r="Z670" s="16">
        <v>1227</v>
      </c>
      <c r="AA670" s="16">
        <f>IF(COUNT(Q670:Z670)=0,"",SUM(Q670:Q670))</f>
        <v>3012</v>
      </c>
      <c r="AB670" s="16">
        <f>IF(COUNT(Q670:Z670)=0,"",SUM(R670:S670))</f>
        <v>823</v>
      </c>
      <c r="AC670" s="16">
        <f>IF(COUNT(Q670:Z670)=0,"",SUM(T670:V670))</f>
        <v>10033</v>
      </c>
      <c r="AD670" s="16">
        <f>IF(COUNT(Q670:Z670)=0,"",SUM(W670:Y670))</f>
        <v>2438</v>
      </c>
      <c r="AE670" s="16">
        <f>IF(COUNT(Q670:Z670)=0,"",SUM(Z670:Z670))</f>
        <v>1227</v>
      </c>
      <c r="AF670" s="16">
        <f>IF(COUNT(Q670:Z670)=0,"",SUM(Q670:Z670))</f>
        <v>17533</v>
      </c>
      <c r="AG670" s="17">
        <f>IFERROR((AA670+AB670)/AF670,"")</f>
        <v>0.21873039411395653</v>
      </c>
      <c r="AH670" s="16">
        <v>608</v>
      </c>
    </row>
    <row r="671" spans="1:34" x14ac:dyDescent="0.2">
      <c r="A671" s="4" t="s">
        <v>21</v>
      </c>
      <c r="B671" s="4" t="s">
        <v>126</v>
      </c>
      <c r="C671" s="4" t="s">
        <v>955</v>
      </c>
      <c r="D671" s="4" t="s">
        <v>723</v>
      </c>
      <c r="E671" s="4" t="s">
        <v>724</v>
      </c>
      <c r="F671" s="4" t="s">
        <v>3260</v>
      </c>
      <c r="G671" s="4" t="s">
        <v>157</v>
      </c>
      <c r="H671" s="4" t="s">
        <v>164</v>
      </c>
      <c r="I671" s="16">
        <v>6038</v>
      </c>
      <c r="J671" s="16">
        <v>279750</v>
      </c>
      <c r="K671" s="16">
        <v>731</v>
      </c>
      <c r="L671" s="16">
        <v>79522</v>
      </c>
      <c r="M671" s="16">
        <v>235</v>
      </c>
      <c r="N671" s="16">
        <v>49145</v>
      </c>
      <c r="O671" s="17">
        <f>IFERROR(K671/I671,"")</f>
        <v>0.12106657833719775</v>
      </c>
      <c r="P671" s="17">
        <f>IFERROR(L671/J671,"")</f>
        <v>0.28426094727435208</v>
      </c>
      <c r="Q671" s="16">
        <v>2996</v>
      </c>
      <c r="R671" s="16">
        <v>44</v>
      </c>
      <c r="S671" s="16"/>
      <c r="T671" s="16">
        <v>8771</v>
      </c>
      <c r="U671" s="16">
        <v>10253</v>
      </c>
      <c r="V671" s="16">
        <v>1787</v>
      </c>
      <c r="W671" s="16">
        <v>1765</v>
      </c>
      <c r="X671" s="16">
        <v>21847</v>
      </c>
      <c r="Y671" s="16"/>
      <c r="Z671" s="16">
        <v>32783</v>
      </c>
      <c r="AA671" s="16">
        <f>IF(COUNT(Q671:Z671)=0,"",SUM(Q671:Q671))</f>
        <v>2996</v>
      </c>
      <c r="AB671" s="16">
        <f>IF(COUNT(Q671:Z671)=0,"",SUM(R671:S671))</f>
        <v>44</v>
      </c>
      <c r="AC671" s="16">
        <f>IF(COUNT(Q671:Z671)=0,"",SUM(T671:V671))</f>
        <v>20811</v>
      </c>
      <c r="AD671" s="16">
        <f>IF(COUNT(Q671:Z671)=0,"",SUM(W671:Y671))</f>
        <v>23612</v>
      </c>
      <c r="AE671" s="16">
        <f>IF(COUNT(Q671:Z671)=0,"",SUM(Z671:Z671))</f>
        <v>32783</v>
      </c>
      <c r="AF671" s="16">
        <f>IF(COUNT(Q671:Z671)=0,"",SUM(Q671:Z671))</f>
        <v>80246</v>
      </c>
      <c r="AG671" s="17">
        <f>IFERROR((AA671+AB671)/AF671,"")</f>
        <v>3.7883508212247341E-2</v>
      </c>
      <c r="AH671" s="16">
        <v>161</v>
      </c>
    </row>
    <row r="672" spans="1:34" x14ac:dyDescent="0.2">
      <c r="A672" s="4" t="s">
        <v>21</v>
      </c>
      <c r="B672" s="4" t="s">
        <v>123</v>
      </c>
      <c r="C672" s="4" t="s">
        <v>955</v>
      </c>
      <c r="D672" s="4" t="s">
        <v>484</v>
      </c>
      <c r="E672" s="4" t="s">
        <v>485</v>
      </c>
      <c r="F672" s="4" t="s">
        <v>4890</v>
      </c>
      <c r="G672" s="4" t="s">
        <v>159</v>
      </c>
      <c r="H672" s="4" t="s">
        <v>165</v>
      </c>
      <c r="I672" s="16">
        <v>4736</v>
      </c>
      <c r="J672" s="16">
        <v>189263</v>
      </c>
      <c r="K672" s="16">
        <v>1601</v>
      </c>
      <c r="L672" s="16">
        <v>39221</v>
      </c>
      <c r="M672" s="16">
        <v>298</v>
      </c>
      <c r="N672" s="16">
        <v>3345</v>
      </c>
      <c r="O672" s="17">
        <f>IFERROR(K672/I672,"")</f>
        <v>0.33804898648648651</v>
      </c>
      <c r="P672" s="17">
        <f>IFERROR(L672/J672,"")</f>
        <v>0.20723015063694436</v>
      </c>
      <c r="Q672" s="16">
        <v>2992</v>
      </c>
      <c r="R672" s="16">
        <v>390</v>
      </c>
      <c r="S672" s="16">
        <v>18</v>
      </c>
      <c r="T672" s="16">
        <v>567</v>
      </c>
      <c r="U672" s="16">
        <v>1291</v>
      </c>
      <c r="V672" s="16">
        <v>53</v>
      </c>
      <c r="W672" s="16"/>
      <c r="X672" s="16">
        <v>9039</v>
      </c>
      <c r="Y672" s="16">
        <v>31</v>
      </c>
      <c r="Z672" s="16">
        <v>28724</v>
      </c>
      <c r="AA672" s="16">
        <f>IF(COUNT(Q672:Z672)=0,"",SUM(Q672:Q672))</f>
        <v>2992</v>
      </c>
      <c r="AB672" s="16">
        <f>IF(COUNT(Q672:Z672)=0,"",SUM(R672:S672))</f>
        <v>408</v>
      </c>
      <c r="AC672" s="16">
        <f>IF(COUNT(Q672:Z672)=0,"",SUM(T672:V672))</f>
        <v>1911</v>
      </c>
      <c r="AD672" s="16">
        <f>IF(COUNT(Q672:Z672)=0,"",SUM(W672:Y672))</f>
        <v>9070</v>
      </c>
      <c r="AE672" s="16">
        <f>IF(COUNT(Q672:Z672)=0,"",SUM(Z672:Z672))</f>
        <v>28724</v>
      </c>
      <c r="AF672" s="16">
        <f>IF(COUNT(Q672:Z672)=0,"",SUM(Q672:Z672))</f>
        <v>43105</v>
      </c>
      <c r="AG672" s="17">
        <f>IFERROR((AA672+AB672)/AF672,"")</f>
        <v>7.8877160422224799E-2</v>
      </c>
      <c r="AH672" s="16">
        <v>340</v>
      </c>
    </row>
    <row r="673" spans="1:34" x14ac:dyDescent="0.2">
      <c r="A673" s="4" t="s">
        <v>21</v>
      </c>
      <c r="B673" s="4" t="s">
        <v>138</v>
      </c>
      <c r="C673" s="4" t="s">
        <v>1036</v>
      </c>
      <c r="D673" s="4" t="s">
        <v>632</v>
      </c>
      <c r="E673" s="4" t="s">
        <v>537</v>
      </c>
      <c r="F673" s="4" t="s">
        <v>2479</v>
      </c>
      <c r="G673" s="4" t="s">
        <v>157</v>
      </c>
      <c r="H673" s="4" t="s">
        <v>165</v>
      </c>
      <c r="I673" s="16">
        <v>1406</v>
      </c>
      <c r="J673" s="16">
        <v>25324</v>
      </c>
      <c r="K673" s="16">
        <v>925</v>
      </c>
      <c r="L673" s="16">
        <v>4607</v>
      </c>
      <c r="M673" s="16">
        <v>102</v>
      </c>
      <c r="N673" s="16">
        <v>1259</v>
      </c>
      <c r="O673" s="17">
        <f>IFERROR(K673/I673,"")</f>
        <v>0.65789473684210531</v>
      </c>
      <c r="P673" s="17">
        <f>IFERROR(L673/J673,"")</f>
        <v>0.18192228715842679</v>
      </c>
      <c r="Q673" s="16">
        <v>2981</v>
      </c>
      <c r="R673" s="16">
        <v>0</v>
      </c>
      <c r="S673" s="16"/>
      <c r="T673" s="16">
        <v>1184</v>
      </c>
      <c r="U673" s="16">
        <v>137</v>
      </c>
      <c r="V673" s="16">
        <v>776</v>
      </c>
      <c r="W673" s="16">
        <v>1441</v>
      </c>
      <c r="X673" s="16">
        <v>101</v>
      </c>
      <c r="Y673" s="16">
        <v>14</v>
      </c>
      <c r="Z673" s="16">
        <v>255</v>
      </c>
      <c r="AA673" s="16">
        <f>IF(COUNT(Q673:Z673)=0,"",SUM(Q673:Q673))</f>
        <v>2981</v>
      </c>
      <c r="AB673" s="16">
        <f>IF(COUNT(Q673:Z673)=0,"",SUM(R673:S673))</f>
        <v>0</v>
      </c>
      <c r="AC673" s="16">
        <f>IF(COUNT(Q673:Z673)=0,"",SUM(T673:V673))</f>
        <v>2097</v>
      </c>
      <c r="AD673" s="16">
        <f>IF(COUNT(Q673:Z673)=0,"",SUM(W673:Y673))</f>
        <v>1556</v>
      </c>
      <c r="AE673" s="16">
        <f>IF(COUNT(Q673:Z673)=0,"",SUM(Z673:Z673))</f>
        <v>255</v>
      </c>
      <c r="AF673" s="16">
        <f>IF(COUNT(Q673:Z673)=0,"",SUM(Q673:Z673))</f>
        <v>6889</v>
      </c>
      <c r="AG673" s="17">
        <f>IFERROR((AA673+AB673)/AF673,"")</f>
        <v>0.43271882711569171</v>
      </c>
      <c r="AH673" s="16">
        <v>39</v>
      </c>
    </row>
    <row r="674" spans="1:34" x14ac:dyDescent="0.2">
      <c r="A674" s="4" t="s">
        <v>21</v>
      </c>
      <c r="B674" s="4" t="s">
        <v>140</v>
      </c>
      <c r="C674" s="4" t="s">
        <v>955</v>
      </c>
      <c r="D674" s="4" t="s">
        <v>904</v>
      </c>
      <c r="E674" s="4" t="s">
        <v>905</v>
      </c>
      <c r="F674" s="4" t="s">
        <v>5480</v>
      </c>
      <c r="G674" s="4" t="s">
        <v>158</v>
      </c>
      <c r="H674" s="4" t="s">
        <v>164</v>
      </c>
      <c r="I674" s="16">
        <v>566</v>
      </c>
      <c r="J674" s="16">
        <v>46894</v>
      </c>
      <c r="K674" s="16">
        <v>480</v>
      </c>
      <c r="L674" s="16">
        <v>6947</v>
      </c>
      <c r="M674" s="16">
        <v>159</v>
      </c>
      <c r="N674" s="16">
        <v>12152</v>
      </c>
      <c r="O674" s="17">
        <f>IFERROR(K674/I674,"")</f>
        <v>0.84805653710247353</v>
      </c>
      <c r="P674" s="17">
        <f>IFERROR(L674/J674,"")</f>
        <v>0.14814261952488592</v>
      </c>
      <c r="Q674" s="16">
        <v>2974</v>
      </c>
      <c r="R674" s="16">
        <v>0</v>
      </c>
      <c r="S674" s="16">
        <v>0</v>
      </c>
      <c r="T674" s="16">
        <v>833</v>
      </c>
      <c r="U674" s="16">
        <v>1162</v>
      </c>
      <c r="V674" s="16">
        <v>21</v>
      </c>
      <c r="W674" s="16">
        <v>38</v>
      </c>
      <c r="X674" s="16">
        <v>1266</v>
      </c>
      <c r="Y674" s="16">
        <v>0</v>
      </c>
      <c r="Z674" s="16">
        <v>4528</v>
      </c>
      <c r="AA674" s="16">
        <f>IF(COUNT(Q674:Z674)=0,"",SUM(Q674:Q674))</f>
        <v>2974</v>
      </c>
      <c r="AB674" s="16">
        <f>IF(COUNT(Q674:Z674)=0,"",SUM(R674:S674))</f>
        <v>0</v>
      </c>
      <c r="AC674" s="16">
        <f>IF(COUNT(Q674:Z674)=0,"",SUM(T674:V674))</f>
        <v>2016</v>
      </c>
      <c r="AD674" s="16">
        <f>IF(COUNT(Q674:Z674)=0,"",SUM(W674:Y674))</f>
        <v>1304</v>
      </c>
      <c r="AE674" s="16">
        <f>IF(COUNT(Q674:Z674)=0,"",SUM(Z674:Z674))</f>
        <v>4528</v>
      </c>
      <c r="AF674" s="16">
        <f>IF(COUNT(Q674:Z674)=0,"",SUM(Q674:Z674))</f>
        <v>10822</v>
      </c>
      <c r="AG674" s="17">
        <f>IFERROR((AA674+AB674)/AF674,"")</f>
        <v>0.27481057105895396</v>
      </c>
      <c r="AH674" s="16">
        <v>93</v>
      </c>
    </row>
    <row r="675" spans="1:34" x14ac:dyDescent="0.2">
      <c r="A675" s="4" t="s">
        <v>21</v>
      </c>
      <c r="B675" s="4" t="s">
        <v>127</v>
      </c>
      <c r="C675" s="4" t="s">
        <v>955</v>
      </c>
      <c r="D675" s="4" t="s">
        <v>459</v>
      </c>
      <c r="E675" s="4" t="s">
        <v>460</v>
      </c>
      <c r="F675" s="4" t="s">
        <v>4160</v>
      </c>
      <c r="G675" s="4" t="s">
        <v>157</v>
      </c>
      <c r="H675" s="4" t="s">
        <v>163</v>
      </c>
      <c r="I675" s="16">
        <v>4529</v>
      </c>
      <c r="J675" s="16">
        <v>100262</v>
      </c>
      <c r="K675" s="16">
        <v>3289</v>
      </c>
      <c r="L675" s="16">
        <v>19329</v>
      </c>
      <c r="M675" s="16">
        <v>133</v>
      </c>
      <c r="N675" s="16">
        <v>2393</v>
      </c>
      <c r="O675" s="17">
        <f>IFERROR(K675/I675,"")</f>
        <v>0.72620887613159635</v>
      </c>
      <c r="P675" s="17">
        <f>IFERROR(L675/J675,"")</f>
        <v>0.19278490355269196</v>
      </c>
      <c r="Q675" s="16">
        <v>2968</v>
      </c>
      <c r="R675" s="16">
        <v>1583</v>
      </c>
      <c r="S675" s="16">
        <v>93</v>
      </c>
      <c r="T675" s="16">
        <v>2521</v>
      </c>
      <c r="U675" s="16">
        <v>2637</v>
      </c>
      <c r="V675" s="16">
        <v>3101</v>
      </c>
      <c r="W675" s="16">
        <v>2349</v>
      </c>
      <c r="X675" s="16">
        <v>2140</v>
      </c>
      <c r="Y675" s="16">
        <v>25</v>
      </c>
      <c r="Z675" s="16">
        <v>9625</v>
      </c>
      <c r="AA675" s="16">
        <f>IF(COUNT(Q675:Z675)=0,"",SUM(Q675:Q675))</f>
        <v>2968</v>
      </c>
      <c r="AB675" s="16">
        <f>IF(COUNT(Q675:Z675)=0,"",SUM(R675:S675))</f>
        <v>1676</v>
      </c>
      <c r="AC675" s="16">
        <f>IF(COUNT(Q675:Z675)=0,"",SUM(T675:V675))</f>
        <v>8259</v>
      </c>
      <c r="AD675" s="16">
        <f>IF(COUNT(Q675:Z675)=0,"",SUM(W675:Y675))</f>
        <v>4514</v>
      </c>
      <c r="AE675" s="16">
        <f>IF(COUNT(Q675:Z675)=0,"",SUM(Z675:Z675))</f>
        <v>9625</v>
      </c>
      <c r="AF675" s="16">
        <f>IF(COUNT(Q675:Z675)=0,"",SUM(Q675:Z675))</f>
        <v>27042</v>
      </c>
      <c r="AG675" s="17">
        <f>IFERROR((AA675+AB675)/AF675,"")</f>
        <v>0.17173285999556245</v>
      </c>
      <c r="AH675" s="16">
        <v>314</v>
      </c>
    </row>
    <row r="676" spans="1:34" x14ac:dyDescent="0.2">
      <c r="A676" s="4" t="s">
        <v>21</v>
      </c>
      <c r="B676" s="4" t="s">
        <v>129</v>
      </c>
      <c r="C676" s="4" t="s">
        <v>1036</v>
      </c>
      <c r="D676" s="4" t="s">
        <v>768</v>
      </c>
      <c r="E676" s="4" t="s">
        <v>769</v>
      </c>
      <c r="F676" s="4" t="s">
        <v>3725</v>
      </c>
      <c r="G676" s="4" t="s">
        <v>158</v>
      </c>
      <c r="H676" s="4" t="s">
        <v>164</v>
      </c>
      <c r="I676" s="16">
        <v>2480</v>
      </c>
      <c r="J676" s="16">
        <v>50116</v>
      </c>
      <c r="K676" s="16">
        <v>1603</v>
      </c>
      <c r="L676" s="16">
        <v>10781</v>
      </c>
      <c r="M676" s="16">
        <v>356</v>
      </c>
      <c r="N676" s="16">
        <v>7476</v>
      </c>
      <c r="O676" s="17">
        <f>IFERROR(K676/I676,"")</f>
        <v>0.64637096774193548</v>
      </c>
      <c r="P676" s="17">
        <f>IFERROR(L676/J676,"")</f>
        <v>0.21512091946683695</v>
      </c>
      <c r="Q676" s="16">
        <v>2965</v>
      </c>
      <c r="R676" s="16">
        <v>0</v>
      </c>
      <c r="S676" s="16">
        <v>0</v>
      </c>
      <c r="T676" s="16">
        <v>1871</v>
      </c>
      <c r="U676" s="16">
        <v>873</v>
      </c>
      <c r="V676" s="16">
        <v>1188</v>
      </c>
      <c r="W676" s="16">
        <v>1611</v>
      </c>
      <c r="X676" s="16">
        <v>2368</v>
      </c>
      <c r="Y676" s="16">
        <v>0</v>
      </c>
      <c r="Z676" s="16">
        <v>3168</v>
      </c>
      <c r="AA676" s="16">
        <f>IF(COUNT(Q676:Z676)=0,"",SUM(Q676:Q676))</f>
        <v>2965</v>
      </c>
      <c r="AB676" s="16">
        <f>IF(COUNT(Q676:Z676)=0,"",SUM(R676:S676))</f>
        <v>0</v>
      </c>
      <c r="AC676" s="16">
        <f>IF(COUNT(Q676:Z676)=0,"",SUM(T676:V676))</f>
        <v>3932</v>
      </c>
      <c r="AD676" s="16">
        <f>IF(COUNT(Q676:Z676)=0,"",SUM(W676:Y676))</f>
        <v>3979</v>
      </c>
      <c r="AE676" s="16">
        <f>IF(COUNT(Q676:Z676)=0,"",SUM(Z676:Z676))</f>
        <v>3168</v>
      </c>
      <c r="AF676" s="16">
        <f>IF(COUNT(Q676:Z676)=0,"",SUM(Q676:Z676))</f>
        <v>14044</v>
      </c>
      <c r="AG676" s="17">
        <f>IFERROR((AA676+AB676)/AF676,"")</f>
        <v>0.21112218741099401</v>
      </c>
      <c r="AH676" s="16">
        <v>61</v>
      </c>
    </row>
    <row r="677" spans="1:34" x14ac:dyDescent="0.2">
      <c r="A677" s="4" t="s">
        <v>21</v>
      </c>
      <c r="B677" s="4" t="s">
        <v>143</v>
      </c>
      <c r="C677" s="4" t="s">
        <v>1036</v>
      </c>
      <c r="D677" s="4" t="s">
        <v>749</v>
      </c>
      <c r="E677" s="4" t="s">
        <v>630</v>
      </c>
      <c r="F677" s="4" t="s">
        <v>3581</v>
      </c>
      <c r="G677" s="4" t="s">
        <v>157</v>
      </c>
      <c r="H677" s="4" t="s">
        <v>165</v>
      </c>
      <c r="I677" s="16">
        <v>788</v>
      </c>
      <c r="J677" s="16">
        <v>17469</v>
      </c>
      <c r="K677" s="16">
        <v>679</v>
      </c>
      <c r="L677" s="16">
        <v>3400</v>
      </c>
      <c r="M677" s="16">
        <v>64</v>
      </c>
      <c r="N677" s="16">
        <v>2170</v>
      </c>
      <c r="O677" s="17">
        <f>IFERROR(K677/I677,"")</f>
        <v>0.8616751269035533</v>
      </c>
      <c r="P677" s="17">
        <f>IFERROR(L677/J677,"")</f>
        <v>0.19463048829354856</v>
      </c>
      <c r="Q677" s="16">
        <v>2964</v>
      </c>
      <c r="R677" s="16">
        <v>0</v>
      </c>
      <c r="S677" s="16">
        <v>0</v>
      </c>
      <c r="T677" s="16">
        <v>161</v>
      </c>
      <c r="U677" s="16">
        <v>410</v>
      </c>
      <c r="V677" s="16"/>
      <c r="W677" s="16">
        <v>236</v>
      </c>
      <c r="X677" s="16">
        <v>587</v>
      </c>
      <c r="Y677" s="16">
        <v>0</v>
      </c>
      <c r="Z677" s="16">
        <v>324</v>
      </c>
      <c r="AA677" s="16">
        <f>IF(COUNT(Q677:Z677)=0,"",SUM(Q677:Q677))</f>
        <v>2964</v>
      </c>
      <c r="AB677" s="16">
        <f>IF(COUNT(Q677:Z677)=0,"",SUM(R677:S677))</f>
        <v>0</v>
      </c>
      <c r="AC677" s="16">
        <f>IF(COUNT(Q677:Z677)=0,"",SUM(T677:V677))</f>
        <v>571</v>
      </c>
      <c r="AD677" s="16">
        <f>IF(COUNT(Q677:Z677)=0,"",SUM(W677:Y677))</f>
        <v>823</v>
      </c>
      <c r="AE677" s="16">
        <f>IF(COUNT(Q677:Z677)=0,"",SUM(Z677:Z677))</f>
        <v>324</v>
      </c>
      <c r="AF677" s="16">
        <f>IF(COUNT(Q677:Z677)=0,"",SUM(Q677:Z677))</f>
        <v>4682</v>
      </c>
      <c r="AG677" s="17">
        <f>IFERROR((AA677+AB677)/AF677,"")</f>
        <v>0.6330627936779154</v>
      </c>
      <c r="AH677" s="16">
        <v>22</v>
      </c>
    </row>
    <row r="678" spans="1:34" x14ac:dyDescent="0.2">
      <c r="A678" s="4" t="s">
        <v>21</v>
      </c>
      <c r="B678" s="4" t="s">
        <v>140</v>
      </c>
      <c r="C678" s="4" t="s">
        <v>955</v>
      </c>
      <c r="D678" s="4" t="s">
        <v>913</v>
      </c>
      <c r="E678" s="4" t="s">
        <v>914</v>
      </c>
      <c r="F678" s="4" t="s">
        <v>5555</v>
      </c>
      <c r="G678" s="4" t="s">
        <v>157</v>
      </c>
      <c r="H678" s="4" t="s">
        <v>163</v>
      </c>
      <c r="I678" s="16">
        <v>985</v>
      </c>
      <c r="J678" s="16">
        <v>28011</v>
      </c>
      <c r="K678" s="16">
        <v>670</v>
      </c>
      <c r="L678" s="16">
        <v>3651</v>
      </c>
      <c r="M678" s="16">
        <v>211</v>
      </c>
      <c r="N678" s="16">
        <v>1712</v>
      </c>
      <c r="O678" s="17">
        <f>IFERROR(K678/I678,"")</f>
        <v>0.68020304568527923</v>
      </c>
      <c r="P678" s="17">
        <f>IFERROR(L678/J678,"")</f>
        <v>0.13034165149405591</v>
      </c>
      <c r="Q678" s="16">
        <v>2964</v>
      </c>
      <c r="R678" s="16">
        <v>0</v>
      </c>
      <c r="S678" s="16">
        <v>0</v>
      </c>
      <c r="T678" s="16">
        <v>279</v>
      </c>
      <c r="U678" s="16">
        <v>1104</v>
      </c>
      <c r="V678" s="16">
        <v>12</v>
      </c>
      <c r="W678" s="16">
        <v>235</v>
      </c>
      <c r="X678" s="16">
        <v>613</v>
      </c>
      <c r="Y678" s="16">
        <v>0</v>
      </c>
      <c r="Z678" s="16">
        <v>352</v>
      </c>
      <c r="AA678" s="16">
        <f>IF(COUNT(Q678:Z678)=0,"",SUM(Q678:Q678))</f>
        <v>2964</v>
      </c>
      <c r="AB678" s="16">
        <f>IF(COUNT(Q678:Z678)=0,"",SUM(R678:S678))</f>
        <v>0</v>
      </c>
      <c r="AC678" s="16">
        <f>IF(COUNT(Q678:Z678)=0,"",SUM(T678:V678))</f>
        <v>1395</v>
      </c>
      <c r="AD678" s="16">
        <f>IF(COUNT(Q678:Z678)=0,"",SUM(W678:Y678))</f>
        <v>848</v>
      </c>
      <c r="AE678" s="16">
        <f>IF(COUNT(Q678:Z678)=0,"",SUM(Z678:Z678))</f>
        <v>352</v>
      </c>
      <c r="AF678" s="16">
        <f>IF(COUNT(Q678:Z678)=0,"",SUM(Q678:Z678))</f>
        <v>5559</v>
      </c>
      <c r="AG678" s="17">
        <f>IFERROR((AA678+AB678)/AF678,"")</f>
        <v>0.53318942255801405</v>
      </c>
      <c r="AH678" s="16">
        <v>86</v>
      </c>
    </row>
    <row r="679" spans="1:34" x14ac:dyDescent="0.2">
      <c r="A679" s="4" t="s">
        <v>21</v>
      </c>
      <c r="B679" s="4" t="s">
        <v>141</v>
      </c>
      <c r="C679" s="4" t="s">
        <v>955</v>
      </c>
      <c r="D679" s="4" t="s">
        <v>560</v>
      </c>
      <c r="E679" s="4" t="s">
        <v>561</v>
      </c>
      <c r="F679" s="4" t="s">
        <v>1894</v>
      </c>
      <c r="G679" s="4" t="s">
        <v>158</v>
      </c>
      <c r="H679" s="4" t="s">
        <v>165</v>
      </c>
      <c r="I679" s="16">
        <v>8894</v>
      </c>
      <c r="J679" s="16">
        <v>67877</v>
      </c>
      <c r="K679" s="16">
        <v>2447</v>
      </c>
      <c r="L679" s="16">
        <v>12539</v>
      </c>
      <c r="M679" s="16">
        <v>632</v>
      </c>
      <c r="N679" s="16">
        <v>7563</v>
      </c>
      <c r="O679" s="17">
        <f>IFERROR(K679/I679,"")</f>
        <v>0.27512930065212504</v>
      </c>
      <c r="P679" s="17">
        <f>IFERROR(L679/J679,"")</f>
        <v>0.18473120497370243</v>
      </c>
      <c r="Q679" s="16">
        <v>2958</v>
      </c>
      <c r="R679" s="16">
        <v>2756</v>
      </c>
      <c r="S679" s="16">
        <v>155</v>
      </c>
      <c r="T679" s="16">
        <v>3153</v>
      </c>
      <c r="U679" s="16">
        <v>1182</v>
      </c>
      <c r="V679" s="16">
        <v>2416</v>
      </c>
      <c r="W679" s="16">
        <v>961</v>
      </c>
      <c r="X679" s="16">
        <v>3334</v>
      </c>
      <c r="Y679" s="16">
        <v>0</v>
      </c>
      <c r="Z679" s="16">
        <v>2204</v>
      </c>
      <c r="AA679" s="16">
        <f>IF(COUNT(Q679:Z679)=0,"",SUM(Q679:Q679))</f>
        <v>2958</v>
      </c>
      <c r="AB679" s="16">
        <f>IF(COUNT(Q679:Z679)=0,"",SUM(R679:S679))</f>
        <v>2911</v>
      </c>
      <c r="AC679" s="16">
        <f>IF(COUNT(Q679:Z679)=0,"",SUM(T679:V679))</f>
        <v>6751</v>
      </c>
      <c r="AD679" s="16">
        <f>IF(COUNT(Q679:Z679)=0,"",SUM(W679:Y679))</f>
        <v>4295</v>
      </c>
      <c r="AE679" s="16">
        <f>IF(COUNT(Q679:Z679)=0,"",SUM(Z679:Z679))</f>
        <v>2204</v>
      </c>
      <c r="AF679" s="16">
        <f>IF(COUNT(Q679:Z679)=0,"",SUM(Q679:Z679))</f>
        <v>19119</v>
      </c>
      <c r="AG679" s="17">
        <f>IFERROR((AA679+AB679)/AF679,"")</f>
        <v>0.30697212197290652</v>
      </c>
      <c r="AH679" s="16">
        <v>94</v>
      </c>
    </row>
    <row r="680" spans="1:34" x14ac:dyDescent="0.2">
      <c r="A680" s="4" t="s">
        <v>21</v>
      </c>
      <c r="B680" s="4" t="s">
        <v>123</v>
      </c>
      <c r="C680" s="4" t="s">
        <v>955</v>
      </c>
      <c r="D680" s="4" t="s">
        <v>484</v>
      </c>
      <c r="E680" s="4" t="s">
        <v>485</v>
      </c>
      <c r="F680" s="4" t="s">
        <v>4675</v>
      </c>
      <c r="G680" s="4" t="s">
        <v>158</v>
      </c>
      <c r="H680" s="4" t="s">
        <v>164</v>
      </c>
      <c r="I680" s="16">
        <v>7341</v>
      </c>
      <c r="J680" s="16">
        <v>295855</v>
      </c>
      <c r="K680" s="16">
        <v>3196</v>
      </c>
      <c r="L680" s="16">
        <v>32025</v>
      </c>
      <c r="M680" s="16">
        <v>93</v>
      </c>
      <c r="N680" s="16">
        <v>4010</v>
      </c>
      <c r="O680" s="17">
        <f>IFERROR(K680/I680,"")</f>
        <v>0.43536302956000544</v>
      </c>
      <c r="P680" s="17">
        <f>IFERROR(L680/J680,"")</f>
        <v>0.10824559328049213</v>
      </c>
      <c r="Q680" s="16">
        <v>2951</v>
      </c>
      <c r="R680" s="16">
        <v>535</v>
      </c>
      <c r="S680" s="16">
        <v>32</v>
      </c>
      <c r="T680" s="16">
        <v>4089</v>
      </c>
      <c r="U680" s="16">
        <v>2354</v>
      </c>
      <c r="V680" s="16">
        <v>1343</v>
      </c>
      <c r="W680" s="16">
        <v>24</v>
      </c>
      <c r="X680" s="16">
        <v>7883</v>
      </c>
      <c r="Y680" s="16">
        <v>18</v>
      </c>
      <c r="Z680" s="16">
        <v>18723</v>
      </c>
      <c r="AA680" s="16">
        <f>IF(COUNT(Q680:Z680)=0,"",SUM(Q680:Q680))</f>
        <v>2951</v>
      </c>
      <c r="AB680" s="16">
        <f>IF(COUNT(Q680:Z680)=0,"",SUM(R680:S680))</f>
        <v>567</v>
      </c>
      <c r="AC680" s="16">
        <f>IF(COUNT(Q680:Z680)=0,"",SUM(T680:V680))</f>
        <v>7786</v>
      </c>
      <c r="AD680" s="16">
        <f>IF(COUNT(Q680:Z680)=0,"",SUM(W680:Y680))</f>
        <v>7925</v>
      </c>
      <c r="AE680" s="16">
        <f>IF(COUNT(Q680:Z680)=0,"",SUM(Z680:Z680))</f>
        <v>18723</v>
      </c>
      <c r="AF680" s="16">
        <f>IF(COUNT(Q680:Z680)=0,"",SUM(Q680:Z680))</f>
        <v>37952</v>
      </c>
      <c r="AG680" s="17">
        <f>IFERROR((AA680+AB680)/AF680,"")</f>
        <v>9.2696037099494102E-2</v>
      </c>
      <c r="AH680" s="16">
        <v>520</v>
      </c>
    </row>
    <row r="681" spans="1:34" x14ac:dyDescent="0.2">
      <c r="A681" s="4" t="s">
        <v>21</v>
      </c>
      <c r="B681" s="4" t="s">
        <v>136</v>
      </c>
      <c r="C681" s="4" t="s">
        <v>955</v>
      </c>
      <c r="D681" s="4" t="s">
        <v>659</v>
      </c>
      <c r="E681" s="4" t="s">
        <v>660</v>
      </c>
      <c r="F681" s="4" t="s">
        <v>2679</v>
      </c>
      <c r="G681" s="4" t="s">
        <v>157</v>
      </c>
      <c r="H681" s="4" t="s">
        <v>164</v>
      </c>
      <c r="I681" s="16">
        <v>9421</v>
      </c>
      <c r="J681" s="16">
        <v>72818</v>
      </c>
      <c r="K681" s="16">
        <v>3001</v>
      </c>
      <c r="L681" s="16">
        <v>12682</v>
      </c>
      <c r="M681" s="16">
        <v>50</v>
      </c>
      <c r="N681" s="16">
        <v>375</v>
      </c>
      <c r="O681" s="17">
        <f>IFERROR(K681/I681,"")</f>
        <v>0.31854367901496655</v>
      </c>
      <c r="P681" s="17">
        <f>IFERROR(L681/J681,"")</f>
        <v>0.17416023510670439</v>
      </c>
      <c r="Q681" s="16">
        <v>2946</v>
      </c>
      <c r="R681" s="16">
        <v>2672</v>
      </c>
      <c r="S681" s="16">
        <v>87</v>
      </c>
      <c r="T681" s="16">
        <v>2931</v>
      </c>
      <c r="U681" s="16">
        <v>1213</v>
      </c>
      <c r="V681" s="16">
        <v>2438</v>
      </c>
      <c r="W681" s="16">
        <v>1334</v>
      </c>
      <c r="X681" s="16">
        <v>2911</v>
      </c>
      <c r="Y681" s="16">
        <v>0</v>
      </c>
      <c r="Z681" s="16">
        <v>2180</v>
      </c>
      <c r="AA681" s="16">
        <f>IF(COUNT(Q681:Z681)=0,"",SUM(Q681:Q681))</f>
        <v>2946</v>
      </c>
      <c r="AB681" s="16">
        <f>IF(COUNT(Q681:Z681)=0,"",SUM(R681:S681))</f>
        <v>2759</v>
      </c>
      <c r="AC681" s="16">
        <f>IF(COUNT(Q681:Z681)=0,"",SUM(T681:V681))</f>
        <v>6582</v>
      </c>
      <c r="AD681" s="16">
        <f>IF(COUNT(Q681:Z681)=0,"",SUM(W681:Y681))</f>
        <v>4245</v>
      </c>
      <c r="AE681" s="16">
        <f>IF(COUNT(Q681:Z681)=0,"",SUM(Z681:Z681))</f>
        <v>2180</v>
      </c>
      <c r="AF681" s="16">
        <f>IF(COUNT(Q681:Z681)=0,"",SUM(Q681:Z681))</f>
        <v>18712</v>
      </c>
      <c r="AG681" s="17">
        <f>IFERROR((AA681+AB681)/AF681,"")</f>
        <v>0.30488456605386915</v>
      </c>
      <c r="AH681" s="16">
        <v>111</v>
      </c>
    </row>
    <row r="682" spans="1:34" x14ac:dyDescent="0.2">
      <c r="A682" s="4" t="s">
        <v>21</v>
      </c>
      <c r="B682" s="4" t="s">
        <v>144</v>
      </c>
      <c r="C682" s="4" t="s">
        <v>955</v>
      </c>
      <c r="D682" s="4" t="s">
        <v>530</v>
      </c>
      <c r="E682" s="4" t="s">
        <v>531</v>
      </c>
      <c r="F682" s="4" t="s">
        <v>1611</v>
      </c>
      <c r="G682" s="4" t="s">
        <v>156</v>
      </c>
      <c r="H682" s="4" t="s">
        <v>164</v>
      </c>
      <c r="I682" s="16">
        <v>7091</v>
      </c>
      <c r="J682" s="16">
        <v>30031</v>
      </c>
      <c r="K682" s="16">
        <v>1404</v>
      </c>
      <c r="L682" s="16">
        <v>5027</v>
      </c>
      <c r="M682" s="16">
        <v>432</v>
      </c>
      <c r="N682" s="16">
        <v>2508</v>
      </c>
      <c r="O682" s="17">
        <f>IFERROR(K682/I682,"")</f>
        <v>0.19799746157100551</v>
      </c>
      <c r="P682" s="17">
        <f>IFERROR(L682/J682,"")</f>
        <v>0.16739369318371017</v>
      </c>
      <c r="Q682" s="16">
        <v>2945</v>
      </c>
      <c r="R682" s="16"/>
      <c r="S682" s="16"/>
      <c r="T682" s="16">
        <v>295</v>
      </c>
      <c r="U682" s="16">
        <v>41</v>
      </c>
      <c r="V682" s="16"/>
      <c r="W682" s="16"/>
      <c r="X682" s="16">
        <v>2835</v>
      </c>
      <c r="Y682" s="16">
        <v>13</v>
      </c>
      <c r="Z682" s="16">
        <v>463</v>
      </c>
      <c r="AA682" s="16">
        <f>IF(COUNT(Q682:Z682)=0,"",SUM(Q682:Q682))</f>
        <v>2945</v>
      </c>
      <c r="AB682" s="16">
        <f>IF(COUNT(Q682:Z682)=0,"",SUM(R682:S682))</f>
        <v>0</v>
      </c>
      <c r="AC682" s="16">
        <f>IF(COUNT(Q682:Z682)=0,"",SUM(T682:V682))</f>
        <v>336</v>
      </c>
      <c r="AD682" s="16">
        <f>IF(COUNT(Q682:Z682)=0,"",SUM(W682:Y682))</f>
        <v>2848</v>
      </c>
      <c r="AE682" s="16">
        <f>IF(COUNT(Q682:Z682)=0,"",SUM(Z682:Z682))</f>
        <v>463</v>
      </c>
      <c r="AF682" s="16">
        <f>IF(COUNT(Q682:Z682)=0,"",SUM(Q682:Z682))</f>
        <v>6592</v>
      </c>
      <c r="AG682" s="17">
        <f>IFERROR((AA682+AB682)/AF682,"")</f>
        <v>0.44675364077669905</v>
      </c>
      <c r="AH682" s="16">
        <v>81</v>
      </c>
    </row>
    <row r="683" spans="1:34" x14ac:dyDescent="0.2">
      <c r="A683" s="4" t="s">
        <v>21</v>
      </c>
      <c r="B683" s="4" t="s">
        <v>134</v>
      </c>
      <c r="C683" s="4" t="s">
        <v>955</v>
      </c>
      <c r="D683" s="4" t="s">
        <v>699</v>
      </c>
      <c r="E683" s="4" t="s">
        <v>630</v>
      </c>
      <c r="F683" s="4" t="s">
        <v>2995</v>
      </c>
      <c r="G683" s="4" t="s">
        <v>157</v>
      </c>
      <c r="H683" s="4" t="s">
        <v>163</v>
      </c>
      <c r="I683" s="16">
        <v>555</v>
      </c>
      <c r="J683" s="16">
        <v>14923</v>
      </c>
      <c r="K683" s="16">
        <v>419</v>
      </c>
      <c r="L683" s="16">
        <v>3291</v>
      </c>
      <c r="M683" s="16">
        <v>65</v>
      </c>
      <c r="N683" s="16">
        <v>1471</v>
      </c>
      <c r="O683" s="17">
        <f>IFERROR(K683/I683,"")</f>
        <v>0.7549549549549549</v>
      </c>
      <c r="P683" s="17">
        <f>IFERROR(L683/J683,"")</f>
        <v>0.22053206459827113</v>
      </c>
      <c r="Q683" s="16">
        <v>2940</v>
      </c>
      <c r="R683" s="16">
        <v>0</v>
      </c>
      <c r="S683" s="16">
        <v>0</v>
      </c>
      <c r="T683" s="16">
        <v>190</v>
      </c>
      <c r="U683" s="16">
        <v>666</v>
      </c>
      <c r="V683" s="16">
        <v>23</v>
      </c>
      <c r="W683" s="16">
        <v>148</v>
      </c>
      <c r="X683" s="16">
        <v>553</v>
      </c>
      <c r="Y683" s="16">
        <v>0</v>
      </c>
      <c r="Z683" s="16">
        <v>350</v>
      </c>
      <c r="AA683" s="16">
        <f>IF(COUNT(Q683:Z683)=0,"",SUM(Q683:Q683))</f>
        <v>2940</v>
      </c>
      <c r="AB683" s="16">
        <f>IF(COUNT(Q683:Z683)=0,"",SUM(R683:S683))</f>
        <v>0</v>
      </c>
      <c r="AC683" s="16">
        <f>IF(COUNT(Q683:Z683)=0,"",SUM(T683:V683))</f>
        <v>879</v>
      </c>
      <c r="AD683" s="16">
        <f>IF(COUNT(Q683:Z683)=0,"",SUM(W683:Y683))</f>
        <v>701</v>
      </c>
      <c r="AE683" s="16">
        <f>IF(COUNT(Q683:Z683)=0,"",SUM(Z683:Z683))</f>
        <v>350</v>
      </c>
      <c r="AF683" s="16">
        <f>IF(COUNT(Q683:Z683)=0,"",SUM(Q683:Z683))</f>
        <v>4870</v>
      </c>
      <c r="AG683" s="17">
        <f>IFERROR((AA683+AB683)/AF683,"")</f>
        <v>0.60369609856262829</v>
      </c>
      <c r="AH683" s="16">
        <v>54</v>
      </c>
    </row>
    <row r="684" spans="1:34" x14ac:dyDescent="0.2">
      <c r="A684" s="4" t="s">
        <v>21</v>
      </c>
      <c r="B684" s="4" t="s">
        <v>137</v>
      </c>
      <c r="C684" s="4" t="s">
        <v>1036</v>
      </c>
      <c r="D684" s="4" t="s">
        <v>650</v>
      </c>
      <c r="E684" s="4" t="s">
        <v>651</v>
      </c>
      <c r="F684" s="4" t="s">
        <v>2619</v>
      </c>
      <c r="G684" s="4" t="s">
        <v>157</v>
      </c>
      <c r="H684" s="4" t="s">
        <v>165</v>
      </c>
      <c r="I684" s="16">
        <v>6410</v>
      </c>
      <c r="J684" s="16">
        <v>95219</v>
      </c>
      <c r="K684" s="16">
        <v>3296</v>
      </c>
      <c r="L684" s="16">
        <v>12536</v>
      </c>
      <c r="M684" s="16">
        <v>407</v>
      </c>
      <c r="N684" s="16">
        <v>1706</v>
      </c>
      <c r="O684" s="17">
        <f>IFERROR(K684/I684,"")</f>
        <v>0.5141965678627145</v>
      </c>
      <c r="P684" s="17">
        <f>IFERROR(L684/J684,"")</f>
        <v>0.13165439670653967</v>
      </c>
      <c r="Q684" s="16">
        <v>2925</v>
      </c>
      <c r="R684" s="16">
        <v>117</v>
      </c>
      <c r="S684" s="16"/>
      <c r="T684" s="16">
        <v>1293</v>
      </c>
      <c r="U684" s="16">
        <v>1125</v>
      </c>
      <c r="V684" s="16">
        <v>1892</v>
      </c>
      <c r="W684" s="16">
        <v>1207</v>
      </c>
      <c r="X684" s="16">
        <v>1994</v>
      </c>
      <c r="Y684" s="16">
        <v>119</v>
      </c>
      <c r="Z684" s="16">
        <v>5158</v>
      </c>
      <c r="AA684" s="16">
        <f>IF(COUNT(Q684:Z684)=0,"",SUM(Q684:Q684))</f>
        <v>2925</v>
      </c>
      <c r="AB684" s="16">
        <f>IF(COUNT(Q684:Z684)=0,"",SUM(R684:S684))</f>
        <v>117</v>
      </c>
      <c r="AC684" s="16">
        <f>IF(COUNT(Q684:Z684)=0,"",SUM(T684:V684))</f>
        <v>4310</v>
      </c>
      <c r="AD684" s="16">
        <f>IF(COUNT(Q684:Z684)=0,"",SUM(W684:Y684))</f>
        <v>3320</v>
      </c>
      <c r="AE684" s="16">
        <f>IF(COUNT(Q684:Z684)=0,"",SUM(Z684:Z684))</f>
        <v>5158</v>
      </c>
      <c r="AF684" s="16">
        <f>IF(COUNT(Q684:Z684)=0,"",SUM(Q684:Z684))</f>
        <v>15830</v>
      </c>
      <c r="AG684" s="17">
        <f>IFERROR((AA684+AB684)/AF684,"")</f>
        <v>0.19216677195198989</v>
      </c>
      <c r="AH684" s="16">
        <v>181</v>
      </c>
    </row>
    <row r="685" spans="1:34" x14ac:dyDescent="0.2">
      <c r="A685" s="4" t="s">
        <v>21</v>
      </c>
      <c r="B685" s="4" t="s">
        <v>133</v>
      </c>
      <c r="C685" s="4" t="s">
        <v>955</v>
      </c>
      <c r="D685" s="4" t="s">
        <v>712</v>
      </c>
      <c r="E685" s="4" t="s">
        <v>713</v>
      </c>
      <c r="F685" s="4" t="s">
        <v>3079</v>
      </c>
      <c r="G685" s="4" t="s">
        <v>158</v>
      </c>
      <c r="H685" s="4" t="s">
        <v>163</v>
      </c>
      <c r="I685" s="16">
        <v>9877</v>
      </c>
      <c r="J685" s="16">
        <v>54344</v>
      </c>
      <c r="K685" s="16">
        <v>5318</v>
      </c>
      <c r="L685" s="16">
        <v>11929</v>
      </c>
      <c r="M685" s="16">
        <v>641</v>
      </c>
      <c r="N685" s="16">
        <v>5477</v>
      </c>
      <c r="O685" s="17">
        <f>IFERROR(K685/I685,"")</f>
        <v>0.5384225979548446</v>
      </c>
      <c r="P685" s="17">
        <f>IFERROR(L685/J685,"")</f>
        <v>0.21950905343736199</v>
      </c>
      <c r="Q685" s="16">
        <v>2919</v>
      </c>
      <c r="R685" s="16">
        <v>0</v>
      </c>
      <c r="S685" s="16"/>
      <c r="T685" s="16">
        <v>2071</v>
      </c>
      <c r="U685" s="16">
        <v>2489</v>
      </c>
      <c r="V685" s="16">
        <v>5910</v>
      </c>
      <c r="W685" s="16">
        <v>0</v>
      </c>
      <c r="X685" s="16">
        <v>1630</v>
      </c>
      <c r="Y685" s="16">
        <v>0</v>
      </c>
      <c r="Z685" s="16">
        <v>5711</v>
      </c>
      <c r="AA685" s="16">
        <f>IF(COUNT(Q685:Z685)=0,"",SUM(Q685:Q685))</f>
        <v>2919</v>
      </c>
      <c r="AB685" s="16">
        <f>IF(COUNT(Q685:Z685)=0,"",SUM(R685:S685))</f>
        <v>0</v>
      </c>
      <c r="AC685" s="16">
        <f>IF(COUNT(Q685:Z685)=0,"",SUM(T685:V685))</f>
        <v>10470</v>
      </c>
      <c r="AD685" s="16">
        <f>IF(COUNT(Q685:Z685)=0,"",SUM(W685:Y685))</f>
        <v>1630</v>
      </c>
      <c r="AE685" s="16">
        <f>IF(COUNT(Q685:Z685)=0,"",SUM(Z685:Z685))</f>
        <v>5711</v>
      </c>
      <c r="AF685" s="16">
        <f>IF(COUNT(Q685:Z685)=0,"",SUM(Q685:Z685))</f>
        <v>20730</v>
      </c>
      <c r="AG685" s="17">
        <f>IFERROR((AA685+AB685)/AF685,"")</f>
        <v>0.14081041968162084</v>
      </c>
      <c r="AH685" s="16">
        <v>201</v>
      </c>
    </row>
    <row r="686" spans="1:34" x14ac:dyDescent="0.2">
      <c r="A686" s="4" t="s">
        <v>21</v>
      </c>
      <c r="B686" s="4" t="s">
        <v>143</v>
      </c>
      <c r="C686" s="4" t="s">
        <v>1036</v>
      </c>
      <c r="D686" s="4" t="s">
        <v>749</v>
      </c>
      <c r="E686" s="4" t="s">
        <v>630</v>
      </c>
      <c r="F686" s="4" t="s">
        <v>3589</v>
      </c>
      <c r="G686" s="4" t="s">
        <v>157</v>
      </c>
      <c r="H686" s="4" t="s">
        <v>164</v>
      </c>
      <c r="I686" s="16">
        <v>372</v>
      </c>
      <c r="J686" s="16">
        <v>14063</v>
      </c>
      <c r="K686" s="16">
        <v>323</v>
      </c>
      <c r="L686" s="16">
        <v>3386</v>
      </c>
      <c r="M686" s="16">
        <v>50</v>
      </c>
      <c r="N686" s="16">
        <v>1507</v>
      </c>
      <c r="O686" s="17">
        <f>IFERROR(K686/I686,"")</f>
        <v>0.86827956989247312</v>
      </c>
      <c r="P686" s="17">
        <f>IFERROR(L686/J686,"")</f>
        <v>0.24077366138092868</v>
      </c>
      <c r="Q686" s="16">
        <v>2896</v>
      </c>
      <c r="R686" s="16">
        <v>0</v>
      </c>
      <c r="S686" s="16">
        <v>0</v>
      </c>
      <c r="T686" s="16">
        <v>92</v>
      </c>
      <c r="U686" s="16">
        <v>812</v>
      </c>
      <c r="V686" s="16">
        <v>30</v>
      </c>
      <c r="W686" s="16">
        <v>134</v>
      </c>
      <c r="X686" s="16">
        <v>472</v>
      </c>
      <c r="Y686" s="16"/>
      <c r="Z686" s="16">
        <v>243</v>
      </c>
      <c r="AA686" s="16">
        <f>IF(COUNT(Q686:Z686)=0,"",SUM(Q686:Q686))</f>
        <v>2896</v>
      </c>
      <c r="AB686" s="16">
        <f>IF(COUNT(Q686:Z686)=0,"",SUM(R686:S686))</f>
        <v>0</v>
      </c>
      <c r="AC686" s="16">
        <f>IF(COUNT(Q686:Z686)=0,"",SUM(T686:V686))</f>
        <v>934</v>
      </c>
      <c r="AD686" s="16">
        <f>IF(COUNT(Q686:Z686)=0,"",SUM(W686:Y686))</f>
        <v>606</v>
      </c>
      <c r="AE686" s="16">
        <f>IF(COUNT(Q686:Z686)=0,"",SUM(Z686:Z686))</f>
        <v>243</v>
      </c>
      <c r="AF686" s="16">
        <f>IF(COUNT(Q686:Z686)=0,"",SUM(Q686:Z686))</f>
        <v>4679</v>
      </c>
      <c r="AG686" s="17">
        <f>IFERROR((AA686+AB686)/AF686,"")</f>
        <v>0.61893567001496042</v>
      </c>
      <c r="AH686" s="16">
        <v>24</v>
      </c>
    </row>
    <row r="687" spans="1:34" x14ac:dyDescent="0.2">
      <c r="A687" s="4" t="s">
        <v>21</v>
      </c>
      <c r="B687" s="4" t="s">
        <v>127</v>
      </c>
      <c r="C687" s="4" t="s">
        <v>955</v>
      </c>
      <c r="D687" s="4" t="s">
        <v>459</v>
      </c>
      <c r="E687" s="4" t="s">
        <v>460</v>
      </c>
      <c r="F687" s="4" t="s">
        <v>4163</v>
      </c>
      <c r="G687" s="4" t="s">
        <v>157</v>
      </c>
      <c r="H687" s="4" t="s">
        <v>163</v>
      </c>
      <c r="I687" s="16">
        <v>3058</v>
      </c>
      <c r="J687" s="16">
        <v>114385</v>
      </c>
      <c r="K687" s="16">
        <v>2668</v>
      </c>
      <c r="L687" s="16">
        <v>21640</v>
      </c>
      <c r="M687" s="16">
        <v>127</v>
      </c>
      <c r="N687" s="16">
        <v>2639</v>
      </c>
      <c r="O687" s="17">
        <f>IFERROR(K687/I687,"")</f>
        <v>0.87246566383257029</v>
      </c>
      <c r="P687" s="17">
        <f>IFERROR(L687/J687,"")</f>
        <v>0.18918564497093152</v>
      </c>
      <c r="Q687" s="16">
        <v>2885</v>
      </c>
      <c r="R687" s="16">
        <v>1453</v>
      </c>
      <c r="S687" s="16">
        <v>168</v>
      </c>
      <c r="T687" s="16">
        <v>2223</v>
      </c>
      <c r="U687" s="16">
        <v>3608</v>
      </c>
      <c r="V687" s="16">
        <v>2770</v>
      </c>
      <c r="W687" s="16">
        <v>2987</v>
      </c>
      <c r="X687" s="16">
        <v>2100</v>
      </c>
      <c r="Y687" s="16">
        <v>51</v>
      </c>
      <c r="Z687" s="16">
        <v>10303</v>
      </c>
      <c r="AA687" s="16">
        <f>IF(COUNT(Q687:Z687)=0,"",SUM(Q687:Q687))</f>
        <v>2885</v>
      </c>
      <c r="AB687" s="16">
        <f>IF(COUNT(Q687:Z687)=0,"",SUM(R687:S687))</f>
        <v>1621</v>
      </c>
      <c r="AC687" s="16">
        <f>IF(COUNT(Q687:Z687)=0,"",SUM(T687:V687))</f>
        <v>8601</v>
      </c>
      <c r="AD687" s="16">
        <f>IF(COUNT(Q687:Z687)=0,"",SUM(W687:Y687))</f>
        <v>5138</v>
      </c>
      <c r="AE687" s="16">
        <f>IF(COUNT(Q687:Z687)=0,"",SUM(Z687:Z687))</f>
        <v>10303</v>
      </c>
      <c r="AF687" s="16">
        <f>IF(COUNT(Q687:Z687)=0,"",SUM(Q687:Z687))</f>
        <v>28548</v>
      </c>
      <c r="AG687" s="17">
        <f>IFERROR((AA687+AB687)/AF687,"")</f>
        <v>0.1578394283312316</v>
      </c>
      <c r="AH687" s="16">
        <v>312</v>
      </c>
    </row>
    <row r="688" spans="1:34" x14ac:dyDescent="0.2">
      <c r="A688" s="4" t="s">
        <v>21</v>
      </c>
      <c r="B688" s="4" t="s">
        <v>141</v>
      </c>
      <c r="C688" s="4" t="s">
        <v>955</v>
      </c>
      <c r="D688" s="4" t="s">
        <v>566</v>
      </c>
      <c r="E688" s="4" t="s">
        <v>567</v>
      </c>
      <c r="F688" s="4" t="s">
        <v>1904</v>
      </c>
      <c r="G688" s="4" t="s">
        <v>158</v>
      </c>
      <c r="H688" s="4" t="s">
        <v>165</v>
      </c>
      <c r="I688" s="16">
        <v>870</v>
      </c>
      <c r="J688" s="16">
        <v>14194</v>
      </c>
      <c r="K688" s="16">
        <v>580</v>
      </c>
      <c r="L688" s="16">
        <v>3650</v>
      </c>
      <c r="M688" s="16">
        <v>116</v>
      </c>
      <c r="N688" s="16">
        <v>789</v>
      </c>
      <c r="O688" s="17">
        <f>IFERROR(K688/I688,"")</f>
        <v>0.66666666666666663</v>
      </c>
      <c r="P688" s="17">
        <f>IFERROR(L688/J688,"")</f>
        <v>0.25715090883471892</v>
      </c>
      <c r="Q688" s="16">
        <v>2884</v>
      </c>
      <c r="R688" s="16">
        <v>0</v>
      </c>
      <c r="S688" s="16">
        <v>0</v>
      </c>
      <c r="T688" s="16">
        <v>868</v>
      </c>
      <c r="U688" s="16">
        <v>11</v>
      </c>
      <c r="V688" s="16">
        <v>497</v>
      </c>
      <c r="W688" s="16">
        <v>727</v>
      </c>
      <c r="X688" s="16">
        <v>79</v>
      </c>
      <c r="Y688" s="16"/>
      <c r="Z688" s="16">
        <v>123</v>
      </c>
      <c r="AA688" s="16">
        <f>IF(COUNT(Q688:Z688)=0,"",SUM(Q688:Q688))</f>
        <v>2884</v>
      </c>
      <c r="AB688" s="16">
        <f>IF(COUNT(Q688:Z688)=0,"",SUM(R688:S688))</f>
        <v>0</v>
      </c>
      <c r="AC688" s="16">
        <f>IF(COUNT(Q688:Z688)=0,"",SUM(T688:V688))</f>
        <v>1376</v>
      </c>
      <c r="AD688" s="16">
        <f>IF(COUNT(Q688:Z688)=0,"",SUM(W688:Y688))</f>
        <v>806</v>
      </c>
      <c r="AE688" s="16">
        <f>IF(COUNT(Q688:Z688)=0,"",SUM(Z688:Z688))</f>
        <v>123</v>
      </c>
      <c r="AF688" s="16">
        <f>IF(COUNT(Q688:Z688)=0,"",SUM(Q688:Z688))</f>
        <v>5189</v>
      </c>
      <c r="AG688" s="17">
        <f>IFERROR((AA688+AB688)/AF688,"")</f>
        <v>0.55579109655039505</v>
      </c>
      <c r="AH688" s="16">
        <v>18</v>
      </c>
    </row>
    <row r="689" spans="1:34" x14ac:dyDescent="0.2">
      <c r="A689" s="4" t="s">
        <v>21</v>
      </c>
      <c r="B689" s="4" t="s">
        <v>123</v>
      </c>
      <c r="C689" s="4" t="s">
        <v>955</v>
      </c>
      <c r="D689" s="4" t="s">
        <v>484</v>
      </c>
      <c r="E689" s="4" t="s">
        <v>485</v>
      </c>
      <c r="F689" s="4" t="s">
        <v>4749</v>
      </c>
      <c r="G689" s="4" t="s">
        <v>158</v>
      </c>
      <c r="H689" s="4" t="s">
        <v>164</v>
      </c>
      <c r="I689" s="16">
        <v>7678</v>
      </c>
      <c r="J689" s="16">
        <v>259846</v>
      </c>
      <c r="K689" s="16">
        <v>3515</v>
      </c>
      <c r="L689" s="16">
        <v>50197</v>
      </c>
      <c r="M689" s="16">
        <v>52</v>
      </c>
      <c r="N689" s="16">
        <v>3678</v>
      </c>
      <c r="O689" s="17">
        <f>IFERROR(K689/I689,"")</f>
        <v>0.45780151081010678</v>
      </c>
      <c r="P689" s="17">
        <f>IFERROR(L689/J689,"")</f>
        <v>0.19317980650077354</v>
      </c>
      <c r="Q689" s="16">
        <v>2882</v>
      </c>
      <c r="R689" s="16">
        <v>560</v>
      </c>
      <c r="S689" s="16">
        <v>36</v>
      </c>
      <c r="T689" s="16">
        <v>7255</v>
      </c>
      <c r="U689" s="16">
        <v>2471</v>
      </c>
      <c r="V689" s="16">
        <v>2635</v>
      </c>
      <c r="W689" s="16">
        <v>81</v>
      </c>
      <c r="X689" s="16">
        <v>7276</v>
      </c>
      <c r="Y689" s="16">
        <v>24</v>
      </c>
      <c r="Z689" s="16">
        <v>33257</v>
      </c>
      <c r="AA689" s="16">
        <f>IF(COUNT(Q689:Z689)=0,"",SUM(Q689:Q689))</f>
        <v>2882</v>
      </c>
      <c r="AB689" s="16">
        <f>IF(COUNT(Q689:Z689)=0,"",SUM(R689:S689))</f>
        <v>596</v>
      </c>
      <c r="AC689" s="16">
        <f>IF(COUNT(Q689:Z689)=0,"",SUM(T689:V689))</f>
        <v>12361</v>
      </c>
      <c r="AD689" s="16">
        <f>IF(COUNT(Q689:Z689)=0,"",SUM(W689:Y689))</f>
        <v>7381</v>
      </c>
      <c r="AE689" s="16">
        <f>IF(COUNT(Q689:Z689)=0,"",SUM(Z689:Z689))</f>
        <v>33257</v>
      </c>
      <c r="AF689" s="16">
        <f>IF(COUNT(Q689:Z689)=0,"",SUM(Q689:Z689))</f>
        <v>56477</v>
      </c>
      <c r="AG689" s="17">
        <f>IFERROR((AA689+AB689)/AF689,"")</f>
        <v>6.1582591143297269E-2</v>
      </c>
      <c r="AH689" s="16">
        <v>380</v>
      </c>
    </row>
    <row r="690" spans="1:34" x14ac:dyDescent="0.2">
      <c r="A690" s="4" t="s">
        <v>21</v>
      </c>
      <c r="B690" s="4" t="s">
        <v>151</v>
      </c>
      <c r="C690" s="4" t="s">
        <v>1036</v>
      </c>
      <c r="D690" s="4" t="s">
        <v>828</v>
      </c>
      <c r="E690" s="4" t="s">
        <v>829</v>
      </c>
      <c r="F690" s="4" t="s">
        <v>4325</v>
      </c>
      <c r="G690" s="4" t="s">
        <v>157</v>
      </c>
      <c r="H690" s="4" t="s">
        <v>164</v>
      </c>
      <c r="I690" s="16">
        <v>2776</v>
      </c>
      <c r="J690" s="16">
        <v>69522</v>
      </c>
      <c r="K690" s="16">
        <v>2086</v>
      </c>
      <c r="L690" s="16">
        <v>11392</v>
      </c>
      <c r="M690" s="16">
        <v>159</v>
      </c>
      <c r="N690" s="16">
        <v>3012</v>
      </c>
      <c r="O690" s="17">
        <f>IFERROR(K690/I690,"")</f>
        <v>0.75144092219020175</v>
      </c>
      <c r="P690" s="17">
        <f>IFERROR(L690/J690,"")</f>
        <v>0.16386179914271742</v>
      </c>
      <c r="Q690" s="16">
        <v>2878</v>
      </c>
      <c r="R690" s="16">
        <v>1347</v>
      </c>
      <c r="S690" s="16">
        <v>228</v>
      </c>
      <c r="T690" s="16">
        <v>1249</v>
      </c>
      <c r="U690" s="16">
        <v>105</v>
      </c>
      <c r="V690" s="16">
        <v>1824</v>
      </c>
      <c r="W690" s="16">
        <v>1859</v>
      </c>
      <c r="X690" s="16">
        <v>356</v>
      </c>
      <c r="Y690" s="16">
        <v>153</v>
      </c>
      <c r="Z690" s="16">
        <v>8589</v>
      </c>
      <c r="AA690" s="16">
        <f>IF(COUNT(Q690:Z690)=0,"",SUM(Q690:Q690))</f>
        <v>2878</v>
      </c>
      <c r="AB690" s="16">
        <f>IF(COUNT(Q690:Z690)=0,"",SUM(R690:S690))</f>
        <v>1575</v>
      </c>
      <c r="AC690" s="16">
        <f>IF(COUNT(Q690:Z690)=0,"",SUM(T690:V690))</f>
        <v>3178</v>
      </c>
      <c r="AD690" s="16">
        <f>IF(COUNT(Q690:Z690)=0,"",SUM(W690:Y690))</f>
        <v>2368</v>
      </c>
      <c r="AE690" s="16">
        <f>IF(COUNT(Q690:Z690)=0,"",SUM(Z690:Z690))</f>
        <v>8589</v>
      </c>
      <c r="AF690" s="16">
        <f>IF(COUNT(Q690:Z690)=0,"",SUM(Q690:Z690))</f>
        <v>18588</v>
      </c>
      <c r="AG690" s="17">
        <f>IFERROR((AA690+AB690)/AF690,"")</f>
        <v>0.23956315902732947</v>
      </c>
      <c r="AH690" s="16">
        <v>140</v>
      </c>
    </row>
    <row r="691" spans="1:34" x14ac:dyDescent="0.2">
      <c r="A691" s="4" t="s">
        <v>21</v>
      </c>
      <c r="B691" s="4" t="s">
        <v>126</v>
      </c>
      <c r="C691" s="4" t="s">
        <v>955</v>
      </c>
      <c r="D691" s="4" t="s">
        <v>720</v>
      </c>
      <c r="E691" s="4" t="s">
        <v>721</v>
      </c>
      <c r="F691" s="4" t="s">
        <v>3213</v>
      </c>
      <c r="G691" s="4" t="s">
        <v>158</v>
      </c>
      <c r="H691" s="4" t="s">
        <v>163</v>
      </c>
      <c r="I691" s="16">
        <v>8346</v>
      </c>
      <c r="J691" s="16">
        <v>36087</v>
      </c>
      <c r="K691" s="16">
        <v>4347</v>
      </c>
      <c r="L691" s="16">
        <v>10586</v>
      </c>
      <c r="M691" s="16">
        <v>4104</v>
      </c>
      <c r="N691" s="16">
        <v>7179</v>
      </c>
      <c r="O691" s="17">
        <f>IFERROR(K691/I691,"")</f>
        <v>0.52084831056793679</v>
      </c>
      <c r="P691" s="17">
        <f>IFERROR(L691/J691,"")</f>
        <v>0.29334663452212706</v>
      </c>
      <c r="Q691" s="16">
        <v>2876</v>
      </c>
      <c r="R691" s="16">
        <v>0</v>
      </c>
      <c r="S691" s="16">
        <v>0</v>
      </c>
      <c r="T691" s="16">
        <v>1423</v>
      </c>
      <c r="U691" s="16">
        <v>433</v>
      </c>
      <c r="V691" s="16">
        <v>4347</v>
      </c>
      <c r="W691" s="16">
        <v>2122</v>
      </c>
      <c r="X691" s="16">
        <v>2703</v>
      </c>
      <c r="Y691" s="16">
        <v>0</v>
      </c>
      <c r="Z691" s="16">
        <v>1029</v>
      </c>
      <c r="AA691" s="16">
        <f>IF(COUNT(Q691:Z691)=0,"",SUM(Q691:Q691))</f>
        <v>2876</v>
      </c>
      <c r="AB691" s="16">
        <f>IF(COUNT(Q691:Z691)=0,"",SUM(R691:S691))</f>
        <v>0</v>
      </c>
      <c r="AC691" s="16">
        <f>IF(COUNT(Q691:Z691)=0,"",SUM(T691:V691))</f>
        <v>6203</v>
      </c>
      <c r="AD691" s="16">
        <f>IF(COUNT(Q691:Z691)=0,"",SUM(W691:Y691))</f>
        <v>4825</v>
      </c>
      <c r="AE691" s="16">
        <f>IF(COUNT(Q691:Z691)=0,"",SUM(Z691:Z691))</f>
        <v>1029</v>
      </c>
      <c r="AF691" s="16">
        <f>IF(COUNT(Q691:Z691)=0,"",SUM(Q691:Z691))</f>
        <v>14933</v>
      </c>
      <c r="AG691" s="17">
        <f>IFERROR((AA691+AB691)/AF691,"")</f>
        <v>0.19259358467822943</v>
      </c>
      <c r="AH691" s="16">
        <v>228</v>
      </c>
    </row>
    <row r="692" spans="1:34" x14ac:dyDescent="0.2">
      <c r="A692" s="4" t="s">
        <v>21</v>
      </c>
      <c r="B692" s="4" t="s">
        <v>142</v>
      </c>
      <c r="C692" s="4" t="s">
        <v>1036</v>
      </c>
      <c r="D692" s="4" t="s">
        <v>929</v>
      </c>
      <c r="E692" s="4" t="s">
        <v>930</v>
      </c>
      <c r="F692" s="4" t="s">
        <v>5723</v>
      </c>
      <c r="G692" s="4" t="s">
        <v>158</v>
      </c>
      <c r="H692" s="4" t="s">
        <v>163</v>
      </c>
      <c r="I692" s="16">
        <v>2348</v>
      </c>
      <c r="J692" s="16">
        <v>35051</v>
      </c>
      <c r="K692" s="16">
        <v>1562</v>
      </c>
      <c r="L692" s="16">
        <v>6716</v>
      </c>
      <c r="M692" s="16">
        <v>169</v>
      </c>
      <c r="N692" s="16">
        <v>3811</v>
      </c>
      <c r="O692" s="17">
        <f>IFERROR(K692/I692,"")</f>
        <v>0.66524701873935266</v>
      </c>
      <c r="P692" s="17">
        <f>IFERROR(L692/J692,"")</f>
        <v>0.19160651621922342</v>
      </c>
      <c r="Q692" s="16">
        <v>2868</v>
      </c>
      <c r="R692" s="16">
        <v>0</v>
      </c>
      <c r="S692" s="16">
        <v>0</v>
      </c>
      <c r="T692" s="16">
        <v>904</v>
      </c>
      <c r="U692" s="16">
        <v>1521</v>
      </c>
      <c r="V692" s="16">
        <v>1328</v>
      </c>
      <c r="W692" s="16">
        <v>493</v>
      </c>
      <c r="X692" s="16">
        <v>1102</v>
      </c>
      <c r="Y692" s="16">
        <v>0</v>
      </c>
      <c r="Z692" s="16">
        <v>1367</v>
      </c>
      <c r="AA692" s="16">
        <f>IF(COUNT(Q692:Z692)=0,"",SUM(Q692:Q692))</f>
        <v>2868</v>
      </c>
      <c r="AB692" s="16">
        <f>IF(COUNT(Q692:Z692)=0,"",SUM(R692:S692))</f>
        <v>0</v>
      </c>
      <c r="AC692" s="16">
        <f>IF(COUNT(Q692:Z692)=0,"",SUM(T692:V692))</f>
        <v>3753</v>
      </c>
      <c r="AD692" s="16">
        <f>IF(COUNT(Q692:Z692)=0,"",SUM(W692:Y692))</f>
        <v>1595</v>
      </c>
      <c r="AE692" s="16">
        <f>IF(COUNT(Q692:Z692)=0,"",SUM(Z692:Z692))</f>
        <v>1367</v>
      </c>
      <c r="AF692" s="16">
        <f>IF(COUNT(Q692:Z692)=0,"",SUM(Q692:Z692))</f>
        <v>9583</v>
      </c>
      <c r="AG692" s="17">
        <f>IFERROR((AA692+AB692)/AF692,"")</f>
        <v>0.29927997495565062</v>
      </c>
      <c r="AH692" s="16">
        <v>83</v>
      </c>
    </row>
    <row r="693" spans="1:34" x14ac:dyDescent="0.2">
      <c r="A693" s="4" t="s">
        <v>21</v>
      </c>
      <c r="B693" s="4" t="s">
        <v>135</v>
      </c>
      <c r="C693" s="4" t="s">
        <v>1036</v>
      </c>
      <c r="D693" s="4" t="s">
        <v>683</v>
      </c>
      <c r="E693" s="4" t="s">
        <v>537</v>
      </c>
      <c r="F693" s="4" t="s">
        <v>2845</v>
      </c>
      <c r="G693" s="4" t="s">
        <v>157</v>
      </c>
      <c r="H693" s="4" t="s">
        <v>163</v>
      </c>
      <c r="I693" s="16">
        <v>2001</v>
      </c>
      <c r="J693" s="16">
        <v>8380</v>
      </c>
      <c r="K693" s="16">
        <v>937</v>
      </c>
      <c r="L693" s="16">
        <v>2778</v>
      </c>
      <c r="M693" s="16">
        <v>105</v>
      </c>
      <c r="N693" s="16">
        <v>288</v>
      </c>
      <c r="O693" s="17">
        <f>IFERROR(K693/I693,"")</f>
        <v>0.46826586706646678</v>
      </c>
      <c r="P693" s="17">
        <f>IFERROR(L693/J693,"")</f>
        <v>0.33150357995226731</v>
      </c>
      <c r="Q693" s="16">
        <v>2866</v>
      </c>
      <c r="R693" s="16">
        <v>0</v>
      </c>
      <c r="S693" s="16">
        <v>0</v>
      </c>
      <c r="T693" s="16">
        <v>24</v>
      </c>
      <c r="U693" s="16"/>
      <c r="V693" s="16">
        <v>772</v>
      </c>
      <c r="W693" s="16">
        <v>18</v>
      </c>
      <c r="X693" s="16"/>
      <c r="Y693" s="16">
        <v>14</v>
      </c>
      <c r="Z693" s="16">
        <v>31</v>
      </c>
      <c r="AA693" s="16">
        <f>IF(COUNT(Q693:Z693)=0,"",SUM(Q693:Q693))</f>
        <v>2866</v>
      </c>
      <c r="AB693" s="16">
        <f>IF(COUNT(Q693:Z693)=0,"",SUM(R693:S693))</f>
        <v>0</v>
      </c>
      <c r="AC693" s="16">
        <f>IF(COUNT(Q693:Z693)=0,"",SUM(T693:V693))</f>
        <v>796</v>
      </c>
      <c r="AD693" s="16">
        <f>IF(COUNT(Q693:Z693)=0,"",SUM(W693:Y693))</f>
        <v>32</v>
      </c>
      <c r="AE693" s="16">
        <f>IF(COUNT(Q693:Z693)=0,"",SUM(Z693:Z693))</f>
        <v>31</v>
      </c>
      <c r="AF693" s="16">
        <f>IF(COUNT(Q693:Z693)=0,"",SUM(Q693:Z693))</f>
        <v>3725</v>
      </c>
      <c r="AG693" s="17">
        <f>IFERROR((AA693+AB693)/AF693,"")</f>
        <v>0.76939597315436237</v>
      </c>
      <c r="AH693" s="16">
        <v>56</v>
      </c>
    </row>
    <row r="694" spans="1:34" x14ac:dyDescent="0.2">
      <c r="A694" s="4" t="s">
        <v>21</v>
      </c>
      <c r="B694" s="4" t="s">
        <v>126</v>
      </c>
      <c r="C694" s="4" t="s">
        <v>955</v>
      </c>
      <c r="D694" s="4" t="s">
        <v>729</v>
      </c>
      <c r="E694" s="4" t="s">
        <v>730</v>
      </c>
      <c r="F694" s="4" t="s">
        <v>3363</v>
      </c>
      <c r="G694" s="4" t="s">
        <v>158</v>
      </c>
      <c r="H694" s="4" t="s">
        <v>163</v>
      </c>
      <c r="I694" s="16">
        <v>2074</v>
      </c>
      <c r="J694" s="16">
        <v>31363</v>
      </c>
      <c r="K694" s="16">
        <v>1951</v>
      </c>
      <c r="L694" s="16">
        <v>5948</v>
      </c>
      <c r="M694" s="16">
        <v>47</v>
      </c>
      <c r="N694" s="16">
        <v>909</v>
      </c>
      <c r="O694" s="17">
        <f>IFERROR(K694/I694,"")</f>
        <v>0.94069431051108965</v>
      </c>
      <c r="P694" s="17">
        <f>IFERROR(L694/J694,"")</f>
        <v>0.18965022478716959</v>
      </c>
      <c r="Q694" s="16">
        <v>2866</v>
      </c>
      <c r="R694" s="16">
        <v>767</v>
      </c>
      <c r="S694" s="16">
        <v>412</v>
      </c>
      <c r="T694" s="16">
        <v>109</v>
      </c>
      <c r="U694" s="16">
        <v>76</v>
      </c>
      <c r="V694" s="16">
        <v>1951</v>
      </c>
      <c r="W694" s="16">
        <v>0</v>
      </c>
      <c r="X694" s="16">
        <v>35</v>
      </c>
      <c r="Y694" s="16">
        <v>0</v>
      </c>
      <c r="Z694" s="16">
        <v>1683</v>
      </c>
      <c r="AA694" s="16">
        <f>IF(COUNT(Q694:Z694)=0,"",SUM(Q694:Q694))</f>
        <v>2866</v>
      </c>
      <c r="AB694" s="16">
        <f>IF(COUNT(Q694:Z694)=0,"",SUM(R694:S694))</f>
        <v>1179</v>
      </c>
      <c r="AC694" s="16">
        <f>IF(COUNT(Q694:Z694)=0,"",SUM(T694:V694))</f>
        <v>2136</v>
      </c>
      <c r="AD694" s="16">
        <f>IF(COUNT(Q694:Z694)=0,"",SUM(W694:Y694))</f>
        <v>35</v>
      </c>
      <c r="AE694" s="16">
        <f>IF(COUNT(Q694:Z694)=0,"",SUM(Z694:Z694))</f>
        <v>1683</v>
      </c>
      <c r="AF694" s="16">
        <f>IF(COUNT(Q694:Z694)=0,"",SUM(Q694:Z694))</f>
        <v>7899</v>
      </c>
      <c r="AG694" s="17">
        <f>IFERROR((AA694+AB694)/AF694,"")</f>
        <v>0.51209013799215086</v>
      </c>
      <c r="AH694" s="16">
        <v>74</v>
      </c>
    </row>
    <row r="695" spans="1:34" x14ac:dyDescent="0.2">
      <c r="A695" s="4" t="s">
        <v>21</v>
      </c>
      <c r="B695" s="4" t="s">
        <v>140</v>
      </c>
      <c r="C695" s="4" t="s">
        <v>955</v>
      </c>
      <c r="D695" s="4" t="s">
        <v>924</v>
      </c>
      <c r="E695" s="4" t="s">
        <v>925</v>
      </c>
      <c r="F695" s="4" t="s">
        <v>5676</v>
      </c>
      <c r="G695" s="4" t="s">
        <v>157</v>
      </c>
      <c r="H695" s="4" t="s">
        <v>164</v>
      </c>
      <c r="I695" s="16">
        <v>6807</v>
      </c>
      <c r="J695" s="16">
        <v>135075</v>
      </c>
      <c r="K695" s="16">
        <v>3097</v>
      </c>
      <c r="L695" s="16">
        <v>25448</v>
      </c>
      <c r="M695" s="16">
        <v>279</v>
      </c>
      <c r="N695" s="16">
        <v>4405</v>
      </c>
      <c r="O695" s="17">
        <f>IFERROR(K695/I695,"")</f>
        <v>0.45497282209490231</v>
      </c>
      <c r="P695" s="17">
        <f>IFERROR(L695/J695,"")</f>
        <v>0.18839903757171941</v>
      </c>
      <c r="Q695" s="16">
        <v>2864</v>
      </c>
      <c r="R695" s="16">
        <v>312</v>
      </c>
      <c r="S695" s="16">
        <v>24</v>
      </c>
      <c r="T695" s="16">
        <v>439</v>
      </c>
      <c r="U695" s="16">
        <v>581</v>
      </c>
      <c r="V695" s="16">
        <v>930</v>
      </c>
      <c r="W695" s="16"/>
      <c r="X695" s="16">
        <v>426</v>
      </c>
      <c r="Y695" s="16">
        <v>54</v>
      </c>
      <c r="Z695" s="16">
        <v>22914</v>
      </c>
      <c r="AA695" s="16">
        <f>IF(COUNT(Q695:Z695)=0,"",SUM(Q695:Q695))</f>
        <v>2864</v>
      </c>
      <c r="AB695" s="16">
        <f>IF(COUNT(Q695:Z695)=0,"",SUM(R695:S695))</f>
        <v>336</v>
      </c>
      <c r="AC695" s="16">
        <f>IF(COUNT(Q695:Z695)=0,"",SUM(T695:V695))</f>
        <v>1950</v>
      </c>
      <c r="AD695" s="16">
        <f>IF(COUNT(Q695:Z695)=0,"",SUM(W695:Y695))</f>
        <v>480</v>
      </c>
      <c r="AE695" s="16">
        <f>IF(COUNT(Q695:Z695)=0,"",SUM(Z695:Z695))</f>
        <v>22914</v>
      </c>
      <c r="AF695" s="16">
        <f>IF(COUNT(Q695:Z695)=0,"",SUM(Q695:Z695))</f>
        <v>28544</v>
      </c>
      <c r="AG695" s="17">
        <f>IFERROR((AA695+AB695)/AF695,"")</f>
        <v>0.11210762331838565</v>
      </c>
      <c r="AH695" s="16">
        <v>261</v>
      </c>
    </row>
    <row r="696" spans="1:34" x14ac:dyDescent="0.2">
      <c r="A696" s="4" t="s">
        <v>21</v>
      </c>
      <c r="B696" s="4" t="s">
        <v>124</v>
      </c>
      <c r="C696" s="4" t="s">
        <v>955</v>
      </c>
      <c r="D696" s="4" t="s">
        <v>585</v>
      </c>
      <c r="E696" s="4" t="s">
        <v>586</v>
      </c>
      <c r="F696" s="4" t="s">
        <v>2067</v>
      </c>
      <c r="G696" s="4" t="s">
        <v>156</v>
      </c>
      <c r="H696" s="4" t="s">
        <v>165</v>
      </c>
      <c r="I696" s="16">
        <v>3231</v>
      </c>
      <c r="J696" s="16">
        <v>45990</v>
      </c>
      <c r="K696" s="16">
        <v>590</v>
      </c>
      <c r="L696" s="16">
        <v>7367</v>
      </c>
      <c r="M696" s="16">
        <v>447</v>
      </c>
      <c r="N696" s="16">
        <v>2832</v>
      </c>
      <c r="O696" s="17">
        <f>IFERROR(K696/I696,"")</f>
        <v>0.18260600433302382</v>
      </c>
      <c r="P696" s="17">
        <f>IFERROR(L696/J696,"")</f>
        <v>0.16018699717329854</v>
      </c>
      <c r="Q696" s="16">
        <v>2845</v>
      </c>
      <c r="R696" s="16"/>
      <c r="S696" s="16">
        <v>0</v>
      </c>
      <c r="T696" s="16"/>
      <c r="U696" s="16">
        <v>0</v>
      </c>
      <c r="V696" s="16">
        <v>590</v>
      </c>
      <c r="W696" s="16">
        <v>71</v>
      </c>
      <c r="X696" s="16">
        <v>173</v>
      </c>
      <c r="Y696" s="16">
        <v>19</v>
      </c>
      <c r="Z696" s="16">
        <v>4244</v>
      </c>
      <c r="AA696" s="16">
        <f>IF(COUNT(Q696:Z696)=0,"",SUM(Q696:Q696))</f>
        <v>2845</v>
      </c>
      <c r="AB696" s="16">
        <f>IF(COUNT(Q696:Z696)=0,"",SUM(R696:S696))</f>
        <v>0</v>
      </c>
      <c r="AC696" s="16">
        <f>IF(COUNT(Q696:Z696)=0,"",SUM(T696:V696))</f>
        <v>590</v>
      </c>
      <c r="AD696" s="16">
        <f>IF(COUNT(Q696:Z696)=0,"",SUM(W696:Y696))</f>
        <v>263</v>
      </c>
      <c r="AE696" s="16">
        <f>IF(COUNT(Q696:Z696)=0,"",SUM(Z696:Z696))</f>
        <v>4244</v>
      </c>
      <c r="AF696" s="16">
        <f>IF(COUNT(Q696:Z696)=0,"",SUM(Q696:Z696))</f>
        <v>7942</v>
      </c>
      <c r="AG696" s="17">
        <f>IFERROR((AA696+AB696)/AF696,"")</f>
        <v>0.3582221102996726</v>
      </c>
      <c r="AH696" s="16">
        <v>45</v>
      </c>
    </row>
    <row r="697" spans="1:34" x14ac:dyDescent="0.2">
      <c r="A697" s="4" t="s">
        <v>21</v>
      </c>
      <c r="B697" s="4" t="s">
        <v>123</v>
      </c>
      <c r="C697" s="4" t="s">
        <v>955</v>
      </c>
      <c r="D697" s="4" t="s">
        <v>484</v>
      </c>
      <c r="E697" s="4" t="s">
        <v>485</v>
      </c>
      <c r="F697" s="4" t="s">
        <v>4555</v>
      </c>
      <c r="G697" s="4" t="s">
        <v>158</v>
      </c>
      <c r="H697" s="4" t="s">
        <v>164</v>
      </c>
      <c r="I697" s="16">
        <v>5662</v>
      </c>
      <c r="J697" s="16">
        <v>249412</v>
      </c>
      <c r="K697" s="16">
        <v>2065</v>
      </c>
      <c r="L697" s="16">
        <v>42459</v>
      </c>
      <c r="M697" s="16">
        <v>82</v>
      </c>
      <c r="N697" s="16">
        <v>3308</v>
      </c>
      <c r="O697" s="17">
        <f>IFERROR(K697/I697,"")</f>
        <v>0.36471211586012009</v>
      </c>
      <c r="P697" s="17">
        <f>IFERROR(L697/J697,"")</f>
        <v>0.17023639600339999</v>
      </c>
      <c r="Q697" s="16">
        <v>2844</v>
      </c>
      <c r="R697" s="16">
        <v>435</v>
      </c>
      <c r="S697" s="16">
        <v>43</v>
      </c>
      <c r="T697" s="16">
        <v>4941</v>
      </c>
      <c r="U697" s="16">
        <v>1633</v>
      </c>
      <c r="V697" s="16">
        <v>864</v>
      </c>
      <c r="W697" s="16">
        <v>54</v>
      </c>
      <c r="X697" s="16">
        <v>8450</v>
      </c>
      <c r="Y697" s="16">
        <v>31</v>
      </c>
      <c r="Z697" s="16">
        <v>27086</v>
      </c>
      <c r="AA697" s="16">
        <f>IF(COUNT(Q697:Z697)=0,"",SUM(Q697:Q697))</f>
        <v>2844</v>
      </c>
      <c r="AB697" s="16">
        <f>IF(COUNT(Q697:Z697)=0,"",SUM(R697:S697))</f>
        <v>478</v>
      </c>
      <c r="AC697" s="16">
        <f>IF(COUNT(Q697:Z697)=0,"",SUM(T697:V697))</f>
        <v>7438</v>
      </c>
      <c r="AD697" s="16">
        <f>IF(COUNT(Q697:Z697)=0,"",SUM(W697:Y697))</f>
        <v>8535</v>
      </c>
      <c r="AE697" s="16">
        <f>IF(COUNT(Q697:Z697)=0,"",SUM(Z697:Z697))</f>
        <v>27086</v>
      </c>
      <c r="AF697" s="16">
        <f>IF(COUNT(Q697:Z697)=0,"",SUM(Q697:Z697))</f>
        <v>46381</v>
      </c>
      <c r="AG697" s="17">
        <f>IFERROR((AA697+AB697)/AF697,"")</f>
        <v>7.1624156443371209E-2</v>
      </c>
      <c r="AH697" s="16">
        <v>228</v>
      </c>
    </row>
    <row r="698" spans="1:34" x14ac:dyDescent="0.2">
      <c r="A698" s="4" t="s">
        <v>21</v>
      </c>
      <c r="B698" s="4" t="s">
        <v>134</v>
      </c>
      <c r="C698" s="4" t="s">
        <v>955</v>
      </c>
      <c r="D698" s="4" t="s">
        <v>699</v>
      </c>
      <c r="E698" s="4" t="s">
        <v>630</v>
      </c>
      <c r="F698" s="4" t="s">
        <v>2998</v>
      </c>
      <c r="G698" s="4" t="s">
        <v>157</v>
      </c>
      <c r="H698" s="4" t="s">
        <v>163</v>
      </c>
      <c r="I698" s="16">
        <v>651</v>
      </c>
      <c r="J698" s="16">
        <v>15221</v>
      </c>
      <c r="K698" s="16">
        <v>523</v>
      </c>
      <c r="L698" s="16">
        <v>3393</v>
      </c>
      <c r="M698" s="16">
        <v>48</v>
      </c>
      <c r="N698" s="16">
        <v>1476</v>
      </c>
      <c r="O698" s="17">
        <f>IFERROR(K698/I698,"")</f>
        <v>0.80337941628264209</v>
      </c>
      <c r="P698" s="17">
        <f>IFERROR(L698/J698,"")</f>
        <v>0.22291570856054135</v>
      </c>
      <c r="Q698" s="16">
        <v>2841</v>
      </c>
      <c r="R698" s="16">
        <v>0</v>
      </c>
      <c r="S698" s="16">
        <v>0</v>
      </c>
      <c r="T698" s="16">
        <v>206</v>
      </c>
      <c r="U698" s="16">
        <v>737</v>
      </c>
      <c r="V698" s="16">
        <v>30</v>
      </c>
      <c r="W698" s="16">
        <v>149</v>
      </c>
      <c r="X698" s="16">
        <v>471</v>
      </c>
      <c r="Y698" s="16">
        <v>0</v>
      </c>
      <c r="Z698" s="16">
        <v>264</v>
      </c>
      <c r="AA698" s="16">
        <f>IF(COUNT(Q698:Z698)=0,"",SUM(Q698:Q698))</f>
        <v>2841</v>
      </c>
      <c r="AB698" s="16">
        <f>IF(COUNT(Q698:Z698)=0,"",SUM(R698:S698))</f>
        <v>0</v>
      </c>
      <c r="AC698" s="16">
        <f>IF(COUNT(Q698:Z698)=0,"",SUM(T698:V698))</f>
        <v>973</v>
      </c>
      <c r="AD698" s="16">
        <f>IF(COUNT(Q698:Z698)=0,"",SUM(W698:Y698))</f>
        <v>620</v>
      </c>
      <c r="AE698" s="16">
        <f>IF(COUNT(Q698:Z698)=0,"",SUM(Z698:Z698))</f>
        <v>264</v>
      </c>
      <c r="AF698" s="16">
        <f>IF(COUNT(Q698:Z698)=0,"",SUM(Q698:Z698))</f>
        <v>4698</v>
      </c>
      <c r="AG698" s="17">
        <f>IFERROR((AA698+AB698)/AF698,"")</f>
        <v>0.60472541507024269</v>
      </c>
      <c r="AH698" s="16">
        <v>47</v>
      </c>
    </row>
    <row r="699" spans="1:34" x14ac:dyDescent="0.2">
      <c r="A699" s="4" t="s">
        <v>21</v>
      </c>
      <c r="B699" s="4" t="s">
        <v>138</v>
      </c>
      <c r="C699" s="4" t="s">
        <v>1036</v>
      </c>
      <c r="D699" s="4" t="s">
        <v>629</v>
      </c>
      <c r="E699" s="4" t="s">
        <v>630</v>
      </c>
      <c r="F699" s="4" t="s">
        <v>2461</v>
      </c>
      <c r="G699" s="4" t="s">
        <v>157</v>
      </c>
      <c r="H699" s="4" t="s">
        <v>164</v>
      </c>
      <c r="I699" s="16">
        <v>739</v>
      </c>
      <c r="J699" s="16">
        <v>12247</v>
      </c>
      <c r="K699" s="16">
        <v>724</v>
      </c>
      <c r="L699" s="16">
        <v>3391</v>
      </c>
      <c r="M699" s="16">
        <v>278</v>
      </c>
      <c r="N699" s="16">
        <v>1599</v>
      </c>
      <c r="O699" s="17">
        <f>IFERROR(K699/I699,"")</f>
        <v>0.97970230040595396</v>
      </c>
      <c r="P699" s="17">
        <f>IFERROR(L699/J699,"")</f>
        <v>0.27688413489017721</v>
      </c>
      <c r="Q699" s="16">
        <v>2840</v>
      </c>
      <c r="R699" s="16">
        <v>0</v>
      </c>
      <c r="S699" s="16">
        <v>0</v>
      </c>
      <c r="T699" s="16">
        <v>151</v>
      </c>
      <c r="U699" s="16">
        <v>779</v>
      </c>
      <c r="V699" s="16">
        <v>0</v>
      </c>
      <c r="W699" s="16">
        <v>103</v>
      </c>
      <c r="X699" s="16">
        <v>495</v>
      </c>
      <c r="Y699" s="16"/>
      <c r="Z699" s="16">
        <v>336</v>
      </c>
      <c r="AA699" s="16">
        <f>IF(COUNT(Q699:Z699)=0,"",SUM(Q699:Q699))</f>
        <v>2840</v>
      </c>
      <c r="AB699" s="16">
        <f>IF(COUNT(Q699:Z699)=0,"",SUM(R699:S699))</f>
        <v>0</v>
      </c>
      <c r="AC699" s="16">
        <f>IF(COUNT(Q699:Z699)=0,"",SUM(T699:V699))</f>
        <v>930</v>
      </c>
      <c r="AD699" s="16">
        <f>IF(COUNT(Q699:Z699)=0,"",SUM(W699:Y699))</f>
        <v>598</v>
      </c>
      <c r="AE699" s="16">
        <f>IF(COUNT(Q699:Z699)=0,"",SUM(Z699:Z699))</f>
        <v>336</v>
      </c>
      <c r="AF699" s="16">
        <f>IF(COUNT(Q699:Z699)=0,"",SUM(Q699:Z699))</f>
        <v>4704</v>
      </c>
      <c r="AG699" s="17">
        <f>IFERROR((AA699+AB699)/AF699,"")</f>
        <v>0.6037414965986394</v>
      </c>
      <c r="AH699" s="16">
        <v>15</v>
      </c>
    </row>
    <row r="700" spans="1:34" x14ac:dyDescent="0.2">
      <c r="A700" s="4" t="s">
        <v>21</v>
      </c>
      <c r="B700" s="4" t="s">
        <v>131</v>
      </c>
      <c r="C700" s="4" t="s">
        <v>955</v>
      </c>
      <c r="D700" s="4" t="s">
        <v>438</v>
      </c>
      <c r="E700" s="4" t="s">
        <v>439</v>
      </c>
      <c r="F700" s="4" t="s">
        <v>3887</v>
      </c>
      <c r="G700" s="4" t="s">
        <v>156</v>
      </c>
      <c r="H700" s="4" t="s">
        <v>163</v>
      </c>
      <c r="I700" s="16">
        <v>3314</v>
      </c>
      <c r="J700" s="16">
        <v>87216</v>
      </c>
      <c r="K700" s="16">
        <v>1113</v>
      </c>
      <c r="L700" s="16">
        <v>12293</v>
      </c>
      <c r="M700" s="16">
        <v>78</v>
      </c>
      <c r="N700" s="16">
        <v>1450</v>
      </c>
      <c r="O700" s="17">
        <f>IFERROR(K700/I700,"")</f>
        <v>0.33584791792395896</v>
      </c>
      <c r="P700" s="17">
        <f>IFERROR(L700/J700,"")</f>
        <v>0.14094890845716382</v>
      </c>
      <c r="Q700" s="16">
        <v>2838</v>
      </c>
      <c r="R700" s="16">
        <v>378</v>
      </c>
      <c r="S700" s="16">
        <v>34</v>
      </c>
      <c r="T700" s="16">
        <v>515</v>
      </c>
      <c r="U700" s="16">
        <v>1193</v>
      </c>
      <c r="V700" s="16">
        <v>25</v>
      </c>
      <c r="W700" s="16">
        <v>23</v>
      </c>
      <c r="X700" s="16">
        <v>2760</v>
      </c>
      <c r="Y700" s="16">
        <v>33</v>
      </c>
      <c r="Z700" s="16">
        <v>6540</v>
      </c>
      <c r="AA700" s="16">
        <f>IF(COUNT(Q700:Z700)=0,"",SUM(Q700:Q700))</f>
        <v>2838</v>
      </c>
      <c r="AB700" s="16">
        <f>IF(COUNT(Q700:Z700)=0,"",SUM(R700:S700))</f>
        <v>412</v>
      </c>
      <c r="AC700" s="16">
        <f>IF(COUNT(Q700:Z700)=0,"",SUM(T700:V700))</f>
        <v>1733</v>
      </c>
      <c r="AD700" s="16">
        <f>IF(COUNT(Q700:Z700)=0,"",SUM(W700:Y700))</f>
        <v>2816</v>
      </c>
      <c r="AE700" s="16">
        <f>IF(COUNT(Q700:Z700)=0,"",SUM(Z700:Z700))</f>
        <v>6540</v>
      </c>
      <c r="AF700" s="16">
        <f>IF(COUNT(Q700:Z700)=0,"",SUM(Q700:Z700))</f>
        <v>14339</v>
      </c>
      <c r="AG700" s="17">
        <f>IFERROR((AA700+AB700)/AF700,"")</f>
        <v>0.22665457842248413</v>
      </c>
      <c r="AH700" s="16">
        <v>175</v>
      </c>
    </row>
    <row r="701" spans="1:34" x14ac:dyDescent="0.2">
      <c r="A701" s="4" t="s">
        <v>21</v>
      </c>
      <c r="B701" s="4" t="s">
        <v>123</v>
      </c>
      <c r="C701" s="4" t="s">
        <v>955</v>
      </c>
      <c r="D701" s="4" t="s">
        <v>484</v>
      </c>
      <c r="E701" s="4" t="s">
        <v>485</v>
      </c>
      <c r="F701" s="4" t="s">
        <v>4633</v>
      </c>
      <c r="G701" s="4" t="s">
        <v>158</v>
      </c>
      <c r="H701" s="4" t="s">
        <v>165</v>
      </c>
      <c r="I701" s="16">
        <v>5197</v>
      </c>
      <c r="J701" s="16">
        <v>197344</v>
      </c>
      <c r="K701" s="16">
        <v>2990</v>
      </c>
      <c r="L701" s="16">
        <v>29463</v>
      </c>
      <c r="M701" s="16">
        <v>26</v>
      </c>
      <c r="N701" s="16">
        <v>3350</v>
      </c>
      <c r="O701" s="17">
        <f>IFERROR(K701/I701,"")</f>
        <v>0.57533192226284391</v>
      </c>
      <c r="P701" s="17">
        <f>IFERROR(L701/J701,"")</f>
        <v>0.14929767309875142</v>
      </c>
      <c r="Q701" s="16">
        <v>2831</v>
      </c>
      <c r="R701" s="16">
        <v>485</v>
      </c>
      <c r="S701" s="16">
        <v>47</v>
      </c>
      <c r="T701" s="16">
        <v>4181</v>
      </c>
      <c r="U701" s="16">
        <v>2001</v>
      </c>
      <c r="V701" s="16">
        <v>2764</v>
      </c>
      <c r="W701" s="16">
        <v>49</v>
      </c>
      <c r="X701" s="16">
        <v>5906</v>
      </c>
      <c r="Y701" s="16">
        <v>35</v>
      </c>
      <c r="Z701" s="16">
        <v>16481</v>
      </c>
      <c r="AA701" s="16">
        <f>IF(COUNT(Q701:Z701)=0,"",SUM(Q701:Q701))</f>
        <v>2831</v>
      </c>
      <c r="AB701" s="16">
        <f>IF(COUNT(Q701:Z701)=0,"",SUM(R701:S701))</f>
        <v>532</v>
      </c>
      <c r="AC701" s="16">
        <f>IF(COUNT(Q701:Z701)=0,"",SUM(T701:V701))</f>
        <v>8946</v>
      </c>
      <c r="AD701" s="16">
        <f>IF(COUNT(Q701:Z701)=0,"",SUM(W701:Y701))</f>
        <v>5990</v>
      </c>
      <c r="AE701" s="16">
        <f>IF(COUNT(Q701:Z701)=0,"",SUM(Z701:Z701))</f>
        <v>16481</v>
      </c>
      <c r="AF701" s="16">
        <f>IF(COUNT(Q701:Z701)=0,"",SUM(Q701:Z701))</f>
        <v>34780</v>
      </c>
      <c r="AG701" s="17">
        <f>IFERROR((AA701+AB701)/AF701,"")</f>
        <v>9.669350201265095E-2</v>
      </c>
      <c r="AH701" s="16">
        <v>293</v>
      </c>
    </row>
    <row r="702" spans="1:34" x14ac:dyDescent="0.2">
      <c r="A702" s="4" t="s">
        <v>21</v>
      </c>
      <c r="B702" s="4" t="s">
        <v>133</v>
      </c>
      <c r="C702" s="4" t="s">
        <v>955</v>
      </c>
      <c r="D702" s="4" t="s">
        <v>706</v>
      </c>
      <c r="E702" s="4" t="s">
        <v>248</v>
      </c>
      <c r="F702" s="4" t="s">
        <v>3057</v>
      </c>
      <c r="G702" s="4" t="s">
        <v>157</v>
      </c>
      <c r="H702" s="4" t="s">
        <v>163</v>
      </c>
      <c r="I702" s="16">
        <v>3083</v>
      </c>
      <c r="J702" s="16">
        <v>38406</v>
      </c>
      <c r="K702" s="16">
        <v>2892</v>
      </c>
      <c r="L702" s="16">
        <v>12254</v>
      </c>
      <c r="M702" s="16">
        <v>58</v>
      </c>
      <c r="N702" s="16">
        <v>1245</v>
      </c>
      <c r="O702" s="17">
        <f>IFERROR(K702/I702,"")</f>
        <v>0.93804735647096982</v>
      </c>
      <c r="P702" s="17">
        <f>IFERROR(L702/J702,"")</f>
        <v>0.31906472946935377</v>
      </c>
      <c r="Q702" s="16">
        <v>2829</v>
      </c>
      <c r="R702" s="16">
        <v>1616</v>
      </c>
      <c r="S702" s="16">
        <v>609</v>
      </c>
      <c r="T702" s="16">
        <v>73</v>
      </c>
      <c r="U702" s="16">
        <v>1159</v>
      </c>
      <c r="V702" s="16">
        <v>2892</v>
      </c>
      <c r="W702" s="16">
        <v>0</v>
      </c>
      <c r="X702" s="16">
        <v>93</v>
      </c>
      <c r="Y702" s="16">
        <v>0</v>
      </c>
      <c r="Z702" s="16">
        <v>5875</v>
      </c>
      <c r="AA702" s="16">
        <f>IF(COUNT(Q702:Z702)=0,"",SUM(Q702:Q702))</f>
        <v>2829</v>
      </c>
      <c r="AB702" s="16">
        <f>IF(COUNT(Q702:Z702)=0,"",SUM(R702:S702))</f>
        <v>2225</v>
      </c>
      <c r="AC702" s="16">
        <f>IF(COUNT(Q702:Z702)=0,"",SUM(T702:V702))</f>
        <v>4124</v>
      </c>
      <c r="AD702" s="16">
        <f>IF(COUNT(Q702:Z702)=0,"",SUM(W702:Y702))</f>
        <v>93</v>
      </c>
      <c r="AE702" s="16">
        <f>IF(COUNT(Q702:Z702)=0,"",SUM(Z702:Z702))</f>
        <v>5875</v>
      </c>
      <c r="AF702" s="16">
        <f>IF(COUNT(Q702:Z702)=0,"",SUM(Q702:Z702))</f>
        <v>15146</v>
      </c>
      <c r="AG702" s="17">
        <f>IFERROR((AA702+AB702)/AF702,"")</f>
        <v>0.33368546150798889</v>
      </c>
      <c r="AH702" s="16">
        <v>115</v>
      </c>
    </row>
    <row r="703" spans="1:34" x14ac:dyDescent="0.2">
      <c r="A703" s="4" t="s">
        <v>21</v>
      </c>
      <c r="B703" s="4" t="s">
        <v>124</v>
      </c>
      <c r="C703" s="4" t="s">
        <v>955</v>
      </c>
      <c r="D703" s="4" t="s">
        <v>605</v>
      </c>
      <c r="E703" s="4" t="s">
        <v>606</v>
      </c>
      <c r="F703" s="4" t="s">
        <v>2222</v>
      </c>
      <c r="G703" s="4" t="s">
        <v>158</v>
      </c>
      <c r="H703" s="4" t="s">
        <v>164</v>
      </c>
      <c r="I703" s="16">
        <v>177</v>
      </c>
      <c r="J703" s="16">
        <v>23877</v>
      </c>
      <c r="K703" s="16">
        <v>23</v>
      </c>
      <c r="L703" s="16">
        <v>5829</v>
      </c>
      <c r="M703" s="16">
        <v>28</v>
      </c>
      <c r="N703" s="16">
        <v>1301</v>
      </c>
      <c r="O703" s="17">
        <f>IFERROR(K703/I703,"")</f>
        <v>0.12994350282485875</v>
      </c>
      <c r="P703" s="17">
        <f>IFERROR(L703/J703,"")</f>
        <v>0.24412614650081668</v>
      </c>
      <c r="Q703" s="16">
        <v>2827</v>
      </c>
      <c r="R703" s="16"/>
      <c r="S703" s="16">
        <v>0</v>
      </c>
      <c r="T703" s="16">
        <v>31</v>
      </c>
      <c r="U703" s="16">
        <v>0</v>
      </c>
      <c r="V703" s="16">
        <v>23</v>
      </c>
      <c r="W703" s="16">
        <v>79</v>
      </c>
      <c r="X703" s="16">
        <v>60</v>
      </c>
      <c r="Y703" s="16"/>
      <c r="Z703" s="16">
        <v>2827</v>
      </c>
      <c r="AA703" s="16">
        <f>IF(COUNT(Q703:Z703)=0,"",SUM(Q703:Q703))</f>
        <v>2827</v>
      </c>
      <c r="AB703" s="16">
        <f>IF(COUNT(Q703:Z703)=0,"",SUM(R703:S703))</f>
        <v>0</v>
      </c>
      <c r="AC703" s="16">
        <f>IF(COUNT(Q703:Z703)=0,"",SUM(T703:V703))</f>
        <v>54</v>
      </c>
      <c r="AD703" s="16">
        <f>IF(COUNT(Q703:Z703)=0,"",SUM(W703:Y703))</f>
        <v>139</v>
      </c>
      <c r="AE703" s="16">
        <f>IF(COUNT(Q703:Z703)=0,"",SUM(Z703:Z703))</f>
        <v>2827</v>
      </c>
      <c r="AF703" s="16">
        <f>IF(COUNT(Q703:Z703)=0,"",SUM(Q703:Z703))</f>
        <v>5847</v>
      </c>
      <c r="AG703" s="17">
        <f>IFERROR((AA703+AB703)/AF703,"")</f>
        <v>0.48349580981700019</v>
      </c>
      <c r="AH703" s="16">
        <v>29</v>
      </c>
    </row>
    <row r="704" spans="1:34" x14ac:dyDescent="0.2">
      <c r="A704" s="4" t="s">
        <v>21</v>
      </c>
      <c r="B704" s="4" t="s">
        <v>134</v>
      </c>
      <c r="C704" s="4" t="s">
        <v>955</v>
      </c>
      <c r="D704" s="4" t="s">
        <v>702</v>
      </c>
      <c r="E704" s="4" t="s">
        <v>262</v>
      </c>
      <c r="F704" s="4" t="s">
        <v>3026</v>
      </c>
      <c r="G704" s="4" t="s">
        <v>157</v>
      </c>
      <c r="H704" s="4" t="s">
        <v>164</v>
      </c>
      <c r="I704" s="16">
        <v>10472</v>
      </c>
      <c r="J704" s="16">
        <v>79824</v>
      </c>
      <c r="K704" s="16">
        <v>7358</v>
      </c>
      <c r="L704" s="16">
        <v>13438</v>
      </c>
      <c r="M704" s="16">
        <v>615</v>
      </c>
      <c r="N704" s="16">
        <v>10253</v>
      </c>
      <c r="O704" s="17">
        <f>IFERROR(K704/I704,"")</f>
        <v>0.70263559969442324</v>
      </c>
      <c r="P704" s="17">
        <f>IFERROR(L704/J704,"")</f>
        <v>0.16834535979154139</v>
      </c>
      <c r="Q704" s="16">
        <v>2827</v>
      </c>
      <c r="R704" s="16"/>
      <c r="S704" s="16">
        <v>0</v>
      </c>
      <c r="T704" s="16">
        <v>3057</v>
      </c>
      <c r="U704" s="16">
        <v>3389</v>
      </c>
      <c r="V704" s="16">
        <v>8442</v>
      </c>
      <c r="W704" s="16">
        <v>0</v>
      </c>
      <c r="X704" s="16">
        <v>3344</v>
      </c>
      <c r="Y704" s="16">
        <v>0</v>
      </c>
      <c r="Z704" s="16">
        <v>7788</v>
      </c>
      <c r="AA704" s="16">
        <f>IF(COUNT(Q704:Z704)=0,"",SUM(Q704:Q704))</f>
        <v>2827</v>
      </c>
      <c r="AB704" s="16">
        <f>IF(COUNT(Q704:Z704)=0,"",SUM(R704:S704))</f>
        <v>0</v>
      </c>
      <c r="AC704" s="16">
        <f>IF(COUNT(Q704:Z704)=0,"",SUM(T704:V704))</f>
        <v>14888</v>
      </c>
      <c r="AD704" s="16">
        <f>IF(COUNT(Q704:Z704)=0,"",SUM(W704:Y704))</f>
        <v>3344</v>
      </c>
      <c r="AE704" s="16">
        <f>IF(COUNT(Q704:Z704)=0,"",SUM(Z704:Z704))</f>
        <v>7788</v>
      </c>
      <c r="AF704" s="16">
        <f>IF(COUNT(Q704:Z704)=0,"",SUM(Q704:Z704))</f>
        <v>28847</v>
      </c>
      <c r="AG704" s="17">
        <f>IFERROR((AA704+AB704)/AF704,"")</f>
        <v>9.799979200610115E-2</v>
      </c>
      <c r="AH704" s="16">
        <v>173</v>
      </c>
    </row>
    <row r="705" spans="1:34" x14ac:dyDescent="0.2">
      <c r="A705" s="4" t="s">
        <v>21</v>
      </c>
      <c r="B705" s="4" t="s">
        <v>146</v>
      </c>
      <c r="C705" s="4" t="s">
        <v>1036</v>
      </c>
      <c r="D705" s="4" t="s">
        <v>571</v>
      </c>
      <c r="E705" s="4" t="s">
        <v>572</v>
      </c>
      <c r="F705" s="4" t="s">
        <v>1938</v>
      </c>
      <c r="G705" s="4" t="s">
        <v>158</v>
      </c>
      <c r="H705" s="4" t="s">
        <v>164</v>
      </c>
      <c r="I705" s="16">
        <v>7260</v>
      </c>
      <c r="J705" s="16">
        <v>67494</v>
      </c>
      <c r="K705" s="16">
        <v>2780</v>
      </c>
      <c r="L705" s="16">
        <v>18670</v>
      </c>
      <c r="M705" s="16">
        <v>2545</v>
      </c>
      <c r="N705" s="16">
        <v>13318</v>
      </c>
      <c r="O705" s="17">
        <f>IFERROR(K705/I705,"")</f>
        <v>0.38292011019283745</v>
      </c>
      <c r="P705" s="17">
        <f>IFERROR(L705/J705,"")</f>
        <v>0.27661718078644026</v>
      </c>
      <c r="Q705" s="16">
        <v>2824</v>
      </c>
      <c r="R705" s="16">
        <v>0</v>
      </c>
      <c r="S705" s="16">
        <v>0</v>
      </c>
      <c r="T705" s="16">
        <v>3592</v>
      </c>
      <c r="U705" s="16">
        <v>323</v>
      </c>
      <c r="V705" s="16">
        <v>2806</v>
      </c>
      <c r="W705" s="16">
        <v>4172</v>
      </c>
      <c r="X705" s="16">
        <v>5063</v>
      </c>
      <c r="Y705" s="16">
        <v>0</v>
      </c>
      <c r="Z705" s="16">
        <v>2670</v>
      </c>
      <c r="AA705" s="16">
        <f>IF(COUNT(Q705:Z705)=0,"",SUM(Q705:Q705))</f>
        <v>2824</v>
      </c>
      <c r="AB705" s="16">
        <f>IF(COUNT(Q705:Z705)=0,"",SUM(R705:S705))</f>
        <v>0</v>
      </c>
      <c r="AC705" s="16">
        <f>IF(COUNT(Q705:Z705)=0,"",SUM(T705:V705))</f>
        <v>6721</v>
      </c>
      <c r="AD705" s="16">
        <f>IF(COUNT(Q705:Z705)=0,"",SUM(W705:Y705))</f>
        <v>9235</v>
      </c>
      <c r="AE705" s="16">
        <f>IF(COUNT(Q705:Z705)=0,"",SUM(Z705:Z705))</f>
        <v>2670</v>
      </c>
      <c r="AF705" s="16">
        <f>IF(COUNT(Q705:Z705)=0,"",SUM(Q705:Z705))</f>
        <v>21450</v>
      </c>
      <c r="AG705" s="17">
        <f>IFERROR((AA705+AB705)/AF705,"")</f>
        <v>0.13165501165501164</v>
      </c>
      <c r="AH705" s="16">
        <v>237</v>
      </c>
    </row>
    <row r="706" spans="1:34" x14ac:dyDescent="0.2">
      <c r="A706" s="4" t="s">
        <v>21</v>
      </c>
      <c r="B706" s="4" t="s">
        <v>149</v>
      </c>
      <c r="C706" s="4" t="s">
        <v>1036</v>
      </c>
      <c r="D706" s="4" t="s">
        <v>292</v>
      </c>
      <c r="E706" s="4" t="s">
        <v>293</v>
      </c>
      <c r="F706" s="4" t="s">
        <v>2388</v>
      </c>
      <c r="G706" s="4" t="s">
        <v>156</v>
      </c>
      <c r="H706" s="4" t="s">
        <v>163</v>
      </c>
      <c r="I706" s="16">
        <v>205</v>
      </c>
      <c r="J706" s="16">
        <v>63544</v>
      </c>
      <c r="K706" s="16">
        <v>78</v>
      </c>
      <c r="L706" s="16">
        <v>17786</v>
      </c>
      <c r="M706" s="16">
        <v>0</v>
      </c>
      <c r="N706" s="16">
        <v>1562</v>
      </c>
      <c r="O706" s="17">
        <f>IFERROR(K706/I706,"")</f>
        <v>0.38048780487804879</v>
      </c>
      <c r="P706" s="17">
        <f>IFERROR(L706/J706,"")</f>
        <v>0.27990054135716985</v>
      </c>
      <c r="Q706" s="16">
        <v>2821</v>
      </c>
      <c r="R706" s="16">
        <v>171</v>
      </c>
      <c r="S706" s="16"/>
      <c r="T706" s="16">
        <v>585</v>
      </c>
      <c r="U706" s="16">
        <v>357</v>
      </c>
      <c r="V706" s="16">
        <v>0</v>
      </c>
      <c r="W706" s="16">
        <v>1902</v>
      </c>
      <c r="X706" s="16">
        <v>1232</v>
      </c>
      <c r="Y706" s="16">
        <v>20</v>
      </c>
      <c r="Z706" s="16">
        <v>12813</v>
      </c>
      <c r="AA706" s="16">
        <f>IF(COUNT(Q706:Z706)=0,"",SUM(Q706:Q706))</f>
        <v>2821</v>
      </c>
      <c r="AB706" s="16">
        <f>IF(COUNT(Q706:Z706)=0,"",SUM(R706:S706))</f>
        <v>171</v>
      </c>
      <c r="AC706" s="16">
        <f>IF(COUNT(Q706:Z706)=0,"",SUM(T706:V706))</f>
        <v>942</v>
      </c>
      <c r="AD706" s="16">
        <f>IF(COUNT(Q706:Z706)=0,"",SUM(W706:Y706))</f>
        <v>3154</v>
      </c>
      <c r="AE706" s="16">
        <f>IF(COUNT(Q706:Z706)=0,"",SUM(Z706:Z706))</f>
        <v>12813</v>
      </c>
      <c r="AF706" s="16">
        <f>IF(COUNT(Q706:Z706)=0,"",SUM(Q706:Z706))</f>
        <v>19901</v>
      </c>
      <c r="AG706" s="17">
        <f>IFERROR((AA706+AB706)/AF706,"")</f>
        <v>0.15034420380885383</v>
      </c>
      <c r="AH706" s="16">
        <v>184</v>
      </c>
    </row>
    <row r="707" spans="1:34" x14ac:dyDescent="0.2">
      <c r="A707" s="4" t="s">
        <v>21</v>
      </c>
      <c r="B707" s="4" t="s">
        <v>146</v>
      </c>
      <c r="C707" s="4" t="s">
        <v>1036</v>
      </c>
      <c r="D707" s="4" t="s">
        <v>571</v>
      </c>
      <c r="E707" s="4" t="s">
        <v>572</v>
      </c>
      <c r="F707" s="4" t="s">
        <v>1935</v>
      </c>
      <c r="G707" s="4" t="s">
        <v>158</v>
      </c>
      <c r="H707" s="4" t="s">
        <v>164</v>
      </c>
      <c r="I707" s="16">
        <v>4988</v>
      </c>
      <c r="J707" s="16">
        <v>59027</v>
      </c>
      <c r="K707" s="16">
        <v>2480</v>
      </c>
      <c r="L707" s="16">
        <v>17068</v>
      </c>
      <c r="M707" s="16">
        <v>1701</v>
      </c>
      <c r="N707" s="16">
        <v>12393</v>
      </c>
      <c r="O707" s="17">
        <f>IFERROR(K707/I707,"")</f>
        <v>0.49719326383319967</v>
      </c>
      <c r="P707" s="17">
        <f>IFERROR(L707/J707,"")</f>
        <v>0.2891558100530266</v>
      </c>
      <c r="Q707" s="16">
        <v>2812</v>
      </c>
      <c r="R707" s="16">
        <v>0</v>
      </c>
      <c r="S707" s="16">
        <v>0</v>
      </c>
      <c r="T707" s="16">
        <v>2743</v>
      </c>
      <c r="U707" s="16">
        <v>365</v>
      </c>
      <c r="V707" s="16">
        <v>2503</v>
      </c>
      <c r="W707" s="16">
        <v>4149</v>
      </c>
      <c r="X707" s="16">
        <v>4939</v>
      </c>
      <c r="Y707" s="16"/>
      <c r="Z707" s="16">
        <v>2035</v>
      </c>
      <c r="AA707" s="16">
        <f>IF(COUNT(Q707:Z707)=0,"",SUM(Q707:Q707))</f>
        <v>2812</v>
      </c>
      <c r="AB707" s="16">
        <f>IF(COUNT(Q707:Z707)=0,"",SUM(R707:S707))</f>
        <v>0</v>
      </c>
      <c r="AC707" s="16">
        <f>IF(COUNT(Q707:Z707)=0,"",SUM(T707:V707))</f>
        <v>5611</v>
      </c>
      <c r="AD707" s="16">
        <f>IF(COUNT(Q707:Z707)=0,"",SUM(W707:Y707))</f>
        <v>9088</v>
      </c>
      <c r="AE707" s="16">
        <f>IF(COUNT(Q707:Z707)=0,"",SUM(Z707:Z707))</f>
        <v>2035</v>
      </c>
      <c r="AF707" s="16">
        <f>IF(COUNT(Q707:Z707)=0,"",SUM(Q707:Z707))</f>
        <v>19546</v>
      </c>
      <c r="AG707" s="17">
        <f>IFERROR((AA707+AB707)/AF707,"")</f>
        <v>0.14386575258364884</v>
      </c>
      <c r="AH707" s="16">
        <v>155</v>
      </c>
    </row>
    <row r="708" spans="1:34" x14ac:dyDescent="0.2">
      <c r="A708" s="4" t="s">
        <v>21</v>
      </c>
      <c r="B708" s="4" t="s">
        <v>123</v>
      </c>
      <c r="C708" s="4" t="s">
        <v>955</v>
      </c>
      <c r="D708" s="4" t="s">
        <v>484</v>
      </c>
      <c r="E708" s="4" t="s">
        <v>485</v>
      </c>
      <c r="F708" s="4" t="s">
        <v>4803</v>
      </c>
      <c r="G708" s="4" t="s">
        <v>159</v>
      </c>
      <c r="H708" s="4" t="s">
        <v>165</v>
      </c>
      <c r="I708" s="16">
        <v>3467</v>
      </c>
      <c r="J708" s="16">
        <v>223701</v>
      </c>
      <c r="K708" s="16">
        <v>616</v>
      </c>
      <c r="L708" s="16">
        <v>36108</v>
      </c>
      <c r="M708" s="16">
        <v>91</v>
      </c>
      <c r="N708" s="16">
        <v>3462</v>
      </c>
      <c r="O708" s="17">
        <f>IFERROR(K708/I708,"")</f>
        <v>0.17767522353619844</v>
      </c>
      <c r="P708" s="17">
        <f>IFERROR(L708/J708,"")</f>
        <v>0.16141188461383721</v>
      </c>
      <c r="Q708" s="16">
        <v>2812</v>
      </c>
      <c r="R708" s="16">
        <v>316</v>
      </c>
      <c r="S708" s="16">
        <v>23</v>
      </c>
      <c r="T708" s="16">
        <v>575</v>
      </c>
      <c r="U708" s="16">
        <v>2387</v>
      </c>
      <c r="V708" s="16">
        <v>74</v>
      </c>
      <c r="W708" s="16"/>
      <c r="X708" s="16">
        <v>5272</v>
      </c>
      <c r="Y708" s="16">
        <v>12</v>
      </c>
      <c r="Z708" s="16">
        <v>26877</v>
      </c>
      <c r="AA708" s="16">
        <f>IF(COUNT(Q708:Z708)=0,"",SUM(Q708:Q708))</f>
        <v>2812</v>
      </c>
      <c r="AB708" s="16">
        <f>IF(COUNT(Q708:Z708)=0,"",SUM(R708:S708))</f>
        <v>339</v>
      </c>
      <c r="AC708" s="16">
        <f>IF(COUNT(Q708:Z708)=0,"",SUM(T708:V708))</f>
        <v>3036</v>
      </c>
      <c r="AD708" s="16">
        <f>IF(COUNT(Q708:Z708)=0,"",SUM(W708:Y708))</f>
        <v>5284</v>
      </c>
      <c r="AE708" s="16">
        <f>IF(COUNT(Q708:Z708)=0,"",SUM(Z708:Z708))</f>
        <v>26877</v>
      </c>
      <c r="AF708" s="16">
        <f>IF(COUNT(Q708:Z708)=0,"",SUM(Q708:Z708))</f>
        <v>38348</v>
      </c>
      <c r="AG708" s="17">
        <f>IFERROR((AA708+AB708)/AF708,"")</f>
        <v>8.2168561593824976E-2</v>
      </c>
      <c r="AH708" s="16">
        <v>380</v>
      </c>
    </row>
    <row r="709" spans="1:34" x14ac:dyDescent="0.2">
      <c r="A709" s="4" t="s">
        <v>21</v>
      </c>
      <c r="B709" s="4" t="s">
        <v>127</v>
      </c>
      <c r="C709" s="4" t="s">
        <v>955</v>
      </c>
      <c r="D709" s="4" t="s">
        <v>812</v>
      </c>
      <c r="E709" s="4" t="s">
        <v>813</v>
      </c>
      <c r="F709" s="4" t="s">
        <v>4142</v>
      </c>
      <c r="G709" s="4" t="s">
        <v>158</v>
      </c>
      <c r="H709" s="4" t="s">
        <v>163</v>
      </c>
      <c r="I709" s="16">
        <v>6346</v>
      </c>
      <c r="J709" s="16">
        <v>66972</v>
      </c>
      <c r="K709" s="16">
        <v>832</v>
      </c>
      <c r="L709" s="16">
        <v>12030</v>
      </c>
      <c r="M709" s="16">
        <v>36</v>
      </c>
      <c r="N709" s="16">
        <v>399</v>
      </c>
      <c r="O709" s="17">
        <f>IFERROR(K709/I709,"")</f>
        <v>0.13110620863536085</v>
      </c>
      <c r="P709" s="17">
        <f>IFERROR(L709/J709,"")</f>
        <v>0.17962730693424117</v>
      </c>
      <c r="Q709" s="16">
        <v>2811</v>
      </c>
      <c r="R709" s="16">
        <v>2173</v>
      </c>
      <c r="S709" s="16">
        <v>76</v>
      </c>
      <c r="T709" s="16">
        <v>2471</v>
      </c>
      <c r="U709" s="16">
        <v>1699</v>
      </c>
      <c r="V709" s="16">
        <v>524</v>
      </c>
      <c r="W709" s="16">
        <v>1251</v>
      </c>
      <c r="X709" s="16">
        <v>2947</v>
      </c>
      <c r="Y709" s="16">
        <v>0</v>
      </c>
      <c r="Z709" s="16">
        <v>1865</v>
      </c>
      <c r="AA709" s="16">
        <f>IF(COUNT(Q709:Z709)=0,"",SUM(Q709:Q709))</f>
        <v>2811</v>
      </c>
      <c r="AB709" s="16">
        <f>IF(COUNT(Q709:Z709)=0,"",SUM(R709:S709))</f>
        <v>2249</v>
      </c>
      <c r="AC709" s="16">
        <f>IF(COUNT(Q709:Z709)=0,"",SUM(T709:V709))</f>
        <v>4694</v>
      </c>
      <c r="AD709" s="16">
        <f>IF(COUNT(Q709:Z709)=0,"",SUM(W709:Y709))</f>
        <v>4198</v>
      </c>
      <c r="AE709" s="16">
        <f>IF(COUNT(Q709:Z709)=0,"",SUM(Z709:Z709))</f>
        <v>1865</v>
      </c>
      <c r="AF709" s="16">
        <f>IF(COUNT(Q709:Z709)=0,"",SUM(Q709:Z709))</f>
        <v>15817</v>
      </c>
      <c r="AG709" s="17">
        <f>IFERROR((AA709+AB709)/AF709,"")</f>
        <v>0.31990895871530634</v>
      </c>
      <c r="AH709" s="16">
        <v>169</v>
      </c>
    </row>
    <row r="710" spans="1:34" x14ac:dyDescent="0.2">
      <c r="A710" s="4" t="s">
        <v>198</v>
      </c>
      <c r="B710" s="4" t="s">
        <v>132</v>
      </c>
      <c r="C710" s="4" t="s">
        <v>1036</v>
      </c>
      <c r="D710" s="4" t="s">
        <v>506</v>
      </c>
      <c r="E710" s="4" t="s">
        <v>219</v>
      </c>
      <c r="F710" s="4" t="s">
        <v>1553</v>
      </c>
      <c r="G710" s="4" t="s">
        <v>156</v>
      </c>
      <c r="H710" s="4" t="s">
        <v>43</v>
      </c>
      <c r="I710" s="16">
        <v>4308</v>
      </c>
      <c r="J710" s="16">
        <v>40303</v>
      </c>
      <c r="K710" s="16">
        <v>1586</v>
      </c>
      <c r="L710" s="16">
        <v>8722</v>
      </c>
      <c r="M710" s="16">
        <v>234</v>
      </c>
      <c r="N710" s="16">
        <v>1903</v>
      </c>
      <c r="O710" s="17">
        <f>IFERROR(K710/I710,"")</f>
        <v>0.36815227483751162</v>
      </c>
      <c r="P710" s="17">
        <f>IFERROR(L710/J710,"")</f>
        <v>0.21641068903059327</v>
      </c>
      <c r="Q710" s="16">
        <v>2807</v>
      </c>
      <c r="R710" s="16">
        <v>106</v>
      </c>
      <c r="S710" s="16"/>
      <c r="T710" s="16">
        <v>0</v>
      </c>
      <c r="U710" s="16">
        <v>2193</v>
      </c>
      <c r="V710" s="16">
        <v>0</v>
      </c>
      <c r="W710" s="16">
        <v>1058</v>
      </c>
      <c r="X710" s="16">
        <v>4144</v>
      </c>
      <c r="Y710" s="16">
        <v>0</v>
      </c>
      <c r="Z710" s="16">
        <v>0</v>
      </c>
      <c r="AA710" s="16">
        <f>IF(COUNT(Q710:Z710)=0,"",SUM(Q710:Q710))</f>
        <v>2807</v>
      </c>
      <c r="AB710" s="16">
        <f>IF(COUNT(Q710:Z710)=0,"",SUM(R710:S710))</f>
        <v>106</v>
      </c>
      <c r="AC710" s="16">
        <f>IF(COUNT(Q710:Z710)=0,"",SUM(T710:V710))</f>
        <v>2193</v>
      </c>
      <c r="AD710" s="16">
        <f>IF(COUNT(Q710:Z710)=0,"",SUM(W710:Y710))</f>
        <v>5202</v>
      </c>
      <c r="AE710" s="16">
        <f>IF(COUNT(Q710:Z710)=0,"",SUM(Z710:Z710))</f>
        <v>0</v>
      </c>
      <c r="AF710" s="16">
        <f>IF(COUNT(Q710:Z710)=0,"",SUM(Q710:Z710))</f>
        <v>10308</v>
      </c>
      <c r="AG710" s="17">
        <f>IFERROR((AA710+AB710)/AF710,"")</f>
        <v>0.28259604190919674</v>
      </c>
      <c r="AH710" s="16">
        <v>653</v>
      </c>
    </row>
    <row r="711" spans="1:34" x14ac:dyDescent="0.2">
      <c r="A711" s="4" t="s">
        <v>21</v>
      </c>
      <c r="B711" s="4" t="s">
        <v>131</v>
      </c>
      <c r="C711" s="4" t="s">
        <v>955</v>
      </c>
      <c r="D711" s="4" t="s">
        <v>438</v>
      </c>
      <c r="E711" s="4" t="s">
        <v>439</v>
      </c>
      <c r="F711" s="4" t="s">
        <v>3913</v>
      </c>
      <c r="G711" s="4" t="s">
        <v>156</v>
      </c>
      <c r="H711" s="4" t="s">
        <v>163</v>
      </c>
      <c r="I711" s="16">
        <v>4039</v>
      </c>
      <c r="J711" s="16">
        <v>76042</v>
      </c>
      <c r="K711" s="16">
        <v>1403</v>
      </c>
      <c r="L711" s="16">
        <v>12176</v>
      </c>
      <c r="M711" s="16">
        <v>213</v>
      </c>
      <c r="N711" s="16">
        <v>1683</v>
      </c>
      <c r="O711" s="17">
        <f>IFERROR(K711/I711,"")</f>
        <v>0.34736320871502846</v>
      </c>
      <c r="P711" s="17">
        <f>IFERROR(L711/J711,"")</f>
        <v>0.16012203782120407</v>
      </c>
      <c r="Q711" s="16">
        <v>2805</v>
      </c>
      <c r="R711" s="16">
        <v>412</v>
      </c>
      <c r="S711" s="16">
        <v>55</v>
      </c>
      <c r="T711" s="16">
        <v>284</v>
      </c>
      <c r="U711" s="16">
        <v>2309</v>
      </c>
      <c r="V711" s="16"/>
      <c r="W711" s="16"/>
      <c r="X711" s="16">
        <v>2223</v>
      </c>
      <c r="Y711" s="16">
        <v>28</v>
      </c>
      <c r="Z711" s="16">
        <v>6407</v>
      </c>
      <c r="AA711" s="16">
        <f>IF(COUNT(Q711:Z711)=0,"",SUM(Q711:Q711))</f>
        <v>2805</v>
      </c>
      <c r="AB711" s="16">
        <f>IF(COUNT(Q711:Z711)=0,"",SUM(R711:S711))</f>
        <v>467</v>
      </c>
      <c r="AC711" s="16">
        <f>IF(COUNT(Q711:Z711)=0,"",SUM(T711:V711))</f>
        <v>2593</v>
      </c>
      <c r="AD711" s="16">
        <f>IF(COUNT(Q711:Z711)=0,"",SUM(W711:Y711))</f>
        <v>2251</v>
      </c>
      <c r="AE711" s="16">
        <f>IF(COUNT(Q711:Z711)=0,"",SUM(Z711:Z711))</f>
        <v>6407</v>
      </c>
      <c r="AF711" s="16">
        <f>IF(COUNT(Q711:Z711)=0,"",SUM(Q711:Z711))</f>
        <v>14523</v>
      </c>
      <c r="AG711" s="17">
        <f>IFERROR((AA711+AB711)/AF711,"")</f>
        <v>0.22529780348412862</v>
      </c>
      <c r="AH711" s="16">
        <v>143</v>
      </c>
    </row>
    <row r="712" spans="1:34" x14ac:dyDescent="0.2">
      <c r="A712" s="4" t="s">
        <v>21</v>
      </c>
      <c r="B712" s="4" t="s">
        <v>123</v>
      </c>
      <c r="C712" s="4" t="s">
        <v>955</v>
      </c>
      <c r="D712" s="4" t="s">
        <v>866</v>
      </c>
      <c r="E712" s="4" t="s">
        <v>867</v>
      </c>
      <c r="F712" s="4" t="s">
        <v>5249</v>
      </c>
      <c r="G712" s="4" t="s">
        <v>158</v>
      </c>
      <c r="H712" s="4" t="s">
        <v>163</v>
      </c>
      <c r="I712" s="16">
        <v>16648</v>
      </c>
      <c r="J712" s="16">
        <v>77674</v>
      </c>
      <c r="K712" s="16">
        <v>2844</v>
      </c>
      <c r="L712" s="16">
        <v>9845</v>
      </c>
      <c r="M712" s="16">
        <v>6099</v>
      </c>
      <c r="N712" s="16">
        <v>15485</v>
      </c>
      <c r="O712" s="17">
        <f>IFERROR(K712/I712,"")</f>
        <v>0.17083133109082171</v>
      </c>
      <c r="P712" s="17">
        <f>IFERROR(L712/J712,"")</f>
        <v>0.12674768905940212</v>
      </c>
      <c r="Q712" s="16">
        <v>2805</v>
      </c>
      <c r="R712" s="16">
        <v>0</v>
      </c>
      <c r="S712" s="16">
        <v>0</v>
      </c>
      <c r="T712" s="16">
        <v>842</v>
      </c>
      <c r="U712" s="16">
        <v>1208</v>
      </c>
      <c r="V712" s="16">
        <v>2849</v>
      </c>
      <c r="W712" s="16">
        <v>0</v>
      </c>
      <c r="X712" s="16">
        <v>1732</v>
      </c>
      <c r="Y712" s="16">
        <v>0</v>
      </c>
      <c r="Z712" s="16">
        <v>4729</v>
      </c>
      <c r="AA712" s="16">
        <f>IF(COUNT(Q712:Z712)=0,"",SUM(Q712:Q712))</f>
        <v>2805</v>
      </c>
      <c r="AB712" s="16">
        <f>IF(COUNT(Q712:Z712)=0,"",SUM(R712:S712))</f>
        <v>0</v>
      </c>
      <c r="AC712" s="16">
        <f>IF(COUNT(Q712:Z712)=0,"",SUM(T712:V712))</f>
        <v>4899</v>
      </c>
      <c r="AD712" s="16">
        <f>IF(COUNT(Q712:Z712)=0,"",SUM(W712:Y712))</f>
        <v>1732</v>
      </c>
      <c r="AE712" s="16">
        <f>IF(COUNT(Q712:Z712)=0,"",SUM(Z712:Z712))</f>
        <v>4729</v>
      </c>
      <c r="AF712" s="16">
        <f>IF(COUNT(Q712:Z712)=0,"",SUM(Q712:Z712))</f>
        <v>14165</v>
      </c>
      <c r="AG712" s="17">
        <f>IFERROR((AA712+AB712)/AF712,"")</f>
        <v>0.19802329685845393</v>
      </c>
      <c r="AH712" s="16">
        <v>214</v>
      </c>
    </row>
    <row r="713" spans="1:34" x14ac:dyDescent="0.2">
      <c r="A713" s="4" t="s">
        <v>21</v>
      </c>
      <c r="B713" s="4" t="s">
        <v>123</v>
      </c>
      <c r="C713" s="4" t="s">
        <v>955</v>
      </c>
      <c r="D713" s="4" t="s">
        <v>484</v>
      </c>
      <c r="E713" s="4" t="s">
        <v>485</v>
      </c>
      <c r="F713" s="4" t="s">
        <v>4669</v>
      </c>
      <c r="G713" s="4" t="s">
        <v>158</v>
      </c>
      <c r="H713" s="4" t="s">
        <v>164</v>
      </c>
      <c r="I713" s="16">
        <v>5587</v>
      </c>
      <c r="J713" s="16">
        <v>202789</v>
      </c>
      <c r="K713" s="16">
        <v>2362</v>
      </c>
      <c r="L713" s="16">
        <v>32542</v>
      </c>
      <c r="M713" s="16">
        <v>111</v>
      </c>
      <c r="N713" s="16">
        <v>3447</v>
      </c>
      <c r="O713" s="17">
        <f>IFERROR(K713/I713,"")</f>
        <v>0.42276713799892607</v>
      </c>
      <c r="P713" s="17">
        <f>IFERROR(L713/J713,"")</f>
        <v>0.16047221496235003</v>
      </c>
      <c r="Q713" s="16">
        <v>2788</v>
      </c>
      <c r="R713" s="16">
        <v>537</v>
      </c>
      <c r="S713" s="16">
        <v>22</v>
      </c>
      <c r="T713" s="16">
        <v>3164</v>
      </c>
      <c r="U713" s="16">
        <v>6427</v>
      </c>
      <c r="V713" s="16">
        <v>952</v>
      </c>
      <c r="W713" s="16">
        <v>60</v>
      </c>
      <c r="X713" s="16">
        <v>6269</v>
      </c>
      <c r="Y713" s="16">
        <v>19</v>
      </c>
      <c r="Z713" s="16">
        <v>17006</v>
      </c>
      <c r="AA713" s="16">
        <f>IF(COUNT(Q713:Z713)=0,"",SUM(Q713:Q713))</f>
        <v>2788</v>
      </c>
      <c r="AB713" s="16">
        <f>IF(COUNT(Q713:Z713)=0,"",SUM(R713:S713))</f>
        <v>559</v>
      </c>
      <c r="AC713" s="16">
        <f>IF(COUNT(Q713:Z713)=0,"",SUM(T713:V713))</f>
        <v>10543</v>
      </c>
      <c r="AD713" s="16">
        <f>IF(COUNT(Q713:Z713)=0,"",SUM(W713:Y713))</f>
        <v>6348</v>
      </c>
      <c r="AE713" s="16">
        <f>IF(COUNT(Q713:Z713)=0,"",SUM(Z713:Z713))</f>
        <v>17006</v>
      </c>
      <c r="AF713" s="16">
        <f>IF(COUNT(Q713:Z713)=0,"",SUM(Q713:Z713))</f>
        <v>37244</v>
      </c>
      <c r="AG713" s="17">
        <f>IFERROR((AA713+AB713)/AF713,"")</f>
        <v>8.9866824186446134E-2</v>
      </c>
      <c r="AH713" s="16">
        <v>276</v>
      </c>
    </row>
    <row r="714" spans="1:34" x14ac:dyDescent="0.2">
      <c r="A714" s="4" t="s">
        <v>21</v>
      </c>
      <c r="B714" s="4" t="s">
        <v>123</v>
      </c>
      <c r="C714" s="4" t="s">
        <v>955</v>
      </c>
      <c r="D714" s="4" t="s">
        <v>484</v>
      </c>
      <c r="E714" s="4" t="s">
        <v>485</v>
      </c>
      <c r="F714" s="4" t="s">
        <v>5036</v>
      </c>
      <c r="G714" s="4" t="s">
        <v>159</v>
      </c>
      <c r="H714" s="4" t="s">
        <v>165</v>
      </c>
      <c r="I714" s="16">
        <v>13641</v>
      </c>
      <c r="J714" s="16">
        <v>176171</v>
      </c>
      <c r="K714" s="16">
        <v>1703</v>
      </c>
      <c r="L714" s="16">
        <v>28950</v>
      </c>
      <c r="M714" s="16">
        <v>239</v>
      </c>
      <c r="N714" s="16">
        <v>3683</v>
      </c>
      <c r="O714" s="17">
        <f>IFERROR(K714/I714,"")</f>
        <v>0.12484421963199178</v>
      </c>
      <c r="P714" s="17">
        <f>IFERROR(L714/J714,"")</f>
        <v>0.16432897582462494</v>
      </c>
      <c r="Q714" s="16">
        <v>2781</v>
      </c>
      <c r="R714" s="16">
        <v>345</v>
      </c>
      <c r="S714" s="16">
        <v>33</v>
      </c>
      <c r="T714" s="16">
        <v>598</v>
      </c>
      <c r="U714" s="16">
        <v>2227</v>
      </c>
      <c r="V714" s="16">
        <v>48</v>
      </c>
      <c r="W714" s="16"/>
      <c r="X714" s="16">
        <v>8396</v>
      </c>
      <c r="Y714" s="16">
        <v>40</v>
      </c>
      <c r="Z714" s="16">
        <v>18198</v>
      </c>
      <c r="AA714" s="16">
        <f>IF(COUNT(Q714:Z714)=0,"",SUM(Q714:Q714))</f>
        <v>2781</v>
      </c>
      <c r="AB714" s="16">
        <f>IF(COUNT(Q714:Z714)=0,"",SUM(R714:S714))</f>
        <v>378</v>
      </c>
      <c r="AC714" s="16">
        <f>IF(COUNT(Q714:Z714)=0,"",SUM(T714:V714))</f>
        <v>2873</v>
      </c>
      <c r="AD714" s="16">
        <f>IF(COUNT(Q714:Z714)=0,"",SUM(W714:Y714))</f>
        <v>8436</v>
      </c>
      <c r="AE714" s="16">
        <f>IF(COUNT(Q714:Z714)=0,"",SUM(Z714:Z714))</f>
        <v>18198</v>
      </c>
      <c r="AF714" s="16">
        <f>IF(COUNT(Q714:Z714)=0,"",SUM(Q714:Z714))</f>
        <v>32666</v>
      </c>
      <c r="AG714" s="17">
        <f>IFERROR((AA714+AB714)/AF714,"")</f>
        <v>9.6706055225616844E-2</v>
      </c>
      <c r="AH714" s="16">
        <v>308</v>
      </c>
    </row>
    <row r="715" spans="1:34" x14ac:dyDescent="0.2">
      <c r="A715" s="4" t="s">
        <v>21</v>
      </c>
      <c r="B715" s="4" t="s">
        <v>139</v>
      </c>
      <c r="C715" s="4" t="s">
        <v>955</v>
      </c>
      <c r="D715" s="4" t="s">
        <v>642</v>
      </c>
      <c r="E715" s="4" t="s">
        <v>248</v>
      </c>
      <c r="F715" s="4" t="s">
        <v>2561</v>
      </c>
      <c r="G715" s="4" t="s">
        <v>157</v>
      </c>
      <c r="H715" s="4" t="s">
        <v>163</v>
      </c>
      <c r="I715" s="16">
        <v>6137</v>
      </c>
      <c r="J715" s="16">
        <v>56913</v>
      </c>
      <c r="K715" s="16">
        <v>5693</v>
      </c>
      <c r="L715" s="16">
        <v>10007</v>
      </c>
      <c r="M715" s="16">
        <v>61</v>
      </c>
      <c r="N715" s="16">
        <v>1769</v>
      </c>
      <c r="O715" s="17">
        <f>IFERROR(K715/I715,"")</f>
        <v>0.92765194720547495</v>
      </c>
      <c r="P715" s="17">
        <f>IFERROR(L715/J715,"")</f>
        <v>0.17582977527102772</v>
      </c>
      <c r="Q715" s="16">
        <v>2771</v>
      </c>
      <c r="R715" s="16">
        <v>2386</v>
      </c>
      <c r="S715" s="16">
        <v>891</v>
      </c>
      <c r="T715" s="16">
        <v>104</v>
      </c>
      <c r="U715" s="16">
        <v>165</v>
      </c>
      <c r="V715" s="16">
        <v>5693</v>
      </c>
      <c r="W715" s="16">
        <v>0</v>
      </c>
      <c r="X715" s="16">
        <v>31</v>
      </c>
      <c r="Y715" s="16">
        <v>0</v>
      </c>
      <c r="Z715" s="16">
        <v>3659</v>
      </c>
      <c r="AA715" s="16">
        <f>IF(COUNT(Q715:Z715)=0,"",SUM(Q715:Q715))</f>
        <v>2771</v>
      </c>
      <c r="AB715" s="16">
        <f>IF(COUNT(Q715:Z715)=0,"",SUM(R715:S715))</f>
        <v>3277</v>
      </c>
      <c r="AC715" s="16">
        <f>IF(COUNT(Q715:Z715)=0,"",SUM(T715:V715))</f>
        <v>5962</v>
      </c>
      <c r="AD715" s="16">
        <f>IF(COUNT(Q715:Z715)=0,"",SUM(W715:Y715))</f>
        <v>31</v>
      </c>
      <c r="AE715" s="16">
        <f>IF(COUNT(Q715:Z715)=0,"",SUM(Z715:Z715))</f>
        <v>3659</v>
      </c>
      <c r="AF715" s="16">
        <f>IF(COUNT(Q715:Z715)=0,"",SUM(Q715:Z715))</f>
        <v>15700</v>
      </c>
      <c r="AG715" s="17">
        <f>IFERROR((AA715+AB715)/AF715,"")</f>
        <v>0.38522292993630575</v>
      </c>
      <c r="AH715" s="16">
        <v>187</v>
      </c>
    </row>
    <row r="716" spans="1:34" x14ac:dyDescent="0.2">
      <c r="A716" s="4" t="s">
        <v>21</v>
      </c>
      <c r="B716" s="4" t="s">
        <v>123</v>
      </c>
      <c r="C716" s="4" t="s">
        <v>955</v>
      </c>
      <c r="D716" s="4" t="s">
        <v>484</v>
      </c>
      <c r="E716" s="4" t="s">
        <v>485</v>
      </c>
      <c r="F716" s="4" t="s">
        <v>5029</v>
      </c>
      <c r="G716" s="4" t="s">
        <v>159</v>
      </c>
      <c r="H716" s="4" t="s">
        <v>165</v>
      </c>
      <c r="I716" s="16">
        <v>2603</v>
      </c>
      <c r="J716" s="16">
        <v>131286</v>
      </c>
      <c r="K716" s="16">
        <v>658</v>
      </c>
      <c r="L716" s="16">
        <v>21972</v>
      </c>
      <c r="M716" s="16">
        <v>215</v>
      </c>
      <c r="N716" s="16">
        <v>3422</v>
      </c>
      <c r="O716" s="17">
        <f>IFERROR(K716/I716,"")</f>
        <v>0.25278524779101036</v>
      </c>
      <c r="P716" s="17">
        <f>IFERROR(L716/J716,"")</f>
        <v>0.16735980988071844</v>
      </c>
      <c r="Q716" s="16">
        <v>2769</v>
      </c>
      <c r="R716" s="16">
        <v>283</v>
      </c>
      <c r="S716" s="16">
        <v>14</v>
      </c>
      <c r="T716" s="16">
        <v>1015</v>
      </c>
      <c r="U716" s="16">
        <v>3533</v>
      </c>
      <c r="V716" s="16">
        <v>70</v>
      </c>
      <c r="W716" s="16">
        <v>20</v>
      </c>
      <c r="X716" s="16">
        <v>4928</v>
      </c>
      <c r="Y716" s="16"/>
      <c r="Z716" s="16">
        <v>11571</v>
      </c>
      <c r="AA716" s="16">
        <f>IF(COUNT(Q716:Z716)=0,"",SUM(Q716:Q716))</f>
        <v>2769</v>
      </c>
      <c r="AB716" s="16">
        <f>IF(COUNT(Q716:Z716)=0,"",SUM(R716:S716))</f>
        <v>297</v>
      </c>
      <c r="AC716" s="16">
        <f>IF(COUNT(Q716:Z716)=0,"",SUM(T716:V716))</f>
        <v>4618</v>
      </c>
      <c r="AD716" s="16">
        <f>IF(COUNT(Q716:Z716)=0,"",SUM(W716:Y716))</f>
        <v>4948</v>
      </c>
      <c r="AE716" s="16">
        <f>IF(COUNT(Q716:Z716)=0,"",SUM(Z716:Z716))</f>
        <v>11571</v>
      </c>
      <c r="AF716" s="16">
        <f>IF(COUNT(Q716:Z716)=0,"",SUM(Q716:Z716))</f>
        <v>24203</v>
      </c>
      <c r="AG716" s="17">
        <f>IFERROR((AA716+AB716)/AF716,"")</f>
        <v>0.1266785109283973</v>
      </c>
      <c r="AH716" s="16">
        <v>280</v>
      </c>
    </row>
    <row r="717" spans="1:34" x14ac:dyDescent="0.2">
      <c r="A717" s="4" t="s">
        <v>21</v>
      </c>
      <c r="B717" s="4" t="s">
        <v>132</v>
      </c>
      <c r="C717" s="4" t="s">
        <v>1036</v>
      </c>
      <c r="D717" s="4" t="s">
        <v>885</v>
      </c>
      <c r="E717" s="4" t="s">
        <v>886</v>
      </c>
      <c r="F717" s="4" t="s">
        <v>5343</v>
      </c>
      <c r="G717" s="4" t="s">
        <v>158</v>
      </c>
      <c r="H717" s="4" t="s">
        <v>165</v>
      </c>
      <c r="I717" s="16">
        <v>1084</v>
      </c>
      <c r="J717" s="16">
        <v>31156</v>
      </c>
      <c r="K717" s="16">
        <v>486</v>
      </c>
      <c r="L717" s="16">
        <v>7407</v>
      </c>
      <c r="M717" s="16">
        <v>212</v>
      </c>
      <c r="N717" s="16">
        <v>5506</v>
      </c>
      <c r="O717" s="17">
        <f>IFERROR(K717/I717,"")</f>
        <v>0.44833948339483393</v>
      </c>
      <c r="P717" s="17">
        <f>IFERROR(L717/J717,"")</f>
        <v>0.23773911927076646</v>
      </c>
      <c r="Q717" s="16">
        <v>2767</v>
      </c>
      <c r="R717" s="16">
        <v>4345</v>
      </c>
      <c r="S717" s="16">
        <v>905</v>
      </c>
      <c r="T717" s="16">
        <v>2220</v>
      </c>
      <c r="U717" s="16">
        <v>727</v>
      </c>
      <c r="V717" s="16">
        <v>383</v>
      </c>
      <c r="W717" s="16">
        <v>1621</v>
      </c>
      <c r="X717" s="16">
        <v>169</v>
      </c>
      <c r="Y717" s="16">
        <v>176</v>
      </c>
      <c r="Z717" s="16">
        <v>1445</v>
      </c>
      <c r="AA717" s="16">
        <f>IF(COUNT(Q717:Z717)=0,"",SUM(Q717:Q717))</f>
        <v>2767</v>
      </c>
      <c r="AB717" s="16">
        <f>IF(COUNT(Q717:Z717)=0,"",SUM(R717:S717))</f>
        <v>5250</v>
      </c>
      <c r="AC717" s="16">
        <f>IF(COUNT(Q717:Z717)=0,"",SUM(T717:V717))</f>
        <v>3330</v>
      </c>
      <c r="AD717" s="16">
        <f>IF(COUNT(Q717:Z717)=0,"",SUM(W717:Y717))</f>
        <v>1966</v>
      </c>
      <c r="AE717" s="16">
        <f>IF(COUNT(Q717:Z717)=0,"",SUM(Z717:Z717))</f>
        <v>1445</v>
      </c>
      <c r="AF717" s="16">
        <f>IF(COUNT(Q717:Z717)=0,"",SUM(Q717:Z717))</f>
        <v>14758</v>
      </c>
      <c r="AG717" s="17">
        <f>IFERROR((AA717+AB717)/AF717,"")</f>
        <v>0.54323079007995667</v>
      </c>
      <c r="AH717" s="16">
        <v>111</v>
      </c>
    </row>
    <row r="718" spans="1:34" x14ac:dyDescent="0.2">
      <c r="A718" s="4" t="s">
        <v>21</v>
      </c>
      <c r="B718" s="4" t="s">
        <v>140</v>
      </c>
      <c r="C718" s="4" t="s">
        <v>955</v>
      </c>
      <c r="D718" s="4" t="s">
        <v>896</v>
      </c>
      <c r="E718" s="4" t="s">
        <v>897</v>
      </c>
      <c r="F718" s="4" t="s">
        <v>5400</v>
      </c>
      <c r="G718" s="4" t="s">
        <v>158</v>
      </c>
      <c r="H718" s="4" t="s">
        <v>163</v>
      </c>
      <c r="I718" s="16">
        <v>755</v>
      </c>
      <c r="J718" s="16">
        <v>50232</v>
      </c>
      <c r="K718" s="16">
        <v>431</v>
      </c>
      <c r="L718" s="16">
        <v>6103</v>
      </c>
      <c r="M718" s="16">
        <v>41</v>
      </c>
      <c r="N718" s="16">
        <v>9541</v>
      </c>
      <c r="O718" s="17">
        <f>IFERROR(K718/I718,"")</f>
        <v>0.57086092715231784</v>
      </c>
      <c r="P718" s="17">
        <f>IFERROR(L718/J718,"")</f>
        <v>0.12149625736582258</v>
      </c>
      <c r="Q718" s="16">
        <v>2756</v>
      </c>
      <c r="R718" s="16"/>
      <c r="S718" s="16">
        <v>0</v>
      </c>
      <c r="T718" s="16">
        <v>523</v>
      </c>
      <c r="U718" s="16">
        <v>526</v>
      </c>
      <c r="V718" s="16">
        <v>32</v>
      </c>
      <c r="W718" s="16">
        <v>226</v>
      </c>
      <c r="X718" s="16">
        <v>1001</v>
      </c>
      <c r="Y718" s="16"/>
      <c r="Z718" s="16">
        <v>3989</v>
      </c>
      <c r="AA718" s="16">
        <f>IF(COUNT(Q718:Z718)=0,"",SUM(Q718:Q718))</f>
        <v>2756</v>
      </c>
      <c r="AB718" s="16">
        <f>IF(COUNT(Q718:Z718)=0,"",SUM(R718:S718))</f>
        <v>0</v>
      </c>
      <c r="AC718" s="16">
        <f>IF(COUNT(Q718:Z718)=0,"",SUM(T718:V718))</f>
        <v>1081</v>
      </c>
      <c r="AD718" s="16">
        <f>IF(COUNT(Q718:Z718)=0,"",SUM(W718:Y718))</f>
        <v>1227</v>
      </c>
      <c r="AE718" s="16">
        <f>IF(COUNT(Q718:Z718)=0,"",SUM(Z718:Z718))</f>
        <v>3989</v>
      </c>
      <c r="AF718" s="16">
        <f>IF(COUNT(Q718:Z718)=0,"",SUM(Q718:Z718))</f>
        <v>9053</v>
      </c>
      <c r="AG718" s="17">
        <f>IFERROR((AA718+AB718)/AF718,"")</f>
        <v>0.30442947089362643</v>
      </c>
      <c r="AH718" s="16">
        <v>132</v>
      </c>
    </row>
    <row r="719" spans="1:34" x14ac:dyDescent="0.2">
      <c r="A719" s="4" t="s">
        <v>21</v>
      </c>
      <c r="B719" s="4" t="s">
        <v>145</v>
      </c>
      <c r="C719" s="4" t="s">
        <v>1036</v>
      </c>
      <c r="D719" s="4" t="s">
        <v>756</v>
      </c>
      <c r="E719" s="4" t="s">
        <v>534</v>
      </c>
      <c r="F719" s="4" t="s">
        <v>3656</v>
      </c>
      <c r="G719" s="4" t="s">
        <v>157</v>
      </c>
      <c r="H719" s="4" t="s">
        <v>164</v>
      </c>
      <c r="I719" s="16">
        <v>2113</v>
      </c>
      <c r="J719" s="16">
        <v>48756</v>
      </c>
      <c r="K719" s="16">
        <v>641</v>
      </c>
      <c r="L719" s="16">
        <v>9113</v>
      </c>
      <c r="M719" s="16">
        <v>18</v>
      </c>
      <c r="N719" s="16">
        <v>490</v>
      </c>
      <c r="O719" s="17">
        <f>IFERROR(K719/I719,"")</f>
        <v>0.30336015144344536</v>
      </c>
      <c r="P719" s="17">
        <f>IFERROR(L719/J719,"")</f>
        <v>0.18691032898515056</v>
      </c>
      <c r="Q719" s="16">
        <v>2750</v>
      </c>
      <c r="R719" s="16">
        <v>1572</v>
      </c>
      <c r="S719" s="16">
        <v>29</v>
      </c>
      <c r="T719" s="16">
        <v>1836</v>
      </c>
      <c r="U719" s="16">
        <v>1219</v>
      </c>
      <c r="V719" s="16">
        <v>647</v>
      </c>
      <c r="W719" s="16">
        <v>868</v>
      </c>
      <c r="X719" s="16">
        <v>1895</v>
      </c>
      <c r="Y719" s="16">
        <v>0</v>
      </c>
      <c r="Z719" s="16">
        <v>1301</v>
      </c>
      <c r="AA719" s="16">
        <f>IF(COUNT(Q719:Z719)=0,"",SUM(Q719:Q719))</f>
        <v>2750</v>
      </c>
      <c r="AB719" s="16">
        <f>IF(COUNT(Q719:Z719)=0,"",SUM(R719:S719))</f>
        <v>1601</v>
      </c>
      <c r="AC719" s="16">
        <f>IF(COUNT(Q719:Z719)=0,"",SUM(T719:V719))</f>
        <v>3702</v>
      </c>
      <c r="AD719" s="16">
        <f>IF(COUNT(Q719:Z719)=0,"",SUM(W719:Y719))</f>
        <v>2763</v>
      </c>
      <c r="AE719" s="16">
        <f>IF(COUNT(Q719:Z719)=0,"",SUM(Z719:Z719))</f>
        <v>1301</v>
      </c>
      <c r="AF719" s="16">
        <f>IF(COUNT(Q719:Z719)=0,"",SUM(Q719:Z719))</f>
        <v>12117</v>
      </c>
      <c r="AG719" s="17">
        <f>IFERROR((AA719+AB719)/AF719,"")</f>
        <v>0.3590822810926797</v>
      </c>
      <c r="AH719" s="16">
        <v>79</v>
      </c>
    </row>
    <row r="720" spans="1:34" x14ac:dyDescent="0.2">
      <c r="A720" s="4" t="s">
        <v>21</v>
      </c>
      <c r="B720" s="4" t="s">
        <v>129</v>
      </c>
      <c r="C720" s="4" t="s">
        <v>1036</v>
      </c>
      <c r="D720" s="4" t="s">
        <v>774</v>
      </c>
      <c r="E720" s="4" t="s">
        <v>775</v>
      </c>
      <c r="F720" s="4" t="s">
        <v>3776</v>
      </c>
      <c r="G720" s="4" t="s">
        <v>158</v>
      </c>
      <c r="H720" s="4" t="s">
        <v>165</v>
      </c>
      <c r="I720" s="16">
        <v>1894</v>
      </c>
      <c r="J720" s="16">
        <v>31569</v>
      </c>
      <c r="K720" s="16">
        <v>905</v>
      </c>
      <c r="L720" s="16">
        <v>6134</v>
      </c>
      <c r="M720" s="16">
        <v>252</v>
      </c>
      <c r="N720" s="16">
        <v>4717</v>
      </c>
      <c r="O720" s="17">
        <f>IFERROR(K720/I720,"")</f>
        <v>0.47782470960929252</v>
      </c>
      <c r="P720" s="17">
        <f>IFERROR(L720/J720,"")</f>
        <v>0.19430453926320124</v>
      </c>
      <c r="Q720" s="16">
        <v>2746</v>
      </c>
      <c r="R720" s="16">
        <v>4086</v>
      </c>
      <c r="S720" s="16">
        <v>631</v>
      </c>
      <c r="T720" s="16">
        <v>2068</v>
      </c>
      <c r="U720" s="16">
        <v>446</v>
      </c>
      <c r="V720" s="16">
        <v>619</v>
      </c>
      <c r="W720" s="16">
        <v>1865</v>
      </c>
      <c r="X720" s="16">
        <v>287</v>
      </c>
      <c r="Y720" s="16">
        <v>147</v>
      </c>
      <c r="Z720" s="16">
        <v>922</v>
      </c>
      <c r="AA720" s="16">
        <f>IF(COUNT(Q720:Z720)=0,"",SUM(Q720:Q720))</f>
        <v>2746</v>
      </c>
      <c r="AB720" s="16">
        <f>IF(COUNT(Q720:Z720)=0,"",SUM(R720:S720))</f>
        <v>4717</v>
      </c>
      <c r="AC720" s="16">
        <f>IF(COUNT(Q720:Z720)=0,"",SUM(T720:V720))</f>
        <v>3133</v>
      </c>
      <c r="AD720" s="16">
        <f>IF(COUNT(Q720:Z720)=0,"",SUM(W720:Y720))</f>
        <v>2299</v>
      </c>
      <c r="AE720" s="16">
        <f>IF(COUNT(Q720:Z720)=0,"",SUM(Z720:Z720))</f>
        <v>922</v>
      </c>
      <c r="AF720" s="16">
        <f>IF(COUNT(Q720:Z720)=0,"",SUM(Q720:Z720))</f>
        <v>13817</v>
      </c>
      <c r="AG720" s="17">
        <f>IFERROR((AA720+AB720)/AF720,"")</f>
        <v>0.54013172179199542</v>
      </c>
      <c r="AH720" s="16">
        <v>54</v>
      </c>
    </row>
    <row r="721" spans="1:34" x14ac:dyDescent="0.2">
      <c r="A721" s="4" t="s">
        <v>21</v>
      </c>
      <c r="B721" s="4" t="s">
        <v>130</v>
      </c>
      <c r="C721" s="4" t="s">
        <v>991</v>
      </c>
      <c r="D721" s="4" t="s">
        <v>540</v>
      </c>
      <c r="E721" s="4" t="s">
        <v>534</v>
      </c>
      <c r="F721" s="4" t="s">
        <v>1681</v>
      </c>
      <c r="G721" s="4" t="s">
        <v>156</v>
      </c>
      <c r="H721" s="4" t="s">
        <v>165</v>
      </c>
      <c r="I721" s="16">
        <v>4285</v>
      </c>
      <c r="J721" s="16">
        <v>52398</v>
      </c>
      <c r="K721" s="16">
        <v>610</v>
      </c>
      <c r="L721" s="16">
        <v>8058</v>
      </c>
      <c r="M721" s="16">
        <v>61</v>
      </c>
      <c r="N721" s="16">
        <v>4828</v>
      </c>
      <c r="O721" s="17">
        <f>IFERROR(K721/I721,"")</f>
        <v>0.14235705950991831</v>
      </c>
      <c r="P721" s="17">
        <f>IFERROR(L721/J721,"")</f>
        <v>0.15378449559143478</v>
      </c>
      <c r="Q721" s="16">
        <v>2741</v>
      </c>
      <c r="R721" s="16">
        <v>1164</v>
      </c>
      <c r="S721" s="16">
        <v>36</v>
      </c>
      <c r="T721" s="16">
        <v>1736</v>
      </c>
      <c r="U721" s="16">
        <v>852</v>
      </c>
      <c r="V721" s="16">
        <v>70</v>
      </c>
      <c r="W721" s="16">
        <v>661</v>
      </c>
      <c r="X721" s="16">
        <v>1977</v>
      </c>
      <c r="Y721" s="16">
        <v>0</v>
      </c>
      <c r="Z721" s="16">
        <v>1136</v>
      </c>
      <c r="AA721" s="16">
        <f>IF(COUNT(Q721:Z721)=0,"",SUM(Q721:Q721))</f>
        <v>2741</v>
      </c>
      <c r="AB721" s="16">
        <f>IF(COUNT(Q721:Z721)=0,"",SUM(R721:S721))</f>
        <v>1200</v>
      </c>
      <c r="AC721" s="16">
        <f>IF(COUNT(Q721:Z721)=0,"",SUM(T721:V721))</f>
        <v>2658</v>
      </c>
      <c r="AD721" s="16">
        <f>IF(COUNT(Q721:Z721)=0,"",SUM(W721:Y721))</f>
        <v>2638</v>
      </c>
      <c r="AE721" s="16">
        <f>IF(COUNT(Q721:Z721)=0,"",SUM(Z721:Z721))</f>
        <v>1136</v>
      </c>
      <c r="AF721" s="16">
        <f>IF(COUNT(Q721:Z721)=0,"",SUM(Q721:Z721))</f>
        <v>10373</v>
      </c>
      <c r="AG721" s="17">
        <f>IFERROR((AA721+AB721)/AF721,"")</f>
        <v>0.37992866094668853</v>
      </c>
      <c r="AH721" s="16">
        <v>56</v>
      </c>
    </row>
    <row r="722" spans="1:34" x14ac:dyDescent="0.2">
      <c r="A722" s="4" t="s">
        <v>21</v>
      </c>
      <c r="B722" s="4" t="s">
        <v>131</v>
      </c>
      <c r="C722" s="4" t="s">
        <v>955</v>
      </c>
      <c r="D722" s="4" t="s">
        <v>438</v>
      </c>
      <c r="E722" s="4" t="s">
        <v>439</v>
      </c>
      <c r="F722" s="4" t="s">
        <v>3894</v>
      </c>
      <c r="G722" s="4" t="s">
        <v>156</v>
      </c>
      <c r="H722" s="4" t="s">
        <v>163</v>
      </c>
      <c r="I722" s="16">
        <v>7552</v>
      </c>
      <c r="J722" s="16">
        <v>35001</v>
      </c>
      <c r="K722" s="16">
        <v>2445</v>
      </c>
      <c r="L722" s="16">
        <v>5749</v>
      </c>
      <c r="M722" s="16">
        <v>96</v>
      </c>
      <c r="N722" s="16">
        <v>842</v>
      </c>
      <c r="O722" s="17">
        <f>IFERROR(K722/I722,"")</f>
        <v>0.3237552966101695</v>
      </c>
      <c r="P722" s="17">
        <f>IFERROR(L722/J722,"")</f>
        <v>0.16425244993000199</v>
      </c>
      <c r="Q722" s="16">
        <v>2741</v>
      </c>
      <c r="R722" s="16">
        <v>141</v>
      </c>
      <c r="S722" s="16">
        <v>20</v>
      </c>
      <c r="T722" s="16">
        <v>141</v>
      </c>
      <c r="U722" s="16">
        <v>730</v>
      </c>
      <c r="V722" s="16"/>
      <c r="W722" s="16"/>
      <c r="X722" s="16">
        <v>1423</v>
      </c>
      <c r="Y722" s="16">
        <v>19</v>
      </c>
      <c r="Z722" s="16">
        <v>3463</v>
      </c>
      <c r="AA722" s="16">
        <f>IF(COUNT(Q722:Z722)=0,"",SUM(Q722:Q722))</f>
        <v>2741</v>
      </c>
      <c r="AB722" s="16">
        <f>IF(COUNT(Q722:Z722)=0,"",SUM(R722:S722))</f>
        <v>161</v>
      </c>
      <c r="AC722" s="16">
        <f>IF(COUNT(Q722:Z722)=0,"",SUM(T722:V722))</f>
        <v>871</v>
      </c>
      <c r="AD722" s="16">
        <f>IF(COUNT(Q722:Z722)=0,"",SUM(W722:Y722))</f>
        <v>1442</v>
      </c>
      <c r="AE722" s="16">
        <f>IF(COUNT(Q722:Z722)=0,"",SUM(Z722:Z722))</f>
        <v>3463</v>
      </c>
      <c r="AF722" s="16">
        <f>IF(COUNT(Q722:Z722)=0,"",SUM(Q722:Z722))</f>
        <v>8678</v>
      </c>
      <c r="AG722" s="17">
        <f>IFERROR((AA722+AB722)/AF722,"")</f>
        <v>0.3344088499654298</v>
      </c>
      <c r="AH722" s="16">
        <v>75</v>
      </c>
    </row>
    <row r="723" spans="1:34" x14ac:dyDescent="0.2">
      <c r="A723" s="4" t="s">
        <v>21</v>
      </c>
      <c r="B723" s="4" t="s">
        <v>123</v>
      </c>
      <c r="C723" s="4" t="s">
        <v>955</v>
      </c>
      <c r="D723" s="4" t="s">
        <v>484</v>
      </c>
      <c r="E723" s="4" t="s">
        <v>485</v>
      </c>
      <c r="F723" s="4" t="s">
        <v>4513</v>
      </c>
      <c r="G723" s="4" t="s">
        <v>158</v>
      </c>
      <c r="H723" s="4" t="s">
        <v>165</v>
      </c>
      <c r="I723" s="16">
        <v>3414</v>
      </c>
      <c r="J723" s="16">
        <v>171378</v>
      </c>
      <c r="K723" s="16">
        <v>1747</v>
      </c>
      <c r="L723" s="16">
        <v>22936</v>
      </c>
      <c r="M723" s="16">
        <v>97</v>
      </c>
      <c r="N723" s="16">
        <v>3247</v>
      </c>
      <c r="O723" s="17">
        <f>IFERROR(K723/I723,"")</f>
        <v>0.51171646162858819</v>
      </c>
      <c r="P723" s="17">
        <f>IFERROR(L723/J723,"")</f>
        <v>0.1338328140134673</v>
      </c>
      <c r="Q723" s="16">
        <v>2736</v>
      </c>
      <c r="R723" s="16">
        <v>360</v>
      </c>
      <c r="S723" s="16">
        <v>14</v>
      </c>
      <c r="T723" s="16">
        <v>3937</v>
      </c>
      <c r="U723" s="16">
        <v>2622</v>
      </c>
      <c r="V723" s="16">
        <v>1251</v>
      </c>
      <c r="W723" s="16"/>
      <c r="X723" s="16">
        <v>4701</v>
      </c>
      <c r="Y723" s="16">
        <v>12</v>
      </c>
      <c r="Z723" s="16">
        <v>11034</v>
      </c>
      <c r="AA723" s="16">
        <f>IF(COUNT(Q723:Z723)=0,"",SUM(Q723:Q723))</f>
        <v>2736</v>
      </c>
      <c r="AB723" s="16">
        <f>IF(COUNT(Q723:Z723)=0,"",SUM(R723:S723))</f>
        <v>374</v>
      </c>
      <c r="AC723" s="16">
        <f>IF(COUNT(Q723:Z723)=0,"",SUM(T723:V723))</f>
        <v>7810</v>
      </c>
      <c r="AD723" s="16">
        <f>IF(COUNT(Q723:Z723)=0,"",SUM(W723:Y723))</f>
        <v>4713</v>
      </c>
      <c r="AE723" s="16">
        <f>IF(COUNT(Q723:Z723)=0,"",SUM(Z723:Z723))</f>
        <v>11034</v>
      </c>
      <c r="AF723" s="16">
        <f>IF(COUNT(Q723:Z723)=0,"",SUM(Q723:Z723))</f>
        <v>26667</v>
      </c>
      <c r="AG723" s="17">
        <f>IFERROR((AA723+AB723)/AF723,"")</f>
        <v>0.11662354220572242</v>
      </c>
      <c r="AH723" s="16">
        <v>421</v>
      </c>
    </row>
    <row r="724" spans="1:34" x14ac:dyDescent="0.2">
      <c r="A724" s="4" t="s">
        <v>21</v>
      </c>
      <c r="B724" s="4" t="s">
        <v>131</v>
      </c>
      <c r="C724" s="4" t="s">
        <v>955</v>
      </c>
      <c r="D724" s="4" t="s">
        <v>794</v>
      </c>
      <c r="E724" s="4" t="s">
        <v>537</v>
      </c>
      <c r="F724" s="4" t="s">
        <v>4045</v>
      </c>
      <c r="G724" s="4" t="s">
        <v>156</v>
      </c>
      <c r="H724" s="4" t="s">
        <v>163</v>
      </c>
      <c r="I724" s="16">
        <v>8285</v>
      </c>
      <c r="J724" s="16">
        <v>7466</v>
      </c>
      <c r="K724" s="16">
        <v>2141</v>
      </c>
      <c r="L724" s="16">
        <v>1470</v>
      </c>
      <c r="M724" s="16">
        <v>206</v>
      </c>
      <c r="N724" s="16">
        <v>250</v>
      </c>
      <c r="O724" s="17">
        <f>IFERROR(K724/I724,"")</f>
        <v>0.25841882920941461</v>
      </c>
      <c r="P724" s="17">
        <f>IFERROR(L724/J724,"")</f>
        <v>0.1968925796946156</v>
      </c>
      <c r="Q724" s="16">
        <v>2730</v>
      </c>
      <c r="R724" s="16">
        <v>0</v>
      </c>
      <c r="S724" s="16">
        <v>0</v>
      </c>
      <c r="T724" s="16">
        <v>185</v>
      </c>
      <c r="U724" s="16">
        <v>0</v>
      </c>
      <c r="V724" s="16">
        <v>444</v>
      </c>
      <c r="W724" s="16"/>
      <c r="X724" s="16">
        <v>0</v>
      </c>
      <c r="Y724" s="16">
        <v>22</v>
      </c>
      <c r="Z724" s="16">
        <v>228</v>
      </c>
      <c r="AA724" s="16">
        <f>IF(COUNT(Q724:Z724)=0,"",SUM(Q724:Q724))</f>
        <v>2730</v>
      </c>
      <c r="AB724" s="16">
        <f>IF(COUNT(Q724:Z724)=0,"",SUM(R724:S724))</f>
        <v>0</v>
      </c>
      <c r="AC724" s="16">
        <f>IF(COUNT(Q724:Z724)=0,"",SUM(T724:V724))</f>
        <v>629</v>
      </c>
      <c r="AD724" s="16">
        <f>IF(COUNT(Q724:Z724)=0,"",SUM(W724:Y724))</f>
        <v>22</v>
      </c>
      <c r="AE724" s="16">
        <f>IF(COUNT(Q724:Z724)=0,"",SUM(Z724:Z724))</f>
        <v>228</v>
      </c>
      <c r="AF724" s="16">
        <f>IF(COUNT(Q724:Z724)=0,"",SUM(Q724:Z724))</f>
        <v>3609</v>
      </c>
      <c r="AG724" s="17">
        <f>IFERROR((AA724+AB724)/AF724,"")</f>
        <v>0.75644222776392356</v>
      </c>
      <c r="AH724" s="16">
        <v>102</v>
      </c>
    </row>
    <row r="725" spans="1:34" x14ac:dyDescent="0.2">
      <c r="A725" s="4" t="s">
        <v>21</v>
      </c>
      <c r="B725" s="4" t="s">
        <v>123</v>
      </c>
      <c r="C725" s="4" t="s">
        <v>955</v>
      </c>
      <c r="D725" s="4" t="s">
        <v>866</v>
      </c>
      <c r="E725" s="4" t="s">
        <v>867</v>
      </c>
      <c r="F725" s="4" t="s">
        <v>5245</v>
      </c>
      <c r="G725" s="4" t="s">
        <v>158</v>
      </c>
      <c r="H725" s="4" t="s">
        <v>165</v>
      </c>
      <c r="I725" s="16">
        <v>11321</v>
      </c>
      <c r="J725" s="16">
        <v>70694</v>
      </c>
      <c r="K725" s="16">
        <v>1856</v>
      </c>
      <c r="L725" s="16">
        <v>12499</v>
      </c>
      <c r="M725" s="16">
        <v>3831</v>
      </c>
      <c r="N725" s="16">
        <v>14037</v>
      </c>
      <c r="O725" s="17">
        <f>IFERROR(K725/I725,"")</f>
        <v>0.16394311456585106</v>
      </c>
      <c r="P725" s="17">
        <f>IFERROR(L725/J725,"")</f>
        <v>0.17680425495798796</v>
      </c>
      <c r="Q725" s="16">
        <v>2728</v>
      </c>
      <c r="R725" s="16">
        <v>0</v>
      </c>
      <c r="S725" s="16">
        <v>0</v>
      </c>
      <c r="T725" s="16">
        <v>2125</v>
      </c>
      <c r="U725" s="16">
        <v>1479</v>
      </c>
      <c r="V725" s="16">
        <v>1861</v>
      </c>
      <c r="W725" s="16"/>
      <c r="X725" s="16">
        <v>3859</v>
      </c>
      <c r="Y725" s="16">
        <v>0</v>
      </c>
      <c r="Z725" s="16">
        <v>7371</v>
      </c>
      <c r="AA725" s="16">
        <f>IF(COUNT(Q725:Z725)=0,"",SUM(Q725:Q725))</f>
        <v>2728</v>
      </c>
      <c r="AB725" s="16">
        <f>IF(COUNT(Q725:Z725)=0,"",SUM(R725:S725))</f>
        <v>0</v>
      </c>
      <c r="AC725" s="16">
        <f>IF(COUNT(Q725:Z725)=0,"",SUM(T725:V725))</f>
        <v>5465</v>
      </c>
      <c r="AD725" s="16">
        <f>IF(COUNT(Q725:Z725)=0,"",SUM(W725:Y725))</f>
        <v>3859</v>
      </c>
      <c r="AE725" s="16">
        <f>IF(COUNT(Q725:Z725)=0,"",SUM(Z725:Z725))</f>
        <v>7371</v>
      </c>
      <c r="AF725" s="16">
        <f>IF(COUNT(Q725:Z725)=0,"",SUM(Q725:Z725))</f>
        <v>19423</v>
      </c>
      <c r="AG725" s="17">
        <f>IFERROR((AA725+AB725)/AF725,"")</f>
        <v>0.14045204139422335</v>
      </c>
      <c r="AH725" s="16">
        <v>126</v>
      </c>
    </row>
    <row r="726" spans="1:34" x14ac:dyDescent="0.2">
      <c r="A726" s="4" t="s">
        <v>21</v>
      </c>
      <c r="B726" s="4" t="s">
        <v>123</v>
      </c>
      <c r="C726" s="4" t="s">
        <v>955</v>
      </c>
      <c r="D726" s="4" t="s">
        <v>484</v>
      </c>
      <c r="E726" s="4" t="s">
        <v>485</v>
      </c>
      <c r="F726" s="4" t="s">
        <v>4571</v>
      </c>
      <c r="G726" s="4" t="s">
        <v>158</v>
      </c>
      <c r="H726" s="4" t="s">
        <v>163</v>
      </c>
      <c r="I726" s="16">
        <v>6738</v>
      </c>
      <c r="J726" s="16">
        <v>201261</v>
      </c>
      <c r="K726" s="16">
        <v>2749</v>
      </c>
      <c r="L726" s="16">
        <v>32338</v>
      </c>
      <c r="M726" s="16">
        <v>101</v>
      </c>
      <c r="N726" s="16">
        <v>3377</v>
      </c>
      <c r="O726" s="17">
        <f>IFERROR(K726/I726,"")</f>
        <v>0.40798456515286435</v>
      </c>
      <c r="P726" s="17">
        <f>IFERROR(L726/J726,"")</f>
        <v>0.16067693194409249</v>
      </c>
      <c r="Q726" s="16">
        <v>2717</v>
      </c>
      <c r="R726" s="16">
        <v>417</v>
      </c>
      <c r="S726" s="16">
        <v>35</v>
      </c>
      <c r="T726" s="16">
        <v>4003</v>
      </c>
      <c r="U726" s="16">
        <v>2846</v>
      </c>
      <c r="V726" s="16">
        <v>1671</v>
      </c>
      <c r="W726" s="16">
        <v>11</v>
      </c>
      <c r="X726" s="16">
        <v>7120</v>
      </c>
      <c r="Y726" s="16">
        <v>44</v>
      </c>
      <c r="Z726" s="16">
        <v>18650</v>
      </c>
      <c r="AA726" s="16">
        <f>IF(COUNT(Q726:Z726)=0,"",SUM(Q726:Q726))</f>
        <v>2717</v>
      </c>
      <c r="AB726" s="16">
        <f>IF(COUNT(Q726:Z726)=0,"",SUM(R726:S726))</f>
        <v>452</v>
      </c>
      <c r="AC726" s="16">
        <f>IF(COUNT(Q726:Z726)=0,"",SUM(T726:V726))</f>
        <v>8520</v>
      </c>
      <c r="AD726" s="16">
        <f>IF(COUNT(Q726:Z726)=0,"",SUM(W726:Y726))</f>
        <v>7175</v>
      </c>
      <c r="AE726" s="16">
        <f>IF(COUNT(Q726:Z726)=0,"",SUM(Z726:Z726))</f>
        <v>18650</v>
      </c>
      <c r="AF726" s="16">
        <f>IF(COUNT(Q726:Z726)=0,"",SUM(Q726:Z726))</f>
        <v>37514</v>
      </c>
      <c r="AG726" s="17">
        <f>IFERROR((AA726+AB726)/AF726,"")</f>
        <v>8.4475129285066911E-2</v>
      </c>
      <c r="AH726" s="16">
        <v>587</v>
      </c>
    </row>
    <row r="727" spans="1:34" x14ac:dyDescent="0.2">
      <c r="A727" s="4" t="s">
        <v>21</v>
      </c>
      <c r="B727" s="4" t="s">
        <v>123</v>
      </c>
      <c r="C727" s="4" t="s">
        <v>955</v>
      </c>
      <c r="D727" s="4" t="s">
        <v>484</v>
      </c>
      <c r="E727" s="4" t="s">
        <v>485</v>
      </c>
      <c r="F727" s="4" t="s">
        <v>4507</v>
      </c>
      <c r="G727" s="4" t="s">
        <v>158</v>
      </c>
      <c r="H727" s="4" t="s">
        <v>165</v>
      </c>
      <c r="I727" s="16">
        <v>5841</v>
      </c>
      <c r="J727" s="16">
        <v>294512</v>
      </c>
      <c r="K727" s="16">
        <v>3107</v>
      </c>
      <c r="L727" s="16">
        <v>42670</v>
      </c>
      <c r="M727" s="16">
        <v>25</v>
      </c>
      <c r="N727" s="16">
        <v>3844</v>
      </c>
      <c r="O727" s="17">
        <f>IFERROR(K727/I727,"")</f>
        <v>0.53192946413285391</v>
      </c>
      <c r="P727" s="17">
        <f>IFERROR(L727/J727,"")</f>
        <v>0.1448837398815668</v>
      </c>
      <c r="Q727" s="16">
        <v>2704</v>
      </c>
      <c r="R727" s="16">
        <v>730</v>
      </c>
      <c r="S727" s="16">
        <v>86</v>
      </c>
      <c r="T727" s="16">
        <v>5831</v>
      </c>
      <c r="U727" s="16">
        <v>3373</v>
      </c>
      <c r="V727" s="16">
        <v>2494</v>
      </c>
      <c r="W727" s="16">
        <v>47</v>
      </c>
      <c r="X727" s="16">
        <v>8541</v>
      </c>
      <c r="Y727" s="16">
        <v>83</v>
      </c>
      <c r="Z727" s="16">
        <v>25089</v>
      </c>
      <c r="AA727" s="16">
        <f>IF(COUNT(Q727:Z727)=0,"",SUM(Q727:Q727))</f>
        <v>2704</v>
      </c>
      <c r="AB727" s="16">
        <f>IF(COUNT(Q727:Z727)=0,"",SUM(R727:S727))</f>
        <v>816</v>
      </c>
      <c r="AC727" s="16">
        <f>IF(COUNT(Q727:Z727)=0,"",SUM(T727:V727))</f>
        <v>11698</v>
      </c>
      <c r="AD727" s="16">
        <f>IF(COUNT(Q727:Z727)=0,"",SUM(W727:Y727))</f>
        <v>8671</v>
      </c>
      <c r="AE727" s="16">
        <f>IF(COUNT(Q727:Z727)=0,"",SUM(Z727:Z727))</f>
        <v>25089</v>
      </c>
      <c r="AF727" s="16">
        <f>IF(COUNT(Q727:Z727)=0,"",SUM(Q727:Z727))</f>
        <v>48978</v>
      </c>
      <c r="AG727" s="17">
        <f>IFERROR((AA727+AB727)/AF727,"")</f>
        <v>7.1869002409244973E-2</v>
      </c>
      <c r="AH727" s="16">
        <v>467</v>
      </c>
    </row>
    <row r="728" spans="1:34" x14ac:dyDescent="0.2">
      <c r="A728" s="4" t="s">
        <v>21</v>
      </c>
      <c r="B728" s="4" t="s">
        <v>142</v>
      </c>
      <c r="C728" s="4" t="s">
        <v>1036</v>
      </c>
      <c r="D728" s="4" t="s">
        <v>929</v>
      </c>
      <c r="E728" s="4" t="s">
        <v>930</v>
      </c>
      <c r="F728" s="4" t="s">
        <v>5722</v>
      </c>
      <c r="G728" s="4" t="s">
        <v>158</v>
      </c>
      <c r="H728" s="4" t="s">
        <v>164</v>
      </c>
      <c r="I728" s="16">
        <v>2223</v>
      </c>
      <c r="J728" s="16">
        <v>37792</v>
      </c>
      <c r="K728" s="16">
        <v>1460</v>
      </c>
      <c r="L728" s="16">
        <v>7306</v>
      </c>
      <c r="M728" s="16">
        <v>270</v>
      </c>
      <c r="N728" s="16">
        <v>3741</v>
      </c>
      <c r="O728" s="17">
        <f>IFERROR(K728/I728,"")</f>
        <v>0.65677013045434096</v>
      </c>
      <c r="P728" s="17">
        <f>IFERROR(L728/J728,"")</f>
        <v>0.19332133784928027</v>
      </c>
      <c r="Q728" s="16">
        <v>2701</v>
      </c>
      <c r="R728" s="16">
        <v>0</v>
      </c>
      <c r="S728" s="16">
        <v>0</v>
      </c>
      <c r="T728" s="16">
        <v>1094</v>
      </c>
      <c r="U728" s="16">
        <v>1118</v>
      </c>
      <c r="V728" s="16">
        <v>1173</v>
      </c>
      <c r="W728" s="16">
        <v>490</v>
      </c>
      <c r="X728" s="16">
        <v>1373</v>
      </c>
      <c r="Y728" s="16">
        <v>0</v>
      </c>
      <c r="Z728" s="16">
        <v>2007</v>
      </c>
      <c r="AA728" s="16">
        <f>IF(COUNT(Q728:Z728)=0,"",SUM(Q728:Q728))</f>
        <v>2701</v>
      </c>
      <c r="AB728" s="16">
        <f>IF(COUNT(Q728:Z728)=0,"",SUM(R728:S728))</f>
        <v>0</v>
      </c>
      <c r="AC728" s="16">
        <f>IF(COUNT(Q728:Z728)=0,"",SUM(T728:V728))</f>
        <v>3385</v>
      </c>
      <c r="AD728" s="16">
        <f>IF(COUNT(Q728:Z728)=0,"",SUM(W728:Y728))</f>
        <v>1863</v>
      </c>
      <c r="AE728" s="16">
        <f>IF(COUNT(Q728:Z728)=0,"",SUM(Z728:Z728))</f>
        <v>2007</v>
      </c>
      <c r="AF728" s="16">
        <f>IF(COUNT(Q728:Z728)=0,"",SUM(Q728:Z728))</f>
        <v>9956</v>
      </c>
      <c r="AG728" s="17">
        <f>IFERROR((AA728+AB728)/AF728,"")</f>
        <v>0.2712936922458819</v>
      </c>
      <c r="AH728" s="16">
        <v>66</v>
      </c>
    </row>
    <row r="729" spans="1:34" x14ac:dyDescent="0.2">
      <c r="A729" s="4" t="s">
        <v>21</v>
      </c>
      <c r="B729" s="4" t="s">
        <v>135</v>
      </c>
      <c r="C729" s="4" t="s">
        <v>1036</v>
      </c>
      <c r="D729" s="4" t="s">
        <v>688</v>
      </c>
      <c r="E729" s="4" t="s">
        <v>689</v>
      </c>
      <c r="F729" s="4" t="s">
        <v>2905</v>
      </c>
      <c r="G729" s="4" t="s">
        <v>158</v>
      </c>
      <c r="H729" s="4" t="s">
        <v>163</v>
      </c>
      <c r="I729" s="16">
        <v>20952</v>
      </c>
      <c r="J729" s="16">
        <v>38224</v>
      </c>
      <c r="K729" s="16">
        <v>12181</v>
      </c>
      <c r="L729" s="16">
        <v>11021</v>
      </c>
      <c r="M729" s="16">
        <v>2381</v>
      </c>
      <c r="N729" s="16">
        <v>5596</v>
      </c>
      <c r="O729" s="17">
        <f>IFERROR(K729/I729,"")</f>
        <v>0.58137647957235583</v>
      </c>
      <c r="P729" s="17">
        <f>IFERROR(L729/J729,"")</f>
        <v>0.28832670573461699</v>
      </c>
      <c r="Q729" s="16">
        <v>2697</v>
      </c>
      <c r="R729" s="16"/>
      <c r="S729" s="16">
        <v>0</v>
      </c>
      <c r="T729" s="16">
        <v>1948</v>
      </c>
      <c r="U729" s="16">
        <v>3622</v>
      </c>
      <c r="V729" s="16">
        <v>15131</v>
      </c>
      <c r="W729" s="16">
        <v>0</v>
      </c>
      <c r="X729" s="16">
        <v>3124</v>
      </c>
      <c r="Y729" s="16">
        <v>0</v>
      </c>
      <c r="Z729" s="16">
        <v>3939</v>
      </c>
      <c r="AA729" s="16">
        <f>IF(COUNT(Q729:Z729)=0,"",SUM(Q729:Q729))</f>
        <v>2697</v>
      </c>
      <c r="AB729" s="16">
        <f>IF(COUNT(Q729:Z729)=0,"",SUM(R729:S729))</f>
        <v>0</v>
      </c>
      <c r="AC729" s="16">
        <f>IF(COUNT(Q729:Z729)=0,"",SUM(T729:V729))</f>
        <v>20701</v>
      </c>
      <c r="AD729" s="16">
        <f>IF(COUNT(Q729:Z729)=0,"",SUM(W729:Y729))</f>
        <v>3124</v>
      </c>
      <c r="AE729" s="16">
        <f>IF(COUNT(Q729:Z729)=0,"",SUM(Z729:Z729))</f>
        <v>3939</v>
      </c>
      <c r="AF729" s="16">
        <f>IF(COUNT(Q729:Z729)=0,"",SUM(Q729:Z729))</f>
        <v>30461</v>
      </c>
      <c r="AG729" s="17">
        <f>IFERROR((AA729+AB729)/AF729,"")</f>
        <v>8.8539443879058474E-2</v>
      </c>
      <c r="AH729" s="16">
        <v>166</v>
      </c>
    </row>
    <row r="730" spans="1:34" x14ac:dyDescent="0.2">
      <c r="A730" s="4" t="s">
        <v>21</v>
      </c>
      <c r="B730" s="4" t="s">
        <v>134</v>
      </c>
      <c r="C730" s="4" t="s">
        <v>955</v>
      </c>
      <c r="D730" s="4" t="s">
        <v>699</v>
      </c>
      <c r="E730" s="4" t="s">
        <v>630</v>
      </c>
      <c r="F730" s="4" t="s">
        <v>3007</v>
      </c>
      <c r="G730" s="4" t="s">
        <v>157</v>
      </c>
      <c r="H730" s="4" t="s">
        <v>164</v>
      </c>
      <c r="I730" s="16">
        <v>723</v>
      </c>
      <c r="J730" s="16">
        <v>11159</v>
      </c>
      <c r="K730" s="16">
        <v>613</v>
      </c>
      <c r="L730" s="16">
        <v>3000</v>
      </c>
      <c r="M730" s="16">
        <v>170</v>
      </c>
      <c r="N730" s="16">
        <v>1239</v>
      </c>
      <c r="O730" s="17">
        <f>IFERROR(K730/I730,"")</f>
        <v>0.8478561549100968</v>
      </c>
      <c r="P730" s="17">
        <f>IFERROR(L730/J730,"")</f>
        <v>0.26884129402276191</v>
      </c>
      <c r="Q730" s="16">
        <v>2692</v>
      </c>
      <c r="R730" s="16">
        <v>0</v>
      </c>
      <c r="S730" s="16">
        <v>0</v>
      </c>
      <c r="T730" s="16">
        <v>192</v>
      </c>
      <c r="U730" s="16">
        <v>864</v>
      </c>
      <c r="V730" s="16"/>
      <c r="W730" s="16">
        <v>255</v>
      </c>
      <c r="X730" s="16">
        <v>343</v>
      </c>
      <c r="Y730" s="16">
        <v>0</v>
      </c>
      <c r="Z730" s="16">
        <v>298</v>
      </c>
      <c r="AA730" s="16">
        <f>IF(COUNT(Q730:Z730)=0,"",SUM(Q730:Q730))</f>
        <v>2692</v>
      </c>
      <c r="AB730" s="16">
        <f>IF(COUNT(Q730:Z730)=0,"",SUM(R730:S730))</f>
        <v>0</v>
      </c>
      <c r="AC730" s="16">
        <f>IF(COUNT(Q730:Z730)=0,"",SUM(T730:V730))</f>
        <v>1056</v>
      </c>
      <c r="AD730" s="16">
        <f>IF(COUNT(Q730:Z730)=0,"",SUM(W730:Y730))</f>
        <v>598</v>
      </c>
      <c r="AE730" s="16">
        <f>IF(COUNT(Q730:Z730)=0,"",SUM(Z730:Z730))</f>
        <v>298</v>
      </c>
      <c r="AF730" s="16">
        <f>IF(COUNT(Q730:Z730)=0,"",SUM(Q730:Z730))</f>
        <v>4644</v>
      </c>
      <c r="AG730" s="17">
        <f>IFERROR((AA730+AB730)/AF730,"")</f>
        <v>0.57967269595176574</v>
      </c>
      <c r="AH730" s="16">
        <v>17</v>
      </c>
    </row>
    <row r="731" spans="1:34" x14ac:dyDescent="0.2">
      <c r="A731" s="4" t="s">
        <v>21</v>
      </c>
      <c r="B731" s="4" t="s">
        <v>144</v>
      </c>
      <c r="C731" s="4" t="s">
        <v>955</v>
      </c>
      <c r="D731" s="4" t="s">
        <v>530</v>
      </c>
      <c r="E731" s="4" t="s">
        <v>531</v>
      </c>
      <c r="F731" s="4" t="s">
        <v>1614</v>
      </c>
      <c r="G731" s="4" t="s">
        <v>156</v>
      </c>
      <c r="H731" s="4" t="s">
        <v>164</v>
      </c>
      <c r="I731" s="16">
        <v>5298</v>
      </c>
      <c r="J731" s="16">
        <v>27711</v>
      </c>
      <c r="K731" s="16">
        <v>962</v>
      </c>
      <c r="L731" s="16">
        <v>4740</v>
      </c>
      <c r="M731" s="16">
        <v>114</v>
      </c>
      <c r="N731" s="16">
        <v>2049</v>
      </c>
      <c r="O731" s="17">
        <f>IFERROR(K731/I731,"")</f>
        <v>0.18157795394488485</v>
      </c>
      <c r="P731" s="17">
        <f>IFERROR(L731/J731,"")</f>
        <v>0.17105120710187291</v>
      </c>
      <c r="Q731" s="16">
        <v>2689</v>
      </c>
      <c r="R731" s="16">
        <v>15</v>
      </c>
      <c r="S731" s="16">
        <v>0</v>
      </c>
      <c r="T731" s="16">
        <v>209</v>
      </c>
      <c r="U731" s="16">
        <v>39</v>
      </c>
      <c r="V731" s="16"/>
      <c r="W731" s="16">
        <v>35</v>
      </c>
      <c r="X731" s="16">
        <v>2649</v>
      </c>
      <c r="Y731" s="16"/>
      <c r="Z731" s="16">
        <v>598</v>
      </c>
      <c r="AA731" s="16">
        <f>IF(COUNT(Q731:Z731)=0,"",SUM(Q731:Q731))</f>
        <v>2689</v>
      </c>
      <c r="AB731" s="16">
        <f>IF(COUNT(Q731:Z731)=0,"",SUM(R731:S731))</f>
        <v>15</v>
      </c>
      <c r="AC731" s="16">
        <f>IF(COUNT(Q731:Z731)=0,"",SUM(T731:V731))</f>
        <v>248</v>
      </c>
      <c r="AD731" s="16">
        <f>IF(COUNT(Q731:Z731)=0,"",SUM(W731:Y731))</f>
        <v>2684</v>
      </c>
      <c r="AE731" s="16">
        <f>IF(COUNT(Q731:Z731)=0,"",SUM(Z731:Z731))</f>
        <v>598</v>
      </c>
      <c r="AF731" s="16">
        <f>IF(COUNT(Q731:Z731)=0,"",SUM(Q731:Z731))</f>
        <v>6234</v>
      </c>
      <c r="AG731" s="17">
        <f>IFERROR((AA731+AB731)/AF731,"")</f>
        <v>0.43375040102662815</v>
      </c>
      <c r="AH731" s="16">
        <v>91</v>
      </c>
    </row>
    <row r="732" spans="1:34" x14ac:dyDescent="0.2">
      <c r="A732" s="4" t="s">
        <v>21</v>
      </c>
      <c r="B732" s="4" t="s">
        <v>127</v>
      </c>
      <c r="C732" s="4" t="s">
        <v>955</v>
      </c>
      <c r="D732" s="4" t="s">
        <v>459</v>
      </c>
      <c r="E732" s="4" t="s">
        <v>460</v>
      </c>
      <c r="F732" s="4" t="s">
        <v>4175</v>
      </c>
      <c r="G732" s="4" t="s">
        <v>158</v>
      </c>
      <c r="H732" s="4" t="s">
        <v>164</v>
      </c>
      <c r="I732" s="16">
        <v>702</v>
      </c>
      <c r="J732" s="16">
        <v>116848</v>
      </c>
      <c r="K732" s="16">
        <v>4882</v>
      </c>
      <c r="L732" s="16">
        <v>25554</v>
      </c>
      <c r="M732" s="16">
        <v>42</v>
      </c>
      <c r="N732" s="16">
        <v>2104</v>
      </c>
      <c r="O732" s="17">
        <f>IFERROR(K732/I732,"")</f>
        <v>6.9544159544159543</v>
      </c>
      <c r="P732" s="17">
        <f>IFERROR(L732/J732,"")</f>
        <v>0.21869437217581816</v>
      </c>
      <c r="Q732" s="16">
        <v>2686</v>
      </c>
      <c r="R732" s="16">
        <v>1210</v>
      </c>
      <c r="S732" s="16">
        <v>133</v>
      </c>
      <c r="T732" s="16">
        <v>2417</v>
      </c>
      <c r="U732" s="16">
        <v>5569</v>
      </c>
      <c r="V732" s="16">
        <v>4158</v>
      </c>
      <c r="W732" s="16">
        <v>3465</v>
      </c>
      <c r="X732" s="16">
        <v>1970</v>
      </c>
      <c r="Y732" s="16"/>
      <c r="Z732" s="16">
        <v>11730</v>
      </c>
      <c r="AA732" s="16">
        <f>IF(COUNT(Q732:Z732)=0,"",SUM(Q732:Q732))</f>
        <v>2686</v>
      </c>
      <c r="AB732" s="16">
        <f>IF(COUNT(Q732:Z732)=0,"",SUM(R732:S732))</f>
        <v>1343</v>
      </c>
      <c r="AC732" s="16">
        <f>IF(COUNT(Q732:Z732)=0,"",SUM(T732:V732))</f>
        <v>12144</v>
      </c>
      <c r="AD732" s="16">
        <f>IF(COUNT(Q732:Z732)=0,"",SUM(W732:Y732))</f>
        <v>5435</v>
      </c>
      <c r="AE732" s="16">
        <f>IF(COUNT(Q732:Z732)=0,"",SUM(Z732:Z732))</f>
        <v>11730</v>
      </c>
      <c r="AF732" s="16">
        <f>IF(COUNT(Q732:Z732)=0,"",SUM(Q732:Z732))</f>
        <v>33338</v>
      </c>
      <c r="AG732" s="17">
        <f>IFERROR((AA732+AB732)/AF732,"")</f>
        <v>0.12085308056872038</v>
      </c>
      <c r="AH732" s="16">
        <v>214</v>
      </c>
    </row>
    <row r="733" spans="1:34" x14ac:dyDescent="0.2">
      <c r="A733" s="4" t="s">
        <v>198</v>
      </c>
      <c r="B733" s="4" t="s">
        <v>124</v>
      </c>
      <c r="C733" s="4" t="s">
        <v>955</v>
      </c>
      <c r="D733" s="4" t="s">
        <v>275</v>
      </c>
      <c r="E733" s="4" t="s">
        <v>276</v>
      </c>
      <c r="F733" s="4" t="s">
        <v>1073</v>
      </c>
      <c r="G733" s="4" t="s">
        <v>156</v>
      </c>
      <c r="H733" s="4" t="s">
        <v>71</v>
      </c>
      <c r="I733" s="16">
        <v>5523</v>
      </c>
      <c r="J733" s="16">
        <v>9256</v>
      </c>
      <c r="K733" s="16">
        <v>2518</v>
      </c>
      <c r="L733" s="16">
        <v>3666</v>
      </c>
      <c r="M733" s="16">
        <v>576</v>
      </c>
      <c r="N733" s="16">
        <v>828</v>
      </c>
      <c r="O733" s="17">
        <f>IFERROR(K733/I733,"")</f>
        <v>0.45591164222342928</v>
      </c>
      <c r="P733" s="17">
        <f>IFERROR(L733/J733,"")</f>
        <v>0.3960674157303371</v>
      </c>
      <c r="Q733" s="16">
        <v>2679</v>
      </c>
      <c r="R733" s="16"/>
      <c r="S733" s="16"/>
      <c r="T733" s="16">
        <v>0</v>
      </c>
      <c r="U733" s="16">
        <v>750</v>
      </c>
      <c r="V733" s="16">
        <v>0</v>
      </c>
      <c r="W733" s="16">
        <v>260</v>
      </c>
      <c r="X733" s="16">
        <v>2491</v>
      </c>
      <c r="Y733" s="16">
        <v>0</v>
      </c>
      <c r="Z733" s="16">
        <v>0</v>
      </c>
      <c r="AA733" s="16">
        <f>IF(COUNT(Q733:Z733)=0,"",SUM(Q733:Q733))</f>
        <v>2679</v>
      </c>
      <c r="AB733" s="16">
        <f>IF(COUNT(Q733:Z733)=0,"",SUM(R733:S733))</f>
        <v>0</v>
      </c>
      <c r="AC733" s="16">
        <f>IF(COUNT(Q733:Z733)=0,"",SUM(T733:V733))</f>
        <v>750</v>
      </c>
      <c r="AD733" s="16">
        <f>IF(COUNT(Q733:Z733)=0,"",SUM(W733:Y733))</f>
        <v>2751</v>
      </c>
      <c r="AE733" s="16">
        <f>IF(COUNT(Q733:Z733)=0,"",SUM(Z733:Z733))</f>
        <v>0</v>
      </c>
      <c r="AF733" s="16">
        <f>IF(COUNT(Q733:Z733)=0,"",SUM(Q733:Z733))</f>
        <v>6180</v>
      </c>
      <c r="AG733" s="17">
        <f>IFERROR((AA733+AB733)/AF733,"")</f>
        <v>0.43349514563106795</v>
      </c>
      <c r="AH733" s="16">
        <v>355</v>
      </c>
    </row>
    <row r="734" spans="1:34" x14ac:dyDescent="0.2">
      <c r="A734" s="4" t="s">
        <v>21</v>
      </c>
      <c r="B734" s="4" t="s">
        <v>135</v>
      </c>
      <c r="C734" s="4" t="s">
        <v>1036</v>
      </c>
      <c r="D734" s="4" t="s">
        <v>672</v>
      </c>
      <c r="E734" s="4" t="s">
        <v>673</v>
      </c>
      <c r="F734" s="4" t="s">
        <v>2769</v>
      </c>
      <c r="G734" s="4" t="s">
        <v>158</v>
      </c>
      <c r="H734" s="4" t="s">
        <v>164</v>
      </c>
      <c r="I734" s="16">
        <v>1081</v>
      </c>
      <c r="J734" s="16">
        <v>28052</v>
      </c>
      <c r="K734" s="16">
        <v>906</v>
      </c>
      <c r="L734" s="16">
        <v>5456</v>
      </c>
      <c r="M734" s="16">
        <v>85</v>
      </c>
      <c r="N734" s="16">
        <v>2327</v>
      </c>
      <c r="O734" s="17">
        <f>IFERROR(K734/I734,"")</f>
        <v>0.83811285846438488</v>
      </c>
      <c r="P734" s="17">
        <f>IFERROR(L734/J734,"")</f>
        <v>0.19449593611863683</v>
      </c>
      <c r="Q734" s="16">
        <v>2677</v>
      </c>
      <c r="R734" s="16"/>
      <c r="S734" s="16">
        <v>0</v>
      </c>
      <c r="T734" s="16">
        <v>219</v>
      </c>
      <c r="U734" s="16">
        <v>1219</v>
      </c>
      <c r="V734" s="16">
        <v>920</v>
      </c>
      <c r="W734" s="16"/>
      <c r="X734" s="16">
        <v>3008</v>
      </c>
      <c r="Y734" s="16"/>
      <c r="Z734" s="16">
        <v>231</v>
      </c>
      <c r="AA734" s="16">
        <f>IF(COUNT(Q734:Z734)=0,"",SUM(Q734:Q734))</f>
        <v>2677</v>
      </c>
      <c r="AB734" s="16">
        <f>IF(COUNT(Q734:Z734)=0,"",SUM(R734:S734))</f>
        <v>0</v>
      </c>
      <c r="AC734" s="16">
        <f>IF(COUNT(Q734:Z734)=0,"",SUM(T734:V734))</f>
        <v>2358</v>
      </c>
      <c r="AD734" s="16">
        <f>IF(COUNT(Q734:Z734)=0,"",SUM(W734:Y734))</f>
        <v>3008</v>
      </c>
      <c r="AE734" s="16">
        <f>IF(COUNT(Q734:Z734)=0,"",SUM(Z734:Z734))</f>
        <v>231</v>
      </c>
      <c r="AF734" s="16">
        <f>IF(COUNT(Q734:Z734)=0,"",SUM(Q734:Z734))</f>
        <v>8274</v>
      </c>
      <c r="AG734" s="17">
        <f>IFERROR((AA734+AB734)/AF734,"")</f>
        <v>0.32354363065022962</v>
      </c>
      <c r="AH734" s="16">
        <v>56</v>
      </c>
    </row>
    <row r="735" spans="1:34" x14ac:dyDescent="0.2">
      <c r="A735" s="4" t="s">
        <v>21</v>
      </c>
      <c r="B735" s="4" t="s">
        <v>131</v>
      </c>
      <c r="C735" s="4" t="s">
        <v>955</v>
      </c>
      <c r="D735" s="4" t="s">
        <v>793</v>
      </c>
      <c r="E735" s="4" t="s">
        <v>630</v>
      </c>
      <c r="F735" s="4" t="s">
        <v>4013</v>
      </c>
      <c r="G735" s="4" t="s">
        <v>156</v>
      </c>
      <c r="H735" s="4" t="s">
        <v>164</v>
      </c>
      <c r="I735" s="16">
        <v>1143</v>
      </c>
      <c r="J735" s="16">
        <v>8286</v>
      </c>
      <c r="K735" s="16">
        <v>935</v>
      </c>
      <c r="L735" s="16">
        <v>2333</v>
      </c>
      <c r="M735" s="16">
        <v>343</v>
      </c>
      <c r="N735" s="16">
        <v>1009</v>
      </c>
      <c r="O735" s="17">
        <f>IFERROR(K735/I735,"")</f>
        <v>0.81802274715660539</v>
      </c>
      <c r="P735" s="17">
        <f>IFERROR(L735/J735,"")</f>
        <v>0.28155925657735942</v>
      </c>
      <c r="Q735" s="16">
        <v>2672</v>
      </c>
      <c r="R735" s="16">
        <v>0</v>
      </c>
      <c r="S735" s="16">
        <v>0</v>
      </c>
      <c r="T735" s="16">
        <v>297</v>
      </c>
      <c r="U735" s="16">
        <v>386</v>
      </c>
      <c r="V735" s="16">
        <v>16</v>
      </c>
      <c r="W735" s="16">
        <v>113</v>
      </c>
      <c r="X735" s="16">
        <v>297</v>
      </c>
      <c r="Y735" s="16">
        <v>0</v>
      </c>
      <c r="Z735" s="16">
        <v>235</v>
      </c>
      <c r="AA735" s="16">
        <f>IF(COUNT(Q735:Z735)=0,"",SUM(Q735:Q735))</f>
        <v>2672</v>
      </c>
      <c r="AB735" s="16">
        <f>IF(COUNT(Q735:Z735)=0,"",SUM(R735:S735))</f>
        <v>0</v>
      </c>
      <c r="AC735" s="16">
        <f>IF(COUNT(Q735:Z735)=0,"",SUM(T735:V735))</f>
        <v>699</v>
      </c>
      <c r="AD735" s="16">
        <f>IF(COUNT(Q735:Z735)=0,"",SUM(W735:Y735))</f>
        <v>410</v>
      </c>
      <c r="AE735" s="16">
        <f>IF(COUNT(Q735:Z735)=0,"",SUM(Z735:Z735))</f>
        <v>235</v>
      </c>
      <c r="AF735" s="16">
        <f>IF(COUNT(Q735:Z735)=0,"",SUM(Q735:Z735))</f>
        <v>4016</v>
      </c>
      <c r="AG735" s="17">
        <f>IFERROR((AA735+AB735)/AF735,"")</f>
        <v>0.66533864541832666</v>
      </c>
      <c r="AH735" s="16">
        <v>14</v>
      </c>
    </row>
    <row r="736" spans="1:34" x14ac:dyDescent="0.2">
      <c r="A736" s="4" t="s">
        <v>21</v>
      </c>
      <c r="B736" s="4" t="s">
        <v>129</v>
      </c>
      <c r="C736" s="4" t="s">
        <v>1036</v>
      </c>
      <c r="D736" s="4" t="s">
        <v>780</v>
      </c>
      <c r="E736" s="4" t="s">
        <v>781</v>
      </c>
      <c r="F736" s="4" t="s">
        <v>3815</v>
      </c>
      <c r="G736" s="4" t="s">
        <v>158</v>
      </c>
      <c r="H736" s="4" t="s">
        <v>165</v>
      </c>
      <c r="I736" s="16">
        <v>574</v>
      </c>
      <c r="J736" s="16">
        <v>17693</v>
      </c>
      <c r="K736" s="16">
        <v>394</v>
      </c>
      <c r="L736" s="16">
        <v>3624</v>
      </c>
      <c r="M736" s="16"/>
      <c r="N736" s="16">
        <v>1713</v>
      </c>
      <c r="O736" s="17">
        <f>IFERROR(K736/I736,"")</f>
        <v>0.68641114982578399</v>
      </c>
      <c r="P736" s="17">
        <f>IFERROR(L736/J736,"")</f>
        <v>0.20482676764822247</v>
      </c>
      <c r="Q736" s="16">
        <v>2655</v>
      </c>
      <c r="R736" s="16">
        <v>0</v>
      </c>
      <c r="S736" s="16">
        <v>0</v>
      </c>
      <c r="T736" s="16">
        <v>645</v>
      </c>
      <c r="U736" s="16">
        <v>46</v>
      </c>
      <c r="V736" s="16">
        <v>312</v>
      </c>
      <c r="W736" s="16">
        <v>1139</v>
      </c>
      <c r="X736" s="16">
        <v>95</v>
      </c>
      <c r="Y736" s="16">
        <v>14</v>
      </c>
      <c r="Z736" s="16">
        <v>57</v>
      </c>
      <c r="AA736" s="16">
        <f>IF(COUNT(Q736:Z736)=0,"",SUM(Q736:Q736))</f>
        <v>2655</v>
      </c>
      <c r="AB736" s="16">
        <f>IF(COUNT(Q736:Z736)=0,"",SUM(R736:S736))</f>
        <v>0</v>
      </c>
      <c r="AC736" s="16">
        <f>IF(COUNT(Q736:Z736)=0,"",SUM(T736:V736))</f>
        <v>1003</v>
      </c>
      <c r="AD736" s="16">
        <f>IF(COUNT(Q736:Z736)=0,"",SUM(W736:Y736))</f>
        <v>1248</v>
      </c>
      <c r="AE736" s="16">
        <f>IF(COUNT(Q736:Z736)=0,"",SUM(Z736:Z736))</f>
        <v>57</v>
      </c>
      <c r="AF736" s="16">
        <f>IF(COUNT(Q736:Z736)=0,"",SUM(Q736:Z736))</f>
        <v>4963</v>
      </c>
      <c r="AG736" s="17">
        <f>IFERROR((AA736+AB736)/AF736,"")</f>
        <v>0.53495869433810195</v>
      </c>
      <c r="AH736" s="16">
        <v>23</v>
      </c>
    </row>
    <row r="737" spans="1:34" x14ac:dyDescent="0.2">
      <c r="A737" s="4" t="s">
        <v>21</v>
      </c>
      <c r="B737" s="4" t="s">
        <v>141</v>
      </c>
      <c r="C737" s="4" t="s">
        <v>955</v>
      </c>
      <c r="D737" s="4" t="s">
        <v>566</v>
      </c>
      <c r="E737" s="4" t="s">
        <v>567</v>
      </c>
      <c r="F737" s="4" t="s">
        <v>1907</v>
      </c>
      <c r="G737" s="4" t="s">
        <v>158</v>
      </c>
      <c r="H737" s="4" t="s">
        <v>163</v>
      </c>
      <c r="I737" s="16">
        <v>2563</v>
      </c>
      <c r="J737" s="16">
        <v>7726</v>
      </c>
      <c r="K737" s="16">
        <v>1791</v>
      </c>
      <c r="L737" s="16">
        <v>2391</v>
      </c>
      <c r="M737" s="16">
        <v>24</v>
      </c>
      <c r="N737" s="16">
        <v>174</v>
      </c>
      <c r="O737" s="17">
        <f>IFERROR(K737/I737,"")</f>
        <v>0.69879047990635978</v>
      </c>
      <c r="P737" s="17">
        <f>IFERROR(L737/J737,"")</f>
        <v>0.30947450168263008</v>
      </c>
      <c r="Q737" s="16">
        <v>2652</v>
      </c>
      <c r="R737" s="16"/>
      <c r="S737" s="16">
        <v>0</v>
      </c>
      <c r="T737" s="16">
        <v>57</v>
      </c>
      <c r="U737" s="16">
        <v>0</v>
      </c>
      <c r="V737" s="16">
        <v>1381</v>
      </c>
      <c r="W737" s="16"/>
      <c r="X737" s="16">
        <v>0</v>
      </c>
      <c r="Y737" s="16"/>
      <c r="Z737" s="16">
        <v>77</v>
      </c>
      <c r="AA737" s="16">
        <f>IF(COUNT(Q737:Z737)=0,"",SUM(Q737:Q737))</f>
        <v>2652</v>
      </c>
      <c r="AB737" s="16">
        <f>IF(COUNT(Q737:Z737)=0,"",SUM(R737:S737))</f>
        <v>0</v>
      </c>
      <c r="AC737" s="16">
        <f>IF(COUNT(Q737:Z737)=0,"",SUM(T737:V737))</f>
        <v>1438</v>
      </c>
      <c r="AD737" s="16">
        <f>IF(COUNT(Q737:Z737)=0,"",SUM(W737:Y737))</f>
        <v>0</v>
      </c>
      <c r="AE737" s="16">
        <f>IF(COUNT(Q737:Z737)=0,"",SUM(Z737:Z737))</f>
        <v>77</v>
      </c>
      <c r="AF737" s="16">
        <f>IF(COUNT(Q737:Z737)=0,"",SUM(Q737:Z737))</f>
        <v>4167</v>
      </c>
      <c r="AG737" s="17">
        <f>IFERROR((AA737+AB737)/AF737,"")</f>
        <v>0.63642908567314616</v>
      </c>
      <c r="AH737" s="16">
        <v>45</v>
      </c>
    </row>
    <row r="738" spans="1:34" x14ac:dyDescent="0.2">
      <c r="A738" s="4" t="s">
        <v>21</v>
      </c>
      <c r="B738" s="4" t="s">
        <v>128</v>
      </c>
      <c r="C738" s="4" t="s">
        <v>955</v>
      </c>
      <c r="D738" s="4" t="s">
        <v>838</v>
      </c>
      <c r="E738" s="4" t="s">
        <v>537</v>
      </c>
      <c r="F738" s="4" t="s">
        <v>4476</v>
      </c>
      <c r="G738" s="4" t="s">
        <v>157</v>
      </c>
      <c r="H738" s="4" t="s">
        <v>164</v>
      </c>
      <c r="I738" s="16">
        <v>670</v>
      </c>
      <c r="J738" s="16">
        <v>12138</v>
      </c>
      <c r="K738" s="16">
        <v>345</v>
      </c>
      <c r="L738" s="16">
        <v>2777</v>
      </c>
      <c r="M738" s="16">
        <v>67</v>
      </c>
      <c r="N738" s="16">
        <v>499</v>
      </c>
      <c r="O738" s="17">
        <f>IFERROR(K738/I738,"")</f>
        <v>0.5149253731343284</v>
      </c>
      <c r="P738" s="17">
        <f>IFERROR(L738/J738,"")</f>
        <v>0.22878563189981876</v>
      </c>
      <c r="Q738" s="16">
        <v>2650</v>
      </c>
      <c r="R738" s="16">
        <v>0</v>
      </c>
      <c r="S738" s="16">
        <v>0</v>
      </c>
      <c r="T738" s="16">
        <v>85</v>
      </c>
      <c r="U738" s="16">
        <v>36</v>
      </c>
      <c r="V738" s="16">
        <v>252</v>
      </c>
      <c r="W738" s="16"/>
      <c r="X738" s="16"/>
      <c r="Y738" s="16">
        <v>14</v>
      </c>
      <c r="Z738" s="16">
        <v>83</v>
      </c>
      <c r="AA738" s="16">
        <f>IF(COUNT(Q738:Z738)=0,"",SUM(Q738:Q738))</f>
        <v>2650</v>
      </c>
      <c r="AB738" s="16">
        <f>IF(COUNT(Q738:Z738)=0,"",SUM(R738:S738))</f>
        <v>0</v>
      </c>
      <c r="AC738" s="16">
        <f>IF(COUNT(Q738:Z738)=0,"",SUM(T738:V738))</f>
        <v>373</v>
      </c>
      <c r="AD738" s="16">
        <f>IF(COUNT(Q738:Z738)=0,"",SUM(W738:Y738))</f>
        <v>14</v>
      </c>
      <c r="AE738" s="16">
        <f>IF(COUNT(Q738:Z738)=0,"",SUM(Z738:Z738))</f>
        <v>83</v>
      </c>
      <c r="AF738" s="16">
        <f>IF(COUNT(Q738:Z738)=0,"",SUM(Q738:Z738))</f>
        <v>3120</v>
      </c>
      <c r="AG738" s="17">
        <f>IFERROR((AA738+AB738)/AF738,"")</f>
        <v>0.84935897435897434</v>
      </c>
      <c r="AH738" s="16">
        <v>30</v>
      </c>
    </row>
    <row r="739" spans="1:34" x14ac:dyDescent="0.2">
      <c r="A739" s="4" t="s">
        <v>21</v>
      </c>
      <c r="B739" s="4" t="s">
        <v>124</v>
      </c>
      <c r="C739" s="4" t="s">
        <v>955</v>
      </c>
      <c r="D739" s="4" t="s">
        <v>599</v>
      </c>
      <c r="E739" s="4" t="s">
        <v>600</v>
      </c>
      <c r="F739" s="4" t="s">
        <v>2161</v>
      </c>
      <c r="G739" s="4" t="s">
        <v>158</v>
      </c>
      <c r="H739" s="4" t="s">
        <v>165</v>
      </c>
      <c r="I739" s="16">
        <v>1036</v>
      </c>
      <c r="J739" s="16">
        <v>45482</v>
      </c>
      <c r="K739" s="16">
        <v>737</v>
      </c>
      <c r="L739" s="16">
        <v>8247</v>
      </c>
      <c r="M739" s="16"/>
      <c r="N739" s="16">
        <v>2745</v>
      </c>
      <c r="O739" s="17">
        <f>IFERROR(K739/I739,"")</f>
        <v>0.71138996138996136</v>
      </c>
      <c r="P739" s="17">
        <f>IFERROR(L739/J739,"")</f>
        <v>0.1813244800140715</v>
      </c>
      <c r="Q739" s="16">
        <v>2648</v>
      </c>
      <c r="R739" s="16">
        <v>0</v>
      </c>
      <c r="S739" s="16">
        <v>0</v>
      </c>
      <c r="T739" s="16">
        <v>185</v>
      </c>
      <c r="U739" s="16"/>
      <c r="V739" s="16">
        <v>334</v>
      </c>
      <c r="W739" s="16">
        <v>93</v>
      </c>
      <c r="X739" s="16">
        <v>19</v>
      </c>
      <c r="Y739" s="16">
        <v>0</v>
      </c>
      <c r="Z739" s="16">
        <v>5698</v>
      </c>
      <c r="AA739" s="16">
        <f>IF(COUNT(Q739:Z739)=0,"",SUM(Q739:Q739))</f>
        <v>2648</v>
      </c>
      <c r="AB739" s="16">
        <f>IF(COUNT(Q739:Z739)=0,"",SUM(R739:S739))</f>
        <v>0</v>
      </c>
      <c r="AC739" s="16">
        <f>IF(COUNT(Q739:Z739)=0,"",SUM(T739:V739))</f>
        <v>519</v>
      </c>
      <c r="AD739" s="16">
        <f>IF(COUNT(Q739:Z739)=0,"",SUM(W739:Y739))</f>
        <v>112</v>
      </c>
      <c r="AE739" s="16">
        <f>IF(COUNT(Q739:Z739)=0,"",SUM(Z739:Z739))</f>
        <v>5698</v>
      </c>
      <c r="AF739" s="16">
        <f>IF(COUNT(Q739:Z739)=0,"",SUM(Q739:Z739))</f>
        <v>8977</v>
      </c>
      <c r="AG739" s="17">
        <f>IFERROR((AA739+AB739)/AF739,"")</f>
        <v>0.29497604990531356</v>
      </c>
      <c r="AH739" s="16">
        <v>53</v>
      </c>
    </row>
    <row r="740" spans="1:34" x14ac:dyDescent="0.2">
      <c r="A740" s="4" t="s">
        <v>21</v>
      </c>
      <c r="B740" s="4" t="s">
        <v>123</v>
      </c>
      <c r="C740" s="4" t="s">
        <v>955</v>
      </c>
      <c r="D740" s="4" t="s">
        <v>484</v>
      </c>
      <c r="E740" s="4" t="s">
        <v>485</v>
      </c>
      <c r="F740" s="4" t="s">
        <v>4506</v>
      </c>
      <c r="G740" s="4" t="s">
        <v>158</v>
      </c>
      <c r="H740" s="4" t="s">
        <v>165</v>
      </c>
      <c r="I740" s="16">
        <v>5107</v>
      </c>
      <c r="J740" s="16">
        <v>153422</v>
      </c>
      <c r="K740" s="16">
        <v>2233</v>
      </c>
      <c r="L740" s="16">
        <v>23411</v>
      </c>
      <c r="M740" s="16">
        <v>68</v>
      </c>
      <c r="N740" s="16">
        <v>3142</v>
      </c>
      <c r="O740" s="17">
        <f>IFERROR(K740/I740,"")</f>
        <v>0.43724299980419035</v>
      </c>
      <c r="P740" s="17">
        <f>IFERROR(L740/J740,"")</f>
        <v>0.15259219668626403</v>
      </c>
      <c r="Q740" s="16">
        <v>2645</v>
      </c>
      <c r="R740" s="16">
        <v>351</v>
      </c>
      <c r="S740" s="16">
        <v>17</v>
      </c>
      <c r="T740" s="16">
        <v>2090</v>
      </c>
      <c r="U740" s="16">
        <v>2357</v>
      </c>
      <c r="V740" s="16">
        <v>1197</v>
      </c>
      <c r="W740" s="16">
        <v>57</v>
      </c>
      <c r="X740" s="16">
        <v>4993</v>
      </c>
      <c r="Y740" s="16">
        <v>13</v>
      </c>
      <c r="Z740" s="16">
        <v>13860</v>
      </c>
      <c r="AA740" s="16">
        <f>IF(COUNT(Q740:Z740)=0,"",SUM(Q740:Q740))</f>
        <v>2645</v>
      </c>
      <c r="AB740" s="16">
        <f>IF(COUNT(Q740:Z740)=0,"",SUM(R740:S740))</f>
        <v>368</v>
      </c>
      <c r="AC740" s="16">
        <f>IF(COUNT(Q740:Z740)=0,"",SUM(T740:V740))</f>
        <v>5644</v>
      </c>
      <c r="AD740" s="16">
        <f>IF(COUNT(Q740:Z740)=0,"",SUM(W740:Y740))</f>
        <v>5063</v>
      </c>
      <c r="AE740" s="16">
        <f>IF(COUNT(Q740:Z740)=0,"",SUM(Z740:Z740))</f>
        <v>13860</v>
      </c>
      <c r="AF740" s="16">
        <f>IF(COUNT(Q740:Z740)=0,"",SUM(Q740:Z740))</f>
        <v>27580</v>
      </c>
      <c r="AG740" s="17">
        <f>IFERROR((AA740+AB740)/AF740,"")</f>
        <v>0.10924583031182016</v>
      </c>
      <c r="AH740" s="16">
        <v>304</v>
      </c>
    </row>
    <row r="741" spans="1:34" x14ac:dyDescent="0.2">
      <c r="A741" s="4" t="s">
        <v>21</v>
      </c>
      <c r="B741" s="4" t="s">
        <v>129</v>
      </c>
      <c r="C741" s="4" t="s">
        <v>1036</v>
      </c>
      <c r="D741" s="4" t="s">
        <v>765</v>
      </c>
      <c r="E741" s="4" t="s">
        <v>766</v>
      </c>
      <c r="F741" s="4" t="s">
        <v>3714</v>
      </c>
      <c r="G741" s="4" t="s">
        <v>158</v>
      </c>
      <c r="H741" s="4" t="s">
        <v>165</v>
      </c>
      <c r="I741" s="16">
        <v>4797</v>
      </c>
      <c r="J741" s="16">
        <v>56556</v>
      </c>
      <c r="K741" s="16">
        <v>1316</v>
      </c>
      <c r="L741" s="16">
        <v>6371</v>
      </c>
      <c r="M741" s="16">
        <v>33</v>
      </c>
      <c r="N741" s="16">
        <v>3369</v>
      </c>
      <c r="O741" s="17">
        <f>IFERROR(K741/I741,"")</f>
        <v>0.27433812799666457</v>
      </c>
      <c r="P741" s="17">
        <f>IFERROR(L741/J741,"")</f>
        <v>0.11264940943489639</v>
      </c>
      <c r="Q741" s="16">
        <v>2644</v>
      </c>
      <c r="R741" s="16">
        <v>911</v>
      </c>
      <c r="S741" s="16">
        <v>18</v>
      </c>
      <c r="T741" s="16">
        <v>1459</v>
      </c>
      <c r="U741" s="16">
        <v>820</v>
      </c>
      <c r="V741" s="16">
        <v>1283</v>
      </c>
      <c r="W741" s="16">
        <v>481</v>
      </c>
      <c r="X741" s="16">
        <v>1211</v>
      </c>
      <c r="Y741" s="16">
        <v>0</v>
      </c>
      <c r="Z741" s="16">
        <v>523</v>
      </c>
      <c r="AA741" s="16">
        <f>IF(COUNT(Q741:Z741)=0,"",SUM(Q741:Q741))</f>
        <v>2644</v>
      </c>
      <c r="AB741" s="16">
        <f>IF(COUNT(Q741:Z741)=0,"",SUM(R741:S741))</f>
        <v>929</v>
      </c>
      <c r="AC741" s="16">
        <f>IF(COUNT(Q741:Z741)=0,"",SUM(T741:V741))</f>
        <v>3562</v>
      </c>
      <c r="AD741" s="16">
        <f>IF(COUNT(Q741:Z741)=0,"",SUM(W741:Y741))</f>
        <v>1692</v>
      </c>
      <c r="AE741" s="16">
        <f>IF(COUNT(Q741:Z741)=0,"",SUM(Z741:Z741))</f>
        <v>523</v>
      </c>
      <c r="AF741" s="16">
        <f>IF(COUNT(Q741:Z741)=0,"",SUM(Q741:Z741))</f>
        <v>9350</v>
      </c>
      <c r="AG741" s="17">
        <f>IFERROR((AA741+AB741)/AF741,"")</f>
        <v>0.38213903743315508</v>
      </c>
      <c r="AH741" s="16">
        <v>102</v>
      </c>
    </row>
    <row r="742" spans="1:34" x14ac:dyDescent="0.2">
      <c r="A742" s="4" t="s">
        <v>21</v>
      </c>
      <c r="B742" s="4" t="s">
        <v>123</v>
      </c>
      <c r="C742" s="4" t="s">
        <v>955</v>
      </c>
      <c r="D742" s="4" t="s">
        <v>484</v>
      </c>
      <c r="E742" s="4" t="s">
        <v>485</v>
      </c>
      <c r="F742" s="4" t="s">
        <v>4903</v>
      </c>
      <c r="G742" s="4" t="s">
        <v>159</v>
      </c>
      <c r="H742" s="4" t="s">
        <v>165</v>
      </c>
      <c r="I742" s="16">
        <v>3475</v>
      </c>
      <c r="J742" s="16">
        <v>193745</v>
      </c>
      <c r="K742" s="16">
        <v>823</v>
      </c>
      <c r="L742" s="16">
        <v>26894</v>
      </c>
      <c r="M742" s="16">
        <v>60</v>
      </c>
      <c r="N742" s="16">
        <v>3286</v>
      </c>
      <c r="O742" s="17">
        <f>IFERROR(K742/I742,"")</f>
        <v>0.23683453237410071</v>
      </c>
      <c r="P742" s="17">
        <f>IFERROR(L742/J742,"")</f>
        <v>0.13881132416320421</v>
      </c>
      <c r="Q742" s="16">
        <v>2632</v>
      </c>
      <c r="R742" s="16">
        <v>501</v>
      </c>
      <c r="S742" s="16">
        <v>47</v>
      </c>
      <c r="T742" s="16">
        <v>964</v>
      </c>
      <c r="U742" s="16">
        <v>1893</v>
      </c>
      <c r="V742" s="16">
        <v>212</v>
      </c>
      <c r="W742" s="16">
        <v>112</v>
      </c>
      <c r="X742" s="16">
        <v>6493</v>
      </c>
      <c r="Y742" s="16">
        <v>39</v>
      </c>
      <c r="Z742" s="16">
        <v>16800</v>
      </c>
      <c r="AA742" s="16">
        <f>IF(COUNT(Q742:Z742)=0,"",SUM(Q742:Q742))</f>
        <v>2632</v>
      </c>
      <c r="AB742" s="16">
        <f>IF(COUNT(Q742:Z742)=0,"",SUM(R742:S742))</f>
        <v>548</v>
      </c>
      <c r="AC742" s="16">
        <f>IF(COUNT(Q742:Z742)=0,"",SUM(T742:V742))</f>
        <v>3069</v>
      </c>
      <c r="AD742" s="16">
        <f>IF(COUNT(Q742:Z742)=0,"",SUM(W742:Y742))</f>
        <v>6644</v>
      </c>
      <c r="AE742" s="16">
        <f>IF(COUNT(Q742:Z742)=0,"",SUM(Z742:Z742))</f>
        <v>16800</v>
      </c>
      <c r="AF742" s="16">
        <f>IF(COUNT(Q742:Z742)=0,"",SUM(Q742:Z742))</f>
        <v>29693</v>
      </c>
      <c r="AG742" s="17">
        <f>IFERROR((AA742+AB742)/AF742,"")</f>
        <v>0.10709594854005995</v>
      </c>
      <c r="AH742" s="16">
        <v>283</v>
      </c>
    </row>
    <row r="743" spans="1:34" x14ac:dyDescent="0.2">
      <c r="A743" s="4" t="s">
        <v>21</v>
      </c>
      <c r="B743" s="4" t="s">
        <v>141</v>
      </c>
      <c r="C743" s="4" t="s">
        <v>955</v>
      </c>
      <c r="D743" s="4" t="s">
        <v>560</v>
      </c>
      <c r="E743" s="4" t="s">
        <v>561</v>
      </c>
      <c r="F743" s="4" t="s">
        <v>1886</v>
      </c>
      <c r="G743" s="4" t="s">
        <v>158</v>
      </c>
      <c r="H743" s="4" t="s">
        <v>164</v>
      </c>
      <c r="I743" s="16">
        <v>7783</v>
      </c>
      <c r="J743" s="16">
        <v>61788</v>
      </c>
      <c r="K743" s="16">
        <v>1626</v>
      </c>
      <c r="L743" s="16">
        <v>11490</v>
      </c>
      <c r="M743" s="16">
        <v>312</v>
      </c>
      <c r="N743" s="16">
        <v>7395</v>
      </c>
      <c r="O743" s="17">
        <f>IFERROR(K743/I743,"")</f>
        <v>0.20891687010150328</v>
      </c>
      <c r="P743" s="17">
        <f>IFERROR(L743/J743,"")</f>
        <v>0.18595843853175373</v>
      </c>
      <c r="Q743" s="16">
        <v>2627</v>
      </c>
      <c r="R743" s="16">
        <v>2466</v>
      </c>
      <c r="S743" s="16">
        <v>60</v>
      </c>
      <c r="T743" s="16">
        <v>2706</v>
      </c>
      <c r="U743" s="16">
        <v>1295</v>
      </c>
      <c r="V743" s="16">
        <v>2004</v>
      </c>
      <c r="W743" s="16">
        <v>1120</v>
      </c>
      <c r="X743" s="16">
        <v>3053</v>
      </c>
      <c r="Y743" s="16">
        <v>0</v>
      </c>
      <c r="Z743" s="16">
        <v>1920</v>
      </c>
      <c r="AA743" s="16">
        <f>IF(COUNT(Q743:Z743)=0,"",SUM(Q743:Q743))</f>
        <v>2627</v>
      </c>
      <c r="AB743" s="16">
        <f>IF(COUNT(Q743:Z743)=0,"",SUM(R743:S743))</f>
        <v>2526</v>
      </c>
      <c r="AC743" s="16">
        <f>IF(COUNT(Q743:Z743)=0,"",SUM(T743:V743))</f>
        <v>6005</v>
      </c>
      <c r="AD743" s="16">
        <f>IF(COUNT(Q743:Z743)=0,"",SUM(W743:Y743))</f>
        <v>4173</v>
      </c>
      <c r="AE743" s="16">
        <f>IF(COUNT(Q743:Z743)=0,"",SUM(Z743:Z743))</f>
        <v>1920</v>
      </c>
      <c r="AF743" s="16">
        <f>IF(COUNT(Q743:Z743)=0,"",SUM(Q743:Z743))</f>
        <v>17251</v>
      </c>
      <c r="AG743" s="17">
        <f>IFERROR((AA743+AB743)/AF743,"")</f>
        <v>0.2987073213147064</v>
      </c>
      <c r="AH743" s="16">
        <v>141</v>
      </c>
    </row>
    <row r="744" spans="1:34" x14ac:dyDescent="0.2">
      <c r="A744" s="4" t="s">
        <v>21</v>
      </c>
      <c r="B744" s="4" t="s">
        <v>135</v>
      </c>
      <c r="C744" s="4" t="s">
        <v>1036</v>
      </c>
      <c r="D744" s="4" t="s">
        <v>680</v>
      </c>
      <c r="E744" s="4" t="s">
        <v>681</v>
      </c>
      <c r="F744" s="4" t="s">
        <v>2843</v>
      </c>
      <c r="G744" s="4" t="s">
        <v>158</v>
      </c>
      <c r="H744" s="4" t="s">
        <v>164</v>
      </c>
      <c r="I744" s="16">
        <v>18305</v>
      </c>
      <c r="J744" s="16">
        <v>89032</v>
      </c>
      <c r="K744" s="16">
        <v>2131</v>
      </c>
      <c r="L744" s="16">
        <v>22033</v>
      </c>
      <c r="M744" s="16">
        <v>109</v>
      </c>
      <c r="N744" s="16">
        <v>5842</v>
      </c>
      <c r="O744" s="17">
        <f>IFERROR(K744/I744,"")</f>
        <v>0.11641627970499864</v>
      </c>
      <c r="P744" s="17">
        <f>IFERROR(L744/J744,"")</f>
        <v>0.2474728187617935</v>
      </c>
      <c r="Q744" s="16">
        <v>2618</v>
      </c>
      <c r="R744" s="16">
        <v>3972</v>
      </c>
      <c r="S744" s="16">
        <v>205</v>
      </c>
      <c r="T744" s="16">
        <v>4759</v>
      </c>
      <c r="U744" s="16">
        <v>1502</v>
      </c>
      <c r="V744" s="16">
        <v>1985</v>
      </c>
      <c r="W744" s="16">
        <v>1802</v>
      </c>
      <c r="X744" s="16">
        <v>6985</v>
      </c>
      <c r="Y744" s="16">
        <v>0</v>
      </c>
      <c r="Z744" s="16">
        <v>5139</v>
      </c>
      <c r="AA744" s="16">
        <f>IF(COUNT(Q744:Z744)=0,"",SUM(Q744:Q744))</f>
        <v>2618</v>
      </c>
      <c r="AB744" s="16">
        <f>IF(COUNT(Q744:Z744)=0,"",SUM(R744:S744))</f>
        <v>4177</v>
      </c>
      <c r="AC744" s="16">
        <f>IF(COUNT(Q744:Z744)=0,"",SUM(T744:V744))</f>
        <v>8246</v>
      </c>
      <c r="AD744" s="16">
        <f>IF(COUNT(Q744:Z744)=0,"",SUM(W744:Y744))</f>
        <v>8787</v>
      </c>
      <c r="AE744" s="16">
        <f>IF(COUNT(Q744:Z744)=0,"",SUM(Z744:Z744))</f>
        <v>5139</v>
      </c>
      <c r="AF744" s="16">
        <f>IF(COUNT(Q744:Z744)=0,"",SUM(Q744:Z744))</f>
        <v>28967</v>
      </c>
      <c r="AG744" s="17">
        <f>IFERROR((AA744+AB744)/AF744,"")</f>
        <v>0.23457727759174232</v>
      </c>
      <c r="AH744" s="16">
        <v>155</v>
      </c>
    </row>
    <row r="745" spans="1:34" x14ac:dyDescent="0.2">
      <c r="A745" s="4" t="s">
        <v>21</v>
      </c>
      <c r="B745" s="4" t="s">
        <v>126</v>
      </c>
      <c r="C745" s="4" t="s">
        <v>955</v>
      </c>
      <c r="D745" s="4" t="s">
        <v>720</v>
      </c>
      <c r="E745" s="4" t="s">
        <v>721</v>
      </c>
      <c r="F745" s="4" t="s">
        <v>3217</v>
      </c>
      <c r="G745" s="4" t="s">
        <v>158</v>
      </c>
      <c r="H745" s="4" t="s">
        <v>163</v>
      </c>
      <c r="I745" s="16">
        <v>6507</v>
      </c>
      <c r="J745" s="16">
        <v>36211</v>
      </c>
      <c r="K745" s="16">
        <v>2331</v>
      </c>
      <c r="L745" s="16">
        <v>9895</v>
      </c>
      <c r="M745" s="16">
        <v>2526</v>
      </c>
      <c r="N745" s="16">
        <v>7066</v>
      </c>
      <c r="O745" s="17">
        <f>IFERROR(K745/I745,"")</f>
        <v>0.35822959889349931</v>
      </c>
      <c r="P745" s="17">
        <f>IFERROR(L745/J745,"")</f>
        <v>0.27325950677970784</v>
      </c>
      <c r="Q745" s="16">
        <v>2617</v>
      </c>
      <c r="R745" s="16">
        <v>0</v>
      </c>
      <c r="S745" s="16">
        <v>0</v>
      </c>
      <c r="T745" s="16">
        <v>1785</v>
      </c>
      <c r="U745" s="16">
        <v>325</v>
      </c>
      <c r="V745" s="16">
        <v>2331</v>
      </c>
      <c r="W745" s="16">
        <v>1960</v>
      </c>
      <c r="X745" s="16">
        <v>2103</v>
      </c>
      <c r="Y745" s="16">
        <v>0</v>
      </c>
      <c r="Z745" s="16">
        <v>1105</v>
      </c>
      <c r="AA745" s="16">
        <f>IF(COUNT(Q745:Z745)=0,"",SUM(Q745:Q745))</f>
        <v>2617</v>
      </c>
      <c r="AB745" s="16">
        <f>IF(COUNT(Q745:Z745)=0,"",SUM(R745:S745))</f>
        <v>0</v>
      </c>
      <c r="AC745" s="16">
        <f>IF(COUNT(Q745:Z745)=0,"",SUM(T745:V745))</f>
        <v>4441</v>
      </c>
      <c r="AD745" s="16">
        <f>IF(COUNT(Q745:Z745)=0,"",SUM(W745:Y745))</f>
        <v>4063</v>
      </c>
      <c r="AE745" s="16">
        <f>IF(COUNT(Q745:Z745)=0,"",SUM(Z745:Z745))</f>
        <v>1105</v>
      </c>
      <c r="AF745" s="16">
        <f>IF(COUNT(Q745:Z745)=0,"",SUM(Q745:Z745))</f>
        <v>12226</v>
      </c>
      <c r="AG745" s="17">
        <f>IFERROR((AA745+AB745)/AF745,"")</f>
        <v>0.21405202028463929</v>
      </c>
      <c r="AH745" s="16">
        <v>180</v>
      </c>
    </row>
    <row r="746" spans="1:34" x14ac:dyDescent="0.2">
      <c r="A746" s="4" t="s">
        <v>21</v>
      </c>
      <c r="B746" s="4" t="s">
        <v>126</v>
      </c>
      <c r="C746" s="4" t="s">
        <v>955</v>
      </c>
      <c r="D746" s="4" t="s">
        <v>723</v>
      </c>
      <c r="E746" s="4" t="s">
        <v>724</v>
      </c>
      <c r="F746" s="4" t="s">
        <v>3319</v>
      </c>
      <c r="G746" s="4" t="s">
        <v>157</v>
      </c>
      <c r="H746" s="4" t="s">
        <v>163</v>
      </c>
      <c r="I746" s="16">
        <v>3676</v>
      </c>
      <c r="J746" s="16">
        <v>68088</v>
      </c>
      <c r="K746" s="16">
        <v>314</v>
      </c>
      <c r="L746" s="16">
        <v>6235</v>
      </c>
      <c r="M746" s="16">
        <v>68</v>
      </c>
      <c r="N746" s="16">
        <v>1410</v>
      </c>
      <c r="O746" s="17">
        <f>IFERROR(K746/I746,"")</f>
        <v>8.5418933623503807E-2</v>
      </c>
      <c r="P746" s="17">
        <f>IFERROR(L746/J746,"")</f>
        <v>9.157267066149688E-2</v>
      </c>
      <c r="Q746" s="16">
        <v>2612</v>
      </c>
      <c r="R746" s="16"/>
      <c r="S746" s="16"/>
      <c r="T746" s="16">
        <v>230</v>
      </c>
      <c r="U746" s="16">
        <v>491</v>
      </c>
      <c r="V746" s="16">
        <v>0</v>
      </c>
      <c r="W746" s="16">
        <v>962</v>
      </c>
      <c r="X746" s="16">
        <v>672</v>
      </c>
      <c r="Y746" s="16">
        <v>13</v>
      </c>
      <c r="Z746" s="16">
        <v>1563</v>
      </c>
      <c r="AA746" s="16">
        <f>IF(COUNT(Q746:Z746)=0,"",SUM(Q746:Q746))</f>
        <v>2612</v>
      </c>
      <c r="AB746" s="16">
        <f>IF(COUNT(Q746:Z746)=0,"",SUM(R746:S746))</f>
        <v>0</v>
      </c>
      <c r="AC746" s="16">
        <f>IF(COUNT(Q746:Z746)=0,"",SUM(T746:V746))</f>
        <v>721</v>
      </c>
      <c r="AD746" s="16">
        <f>IF(COUNT(Q746:Z746)=0,"",SUM(W746:Y746))</f>
        <v>1647</v>
      </c>
      <c r="AE746" s="16">
        <f>IF(COUNT(Q746:Z746)=0,"",SUM(Z746:Z746))</f>
        <v>1563</v>
      </c>
      <c r="AF746" s="16">
        <f>IF(COUNT(Q746:Z746)=0,"",SUM(Q746:Z746))</f>
        <v>6543</v>
      </c>
      <c r="AG746" s="17">
        <f>IFERROR((AA746+AB746)/AF746,"")</f>
        <v>0.39920525752712821</v>
      </c>
      <c r="AH746" s="16">
        <v>227</v>
      </c>
    </row>
    <row r="747" spans="1:34" x14ac:dyDescent="0.2">
      <c r="A747" s="4" t="s">
        <v>21</v>
      </c>
      <c r="B747" s="4" t="s">
        <v>129</v>
      </c>
      <c r="C747" s="4" t="s">
        <v>1036</v>
      </c>
      <c r="D747" s="4" t="s">
        <v>433</v>
      </c>
      <c r="E747" s="4" t="s">
        <v>434</v>
      </c>
      <c r="F747" s="4" t="s">
        <v>3869</v>
      </c>
      <c r="G747" s="4" t="s">
        <v>158</v>
      </c>
      <c r="H747" s="4" t="s">
        <v>164</v>
      </c>
      <c r="I747" s="16">
        <v>12221</v>
      </c>
      <c r="J747" s="16">
        <v>79316</v>
      </c>
      <c r="K747" s="16">
        <v>6909</v>
      </c>
      <c r="L747" s="16">
        <v>15230</v>
      </c>
      <c r="M747" s="16">
        <v>1706</v>
      </c>
      <c r="N747" s="16">
        <v>9767</v>
      </c>
      <c r="O747" s="17">
        <f>IFERROR(K747/I747,"")</f>
        <v>0.56533835201701987</v>
      </c>
      <c r="P747" s="17">
        <f>IFERROR(L747/J747,"")</f>
        <v>0.19201674315396641</v>
      </c>
      <c r="Q747" s="16">
        <v>2611</v>
      </c>
      <c r="R747" s="16"/>
      <c r="S747" s="16">
        <v>0</v>
      </c>
      <c r="T747" s="16">
        <v>4109</v>
      </c>
      <c r="U747" s="16">
        <v>2770</v>
      </c>
      <c r="V747" s="16">
        <v>8918</v>
      </c>
      <c r="W747" s="16">
        <v>0</v>
      </c>
      <c r="X747" s="16">
        <v>4943</v>
      </c>
      <c r="Y747" s="16"/>
      <c r="Z747" s="16">
        <v>6381</v>
      </c>
      <c r="AA747" s="16">
        <f>IF(COUNT(Q747:Z747)=0,"",SUM(Q747:Q747))</f>
        <v>2611</v>
      </c>
      <c r="AB747" s="16">
        <f>IF(COUNT(Q747:Z747)=0,"",SUM(R747:S747))</f>
        <v>0</v>
      </c>
      <c r="AC747" s="16">
        <f>IF(COUNT(Q747:Z747)=0,"",SUM(T747:V747))</f>
        <v>15797</v>
      </c>
      <c r="AD747" s="16">
        <f>IF(COUNT(Q747:Z747)=0,"",SUM(W747:Y747))</f>
        <v>4943</v>
      </c>
      <c r="AE747" s="16">
        <f>IF(COUNT(Q747:Z747)=0,"",SUM(Z747:Z747))</f>
        <v>6381</v>
      </c>
      <c r="AF747" s="16">
        <f>IF(COUNT(Q747:Z747)=0,"",SUM(Q747:Z747))</f>
        <v>29732</v>
      </c>
      <c r="AG747" s="17">
        <f>IFERROR((AA747+AB747)/AF747,"")</f>
        <v>8.7817839364993946E-2</v>
      </c>
      <c r="AH747" s="16">
        <v>175</v>
      </c>
    </row>
    <row r="748" spans="1:34" x14ac:dyDescent="0.2">
      <c r="A748" s="4" t="s">
        <v>198</v>
      </c>
      <c r="B748" s="4" t="s">
        <v>123</v>
      </c>
      <c r="C748" s="4" t="s">
        <v>955</v>
      </c>
      <c r="D748" s="4" t="s">
        <v>490</v>
      </c>
      <c r="E748" s="4" t="s">
        <v>276</v>
      </c>
      <c r="F748" s="4" t="s">
        <v>1523</v>
      </c>
      <c r="G748" s="4" t="s">
        <v>156</v>
      </c>
      <c r="H748" s="4" t="s">
        <v>71</v>
      </c>
      <c r="I748" s="16">
        <v>9697</v>
      </c>
      <c r="J748" s="16">
        <v>9143</v>
      </c>
      <c r="K748" s="16">
        <v>3290</v>
      </c>
      <c r="L748" s="16">
        <v>3072</v>
      </c>
      <c r="M748" s="16">
        <v>703</v>
      </c>
      <c r="N748" s="16">
        <v>699</v>
      </c>
      <c r="O748" s="17">
        <f>IFERROR(K748/I748,"")</f>
        <v>0.33928018974940705</v>
      </c>
      <c r="P748" s="17">
        <f>IFERROR(L748/J748,"")</f>
        <v>0.33599475008202995</v>
      </c>
      <c r="Q748" s="16">
        <v>2605</v>
      </c>
      <c r="R748" s="16">
        <v>12</v>
      </c>
      <c r="S748" s="16"/>
      <c r="T748" s="16">
        <v>0</v>
      </c>
      <c r="U748" s="16">
        <v>441</v>
      </c>
      <c r="V748" s="16">
        <v>0</v>
      </c>
      <c r="W748" s="16">
        <v>332</v>
      </c>
      <c r="X748" s="16">
        <v>2972</v>
      </c>
      <c r="Y748" s="16">
        <v>0</v>
      </c>
      <c r="Z748" s="16">
        <v>0</v>
      </c>
      <c r="AA748" s="16">
        <f>IF(COUNT(Q748:Z748)=0,"",SUM(Q748:Q748))</f>
        <v>2605</v>
      </c>
      <c r="AB748" s="16">
        <f>IF(COUNT(Q748:Z748)=0,"",SUM(R748:S748))</f>
        <v>12</v>
      </c>
      <c r="AC748" s="16">
        <f>IF(COUNT(Q748:Z748)=0,"",SUM(T748:V748))</f>
        <v>441</v>
      </c>
      <c r="AD748" s="16">
        <f>IF(COUNT(Q748:Z748)=0,"",SUM(W748:Y748))</f>
        <v>3304</v>
      </c>
      <c r="AE748" s="16">
        <f>IF(COUNT(Q748:Z748)=0,"",SUM(Z748:Z748))</f>
        <v>0</v>
      </c>
      <c r="AF748" s="16">
        <f>IF(COUNT(Q748:Z748)=0,"",SUM(Q748:Z748))</f>
        <v>6362</v>
      </c>
      <c r="AG748" s="17">
        <f>IFERROR((AA748+AB748)/AF748,"")</f>
        <v>0.41134863250550141</v>
      </c>
      <c r="AH748" s="16">
        <v>477</v>
      </c>
    </row>
    <row r="749" spans="1:34" x14ac:dyDescent="0.2">
      <c r="A749" s="4" t="s">
        <v>198</v>
      </c>
      <c r="B749" s="4" t="s">
        <v>135</v>
      </c>
      <c r="C749" s="4" t="s">
        <v>1036</v>
      </c>
      <c r="D749" s="4" t="s">
        <v>350</v>
      </c>
      <c r="E749" s="4" t="s">
        <v>219</v>
      </c>
      <c r="F749" s="4" t="s">
        <v>1220</v>
      </c>
      <c r="G749" s="4" t="s">
        <v>156</v>
      </c>
      <c r="H749" s="4" t="s">
        <v>71</v>
      </c>
      <c r="I749" s="16">
        <v>5545</v>
      </c>
      <c r="J749" s="16">
        <v>6197</v>
      </c>
      <c r="K749" s="16">
        <v>2363</v>
      </c>
      <c r="L749" s="16">
        <v>1862</v>
      </c>
      <c r="M749" s="16">
        <v>488</v>
      </c>
      <c r="N749" s="16">
        <v>464</v>
      </c>
      <c r="O749" s="17">
        <f>IFERROR(K749/I749,"")</f>
        <v>0.42614968440036066</v>
      </c>
      <c r="P749" s="17">
        <f>IFERROR(L749/J749,"")</f>
        <v>0.30046796837179279</v>
      </c>
      <c r="Q749" s="16">
        <v>2602</v>
      </c>
      <c r="R749" s="16"/>
      <c r="S749" s="16"/>
      <c r="T749" s="16">
        <v>0</v>
      </c>
      <c r="U749" s="16">
        <v>340</v>
      </c>
      <c r="V749" s="16">
        <v>0</v>
      </c>
      <c r="W749" s="16">
        <v>285</v>
      </c>
      <c r="X749" s="16">
        <v>990</v>
      </c>
      <c r="Y749" s="16">
        <v>0</v>
      </c>
      <c r="Z749" s="16">
        <v>0</v>
      </c>
      <c r="AA749" s="16">
        <f>IF(COUNT(Q749:Z749)=0,"",SUM(Q749:Q749))</f>
        <v>2602</v>
      </c>
      <c r="AB749" s="16">
        <f>IF(COUNT(Q749:Z749)=0,"",SUM(R749:S749))</f>
        <v>0</v>
      </c>
      <c r="AC749" s="16">
        <f>IF(COUNT(Q749:Z749)=0,"",SUM(T749:V749))</f>
        <v>340</v>
      </c>
      <c r="AD749" s="16">
        <f>IF(COUNT(Q749:Z749)=0,"",SUM(W749:Y749))</f>
        <v>1275</v>
      </c>
      <c r="AE749" s="16">
        <f>IF(COUNT(Q749:Z749)=0,"",SUM(Z749:Z749))</f>
        <v>0</v>
      </c>
      <c r="AF749" s="16">
        <f>IF(COUNT(Q749:Z749)=0,"",SUM(Q749:Z749))</f>
        <v>4217</v>
      </c>
      <c r="AG749" s="17">
        <f>IFERROR((AA749+AB749)/AF749,"")</f>
        <v>0.61702632202987906</v>
      </c>
      <c r="AH749" s="16">
        <v>350</v>
      </c>
    </row>
    <row r="750" spans="1:34" x14ac:dyDescent="0.2">
      <c r="A750" s="4" t="s">
        <v>21</v>
      </c>
      <c r="B750" s="4" t="s">
        <v>137</v>
      </c>
      <c r="C750" s="4" t="s">
        <v>1036</v>
      </c>
      <c r="D750" s="4" t="s">
        <v>653</v>
      </c>
      <c r="E750" s="4" t="s">
        <v>534</v>
      </c>
      <c r="F750" s="4" t="s">
        <v>2629</v>
      </c>
      <c r="G750" s="4" t="s">
        <v>157</v>
      </c>
      <c r="H750" s="4" t="s">
        <v>165</v>
      </c>
      <c r="I750" s="16">
        <v>3833</v>
      </c>
      <c r="J750" s="16">
        <v>60659</v>
      </c>
      <c r="K750" s="16">
        <v>824</v>
      </c>
      <c r="L750" s="16">
        <v>11121</v>
      </c>
      <c r="M750" s="16">
        <v>93</v>
      </c>
      <c r="N750" s="16">
        <v>8091</v>
      </c>
      <c r="O750" s="17">
        <f>IFERROR(K750/I750,"")</f>
        <v>0.21497521523610749</v>
      </c>
      <c r="P750" s="17">
        <f>IFERROR(L750/J750,"")</f>
        <v>0.18333635569330189</v>
      </c>
      <c r="Q750" s="16">
        <v>2598</v>
      </c>
      <c r="R750" s="16">
        <v>2564</v>
      </c>
      <c r="S750" s="16">
        <v>73</v>
      </c>
      <c r="T750" s="16">
        <v>2925</v>
      </c>
      <c r="U750" s="16">
        <v>1530</v>
      </c>
      <c r="V750" s="16">
        <v>671</v>
      </c>
      <c r="W750" s="16">
        <v>928</v>
      </c>
      <c r="X750" s="16">
        <v>2555</v>
      </c>
      <c r="Y750" s="16">
        <v>0</v>
      </c>
      <c r="Z750" s="16">
        <v>1712</v>
      </c>
      <c r="AA750" s="16">
        <f>IF(COUNT(Q750:Z750)=0,"",SUM(Q750:Q750))</f>
        <v>2598</v>
      </c>
      <c r="AB750" s="16">
        <f>IF(COUNT(Q750:Z750)=0,"",SUM(R750:S750))</f>
        <v>2637</v>
      </c>
      <c r="AC750" s="16">
        <f>IF(COUNT(Q750:Z750)=0,"",SUM(T750:V750))</f>
        <v>5126</v>
      </c>
      <c r="AD750" s="16">
        <f>IF(COUNT(Q750:Z750)=0,"",SUM(W750:Y750))</f>
        <v>3483</v>
      </c>
      <c r="AE750" s="16">
        <f>IF(COUNT(Q750:Z750)=0,"",SUM(Z750:Z750))</f>
        <v>1712</v>
      </c>
      <c r="AF750" s="16">
        <f>IF(COUNT(Q750:Z750)=0,"",SUM(Q750:Z750))</f>
        <v>15556</v>
      </c>
      <c r="AG750" s="17">
        <f>IFERROR((AA750+AB750)/AF750,"")</f>
        <v>0.33652609925430704</v>
      </c>
      <c r="AH750" s="16">
        <v>105</v>
      </c>
    </row>
    <row r="751" spans="1:34" x14ac:dyDescent="0.2">
      <c r="A751" s="4" t="s">
        <v>21</v>
      </c>
      <c r="B751" s="4" t="s">
        <v>125</v>
      </c>
      <c r="C751" s="4" t="s">
        <v>955</v>
      </c>
      <c r="D751" s="4" t="s">
        <v>533</v>
      </c>
      <c r="E751" s="4" t="s">
        <v>534</v>
      </c>
      <c r="F751" s="4" t="s">
        <v>1640</v>
      </c>
      <c r="G751" s="4" t="s">
        <v>157</v>
      </c>
      <c r="H751" s="4" t="s">
        <v>164</v>
      </c>
      <c r="I751" s="16">
        <v>13879</v>
      </c>
      <c r="J751" s="16">
        <v>50802</v>
      </c>
      <c r="K751" s="16">
        <v>2349</v>
      </c>
      <c r="L751" s="16">
        <v>10731</v>
      </c>
      <c r="M751" s="16">
        <v>67</v>
      </c>
      <c r="N751" s="16">
        <v>4292</v>
      </c>
      <c r="O751" s="17">
        <f>IFERROR(K751/I751,"")</f>
        <v>0.16924850493551408</v>
      </c>
      <c r="P751" s="17">
        <f>IFERROR(L751/J751,"")</f>
        <v>0.21123184126609187</v>
      </c>
      <c r="Q751" s="16">
        <v>2596</v>
      </c>
      <c r="R751" s="16">
        <v>2407</v>
      </c>
      <c r="S751" s="16">
        <v>80</v>
      </c>
      <c r="T751" s="16">
        <v>2790</v>
      </c>
      <c r="U751" s="16">
        <v>1380</v>
      </c>
      <c r="V751" s="16">
        <v>1832</v>
      </c>
      <c r="W751" s="16">
        <v>966</v>
      </c>
      <c r="X751" s="16">
        <v>2190</v>
      </c>
      <c r="Y751" s="16">
        <v>0</v>
      </c>
      <c r="Z751" s="16">
        <v>1645</v>
      </c>
      <c r="AA751" s="16">
        <f>IF(COUNT(Q751:Z751)=0,"",SUM(Q751:Q751))</f>
        <v>2596</v>
      </c>
      <c r="AB751" s="16">
        <f>IF(COUNT(Q751:Z751)=0,"",SUM(R751:S751))</f>
        <v>2487</v>
      </c>
      <c r="AC751" s="16">
        <f>IF(COUNT(Q751:Z751)=0,"",SUM(T751:V751))</f>
        <v>6002</v>
      </c>
      <c r="AD751" s="16">
        <f>IF(COUNT(Q751:Z751)=0,"",SUM(W751:Y751))</f>
        <v>3156</v>
      </c>
      <c r="AE751" s="16">
        <f>IF(COUNT(Q751:Z751)=0,"",SUM(Z751:Z751))</f>
        <v>1645</v>
      </c>
      <c r="AF751" s="16">
        <f>IF(COUNT(Q751:Z751)=0,"",SUM(Q751:Z751))</f>
        <v>15886</v>
      </c>
      <c r="AG751" s="17">
        <f>IFERROR((AA751+AB751)/AF751,"")</f>
        <v>0.31996726677577741</v>
      </c>
      <c r="AH751" s="16">
        <v>129</v>
      </c>
    </row>
    <row r="752" spans="1:34" x14ac:dyDescent="0.2">
      <c r="A752" s="4" t="s">
        <v>21</v>
      </c>
      <c r="B752" s="4" t="s">
        <v>124</v>
      </c>
      <c r="C752" s="4" t="s">
        <v>955</v>
      </c>
      <c r="D752" s="4" t="s">
        <v>605</v>
      </c>
      <c r="E752" s="4" t="s">
        <v>606</v>
      </c>
      <c r="F752" s="4" t="s">
        <v>2233</v>
      </c>
      <c r="G752" s="4" t="s">
        <v>158</v>
      </c>
      <c r="H752" s="4" t="s">
        <v>166</v>
      </c>
      <c r="I752" s="16">
        <v>266</v>
      </c>
      <c r="J752" s="16">
        <v>40106</v>
      </c>
      <c r="K752" s="16">
        <v>75</v>
      </c>
      <c r="L752" s="16">
        <v>6772</v>
      </c>
      <c r="M752" s="16">
        <v>19</v>
      </c>
      <c r="N752" s="16">
        <v>3639</v>
      </c>
      <c r="O752" s="17">
        <f>IFERROR(K752/I752,"")</f>
        <v>0.28195488721804512</v>
      </c>
      <c r="P752" s="17">
        <f>IFERROR(L752/J752,"")</f>
        <v>0.16885254076696754</v>
      </c>
      <c r="Q752" s="16">
        <v>2593</v>
      </c>
      <c r="R752" s="16"/>
      <c r="S752" s="16">
        <v>0</v>
      </c>
      <c r="T752" s="16">
        <v>61</v>
      </c>
      <c r="U752" s="16"/>
      <c r="V752" s="16">
        <v>75</v>
      </c>
      <c r="W752" s="16">
        <v>171</v>
      </c>
      <c r="X752" s="16">
        <v>43</v>
      </c>
      <c r="Y752" s="16"/>
      <c r="Z752" s="16">
        <v>3889</v>
      </c>
      <c r="AA752" s="16">
        <f>IF(COUNT(Q752:Z752)=0,"",SUM(Q752:Q752))</f>
        <v>2593</v>
      </c>
      <c r="AB752" s="16">
        <f>IF(COUNT(Q752:Z752)=0,"",SUM(R752:S752))</f>
        <v>0</v>
      </c>
      <c r="AC752" s="16">
        <f>IF(COUNT(Q752:Z752)=0,"",SUM(T752:V752))</f>
        <v>136</v>
      </c>
      <c r="AD752" s="16">
        <f>IF(COUNT(Q752:Z752)=0,"",SUM(W752:Y752))</f>
        <v>214</v>
      </c>
      <c r="AE752" s="16">
        <f>IF(COUNT(Q752:Z752)=0,"",SUM(Z752:Z752))</f>
        <v>3889</v>
      </c>
      <c r="AF752" s="16">
        <f>IF(COUNT(Q752:Z752)=0,"",SUM(Q752:Z752))</f>
        <v>6832</v>
      </c>
      <c r="AG752" s="17">
        <f>IFERROR((AA752+AB752)/AF752,"")</f>
        <v>0.37953747072599531</v>
      </c>
      <c r="AH752" s="16">
        <v>32</v>
      </c>
    </row>
    <row r="753" spans="1:34" x14ac:dyDescent="0.2">
      <c r="A753" s="4" t="s">
        <v>21</v>
      </c>
      <c r="B753" s="4" t="s">
        <v>129</v>
      </c>
      <c r="C753" s="4" t="s">
        <v>1036</v>
      </c>
      <c r="D753" s="4" t="s">
        <v>433</v>
      </c>
      <c r="E753" s="4" t="s">
        <v>434</v>
      </c>
      <c r="F753" s="4" t="s">
        <v>3868</v>
      </c>
      <c r="G753" s="4" t="s">
        <v>158</v>
      </c>
      <c r="H753" s="4" t="s">
        <v>163</v>
      </c>
      <c r="I753" s="16">
        <v>15306</v>
      </c>
      <c r="J753" s="16">
        <v>31932</v>
      </c>
      <c r="K753" s="16">
        <v>9179</v>
      </c>
      <c r="L753" s="16">
        <v>9322</v>
      </c>
      <c r="M753" s="16">
        <v>1507</v>
      </c>
      <c r="N753" s="16">
        <v>4170</v>
      </c>
      <c r="O753" s="17">
        <f>IFERROR(K753/I753,"")</f>
        <v>0.59969946426238074</v>
      </c>
      <c r="P753" s="17">
        <f>IFERROR(L753/J753,"")</f>
        <v>0.29193285732180885</v>
      </c>
      <c r="Q753" s="16">
        <v>2590</v>
      </c>
      <c r="R753" s="16"/>
      <c r="S753" s="16">
        <v>0</v>
      </c>
      <c r="T753" s="16">
        <v>1409</v>
      </c>
      <c r="U753" s="16">
        <v>1421</v>
      </c>
      <c r="V753" s="16">
        <v>11035</v>
      </c>
      <c r="W753" s="16">
        <v>0</v>
      </c>
      <c r="X753" s="16">
        <v>2062</v>
      </c>
      <c r="Y753" s="16">
        <v>0</v>
      </c>
      <c r="Z753" s="16">
        <v>4420</v>
      </c>
      <c r="AA753" s="16">
        <f>IF(COUNT(Q753:Z753)=0,"",SUM(Q753:Q753))</f>
        <v>2590</v>
      </c>
      <c r="AB753" s="16">
        <f>IF(COUNT(Q753:Z753)=0,"",SUM(R753:S753))</f>
        <v>0</v>
      </c>
      <c r="AC753" s="16">
        <f>IF(COUNT(Q753:Z753)=0,"",SUM(T753:V753))</f>
        <v>13865</v>
      </c>
      <c r="AD753" s="16">
        <f>IF(COUNT(Q753:Z753)=0,"",SUM(W753:Y753))</f>
        <v>2062</v>
      </c>
      <c r="AE753" s="16">
        <f>IF(COUNT(Q753:Z753)=0,"",SUM(Z753:Z753))</f>
        <v>4420</v>
      </c>
      <c r="AF753" s="16">
        <f>IF(COUNT(Q753:Z753)=0,"",SUM(Q753:Z753))</f>
        <v>22937</v>
      </c>
      <c r="AG753" s="17">
        <f>IFERROR((AA753+AB753)/AF753,"")</f>
        <v>0.11291799276278502</v>
      </c>
      <c r="AH753" s="16">
        <v>117</v>
      </c>
    </row>
    <row r="754" spans="1:34" x14ac:dyDescent="0.2">
      <c r="A754" s="4" t="s">
        <v>21</v>
      </c>
      <c r="B754" s="4" t="s">
        <v>123</v>
      </c>
      <c r="C754" s="4" t="s">
        <v>955</v>
      </c>
      <c r="D754" s="4" t="s">
        <v>484</v>
      </c>
      <c r="E754" s="4" t="s">
        <v>485</v>
      </c>
      <c r="F754" s="4" t="s">
        <v>4750</v>
      </c>
      <c r="G754" s="4" t="s">
        <v>158</v>
      </c>
      <c r="H754" s="4" t="s">
        <v>164</v>
      </c>
      <c r="I754" s="16">
        <v>19574</v>
      </c>
      <c r="J754" s="16">
        <v>165209</v>
      </c>
      <c r="K754" s="16">
        <v>4354</v>
      </c>
      <c r="L754" s="16">
        <v>41637</v>
      </c>
      <c r="M754" s="16">
        <v>423</v>
      </c>
      <c r="N754" s="16">
        <v>3062</v>
      </c>
      <c r="O754" s="17">
        <f>IFERROR(K754/I754,"")</f>
        <v>0.2224379278634924</v>
      </c>
      <c r="P754" s="17">
        <f>IFERROR(L754/J754,"")</f>
        <v>0.25202622133176766</v>
      </c>
      <c r="Q754" s="16">
        <v>2589</v>
      </c>
      <c r="R754" s="16">
        <v>487</v>
      </c>
      <c r="S754" s="16">
        <v>14</v>
      </c>
      <c r="T754" s="16">
        <v>3789</v>
      </c>
      <c r="U754" s="16">
        <v>1583</v>
      </c>
      <c r="V754" s="16">
        <v>2332</v>
      </c>
      <c r="W754" s="16">
        <v>0</v>
      </c>
      <c r="X754" s="16">
        <v>8114</v>
      </c>
      <c r="Y754" s="16">
        <v>53</v>
      </c>
      <c r="Z754" s="16">
        <v>30083</v>
      </c>
      <c r="AA754" s="16">
        <f>IF(COUNT(Q754:Z754)=0,"",SUM(Q754:Q754))</f>
        <v>2589</v>
      </c>
      <c r="AB754" s="16">
        <f>IF(COUNT(Q754:Z754)=0,"",SUM(R754:S754))</f>
        <v>501</v>
      </c>
      <c r="AC754" s="16">
        <f>IF(COUNT(Q754:Z754)=0,"",SUM(T754:V754))</f>
        <v>7704</v>
      </c>
      <c r="AD754" s="16">
        <f>IF(COUNT(Q754:Z754)=0,"",SUM(W754:Y754))</f>
        <v>8167</v>
      </c>
      <c r="AE754" s="16">
        <f>IF(COUNT(Q754:Z754)=0,"",SUM(Z754:Z754))</f>
        <v>30083</v>
      </c>
      <c r="AF754" s="16">
        <f>IF(COUNT(Q754:Z754)=0,"",SUM(Q754:Z754))</f>
        <v>49044</v>
      </c>
      <c r="AG754" s="17">
        <f>IFERROR((AA754+AB754)/AF754,"")</f>
        <v>6.3004648886713976E-2</v>
      </c>
      <c r="AH754" s="16">
        <v>576</v>
      </c>
    </row>
    <row r="755" spans="1:34" x14ac:dyDescent="0.2">
      <c r="A755" s="4" t="s">
        <v>198</v>
      </c>
      <c r="B755" s="4" t="s">
        <v>124</v>
      </c>
      <c r="C755" s="4" t="s">
        <v>955</v>
      </c>
      <c r="D755" s="4" t="s">
        <v>275</v>
      </c>
      <c r="E755" s="4" t="s">
        <v>276</v>
      </c>
      <c r="F755" s="4" t="s">
        <v>1069</v>
      </c>
      <c r="G755" s="4" t="s">
        <v>156</v>
      </c>
      <c r="H755" s="4" t="s">
        <v>71</v>
      </c>
      <c r="I755" s="16">
        <v>4585</v>
      </c>
      <c r="J755" s="16">
        <v>9552</v>
      </c>
      <c r="K755" s="16">
        <v>1936</v>
      </c>
      <c r="L755" s="16">
        <v>3823</v>
      </c>
      <c r="M755" s="16">
        <v>520</v>
      </c>
      <c r="N755" s="16">
        <v>996</v>
      </c>
      <c r="O755" s="17">
        <f>IFERROR(K755/I755,"")</f>
        <v>0.42224645583424208</v>
      </c>
      <c r="P755" s="17">
        <f>IFERROR(L755/J755,"")</f>
        <v>0.40023031825795646</v>
      </c>
      <c r="Q755" s="16">
        <v>2580</v>
      </c>
      <c r="R755" s="16">
        <v>54</v>
      </c>
      <c r="S755" s="16"/>
      <c r="T755" s="16">
        <v>0</v>
      </c>
      <c r="U755" s="16">
        <v>595</v>
      </c>
      <c r="V755" s="16">
        <v>0</v>
      </c>
      <c r="W755" s="16">
        <v>381</v>
      </c>
      <c r="X755" s="16">
        <v>2149</v>
      </c>
      <c r="Y755" s="16">
        <v>0</v>
      </c>
      <c r="Z755" s="16">
        <v>0</v>
      </c>
      <c r="AA755" s="16">
        <f>IF(COUNT(Q755:Z755)=0,"",SUM(Q755:Q755))</f>
        <v>2580</v>
      </c>
      <c r="AB755" s="16">
        <f>IF(COUNT(Q755:Z755)=0,"",SUM(R755:S755))</f>
        <v>54</v>
      </c>
      <c r="AC755" s="16">
        <f>IF(COUNT(Q755:Z755)=0,"",SUM(T755:V755))</f>
        <v>595</v>
      </c>
      <c r="AD755" s="16">
        <f>IF(COUNT(Q755:Z755)=0,"",SUM(W755:Y755))</f>
        <v>2530</v>
      </c>
      <c r="AE755" s="16">
        <f>IF(COUNT(Q755:Z755)=0,"",SUM(Z755:Z755))</f>
        <v>0</v>
      </c>
      <c r="AF755" s="16">
        <f>IF(COUNT(Q755:Z755)=0,"",SUM(Q755:Z755))</f>
        <v>5759</v>
      </c>
      <c r="AG755" s="17">
        <f>IFERROR((AA755+AB755)/AF755,"")</f>
        <v>0.45737107136655669</v>
      </c>
      <c r="AH755" s="16">
        <v>294</v>
      </c>
    </row>
    <row r="756" spans="1:34" x14ac:dyDescent="0.2">
      <c r="A756" s="4" t="s">
        <v>21</v>
      </c>
      <c r="B756" s="4" t="s">
        <v>140</v>
      </c>
      <c r="C756" s="4" t="s">
        <v>955</v>
      </c>
      <c r="D756" s="4" t="s">
        <v>899</v>
      </c>
      <c r="E756" s="4" t="s">
        <v>900</v>
      </c>
      <c r="F756" s="4" t="s">
        <v>5418</v>
      </c>
      <c r="G756" s="4" t="s">
        <v>157</v>
      </c>
      <c r="H756" s="4" t="s">
        <v>164</v>
      </c>
      <c r="I756" s="16">
        <v>452</v>
      </c>
      <c r="J756" s="16">
        <v>34356</v>
      </c>
      <c r="K756" s="16">
        <v>430</v>
      </c>
      <c r="L756" s="16">
        <v>3498</v>
      </c>
      <c r="M756" s="16"/>
      <c r="N756" s="16">
        <v>1258</v>
      </c>
      <c r="O756" s="17">
        <f>IFERROR(K756/I756,"")</f>
        <v>0.95132743362831862</v>
      </c>
      <c r="P756" s="17">
        <f>IFERROR(L756/J756,"")</f>
        <v>0.10181627663290255</v>
      </c>
      <c r="Q756" s="16">
        <v>2571</v>
      </c>
      <c r="R756" s="16">
        <v>25</v>
      </c>
      <c r="S756" s="16">
        <v>0</v>
      </c>
      <c r="T756" s="16">
        <v>572</v>
      </c>
      <c r="U756" s="16">
        <v>107</v>
      </c>
      <c r="V756" s="16">
        <v>485</v>
      </c>
      <c r="W756" s="16">
        <v>179</v>
      </c>
      <c r="X756" s="16">
        <v>487</v>
      </c>
      <c r="Y756" s="16">
        <v>0</v>
      </c>
      <c r="Z756" s="16"/>
      <c r="AA756" s="16">
        <f>IF(COUNT(Q756:Z756)=0,"",SUM(Q756:Q756))</f>
        <v>2571</v>
      </c>
      <c r="AB756" s="16">
        <f>IF(COUNT(Q756:Z756)=0,"",SUM(R756:S756))</f>
        <v>25</v>
      </c>
      <c r="AC756" s="16">
        <f>IF(COUNT(Q756:Z756)=0,"",SUM(T756:V756))</f>
        <v>1164</v>
      </c>
      <c r="AD756" s="16">
        <f>IF(COUNT(Q756:Z756)=0,"",SUM(W756:Y756))</f>
        <v>666</v>
      </c>
      <c r="AE756" s="16">
        <f>IF(COUNT(Q756:Z756)=0,"",SUM(Z756:Z756))</f>
        <v>0</v>
      </c>
      <c r="AF756" s="16">
        <f>IF(COUNT(Q756:Z756)=0,"",SUM(Q756:Z756))</f>
        <v>4426</v>
      </c>
      <c r="AG756" s="17">
        <f>IFERROR((AA756+AB756)/AF756,"")</f>
        <v>0.58653411658382282</v>
      </c>
      <c r="AH756" s="16">
        <v>91</v>
      </c>
    </row>
    <row r="757" spans="1:34" x14ac:dyDescent="0.2">
      <c r="A757" s="4" t="s">
        <v>21</v>
      </c>
      <c r="B757" s="4" t="s">
        <v>137</v>
      </c>
      <c r="C757" s="4" t="s">
        <v>1036</v>
      </c>
      <c r="D757" s="4" t="s">
        <v>650</v>
      </c>
      <c r="E757" s="4" t="s">
        <v>651</v>
      </c>
      <c r="F757" s="4" t="s">
        <v>2617</v>
      </c>
      <c r="G757" s="4" t="s">
        <v>157</v>
      </c>
      <c r="H757" s="4" t="s">
        <v>163</v>
      </c>
      <c r="I757" s="16">
        <v>5344</v>
      </c>
      <c r="J757" s="16">
        <v>79659</v>
      </c>
      <c r="K757" s="16">
        <v>3136</v>
      </c>
      <c r="L757" s="16">
        <v>10006</v>
      </c>
      <c r="M757" s="16">
        <v>471</v>
      </c>
      <c r="N757" s="16">
        <v>1289</v>
      </c>
      <c r="O757" s="17">
        <f>IFERROR(K757/I757,"")</f>
        <v>0.58682634730538918</v>
      </c>
      <c r="P757" s="17">
        <f>IFERROR(L757/J757,"")</f>
        <v>0.1256104143913431</v>
      </c>
      <c r="Q757" s="16">
        <v>2553</v>
      </c>
      <c r="R757" s="16">
        <v>93</v>
      </c>
      <c r="S757" s="16"/>
      <c r="T757" s="16">
        <v>601</v>
      </c>
      <c r="U757" s="16">
        <v>1492</v>
      </c>
      <c r="V757" s="16">
        <v>1355</v>
      </c>
      <c r="W757" s="16">
        <v>953</v>
      </c>
      <c r="X757" s="16">
        <v>1345</v>
      </c>
      <c r="Y757" s="16">
        <v>116</v>
      </c>
      <c r="Z757" s="16">
        <v>4631</v>
      </c>
      <c r="AA757" s="16">
        <f>IF(COUNT(Q757:Z757)=0,"",SUM(Q757:Q757))</f>
        <v>2553</v>
      </c>
      <c r="AB757" s="16">
        <f>IF(COUNT(Q757:Z757)=0,"",SUM(R757:S757))</f>
        <v>93</v>
      </c>
      <c r="AC757" s="16">
        <f>IF(COUNT(Q757:Z757)=0,"",SUM(T757:V757))</f>
        <v>3448</v>
      </c>
      <c r="AD757" s="16">
        <f>IF(COUNT(Q757:Z757)=0,"",SUM(W757:Y757))</f>
        <v>2414</v>
      </c>
      <c r="AE757" s="16">
        <f>IF(COUNT(Q757:Z757)=0,"",SUM(Z757:Z757))</f>
        <v>4631</v>
      </c>
      <c r="AF757" s="16">
        <f>IF(COUNT(Q757:Z757)=0,"",SUM(Q757:Z757))</f>
        <v>13139</v>
      </c>
      <c r="AG757" s="17">
        <f>IFERROR((AA757+AB757)/AF757,"")</f>
        <v>0.20138518913159298</v>
      </c>
      <c r="AH757" s="16">
        <v>211</v>
      </c>
    </row>
    <row r="758" spans="1:34" x14ac:dyDescent="0.2">
      <c r="A758" s="4" t="s">
        <v>21</v>
      </c>
      <c r="B758" s="4" t="s">
        <v>147</v>
      </c>
      <c r="C758" s="4" t="s">
        <v>1036</v>
      </c>
      <c r="D758" s="4" t="s">
        <v>378</v>
      </c>
      <c r="E758" s="4" t="s">
        <v>379</v>
      </c>
      <c r="F758" s="4" t="s">
        <v>3101</v>
      </c>
      <c r="G758" s="4" t="s">
        <v>156</v>
      </c>
      <c r="H758" s="4" t="s">
        <v>163</v>
      </c>
      <c r="I758" s="16">
        <v>2865</v>
      </c>
      <c r="J758" s="16">
        <v>53007</v>
      </c>
      <c r="K758" s="16">
        <v>586</v>
      </c>
      <c r="L758" s="16">
        <v>8207</v>
      </c>
      <c r="M758" s="16">
        <v>71</v>
      </c>
      <c r="N758" s="16">
        <v>2360</v>
      </c>
      <c r="O758" s="17">
        <f>IFERROR(K758/I758,"")</f>
        <v>0.20453752181500873</v>
      </c>
      <c r="P758" s="17">
        <f>IFERROR(L758/J758,"")</f>
        <v>0.15482860754240005</v>
      </c>
      <c r="Q758" s="16">
        <v>2545</v>
      </c>
      <c r="R758" s="16">
        <v>218</v>
      </c>
      <c r="S758" s="16">
        <v>282</v>
      </c>
      <c r="T758" s="16">
        <v>491</v>
      </c>
      <c r="U758" s="16">
        <v>419</v>
      </c>
      <c r="V758" s="16">
        <v>101</v>
      </c>
      <c r="W758" s="16">
        <v>79</v>
      </c>
      <c r="X758" s="16">
        <v>1550</v>
      </c>
      <c r="Y758" s="16">
        <v>40</v>
      </c>
      <c r="Z758" s="16">
        <v>4425</v>
      </c>
      <c r="AA758" s="16">
        <f>IF(COUNT(Q758:Z758)=0,"",SUM(Q758:Q758))</f>
        <v>2545</v>
      </c>
      <c r="AB758" s="16">
        <f>IF(COUNT(Q758:Z758)=0,"",SUM(R758:S758))</f>
        <v>500</v>
      </c>
      <c r="AC758" s="16">
        <f>IF(COUNT(Q758:Z758)=0,"",SUM(T758:V758))</f>
        <v>1011</v>
      </c>
      <c r="AD758" s="16">
        <f>IF(COUNT(Q758:Z758)=0,"",SUM(W758:Y758))</f>
        <v>1669</v>
      </c>
      <c r="AE758" s="16">
        <f>IF(COUNT(Q758:Z758)=0,"",SUM(Z758:Z758))</f>
        <v>4425</v>
      </c>
      <c r="AF758" s="16">
        <f>IF(COUNT(Q758:Z758)=0,"",SUM(Q758:Z758))</f>
        <v>10150</v>
      </c>
      <c r="AG758" s="17">
        <f>IFERROR((AA758+AB758)/AF758,"")</f>
        <v>0.3</v>
      </c>
      <c r="AH758" s="16">
        <v>141</v>
      </c>
    </row>
    <row r="759" spans="1:34" x14ac:dyDescent="0.2">
      <c r="A759" s="4" t="s">
        <v>21</v>
      </c>
      <c r="B759" s="4" t="s">
        <v>140</v>
      </c>
      <c r="C759" s="4" t="s">
        <v>955</v>
      </c>
      <c r="D759" s="4" t="s">
        <v>913</v>
      </c>
      <c r="E759" s="4" t="s">
        <v>914</v>
      </c>
      <c r="F759" s="4" t="s">
        <v>5544</v>
      </c>
      <c r="G759" s="4" t="s">
        <v>157</v>
      </c>
      <c r="H759" s="4" t="s">
        <v>163</v>
      </c>
      <c r="I759" s="16">
        <v>353</v>
      </c>
      <c r="J759" s="16">
        <v>21153</v>
      </c>
      <c r="K759" s="16">
        <v>189</v>
      </c>
      <c r="L759" s="16">
        <v>3079</v>
      </c>
      <c r="M759" s="16">
        <v>26</v>
      </c>
      <c r="N759" s="16">
        <v>1658</v>
      </c>
      <c r="O759" s="17">
        <f>IFERROR(K759/I759,"")</f>
        <v>0.53541076487252126</v>
      </c>
      <c r="P759" s="17">
        <f>IFERROR(L759/J759,"")</f>
        <v>0.14555854961471187</v>
      </c>
      <c r="Q759" s="16">
        <v>2545</v>
      </c>
      <c r="R759" s="16">
        <v>0</v>
      </c>
      <c r="S759" s="16">
        <v>0</v>
      </c>
      <c r="T759" s="16">
        <v>243</v>
      </c>
      <c r="U759" s="16">
        <v>520</v>
      </c>
      <c r="V759" s="16"/>
      <c r="W759" s="16">
        <v>121</v>
      </c>
      <c r="X759" s="16">
        <v>354</v>
      </c>
      <c r="Y759" s="16">
        <v>0</v>
      </c>
      <c r="Z759" s="16">
        <v>116</v>
      </c>
      <c r="AA759" s="16">
        <f>IF(COUNT(Q759:Z759)=0,"",SUM(Q759:Q759))</f>
        <v>2545</v>
      </c>
      <c r="AB759" s="16">
        <f>IF(COUNT(Q759:Z759)=0,"",SUM(R759:S759))</f>
        <v>0</v>
      </c>
      <c r="AC759" s="16">
        <f>IF(COUNT(Q759:Z759)=0,"",SUM(T759:V759))</f>
        <v>763</v>
      </c>
      <c r="AD759" s="16">
        <f>IF(COUNT(Q759:Z759)=0,"",SUM(W759:Y759))</f>
        <v>475</v>
      </c>
      <c r="AE759" s="16">
        <f>IF(COUNT(Q759:Z759)=0,"",SUM(Z759:Z759))</f>
        <v>116</v>
      </c>
      <c r="AF759" s="16">
        <f>IF(COUNT(Q759:Z759)=0,"",SUM(Q759:Z759))</f>
        <v>3899</v>
      </c>
      <c r="AG759" s="17">
        <f>IFERROR((AA759+AB759)/AF759,"")</f>
        <v>0.65273146960759165</v>
      </c>
      <c r="AH759" s="16">
        <v>42</v>
      </c>
    </row>
    <row r="760" spans="1:34" x14ac:dyDescent="0.2">
      <c r="A760" s="4" t="s">
        <v>21</v>
      </c>
      <c r="B760" s="4" t="s">
        <v>123</v>
      </c>
      <c r="C760" s="4" t="s">
        <v>955</v>
      </c>
      <c r="D760" s="4" t="s">
        <v>484</v>
      </c>
      <c r="E760" s="4" t="s">
        <v>485</v>
      </c>
      <c r="F760" s="4" t="s">
        <v>4578</v>
      </c>
      <c r="G760" s="4" t="s">
        <v>158</v>
      </c>
      <c r="H760" s="4" t="s">
        <v>163</v>
      </c>
      <c r="I760" s="16">
        <v>8484</v>
      </c>
      <c r="J760" s="16">
        <v>196399</v>
      </c>
      <c r="K760" s="16">
        <v>3120</v>
      </c>
      <c r="L760" s="16">
        <v>34936</v>
      </c>
      <c r="M760" s="16">
        <v>106</v>
      </c>
      <c r="N760" s="16">
        <v>3328</v>
      </c>
      <c r="O760" s="17">
        <f>IFERROR(K760/I760,"")</f>
        <v>0.36775106082036774</v>
      </c>
      <c r="P760" s="17">
        <f>IFERROR(L760/J760,"")</f>
        <v>0.1778827794438872</v>
      </c>
      <c r="Q760" s="16">
        <v>2537</v>
      </c>
      <c r="R760" s="16">
        <v>352</v>
      </c>
      <c r="S760" s="16">
        <v>32</v>
      </c>
      <c r="T760" s="16">
        <v>3775</v>
      </c>
      <c r="U760" s="16">
        <v>2214</v>
      </c>
      <c r="V760" s="16">
        <v>1971</v>
      </c>
      <c r="W760" s="16"/>
      <c r="X760" s="16">
        <v>6370</v>
      </c>
      <c r="Y760" s="16">
        <v>29</v>
      </c>
      <c r="Z760" s="16">
        <v>23027</v>
      </c>
      <c r="AA760" s="16">
        <f>IF(COUNT(Q760:Z760)=0,"",SUM(Q760:Q760))</f>
        <v>2537</v>
      </c>
      <c r="AB760" s="16">
        <f>IF(COUNT(Q760:Z760)=0,"",SUM(R760:S760))</f>
        <v>384</v>
      </c>
      <c r="AC760" s="16">
        <f>IF(COUNT(Q760:Z760)=0,"",SUM(T760:V760))</f>
        <v>7960</v>
      </c>
      <c r="AD760" s="16">
        <f>IF(COUNT(Q760:Z760)=0,"",SUM(W760:Y760))</f>
        <v>6399</v>
      </c>
      <c r="AE760" s="16">
        <f>IF(COUNT(Q760:Z760)=0,"",SUM(Z760:Z760))</f>
        <v>23027</v>
      </c>
      <c r="AF760" s="16">
        <f>IF(COUNT(Q760:Z760)=0,"",SUM(Q760:Z760))</f>
        <v>40307</v>
      </c>
      <c r="AG760" s="17">
        <f>IFERROR((AA760+AB760)/AF760,"")</f>
        <v>7.2468801945071576E-2</v>
      </c>
      <c r="AH760" s="16">
        <v>437</v>
      </c>
    </row>
    <row r="761" spans="1:34" x14ac:dyDescent="0.2">
      <c r="A761" s="4" t="s">
        <v>21</v>
      </c>
      <c r="B761" s="4" t="s">
        <v>131</v>
      </c>
      <c r="C761" s="4" t="s">
        <v>955</v>
      </c>
      <c r="D761" s="4" t="s">
        <v>438</v>
      </c>
      <c r="E761" s="4" t="s">
        <v>439</v>
      </c>
      <c r="F761" s="4" t="s">
        <v>3885</v>
      </c>
      <c r="G761" s="4" t="s">
        <v>156</v>
      </c>
      <c r="H761" s="4" t="s">
        <v>163</v>
      </c>
      <c r="I761" s="16">
        <v>3928</v>
      </c>
      <c r="J761" s="16">
        <v>98918</v>
      </c>
      <c r="K761" s="16">
        <v>1571</v>
      </c>
      <c r="L761" s="16">
        <v>14323</v>
      </c>
      <c r="M761" s="16">
        <v>145</v>
      </c>
      <c r="N761" s="16">
        <v>1717</v>
      </c>
      <c r="O761" s="17">
        <f>IFERROR(K761/I761,"")</f>
        <v>0.39994908350305497</v>
      </c>
      <c r="P761" s="17">
        <f>IFERROR(L761/J761,"")</f>
        <v>0.14479670029721586</v>
      </c>
      <c r="Q761" s="16">
        <v>2531</v>
      </c>
      <c r="R761" s="16">
        <v>520</v>
      </c>
      <c r="S761" s="16">
        <v>21</v>
      </c>
      <c r="T761" s="16">
        <v>417</v>
      </c>
      <c r="U761" s="16">
        <v>2342</v>
      </c>
      <c r="V761" s="16"/>
      <c r="W761" s="16"/>
      <c r="X761" s="16">
        <v>4449</v>
      </c>
      <c r="Y761" s="16">
        <v>71</v>
      </c>
      <c r="Z761" s="16">
        <v>6981</v>
      </c>
      <c r="AA761" s="16">
        <f>IF(COUNT(Q761:Z761)=0,"",SUM(Q761:Q761))</f>
        <v>2531</v>
      </c>
      <c r="AB761" s="16">
        <f>IF(COUNT(Q761:Z761)=0,"",SUM(R761:S761))</f>
        <v>541</v>
      </c>
      <c r="AC761" s="16">
        <f>IF(COUNT(Q761:Z761)=0,"",SUM(T761:V761))</f>
        <v>2759</v>
      </c>
      <c r="AD761" s="16">
        <f>IF(COUNT(Q761:Z761)=0,"",SUM(W761:Y761))</f>
        <v>4520</v>
      </c>
      <c r="AE761" s="16">
        <f>IF(COUNT(Q761:Z761)=0,"",SUM(Z761:Z761))</f>
        <v>6981</v>
      </c>
      <c r="AF761" s="16">
        <f>IF(COUNT(Q761:Z761)=0,"",SUM(Q761:Z761))</f>
        <v>17332</v>
      </c>
      <c r="AG761" s="17">
        <f>IFERROR((AA761+AB761)/AF761,"")</f>
        <v>0.17724440341564734</v>
      </c>
      <c r="AH761" s="16">
        <v>157</v>
      </c>
    </row>
    <row r="762" spans="1:34" x14ac:dyDescent="0.2">
      <c r="A762" s="4" t="s">
        <v>21</v>
      </c>
      <c r="B762" s="4" t="s">
        <v>128</v>
      </c>
      <c r="C762" s="4" t="s">
        <v>955</v>
      </c>
      <c r="D762" s="4" t="s">
        <v>836</v>
      </c>
      <c r="E762" s="4" t="s">
        <v>534</v>
      </c>
      <c r="F762" s="4" t="s">
        <v>4445</v>
      </c>
      <c r="G762" s="4" t="s">
        <v>157</v>
      </c>
      <c r="H762" s="4" t="s">
        <v>165</v>
      </c>
      <c r="I762" s="16">
        <v>5586</v>
      </c>
      <c r="J762" s="16">
        <v>69682</v>
      </c>
      <c r="K762" s="16">
        <v>836</v>
      </c>
      <c r="L762" s="16">
        <v>12298</v>
      </c>
      <c r="M762" s="16">
        <v>55</v>
      </c>
      <c r="N762" s="16">
        <v>6253</v>
      </c>
      <c r="O762" s="17">
        <f>IFERROR(K762/I762,"")</f>
        <v>0.14965986394557823</v>
      </c>
      <c r="P762" s="17">
        <f>IFERROR(L762/J762,"")</f>
        <v>0.17648747165695589</v>
      </c>
      <c r="Q762" s="16">
        <v>2528</v>
      </c>
      <c r="R762" s="16">
        <v>2530</v>
      </c>
      <c r="S762" s="16">
        <v>129</v>
      </c>
      <c r="T762" s="16">
        <v>3017</v>
      </c>
      <c r="U762" s="16">
        <v>1233</v>
      </c>
      <c r="V762" s="16">
        <v>780</v>
      </c>
      <c r="W762" s="16">
        <v>1396</v>
      </c>
      <c r="X762" s="16">
        <v>2603</v>
      </c>
      <c r="Y762" s="16">
        <v>0</v>
      </c>
      <c r="Z762" s="16">
        <v>2163</v>
      </c>
      <c r="AA762" s="16">
        <f>IF(COUNT(Q762:Z762)=0,"",SUM(Q762:Q762))</f>
        <v>2528</v>
      </c>
      <c r="AB762" s="16">
        <f>IF(COUNT(Q762:Z762)=0,"",SUM(R762:S762))</f>
        <v>2659</v>
      </c>
      <c r="AC762" s="16">
        <f>IF(COUNT(Q762:Z762)=0,"",SUM(T762:V762))</f>
        <v>5030</v>
      </c>
      <c r="AD762" s="16">
        <f>IF(COUNT(Q762:Z762)=0,"",SUM(W762:Y762))</f>
        <v>3999</v>
      </c>
      <c r="AE762" s="16">
        <f>IF(COUNT(Q762:Z762)=0,"",SUM(Z762:Z762))</f>
        <v>2163</v>
      </c>
      <c r="AF762" s="16">
        <f>IF(COUNT(Q762:Z762)=0,"",SUM(Q762:Z762))</f>
        <v>16379</v>
      </c>
      <c r="AG762" s="17">
        <f>IFERROR((AA762+AB762)/AF762,"")</f>
        <v>0.31668600036632272</v>
      </c>
      <c r="AH762" s="16">
        <v>92</v>
      </c>
    </row>
    <row r="763" spans="1:34" x14ac:dyDescent="0.2">
      <c r="A763" s="4" t="s">
        <v>21</v>
      </c>
      <c r="B763" s="4" t="s">
        <v>126</v>
      </c>
      <c r="C763" s="4" t="s">
        <v>955</v>
      </c>
      <c r="D763" s="4" t="s">
        <v>717</v>
      </c>
      <c r="E763" s="4" t="s">
        <v>718</v>
      </c>
      <c r="F763" s="4" t="s">
        <v>3192</v>
      </c>
      <c r="G763" s="4" t="s">
        <v>158</v>
      </c>
      <c r="H763" s="4" t="s">
        <v>164</v>
      </c>
      <c r="I763" s="16">
        <v>9904</v>
      </c>
      <c r="J763" s="16">
        <v>68813</v>
      </c>
      <c r="K763" s="16">
        <v>861</v>
      </c>
      <c r="L763" s="16">
        <v>12686</v>
      </c>
      <c r="M763" s="16">
        <v>46</v>
      </c>
      <c r="N763" s="16">
        <v>9913</v>
      </c>
      <c r="O763" s="17">
        <f>IFERROR(K763/I763,"")</f>
        <v>8.693457189014539E-2</v>
      </c>
      <c r="P763" s="17">
        <f>IFERROR(L763/J763,"")</f>
        <v>0.18435470041997878</v>
      </c>
      <c r="Q763" s="16">
        <v>2527</v>
      </c>
      <c r="R763" s="16">
        <v>2753</v>
      </c>
      <c r="S763" s="16">
        <v>43</v>
      </c>
      <c r="T763" s="16">
        <v>3087</v>
      </c>
      <c r="U763" s="16">
        <v>2348</v>
      </c>
      <c r="V763" s="16">
        <v>708</v>
      </c>
      <c r="W763" s="16">
        <v>1509</v>
      </c>
      <c r="X763" s="16">
        <v>2431</v>
      </c>
      <c r="Y763" s="16">
        <v>0</v>
      </c>
      <c r="Z763" s="16">
        <v>1953</v>
      </c>
      <c r="AA763" s="16">
        <f>IF(COUNT(Q763:Z763)=0,"",SUM(Q763:Q763))</f>
        <v>2527</v>
      </c>
      <c r="AB763" s="16">
        <f>IF(COUNT(Q763:Z763)=0,"",SUM(R763:S763))</f>
        <v>2796</v>
      </c>
      <c r="AC763" s="16">
        <f>IF(COUNT(Q763:Z763)=0,"",SUM(T763:V763))</f>
        <v>6143</v>
      </c>
      <c r="AD763" s="16">
        <f>IF(COUNT(Q763:Z763)=0,"",SUM(W763:Y763))</f>
        <v>3940</v>
      </c>
      <c r="AE763" s="16">
        <f>IF(COUNT(Q763:Z763)=0,"",SUM(Z763:Z763))</f>
        <v>1953</v>
      </c>
      <c r="AF763" s="16">
        <f>IF(COUNT(Q763:Z763)=0,"",SUM(Q763:Z763))</f>
        <v>17359</v>
      </c>
      <c r="AG763" s="17">
        <f>IFERROR((AA763+AB763)/AF763,"")</f>
        <v>0.30664208767786161</v>
      </c>
      <c r="AH763" s="16">
        <v>152</v>
      </c>
    </row>
    <row r="764" spans="1:34" x14ac:dyDescent="0.2">
      <c r="A764" s="4" t="s">
        <v>21</v>
      </c>
      <c r="B764" s="4" t="s">
        <v>135</v>
      </c>
      <c r="C764" s="4" t="s">
        <v>1036</v>
      </c>
      <c r="D764" s="4" t="s">
        <v>683</v>
      </c>
      <c r="E764" s="4" t="s">
        <v>537</v>
      </c>
      <c r="F764" s="4" t="s">
        <v>2848</v>
      </c>
      <c r="G764" s="4" t="s">
        <v>157</v>
      </c>
      <c r="H764" s="4" t="s">
        <v>163</v>
      </c>
      <c r="I764" s="16">
        <v>2064</v>
      </c>
      <c r="J764" s="16">
        <v>12752</v>
      </c>
      <c r="K764" s="16">
        <v>1349</v>
      </c>
      <c r="L764" s="16">
        <v>3305</v>
      </c>
      <c r="M764" s="16">
        <v>131</v>
      </c>
      <c r="N764" s="16">
        <v>794</v>
      </c>
      <c r="O764" s="17">
        <f>IFERROR(K764/I764,"")</f>
        <v>0.65358527131782951</v>
      </c>
      <c r="P764" s="17">
        <f>IFERROR(L764/J764,"")</f>
        <v>0.25917503136762859</v>
      </c>
      <c r="Q764" s="16">
        <v>2514</v>
      </c>
      <c r="R764" s="16">
        <v>0</v>
      </c>
      <c r="S764" s="16">
        <v>0</v>
      </c>
      <c r="T764" s="16">
        <v>574</v>
      </c>
      <c r="U764" s="16">
        <v>353</v>
      </c>
      <c r="V764" s="16">
        <v>1273</v>
      </c>
      <c r="W764" s="16">
        <v>1057</v>
      </c>
      <c r="X764" s="16">
        <v>67</v>
      </c>
      <c r="Y764" s="16"/>
      <c r="Z764" s="16">
        <v>91</v>
      </c>
      <c r="AA764" s="16">
        <f>IF(COUNT(Q764:Z764)=0,"",SUM(Q764:Q764))</f>
        <v>2514</v>
      </c>
      <c r="AB764" s="16">
        <f>IF(COUNT(Q764:Z764)=0,"",SUM(R764:S764))</f>
        <v>0</v>
      </c>
      <c r="AC764" s="16">
        <f>IF(COUNT(Q764:Z764)=0,"",SUM(T764:V764))</f>
        <v>2200</v>
      </c>
      <c r="AD764" s="16">
        <f>IF(COUNT(Q764:Z764)=0,"",SUM(W764:Y764))</f>
        <v>1124</v>
      </c>
      <c r="AE764" s="16">
        <f>IF(COUNT(Q764:Z764)=0,"",SUM(Z764:Z764))</f>
        <v>91</v>
      </c>
      <c r="AF764" s="16">
        <f>IF(COUNT(Q764:Z764)=0,"",SUM(Q764:Z764))</f>
        <v>5929</v>
      </c>
      <c r="AG764" s="17">
        <f>IFERROR((AA764+AB764)/AF764,"")</f>
        <v>0.4240175409006578</v>
      </c>
      <c r="AH764" s="16">
        <v>58</v>
      </c>
    </row>
    <row r="765" spans="1:34" x14ac:dyDescent="0.2">
      <c r="A765" s="4" t="s">
        <v>21</v>
      </c>
      <c r="B765" s="4" t="s">
        <v>128</v>
      </c>
      <c r="C765" s="4" t="s">
        <v>955</v>
      </c>
      <c r="D765" s="4" t="s">
        <v>833</v>
      </c>
      <c r="E765" s="4" t="s">
        <v>834</v>
      </c>
      <c r="F765" s="4" t="s">
        <v>4378</v>
      </c>
      <c r="G765" s="4" t="s">
        <v>157</v>
      </c>
      <c r="H765" s="4" t="s">
        <v>164</v>
      </c>
      <c r="I765" s="16">
        <v>4665</v>
      </c>
      <c r="J765" s="16">
        <v>12388</v>
      </c>
      <c r="K765" s="16">
        <v>2147</v>
      </c>
      <c r="L765" s="16">
        <v>2608</v>
      </c>
      <c r="M765" s="16">
        <v>754</v>
      </c>
      <c r="N765" s="16">
        <v>465</v>
      </c>
      <c r="O765" s="17">
        <f>IFERROR(K765/I765,"")</f>
        <v>0.46023579849946411</v>
      </c>
      <c r="P765" s="17">
        <f>IFERROR(L765/J765,"")</f>
        <v>0.21052631578947367</v>
      </c>
      <c r="Q765" s="16">
        <v>2511</v>
      </c>
      <c r="R765" s="16">
        <v>0</v>
      </c>
      <c r="S765" s="16">
        <v>0</v>
      </c>
      <c r="T765" s="16">
        <v>439</v>
      </c>
      <c r="U765" s="16">
        <v>133</v>
      </c>
      <c r="V765" s="16">
        <v>975</v>
      </c>
      <c r="W765" s="16">
        <v>82</v>
      </c>
      <c r="X765" s="16">
        <v>1021</v>
      </c>
      <c r="Y765" s="16">
        <v>16</v>
      </c>
      <c r="Z765" s="16">
        <v>144</v>
      </c>
      <c r="AA765" s="16">
        <f>IF(COUNT(Q765:Z765)=0,"",SUM(Q765:Q765))</f>
        <v>2511</v>
      </c>
      <c r="AB765" s="16">
        <f>IF(COUNT(Q765:Z765)=0,"",SUM(R765:S765))</f>
        <v>0</v>
      </c>
      <c r="AC765" s="16">
        <f>IF(COUNT(Q765:Z765)=0,"",SUM(T765:V765))</f>
        <v>1547</v>
      </c>
      <c r="AD765" s="16">
        <f>IF(COUNT(Q765:Z765)=0,"",SUM(W765:Y765))</f>
        <v>1119</v>
      </c>
      <c r="AE765" s="16">
        <f>IF(COUNT(Q765:Z765)=0,"",SUM(Z765:Z765))</f>
        <v>144</v>
      </c>
      <c r="AF765" s="16">
        <f>IF(COUNT(Q765:Z765)=0,"",SUM(Q765:Z765))</f>
        <v>5321</v>
      </c>
      <c r="AG765" s="17">
        <f>IFERROR((AA765+AB765)/AF765,"")</f>
        <v>0.47190377748543505</v>
      </c>
      <c r="AH765" s="16">
        <v>36</v>
      </c>
    </row>
    <row r="766" spans="1:34" x14ac:dyDescent="0.2">
      <c r="A766" s="4" t="s">
        <v>21</v>
      </c>
      <c r="B766" s="4" t="s">
        <v>140</v>
      </c>
      <c r="C766" s="4" t="s">
        <v>955</v>
      </c>
      <c r="D766" s="4" t="s">
        <v>896</v>
      </c>
      <c r="E766" s="4" t="s">
        <v>897</v>
      </c>
      <c r="F766" s="4" t="s">
        <v>5398</v>
      </c>
      <c r="G766" s="4" t="s">
        <v>158</v>
      </c>
      <c r="H766" s="4" t="s">
        <v>164</v>
      </c>
      <c r="I766" s="16">
        <v>999</v>
      </c>
      <c r="J766" s="16">
        <v>54694</v>
      </c>
      <c r="K766" s="16">
        <v>371</v>
      </c>
      <c r="L766" s="16">
        <v>6241</v>
      </c>
      <c r="M766" s="16">
        <v>95</v>
      </c>
      <c r="N766" s="16">
        <v>8691</v>
      </c>
      <c r="O766" s="17">
        <f>IFERROR(K766/I766,"")</f>
        <v>0.37137137137137138</v>
      </c>
      <c r="P766" s="17">
        <f>IFERROR(L766/J766,"")</f>
        <v>0.11410758035616338</v>
      </c>
      <c r="Q766" s="16">
        <v>2506</v>
      </c>
      <c r="R766" s="16"/>
      <c r="S766" s="16">
        <v>0</v>
      </c>
      <c r="T766" s="16">
        <v>583</v>
      </c>
      <c r="U766" s="16">
        <v>347</v>
      </c>
      <c r="V766" s="16">
        <v>15</v>
      </c>
      <c r="W766" s="16">
        <v>157</v>
      </c>
      <c r="X766" s="16">
        <v>1103</v>
      </c>
      <c r="Y766" s="16">
        <v>36</v>
      </c>
      <c r="Z766" s="16">
        <v>4752</v>
      </c>
      <c r="AA766" s="16">
        <f>IF(COUNT(Q766:Z766)=0,"",SUM(Q766:Q766))</f>
        <v>2506</v>
      </c>
      <c r="AB766" s="16">
        <f>IF(COUNT(Q766:Z766)=0,"",SUM(R766:S766))</f>
        <v>0</v>
      </c>
      <c r="AC766" s="16">
        <f>IF(COUNT(Q766:Z766)=0,"",SUM(T766:V766))</f>
        <v>945</v>
      </c>
      <c r="AD766" s="16">
        <f>IF(COUNT(Q766:Z766)=0,"",SUM(W766:Y766))</f>
        <v>1296</v>
      </c>
      <c r="AE766" s="16">
        <f>IF(COUNT(Q766:Z766)=0,"",SUM(Z766:Z766))</f>
        <v>4752</v>
      </c>
      <c r="AF766" s="16">
        <f>IF(COUNT(Q766:Z766)=0,"",SUM(Q766:Z766))</f>
        <v>9499</v>
      </c>
      <c r="AG766" s="17">
        <f>IFERROR((AA766+AB766)/AF766,"")</f>
        <v>0.26381724392041267</v>
      </c>
      <c r="AH766" s="16">
        <v>76</v>
      </c>
    </row>
    <row r="767" spans="1:34" x14ac:dyDescent="0.2">
      <c r="A767" s="4" t="s">
        <v>21</v>
      </c>
      <c r="B767" s="4" t="s">
        <v>128</v>
      </c>
      <c r="C767" s="4" t="s">
        <v>955</v>
      </c>
      <c r="D767" s="4" t="s">
        <v>838</v>
      </c>
      <c r="E767" s="4" t="s">
        <v>537</v>
      </c>
      <c r="F767" s="4" t="s">
        <v>4472</v>
      </c>
      <c r="G767" s="4" t="s">
        <v>157</v>
      </c>
      <c r="H767" s="4" t="s">
        <v>165</v>
      </c>
      <c r="I767" s="16">
        <v>688</v>
      </c>
      <c r="J767" s="16">
        <v>11378</v>
      </c>
      <c r="K767" s="16">
        <v>537</v>
      </c>
      <c r="L767" s="16">
        <v>2584</v>
      </c>
      <c r="M767" s="16">
        <v>53</v>
      </c>
      <c r="N767" s="16">
        <v>407</v>
      </c>
      <c r="O767" s="17">
        <f>IFERROR(K767/I767,"")</f>
        <v>0.78052325581395354</v>
      </c>
      <c r="P767" s="17">
        <f>IFERROR(L767/J767,"")</f>
        <v>0.22710493935665318</v>
      </c>
      <c r="Q767" s="16">
        <v>2501</v>
      </c>
      <c r="R767" s="16">
        <v>0</v>
      </c>
      <c r="S767" s="16">
        <v>0</v>
      </c>
      <c r="T767" s="16">
        <v>76</v>
      </c>
      <c r="U767" s="16">
        <v>46</v>
      </c>
      <c r="V767" s="16">
        <v>422</v>
      </c>
      <c r="W767" s="16"/>
      <c r="X767" s="16">
        <v>0</v>
      </c>
      <c r="Y767" s="16"/>
      <c r="Z767" s="16">
        <v>66</v>
      </c>
      <c r="AA767" s="16">
        <f>IF(COUNT(Q767:Z767)=0,"",SUM(Q767:Q767))</f>
        <v>2501</v>
      </c>
      <c r="AB767" s="16">
        <f>IF(COUNT(Q767:Z767)=0,"",SUM(R767:S767))</f>
        <v>0</v>
      </c>
      <c r="AC767" s="16">
        <f>IF(COUNT(Q767:Z767)=0,"",SUM(T767:V767))</f>
        <v>544</v>
      </c>
      <c r="AD767" s="16">
        <f>IF(COUNT(Q767:Z767)=0,"",SUM(W767:Y767))</f>
        <v>0</v>
      </c>
      <c r="AE767" s="16">
        <f>IF(COUNT(Q767:Z767)=0,"",SUM(Z767:Z767))</f>
        <v>66</v>
      </c>
      <c r="AF767" s="16">
        <f>IF(COUNT(Q767:Z767)=0,"",SUM(Q767:Z767))</f>
        <v>3111</v>
      </c>
      <c r="AG767" s="17">
        <f>IFERROR((AA767+AB767)/AF767,"")</f>
        <v>0.80392156862745101</v>
      </c>
      <c r="AH767" s="16">
        <v>23</v>
      </c>
    </row>
    <row r="768" spans="1:34" x14ac:dyDescent="0.2">
      <c r="A768" s="4" t="s">
        <v>21</v>
      </c>
      <c r="B768" s="4" t="s">
        <v>125</v>
      </c>
      <c r="C768" s="4" t="s">
        <v>955</v>
      </c>
      <c r="D768" s="4" t="s">
        <v>533</v>
      </c>
      <c r="E768" s="4" t="s">
        <v>534</v>
      </c>
      <c r="F768" s="4" t="s">
        <v>1641</v>
      </c>
      <c r="G768" s="4" t="s">
        <v>157</v>
      </c>
      <c r="H768" s="4" t="s">
        <v>163</v>
      </c>
      <c r="I768" s="16">
        <v>9942</v>
      </c>
      <c r="J768" s="16">
        <v>29677</v>
      </c>
      <c r="K768" s="16">
        <v>1434</v>
      </c>
      <c r="L768" s="16">
        <v>6888</v>
      </c>
      <c r="M768" s="16">
        <v>66</v>
      </c>
      <c r="N768" s="16">
        <v>3502</v>
      </c>
      <c r="O768" s="17">
        <f>IFERROR(K768/I768,"")</f>
        <v>0.14423657211828605</v>
      </c>
      <c r="P768" s="17">
        <f>IFERROR(L768/J768,"")</f>
        <v>0.23209893183273242</v>
      </c>
      <c r="Q768" s="16">
        <v>2489</v>
      </c>
      <c r="R768" s="16">
        <v>1258</v>
      </c>
      <c r="S768" s="16">
        <v>73</v>
      </c>
      <c r="T768" s="16">
        <v>1507</v>
      </c>
      <c r="U768" s="16">
        <v>1380</v>
      </c>
      <c r="V768" s="16">
        <v>809</v>
      </c>
      <c r="W768" s="16">
        <v>678</v>
      </c>
      <c r="X768" s="16">
        <v>1157</v>
      </c>
      <c r="Y768" s="16">
        <v>0</v>
      </c>
      <c r="Z768" s="16">
        <v>677</v>
      </c>
      <c r="AA768" s="16">
        <f>IF(COUNT(Q768:Z768)=0,"",SUM(Q768:Q768))</f>
        <v>2489</v>
      </c>
      <c r="AB768" s="16">
        <f>IF(COUNT(Q768:Z768)=0,"",SUM(R768:S768))</f>
        <v>1331</v>
      </c>
      <c r="AC768" s="16">
        <f>IF(COUNT(Q768:Z768)=0,"",SUM(T768:V768))</f>
        <v>3696</v>
      </c>
      <c r="AD768" s="16">
        <f>IF(COUNT(Q768:Z768)=0,"",SUM(W768:Y768))</f>
        <v>1835</v>
      </c>
      <c r="AE768" s="16">
        <f>IF(COUNT(Q768:Z768)=0,"",SUM(Z768:Z768))</f>
        <v>677</v>
      </c>
      <c r="AF768" s="16">
        <f>IF(COUNT(Q768:Z768)=0,"",SUM(Q768:Z768))</f>
        <v>10028</v>
      </c>
      <c r="AG768" s="17">
        <f>IFERROR((AA768+AB768)/AF768,"")</f>
        <v>0.38093338651775027</v>
      </c>
      <c r="AH768" s="16">
        <v>179</v>
      </c>
    </row>
    <row r="769" spans="1:34" x14ac:dyDescent="0.2">
      <c r="A769" s="4" t="s">
        <v>21</v>
      </c>
      <c r="B769" s="4" t="s">
        <v>134</v>
      </c>
      <c r="C769" s="4" t="s">
        <v>955</v>
      </c>
      <c r="D769" s="4" t="s">
        <v>700</v>
      </c>
      <c r="E769" s="4" t="s">
        <v>537</v>
      </c>
      <c r="F769" s="4" t="s">
        <v>3020</v>
      </c>
      <c r="G769" s="4" t="s">
        <v>157</v>
      </c>
      <c r="H769" s="4" t="s">
        <v>163</v>
      </c>
      <c r="I769" s="16">
        <v>2348</v>
      </c>
      <c r="J769" s="16">
        <v>7835</v>
      </c>
      <c r="K769" s="16">
        <v>1221</v>
      </c>
      <c r="L769" s="16">
        <v>2037</v>
      </c>
      <c r="M769" s="16">
        <v>105</v>
      </c>
      <c r="N769" s="16">
        <v>115</v>
      </c>
      <c r="O769" s="17">
        <f>IFERROR(K769/I769,"")</f>
        <v>0.52001703577512781</v>
      </c>
      <c r="P769" s="17">
        <f>IFERROR(L769/J769,"")</f>
        <v>0.25998723675813656</v>
      </c>
      <c r="Q769" s="16">
        <v>2484</v>
      </c>
      <c r="R769" s="16">
        <v>0</v>
      </c>
      <c r="S769" s="16">
        <v>0</v>
      </c>
      <c r="T769" s="16">
        <v>101</v>
      </c>
      <c r="U769" s="16"/>
      <c r="V769" s="16">
        <v>583</v>
      </c>
      <c r="W769" s="16">
        <v>14</v>
      </c>
      <c r="X769" s="16">
        <v>0</v>
      </c>
      <c r="Y769" s="16"/>
      <c r="Z769" s="16">
        <v>67</v>
      </c>
      <c r="AA769" s="16">
        <f>IF(COUNT(Q769:Z769)=0,"",SUM(Q769:Q769))</f>
        <v>2484</v>
      </c>
      <c r="AB769" s="16">
        <f>IF(COUNT(Q769:Z769)=0,"",SUM(R769:S769))</f>
        <v>0</v>
      </c>
      <c r="AC769" s="16">
        <f>IF(COUNT(Q769:Z769)=0,"",SUM(T769:V769))</f>
        <v>684</v>
      </c>
      <c r="AD769" s="16">
        <f>IF(COUNT(Q769:Z769)=0,"",SUM(W769:Y769))</f>
        <v>14</v>
      </c>
      <c r="AE769" s="16">
        <f>IF(COUNT(Q769:Z769)=0,"",SUM(Z769:Z769))</f>
        <v>67</v>
      </c>
      <c r="AF769" s="16">
        <f>IF(COUNT(Q769:Z769)=0,"",SUM(Q769:Z769))</f>
        <v>3249</v>
      </c>
      <c r="AG769" s="17">
        <f>IFERROR((AA769+AB769)/AF769,"")</f>
        <v>0.76454293628808867</v>
      </c>
      <c r="AH769" s="16">
        <v>52</v>
      </c>
    </row>
    <row r="770" spans="1:34" x14ac:dyDescent="0.2">
      <c r="A770" s="4" t="s">
        <v>21</v>
      </c>
      <c r="B770" s="4" t="s">
        <v>123</v>
      </c>
      <c r="C770" s="4" t="s">
        <v>955</v>
      </c>
      <c r="D770" s="4" t="s">
        <v>484</v>
      </c>
      <c r="E770" s="4" t="s">
        <v>485</v>
      </c>
      <c r="F770" s="4" t="s">
        <v>4755</v>
      </c>
      <c r="G770" s="4" t="s">
        <v>158</v>
      </c>
      <c r="H770" s="4" t="s">
        <v>163</v>
      </c>
      <c r="I770" s="16">
        <v>8257</v>
      </c>
      <c r="J770" s="16">
        <v>172828</v>
      </c>
      <c r="K770" s="16">
        <v>5067</v>
      </c>
      <c r="L770" s="16">
        <v>34893</v>
      </c>
      <c r="M770" s="16">
        <v>55</v>
      </c>
      <c r="N770" s="16">
        <v>3053</v>
      </c>
      <c r="O770" s="17">
        <f>IFERROR(K770/I770,"")</f>
        <v>0.61366113600581329</v>
      </c>
      <c r="P770" s="17">
        <f>IFERROR(L770/J770,"")</f>
        <v>0.20189436896799129</v>
      </c>
      <c r="Q770" s="16">
        <v>2476</v>
      </c>
      <c r="R770" s="16">
        <v>398</v>
      </c>
      <c r="S770" s="16">
        <v>28</v>
      </c>
      <c r="T770" s="16">
        <v>5581</v>
      </c>
      <c r="U770" s="16">
        <v>1847</v>
      </c>
      <c r="V770" s="16">
        <v>4566</v>
      </c>
      <c r="W770" s="16">
        <v>78</v>
      </c>
      <c r="X770" s="16">
        <v>5465</v>
      </c>
      <c r="Y770" s="16">
        <v>21</v>
      </c>
      <c r="Z770" s="16">
        <v>22396</v>
      </c>
      <c r="AA770" s="16">
        <f>IF(COUNT(Q770:Z770)=0,"",SUM(Q770:Q770))</f>
        <v>2476</v>
      </c>
      <c r="AB770" s="16">
        <f>IF(COUNT(Q770:Z770)=0,"",SUM(R770:S770))</f>
        <v>426</v>
      </c>
      <c r="AC770" s="16">
        <f>IF(COUNT(Q770:Z770)=0,"",SUM(T770:V770))</f>
        <v>11994</v>
      </c>
      <c r="AD770" s="16">
        <f>IF(COUNT(Q770:Z770)=0,"",SUM(W770:Y770))</f>
        <v>5564</v>
      </c>
      <c r="AE770" s="16">
        <f>IF(COUNT(Q770:Z770)=0,"",SUM(Z770:Z770))</f>
        <v>22396</v>
      </c>
      <c r="AF770" s="16">
        <f>IF(COUNT(Q770:Z770)=0,"",SUM(Q770:Z770))</f>
        <v>42856</v>
      </c>
      <c r="AG770" s="17">
        <f>IFERROR((AA770+AB770)/AF770,"")</f>
        <v>6.7715139070375213E-2</v>
      </c>
      <c r="AH770" s="16">
        <v>652</v>
      </c>
    </row>
    <row r="771" spans="1:34" x14ac:dyDescent="0.2">
      <c r="A771" s="4" t="s">
        <v>21</v>
      </c>
      <c r="B771" s="4" t="s">
        <v>126</v>
      </c>
      <c r="C771" s="4" t="s">
        <v>955</v>
      </c>
      <c r="D771" s="4" t="s">
        <v>723</v>
      </c>
      <c r="E771" s="4" t="s">
        <v>724</v>
      </c>
      <c r="F771" s="4" t="s">
        <v>3264</v>
      </c>
      <c r="G771" s="4" t="s">
        <v>157</v>
      </c>
      <c r="H771" s="4" t="s">
        <v>163</v>
      </c>
      <c r="I771" s="16">
        <v>3635</v>
      </c>
      <c r="J771" s="16">
        <v>30955</v>
      </c>
      <c r="K771" s="16">
        <v>495</v>
      </c>
      <c r="L771" s="16">
        <v>5852</v>
      </c>
      <c r="M771" s="16">
        <v>46</v>
      </c>
      <c r="N771" s="16">
        <v>655</v>
      </c>
      <c r="O771" s="17">
        <f>IFERROR(K771/I771,"")</f>
        <v>0.13617606602475929</v>
      </c>
      <c r="P771" s="17">
        <f>IFERROR(L771/J771,"")</f>
        <v>0.18904861896301081</v>
      </c>
      <c r="Q771" s="16">
        <v>2473</v>
      </c>
      <c r="R771" s="16"/>
      <c r="S771" s="16">
        <v>12</v>
      </c>
      <c r="T771" s="16">
        <v>81</v>
      </c>
      <c r="U771" s="16">
        <v>782</v>
      </c>
      <c r="V771" s="16">
        <v>0</v>
      </c>
      <c r="W771" s="16">
        <v>875</v>
      </c>
      <c r="X771" s="16">
        <v>440</v>
      </c>
      <c r="Y771" s="16">
        <v>0</v>
      </c>
      <c r="Z771" s="16">
        <v>1681</v>
      </c>
      <c r="AA771" s="16">
        <f>IF(COUNT(Q771:Z771)=0,"",SUM(Q771:Q771))</f>
        <v>2473</v>
      </c>
      <c r="AB771" s="16">
        <f>IF(COUNT(Q771:Z771)=0,"",SUM(R771:S771))</f>
        <v>12</v>
      </c>
      <c r="AC771" s="16">
        <f>IF(COUNT(Q771:Z771)=0,"",SUM(T771:V771))</f>
        <v>863</v>
      </c>
      <c r="AD771" s="16">
        <f>IF(COUNT(Q771:Z771)=0,"",SUM(W771:Y771))</f>
        <v>1315</v>
      </c>
      <c r="AE771" s="16">
        <f>IF(COUNT(Q771:Z771)=0,"",SUM(Z771:Z771))</f>
        <v>1681</v>
      </c>
      <c r="AF771" s="16">
        <f>IF(COUNT(Q771:Z771)=0,"",SUM(Q771:Z771))</f>
        <v>6344</v>
      </c>
      <c r="AG771" s="17">
        <f>IFERROR((AA771+AB771)/AF771,"")</f>
        <v>0.39170870113493067</v>
      </c>
      <c r="AH771" s="16">
        <v>153</v>
      </c>
    </row>
    <row r="772" spans="1:34" x14ac:dyDescent="0.2">
      <c r="A772" s="4" t="s">
        <v>21</v>
      </c>
      <c r="B772" s="4" t="s">
        <v>124</v>
      </c>
      <c r="C772" s="4" t="s">
        <v>955</v>
      </c>
      <c r="D772" s="4" t="s">
        <v>605</v>
      </c>
      <c r="E772" s="4" t="s">
        <v>606</v>
      </c>
      <c r="F772" s="4" t="s">
        <v>2250</v>
      </c>
      <c r="G772" s="4" t="s">
        <v>159</v>
      </c>
      <c r="H772" s="4" t="s">
        <v>163</v>
      </c>
      <c r="I772" s="16">
        <v>1122</v>
      </c>
      <c r="J772" s="16">
        <v>34799</v>
      </c>
      <c r="K772" s="16">
        <v>394</v>
      </c>
      <c r="L772" s="16">
        <v>5702</v>
      </c>
      <c r="M772" s="16">
        <v>140</v>
      </c>
      <c r="N772" s="16">
        <v>2580</v>
      </c>
      <c r="O772" s="17">
        <f>IFERROR(K772/I772,"")</f>
        <v>0.35115864527629231</v>
      </c>
      <c r="P772" s="17">
        <f>IFERROR(L772/J772,"")</f>
        <v>0.16385528319779305</v>
      </c>
      <c r="Q772" s="16">
        <v>2460</v>
      </c>
      <c r="R772" s="16"/>
      <c r="S772" s="16">
        <v>0</v>
      </c>
      <c r="T772" s="16">
        <v>17</v>
      </c>
      <c r="U772" s="16">
        <v>0</v>
      </c>
      <c r="V772" s="16">
        <v>394</v>
      </c>
      <c r="W772" s="16">
        <v>118</v>
      </c>
      <c r="X772" s="16">
        <v>11</v>
      </c>
      <c r="Y772" s="16">
        <v>13</v>
      </c>
      <c r="Z772" s="16">
        <v>3081</v>
      </c>
      <c r="AA772" s="16">
        <f>IF(COUNT(Q772:Z772)=0,"",SUM(Q772:Q772))</f>
        <v>2460</v>
      </c>
      <c r="AB772" s="16">
        <f>IF(COUNT(Q772:Z772)=0,"",SUM(R772:S772))</f>
        <v>0</v>
      </c>
      <c r="AC772" s="16">
        <f>IF(COUNT(Q772:Z772)=0,"",SUM(T772:V772))</f>
        <v>411</v>
      </c>
      <c r="AD772" s="16">
        <f>IF(COUNT(Q772:Z772)=0,"",SUM(W772:Y772))</f>
        <v>142</v>
      </c>
      <c r="AE772" s="16">
        <f>IF(COUNT(Q772:Z772)=0,"",SUM(Z772:Z772))</f>
        <v>3081</v>
      </c>
      <c r="AF772" s="16">
        <f>IF(COUNT(Q772:Z772)=0,"",SUM(Q772:Z772))</f>
        <v>6094</v>
      </c>
      <c r="AG772" s="17">
        <f>IFERROR((AA772+AB772)/AF772,"")</f>
        <v>0.40367574663603545</v>
      </c>
      <c r="AH772" s="16">
        <v>62</v>
      </c>
    </row>
    <row r="773" spans="1:34" x14ac:dyDescent="0.2">
      <c r="A773" s="4" t="s">
        <v>21</v>
      </c>
      <c r="B773" s="4" t="s">
        <v>143</v>
      </c>
      <c r="C773" s="4" t="s">
        <v>1036</v>
      </c>
      <c r="D773" s="4" t="s">
        <v>749</v>
      </c>
      <c r="E773" s="4" t="s">
        <v>630</v>
      </c>
      <c r="F773" s="4" t="s">
        <v>3569</v>
      </c>
      <c r="G773" s="4" t="s">
        <v>157</v>
      </c>
      <c r="H773" s="4" t="s">
        <v>165</v>
      </c>
      <c r="I773" s="16">
        <v>448</v>
      </c>
      <c r="J773" s="16">
        <v>12335</v>
      </c>
      <c r="K773" s="16">
        <v>304</v>
      </c>
      <c r="L773" s="16">
        <v>2997</v>
      </c>
      <c r="M773" s="16">
        <v>112</v>
      </c>
      <c r="N773" s="16">
        <v>1339</v>
      </c>
      <c r="O773" s="17">
        <f>IFERROR(K773/I773,"")</f>
        <v>0.6785714285714286</v>
      </c>
      <c r="P773" s="17">
        <f>IFERROR(L773/J773,"")</f>
        <v>0.24296716659910822</v>
      </c>
      <c r="Q773" s="16">
        <v>2460</v>
      </c>
      <c r="R773" s="16">
        <v>0</v>
      </c>
      <c r="S773" s="16">
        <v>0</v>
      </c>
      <c r="T773" s="16">
        <v>328</v>
      </c>
      <c r="U773" s="16">
        <v>381</v>
      </c>
      <c r="V773" s="16">
        <v>0</v>
      </c>
      <c r="W773" s="16">
        <v>117</v>
      </c>
      <c r="X773" s="16">
        <v>484</v>
      </c>
      <c r="Y773" s="16">
        <v>0</v>
      </c>
      <c r="Z773" s="16">
        <v>176</v>
      </c>
      <c r="AA773" s="16">
        <f>IF(COUNT(Q773:Z773)=0,"",SUM(Q773:Q773))</f>
        <v>2460</v>
      </c>
      <c r="AB773" s="16">
        <f>IF(COUNT(Q773:Z773)=0,"",SUM(R773:S773))</f>
        <v>0</v>
      </c>
      <c r="AC773" s="16">
        <f>IF(COUNT(Q773:Z773)=0,"",SUM(T773:V773))</f>
        <v>709</v>
      </c>
      <c r="AD773" s="16">
        <f>IF(COUNT(Q773:Z773)=0,"",SUM(W773:Y773))</f>
        <v>601</v>
      </c>
      <c r="AE773" s="16">
        <f>IF(COUNT(Q773:Z773)=0,"",SUM(Z773:Z773))</f>
        <v>176</v>
      </c>
      <c r="AF773" s="16">
        <f>IF(COUNT(Q773:Z773)=0,"",SUM(Q773:Z773))</f>
        <v>3946</v>
      </c>
      <c r="AG773" s="17">
        <f>IFERROR((AA773+AB773)/AF773,"")</f>
        <v>0.62341611758743032</v>
      </c>
      <c r="AH773" s="16">
        <v>13</v>
      </c>
    </row>
    <row r="774" spans="1:34" x14ac:dyDescent="0.2">
      <c r="A774" s="4" t="s">
        <v>21</v>
      </c>
      <c r="B774" s="4" t="s">
        <v>134</v>
      </c>
      <c r="C774" s="4" t="s">
        <v>955</v>
      </c>
      <c r="D774" s="4" t="s">
        <v>691</v>
      </c>
      <c r="E774" s="4" t="s">
        <v>534</v>
      </c>
      <c r="F774" s="4" t="s">
        <v>2935</v>
      </c>
      <c r="G774" s="4" t="s">
        <v>157</v>
      </c>
      <c r="H774" s="4" t="s">
        <v>165</v>
      </c>
      <c r="I774" s="16">
        <v>4810</v>
      </c>
      <c r="J774" s="16">
        <v>69756</v>
      </c>
      <c r="K774" s="16">
        <v>1082</v>
      </c>
      <c r="L774" s="16">
        <v>12069</v>
      </c>
      <c r="M774" s="16">
        <v>46</v>
      </c>
      <c r="N774" s="16">
        <v>6998</v>
      </c>
      <c r="O774" s="17">
        <f>IFERROR(K774/I774,"")</f>
        <v>0.22494802494802496</v>
      </c>
      <c r="P774" s="17">
        <f>IFERROR(L774/J774,"")</f>
        <v>0.17301737484947532</v>
      </c>
      <c r="Q774" s="16">
        <v>2459</v>
      </c>
      <c r="R774" s="16">
        <v>3055</v>
      </c>
      <c r="S774" s="16">
        <v>52</v>
      </c>
      <c r="T774" s="16">
        <v>3364</v>
      </c>
      <c r="U774" s="16">
        <v>1265</v>
      </c>
      <c r="V774" s="16">
        <v>1144</v>
      </c>
      <c r="W774" s="16">
        <v>1412</v>
      </c>
      <c r="X774" s="16">
        <v>2417</v>
      </c>
      <c r="Y774" s="16">
        <v>0</v>
      </c>
      <c r="Z774" s="16">
        <v>1864</v>
      </c>
      <c r="AA774" s="16">
        <f>IF(COUNT(Q774:Z774)=0,"",SUM(Q774:Q774))</f>
        <v>2459</v>
      </c>
      <c r="AB774" s="16">
        <f>IF(COUNT(Q774:Z774)=0,"",SUM(R774:S774))</f>
        <v>3107</v>
      </c>
      <c r="AC774" s="16">
        <f>IF(COUNT(Q774:Z774)=0,"",SUM(T774:V774))</f>
        <v>5773</v>
      </c>
      <c r="AD774" s="16">
        <f>IF(COUNT(Q774:Z774)=0,"",SUM(W774:Y774))</f>
        <v>3829</v>
      </c>
      <c r="AE774" s="16">
        <f>IF(COUNT(Q774:Z774)=0,"",SUM(Z774:Z774))</f>
        <v>1864</v>
      </c>
      <c r="AF774" s="16">
        <f>IF(COUNT(Q774:Z774)=0,"",SUM(Q774:Z774))</f>
        <v>17032</v>
      </c>
      <c r="AG774" s="17">
        <f>IFERROR((AA774+AB774)/AF774,"")</f>
        <v>0.32679661813057775</v>
      </c>
      <c r="AH774" s="16">
        <v>113</v>
      </c>
    </row>
    <row r="775" spans="1:34" x14ac:dyDescent="0.2">
      <c r="A775" s="4" t="s">
        <v>21</v>
      </c>
      <c r="B775" s="4" t="s">
        <v>126</v>
      </c>
      <c r="C775" s="4" t="s">
        <v>955</v>
      </c>
      <c r="D775" s="4" t="s">
        <v>717</v>
      </c>
      <c r="E775" s="4" t="s">
        <v>718</v>
      </c>
      <c r="F775" s="4" t="s">
        <v>3201</v>
      </c>
      <c r="G775" s="4" t="s">
        <v>158</v>
      </c>
      <c r="H775" s="4" t="s">
        <v>163</v>
      </c>
      <c r="I775" s="16">
        <v>6227</v>
      </c>
      <c r="J775" s="16">
        <v>46252</v>
      </c>
      <c r="K775" s="16">
        <v>1213</v>
      </c>
      <c r="L775" s="16">
        <v>10242</v>
      </c>
      <c r="M775" s="16">
        <v>147</v>
      </c>
      <c r="N775" s="16">
        <v>5865</v>
      </c>
      <c r="O775" s="17">
        <f>IFERROR(K775/I775,"")</f>
        <v>0.19479685241689418</v>
      </c>
      <c r="P775" s="17">
        <f>IFERROR(L775/J775,"")</f>
        <v>0.22143907290495546</v>
      </c>
      <c r="Q775" s="16">
        <v>2457</v>
      </c>
      <c r="R775" s="16">
        <v>2188</v>
      </c>
      <c r="S775" s="16">
        <v>46</v>
      </c>
      <c r="T775" s="16">
        <v>2489</v>
      </c>
      <c r="U775" s="16">
        <v>1434</v>
      </c>
      <c r="V775" s="16">
        <v>1111</v>
      </c>
      <c r="W775" s="16">
        <v>1160</v>
      </c>
      <c r="X775" s="16">
        <v>2304</v>
      </c>
      <c r="Y775" s="16">
        <v>0</v>
      </c>
      <c r="Z775" s="16">
        <v>1292</v>
      </c>
      <c r="AA775" s="16">
        <f>IF(COUNT(Q775:Z775)=0,"",SUM(Q775:Q775))</f>
        <v>2457</v>
      </c>
      <c r="AB775" s="16">
        <f>IF(COUNT(Q775:Z775)=0,"",SUM(R775:S775))</f>
        <v>2234</v>
      </c>
      <c r="AC775" s="16">
        <f>IF(COUNT(Q775:Z775)=0,"",SUM(T775:V775))</f>
        <v>5034</v>
      </c>
      <c r="AD775" s="16">
        <f>IF(COUNT(Q775:Z775)=0,"",SUM(W775:Y775))</f>
        <v>3464</v>
      </c>
      <c r="AE775" s="16">
        <f>IF(COUNT(Q775:Z775)=0,"",SUM(Z775:Z775))</f>
        <v>1292</v>
      </c>
      <c r="AF775" s="16">
        <f>IF(COUNT(Q775:Z775)=0,"",SUM(Q775:Z775))</f>
        <v>14481</v>
      </c>
      <c r="AG775" s="17">
        <f>IFERROR((AA775+AB775)/AF775,"")</f>
        <v>0.32394171673226985</v>
      </c>
      <c r="AH775" s="16">
        <v>120</v>
      </c>
    </row>
    <row r="776" spans="1:34" x14ac:dyDescent="0.2">
      <c r="A776" s="4" t="s">
        <v>21</v>
      </c>
      <c r="B776" s="4" t="s">
        <v>124</v>
      </c>
      <c r="C776" s="4" t="s">
        <v>955</v>
      </c>
      <c r="D776" s="4" t="s">
        <v>579</v>
      </c>
      <c r="E776" s="4" t="s">
        <v>580</v>
      </c>
      <c r="F776" s="4" t="s">
        <v>1975</v>
      </c>
      <c r="G776" s="4" t="s">
        <v>158</v>
      </c>
      <c r="H776" s="4" t="s">
        <v>164</v>
      </c>
      <c r="I776" s="16">
        <v>7600</v>
      </c>
      <c r="J776" s="16">
        <v>57440</v>
      </c>
      <c r="K776" s="16">
        <v>4401</v>
      </c>
      <c r="L776" s="16">
        <v>14110</v>
      </c>
      <c r="M776" s="16">
        <v>2534</v>
      </c>
      <c r="N776" s="16">
        <v>9436</v>
      </c>
      <c r="O776" s="17">
        <f>IFERROR(K776/I776,"")</f>
        <v>0.57907894736842103</v>
      </c>
      <c r="P776" s="17">
        <f>IFERROR(L776/J776,"")</f>
        <v>0.24564763231197773</v>
      </c>
      <c r="Q776" s="16">
        <v>2453</v>
      </c>
      <c r="R776" s="16">
        <v>0</v>
      </c>
      <c r="S776" s="16">
        <v>0</v>
      </c>
      <c r="T776" s="16">
        <v>1343</v>
      </c>
      <c r="U776" s="16">
        <v>706</v>
      </c>
      <c r="V776" s="16">
        <v>4444</v>
      </c>
      <c r="W776" s="16">
        <v>2710</v>
      </c>
      <c r="X776" s="16">
        <v>2732</v>
      </c>
      <c r="Y776" s="16">
        <v>0</v>
      </c>
      <c r="Z776" s="16">
        <v>4123</v>
      </c>
      <c r="AA776" s="16">
        <f>IF(COUNT(Q776:Z776)=0,"",SUM(Q776:Q776))</f>
        <v>2453</v>
      </c>
      <c r="AB776" s="16">
        <f>IF(COUNT(Q776:Z776)=0,"",SUM(R776:S776))</f>
        <v>0</v>
      </c>
      <c r="AC776" s="16">
        <f>IF(COUNT(Q776:Z776)=0,"",SUM(T776:V776))</f>
        <v>6493</v>
      </c>
      <c r="AD776" s="16">
        <f>IF(COUNT(Q776:Z776)=0,"",SUM(W776:Y776))</f>
        <v>5442</v>
      </c>
      <c r="AE776" s="16">
        <f>IF(COUNT(Q776:Z776)=0,"",SUM(Z776:Z776))</f>
        <v>4123</v>
      </c>
      <c r="AF776" s="16">
        <f>IF(COUNT(Q776:Z776)=0,"",SUM(Q776:Z776))</f>
        <v>18511</v>
      </c>
      <c r="AG776" s="17">
        <f>IFERROR((AA776+AB776)/AF776,"")</f>
        <v>0.13251580141537464</v>
      </c>
      <c r="AH776" s="16">
        <v>272</v>
      </c>
    </row>
    <row r="777" spans="1:34" x14ac:dyDescent="0.2">
      <c r="A777" s="4" t="s">
        <v>21</v>
      </c>
      <c r="B777" s="4" t="s">
        <v>123</v>
      </c>
      <c r="C777" s="4" t="s">
        <v>955</v>
      </c>
      <c r="D777" s="4" t="s">
        <v>484</v>
      </c>
      <c r="E777" s="4" t="s">
        <v>485</v>
      </c>
      <c r="F777" s="4" t="s">
        <v>4629</v>
      </c>
      <c r="G777" s="4" t="s">
        <v>158</v>
      </c>
      <c r="H777" s="4" t="s">
        <v>165</v>
      </c>
      <c r="I777" s="16">
        <v>7858</v>
      </c>
      <c r="J777" s="16">
        <v>167994</v>
      </c>
      <c r="K777" s="16">
        <v>2334</v>
      </c>
      <c r="L777" s="16">
        <v>28611</v>
      </c>
      <c r="M777" s="16">
        <v>193</v>
      </c>
      <c r="N777" s="16">
        <v>2795</v>
      </c>
      <c r="O777" s="17">
        <f>IFERROR(K777/I777,"")</f>
        <v>0.2970221430389412</v>
      </c>
      <c r="P777" s="17">
        <f>IFERROR(L777/J777,"")</f>
        <v>0.17030965391621131</v>
      </c>
      <c r="Q777" s="16">
        <v>2435</v>
      </c>
      <c r="R777" s="16">
        <v>396</v>
      </c>
      <c r="S777" s="16">
        <v>25</v>
      </c>
      <c r="T777" s="16">
        <v>3066</v>
      </c>
      <c r="U777" s="16">
        <v>1519</v>
      </c>
      <c r="V777" s="16">
        <v>1434</v>
      </c>
      <c r="W777" s="16">
        <v>12</v>
      </c>
      <c r="X777" s="16">
        <v>5243</v>
      </c>
      <c r="Y777" s="16">
        <v>24</v>
      </c>
      <c r="Z777" s="16">
        <v>18625</v>
      </c>
      <c r="AA777" s="16">
        <f>IF(COUNT(Q777:Z777)=0,"",SUM(Q777:Q777))</f>
        <v>2435</v>
      </c>
      <c r="AB777" s="16">
        <f>IF(COUNT(Q777:Z777)=0,"",SUM(R777:S777))</f>
        <v>421</v>
      </c>
      <c r="AC777" s="16">
        <f>IF(COUNT(Q777:Z777)=0,"",SUM(T777:V777))</f>
        <v>6019</v>
      </c>
      <c r="AD777" s="16">
        <f>IF(COUNT(Q777:Z777)=0,"",SUM(W777:Y777))</f>
        <v>5279</v>
      </c>
      <c r="AE777" s="16">
        <f>IF(COUNT(Q777:Z777)=0,"",SUM(Z777:Z777))</f>
        <v>18625</v>
      </c>
      <c r="AF777" s="16">
        <f>IF(COUNT(Q777:Z777)=0,"",SUM(Q777:Z777))</f>
        <v>32779</v>
      </c>
      <c r="AG777" s="17">
        <f>IFERROR((AA777+AB777)/AF777,"")</f>
        <v>8.7128954513560508E-2</v>
      </c>
      <c r="AH777" s="16">
        <v>328</v>
      </c>
    </row>
    <row r="778" spans="1:34" x14ac:dyDescent="0.2">
      <c r="A778" s="4" t="s">
        <v>21</v>
      </c>
      <c r="B778" s="4" t="s">
        <v>143</v>
      </c>
      <c r="C778" s="4" t="s">
        <v>1036</v>
      </c>
      <c r="D778" s="4" t="s">
        <v>749</v>
      </c>
      <c r="E778" s="4" t="s">
        <v>630</v>
      </c>
      <c r="F778" s="4" t="s">
        <v>3578</v>
      </c>
      <c r="G778" s="4" t="s">
        <v>157</v>
      </c>
      <c r="H778" s="4" t="s">
        <v>165</v>
      </c>
      <c r="I778" s="16">
        <v>273</v>
      </c>
      <c r="J778" s="16">
        <v>13729</v>
      </c>
      <c r="K778" s="16">
        <v>172</v>
      </c>
      <c r="L778" s="16">
        <v>2991</v>
      </c>
      <c r="M778" s="16">
        <v>22</v>
      </c>
      <c r="N778" s="16">
        <v>1904</v>
      </c>
      <c r="O778" s="17">
        <f>IFERROR(K778/I778,"")</f>
        <v>0.63003663003663002</v>
      </c>
      <c r="P778" s="17">
        <f>IFERROR(L778/J778,"")</f>
        <v>0.21786000437031103</v>
      </c>
      <c r="Q778" s="16">
        <v>2434</v>
      </c>
      <c r="R778" s="16">
        <v>0</v>
      </c>
      <c r="S778" s="16">
        <v>0</v>
      </c>
      <c r="T778" s="16">
        <v>200</v>
      </c>
      <c r="U778" s="16">
        <v>188</v>
      </c>
      <c r="V778" s="16">
        <v>15</v>
      </c>
      <c r="W778" s="16">
        <v>82</v>
      </c>
      <c r="X778" s="16">
        <v>385</v>
      </c>
      <c r="Y778" s="16">
        <v>0</v>
      </c>
      <c r="Z778" s="16">
        <v>182</v>
      </c>
      <c r="AA778" s="16">
        <f>IF(COUNT(Q778:Z778)=0,"",SUM(Q778:Q778))</f>
        <v>2434</v>
      </c>
      <c r="AB778" s="16">
        <f>IF(COUNT(Q778:Z778)=0,"",SUM(R778:S778))</f>
        <v>0</v>
      </c>
      <c r="AC778" s="16">
        <f>IF(COUNT(Q778:Z778)=0,"",SUM(T778:V778))</f>
        <v>403</v>
      </c>
      <c r="AD778" s="16">
        <f>IF(COUNT(Q778:Z778)=0,"",SUM(W778:Y778))</f>
        <v>467</v>
      </c>
      <c r="AE778" s="16">
        <f>IF(COUNT(Q778:Z778)=0,"",SUM(Z778:Z778))</f>
        <v>182</v>
      </c>
      <c r="AF778" s="16">
        <f>IF(COUNT(Q778:Z778)=0,"",SUM(Q778:Z778))</f>
        <v>3486</v>
      </c>
      <c r="AG778" s="17">
        <f>IFERROR((AA778+AB778)/AF778,"")</f>
        <v>0.69822145725760187</v>
      </c>
      <c r="AH778" s="16">
        <v>14</v>
      </c>
    </row>
    <row r="779" spans="1:34" x14ac:dyDescent="0.2">
      <c r="A779" s="4" t="s">
        <v>21</v>
      </c>
      <c r="B779" s="4" t="s">
        <v>145</v>
      </c>
      <c r="C779" s="4" t="s">
        <v>1036</v>
      </c>
      <c r="D779" s="4" t="s">
        <v>756</v>
      </c>
      <c r="E779" s="4" t="s">
        <v>534</v>
      </c>
      <c r="F779" s="4" t="s">
        <v>3650</v>
      </c>
      <c r="G779" s="4" t="s">
        <v>157</v>
      </c>
      <c r="H779" s="4" t="s">
        <v>163</v>
      </c>
      <c r="I779" s="16">
        <v>1543</v>
      </c>
      <c r="J779" s="16">
        <v>39715</v>
      </c>
      <c r="K779" s="16">
        <v>360</v>
      </c>
      <c r="L779" s="16">
        <v>6893</v>
      </c>
      <c r="M779" s="16">
        <v>16</v>
      </c>
      <c r="N779" s="16">
        <v>479</v>
      </c>
      <c r="O779" s="17">
        <f>IFERROR(K779/I779,"")</f>
        <v>0.23331173039533376</v>
      </c>
      <c r="P779" s="17">
        <f>IFERROR(L779/J779,"")</f>
        <v>0.17356162658944982</v>
      </c>
      <c r="Q779" s="16">
        <v>2433</v>
      </c>
      <c r="R779" s="16">
        <v>824</v>
      </c>
      <c r="S779" s="16">
        <v>13</v>
      </c>
      <c r="T779" s="16">
        <v>1042</v>
      </c>
      <c r="U779" s="16">
        <v>1228</v>
      </c>
      <c r="V779" s="16">
        <v>378</v>
      </c>
      <c r="W779" s="16">
        <v>731</v>
      </c>
      <c r="X779" s="16">
        <v>1438</v>
      </c>
      <c r="Y779" s="16">
        <v>0</v>
      </c>
      <c r="Z779" s="16">
        <v>943</v>
      </c>
      <c r="AA779" s="16">
        <f>IF(COUNT(Q779:Z779)=0,"",SUM(Q779:Q779))</f>
        <v>2433</v>
      </c>
      <c r="AB779" s="16">
        <f>IF(COUNT(Q779:Z779)=0,"",SUM(R779:S779))</f>
        <v>837</v>
      </c>
      <c r="AC779" s="16">
        <f>IF(COUNT(Q779:Z779)=0,"",SUM(T779:V779))</f>
        <v>2648</v>
      </c>
      <c r="AD779" s="16">
        <f>IF(COUNT(Q779:Z779)=0,"",SUM(W779:Y779))</f>
        <v>2169</v>
      </c>
      <c r="AE779" s="16">
        <f>IF(COUNT(Q779:Z779)=0,"",SUM(Z779:Z779))</f>
        <v>943</v>
      </c>
      <c r="AF779" s="16">
        <f>IF(COUNT(Q779:Z779)=0,"",SUM(Q779:Z779))</f>
        <v>9030</v>
      </c>
      <c r="AG779" s="17">
        <f>IFERROR((AA779+AB779)/AF779,"")</f>
        <v>0.36212624584717606</v>
      </c>
      <c r="AH779" s="16">
        <v>119</v>
      </c>
    </row>
    <row r="780" spans="1:34" x14ac:dyDescent="0.2">
      <c r="A780" s="4" t="s">
        <v>21</v>
      </c>
      <c r="B780" s="4" t="s">
        <v>141</v>
      </c>
      <c r="C780" s="4" t="s">
        <v>955</v>
      </c>
      <c r="D780" s="4" t="s">
        <v>560</v>
      </c>
      <c r="E780" s="4" t="s">
        <v>561</v>
      </c>
      <c r="F780" s="4" t="s">
        <v>1895</v>
      </c>
      <c r="G780" s="4" t="s">
        <v>158</v>
      </c>
      <c r="H780" s="4" t="s">
        <v>163</v>
      </c>
      <c r="I780" s="16">
        <v>7962</v>
      </c>
      <c r="J780" s="16">
        <v>52864</v>
      </c>
      <c r="K780" s="16">
        <v>2216</v>
      </c>
      <c r="L780" s="16">
        <v>10229</v>
      </c>
      <c r="M780" s="16">
        <v>553</v>
      </c>
      <c r="N780" s="16">
        <v>7226</v>
      </c>
      <c r="O780" s="17">
        <f>IFERROR(K780/I780,"")</f>
        <v>0.27832202964079378</v>
      </c>
      <c r="P780" s="17">
        <f>IFERROR(L780/J780,"")</f>
        <v>0.19349651937046006</v>
      </c>
      <c r="Q780" s="16">
        <v>2428</v>
      </c>
      <c r="R780" s="16">
        <v>2294</v>
      </c>
      <c r="S780" s="16"/>
      <c r="T780" s="16">
        <v>2387</v>
      </c>
      <c r="U780" s="16">
        <v>1560</v>
      </c>
      <c r="V780" s="16">
        <v>1898</v>
      </c>
      <c r="W780" s="16">
        <v>894</v>
      </c>
      <c r="X780" s="16">
        <v>2883</v>
      </c>
      <c r="Y780" s="16">
        <v>0</v>
      </c>
      <c r="Z780" s="16">
        <v>1465</v>
      </c>
      <c r="AA780" s="16">
        <f>IF(COUNT(Q780:Z780)=0,"",SUM(Q780:Q780))</f>
        <v>2428</v>
      </c>
      <c r="AB780" s="16">
        <f>IF(COUNT(Q780:Z780)=0,"",SUM(R780:S780))</f>
        <v>2294</v>
      </c>
      <c r="AC780" s="16">
        <f>IF(COUNT(Q780:Z780)=0,"",SUM(T780:V780))</f>
        <v>5845</v>
      </c>
      <c r="AD780" s="16">
        <f>IF(COUNT(Q780:Z780)=0,"",SUM(W780:Y780))</f>
        <v>3777</v>
      </c>
      <c r="AE780" s="16">
        <f>IF(COUNT(Q780:Z780)=0,"",SUM(Z780:Z780))</f>
        <v>1465</v>
      </c>
      <c r="AF780" s="16">
        <f>IF(COUNT(Q780:Z780)=0,"",SUM(Q780:Z780))</f>
        <v>15809</v>
      </c>
      <c r="AG780" s="17">
        <f>IFERROR((AA780+AB780)/AF780,"")</f>
        <v>0.29869061926750584</v>
      </c>
      <c r="AH780" s="16">
        <v>146</v>
      </c>
    </row>
    <row r="781" spans="1:34" x14ac:dyDescent="0.2">
      <c r="A781" s="4" t="s">
        <v>21</v>
      </c>
      <c r="B781" s="4" t="s">
        <v>134</v>
      </c>
      <c r="C781" s="4" t="s">
        <v>955</v>
      </c>
      <c r="D781" s="4" t="s">
        <v>699</v>
      </c>
      <c r="E781" s="4" t="s">
        <v>630</v>
      </c>
      <c r="F781" s="4" t="s">
        <v>3010</v>
      </c>
      <c r="G781" s="4" t="s">
        <v>157</v>
      </c>
      <c r="H781" s="4" t="s">
        <v>164</v>
      </c>
      <c r="I781" s="16">
        <v>713</v>
      </c>
      <c r="J781" s="16">
        <v>10319</v>
      </c>
      <c r="K781" s="16">
        <v>648</v>
      </c>
      <c r="L781" s="16">
        <v>2914</v>
      </c>
      <c r="M781" s="16">
        <v>122</v>
      </c>
      <c r="N781" s="16">
        <v>1178</v>
      </c>
      <c r="O781" s="17">
        <f>IFERROR(K781/I781,"")</f>
        <v>0.90883590462833097</v>
      </c>
      <c r="P781" s="17">
        <f>IFERROR(L781/J781,"")</f>
        <v>0.28239170462254093</v>
      </c>
      <c r="Q781" s="16">
        <v>2411</v>
      </c>
      <c r="R781" s="16">
        <v>0</v>
      </c>
      <c r="S781" s="16">
        <v>0</v>
      </c>
      <c r="T781" s="16">
        <v>313</v>
      </c>
      <c r="U781" s="16">
        <v>814</v>
      </c>
      <c r="V781" s="16"/>
      <c r="W781" s="16">
        <v>156</v>
      </c>
      <c r="X781" s="16">
        <v>233</v>
      </c>
      <c r="Y781" s="16">
        <v>0</v>
      </c>
      <c r="Z781" s="16">
        <v>229</v>
      </c>
      <c r="AA781" s="16">
        <f>IF(COUNT(Q781:Z781)=0,"",SUM(Q781:Q781))</f>
        <v>2411</v>
      </c>
      <c r="AB781" s="16">
        <f>IF(COUNT(Q781:Z781)=0,"",SUM(R781:S781))</f>
        <v>0</v>
      </c>
      <c r="AC781" s="16">
        <f>IF(COUNT(Q781:Z781)=0,"",SUM(T781:V781))</f>
        <v>1127</v>
      </c>
      <c r="AD781" s="16">
        <f>IF(COUNT(Q781:Z781)=0,"",SUM(W781:Y781))</f>
        <v>389</v>
      </c>
      <c r="AE781" s="16">
        <f>IF(COUNT(Q781:Z781)=0,"",SUM(Z781:Z781))</f>
        <v>229</v>
      </c>
      <c r="AF781" s="16">
        <f>IF(COUNT(Q781:Z781)=0,"",SUM(Q781:Z781))</f>
        <v>4156</v>
      </c>
      <c r="AG781" s="17">
        <f>IFERROR((AA781+AB781)/AF781,"")</f>
        <v>0.58012512030798846</v>
      </c>
      <c r="AH781" s="16">
        <v>12</v>
      </c>
    </row>
    <row r="782" spans="1:34" x14ac:dyDescent="0.2">
      <c r="A782" s="4" t="s">
        <v>21</v>
      </c>
      <c r="B782" s="4" t="s">
        <v>125</v>
      </c>
      <c r="C782" s="4" t="s">
        <v>955</v>
      </c>
      <c r="D782" s="4" t="s">
        <v>539</v>
      </c>
      <c r="E782" s="4" t="s">
        <v>262</v>
      </c>
      <c r="F782" s="4" t="s">
        <v>1676</v>
      </c>
      <c r="G782" s="4" t="s">
        <v>157</v>
      </c>
      <c r="H782" s="4" t="s">
        <v>165</v>
      </c>
      <c r="I782" s="16">
        <v>4162</v>
      </c>
      <c r="J782" s="16">
        <v>46191</v>
      </c>
      <c r="K782" s="16">
        <v>2940</v>
      </c>
      <c r="L782" s="16">
        <v>9197</v>
      </c>
      <c r="M782" s="16">
        <v>199</v>
      </c>
      <c r="N782" s="16">
        <v>5085</v>
      </c>
      <c r="O782" s="17">
        <f>IFERROR(K782/I782,"")</f>
        <v>0.70639115809706876</v>
      </c>
      <c r="P782" s="17">
        <f>IFERROR(L782/J782,"")</f>
        <v>0.19910805135199497</v>
      </c>
      <c r="Q782" s="16">
        <v>2398</v>
      </c>
      <c r="R782" s="16">
        <v>0</v>
      </c>
      <c r="S782" s="16">
        <v>0</v>
      </c>
      <c r="T782" s="16">
        <v>2369</v>
      </c>
      <c r="U782" s="16">
        <v>1236</v>
      </c>
      <c r="V782" s="16">
        <v>3116</v>
      </c>
      <c r="W782" s="16"/>
      <c r="X782" s="16">
        <v>2652</v>
      </c>
      <c r="Y782" s="16">
        <v>0</v>
      </c>
      <c r="Z782" s="16">
        <v>4205</v>
      </c>
      <c r="AA782" s="16">
        <f>IF(COUNT(Q782:Z782)=0,"",SUM(Q782:Q782))</f>
        <v>2398</v>
      </c>
      <c r="AB782" s="16">
        <f>IF(COUNT(Q782:Z782)=0,"",SUM(R782:S782))</f>
        <v>0</v>
      </c>
      <c r="AC782" s="16">
        <f>IF(COUNT(Q782:Z782)=0,"",SUM(T782:V782))</f>
        <v>6721</v>
      </c>
      <c r="AD782" s="16">
        <f>IF(COUNT(Q782:Z782)=0,"",SUM(W782:Y782))</f>
        <v>2652</v>
      </c>
      <c r="AE782" s="16">
        <f>IF(COUNT(Q782:Z782)=0,"",SUM(Z782:Z782))</f>
        <v>4205</v>
      </c>
      <c r="AF782" s="16">
        <f>IF(COUNT(Q782:Z782)=0,"",SUM(Q782:Z782))</f>
        <v>15976</v>
      </c>
      <c r="AG782" s="17">
        <f>IFERROR((AA782+AB782)/AF782,"")</f>
        <v>0.15010015022533801</v>
      </c>
      <c r="AH782" s="16">
        <v>73</v>
      </c>
    </row>
    <row r="783" spans="1:34" x14ac:dyDescent="0.2">
      <c r="A783" s="4" t="s">
        <v>21</v>
      </c>
      <c r="B783" s="4" t="s">
        <v>123</v>
      </c>
      <c r="C783" s="4" t="s">
        <v>955</v>
      </c>
      <c r="D783" s="4" t="s">
        <v>861</v>
      </c>
      <c r="E783" s="4" t="s">
        <v>862</v>
      </c>
      <c r="F783" s="4" t="s">
        <v>5137</v>
      </c>
      <c r="G783" s="4" t="s">
        <v>158</v>
      </c>
      <c r="H783" s="4" t="s">
        <v>164</v>
      </c>
      <c r="I783" s="16">
        <v>919</v>
      </c>
      <c r="J783" s="16">
        <v>16666</v>
      </c>
      <c r="K783" s="16">
        <v>411</v>
      </c>
      <c r="L783" s="16">
        <v>3883</v>
      </c>
      <c r="M783" s="16">
        <v>170</v>
      </c>
      <c r="N783" s="16">
        <v>2930</v>
      </c>
      <c r="O783" s="17">
        <f>IFERROR(K783/I783,"")</f>
        <v>0.44722524483133841</v>
      </c>
      <c r="P783" s="17">
        <f>IFERROR(L783/J783,"")</f>
        <v>0.2329893195727829</v>
      </c>
      <c r="Q783" s="16">
        <v>2394</v>
      </c>
      <c r="R783" s="16">
        <v>2847</v>
      </c>
      <c r="S783" s="16">
        <v>141</v>
      </c>
      <c r="T783" s="16">
        <v>1106</v>
      </c>
      <c r="U783" s="16">
        <v>684</v>
      </c>
      <c r="V783" s="16">
        <v>263</v>
      </c>
      <c r="W783" s="16">
        <v>914</v>
      </c>
      <c r="X783" s="16">
        <v>119</v>
      </c>
      <c r="Y783" s="16">
        <v>140</v>
      </c>
      <c r="Z783" s="16">
        <v>495</v>
      </c>
      <c r="AA783" s="16">
        <f>IF(COUNT(Q783:Z783)=0,"",SUM(Q783:Q783))</f>
        <v>2394</v>
      </c>
      <c r="AB783" s="16">
        <f>IF(COUNT(Q783:Z783)=0,"",SUM(R783:S783))</f>
        <v>2988</v>
      </c>
      <c r="AC783" s="16">
        <f>IF(COUNT(Q783:Z783)=0,"",SUM(T783:V783))</f>
        <v>2053</v>
      </c>
      <c r="AD783" s="16">
        <f>IF(COUNT(Q783:Z783)=0,"",SUM(W783:Y783))</f>
        <v>1173</v>
      </c>
      <c r="AE783" s="16">
        <f>IF(COUNT(Q783:Z783)=0,"",SUM(Z783:Z783))</f>
        <v>495</v>
      </c>
      <c r="AF783" s="16">
        <f>IF(COUNT(Q783:Z783)=0,"",SUM(Q783:Z783))</f>
        <v>9103</v>
      </c>
      <c r="AG783" s="17">
        <f>IFERROR((AA783+AB783)/AF783,"")</f>
        <v>0.5912336592332198</v>
      </c>
      <c r="AH783" s="16">
        <v>29</v>
      </c>
    </row>
    <row r="784" spans="1:34" x14ac:dyDescent="0.2">
      <c r="A784" s="4" t="s">
        <v>21</v>
      </c>
      <c r="B784" s="4" t="s">
        <v>130</v>
      </c>
      <c r="C784" s="4" t="s">
        <v>991</v>
      </c>
      <c r="D784" s="4" t="s">
        <v>547</v>
      </c>
      <c r="E784" s="4" t="s">
        <v>548</v>
      </c>
      <c r="F784" s="4" t="s">
        <v>1715</v>
      </c>
      <c r="G784" s="4" t="s">
        <v>156</v>
      </c>
      <c r="H784" s="4" t="s">
        <v>164</v>
      </c>
      <c r="I784" s="16">
        <v>3275</v>
      </c>
      <c r="J784" s="16">
        <v>53188</v>
      </c>
      <c r="K784" s="16">
        <v>361</v>
      </c>
      <c r="L784" s="16">
        <v>8755</v>
      </c>
      <c r="M784" s="16">
        <v>33</v>
      </c>
      <c r="N784" s="16">
        <v>5258</v>
      </c>
      <c r="O784" s="17">
        <f>IFERROR(K784/I784,"")</f>
        <v>0.11022900763358778</v>
      </c>
      <c r="P784" s="17">
        <f>IFERROR(L784/J784,"")</f>
        <v>0.1646047980747537</v>
      </c>
      <c r="Q784" s="16">
        <v>2388</v>
      </c>
      <c r="R784" s="16">
        <v>1513</v>
      </c>
      <c r="S784" s="16">
        <v>51</v>
      </c>
      <c r="T784" s="16">
        <v>2132</v>
      </c>
      <c r="U784" s="16">
        <v>974</v>
      </c>
      <c r="V784" s="16">
        <v>155</v>
      </c>
      <c r="W784" s="16">
        <v>702</v>
      </c>
      <c r="X784" s="16">
        <v>1681</v>
      </c>
      <c r="Y784" s="16">
        <v>0</v>
      </c>
      <c r="Z784" s="16">
        <v>1503</v>
      </c>
      <c r="AA784" s="16">
        <f>IF(COUNT(Q784:Z784)=0,"",SUM(Q784:Q784))</f>
        <v>2388</v>
      </c>
      <c r="AB784" s="16">
        <f>IF(COUNT(Q784:Z784)=0,"",SUM(R784:S784))</f>
        <v>1564</v>
      </c>
      <c r="AC784" s="16">
        <f>IF(COUNT(Q784:Z784)=0,"",SUM(T784:V784))</f>
        <v>3261</v>
      </c>
      <c r="AD784" s="16">
        <f>IF(COUNT(Q784:Z784)=0,"",SUM(W784:Y784))</f>
        <v>2383</v>
      </c>
      <c r="AE784" s="16">
        <f>IF(COUNT(Q784:Z784)=0,"",SUM(Z784:Z784))</f>
        <v>1503</v>
      </c>
      <c r="AF784" s="16">
        <f>IF(COUNT(Q784:Z784)=0,"",SUM(Q784:Z784))</f>
        <v>11099</v>
      </c>
      <c r="AG784" s="17">
        <f>IFERROR((AA784+AB784)/AF784,"")</f>
        <v>0.35606811424452656</v>
      </c>
      <c r="AH784" s="16">
        <v>62</v>
      </c>
    </row>
    <row r="785" spans="1:34" x14ac:dyDescent="0.2">
      <c r="A785" s="4" t="s">
        <v>21</v>
      </c>
      <c r="B785" s="4" t="s">
        <v>132</v>
      </c>
      <c r="C785" s="4" t="s">
        <v>1036</v>
      </c>
      <c r="D785" s="4" t="s">
        <v>893</v>
      </c>
      <c r="E785" s="4" t="s">
        <v>894</v>
      </c>
      <c r="F785" s="4" t="s">
        <v>5384</v>
      </c>
      <c r="G785" s="4" t="s">
        <v>157</v>
      </c>
      <c r="H785" s="4" t="s">
        <v>164</v>
      </c>
      <c r="I785" s="16">
        <v>264</v>
      </c>
      <c r="J785" s="16">
        <v>32167</v>
      </c>
      <c r="K785" s="16">
        <v>254</v>
      </c>
      <c r="L785" s="16">
        <v>7226</v>
      </c>
      <c r="M785" s="16"/>
      <c r="N785" s="16">
        <v>2185</v>
      </c>
      <c r="O785" s="17">
        <f>IFERROR(K785/I785,"")</f>
        <v>0.96212121212121215</v>
      </c>
      <c r="P785" s="17">
        <f>IFERROR(L785/J785,"")</f>
        <v>0.22464015916933502</v>
      </c>
      <c r="Q785" s="16">
        <v>2387</v>
      </c>
      <c r="R785" s="16">
        <v>117</v>
      </c>
      <c r="S785" s="16">
        <v>27</v>
      </c>
      <c r="T785" s="16">
        <v>1284</v>
      </c>
      <c r="U785" s="16">
        <v>304</v>
      </c>
      <c r="V785" s="16">
        <v>199</v>
      </c>
      <c r="W785" s="16">
        <v>1508</v>
      </c>
      <c r="X785" s="16">
        <v>814</v>
      </c>
      <c r="Y785" s="16">
        <v>0</v>
      </c>
      <c r="Z785" s="16">
        <v>934</v>
      </c>
      <c r="AA785" s="16">
        <f>IF(COUNT(Q785:Z785)=0,"",SUM(Q785:Q785))</f>
        <v>2387</v>
      </c>
      <c r="AB785" s="16">
        <f>IF(COUNT(Q785:Z785)=0,"",SUM(R785:S785))</f>
        <v>144</v>
      </c>
      <c r="AC785" s="16">
        <f>IF(COUNT(Q785:Z785)=0,"",SUM(T785:V785))</f>
        <v>1787</v>
      </c>
      <c r="AD785" s="16">
        <f>IF(COUNT(Q785:Z785)=0,"",SUM(W785:Y785))</f>
        <v>2322</v>
      </c>
      <c r="AE785" s="16">
        <f>IF(COUNT(Q785:Z785)=0,"",SUM(Z785:Z785))</f>
        <v>934</v>
      </c>
      <c r="AF785" s="16">
        <f>IF(COUNT(Q785:Z785)=0,"",SUM(Q785:Z785))</f>
        <v>7574</v>
      </c>
      <c r="AG785" s="17">
        <f>IFERROR((AA785+AB785)/AF785,"")</f>
        <v>0.33416952733034067</v>
      </c>
      <c r="AH785" s="16">
        <v>23</v>
      </c>
    </row>
    <row r="786" spans="1:34" x14ac:dyDescent="0.2">
      <c r="A786" s="4" t="s">
        <v>21</v>
      </c>
      <c r="B786" s="4" t="s">
        <v>134</v>
      </c>
      <c r="C786" s="4" t="s">
        <v>955</v>
      </c>
      <c r="D786" s="4" t="s">
        <v>700</v>
      </c>
      <c r="E786" s="4" t="s">
        <v>537</v>
      </c>
      <c r="F786" s="4" t="s">
        <v>3019</v>
      </c>
      <c r="G786" s="4" t="s">
        <v>157</v>
      </c>
      <c r="H786" s="4" t="s">
        <v>164</v>
      </c>
      <c r="I786" s="16">
        <v>1113</v>
      </c>
      <c r="J786" s="16">
        <v>11947</v>
      </c>
      <c r="K786" s="16">
        <v>585</v>
      </c>
      <c r="L786" s="16">
        <v>3193</v>
      </c>
      <c r="M786" s="16">
        <v>27</v>
      </c>
      <c r="N786" s="16">
        <v>776</v>
      </c>
      <c r="O786" s="17">
        <f>IFERROR(K786/I786,"")</f>
        <v>0.52560646900269536</v>
      </c>
      <c r="P786" s="17">
        <f>IFERROR(L786/J786,"")</f>
        <v>0.26726374822131077</v>
      </c>
      <c r="Q786" s="16">
        <v>2384</v>
      </c>
      <c r="R786" s="16">
        <v>0</v>
      </c>
      <c r="S786" s="16">
        <v>0</v>
      </c>
      <c r="T786" s="16">
        <v>1396</v>
      </c>
      <c r="U786" s="16">
        <v>64</v>
      </c>
      <c r="V786" s="16">
        <v>250</v>
      </c>
      <c r="W786" s="16">
        <v>916</v>
      </c>
      <c r="X786" s="16">
        <v>93</v>
      </c>
      <c r="Y786" s="16"/>
      <c r="Z786" s="16">
        <v>118</v>
      </c>
      <c r="AA786" s="16">
        <f>IF(COUNT(Q786:Z786)=0,"",SUM(Q786:Q786))</f>
        <v>2384</v>
      </c>
      <c r="AB786" s="16">
        <f>IF(COUNT(Q786:Z786)=0,"",SUM(R786:S786))</f>
        <v>0</v>
      </c>
      <c r="AC786" s="16">
        <f>IF(COUNT(Q786:Z786)=0,"",SUM(T786:V786))</f>
        <v>1710</v>
      </c>
      <c r="AD786" s="16">
        <f>IF(COUNT(Q786:Z786)=0,"",SUM(W786:Y786))</f>
        <v>1009</v>
      </c>
      <c r="AE786" s="16">
        <f>IF(COUNT(Q786:Z786)=0,"",SUM(Z786:Z786))</f>
        <v>118</v>
      </c>
      <c r="AF786" s="16">
        <f>IF(COUNT(Q786:Z786)=0,"",SUM(Q786:Z786))</f>
        <v>5221</v>
      </c>
      <c r="AG786" s="17">
        <f>IFERROR((AA786+AB786)/AF786,"")</f>
        <v>0.45661750622486114</v>
      </c>
      <c r="AH786" s="16">
        <v>29</v>
      </c>
    </row>
    <row r="787" spans="1:34" x14ac:dyDescent="0.2">
      <c r="A787" s="4" t="s">
        <v>21</v>
      </c>
      <c r="B787" s="4" t="s">
        <v>128</v>
      </c>
      <c r="C787" s="4" t="s">
        <v>955</v>
      </c>
      <c r="D787" s="4" t="s">
        <v>833</v>
      </c>
      <c r="E787" s="4" t="s">
        <v>834</v>
      </c>
      <c r="F787" s="4" t="s">
        <v>4375</v>
      </c>
      <c r="G787" s="4" t="s">
        <v>157</v>
      </c>
      <c r="H787" s="4" t="s">
        <v>163</v>
      </c>
      <c r="I787" s="16">
        <v>3792</v>
      </c>
      <c r="J787" s="16">
        <v>14228</v>
      </c>
      <c r="K787" s="16">
        <v>2228</v>
      </c>
      <c r="L787" s="16">
        <v>2807</v>
      </c>
      <c r="M787" s="16">
        <v>557</v>
      </c>
      <c r="N787" s="16">
        <v>367</v>
      </c>
      <c r="O787" s="17">
        <f>IFERROR(K787/I787,"")</f>
        <v>0.58755274261603374</v>
      </c>
      <c r="P787" s="17">
        <f>IFERROR(L787/J787,"")</f>
        <v>0.19728703964014618</v>
      </c>
      <c r="Q787" s="16">
        <v>2358</v>
      </c>
      <c r="R787" s="16">
        <v>0</v>
      </c>
      <c r="S787" s="16">
        <v>0</v>
      </c>
      <c r="T787" s="16">
        <v>367</v>
      </c>
      <c r="U787" s="16">
        <v>358</v>
      </c>
      <c r="V787" s="16">
        <v>1375</v>
      </c>
      <c r="W787" s="16">
        <v>78</v>
      </c>
      <c r="X787" s="16">
        <v>935</v>
      </c>
      <c r="Y787" s="16">
        <v>17</v>
      </c>
      <c r="Z787" s="16">
        <v>127</v>
      </c>
      <c r="AA787" s="16">
        <f>IF(COUNT(Q787:Z787)=0,"",SUM(Q787:Q787))</f>
        <v>2358</v>
      </c>
      <c r="AB787" s="16">
        <f>IF(COUNT(Q787:Z787)=0,"",SUM(R787:S787))</f>
        <v>0</v>
      </c>
      <c r="AC787" s="16">
        <f>IF(COUNT(Q787:Z787)=0,"",SUM(T787:V787))</f>
        <v>2100</v>
      </c>
      <c r="AD787" s="16">
        <f>IF(COUNT(Q787:Z787)=0,"",SUM(W787:Y787))</f>
        <v>1030</v>
      </c>
      <c r="AE787" s="16">
        <f>IF(COUNT(Q787:Z787)=0,"",SUM(Z787:Z787))</f>
        <v>127</v>
      </c>
      <c r="AF787" s="16">
        <f>IF(COUNT(Q787:Z787)=0,"",SUM(Q787:Z787))</f>
        <v>5615</v>
      </c>
      <c r="AG787" s="17">
        <f>IFERROR((AA787+AB787)/AF787,"")</f>
        <v>0.41994657168299199</v>
      </c>
      <c r="AH787" s="16">
        <v>56</v>
      </c>
    </row>
    <row r="788" spans="1:34" x14ac:dyDescent="0.2">
      <c r="A788" s="4" t="s">
        <v>21</v>
      </c>
      <c r="B788" s="4" t="s">
        <v>124</v>
      </c>
      <c r="C788" s="4" t="s">
        <v>955</v>
      </c>
      <c r="D788" s="4" t="s">
        <v>599</v>
      </c>
      <c r="E788" s="4" t="s">
        <v>600</v>
      </c>
      <c r="F788" s="4" t="s">
        <v>2166</v>
      </c>
      <c r="G788" s="4" t="s">
        <v>159</v>
      </c>
      <c r="H788" s="4" t="s">
        <v>164</v>
      </c>
      <c r="I788" s="16">
        <v>951</v>
      </c>
      <c r="J788" s="16">
        <v>31476</v>
      </c>
      <c r="K788" s="16">
        <v>744</v>
      </c>
      <c r="L788" s="16">
        <v>5254</v>
      </c>
      <c r="M788" s="16">
        <v>0</v>
      </c>
      <c r="N788" s="16">
        <v>177</v>
      </c>
      <c r="O788" s="17">
        <f>IFERROR(K788/I788,"")</f>
        <v>0.78233438485804419</v>
      </c>
      <c r="P788" s="17">
        <f>IFERROR(L788/J788,"")</f>
        <v>0.16692082856779769</v>
      </c>
      <c r="Q788" s="16">
        <v>2354</v>
      </c>
      <c r="R788" s="16">
        <v>0</v>
      </c>
      <c r="S788" s="16">
        <v>0</v>
      </c>
      <c r="T788" s="16">
        <v>131</v>
      </c>
      <c r="U788" s="16">
        <v>0</v>
      </c>
      <c r="V788" s="16">
        <v>236</v>
      </c>
      <c r="W788" s="16">
        <v>64</v>
      </c>
      <c r="X788" s="16">
        <v>87</v>
      </c>
      <c r="Y788" s="16">
        <v>0</v>
      </c>
      <c r="Z788" s="16">
        <v>3126</v>
      </c>
      <c r="AA788" s="16">
        <f>IF(COUNT(Q788:Z788)=0,"",SUM(Q788:Q788))</f>
        <v>2354</v>
      </c>
      <c r="AB788" s="16">
        <f>IF(COUNT(Q788:Z788)=0,"",SUM(R788:S788))</f>
        <v>0</v>
      </c>
      <c r="AC788" s="16">
        <f>IF(COUNT(Q788:Z788)=0,"",SUM(T788:V788))</f>
        <v>367</v>
      </c>
      <c r="AD788" s="16">
        <f>IF(COUNT(Q788:Z788)=0,"",SUM(W788:Y788))</f>
        <v>151</v>
      </c>
      <c r="AE788" s="16">
        <f>IF(COUNT(Q788:Z788)=0,"",SUM(Z788:Z788))</f>
        <v>3126</v>
      </c>
      <c r="AF788" s="16">
        <f>IF(COUNT(Q788:Z788)=0,"",SUM(Q788:Z788))</f>
        <v>5998</v>
      </c>
      <c r="AG788" s="17">
        <f>IFERROR((AA788+AB788)/AF788,"")</f>
        <v>0.39246415471823942</v>
      </c>
      <c r="AH788" s="16">
        <v>44</v>
      </c>
    </row>
    <row r="789" spans="1:34" x14ac:dyDescent="0.2">
      <c r="A789" s="4" t="s">
        <v>21</v>
      </c>
      <c r="B789" s="4" t="s">
        <v>137</v>
      </c>
      <c r="C789" s="4" t="s">
        <v>1036</v>
      </c>
      <c r="D789" s="4" t="s">
        <v>658</v>
      </c>
      <c r="E789" s="4" t="s">
        <v>262</v>
      </c>
      <c r="F789" s="4" t="s">
        <v>2663</v>
      </c>
      <c r="G789" s="4" t="s">
        <v>157</v>
      </c>
      <c r="H789" s="4" t="s">
        <v>164</v>
      </c>
      <c r="I789" s="16">
        <v>5702</v>
      </c>
      <c r="J789" s="16">
        <v>54620</v>
      </c>
      <c r="K789" s="16">
        <v>3647</v>
      </c>
      <c r="L789" s="16">
        <v>9076</v>
      </c>
      <c r="M789" s="16">
        <v>795</v>
      </c>
      <c r="N789" s="16">
        <v>6086</v>
      </c>
      <c r="O789" s="17">
        <f>IFERROR(K789/I789,"")</f>
        <v>0.63960014030164858</v>
      </c>
      <c r="P789" s="17">
        <f>IFERROR(L789/J789,"")</f>
        <v>0.16616623947272061</v>
      </c>
      <c r="Q789" s="16">
        <v>2354</v>
      </c>
      <c r="R789" s="16"/>
      <c r="S789" s="16"/>
      <c r="T789" s="16">
        <v>2422</v>
      </c>
      <c r="U789" s="16">
        <v>1045</v>
      </c>
      <c r="V789" s="16">
        <v>4292</v>
      </c>
      <c r="W789" s="16">
        <v>0</v>
      </c>
      <c r="X789" s="16">
        <v>2843</v>
      </c>
      <c r="Y789" s="16">
        <v>0</v>
      </c>
      <c r="Z789" s="16">
        <v>4732</v>
      </c>
      <c r="AA789" s="16">
        <f>IF(COUNT(Q789:Z789)=0,"",SUM(Q789:Q789))</f>
        <v>2354</v>
      </c>
      <c r="AB789" s="16">
        <f>IF(COUNT(Q789:Z789)=0,"",SUM(R789:S789))</f>
        <v>0</v>
      </c>
      <c r="AC789" s="16">
        <f>IF(COUNT(Q789:Z789)=0,"",SUM(T789:V789))</f>
        <v>7759</v>
      </c>
      <c r="AD789" s="16">
        <f>IF(COUNT(Q789:Z789)=0,"",SUM(W789:Y789))</f>
        <v>2843</v>
      </c>
      <c r="AE789" s="16">
        <f>IF(COUNT(Q789:Z789)=0,"",SUM(Z789:Z789))</f>
        <v>4732</v>
      </c>
      <c r="AF789" s="16">
        <f>IF(COUNT(Q789:Z789)=0,"",SUM(Q789:Z789))</f>
        <v>17688</v>
      </c>
      <c r="AG789" s="17">
        <f>IFERROR((AA789+AB789)/AF789,"")</f>
        <v>0.13308457711442787</v>
      </c>
      <c r="AH789" s="16">
        <v>111</v>
      </c>
    </row>
    <row r="790" spans="1:34" x14ac:dyDescent="0.2">
      <c r="A790" s="4" t="s">
        <v>21</v>
      </c>
      <c r="B790" s="4" t="s">
        <v>123</v>
      </c>
      <c r="C790" s="4" t="s">
        <v>955</v>
      </c>
      <c r="D790" s="4" t="s">
        <v>484</v>
      </c>
      <c r="E790" s="4" t="s">
        <v>485</v>
      </c>
      <c r="F790" s="4" t="s">
        <v>4661</v>
      </c>
      <c r="G790" s="4" t="s">
        <v>158</v>
      </c>
      <c r="H790" s="4" t="s">
        <v>164</v>
      </c>
      <c r="I790" s="16">
        <v>4857</v>
      </c>
      <c r="J790" s="16">
        <v>105240</v>
      </c>
      <c r="K790" s="16">
        <v>2447</v>
      </c>
      <c r="L790" s="16">
        <v>18457</v>
      </c>
      <c r="M790" s="16">
        <v>50</v>
      </c>
      <c r="N790" s="16">
        <v>1713</v>
      </c>
      <c r="O790" s="17">
        <f>IFERROR(K790/I790,"")</f>
        <v>0.50380893555692818</v>
      </c>
      <c r="P790" s="17">
        <f>IFERROR(L790/J790,"")</f>
        <v>0.17538008361839605</v>
      </c>
      <c r="Q790" s="16">
        <v>2350</v>
      </c>
      <c r="R790" s="16">
        <v>192</v>
      </c>
      <c r="S790" s="16">
        <v>17</v>
      </c>
      <c r="T790" s="16">
        <v>2147</v>
      </c>
      <c r="U790" s="16">
        <v>1033</v>
      </c>
      <c r="V790" s="16">
        <v>788</v>
      </c>
      <c r="W790" s="16">
        <v>78</v>
      </c>
      <c r="X790" s="16">
        <v>3588</v>
      </c>
      <c r="Y790" s="16"/>
      <c r="Z790" s="16">
        <v>11696</v>
      </c>
      <c r="AA790" s="16">
        <f>IF(COUNT(Q790:Z790)=0,"",SUM(Q790:Q790))</f>
        <v>2350</v>
      </c>
      <c r="AB790" s="16">
        <f>IF(COUNT(Q790:Z790)=0,"",SUM(R790:S790))</f>
        <v>209</v>
      </c>
      <c r="AC790" s="16">
        <f>IF(COUNT(Q790:Z790)=0,"",SUM(T790:V790))</f>
        <v>3968</v>
      </c>
      <c r="AD790" s="16">
        <f>IF(COUNT(Q790:Z790)=0,"",SUM(W790:Y790))</f>
        <v>3666</v>
      </c>
      <c r="AE790" s="16">
        <f>IF(COUNT(Q790:Z790)=0,"",SUM(Z790:Z790))</f>
        <v>11696</v>
      </c>
      <c r="AF790" s="16">
        <f>IF(COUNT(Q790:Z790)=0,"",SUM(Q790:Z790))</f>
        <v>21889</v>
      </c>
      <c r="AG790" s="17">
        <f>IFERROR((AA790+AB790)/AF790,"")</f>
        <v>0.11690803599981726</v>
      </c>
      <c r="AH790" s="16">
        <v>89</v>
      </c>
    </row>
    <row r="791" spans="1:34" x14ac:dyDescent="0.2">
      <c r="A791" s="4" t="s">
        <v>198</v>
      </c>
      <c r="B791" s="4" t="s">
        <v>128</v>
      </c>
      <c r="C791" s="4" t="s">
        <v>955</v>
      </c>
      <c r="D791" s="4" t="s">
        <v>474</v>
      </c>
      <c r="E791" s="4" t="s">
        <v>219</v>
      </c>
      <c r="F791" s="4" t="s">
        <v>1481</v>
      </c>
      <c r="G791" s="4" t="s">
        <v>156</v>
      </c>
      <c r="H791" s="4" t="s">
        <v>71</v>
      </c>
      <c r="I791" s="16">
        <v>5660</v>
      </c>
      <c r="J791" s="16">
        <v>9313</v>
      </c>
      <c r="K791" s="16">
        <v>2497</v>
      </c>
      <c r="L791" s="16">
        <v>3807</v>
      </c>
      <c r="M791" s="16">
        <v>433</v>
      </c>
      <c r="N791" s="16">
        <v>613</v>
      </c>
      <c r="O791" s="17">
        <f>IFERROR(K791/I791,"")</f>
        <v>0.4411660777385159</v>
      </c>
      <c r="P791" s="17">
        <f>IFERROR(L791/J791,"")</f>
        <v>0.40878342102437454</v>
      </c>
      <c r="Q791" s="16">
        <v>2345</v>
      </c>
      <c r="R791" s="16">
        <v>13</v>
      </c>
      <c r="S791" s="16"/>
      <c r="T791" s="16">
        <v>0</v>
      </c>
      <c r="U791" s="16">
        <v>650</v>
      </c>
      <c r="V791" s="16">
        <v>0</v>
      </c>
      <c r="W791" s="16">
        <v>374</v>
      </c>
      <c r="X791" s="16">
        <v>2922</v>
      </c>
      <c r="Y791" s="16">
        <v>0</v>
      </c>
      <c r="Z791" s="16">
        <v>0</v>
      </c>
      <c r="AA791" s="16">
        <f>IF(COUNT(Q791:Z791)=0,"",SUM(Q791:Q791))</f>
        <v>2345</v>
      </c>
      <c r="AB791" s="16">
        <f>IF(COUNT(Q791:Z791)=0,"",SUM(R791:S791))</f>
        <v>13</v>
      </c>
      <c r="AC791" s="16">
        <f>IF(COUNT(Q791:Z791)=0,"",SUM(T791:V791))</f>
        <v>650</v>
      </c>
      <c r="AD791" s="16">
        <f>IF(COUNT(Q791:Z791)=0,"",SUM(W791:Y791))</f>
        <v>3296</v>
      </c>
      <c r="AE791" s="16">
        <f>IF(COUNT(Q791:Z791)=0,"",SUM(Z791:Z791))</f>
        <v>0</v>
      </c>
      <c r="AF791" s="16">
        <f>IF(COUNT(Q791:Z791)=0,"",SUM(Q791:Z791))</f>
        <v>6304</v>
      </c>
      <c r="AG791" s="17">
        <f>IFERROR((AA791+AB791)/AF791,"")</f>
        <v>0.37404822335025378</v>
      </c>
      <c r="AH791" s="16">
        <v>462</v>
      </c>
    </row>
    <row r="792" spans="1:34" x14ac:dyDescent="0.2">
      <c r="A792" s="4" t="s">
        <v>21</v>
      </c>
      <c r="B792" s="4" t="s">
        <v>148</v>
      </c>
      <c r="C792" s="4" t="s">
        <v>955</v>
      </c>
      <c r="D792" s="4" t="s">
        <v>934</v>
      </c>
      <c r="E792" s="4" t="s">
        <v>935</v>
      </c>
      <c r="F792" s="4" t="s">
        <v>5748</v>
      </c>
      <c r="G792" s="4" t="s">
        <v>156</v>
      </c>
      <c r="H792" s="4" t="s">
        <v>164</v>
      </c>
      <c r="I792" s="16">
        <v>861</v>
      </c>
      <c r="J792" s="16">
        <v>20613</v>
      </c>
      <c r="K792" s="16">
        <v>352</v>
      </c>
      <c r="L792" s="16">
        <v>4277</v>
      </c>
      <c r="M792" s="16">
        <v>14</v>
      </c>
      <c r="N792" s="16">
        <v>2508</v>
      </c>
      <c r="O792" s="17">
        <f>IFERROR(K792/I792,"")</f>
        <v>0.40882694541231129</v>
      </c>
      <c r="P792" s="17">
        <f>IFERROR(L792/J792,"")</f>
        <v>0.20749041866783097</v>
      </c>
      <c r="Q792" s="16">
        <v>2343</v>
      </c>
      <c r="R792" s="16"/>
      <c r="S792" s="16">
        <v>37</v>
      </c>
      <c r="T792" s="16">
        <v>615</v>
      </c>
      <c r="U792" s="16">
        <v>1366</v>
      </c>
      <c r="V792" s="16"/>
      <c r="W792" s="16">
        <v>366</v>
      </c>
      <c r="X792" s="16">
        <v>1216</v>
      </c>
      <c r="Y792" s="16">
        <v>89</v>
      </c>
      <c r="Z792" s="16">
        <v>280</v>
      </c>
      <c r="AA792" s="16">
        <f>IF(COUNT(Q792:Z792)=0,"",SUM(Q792:Q792))</f>
        <v>2343</v>
      </c>
      <c r="AB792" s="16">
        <f>IF(COUNT(Q792:Z792)=0,"",SUM(R792:S792))</f>
        <v>37</v>
      </c>
      <c r="AC792" s="16">
        <f>IF(COUNT(Q792:Z792)=0,"",SUM(T792:V792))</f>
        <v>1981</v>
      </c>
      <c r="AD792" s="16">
        <f>IF(COUNT(Q792:Z792)=0,"",SUM(W792:Y792))</f>
        <v>1671</v>
      </c>
      <c r="AE792" s="16">
        <f>IF(COUNT(Q792:Z792)=0,"",SUM(Z792:Z792))</f>
        <v>280</v>
      </c>
      <c r="AF792" s="16">
        <f>IF(COUNT(Q792:Z792)=0,"",SUM(Q792:Z792))</f>
        <v>6312</v>
      </c>
      <c r="AG792" s="17">
        <f>IFERROR((AA792+AB792)/AF792,"")</f>
        <v>0.37705956907477822</v>
      </c>
      <c r="AH792" s="16">
        <v>29</v>
      </c>
    </row>
    <row r="793" spans="1:34" x14ac:dyDescent="0.2">
      <c r="A793" s="4" t="s">
        <v>21</v>
      </c>
      <c r="B793" s="4" t="s">
        <v>123</v>
      </c>
      <c r="C793" s="4" t="s">
        <v>955</v>
      </c>
      <c r="D793" s="4" t="s">
        <v>484</v>
      </c>
      <c r="E793" s="4" t="s">
        <v>485</v>
      </c>
      <c r="F793" s="4" t="s">
        <v>4808</v>
      </c>
      <c r="G793" s="4" t="s">
        <v>159</v>
      </c>
      <c r="H793" s="4" t="s">
        <v>165</v>
      </c>
      <c r="I793" s="16">
        <v>3613</v>
      </c>
      <c r="J793" s="16">
        <v>170947</v>
      </c>
      <c r="K793" s="16">
        <v>671</v>
      </c>
      <c r="L793" s="16">
        <v>27306</v>
      </c>
      <c r="M793" s="16">
        <v>121</v>
      </c>
      <c r="N793" s="16">
        <v>2807</v>
      </c>
      <c r="O793" s="17">
        <f>IFERROR(K793/I793,"")</f>
        <v>0.18571823969000831</v>
      </c>
      <c r="P793" s="17">
        <f>IFERROR(L793/J793,"")</f>
        <v>0.15973371863794042</v>
      </c>
      <c r="Q793" s="16">
        <v>2329</v>
      </c>
      <c r="R793" s="16">
        <v>260</v>
      </c>
      <c r="S793" s="16">
        <v>17</v>
      </c>
      <c r="T793" s="16">
        <v>470</v>
      </c>
      <c r="U793" s="16">
        <v>1465</v>
      </c>
      <c r="V793" s="16">
        <v>80</v>
      </c>
      <c r="W793" s="16">
        <v>19</v>
      </c>
      <c r="X793" s="16">
        <v>4277</v>
      </c>
      <c r="Y793" s="16">
        <v>25</v>
      </c>
      <c r="Z793" s="16">
        <v>20341</v>
      </c>
      <c r="AA793" s="16">
        <f>IF(COUNT(Q793:Z793)=0,"",SUM(Q793:Q793))</f>
        <v>2329</v>
      </c>
      <c r="AB793" s="16">
        <f>IF(COUNT(Q793:Z793)=0,"",SUM(R793:S793))</f>
        <v>277</v>
      </c>
      <c r="AC793" s="16">
        <f>IF(COUNT(Q793:Z793)=0,"",SUM(T793:V793))</f>
        <v>2015</v>
      </c>
      <c r="AD793" s="16">
        <f>IF(COUNT(Q793:Z793)=0,"",SUM(W793:Y793))</f>
        <v>4321</v>
      </c>
      <c r="AE793" s="16">
        <f>IF(COUNT(Q793:Z793)=0,"",SUM(Z793:Z793))</f>
        <v>20341</v>
      </c>
      <c r="AF793" s="16">
        <f>IF(COUNT(Q793:Z793)=0,"",SUM(Q793:Z793))</f>
        <v>29283</v>
      </c>
      <c r="AG793" s="17">
        <f>IFERROR((AA793+AB793)/AF793,"")</f>
        <v>8.8993614042277083E-2</v>
      </c>
      <c r="AH793" s="16">
        <v>306</v>
      </c>
    </row>
    <row r="794" spans="1:34" x14ac:dyDescent="0.2">
      <c r="A794" s="4" t="s">
        <v>21</v>
      </c>
      <c r="B794" s="4" t="s">
        <v>143</v>
      </c>
      <c r="C794" s="4" t="s">
        <v>1036</v>
      </c>
      <c r="D794" s="4" t="s">
        <v>749</v>
      </c>
      <c r="E794" s="4" t="s">
        <v>630</v>
      </c>
      <c r="F794" s="4" t="s">
        <v>3575</v>
      </c>
      <c r="G794" s="4" t="s">
        <v>157</v>
      </c>
      <c r="H794" s="4" t="s">
        <v>164</v>
      </c>
      <c r="I794" s="16">
        <v>442</v>
      </c>
      <c r="J794" s="16">
        <v>11516</v>
      </c>
      <c r="K794" s="16">
        <v>387</v>
      </c>
      <c r="L794" s="16">
        <v>2259</v>
      </c>
      <c r="M794" s="16">
        <v>114</v>
      </c>
      <c r="N794" s="16">
        <v>1217</v>
      </c>
      <c r="O794" s="17">
        <f>IFERROR(K794/I794,"")</f>
        <v>0.8755656108597285</v>
      </c>
      <c r="P794" s="17">
        <f>IFERROR(L794/J794,"")</f>
        <v>0.19616186175755471</v>
      </c>
      <c r="Q794" s="16">
        <v>2306</v>
      </c>
      <c r="R794" s="16">
        <v>0</v>
      </c>
      <c r="S794" s="16">
        <v>0</v>
      </c>
      <c r="T794" s="16">
        <v>105</v>
      </c>
      <c r="U794" s="16">
        <v>562</v>
      </c>
      <c r="V794" s="16">
        <v>0</v>
      </c>
      <c r="W794" s="16">
        <v>91</v>
      </c>
      <c r="X794" s="16">
        <v>283</v>
      </c>
      <c r="Y794" s="16">
        <v>0</v>
      </c>
      <c r="Z794" s="16">
        <v>145</v>
      </c>
      <c r="AA794" s="16">
        <f>IF(COUNT(Q794:Z794)=0,"",SUM(Q794:Q794))</f>
        <v>2306</v>
      </c>
      <c r="AB794" s="16">
        <f>IF(COUNT(Q794:Z794)=0,"",SUM(R794:S794))</f>
        <v>0</v>
      </c>
      <c r="AC794" s="16">
        <f>IF(COUNT(Q794:Z794)=0,"",SUM(T794:V794))</f>
        <v>667</v>
      </c>
      <c r="AD794" s="16">
        <f>IF(COUNT(Q794:Z794)=0,"",SUM(W794:Y794))</f>
        <v>374</v>
      </c>
      <c r="AE794" s="16">
        <f>IF(COUNT(Q794:Z794)=0,"",SUM(Z794:Z794))</f>
        <v>145</v>
      </c>
      <c r="AF794" s="16">
        <f>IF(COUNT(Q794:Z794)=0,"",SUM(Q794:Z794))</f>
        <v>3492</v>
      </c>
      <c r="AG794" s="17">
        <f>IFERROR((AA794+AB794)/AF794,"")</f>
        <v>0.66036655211912942</v>
      </c>
      <c r="AH794" s="16">
        <v>13</v>
      </c>
    </row>
    <row r="795" spans="1:34" x14ac:dyDescent="0.2">
      <c r="A795" s="4" t="s">
        <v>21</v>
      </c>
      <c r="B795" s="4" t="s">
        <v>123</v>
      </c>
      <c r="C795" s="4" t="s">
        <v>955</v>
      </c>
      <c r="D795" s="4" t="s">
        <v>484</v>
      </c>
      <c r="E795" s="4" t="s">
        <v>485</v>
      </c>
      <c r="F795" s="4" t="s">
        <v>4514</v>
      </c>
      <c r="G795" s="4" t="s">
        <v>158</v>
      </c>
      <c r="H795" s="4" t="s">
        <v>165</v>
      </c>
      <c r="I795" s="16">
        <v>2815</v>
      </c>
      <c r="J795" s="16">
        <v>144348</v>
      </c>
      <c r="K795" s="16">
        <v>1467</v>
      </c>
      <c r="L795" s="16">
        <v>28047</v>
      </c>
      <c r="M795" s="16">
        <v>67</v>
      </c>
      <c r="N795" s="16">
        <v>3152</v>
      </c>
      <c r="O795" s="17">
        <f>IFERROR(K795/I795,"")</f>
        <v>0.52113676731793956</v>
      </c>
      <c r="P795" s="17">
        <f>IFERROR(L795/J795,"")</f>
        <v>0.19430127192617841</v>
      </c>
      <c r="Q795" s="16">
        <v>2301</v>
      </c>
      <c r="R795" s="16">
        <v>421</v>
      </c>
      <c r="S795" s="16">
        <v>13</v>
      </c>
      <c r="T795" s="16">
        <v>2306</v>
      </c>
      <c r="U795" s="16">
        <v>1541</v>
      </c>
      <c r="V795" s="16">
        <v>1159</v>
      </c>
      <c r="W795" s="16"/>
      <c r="X795" s="16">
        <v>6806</v>
      </c>
      <c r="Y795" s="16"/>
      <c r="Z795" s="16">
        <v>17183</v>
      </c>
      <c r="AA795" s="16">
        <f>IF(COUNT(Q795:Z795)=0,"",SUM(Q795:Q795))</f>
        <v>2301</v>
      </c>
      <c r="AB795" s="16">
        <f>IF(COUNT(Q795:Z795)=0,"",SUM(R795:S795))</f>
        <v>434</v>
      </c>
      <c r="AC795" s="16">
        <f>IF(COUNT(Q795:Z795)=0,"",SUM(T795:V795))</f>
        <v>5006</v>
      </c>
      <c r="AD795" s="16">
        <f>IF(COUNT(Q795:Z795)=0,"",SUM(W795:Y795))</f>
        <v>6806</v>
      </c>
      <c r="AE795" s="16">
        <f>IF(COUNT(Q795:Z795)=0,"",SUM(Z795:Z795))</f>
        <v>17183</v>
      </c>
      <c r="AF795" s="16">
        <f>IF(COUNT(Q795:Z795)=0,"",SUM(Q795:Z795))</f>
        <v>31730</v>
      </c>
      <c r="AG795" s="17">
        <f>IFERROR((AA795+AB795)/AF795,"")</f>
        <v>8.6196028994642293E-2</v>
      </c>
      <c r="AH795" s="16">
        <v>354</v>
      </c>
    </row>
    <row r="796" spans="1:34" x14ac:dyDescent="0.2">
      <c r="A796" s="4" t="s">
        <v>21</v>
      </c>
      <c r="B796" s="4" t="s">
        <v>137</v>
      </c>
      <c r="C796" s="4" t="s">
        <v>1036</v>
      </c>
      <c r="D796" s="4" t="s">
        <v>658</v>
      </c>
      <c r="E796" s="4" t="s">
        <v>262</v>
      </c>
      <c r="F796" s="4" t="s">
        <v>2656</v>
      </c>
      <c r="G796" s="4" t="s">
        <v>157</v>
      </c>
      <c r="H796" s="4" t="s">
        <v>163</v>
      </c>
      <c r="I796" s="16">
        <v>7848</v>
      </c>
      <c r="J796" s="16">
        <v>43386</v>
      </c>
      <c r="K796" s="16">
        <v>5486</v>
      </c>
      <c r="L796" s="16">
        <v>8638</v>
      </c>
      <c r="M796" s="16">
        <v>831</v>
      </c>
      <c r="N796" s="16">
        <v>5145</v>
      </c>
      <c r="O796" s="17">
        <f>IFERROR(K796/I796,"")</f>
        <v>0.69903160040774714</v>
      </c>
      <c r="P796" s="17">
        <f>IFERROR(L796/J796,"")</f>
        <v>0.19909648273636657</v>
      </c>
      <c r="Q796" s="16">
        <v>2298</v>
      </c>
      <c r="R796" s="16">
        <v>0</v>
      </c>
      <c r="S796" s="16">
        <v>0</v>
      </c>
      <c r="T796" s="16">
        <v>2211</v>
      </c>
      <c r="U796" s="16">
        <v>2595</v>
      </c>
      <c r="V796" s="16">
        <v>6540</v>
      </c>
      <c r="W796" s="16">
        <v>0</v>
      </c>
      <c r="X796" s="16">
        <v>2129</v>
      </c>
      <c r="Y796" s="16"/>
      <c r="Z796" s="16">
        <v>3344</v>
      </c>
      <c r="AA796" s="16">
        <f>IF(COUNT(Q796:Z796)=0,"",SUM(Q796:Q796))</f>
        <v>2298</v>
      </c>
      <c r="AB796" s="16">
        <f>IF(COUNT(Q796:Z796)=0,"",SUM(R796:S796))</f>
        <v>0</v>
      </c>
      <c r="AC796" s="16">
        <f>IF(COUNT(Q796:Z796)=0,"",SUM(T796:V796))</f>
        <v>11346</v>
      </c>
      <c r="AD796" s="16">
        <f>IF(COUNT(Q796:Z796)=0,"",SUM(W796:Y796))</f>
        <v>2129</v>
      </c>
      <c r="AE796" s="16">
        <f>IF(COUNT(Q796:Z796)=0,"",SUM(Z796:Z796))</f>
        <v>3344</v>
      </c>
      <c r="AF796" s="16">
        <f>IF(COUNT(Q796:Z796)=0,"",SUM(Q796:Z796))</f>
        <v>19117</v>
      </c>
      <c r="AG796" s="17">
        <f>IFERROR((AA796+AB796)/AF796,"")</f>
        <v>0.12020714547261599</v>
      </c>
      <c r="AH796" s="16">
        <v>163</v>
      </c>
    </row>
    <row r="797" spans="1:34" x14ac:dyDescent="0.2">
      <c r="A797" s="4" t="s">
        <v>21</v>
      </c>
      <c r="B797" s="4" t="s">
        <v>134</v>
      </c>
      <c r="C797" s="4" t="s">
        <v>955</v>
      </c>
      <c r="D797" s="4" t="s">
        <v>702</v>
      </c>
      <c r="E797" s="4" t="s">
        <v>262</v>
      </c>
      <c r="F797" s="4" t="s">
        <v>3036</v>
      </c>
      <c r="G797" s="4" t="s">
        <v>157</v>
      </c>
      <c r="H797" s="4" t="s">
        <v>164</v>
      </c>
      <c r="I797" s="16">
        <v>7972</v>
      </c>
      <c r="J797" s="16">
        <v>69130</v>
      </c>
      <c r="K797" s="16">
        <v>5421</v>
      </c>
      <c r="L797" s="16">
        <v>11470</v>
      </c>
      <c r="M797" s="16">
        <v>533</v>
      </c>
      <c r="N797" s="16">
        <v>8260</v>
      </c>
      <c r="O797" s="17">
        <f>IFERROR(K797/I797,"")</f>
        <v>0.68000501756146514</v>
      </c>
      <c r="P797" s="17">
        <f>IFERROR(L797/J797,"")</f>
        <v>0.16591928251121077</v>
      </c>
      <c r="Q797" s="16">
        <v>2288</v>
      </c>
      <c r="R797" s="16"/>
      <c r="S797" s="16">
        <v>0</v>
      </c>
      <c r="T797" s="16">
        <v>2962</v>
      </c>
      <c r="U797" s="16">
        <v>2129</v>
      </c>
      <c r="V797" s="16">
        <v>6375</v>
      </c>
      <c r="W797" s="16"/>
      <c r="X797" s="16">
        <v>3298</v>
      </c>
      <c r="Y797" s="16">
        <v>0</v>
      </c>
      <c r="Z797" s="16">
        <v>5775</v>
      </c>
      <c r="AA797" s="16">
        <f>IF(COUNT(Q797:Z797)=0,"",SUM(Q797:Q797))</f>
        <v>2288</v>
      </c>
      <c r="AB797" s="16">
        <f>IF(COUNT(Q797:Z797)=0,"",SUM(R797:S797))</f>
        <v>0</v>
      </c>
      <c r="AC797" s="16">
        <f>IF(COUNT(Q797:Z797)=0,"",SUM(T797:V797))</f>
        <v>11466</v>
      </c>
      <c r="AD797" s="16">
        <f>IF(COUNT(Q797:Z797)=0,"",SUM(W797:Y797))</f>
        <v>3298</v>
      </c>
      <c r="AE797" s="16">
        <f>IF(COUNT(Q797:Z797)=0,"",SUM(Z797:Z797))</f>
        <v>5775</v>
      </c>
      <c r="AF797" s="16">
        <f>IF(COUNT(Q797:Z797)=0,"",SUM(Q797:Z797))</f>
        <v>22827</v>
      </c>
      <c r="AG797" s="17">
        <f>IFERROR((AA797+AB797)/AF797,"")</f>
        <v>0.10023218118894292</v>
      </c>
      <c r="AH797" s="16">
        <v>155</v>
      </c>
    </row>
    <row r="798" spans="1:34" x14ac:dyDescent="0.2">
      <c r="A798" s="4" t="s">
        <v>21</v>
      </c>
      <c r="B798" s="4" t="s">
        <v>137</v>
      </c>
      <c r="C798" s="4" t="s">
        <v>1036</v>
      </c>
      <c r="D798" s="4" t="s">
        <v>653</v>
      </c>
      <c r="E798" s="4" t="s">
        <v>534</v>
      </c>
      <c r="F798" s="4" t="s">
        <v>2625</v>
      </c>
      <c r="G798" s="4" t="s">
        <v>157</v>
      </c>
      <c r="H798" s="4" t="s">
        <v>165</v>
      </c>
      <c r="I798" s="16">
        <v>4430</v>
      </c>
      <c r="J798" s="16">
        <v>53324</v>
      </c>
      <c r="K798" s="16">
        <v>1009</v>
      </c>
      <c r="L798" s="16">
        <v>9614</v>
      </c>
      <c r="M798" s="16">
        <v>72</v>
      </c>
      <c r="N798" s="16">
        <v>6220</v>
      </c>
      <c r="O798" s="17">
        <f>IFERROR(K798/I798,"")</f>
        <v>0.22776523702031604</v>
      </c>
      <c r="P798" s="17">
        <f>IFERROR(L798/J798,"")</f>
        <v>0.18029405145900532</v>
      </c>
      <c r="Q798" s="16">
        <v>2285</v>
      </c>
      <c r="R798" s="16">
        <v>2057</v>
      </c>
      <c r="S798" s="16">
        <v>232</v>
      </c>
      <c r="T798" s="16">
        <v>2623</v>
      </c>
      <c r="U798" s="16">
        <v>1080</v>
      </c>
      <c r="V798" s="16">
        <v>894</v>
      </c>
      <c r="W798" s="16">
        <v>854</v>
      </c>
      <c r="X798" s="16">
        <v>2202</v>
      </c>
      <c r="Y798" s="16">
        <v>0</v>
      </c>
      <c r="Z798" s="16">
        <v>1407</v>
      </c>
      <c r="AA798" s="16">
        <f>IF(COUNT(Q798:Z798)=0,"",SUM(Q798:Q798))</f>
        <v>2285</v>
      </c>
      <c r="AB798" s="16">
        <f>IF(COUNT(Q798:Z798)=0,"",SUM(R798:S798))</f>
        <v>2289</v>
      </c>
      <c r="AC798" s="16">
        <f>IF(COUNT(Q798:Z798)=0,"",SUM(T798:V798))</f>
        <v>4597</v>
      </c>
      <c r="AD798" s="16">
        <f>IF(COUNT(Q798:Z798)=0,"",SUM(W798:Y798))</f>
        <v>3056</v>
      </c>
      <c r="AE798" s="16">
        <f>IF(COUNT(Q798:Z798)=0,"",SUM(Z798:Z798))</f>
        <v>1407</v>
      </c>
      <c r="AF798" s="16">
        <f>IF(COUNT(Q798:Z798)=0,"",SUM(Q798:Z798))</f>
        <v>13634</v>
      </c>
      <c r="AG798" s="17">
        <f>IFERROR((AA798+AB798)/AF798,"")</f>
        <v>0.33548481736834385</v>
      </c>
      <c r="AH798" s="16">
        <v>76</v>
      </c>
    </row>
    <row r="799" spans="1:34" x14ac:dyDescent="0.2">
      <c r="A799" s="4" t="s">
        <v>21</v>
      </c>
      <c r="B799" s="4" t="s">
        <v>129</v>
      </c>
      <c r="C799" s="4" t="s">
        <v>1036</v>
      </c>
      <c r="D799" s="4" t="s">
        <v>768</v>
      </c>
      <c r="E799" s="4" t="s">
        <v>769</v>
      </c>
      <c r="F799" s="4" t="s">
        <v>3722</v>
      </c>
      <c r="G799" s="4" t="s">
        <v>158</v>
      </c>
      <c r="H799" s="4" t="s">
        <v>165</v>
      </c>
      <c r="I799" s="16">
        <v>1598</v>
      </c>
      <c r="J799" s="16">
        <v>22003</v>
      </c>
      <c r="K799" s="16">
        <v>2332</v>
      </c>
      <c r="L799" s="16">
        <v>5070</v>
      </c>
      <c r="M799" s="16">
        <v>165</v>
      </c>
      <c r="N799" s="16">
        <v>3202</v>
      </c>
      <c r="O799" s="17">
        <f>IFERROR(K799/I799,"")</f>
        <v>1.4593241551939924</v>
      </c>
      <c r="P799" s="17">
        <f>IFERROR(L799/J799,"")</f>
        <v>0.23042312411943827</v>
      </c>
      <c r="Q799" s="16">
        <v>2285</v>
      </c>
      <c r="R799" s="16">
        <v>0</v>
      </c>
      <c r="S799" s="16">
        <v>0</v>
      </c>
      <c r="T799" s="16">
        <v>655</v>
      </c>
      <c r="U799" s="16">
        <v>1363</v>
      </c>
      <c r="V799" s="16">
        <v>542</v>
      </c>
      <c r="W799" s="16">
        <v>453</v>
      </c>
      <c r="X799" s="16">
        <v>825</v>
      </c>
      <c r="Y799" s="16">
        <v>0</v>
      </c>
      <c r="Z799" s="16">
        <v>1279</v>
      </c>
      <c r="AA799" s="16">
        <f>IF(COUNT(Q799:Z799)=0,"",SUM(Q799:Q799))</f>
        <v>2285</v>
      </c>
      <c r="AB799" s="16">
        <f>IF(COUNT(Q799:Z799)=0,"",SUM(R799:S799))</f>
        <v>0</v>
      </c>
      <c r="AC799" s="16">
        <f>IF(COUNT(Q799:Z799)=0,"",SUM(T799:V799))</f>
        <v>2560</v>
      </c>
      <c r="AD799" s="16">
        <f>IF(COUNT(Q799:Z799)=0,"",SUM(W799:Y799))</f>
        <v>1278</v>
      </c>
      <c r="AE799" s="16">
        <f>IF(COUNT(Q799:Z799)=0,"",SUM(Z799:Z799))</f>
        <v>1279</v>
      </c>
      <c r="AF799" s="16">
        <f>IF(COUNT(Q799:Z799)=0,"",SUM(Q799:Z799))</f>
        <v>7402</v>
      </c>
      <c r="AG799" s="17">
        <f>IFERROR((AA799+AB799)/AF799,"")</f>
        <v>0.3087003512564172</v>
      </c>
      <c r="AH799" s="16">
        <v>22</v>
      </c>
    </row>
    <row r="800" spans="1:34" x14ac:dyDescent="0.2">
      <c r="A800" s="4" t="s">
        <v>21</v>
      </c>
      <c r="B800" s="4" t="s">
        <v>137</v>
      </c>
      <c r="C800" s="4" t="s">
        <v>1036</v>
      </c>
      <c r="D800" s="4" t="s">
        <v>650</v>
      </c>
      <c r="E800" s="4" t="s">
        <v>651</v>
      </c>
      <c r="F800" s="4" t="s">
        <v>2613</v>
      </c>
      <c r="G800" s="4" t="s">
        <v>157</v>
      </c>
      <c r="H800" s="4" t="s">
        <v>163</v>
      </c>
      <c r="I800" s="16">
        <v>4028</v>
      </c>
      <c r="J800" s="16">
        <v>68325</v>
      </c>
      <c r="K800" s="16">
        <v>4004</v>
      </c>
      <c r="L800" s="16">
        <v>8495</v>
      </c>
      <c r="M800" s="16">
        <v>483</v>
      </c>
      <c r="N800" s="16">
        <v>1045</v>
      </c>
      <c r="O800" s="17">
        <f>IFERROR(K800/I800,"")</f>
        <v>0.99404170804369418</v>
      </c>
      <c r="P800" s="17">
        <f>IFERROR(L800/J800,"")</f>
        <v>0.12433223563849249</v>
      </c>
      <c r="Q800" s="16">
        <v>2283</v>
      </c>
      <c r="R800" s="16">
        <v>100</v>
      </c>
      <c r="S800" s="16"/>
      <c r="T800" s="16">
        <v>544</v>
      </c>
      <c r="U800" s="16">
        <v>2562</v>
      </c>
      <c r="V800" s="16">
        <v>1200</v>
      </c>
      <c r="W800" s="16">
        <v>797</v>
      </c>
      <c r="X800" s="16">
        <v>1448</v>
      </c>
      <c r="Y800" s="16">
        <v>91</v>
      </c>
      <c r="Z800" s="16">
        <v>3471</v>
      </c>
      <c r="AA800" s="16">
        <f>IF(COUNT(Q800:Z800)=0,"",SUM(Q800:Q800))</f>
        <v>2283</v>
      </c>
      <c r="AB800" s="16">
        <f>IF(COUNT(Q800:Z800)=0,"",SUM(R800:S800))</f>
        <v>100</v>
      </c>
      <c r="AC800" s="16">
        <f>IF(COUNT(Q800:Z800)=0,"",SUM(T800:V800))</f>
        <v>4306</v>
      </c>
      <c r="AD800" s="16">
        <f>IF(COUNT(Q800:Z800)=0,"",SUM(W800:Y800))</f>
        <v>2336</v>
      </c>
      <c r="AE800" s="16">
        <f>IF(COUNT(Q800:Z800)=0,"",SUM(Z800:Z800))</f>
        <v>3471</v>
      </c>
      <c r="AF800" s="16">
        <f>IF(COUNT(Q800:Z800)=0,"",SUM(Q800:Z800))</f>
        <v>12496</v>
      </c>
      <c r="AG800" s="17">
        <f>IFERROR((AA800+AB800)/AF800,"")</f>
        <v>0.19070102432778488</v>
      </c>
      <c r="AH800" s="16">
        <v>184</v>
      </c>
    </row>
    <row r="801" spans="1:34" x14ac:dyDescent="0.2">
      <c r="A801" s="4" t="s">
        <v>21</v>
      </c>
      <c r="B801" s="4" t="s">
        <v>140</v>
      </c>
      <c r="C801" s="4" t="s">
        <v>955</v>
      </c>
      <c r="D801" s="4" t="s">
        <v>913</v>
      </c>
      <c r="E801" s="4" t="s">
        <v>914</v>
      </c>
      <c r="F801" s="4" t="s">
        <v>5547</v>
      </c>
      <c r="G801" s="4" t="s">
        <v>157</v>
      </c>
      <c r="H801" s="4" t="s">
        <v>165</v>
      </c>
      <c r="I801" s="16">
        <v>401</v>
      </c>
      <c r="J801" s="16">
        <v>15965</v>
      </c>
      <c r="K801" s="16">
        <v>237</v>
      </c>
      <c r="L801" s="16">
        <v>2938</v>
      </c>
      <c r="M801" s="16">
        <v>61</v>
      </c>
      <c r="N801" s="16">
        <v>1379</v>
      </c>
      <c r="O801" s="17">
        <f>IFERROR(K801/I801,"")</f>
        <v>0.59102244389027436</v>
      </c>
      <c r="P801" s="17">
        <f>IFERROR(L801/J801,"")</f>
        <v>0.18402756028813028</v>
      </c>
      <c r="Q801" s="16">
        <v>2277</v>
      </c>
      <c r="R801" s="16"/>
      <c r="S801" s="16">
        <v>0</v>
      </c>
      <c r="T801" s="16">
        <v>272</v>
      </c>
      <c r="U801" s="16">
        <v>600</v>
      </c>
      <c r="V801" s="16"/>
      <c r="W801" s="16">
        <v>167</v>
      </c>
      <c r="X801" s="16">
        <v>319</v>
      </c>
      <c r="Y801" s="16">
        <v>0</v>
      </c>
      <c r="Z801" s="16">
        <v>150</v>
      </c>
      <c r="AA801" s="16">
        <f>IF(COUNT(Q801:Z801)=0,"",SUM(Q801:Q801))</f>
        <v>2277</v>
      </c>
      <c r="AB801" s="16">
        <f>IF(COUNT(Q801:Z801)=0,"",SUM(R801:S801))</f>
        <v>0</v>
      </c>
      <c r="AC801" s="16">
        <f>IF(COUNT(Q801:Z801)=0,"",SUM(T801:V801))</f>
        <v>872</v>
      </c>
      <c r="AD801" s="16">
        <f>IF(COUNT(Q801:Z801)=0,"",SUM(W801:Y801))</f>
        <v>486</v>
      </c>
      <c r="AE801" s="16">
        <f>IF(COUNT(Q801:Z801)=0,"",SUM(Z801:Z801))</f>
        <v>150</v>
      </c>
      <c r="AF801" s="16">
        <f>IF(COUNT(Q801:Z801)=0,"",SUM(Q801:Z801))</f>
        <v>3785</v>
      </c>
      <c r="AG801" s="17">
        <f>IFERROR((AA801+AB801)/AF801,"")</f>
        <v>0.60158520475561428</v>
      </c>
      <c r="AH801" s="16">
        <v>21</v>
      </c>
    </row>
    <row r="802" spans="1:34" x14ac:dyDescent="0.2">
      <c r="A802" s="4" t="s">
        <v>21</v>
      </c>
      <c r="B802" s="4" t="s">
        <v>125</v>
      </c>
      <c r="C802" s="4" t="s">
        <v>955</v>
      </c>
      <c r="D802" s="4" t="s">
        <v>212</v>
      </c>
      <c r="E802" s="4" t="s">
        <v>213</v>
      </c>
      <c r="F802" s="4" t="s">
        <v>1633</v>
      </c>
      <c r="G802" s="4" t="s">
        <v>156</v>
      </c>
      <c r="H802" s="4" t="s">
        <v>165</v>
      </c>
      <c r="I802" s="16">
        <v>647</v>
      </c>
      <c r="J802" s="16">
        <v>36360</v>
      </c>
      <c r="K802" s="16">
        <v>599</v>
      </c>
      <c r="L802" s="16">
        <v>7479</v>
      </c>
      <c r="M802" s="16">
        <v>144</v>
      </c>
      <c r="N802" s="16">
        <v>2846</v>
      </c>
      <c r="O802" s="17">
        <f>IFERROR(K802/I802,"")</f>
        <v>0.92581143740340033</v>
      </c>
      <c r="P802" s="17">
        <f>IFERROR(L802/J802,"")</f>
        <v>0.20569306930693068</v>
      </c>
      <c r="Q802" s="16">
        <v>2273</v>
      </c>
      <c r="R802" s="16">
        <v>101</v>
      </c>
      <c r="S802" s="16"/>
      <c r="T802" s="16">
        <v>1125</v>
      </c>
      <c r="U802" s="16">
        <v>1949</v>
      </c>
      <c r="V802" s="16">
        <v>707</v>
      </c>
      <c r="W802" s="16">
        <v>1283</v>
      </c>
      <c r="X802" s="16">
        <v>2504</v>
      </c>
      <c r="Y802" s="16">
        <v>0</v>
      </c>
      <c r="Z802" s="16"/>
      <c r="AA802" s="16">
        <f>IF(COUNT(Q802:Z802)=0,"",SUM(Q802:Q802))</f>
        <v>2273</v>
      </c>
      <c r="AB802" s="16">
        <f>IF(COUNT(Q802:Z802)=0,"",SUM(R802:S802))</f>
        <v>101</v>
      </c>
      <c r="AC802" s="16">
        <f>IF(COUNT(Q802:Z802)=0,"",SUM(T802:V802))</f>
        <v>3781</v>
      </c>
      <c r="AD802" s="16">
        <f>IF(COUNT(Q802:Z802)=0,"",SUM(W802:Y802))</f>
        <v>3787</v>
      </c>
      <c r="AE802" s="16">
        <f>IF(COUNT(Q802:Z802)=0,"",SUM(Z802:Z802))</f>
        <v>0</v>
      </c>
      <c r="AF802" s="16">
        <f>IF(COUNT(Q802:Z802)=0,"",SUM(Q802:Z802))</f>
        <v>9942</v>
      </c>
      <c r="AG802" s="17">
        <f>IFERROR((AA802+AB802)/AF802,"")</f>
        <v>0.23878495272580968</v>
      </c>
      <c r="AH802" s="16">
        <v>56</v>
      </c>
    </row>
    <row r="803" spans="1:34" x14ac:dyDescent="0.2">
      <c r="A803" s="4" t="s">
        <v>21</v>
      </c>
      <c r="B803" s="4" t="s">
        <v>125</v>
      </c>
      <c r="C803" s="4" t="s">
        <v>955</v>
      </c>
      <c r="D803" s="4" t="s">
        <v>212</v>
      </c>
      <c r="E803" s="4" t="s">
        <v>213</v>
      </c>
      <c r="F803" s="4" t="s">
        <v>1628</v>
      </c>
      <c r="G803" s="4" t="s">
        <v>156</v>
      </c>
      <c r="H803" s="4" t="s">
        <v>167</v>
      </c>
      <c r="I803" s="16">
        <v>1827</v>
      </c>
      <c r="J803" s="16">
        <v>37759</v>
      </c>
      <c r="K803" s="16">
        <v>1783</v>
      </c>
      <c r="L803" s="16">
        <v>12173</v>
      </c>
      <c r="M803" s="16">
        <v>404</v>
      </c>
      <c r="N803" s="16">
        <v>5175</v>
      </c>
      <c r="O803" s="17">
        <f>IFERROR(K803/I803,"")</f>
        <v>0.97591680350301035</v>
      </c>
      <c r="P803" s="17">
        <f>IFERROR(L803/J803,"")</f>
        <v>0.32238671574988742</v>
      </c>
      <c r="Q803" s="16">
        <v>2270</v>
      </c>
      <c r="R803" s="16">
        <v>170</v>
      </c>
      <c r="S803" s="16">
        <v>14</v>
      </c>
      <c r="T803" s="16">
        <v>772</v>
      </c>
      <c r="U803" s="16">
        <v>8920</v>
      </c>
      <c r="V803" s="16">
        <v>2229</v>
      </c>
      <c r="W803" s="16">
        <v>1208</v>
      </c>
      <c r="X803" s="16">
        <v>2124</v>
      </c>
      <c r="Y803" s="16">
        <v>0</v>
      </c>
      <c r="Z803" s="16"/>
      <c r="AA803" s="16">
        <f>IF(COUNT(Q803:Z803)=0,"",SUM(Q803:Q803))</f>
        <v>2270</v>
      </c>
      <c r="AB803" s="16">
        <f>IF(COUNT(Q803:Z803)=0,"",SUM(R803:S803))</f>
        <v>184</v>
      </c>
      <c r="AC803" s="16">
        <f>IF(COUNT(Q803:Z803)=0,"",SUM(T803:V803))</f>
        <v>11921</v>
      </c>
      <c r="AD803" s="16">
        <f>IF(COUNT(Q803:Z803)=0,"",SUM(W803:Y803))</f>
        <v>3332</v>
      </c>
      <c r="AE803" s="16">
        <f>IF(COUNT(Q803:Z803)=0,"",SUM(Z803:Z803))</f>
        <v>0</v>
      </c>
      <c r="AF803" s="16">
        <f>IF(COUNT(Q803:Z803)=0,"",SUM(Q803:Z803))</f>
        <v>17707</v>
      </c>
      <c r="AG803" s="17">
        <f>IFERROR((AA803+AB803)/AF803,"")</f>
        <v>0.13858925848534479</v>
      </c>
      <c r="AH803" s="16">
        <v>100</v>
      </c>
    </row>
    <row r="804" spans="1:34" x14ac:dyDescent="0.2">
      <c r="A804" s="4" t="s">
        <v>21</v>
      </c>
      <c r="B804" s="4" t="s">
        <v>123</v>
      </c>
      <c r="C804" s="4" t="s">
        <v>955</v>
      </c>
      <c r="D804" s="4" t="s">
        <v>484</v>
      </c>
      <c r="E804" s="4" t="s">
        <v>485</v>
      </c>
      <c r="F804" s="4" t="s">
        <v>4522</v>
      </c>
      <c r="G804" s="4" t="s">
        <v>158</v>
      </c>
      <c r="H804" s="4" t="s">
        <v>165</v>
      </c>
      <c r="I804" s="16">
        <v>4546</v>
      </c>
      <c r="J804" s="16">
        <v>164553</v>
      </c>
      <c r="K804" s="16">
        <v>1684</v>
      </c>
      <c r="L804" s="16">
        <v>21017</v>
      </c>
      <c r="M804" s="16">
        <v>183</v>
      </c>
      <c r="N804" s="16">
        <v>2627</v>
      </c>
      <c r="O804" s="17">
        <f>IFERROR(K804/I804,"")</f>
        <v>0.3704355477342719</v>
      </c>
      <c r="P804" s="17">
        <f>IFERROR(L804/J804,"")</f>
        <v>0.12772176745486258</v>
      </c>
      <c r="Q804" s="16">
        <v>2249</v>
      </c>
      <c r="R804" s="16">
        <v>324</v>
      </c>
      <c r="S804" s="16">
        <v>28</v>
      </c>
      <c r="T804" s="16">
        <v>2628</v>
      </c>
      <c r="U804" s="16">
        <v>1863</v>
      </c>
      <c r="V804" s="16">
        <v>845</v>
      </c>
      <c r="W804" s="16"/>
      <c r="X804" s="16">
        <v>4614</v>
      </c>
      <c r="Y804" s="16">
        <v>32</v>
      </c>
      <c r="Z804" s="16">
        <v>11652</v>
      </c>
      <c r="AA804" s="16">
        <f>IF(COUNT(Q804:Z804)=0,"",SUM(Q804:Q804))</f>
        <v>2249</v>
      </c>
      <c r="AB804" s="16">
        <f>IF(COUNT(Q804:Z804)=0,"",SUM(R804:S804))</f>
        <v>352</v>
      </c>
      <c r="AC804" s="16">
        <f>IF(COUNT(Q804:Z804)=0,"",SUM(T804:V804))</f>
        <v>5336</v>
      </c>
      <c r="AD804" s="16">
        <f>IF(COUNT(Q804:Z804)=0,"",SUM(W804:Y804))</f>
        <v>4646</v>
      </c>
      <c r="AE804" s="16">
        <f>IF(COUNT(Q804:Z804)=0,"",SUM(Z804:Z804))</f>
        <v>11652</v>
      </c>
      <c r="AF804" s="16">
        <f>IF(COUNT(Q804:Z804)=0,"",SUM(Q804:Z804))</f>
        <v>24235</v>
      </c>
      <c r="AG804" s="17">
        <f>IFERROR((AA804+AB804)/AF804,"")</f>
        <v>0.10732411801114092</v>
      </c>
      <c r="AH804" s="16">
        <v>356</v>
      </c>
    </row>
    <row r="805" spans="1:34" x14ac:dyDescent="0.2">
      <c r="A805" s="4" t="s">
        <v>21</v>
      </c>
      <c r="B805" s="4" t="s">
        <v>131</v>
      </c>
      <c r="C805" s="4" t="s">
        <v>955</v>
      </c>
      <c r="D805" s="4" t="s">
        <v>790</v>
      </c>
      <c r="E805" s="4" t="s">
        <v>791</v>
      </c>
      <c r="F805" s="4" t="s">
        <v>4005</v>
      </c>
      <c r="G805" s="4" t="s">
        <v>158</v>
      </c>
      <c r="H805" s="4" t="s">
        <v>164</v>
      </c>
      <c r="I805" s="16">
        <v>3290</v>
      </c>
      <c r="J805" s="16">
        <v>48356</v>
      </c>
      <c r="K805" s="16">
        <v>925</v>
      </c>
      <c r="L805" s="16">
        <v>8609</v>
      </c>
      <c r="M805" s="16">
        <v>11</v>
      </c>
      <c r="N805" s="16">
        <v>940</v>
      </c>
      <c r="O805" s="17">
        <f>IFERROR(K805/I805,"")</f>
        <v>0.28115501519756841</v>
      </c>
      <c r="P805" s="17">
        <f>IFERROR(L805/J805,"")</f>
        <v>0.17803374968980065</v>
      </c>
      <c r="Q805" s="16">
        <v>2247</v>
      </c>
      <c r="R805" s="16">
        <v>15</v>
      </c>
      <c r="S805" s="16">
        <v>0</v>
      </c>
      <c r="T805" s="16">
        <v>748</v>
      </c>
      <c r="U805" s="16">
        <v>1101</v>
      </c>
      <c r="V805" s="16">
        <v>930</v>
      </c>
      <c r="W805" s="16">
        <v>15</v>
      </c>
      <c r="X805" s="16">
        <v>145</v>
      </c>
      <c r="Y805" s="16">
        <v>0</v>
      </c>
      <c r="Z805" s="16">
        <v>4821</v>
      </c>
      <c r="AA805" s="16">
        <f>IF(COUNT(Q805:Z805)=0,"",SUM(Q805:Q805))</f>
        <v>2247</v>
      </c>
      <c r="AB805" s="16">
        <f>IF(COUNT(Q805:Z805)=0,"",SUM(R805:S805))</f>
        <v>15</v>
      </c>
      <c r="AC805" s="16">
        <f>IF(COUNT(Q805:Z805)=0,"",SUM(T805:V805))</f>
        <v>2779</v>
      </c>
      <c r="AD805" s="16">
        <f>IF(COUNT(Q805:Z805)=0,"",SUM(W805:Y805))</f>
        <v>160</v>
      </c>
      <c r="AE805" s="16">
        <f>IF(COUNT(Q805:Z805)=0,"",SUM(Z805:Z805))</f>
        <v>4821</v>
      </c>
      <c r="AF805" s="16">
        <f>IF(COUNT(Q805:Z805)=0,"",SUM(Q805:Z805))</f>
        <v>10022</v>
      </c>
      <c r="AG805" s="17">
        <f>IFERROR((AA805+AB805)/AF805,"")</f>
        <v>0.22570345240470963</v>
      </c>
      <c r="AH805" s="16">
        <v>109</v>
      </c>
    </row>
    <row r="806" spans="1:34" x14ac:dyDescent="0.2">
      <c r="A806" s="4" t="s">
        <v>21</v>
      </c>
      <c r="B806" s="4" t="s">
        <v>137</v>
      </c>
      <c r="C806" s="4" t="s">
        <v>1036</v>
      </c>
      <c r="D806" s="4" t="s">
        <v>658</v>
      </c>
      <c r="E806" s="4" t="s">
        <v>262</v>
      </c>
      <c r="F806" s="4" t="s">
        <v>2662</v>
      </c>
      <c r="G806" s="4" t="s">
        <v>157</v>
      </c>
      <c r="H806" s="4" t="s">
        <v>165</v>
      </c>
      <c r="I806" s="16">
        <v>4468</v>
      </c>
      <c r="J806" s="16">
        <v>42469</v>
      </c>
      <c r="K806" s="16">
        <v>3020</v>
      </c>
      <c r="L806" s="16">
        <v>6615</v>
      </c>
      <c r="M806" s="16">
        <v>574</v>
      </c>
      <c r="N806" s="16">
        <v>5651</v>
      </c>
      <c r="O806" s="17">
        <f>IFERROR(K806/I806,"")</f>
        <v>0.67591763652641002</v>
      </c>
      <c r="P806" s="17">
        <f>IFERROR(L806/J806,"")</f>
        <v>0.1557606724905225</v>
      </c>
      <c r="Q806" s="16">
        <v>2243</v>
      </c>
      <c r="R806" s="16"/>
      <c r="S806" s="16">
        <v>0</v>
      </c>
      <c r="T806" s="16">
        <v>1939</v>
      </c>
      <c r="U806" s="16">
        <v>838</v>
      </c>
      <c r="V806" s="16">
        <v>3675</v>
      </c>
      <c r="W806" s="16">
        <v>0</v>
      </c>
      <c r="X806" s="16">
        <v>2280</v>
      </c>
      <c r="Y806" s="16">
        <v>0</v>
      </c>
      <c r="Z806" s="16">
        <v>3854</v>
      </c>
      <c r="AA806" s="16">
        <f>IF(COUNT(Q806:Z806)=0,"",SUM(Q806:Q806))</f>
        <v>2243</v>
      </c>
      <c r="AB806" s="16">
        <f>IF(COUNT(Q806:Z806)=0,"",SUM(R806:S806))</f>
        <v>0</v>
      </c>
      <c r="AC806" s="16">
        <f>IF(COUNT(Q806:Z806)=0,"",SUM(T806:V806))</f>
        <v>6452</v>
      </c>
      <c r="AD806" s="16">
        <f>IF(COUNT(Q806:Z806)=0,"",SUM(W806:Y806))</f>
        <v>2280</v>
      </c>
      <c r="AE806" s="16">
        <f>IF(COUNT(Q806:Z806)=0,"",SUM(Z806:Z806))</f>
        <v>3854</v>
      </c>
      <c r="AF806" s="16">
        <f>IF(COUNT(Q806:Z806)=0,"",SUM(Q806:Z806))</f>
        <v>14829</v>
      </c>
      <c r="AG806" s="17">
        <f>IFERROR((AA806+AB806)/AF806,"")</f>
        <v>0.15125767078022792</v>
      </c>
      <c r="AH806" s="16">
        <v>81</v>
      </c>
    </row>
    <row r="807" spans="1:34" x14ac:dyDescent="0.2">
      <c r="A807" s="4" t="s">
        <v>21</v>
      </c>
      <c r="B807" s="4" t="s">
        <v>133</v>
      </c>
      <c r="C807" s="4" t="s">
        <v>955</v>
      </c>
      <c r="D807" s="4" t="s">
        <v>703</v>
      </c>
      <c r="E807" s="4" t="s">
        <v>704</v>
      </c>
      <c r="F807" s="4" t="s">
        <v>3050</v>
      </c>
      <c r="G807" s="4" t="s">
        <v>158</v>
      </c>
      <c r="H807" s="4" t="s">
        <v>165</v>
      </c>
      <c r="I807" s="16">
        <v>2936</v>
      </c>
      <c r="J807" s="16">
        <v>50219</v>
      </c>
      <c r="K807" s="16">
        <v>652</v>
      </c>
      <c r="L807" s="16">
        <v>7153</v>
      </c>
      <c r="M807" s="16">
        <v>134</v>
      </c>
      <c r="N807" s="16">
        <v>5258</v>
      </c>
      <c r="O807" s="17">
        <f>IFERROR(K807/I807,"")</f>
        <v>0.22207084468664851</v>
      </c>
      <c r="P807" s="17">
        <f>IFERROR(L807/J807,"")</f>
        <v>0.1424361297516876</v>
      </c>
      <c r="Q807" s="16">
        <v>2239</v>
      </c>
      <c r="R807" s="16">
        <v>858</v>
      </c>
      <c r="S807" s="16">
        <v>14</v>
      </c>
      <c r="T807" s="16">
        <v>1003</v>
      </c>
      <c r="U807" s="16">
        <v>1090</v>
      </c>
      <c r="V807" s="16">
        <v>582</v>
      </c>
      <c r="W807" s="16">
        <v>549</v>
      </c>
      <c r="X807" s="16">
        <v>1463</v>
      </c>
      <c r="Y807" s="16">
        <v>0</v>
      </c>
      <c r="Z807" s="16">
        <v>1428</v>
      </c>
      <c r="AA807" s="16">
        <f>IF(COUNT(Q807:Z807)=0,"",SUM(Q807:Q807))</f>
        <v>2239</v>
      </c>
      <c r="AB807" s="16">
        <f>IF(COUNT(Q807:Z807)=0,"",SUM(R807:S807))</f>
        <v>872</v>
      </c>
      <c r="AC807" s="16">
        <f>IF(COUNT(Q807:Z807)=0,"",SUM(T807:V807))</f>
        <v>2675</v>
      </c>
      <c r="AD807" s="16">
        <f>IF(COUNT(Q807:Z807)=0,"",SUM(W807:Y807))</f>
        <v>2012</v>
      </c>
      <c r="AE807" s="16">
        <f>IF(COUNT(Q807:Z807)=0,"",SUM(Z807:Z807))</f>
        <v>1428</v>
      </c>
      <c r="AF807" s="16">
        <f>IF(COUNT(Q807:Z807)=0,"",SUM(Q807:Z807))</f>
        <v>9226</v>
      </c>
      <c r="AG807" s="17">
        <f>IFERROR((AA807+AB807)/AF807,"")</f>
        <v>0.33719921959679167</v>
      </c>
      <c r="AH807" s="16">
        <v>53</v>
      </c>
    </row>
    <row r="808" spans="1:34" x14ac:dyDescent="0.2">
      <c r="A808" s="4" t="s">
        <v>21</v>
      </c>
      <c r="B808" s="4" t="s">
        <v>128</v>
      </c>
      <c r="C808" s="4" t="s">
        <v>955</v>
      </c>
      <c r="D808" s="4" t="s">
        <v>836</v>
      </c>
      <c r="E808" s="4" t="s">
        <v>534</v>
      </c>
      <c r="F808" s="4" t="s">
        <v>4454</v>
      </c>
      <c r="G808" s="4" t="s">
        <v>157</v>
      </c>
      <c r="H808" s="4" t="s">
        <v>165</v>
      </c>
      <c r="I808" s="16">
        <v>4626</v>
      </c>
      <c r="J808" s="16">
        <v>59584</v>
      </c>
      <c r="K808" s="16">
        <v>890</v>
      </c>
      <c r="L808" s="16">
        <v>11609</v>
      </c>
      <c r="M808" s="16">
        <v>50</v>
      </c>
      <c r="N808" s="16">
        <v>4978</v>
      </c>
      <c r="O808" s="17">
        <f>IFERROR(K808/I808,"")</f>
        <v>0.19239083441418073</v>
      </c>
      <c r="P808" s="17">
        <f>IFERROR(L808/J808,"")</f>
        <v>0.19483418367346939</v>
      </c>
      <c r="Q808" s="16">
        <v>2227</v>
      </c>
      <c r="R808" s="16">
        <v>2501</v>
      </c>
      <c r="S808" s="16">
        <v>78</v>
      </c>
      <c r="T808" s="16">
        <v>2963</v>
      </c>
      <c r="U808" s="16">
        <v>923</v>
      </c>
      <c r="V808" s="16">
        <v>601</v>
      </c>
      <c r="W808" s="16">
        <v>1049</v>
      </c>
      <c r="X808" s="16">
        <v>3270</v>
      </c>
      <c r="Y808" s="16">
        <v>0</v>
      </c>
      <c r="Z808" s="16">
        <v>1983</v>
      </c>
      <c r="AA808" s="16">
        <f>IF(COUNT(Q808:Z808)=0,"",SUM(Q808:Q808))</f>
        <v>2227</v>
      </c>
      <c r="AB808" s="16">
        <f>IF(COUNT(Q808:Z808)=0,"",SUM(R808:S808))</f>
        <v>2579</v>
      </c>
      <c r="AC808" s="16">
        <f>IF(COUNT(Q808:Z808)=0,"",SUM(T808:V808))</f>
        <v>4487</v>
      </c>
      <c r="AD808" s="16">
        <f>IF(COUNT(Q808:Z808)=0,"",SUM(W808:Y808))</f>
        <v>4319</v>
      </c>
      <c r="AE808" s="16">
        <f>IF(COUNT(Q808:Z808)=0,"",SUM(Z808:Z808))</f>
        <v>1983</v>
      </c>
      <c r="AF808" s="16">
        <f>IF(COUNT(Q808:Z808)=0,"",SUM(Q808:Z808))</f>
        <v>15595</v>
      </c>
      <c r="AG808" s="17">
        <f>IFERROR((AA808+AB808)/AF808,"")</f>
        <v>0.30817569733889066</v>
      </c>
      <c r="AH808" s="16">
        <v>83</v>
      </c>
    </row>
    <row r="809" spans="1:34" x14ac:dyDescent="0.2">
      <c r="A809" s="4" t="s">
        <v>21</v>
      </c>
      <c r="B809" s="4" t="s">
        <v>127</v>
      </c>
      <c r="C809" s="4" t="s">
        <v>955</v>
      </c>
      <c r="D809" s="4" t="s">
        <v>459</v>
      </c>
      <c r="E809" s="4" t="s">
        <v>460</v>
      </c>
      <c r="F809" s="4" t="s">
        <v>4159</v>
      </c>
      <c r="G809" s="4" t="s">
        <v>157</v>
      </c>
      <c r="H809" s="4" t="s">
        <v>164</v>
      </c>
      <c r="I809" s="16">
        <v>617</v>
      </c>
      <c r="J809" s="16">
        <v>84361</v>
      </c>
      <c r="K809" s="16">
        <v>1599</v>
      </c>
      <c r="L809" s="16">
        <v>15366</v>
      </c>
      <c r="M809" s="16">
        <v>73</v>
      </c>
      <c r="N809" s="16">
        <v>1612</v>
      </c>
      <c r="O809" s="17">
        <f>IFERROR(K809/I809,"")</f>
        <v>2.5915721231766611</v>
      </c>
      <c r="P809" s="17">
        <f>IFERROR(L809/J809,"")</f>
        <v>0.18214577826246725</v>
      </c>
      <c r="Q809" s="16">
        <v>2226</v>
      </c>
      <c r="R809" s="16">
        <v>1128</v>
      </c>
      <c r="S809" s="16">
        <v>178</v>
      </c>
      <c r="T809" s="16">
        <v>2121</v>
      </c>
      <c r="U809" s="16">
        <v>2130</v>
      </c>
      <c r="V809" s="16">
        <v>1553</v>
      </c>
      <c r="W809" s="16">
        <v>3147</v>
      </c>
      <c r="X809" s="16">
        <v>1562</v>
      </c>
      <c r="Y809" s="16">
        <v>13</v>
      </c>
      <c r="Z809" s="16">
        <v>6221</v>
      </c>
      <c r="AA809" s="16">
        <f>IF(COUNT(Q809:Z809)=0,"",SUM(Q809:Q809))</f>
        <v>2226</v>
      </c>
      <c r="AB809" s="16">
        <f>IF(COUNT(Q809:Z809)=0,"",SUM(R809:S809))</f>
        <v>1306</v>
      </c>
      <c r="AC809" s="16">
        <f>IF(COUNT(Q809:Z809)=0,"",SUM(T809:V809))</f>
        <v>5804</v>
      </c>
      <c r="AD809" s="16">
        <f>IF(COUNT(Q809:Z809)=0,"",SUM(W809:Y809))</f>
        <v>4722</v>
      </c>
      <c r="AE809" s="16">
        <f>IF(COUNT(Q809:Z809)=0,"",SUM(Z809:Z809))</f>
        <v>6221</v>
      </c>
      <c r="AF809" s="16">
        <f>IF(COUNT(Q809:Z809)=0,"",SUM(Q809:Z809))</f>
        <v>20279</v>
      </c>
      <c r="AG809" s="17">
        <f>IFERROR((AA809+AB809)/AF809,"")</f>
        <v>0.17417032398047241</v>
      </c>
      <c r="AH809" s="16">
        <v>100</v>
      </c>
    </row>
    <row r="810" spans="1:34" x14ac:dyDescent="0.2">
      <c r="A810" s="4" t="s">
        <v>21</v>
      </c>
      <c r="B810" s="4" t="s">
        <v>123</v>
      </c>
      <c r="C810" s="4" t="s">
        <v>955</v>
      </c>
      <c r="D810" s="4" t="s">
        <v>484</v>
      </c>
      <c r="E810" s="4" t="s">
        <v>485</v>
      </c>
      <c r="F810" s="4" t="s">
        <v>4641</v>
      </c>
      <c r="G810" s="4" t="s">
        <v>158</v>
      </c>
      <c r="H810" s="4" t="s">
        <v>165</v>
      </c>
      <c r="I810" s="16">
        <v>7722</v>
      </c>
      <c r="J810" s="16">
        <v>158141</v>
      </c>
      <c r="K810" s="16">
        <v>1875</v>
      </c>
      <c r="L810" s="16">
        <v>25626</v>
      </c>
      <c r="M810" s="16">
        <v>93</v>
      </c>
      <c r="N810" s="16">
        <v>2652</v>
      </c>
      <c r="O810" s="17">
        <f>IFERROR(K810/I810,"")</f>
        <v>0.24281274281274282</v>
      </c>
      <c r="P810" s="17">
        <f>IFERROR(L810/J810,"")</f>
        <v>0.1620452634041773</v>
      </c>
      <c r="Q810" s="16">
        <v>2221</v>
      </c>
      <c r="R810" s="16">
        <v>304</v>
      </c>
      <c r="S810" s="16">
        <v>12</v>
      </c>
      <c r="T810" s="16">
        <v>1788</v>
      </c>
      <c r="U810" s="16">
        <v>1443</v>
      </c>
      <c r="V810" s="16">
        <v>1225</v>
      </c>
      <c r="W810" s="16"/>
      <c r="X810" s="16">
        <v>4774</v>
      </c>
      <c r="Y810" s="16">
        <v>41</v>
      </c>
      <c r="Z810" s="16">
        <v>17299</v>
      </c>
      <c r="AA810" s="16">
        <f>IF(COUNT(Q810:Z810)=0,"",SUM(Q810:Q810))</f>
        <v>2221</v>
      </c>
      <c r="AB810" s="16">
        <f>IF(COUNT(Q810:Z810)=0,"",SUM(R810:S810))</f>
        <v>316</v>
      </c>
      <c r="AC810" s="16">
        <f>IF(COUNT(Q810:Z810)=0,"",SUM(T810:V810))</f>
        <v>4456</v>
      </c>
      <c r="AD810" s="16">
        <f>IF(COUNT(Q810:Z810)=0,"",SUM(W810:Y810))</f>
        <v>4815</v>
      </c>
      <c r="AE810" s="16">
        <f>IF(COUNT(Q810:Z810)=0,"",SUM(Z810:Z810))</f>
        <v>17299</v>
      </c>
      <c r="AF810" s="16">
        <f>IF(COUNT(Q810:Z810)=0,"",SUM(Q810:Z810))</f>
        <v>29107</v>
      </c>
      <c r="AG810" s="17">
        <f>IFERROR((AA810+AB810)/AF810,"")</f>
        <v>8.7161163981172921E-2</v>
      </c>
      <c r="AH810" s="16">
        <v>376</v>
      </c>
    </row>
    <row r="811" spans="1:34" x14ac:dyDescent="0.2">
      <c r="A811" s="4" t="s">
        <v>21</v>
      </c>
      <c r="B811" s="4" t="s">
        <v>134</v>
      </c>
      <c r="C811" s="4" t="s">
        <v>955</v>
      </c>
      <c r="D811" s="4" t="s">
        <v>702</v>
      </c>
      <c r="E811" s="4" t="s">
        <v>262</v>
      </c>
      <c r="F811" s="4" t="s">
        <v>3035</v>
      </c>
      <c r="G811" s="4" t="s">
        <v>157</v>
      </c>
      <c r="H811" s="4" t="s">
        <v>165</v>
      </c>
      <c r="I811" s="16">
        <v>7486</v>
      </c>
      <c r="J811" s="16">
        <v>69999</v>
      </c>
      <c r="K811" s="16">
        <v>5242</v>
      </c>
      <c r="L811" s="16">
        <v>12237</v>
      </c>
      <c r="M811" s="16">
        <v>596</v>
      </c>
      <c r="N811" s="16">
        <v>8823</v>
      </c>
      <c r="O811" s="17">
        <f>IFERROR(K811/I811,"")</f>
        <v>0.70024044883783065</v>
      </c>
      <c r="P811" s="17">
        <f>IFERROR(L811/J811,"")</f>
        <v>0.17481678309690138</v>
      </c>
      <c r="Q811" s="16">
        <v>2203</v>
      </c>
      <c r="R811" s="16"/>
      <c r="S811" s="16"/>
      <c r="T811" s="16">
        <v>3035</v>
      </c>
      <c r="U811" s="16">
        <v>1835</v>
      </c>
      <c r="V811" s="16">
        <v>6253</v>
      </c>
      <c r="W811" s="16"/>
      <c r="X811" s="16">
        <v>3107</v>
      </c>
      <c r="Y811" s="16">
        <v>0</v>
      </c>
      <c r="Z811" s="16">
        <v>7062</v>
      </c>
      <c r="AA811" s="16">
        <f>IF(COUNT(Q811:Z811)=0,"",SUM(Q811:Q811))</f>
        <v>2203</v>
      </c>
      <c r="AB811" s="16">
        <f>IF(COUNT(Q811:Z811)=0,"",SUM(R811:S811))</f>
        <v>0</v>
      </c>
      <c r="AC811" s="16">
        <f>IF(COUNT(Q811:Z811)=0,"",SUM(T811:V811))</f>
        <v>11123</v>
      </c>
      <c r="AD811" s="16">
        <f>IF(COUNT(Q811:Z811)=0,"",SUM(W811:Y811))</f>
        <v>3107</v>
      </c>
      <c r="AE811" s="16">
        <f>IF(COUNT(Q811:Z811)=0,"",SUM(Z811:Z811))</f>
        <v>7062</v>
      </c>
      <c r="AF811" s="16">
        <f>IF(COUNT(Q811:Z811)=0,"",SUM(Q811:Z811))</f>
        <v>23495</v>
      </c>
      <c r="AG811" s="17">
        <f>IFERROR((AA811+AB811)/AF811,"")</f>
        <v>9.3764630772504784E-2</v>
      </c>
      <c r="AH811" s="16">
        <v>120</v>
      </c>
    </row>
    <row r="812" spans="1:34" x14ac:dyDescent="0.2">
      <c r="A812" s="4" t="s">
        <v>21</v>
      </c>
      <c r="B812" s="4" t="s">
        <v>151</v>
      </c>
      <c r="C812" s="4" t="s">
        <v>1036</v>
      </c>
      <c r="D812" s="4" t="s">
        <v>826</v>
      </c>
      <c r="E812" s="4" t="s">
        <v>624</v>
      </c>
      <c r="F812" s="4" t="s">
        <v>4276</v>
      </c>
      <c r="G812" s="4" t="s">
        <v>156</v>
      </c>
      <c r="H812" s="4" t="s">
        <v>164</v>
      </c>
      <c r="I812" s="16">
        <v>506</v>
      </c>
      <c r="J812" s="16">
        <v>81496</v>
      </c>
      <c r="K812" s="16">
        <v>330</v>
      </c>
      <c r="L812" s="16">
        <v>2186</v>
      </c>
      <c r="M812" s="16"/>
      <c r="N812" s="16">
        <v>20</v>
      </c>
      <c r="O812" s="17">
        <f>IFERROR(K812/I812,"")</f>
        <v>0.65217391304347827</v>
      </c>
      <c r="P812" s="17">
        <f>IFERROR(L812/J812,"")</f>
        <v>2.6823402375576715E-2</v>
      </c>
      <c r="Q812" s="16">
        <v>2203</v>
      </c>
      <c r="R812" s="16">
        <v>0</v>
      </c>
      <c r="S812" s="16">
        <v>0</v>
      </c>
      <c r="T812" s="16">
        <v>25</v>
      </c>
      <c r="U812" s="16">
        <v>17</v>
      </c>
      <c r="V812" s="16">
        <v>52</v>
      </c>
      <c r="W812" s="16"/>
      <c r="X812" s="16">
        <v>224</v>
      </c>
      <c r="Y812" s="16">
        <v>12</v>
      </c>
      <c r="Z812" s="16">
        <v>0</v>
      </c>
      <c r="AA812" s="16">
        <f>IF(COUNT(Q812:Z812)=0,"",SUM(Q812:Q812))</f>
        <v>2203</v>
      </c>
      <c r="AB812" s="16">
        <f>IF(COUNT(Q812:Z812)=0,"",SUM(R812:S812))</f>
        <v>0</v>
      </c>
      <c r="AC812" s="16">
        <f>IF(COUNT(Q812:Z812)=0,"",SUM(T812:V812))</f>
        <v>94</v>
      </c>
      <c r="AD812" s="16">
        <f>IF(COUNT(Q812:Z812)=0,"",SUM(W812:Y812))</f>
        <v>236</v>
      </c>
      <c r="AE812" s="16">
        <f>IF(COUNT(Q812:Z812)=0,"",SUM(Z812:Z812))</f>
        <v>0</v>
      </c>
      <c r="AF812" s="16">
        <f>IF(COUNT(Q812:Z812)=0,"",SUM(Q812:Z812))</f>
        <v>2533</v>
      </c>
      <c r="AG812" s="17">
        <f>IFERROR((AA812+AB812)/AF812,"")</f>
        <v>0.86971969996052112</v>
      </c>
      <c r="AH812" s="16">
        <v>307</v>
      </c>
    </row>
    <row r="813" spans="1:34" x14ac:dyDescent="0.2">
      <c r="A813" s="4" t="s">
        <v>21</v>
      </c>
      <c r="B813" s="4" t="s">
        <v>140</v>
      </c>
      <c r="C813" s="4" t="s">
        <v>955</v>
      </c>
      <c r="D813" s="4" t="s">
        <v>924</v>
      </c>
      <c r="E813" s="4" t="s">
        <v>925</v>
      </c>
      <c r="F813" s="4" t="s">
        <v>5690</v>
      </c>
      <c r="G813" s="4" t="s">
        <v>158</v>
      </c>
      <c r="H813" s="4" t="s">
        <v>164</v>
      </c>
      <c r="I813" s="16">
        <v>1883</v>
      </c>
      <c r="J813" s="16">
        <v>114858</v>
      </c>
      <c r="K813" s="16">
        <v>1125</v>
      </c>
      <c r="L813" s="16">
        <v>23683</v>
      </c>
      <c r="M813" s="16">
        <v>13</v>
      </c>
      <c r="N813" s="16">
        <v>3679</v>
      </c>
      <c r="O813" s="17">
        <f>IFERROR(K813/I813,"")</f>
        <v>0.59745087626128524</v>
      </c>
      <c r="P813" s="17">
        <f>IFERROR(L813/J813,"")</f>
        <v>0.20619373487262532</v>
      </c>
      <c r="Q813" s="16">
        <v>2203</v>
      </c>
      <c r="R813" s="16">
        <v>316</v>
      </c>
      <c r="S813" s="16">
        <v>74</v>
      </c>
      <c r="T813" s="16">
        <v>393</v>
      </c>
      <c r="U813" s="16">
        <v>607</v>
      </c>
      <c r="V813" s="16">
        <v>282</v>
      </c>
      <c r="W813" s="16"/>
      <c r="X813" s="16">
        <v>404</v>
      </c>
      <c r="Y813" s="16"/>
      <c r="Z813" s="16">
        <v>20517</v>
      </c>
      <c r="AA813" s="16">
        <f>IF(COUNT(Q813:Z813)=0,"",SUM(Q813:Q813))</f>
        <v>2203</v>
      </c>
      <c r="AB813" s="16">
        <f>IF(COUNT(Q813:Z813)=0,"",SUM(R813:S813))</f>
        <v>390</v>
      </c>
      <c r="AC813" s="16">
        <f>IF(COUNT(Q813:Z813)=0,"",SUM(T813:V813))</f>
        <v>1282</v>
      </c>
      <c r="AD813" s="16">
        <f>IF(COUNT(Q813:Z813)=0,"",SUM(W813:Y813))</f>
        <v>404</v>
      </c>
      <c r="AE813" s="16">
        <f>IF(COUNT(Q813:Z813)=0,"",SUM(Z813:Z813))</f>
        <v>20517</v>
      </c>
      <c r="AF813" s="16">
        <f>IF(COUNT(Q813:Z813)=0,"",SUM(Q813:Z813))</f>
        <v>24796</v>
      </c>
      <c r="AG813" s="17">
        <f>IFERROR((AA813+AB813)/AF813,"")</f>
        <v>0.10457331827714147</v>
      </c>
      <c r="AH813" s="16">
        <v>171</v>
      </c>
    </row>
    <row r="814" spans="1:34" x14ac:dyDescent="0.2">
      <c r="A814" s="4" t="s">
        <v>21</v>
      </c>
      <c r="B814" s="4" t="s">
        <v>136</v>
      </c>
      <c r="C814" s="4" t="s">
        <v>955</v>
      </c>
      <c r="D814" s="4" t="s">
        <v>334</v>
      </c>
      <c r="E814" s="4" t="s">
        <v>335</v>
      </c>
      <c r="F814" s="4" t="s">
        <v>2748</v>
      </c>
      <c r="G814" s="4" t="s">
        <v>156</v>
      </c>
      <c r="H814" s="4" t="s">
        <v>164</v>
      </c>
      <c r="I814" s="16">
        <v>6619</v>
      </c>
      <c r="J814" s="16">
        <v>129418</v>
      </c>
      <c r="K814" s="16">
        <v>139</v>
      </c>
      <c r="L814" s="16">
        <v>19305</v>
      </c>
      <c r="M814" s="16"/>
      <c r="N814" s="16">
        <v>18</v>
      </c>
      <c r="O814" s="17">
        <f>IFERROR(K814/I814,"")</f>
        <v>2.10001510802236E-2</v>
      </c>
      <c r="P814" s="17">
        <f>IFERROR(L814/J814,"")</f>
        <v>0.14916781282356395</v>
      </c>
      <c r="Q814" s="16">
        <v>2202</v>
      </c>
      <c r="R814" s="16"/>
      <c r="S814" s="16">
        <v>0</v>
      </c>
      <c r="T814" s="16">
        <v>102</v>
      </c>
      <c r="U814" s="16">
        <v>2345</v>
      </c>
      <c r="V814" s="16">
        <v>85</v>
      </c>
      <c r="W814" s="16">
        <v>0</v>
      </c>
      <c r="X814" s="16">
        <v>1440</v>
      </c>
      <c r="Y814" s="16">
        <v>30</v>
      </c>
      <c r="Z814" s="16">
        <v>13235</v>
      </c>
      <c r="AA814" s="16">
        <f>IF(COUNT(Q814:Z814)=0,"",SUM(Q814:Q814))</f>
        <v>2202</v>
      </c>
      <c r="AB814" s="16">
        <f>IF(COUNT(Q814:Z814)=0,"",SUM(R814:S814))</f>
        <v>0</v>
      </c>
      <c r="AC814" s="16">
        <f>IF(COUNT(Q814:Z814)=0,"",SUM(T814:V814))</f>
        <v>2532</v>
      </c>
      <c r="AD814" s="16">
        <f>IF(COUNT(Q814:Z814)=0,"",SUM(W814:Y814))</f>
        <v>1470</v>
      </c>
      <c r="AE814" s="16">
        <f>IF(COUNT(Q814:Z814)=0,"",SUM(Z814:Z814))</f>
        <v>13235</v>
      </c>
      <c r="AF814" s="16">
        <f>IF(COUNT(Q814:Z814)=0,"",SUM(Q814:Z814))</f>
        <v>19439</v>
      </c>
      <c r="AG814" s="17">
        <f>IFERROR((AA814+AB814)/AF814,"")</f>
        <v>0.11327743196666495</v>
      </c>
      <c r="AH814" s="16">
        <v>117</v>
      </c>
    </row>
    <row r="815" spans="1:34" x14ac:dyDescent="0.2">
      <c r="A815" s="4" t="s">
        <v>21</v>
      </c>
      <c r="B815" s="4" t="s">
        <v>128</v>
      </c>
      <c r="C815" s="4" t="s">
        <v>955</v>
      </c>
      <c r="D815" s="4" t="s">
        <v>479</v>
      </c>
      <c r="E815" s="4" t="s">
        <v>262</v>
      </c>
      <c r="F815" s="4" t="s">
        <v>4487</v>
      </c>
      <c r="G815" s="4" t="s">
        <v>157</v>
      </c>
      <c r="H815" s="4" t="s">
        <v>164</v>
      </c>
      <c r="I815" s="16">
        <v>4755</v>
      </c>
      <c r="J815" s="16">
        <v>58203</v>
      </c>
      <c r="K815" s="16">
        <v>2770</v>
      </c>
      <c r="L815" s="16">
        <v>11357</v>
      </c>
      <c r="M815" s="16">
        <v>243</v>
      </c>
      <c r="N815" s="16">
        <v>6426</v>
      </c>
      <c r="O815" s="17">
        <f>IFERROR(K815/I815,"")</f>
        <v>0.58254468980021035</v>
      </c>
      <c r="P815" s="17">
        <f>IFERROR(L815/J815,"")</f>
        <v>0.19512739893132655</v>
      </c>
      <c r="Q815" s="16">
        <v>2190</v>
      </c>
      <c r="R815" s="16"/>
      <c r="S815" s="16">
        <v>0</v>
      </c>
      <c r="T815" s="16">
        <v>2556</v>
      </c>
      <c r="U815" s="16">
        <v>1651</v>
      </c>
      <c r="V815" s="16">
        <v>3403</v>
      </c>
      <c r="W815" s="16">
        <v>0</v>
      </c>
      <c r="X815" s="16">
        <v>2920</v>
      </c>
      <c r="Y815" s="16">
        <v>0</v>
      </c>
      <c r="Z815" s="16">
        <v>5836</v>
      </c>
      <c r="AA815" s="16">
        <f>IF(COUNT(Q815:Z815)=0,"",SUM(Q815:Q815))</f>
        <v>2190</v>
      </c>
      <c r="AB815" s="16">
        <f>IF(COUNT(Q815:Z815)=0,"",SUM(R815:S815))</f>
        <v>0</v>
      </c>
      <c r="AC815" s="16">
        <f>IF(COUNT(Q815:Z815)=0,"",SUM(T815:V815))</f>
        <v>7610</v>
      </c>
      <c r="AD815" s="16">
        <f>IF(COUNT(Q815:Z815)=0,"",SUM(W815:Y815))</f>
        <v>2920</v>
      </c>
      <c r="AE815" s="16">
        <f>IF(COUNT(Q815:Z815)=0,"",SUM(Z815:Z815))</f>
        <v>5836</v>
      </c>
      <c r="AF815" s="16">
        <f>IF(COUNT(Q815:Z815)=0,"",SUM(Q815:Z815))</f>
        <v>18556</v>
      </c>
      <c r="AG815" s="17">
        <f>IFERROR((AA815+AB815)/AF815,"")</f>
        <v>0.11802112524250916</v>
      </c>
      <c r="AH815" s="16">
        <v>64</v>
      </c>
    </row>
    <row r="816" spans="1:34" x14ac:dyDescent="0.2">
      <c r="A816" s="4" t="s">
        <v>21</v>
      </c>
      <c r="B816" s="4" t="s">
        <v>123</v>
      </c>
      <c r="C816" s="4" t="s">
        <v>955</v>
      </c>
      <c r="D816" s="4" t="s">
        <v>484</v>
      </c>
      <c r="E816" s="4" t="s">
        <v>485</v>
      </c>
      <c r="F816" s="4" t="s">
        <v>5031</v>
      </c>
      <c r="G816" s="4" t="s">
        <v>159</v>
      </c>
      <c r="H816" s="4" t="s">
        <v>165</v>
      </c>
      <c r="I816" s="16">
        <v>4067</v>
      </c>
      <c r="J816" s="16">
        <v>109323</v>
      </c>
      <c r="K816" s="16">
        <v>565</v>
      </c>
      <c r="L816" s="16">
        <v>16883</v>
      </c>
      <c r="M816" s="16">
        <v>71</v>
      </c>
      <c r="N816" s="16">
        <v>2639</v>
      </c>
      <c r="O816" s="17">
        <f>IFERROR(K816/I816,"")</f>
        <v>0.13892303909515613</v>
      </c>
      <c r="P816" s="17">
        <f>IFERROR(L816/J816,"")</f>
        <v>0.15443227866048315</v>
      </c>
      <c r="Q816" s="16">
        <v>2190</v>
      </c>
      <c r="R816" s="16">
        <v>193</v>
      </c>
      <c r="S816" s="16">
        <v>12</v>
      </c>
      <c r="T816" s="16">
        <v>323</v>
      </c>
      <c r="U816" s="16">
        <v>1319</v>
      </c>
      <c r="V816" s="16">
        <v>52</v>
      </c>
      <c r="W816" s="16">
        <v>22</v>
      </c>
      <c r="X816" s="16">
        <v>4022</v>
      </c>
      <c r="Y816" s="16">
        <v>13</v>
      </c>
      <c r="Z816" s="16">
        <v>10443</v>
      </c>
      <c r="AA816" s="16">
        <f>IF(COUNT(Q816:Z816)=0,"",SUM(Q816:Q816))</f>
        <v>2190</v>
      </c>
      <c r="AB816" s="16">
        <f>IF(COUNT(Q816:Z816)=0,"",SUM(R816:S816))</f>
        <v>205</v>
      </c>
      <c r="AC816" s="16">
        <f>IF(COUNT(Q816:Z816)=0,"",SUM(T816:V816))</f>
        <v>1694</v>
      </c>
      <c r="AD816" s="16">
        <f>IF(COUNT(Q816:Z816)=0,"",SUM(W816:Y816))</f>
        <v>4057</v>
      </c>
      <c r="AE816" s="16">
        <f>IF(COUNT(Q816:Z816)=0,"",SUM(Z816:Z816))</f>
        <v>10443</v>
      </c>
      <c r="AF816" s="16">
        <f>IF(COUNT(Q816:Z816)=0,"",SUM(Q816:Z816))</f>
        <v>18589</v>
      </c>
      <c r="AG816" s="17">
        <f>IFERROR((AA816+AB816)/AF816,"")</f>
        <v>0.12883963634407444</v>
      </c>
      <c r="AH816" s="16">
        <v>216</v>
      </c>
    </row>
    <row r="817" spans="1:34" x14ac:dyDescent="0.2">
      <c r="A817" s="4" t="s">
        <v>21</v>
      </c>
      <c r="B817" s="4" t="s">
        <v>124</v>
      </c>
      <c r="C817" s="4" t="s">
        <v>955</v>
      </c>
      <c r="D817" s="4" t="s">
        <v>602</v>
      </c>
      <c r="E817" s="4" t="s">
        <v>603</v>
      </c>
      <c r="F817" s="4" t="s">
        <v>2192</v>
      </c>
      <c r="G817" s="4" t="s">
        <v>158</v>
      </c>
      <c r="H817" s="4" t="s">
        <v>165</v>
      </c>
      <c r="I817" s="16">
        <v>3900</v>
      </c>
      <c r="J817" s="16">
        <v>51452</v>
      </c>
      <c r="K817" s="16">
        <v>2619</v>
      </c>
      <c r="L817" s="16">
        <v>12844</v>
      </c>
      <c r="M817" s="16">
        <v>147</v>
      </c>
      <c r="N817" s="16">
        <v>4983</v>
      </c>
      <c r="O817" s="17">
        <f>IFERROR(K817/I817,"")</f>
        <v>0.67153846153846153</v>
      </c>
      <c r="P817" s="17">
        <f>IFERROR(L817/J817,"")</f>
        <v>0.24963072378138848</v>
      </c>
      <c r="Q817" s="16">
        <v>2188</v>
      </c>
      <c r="R817" s="16">
        <v>0</v>
      </c>
      <c r="S817" s="16">
        <v>163</v>
      </c>
      <c r="T817" s="16">
        <v>2607</v>
      </c>
      <c r="U817" s="16">
        <v>484</v>
      </c>
      <c r="V817" s="16">
        <v>486</v>
      </c>
      <c r="W817" s="16">
        <v>615</v>
      </c>
      <c r="X817" s="16">
        <v>1583</v>
      </c>
      <c r="Y817" s="16">
        <v>0</v>
      </c>
      <c r="Z817" s="16">
        <v>9124</v>
      </c>
      <c r="AA817" s="16">
        <f>IF(COUNT(Q817:Z817)=0,"",SUM(Q817:Q817))</f>
        <v>2188</v>
      </c>
      <c r="AB817" s="16">
        <f>IF(COUNT(Q817:Z817)=0,"",SUM(R817:S817))</f>
        <v>163</v>
      </c>
      <c r="AC817" s="16">
        <f>IF(COUNT(Q817:Z817)=0,"",SUM(T817:V817))</f>
        <v>3577</v>
      </c>
      <c r="AD817" s="16">
        <f>IF(COUNT(Q817:Z817)=0,"",SUM(W817:Y817))</f>
        <v>2198</v>
      </c>
      <c r="AE817" s="16">
        <f>IF(COUNT(Q817:Z817)=0,"",SUM(Z817:Z817))</f>
        <v>9124</v>
      </c>
      <c r="AF817" s="16">
        <f>IF(COUNT(Q817:Z817)=0,"",SUM(Q817:Z817))</f>
        <v>17250</v>
      </c>
      <c r="AG817" s="17">
        <f>IFERROR((AA817+AB817)/AF817,"")</f>
        <v>0.13628985507246377</v>
      </c>
      <c r="AH817" s="16">
        <v>83</v>
      </c>
    </row>
    <row r="818" spans="1:34" x14ac:dyDescent="0.2">
      <c r="A818" s="4" t="s">
        <v>21</v>
      </c>
      <c r="B818" s="4" t="s">
        <v>123</v>
      </c>
      <c r="C818" s="4" t="s">
        <v>955</v>
      </c>
      <c r="D818" s="4" t="s">
        <v>484</v>
      </c>
      <c r="E818" s="4" t="s">
        <v>485</v>
      </c>
      <c r="F818" s="4" t="s">
        <v>4547</v>
      </c>
      <c r="G818" s="4" t="s">
        <v>158</v>
      </c>
      <c r="H818" s="4" t="s">
        <v>164</v>
      </c>
      <c r="I818" s="16">
        <v>3410</v>
      </c>
      <c r="J818" s="16">
        <v>155657</v>
      </c>
      <c r="K818" s="16">
        <v>1045</v>
      </c>
      <c r="L818" s="16">
        <v>20592</v>
      </c>
      <c r="M818" s="16">
        <v>51</v>
      </c>
      <c r="N818" s="16">
        <v>2456</v>
      </c>
      <c r="O818" s="17">
        <f>IFERROR(K818/I818,"")</f>
        <v>0.30645161290322581</v>
      </c>
      <c r="P818" s="17">
        <f>IFERROR(L818/J818,"")</f>
        <v>0.13229087031100431</v>
      </c>
      <c r="Q818" s="16">
        <v>2184</v>
      </c>
      <c r="R818" s="16">
        <v>227</v>
      </c>
      <c r="S818" s="16"/>
      <c r="T818" s="16">
        <v>2711</v>
      </c>
      <c r="U818" s="16">
        <v>1598</v>
      </c>
      <c r="V818" s="16">
        <v>562</v>
      </c>
      <c r="W818" s="16">
        <v>45</v>
      </c>
      <c r="X818" s="16">
        <v>3494</v>
      </c>
      <c r="Y818" s="16">
        <v>29</v>
      </c>
      <c r="Z818" s="16">
        <v>11951</v>
      </c>
      <c r="AA818" s="16">
        <f>IF(COUNT(Q818:Z818)=0,"",SUM(Q818:Q818))</f>
        <v>2184</v>
      </c>
      <c r="AB818" s="16">
        <f>IF(COUNT(Q818:Z818)=0,"",SUM(R818:S818))</f>
        <v>227</v>
      </c>
      <c r="AC818" s="16">
        <f>IF(COUNT(Q818:Z818)=0,"",SUM(T818:V818))</f>
        <v>4871</v>
      </c>
      <c r="AD818" s="16">
        <f>IF(COUNT(Q818:Z818)=0,"",SUM(W818:Y818))</f>
        <v>3568</v>
      </c>
      <c r="AE818" s="16">
        <f>IF(COUNT(Q818:Z818)=0,"",SUM(Z818:Z818))</f>
        <v>11951</v>
      </c>
      <c r="AF818" s="16">
        <f>IF(COUNT(Q818:Z818)=0,"",SUM(Q818:Z818))</f>
        <v>22801</v>
      </c>
      <c r="AG818" s="17">
        <f>IFERROR((AA818+AB818)/AF818,"")</f>
        <v>0.10574097627297048</v>
      </c>
      <c r="AH818" s="16">
        <v>272</v>
      </c>
    </row>
    <row r="819" spans="1:34" x14ac:dyDescent="0.2">
      <c r="A819" s="4" t="s">
        <v>21</v>
      </c>
      <c r="B819" s="4" t="s">
        <v>134</v>
      </c>
      <c r="C819" s="4" t="s">
        <v>955</v>
      </c>
      <c r="D819" s="4" t="s">
        <v>699</v>
      </c>
      <c r="E819" s="4" t="s">
        <v>630</v>
      </c>
      <c r="F819" s="4" t="s">
        <v>3006</v>
      </c>
      <c r="G819" s="4" t="s">
        <v>157</v>
      </c>
      <c r="H819" s="4" t="s">
        <v>165</v>
      </c>
      <c r="I819" s="16">
        <v>370</v>
      </c>
      <c r="J819" s="16">
        <v>10539</v>
      </c>
      <c r="K819" s="16">
        <v>215</v>
      </c>
      <c r="L819" s="16">
        <v>2371</v>
      </c>
      <c r="M819" s="16">
        <v>58</v>
      </c>
      <c r="N819" s="16">
        <v>1090</v>
      </c>
      <c r="O819" s="17">
        <f>IFERROR(K819/I819,"")</f>
        <v>0.58108108108108103</v>
      </c>
      <c r="P819" s="17">
        <f>IFERROR(L819/J819,"")</f>
        <v>0.22497390644273652</v>
      </c>
      <c r="Q819" s="16">
        <v>2182</v>
      </c>
      <c r="R819" s="16">
        <v>0</v>
      </c>
      <c r="S819" s="16">
        <v>0</v>
      </c>
      <c r="T819" s="16">
        <v>110</v>
      </c>
      <c r="U819" s="16">
        <v>345</v>
      </c>
      <c r="V819" s="16"/>
      <c r="W819" s="16">
        <v>175</v>
      </c>
      <c r="X819" s="16">
        <v>223</v>
      </c>
      <c r="Y819" s="16">
        <v>0</v>
      </c>
      <c r="Z819" s="16">
        <v>232</v>
      </c>
      <c r="AA819" s="16">
        <f>IF(COUNT(Q819:Z819)=0,"",SUM(Q819:Q819))</f>
        <v>2182</v>
      </c>
      <c r="AB819" s="16">
        <f>IF(COUNT(Q819:Z819)=0,"",SUM(R819:S819))</f>
        <v>0</v>
      </c>
      <c r="AC819" s="16">
        <f>IF(COUNT(Q819:Z819)=0,"",SUM(T819:V819))</f>
        <v>455</v>
      </c>
      <c r="AD819" s="16">
        <f>IF(COUNT(Q819:Z819)=0,"",SUM(W819:Y819))</f>
        <v>398</v>
      </c>
      <c r="AE819" s="16">
        <f>IF(COUNT(Q819:Z819)=0,"",SUM(Z819:Z819))</f>
        <v>232</v>
      </c>
      <c r="AF819" s="16">
        <f>IF(COUNT(Q819:Z819)=0,"",SUM(Q819:Z819))</f>
        <v>3267</v>
      </c>
      <c r="AG819" s="17">
        <f>IFERROR((AA819+AB819)/AF819,"")</f>
        <v>0.66789103152739515</v>
      </c>
      <c r="AH819" s="16">
        <v>14</v>
      </c>
    </row>
    <row r="820" spans="1:34" x14ac:dyDescent="0.2">
      <c r="A820" s="4" t="s">
        <v>21</v>
      </c>
      <c r="B820" s="4" t="s">
        <v>147</v>
      </c>
      <c r="C820" s="4" t="s">
        <v>1036</v>
      </c>
      <c r="D820" s="4" t="s">
        <v>378</v>
      </c>
      <c r="E820" s="4" t="s">
        <v>379</v>
      </c>
      <c r="F820" s="4" t="s">
        <v>3106</v>
      </c>
      <c r="G820" s="4" t="s">
        <v>156</v>
      </c>
      <c r="H820" s="4" t="s">
        <v>163</v>
      </c>
      <c r="I820" s="16">
        <v>3129</v>
      </c>
      <c r="J820" s="16">
        <v>54015</v>
      </c>
      <c r="K820" s="16">
        <v>777</v>
      </c>
      <c r="L820" s="16">
        <v>6490</v>
      </c>
      <c r="M820" s="16">
        <v>69</v>
      </c>
      <c r="N820" s="16">
        <v>1673</v>
      </c>
      <c r="O820" s="17">
        <f>IFERROR(K820/I820,"")</f>
        <v>0.24832214765100671</v>
      </c>
      <c r="P820" s="17">
        <f>IFERROR(L820/J820,"")</f>
        <v>0.1201518096824956</v>
      </c>
      <c r="Q820" s="16">
        <v>2182</v>
      </c>
      <c r="R820" s="16">
        <v>265</v>
      </c>
      <c r="S820" s="16">
        <v>177</v>
      </c>
      <c r="T820" s="16">
        <v>372</v>
      </c>
      <c r="U820" s="16">
        <v>196</v>
      </c>
      <c r="V820" s="16">
        <v>119</v>
      </c>
      <c r="W820" s="16">
        <v>89</v>
      </c>
      <c r="X820" s="16">
        <v>1327</v>
      </c>
      <c r="Y820" s="16">
        <v>60</v>
      </c>
      <c r="Z820" s="16">
        <v>3579</v>
      </c>
      <c r="AA820" s="16">
        <f>IF(COUNT(Q820:Z820)=0,"",SUM(Q820:Q820))</f>
        <v>2182</v>
      </c>
      <c r="AB820" s="16">
        <f>IF(COUNT(Q820:Z820)=0,"",SUM(R820:S820))</f>
        <v>442</v>
      </c>
      <c r="AC820" s="16">
        <f>IF(COUNT(Q820:Z820)=0,"",SUM(T820:V820))</f>
        <v>687</v>
      </c>
      <c r="AD820" s="16">
        <f>IF(COUNT(Q820:Z820)=0,"",SUM(W820:Y820))</f>
        <v>1476</v>
      </c>
      <c r="AE820" s="16">
        <f>IF(COUNT(Q820:Z820)=0,"",SUM(Z820:Z820))</f>
        <v>3579</v>
      </c>
      <c r="AF820" s="16">
        <f>IF(COUNT(Q820:Z820)=0,"",SUM(Q820:Z820))</f>
        <v>8366</v>
      </c>
      <c r="AG820" s="17">
        <f>IFERROR((AA820+AB820)/AF820,"")</f>
        <v>0.31365049007889073</v>
      </c>
      <c r="AH820" s="16">
        <v>140</v>
      </c>
    </row>
    <row r="821" spans="1:34" x14ac:dyDescent="0.2">
      <c r="A821" s="4" t="s">
        <v>21</v>
      </c>
      <c r="B821" s="4" t="s">
        <v>127</v>
      </c>
      <c r="C821" s="4" t="s">
        <v>955</v>
      </c>
      <c r="D821" s="4" t="s">
        <v>824</v>
      </c>
      <c r="E821" s="4" t="s">
        <v>825</v>
      </c>
      <c r="F821" s="4" t="s">
        <v>4255</v>
      </c>
      <c r="G821" s="4" t="s">
        <v>158</v>
      </c>
      <c r="H821" s="4" t="s">
        <v>163</v>
      </c>
      <c r="I821" s="16">
        <v>6970</v>
      </c>
      <c r="J821" s="16">
        <v>85426</v>
      </c>
      <c r="K821" s="16">
        <v>4365</v>
      </c>
      <c r="L821" s="16">
        <v>24646</v>
      </c>
      <c r="M821" s="16">
        <v>283</v>
      </c>
      <c r="N821" s="16">
        <v>14632</v>
      </c>
      <c r="O821" s="17">
        <f>IFERROR(K821/I821,"")</f>
        <v>0.6262553802008608</v>
      </c>
      <c r="P821" s="17">
        <f>IFERROR(L821/J821,"")</f>
        <v>0.28850701191674666</v>
      </c>
      <c r="Q821" s="16">
        <v>2168</v>
      </c>
      <c r="R821" s="16">
        <v>0</v>
      </c>
      <c r="S821" s="16"/>
      <c r="T821" s="16">
        <v>8386</v>
      </c>
      <c r="U821" s="16">
        <v>7200</v>
      </c>
      <c r="V821" s="16">
        <v>5804</v>
      </c>
      <c r="W821" s="16">
        <v>0</v>
      </c>
      <c r="X821" s="16">
        <v>11075</v>
      </c>
      <c r="Y821" s="16">
        <v>0</v>
      </c>
      <c r="Z821" s="16">
        <v>8731</v>
      </c>
      <c r="AA821" s="16">
        <f>IF(COUNT(Q821:Z821)=0,"",SUM(Q821:Q821))</f>
        <v>2168</v>
      </c>
      <c r="AB821" s="16">
        <f>IF(COUNT(Q821:Z821)=0,"",SUM(R821:S821))</f>
        <v>0</v>
      </c>
      <c r="AC821" s="16">
        <f>IF(COUNT(Q821:Z821)=0,"",SUM(T821:V821))</f>
        <v>21390</v>
      </c>
      <c r="AD821" s="16">
        <f>IF(COUNT(Q821:Z821)=0,"",SUM(W821:Y821))</f>
        <v>11075</v>
      </c>
      <c r="AE821" s="16">
        <f>IF(COUNT(Q821:Z821)=0,"",SUM(Z821:Z821))</f>
        <v>8731</v>
      </c>
      <c r="AF821" s="16">
        <f>IF(COUNT(Q821:Z821)=0,"",SUM(Q821:Z821))</f>
        <v>43364</v>
      </c>
      <c r="AG821" s="17">
        <f>IFERROR((AA821+AB821)/AF821,"")</f>
        <v>4.9995387879346924E-2</v>
      </c>
      <c r="AH821" s="16">
        <v>1222</v>
      </c>
    </row>
    <row r="822" spans="1:34" x14ac:dyDescent="0.2">
      <c r="A822" s="4" t="s">
        <v>21</v>
      </c>
      <c r="B822" s="4" t="s">
        <v>140</v>
      </c>
      <c r="C822" s="4" t="s">
        <v>955</v>
      </c>
      <c r="D822" s="4" t="s">
        <v>904</v>
      </c>
      <c r="E822" s="4" t="s">
        <v>905</v>
      </c>
      <c r="F822" s="4" t="s">
        <v>5481</v>
      </c>
      <c r="G822" s="4" t="s">
        <v>158</v>
      </c>
      <c r="H822" s="4" t="s">
        <v>163</v>
      </c>
      <c r="I822" s="16">
        <v>276</v>
      </c>
      <c r="J822" s="16">
        <v>27532</v>
      </c>
      <c r="K822" s="16">
        <v>255</v>
      </c>
      <c r="L822" s="16">
        <v>4139</v>
      </c>
      <c r="M822" s="16">
        <v>101</v>
      </c>
      <c r="N822" s="16">
        <v>6803</v>
      </c>
      <c r="O822" s="17">
        <f>IFERROR(K822/I822,"")</f>
        <v>0.92391304347826086</v>
      </c>
      <c r="P822" s="17">
        <f>IFERROR(L822/J822,"")</f>
        <v>0.1503341566177539</v>
      </c>
      <c r="Q822" s="16">
        <v>2166</v>
      </c>
      <c r="R822" s="16">
        <v>0</v>
      </c>
      <c r="S822" s="16">
        <v>0</v>
      </c>
      <c r="T822" s="16">
        <v>425</v>
      </c>
      <c r="U822" s="16">
        <v>512</v>
      </c>
      <c r="V822" s="16">
        <v>14</v>
      </c>
      <c r="W822" s="16">
        <v>54</v>
      </c>
      <c r="X822" s="16">
        <v>554</v>
      </c>
      <c r="Y822" s="16">
        <v>0</v>
      </c>
      <c r="Z822" s="16">
        <v>1925</v>
      </c>
      <c r="AA822" s="16">
        <f>IF(COUNT(Q822:Z822)=0,"",SUM(Q822:Q822))</f>
        <v>2166</v>
      </c>
      <c r="AB822" s="16">
        <f>IF(COUNT(Q822:Z822)=0,"",SUM(R822:S822))</f>
        <v>0</v>
      </c>
      <c r="AC822" s="16">
        <f>IF(COUNT(Q822:Z822)=0,"",SUM(T822:V822))</f>
        <v>951</v>
      </c>
      <c r="AD822" s="16">
        <f>IF(COUNT(Q822:Z822)=0,"",SUM(W822:Y822))</f>
        <v>608</v>
      </c>
      <c r="AE822" s="16">
        <f>IF(COUNT(Q822:Z822)=0,"",SUM(Z822:Z822))</f>
        <v>1925</v>
      </c>
      <c r="AF822" s="16">
        <f>IF(COUNT(Q822:Z822)=0,"",SUM(Q822:Z822))</f>
        <v>5650</v>
      </c>
      <c r="AG822" s="17">
        <f>IFERROR((AA822+AB822)/AF822,"")</f>
        <v>0.38336283185840708</v>
      </c>
      <c r="AH822" s="16">
        <v>90</v>
      </c>
    </row>
    <row r="823" spans="1:34" x14ac:dyDescent="0.2">
      <c r="A823" s="4" t="s">
        <v>21</v>
      </c>
      <c r="B823" s="4" t="s">
        <v>123</v>
      </c>
      <c r="C823" s="4" t="s">
        <v>955</v>
      </c>
      <c r="D823" s="4" t="s">
        <v>484</v>
      </c>
      <c r="E823" s="4" t="s">
        <v>485</v>
      </c>
      <c r="F823" s="4" t="s">
        <v>4667</v>
      </c>
      <c r="G823" s="4" t="s">
        <v>158</v>
      </c>
      <c r="H823" s="4" t="s">
        <v>164</v>
      </c>
      <c r="I823" s="16">
        <v>7540</v>
      </c>
      <c r="J823" s="16">
        <v>169196</v>
      </c>
      <c r="K823" s="16">
        <v>1812</v>
      </c>
      <c r="L823" s="16">
        <v>23913</v>
      </c>
      <c r="M823" s="16">
        <v>42</v>
      </c>
      <c r="N823" s="16">
        <v>2679</v>
      </c>
      <c r="O823" s="17">
        <f>IFERROR(K823/I823,"")</f>
        <v>0.2403183023872679</v>
      </c>
      <c r="P823" s="17">
        <f>IFERROR(L823/J823,"")</f>
        <v>0.14133312844275278</v>
      </c>
      <c r="Q823" s="16">
        <v>2163</v>
      </c>
      <c r="R823" s="16">
        <v>330</v>
      </c>
      <c r="S823" s="16">
        <v>11</v>
      </c>
      <c r="T823" s="16">
        <v>2302</v>
      </c>
      <c r="U823" s="16">
        <v>1594</v>
      </c>
      <c r="V823" s="16">
        <v>1182</v>
      </c>
      <c r="W823" s="16">
        <v>65</v>
      </c>
      <c r="X823" s="16">
        <v>4545</v>
      </c>
      <c r="Y823" s="16">
        <v>30</v>
      </c>
      <c r="Z823" s="16">
        <v>15162</v>
      </c>
      <c r="AA823" s="16">
        <f>IF(COUNT(Q823:Z823)=0,"",SUM(Q823:Q823))</f>
        <v>2163</v>
      </c>
      <c r="AB823" s="16">
        <f>IF(COUNT(Q823:Z823)=0,"",SUM(R823:S823))</f>
        <v>341</v>
      </c>
      <c r="AC823" s="16">
        <f>IF(COUNT(Q823:Z823)=0,"",SUM(T823:V823))</f>
        <v>5078</v>
      </c>
      <c r="AD823" s="16">
        <f>IF(COUNT(Q823:Z823)=0,"",SUM(W823:Y823))</f>
        <v>4640</v>
      </c>
      <c r="AE823" s="16">
        <f>IF(COUNT(Q823:Z823)=0,"",SUM(Z823:Z823))</f>
        <v>15162</v>
      </c>
      <c r="AF823" s="16">
        <f>IF(COUNT(Q823:Z823)=0,"",SUM(Q823:Z823))</f>
        <v>27384</v>
      </c>
      <c r="AG823" s="17">
        <f>IFERROR((AA823+AB823)/AF823,"")</f>
        <v>9.1440257084428864E-2</v>
      </c>
      <c r="AH823" s="16">
        <v>347</v>
      </c>
    </row>
    <row r="824" spans="1:34" x14ac:dyDescent="0.2">
      <c r="A824" s="4" t="s">
        <v>21</v>
      </c>
      <c r="B824" s="4" t="s">
        <v>123</v>
      </c>
      <c r="C824" s="4" t="s">
        <v>955</v>
      </c>
      <c r="D824" s="4" t="s">
        <v>484</v>
      </c>
      <c r="E824" s="4" t="s">
        <v>485</v>
      </c>
      <c r="F824" s="4" t="s">
        <v>4512</v>
      </c>
      <c r="G824" s="4" t="s">
        <v>158</v>
      </c>
      <c r="H824" s="4" t="s">
        <v>165</v>
      </c>
      <c r="I824" s="16">
        <v>25148</v>
      </c>
      <c r="J824" s="16">
        <v>215072</v>
      </c>
      <c r="K824" s="16">
        <v>3218</v>
      </c>
      <c r="L824" s="16">
        <v>36361</v>
      </c>
      <c r="M824" s="16">
        <v>254</v>
      </c>
      <c r="N824" s="16">
        <v>2680</v>
      </c>
      <c r="O824" s="17">
        <f>IFERROR(K824/I824,"")</f>
        <v>0.12796246222363608</v>
      </c>
      <c r="P824" s="17">
        <f>IFERROR(L824/J824,"")</f>
        <v>0.16906431334622823</v>
      </c>
      <c r="Q824" s="16">
        <v>2159</v>
      </c>
      <c r="R824" s="16">
        <v>386</v>
      </c>
      <c r="S824" s="16">
        <v>31</v>
      </c>
      <c r="T824" s="16">
        <v>3002</v>
      </c>
      <c r="U824" s="16">
        <v>2472</v>
      </c>
      <c r="V824" s="16">
        <v>1421</v>
      </c>
      <c r="W824" s="16"/>
      <c r="X824" s="16">
        <v>6912</v>
      </c>
      <c r="Y824" s="16">
        <v>23</v>
      </c>
      <c r="Z824" s="16">
        <v>25323</v>
      </c>
      <c r="AA824" s="16">
        <f>IF(COUNT(Q824:Z824)=0,"",SUM(Q824:Q824))</f>
        <v>2159</v>
      </c>
      <c r="AB824" s="16">
        <f>IF(COUNT(Q824:Z824)=0,"",SUM(R824:S824))</f>
        <v>417</v>
      </c>
      <c r="AC824" s="16">
        <f>IF(COUNT(Q824:Z824)=0,"",SUM(T824:V824))</f>
        <v>6895</v>
      </c>
      <c r="AD824" s="16">
        <f>IF(COUNT(Q824:Z824)=0,"",SUM(W824:Y824))</f>
        <v>6935</v>
      </c>
      <c r="AE824" s="16">
        <f>IF(COUNT(Q824:Z824)=0,"",SUM(Z824:Z824))</f>
        <v>25323</v>
      </c>
      <c r="AF824" s="16">
        <f>IF(COUNT(Q824:Z824)=0,"",SUM(Q824:Z824))</f>
        <v>41729</v>
      </c>
      <c r="AG824" s="17">
        <f>IFERROR((AA824+AB824)/AF824,"")</f>
        <v>6.1731649452419178E-2</v>
      </c>
      <c r="AH824" s="16">
        <v>414</v>
      </c>
    </row>
    <row r="825" spans="1:34" x14ac:dyDescent="0.2">
      <c r="A825" s="4" t="s">
        <v>198</v>
      </c>
      <c r="B825" s="4" t="s">
        <v>132</v>
      </c>
      <c r="C825" s="4" t="s">
        <v>1036</v>
      </c>
      <c r="D825" s="4" t="s">
        <v>506</v>
      </c>
      <c r="E825" s="4" t="s">
        <v>219</v>
      </c>
      <c r="F825" s="4" t="s">
        <v>1552</v>
      </c>
      <c r="G825" s="4" t="s">
        <v>156</v>
      </c>
      <c r="H825" s="4" t="s">
        <v>43</v>
      </c>
      <c r="I825" s="16">
        <v>1641</v>
      </c>
      <c r="J825" s="16">
        <v>29878</v>
      </c>
      <c r="K825" s="16">
        <v>501</v>
      </c>
      <c r="L825" s="16">
        <v>6407</v>
      </c>
      <c r="M825" s="16">
        <v>88</v>
      </c>
      <c r="N825" s="16">
        <v>1742</v>
      </c>
      <c r="O825" s="17">
        <f>IFERROR(K825/I825,"")</f>
        <v>0.30530164533820842</v>
      </c>
      <c r="P825" s="17">
        <f>IFERROR(L825/J825,"")</f>
        <v>0.21443871745096726</v>
      </c>
      <c r="Q825" s="16">
        <v>2150</v>
      </c>
      <c r="R825" s="16">
        <v>21</v>
      </c>
      <c r="S825" s="16"/>
      <c r="T825" s="16">
        <v>0</v>
      </c>
      <c r="U825" s="16">
        <v>1084</v>
      </c>
      <c r="V825" s="16">
        <v>0</v>
      </c>
      <c r="W825" s="16">
        <v>1128</v>
      </c>
      <c r="X825" s="16">
        <v>2525</v>
      </c>
      <c r="Y825" s="16">
        <v>0</v>
      </c>
      <c r="Z825" s="16">
        <v>0</v>
      </c>
      <c r="AA825" s="16">
        <f>IF(COUNT(Q825:Z825)=0,"",SUM(Q825:Q825))</f>
        <v>2150</v>
      </c>
      <c r="AB825" s="16">
        <f>IF(COUNT(Q825:Z825)=0,"",SUM(R825:S825))</f>
        <v>21</v>
      </c>
      <c r="AC825" s="16">
        <f>IF(COUNT(Q825:Z825)=0,"",SUM(T825:V825))</f>
        <v>1084</v>
      </c>
      <c r="AD825" s="16">
        <f>IF(COUNT(Q825:Z825)=0,"",SUM(W825:Y825))</f>
        <v>3653</v>
      </c>
      <c r="AE825" s="16">
        <f>IF(COUNT(Q825:Z825)=0,"",SUM(Z825:Z825))</f>
        <v>0</v>
      </c>
      <c r="AF825" s="16">
        <f>IF(COUNT(Q825:Z825)=0,"",SUM(Q825:Z825))</f>
        <v>6908</v>
      </c>
      <c r="AG825" s="17">
        <f>IFERROR((AA825+AB825)/AF825,"")</f>
        <v>0.31427330631152289</v>
      </c>
      <c r="AH825" s="16">
        <v>195</v>
      </c>
    </row>
    <row r="826" spans="1:34" x14ac:dyDescent="0.2">
      <c r="A826" s="4" t="s">
        <v>21</v>
      </c>
      <c r="B826" s="4" t="s">
        <v>133</v>
      </c>
      <c r="C826" s="4" t="s">
        <v>955</v>
      </c>
      <c r="D826" s="4" t="s">
        <v>706</v>
      </c>
      <c r="E826" s="4" t="s">
        <v>248</v>
      </c>
      <c r="F826" s="4" t="s">
        <v>3060</v>
      </c>
      <c r="G826" s="4" t="s">
        <v>157</v>
      </c>
      <c r="H826" s="4" t="s">
        <v>164</v>
      </c>
      <c r="I826" s="16">
        <v>1843</v>
      </c>
      <c r="J826" s="16">
        <v>53077</v>
      </c>
      <c r="K826" s="16">
        <v>1711</v>
      </c>
      <c r="L826" s="16">
        <v>11251</v>
      </c>
      <c r="M826" s="16">
        <v>86</v>
      </c>
      <c r="N826" s="16">
        <v>1255</v>
      </c>
      <c r="O826" s="17">
        <f>IFERROR(K826/I826,"")</f>
        <v>0.92837764514378729</v>
      </c>
      <c r="P826" s="17">
        <f>IFERROR(L826/J826,"")</f>
        <v>0.21197505510861578</v>
      </c>
      <c r="Q826" s="16">
        <v>2147</v>
      </c>
      <c r="R826" s="16">
        <v>1154</v>
      </c>
      <c r="S826" s="16">
        <v>334</v>
      </c>
      <c r="T826" s="16">
        <v>58</v>
      </c>
      <c r="U826" s="16">
        <v>21</v>
      </c>
      <c r="V826" s="16">
        <v>1711</v>
      </c>
      <c r="W826" s="16">
        <v>0</v>
      </c>
      <c r="X826" s="16">
        <v>40</v>
      </c>
      <c r="Y826" s="16">
        <v>0</v>
      </c>
      <c r="Z826" s="16">
        <v>7497</v>
      </c>
      <c r="AA826" s="16">
        <f>IF(COUNT(Q826:Z826)=0,"",SUM(Q826:Q826))</f>
        <v>2147</v>
      </c>
      <c r="AB826" s="16">
        <f>IF(COUNT(Q826:Z826)=0,"",SUM(R826:S826))</f>
        <v>1488</v>
      </c>
      <c r="AC826" s="16">
        <f>IF(COUNT(Q826:Z826)=0,"",SUM(T826:V826))</f>
        <v>1790</v>
      </c>
      <c r="AD826" s="16">
        <f>IF(COUNT(Q826:Z826)=0,"",SUM(W826:Y826))</f>
        <v>40</v>
      </c>
      <c r="AE826" s="16">
        <f>IF(COUNT(Q826:Z826)=0,"",SUM(Z826:Z826))</f>
        <v>7497</v>
      </c>
      <c r="AF826" s="16">
        <f>IF(COUNT(Q826:Z826)=0,"",SUM(Q826:Z826))</f>
        <v>12962</v>
      </c>
      <c r="AG826" s="17">
        <f>IFERROR((AA826+AB826)/AF826,"")</f>
        <v>0.28043511803733989</v>
      </c>
      <c r="AH826" s="16">
        <v>82</v>
      </c>
    </row>
    <row r="827" spans="1:34" x14ac:dyDescent="0.2">
      <c r="A827" s="4" t="s">
        <v>21</v>
      </c>
      <c r="B827" s="4" t="s">
        <v>140</v>
      </c>
      <c r="C827" s="4" t="s">
        <v>955</v>
      </c>
      <c r="D827" s="4" t="s">
        <v>921</v>
      </c>
      <c r="E827" s="4" t="s">
        <v>922</v>
      </c>
      <c r="F827" s="4" t="s">
        <v>5606</v>
      </c>
      <c r="G827" s="4" t="s">
        <v>158</v>
      </c>
      <c r="H827" s="4" t="s">
        <v>163</v>
      </c>
      <c r="I827" s="16">
        <v>379</v>
      </c>
      <c r="J827" s="16">
        <v>18992</v>
      </c>
      <c r="K827" s="16">
        <v>130</v>
      </c>
      <c r="L827" s="16">
        <v>1120</v>
      </c>
      <c r="M827" s="16"/>
      <c r="N827" s="16">
        <v>450</v>
      </c>
      <c r="O827" s="17">
        <f>IFERROR(K827/I827,"")</f>
        <v>0.34300791556728233</v>
      </c>
      <c r="P827" s="17">
        <f>IFERROR(L827/J827,"")</f>
        <v>5.8972198820556022E-2</v>
      </c>
      <c r="Q827" s="16">
        <v>2146</v>
      </c>
      <c r="R827" s="16">
        <v>0</v>
      </c>
      <c r="S827" s="16">
        <v>0</v>
      </c>
      <c r="T827" s="16">
        <v>343</v>
      </c>
      <c r="U827" s="16">
        <v>0</v>
      </c>
      <c r="V827" s="16">
        <v>35</v>
      </c>
      <c r="W827" s="16"/>
      <c r="X827" s="16">
        <v>208</v>
      </c>
      <c r="Y827" s="16">
        <v>0</v>
      </c>
      <c r="Z827" s="16"/>
      <c r="AA827" s="16">
        <f>IF(COUNT(Q827:Z827)=0,"",SUM(Q827:Q827))</f>
        <v>2146</v>
      </c>
      <c r="AB827" s="16">
        <f>IF(COUNT(Q827:Z827)=0,"",SUM(R827:S827))</f>
        <v>0</v>
      </c>
      <c r="AC827" s="16">
        <f>IF(COUNT(Q827:Z827)=0,"",SUM(T827:V827))</f>
        <v>378</v>
      </c>
      <c r="AD827" s="16">
        <f>IF(COUNT(Q827:Z827)=0,"",SUM(W827:Y827))</f>
        <v>208</v>
      </c>
      <c r="AE827" s="16">
        <f>IF(COUNT(Q827:Z827)=0,"",SUM(Z827:Z827))</f>
        <v>0</v>
      </c>
      <c r="AF827" s="16">
        <f>IF(COUNT(Q827:Z827)=0,"",SUM(Q827:Z827))</f>
        <v>2732</v>
      </c>
      <c r="AG827" s="17">
        <f>IFERROR((AA827+AB827)/AF827,"")</f>
        <v>0.78550512445095166</v>
      </c>
      <c r="AH827" s="16">
        <v>92</v>
      </c>
    </row>
    <row r="828" spans="1:34" x14ac:dyDescent="0.2">
      <c r="A828" s="4" t="s">
        <v>21</v>
      </c>
      <c r="B828" s="4" t="s">
        <v>145</v>
      </c>
      <c r="C828" s="4" t="s">
        <v>1036</v>
      </c>
      <c r="D828" s="4" t="s">
        <v>756</v>
      </c>
      <c r="E828" s="4" t="s">
        <v>534</v>
      </c>
      <c r="F828" s="4" t="s">
        <v>3654</v>
      </c>
      <c r="G828" s="4" t="s">
        <v>157</v>
      </c>
      <c r="H828" s="4" t="s">
        <v>165</v>
      </c>
      <c r="I828" s="16">
        <v>1647</v>
      </c>
      <c r="J828" s="16">
        <v>54836</v>
      </c>
      <c r="K828" s="16">
        <v>468</v>
      </c>
      <c r="L828" s="16">
        <v>8301</v>
      </c>
      <c r="M828" s="16">
        <v>16</v>
      </c>
      <c r="N828" s="16">
        <v>471</v>
      </c>
      <c r="O828" s="17">
        <f>IFERROR(K828/I828,"")</f>
        <v>0.28415300546448086</v>
      </c>
      <c r="P828" s="17">
        <f>IFERROR(L828/J828,"")</f>
        <v>0.15137865635713765</v>
      </c>
      <c r="Q828" s="16">
        <v>2139</v>
      </c>
      <c r="R828" s="16">
        <v>1750</v>
      </c>
      <c r="S828" s="16">
        <v>25</v>
      </c>
      <c r="T828" s="16">
        <v>1984</v>
      </c>
      <c r="U828" s="16">
        <v>1250</v>
      </c>
      <c r="V828" s="16">
        <v>582</v>
      </c>
      <c r="W828" s="16">
        <v>758</v>
      </c>
      <c r="X828" s="16">
        <v>1682</v>
      </c>
      <c r="Y828" s="16">
        <v>0</v>
      </c>
      <c r="Z828" s="16">
        <v>1360</v>
      </c>
      <c r="AA828" s="16">
        <f>IF(COUNT(Q828:Z828)=0,"",SUM(Q828:Q828))</f>
        <v>2139</v>
      </c>
      <c r="AB828" s="16">
        <f>IF(COUNT(Q828:Z828)=0,"",SUM(R828:S828))</f>
        <v>1775</v>
      </c>
      <c r="AC828" s="16">
        <f>IF(COUNT(Q828:Z828)=0,"",SUM(T828:V828))</f>
        <v>3816</v>
      </c>
      <c r="AD828" s="16">
        <f>IF(COUNT(Q828:Z828)=0,"",SUM(W828:Y828))</f>
        <v>2440</v>
      </c>
      <c r="AE828" s="16">
        <f>IF(COUNT(Q828:Z828)=0,"",SUM(Z828:Z828))</f>
        <v>1360</v>
      </c>
      <c r="AF828" s="16">
        <f>IF(COUNT(Q828:Z828)=0,"",SUM(Q828:Z828))</f>
        <v>11530</v>
      </c>
      <c r="AG828" s="17">
        <f>IFERROR((AA828+AB828)/AF828,"")</f>
        <v>0.33946227233304421</v>
      </c>
      <c r="AH828" s="16">
        <v>102</v>
      </c>
    </row>
    <row r="829" spans="1:34" x14ac:dyDescent="0.2">
      <c r="A829" s="4" t="s">
        <v>21</v>
      </c>
      <c r="B829" s="4" t="s">
        <v>141</v>
      </c>
      <c r="C829" s="4" t="s">
        <v>955</v>
      </c>
      <c r="D829" s="4" t="s">
        <v>569</v>
      </c>
      <c r="E829" s="4" t="s">
        <v>570</v>
      </c>
      <c r="F829" s="4" t="s">
        <v>1920</v>
      </c>
      <c r="G829" s="4" t="s">
        <v>158</v>
      </c>
      <c r="H829" s="4" t="s">
        <v>164</v>
      </c>
      <c r="I829" s="16">
        <v>3495</v>
      </c>
      <c r="J829" s="16">
        <v>41974</v>
      </c>
      <c r="K829" s="16">
        <v>2038</v>
      </c>
      <c r="L829" s="16">
        <v>9543</v>
      </c>
      <c r="M829" s="16">
        <v>419</v>
      </c>
      <c r="N829" s="16">
        <v>4237</v>
      </c>
      <c r="O829" s="17">
        <f>IFERROR(K829/I829,"")</f>
        <v>0.58311874105865524</v>
      </c>
      <c r="P829" s="17">
        <f>IFERROR(L829/J829,"")</f>
        <v>0.22735502930385476</v>
      </c>
      <c r="Q829" s="16">
        <v>2138</v>
      </c>
      <c r="R829" s="16"/>
      <c r="S829" s="16"/>
      <c r="T829" s="16">
        <v>1786</v>
      </c>
      <c r="U829" s="16">
        <v>962</v>
      </c>
      <c r="V829" s="16">
        <v>2609</v>
      </c>
      <c r="W829" s="16">
        <v>0</v>
      </c>
      <c r="X829" s="16">
        <v>2371</v>
      </c>
      <c r="Y829" s="16">
        <v>0</v>
      </c>
      <c r="Z829" s="16">
        <v>5299</v>
      </c>
      <c r="AA829" s="16">
        <f>IF(COUNT(Q829:Z829)=0,"",SUM(Q829:Q829))</f>
        <v>2138</v>
      </c>
      <c r="AB829" s="16">
        <f>IF(COUNT(Q829:Z829)=0,"",SUM(R829:S829))</f>
        <v>0</v>
      </c>
      <c r="AC829" s="16">
        <f>IF(COUNT(Q829:Z829)=0,"",SUM(T829:V829))</f>
        <v>5357</v>
      </c>
      <c r="AD829" s="16">
        <f>IF(COUNT(Q829:Z829)=0,"",SUM(W829:Y829))</f>
        <v>2371</v>
      </c>
      <c r="AE829" s="16">
        <f>IF(COUNT(Q829:Z829)=0,"",SUM(Z829:Z829))</f>
        <v>5299</v>
      </c>
      <c r="AF829" s="16">
        <f>IF(COUNT(Q829:Z829)=0,"",SUM(Q829:Z829))</f>
        <v>15165</v>
      </c>
      <c r="AG829" s="17">
        <f>IFERROR((AA829+AB829)/AF829,"")</f>
        <v>0.14098252555225849</v>
      </c>
      <c r="AH829" s="16">
        <v>78</v>
      </c>
    </row>
    <row r="830" spans="1:34" x14ac:dyDescent="0.2">
      <c r="A830" s="4" t="s">
        <v>21</v>
      </c>
      <c r="B830" s="4" t="s">
        <v>144</v>
      </c>
      <c r="C830" s="4" t="s">
        <v>955</v>
      </c>
      <c r="D830" s="4" t="s">
        <v>530</v>
      </c>
      <c r="E830" s="4" t="s">
        <v>531</v>
      </c>
      <c r="F830" s="4" t="s">
        <v>1615</v>
      </c>
      <c r="G830" s="4" t="s">
        <v>156</v>
      </c>
      <c r="H830" s="4" t="s">
        <v>163</v>
      </c>
      <c r="I830" s="16">
        <v>4703</v>
      </c>
      <c r="J830" s="16">
        <v>22662</v>
      </c>
      <c r="K830" s="16">
        <v>954</v>
      </c>
      <c r="L830" s="16">
        <v>4061</v>
      </c>
      <c r="M830" s="16">
        <v>124</v>
      </c>
      <c r="N830" s="16">
        <v>1627</v>
      </c>
      <c r="O830" s="17">
        <f>IFERROR(K830/I830,"")</f>
        <v>0.20284924516266212</v>
      </c>
      <c r="P830" s="17">
        <f>IFERROR(L830/J830,"")</f>
        <v>0.17919865854734798</v>
      </c>
      <c r="Q830" s="16">
        <v>2135</v>
      </c>
      <c r="R830" s="16"/>
      <c r="S830" s="16"/>
      <c r="T830" s="16">
        <v>417</v>
      </c>
      <c r="U830" s="16">
        <v>19</v>
      </c>
      <c r="V830" s="16"/>
      <c r="W830" s="16"/>
      <c r="X830" s="16">
        <v>2100</v>
      </c>
      <c r="Y830" s="16"/>
      <c r="Z830" s="16">
        <v>407</v>
      </c>
      <c r="AA830" s="16">
        <f>IF(COUNT(Q830:Z830)=0,"",SUM(Q830:Q830))</f>
        <v>2135</v>
      </c>
      <c r="AB830" s="16">
        <f>IF(COUNT(Q830:Z830)=0,"",SUM(R830:S830))</f>
        <v>0</v>
      </c>
      <c r="AC830" s="16">
        <f>IF(COUNT(Q830:Z830)=0,"",SUM(T830:V830))</f>
        <v>436</v>
      </c>
      <c r="AD830" s="16">
        <f>IF(COUNT(Q830:Z830)=0,"",SUM(W830:Y830))</f>
        <v>2100</v>
      </c>
      <c r="AE830" s="16">
        <f>IF(COUNT(Q830:Z830)=0,"",SUM(Z830:Z830))</f>
        <v>407</v>
      </c>
      <c r="AF830" s="16">
        <f>IF(COUNT(Q830:Z830)=0,"",SUM(Q830:Z830))</f>
        <v>5078</v>
      </c>
      <c r="AG830" s="17">
        <f>IFERROR((AA830+AB830)/AF830,"")</f>
        <v>0.4204411185506105</v>
      </c>
      <c r="AH830" s="16">
        <v>122</v>
      </c>
    </row>
    <row r="831" spans="1:34" x14ac:dyDescent="0.2">
      <c r="A831" s="4" t="s">
        <v>21</v>
      </c>
      <c r="B831" s="4" t="s">
        <v>133</v>
      </c>
      <c r="C831" s="4" t="s">
        <v>955</v>
      </c>
      <c r="D831" s="4" t="s">
        <v>703</v>
      </c>
      <c r="E831" s="4" t="s">
        <v>704</v>
      </c>
      <c r="F831" s="4" t="s">
        <v>3049</v>
      </c>
      <c r="G831" s="4" t="s">
        <v>158</v>
      </c>
      <c r="H831" s="4" t="s">
        <v>163</v>
      </c>
      <c r="I831" s="16">
        <v>2861</v>
      </c>
      <c r="J831" s="16">
        <v>41463</v>
      </c>
      <c r="K831" s="16">
        <v>763</v>
      </c>
      <c r="L831" s="16">
        <v>6829</v>
      </c>
      <c r="M831" s="16">
        <v>166</v>
      </c>
      <c r="N831" s="16">
        <v>5213</v>
      </c>
      <c r="O831" s="17">
        <f>IFERROR(K831/I831,"")</f>
        <v>0.26668996854246768</v>
      </c>
      <c r="P831" s="17">
        <f>IFERROR(L831/J831,"")</f>
        <v>0.16470105877529365</v>
      </c>
      <c r="Q831" s="16">
        <v>2133</v>
      </c>
      <c r="R831" s="16">
        <v>622</v>
      </c>
      <c r="S831" s="16">
        <v>15</v>
      </c>
      <c r="T831" s="16">
        <v>849</v>
      </c>
      <c r="U831" s="16">
        <v>1417</v>
      </c>
      <c r="V831" s="16">
        <v>651</v>
      </c>
      <c r="W831" s="16">
        <v>716</v>
      </c>
      <c r="X831" s="16">
        <v>1465</v>
      </c>
      <c r="Y831" s="16">
        <v>0</v>
      </c>
      <c r="Z831" s="16">
        <v>1213</v>
      </c>
      <c r="AA831" s="16">
        <f>IF(COUNT(Q831:Z831)=0,"",SUM(Q831:Q831))</f>
        <v>2133</v>
      </c>
      <c r="AB831" s="16">
        <f>IF(COUNT(Q831:Z831)=0,"",SUM(R831:S831))</f>
        <v>637</v>
      </c>
      <c r="AC831" s="16">
        <f>IF(COUNT(Q831:Z831)=0,"",SUM(T831:V831))</f>
        <v>2917</v>
      </c>
      <c r="AD831" s="16">
        <f>IF(COUNT(Q831:Z831)=0,"",SUM(W831:Y831))</f>
        <v>2181</v>
      </c>
      <c r="AE831" s="16">
        <f>IF(COUNT(Q831:Z831)=0,"",SUM(Z831:Z831))</f>
        <v>1213</v>
      </c>
      <c r="AF831" s="16">
        <f>IF(COUNT(Q831:Z831)=0,"",SUM(Q831:Z831))</f>
        <v>9081</v>
      </c>
      <c r="AG831" s="17">
        <f>IFERROR((AA831+AB831)/AF831,"")</f>
        <v>0.30503248540909589</v>
      </c>
      <c r="AH831" s="16">
        <v>72</v>
      </c>
    </row>
    <row r="832" spans="1:34" x14ac:dyDescent="0.2">
      <c r="A832" s="4" t="s">
        <v>21</v>
      </c>
      <c r="B832" s="4" t="s">
        <v>124</v>
      </c>
      <c r="C832" s="4" t="s">
        <v>955</v>
      </c>
      <c r="D832" s="4" t="s">
        <v>616</v>
      </c>
      <c r="E832" s="4" t="s">
        <v>617</v>
      </c>
      <c r="F832" s="4" t="s">
        <v>2361</v>
      </c>
      <c r="G832" s="4" t="s">
        <v>158</v>
      </c>
      <c r="H832" s="4" t="s">
        <v>165</v>
      </c>
      <c r="I832" s="16">
        <v>17816</v>
      </c>
      <c r="J832" s="16">
        <v>40581</v>
      </c>
      <c r="K832" s="16">
        <v>3126</v>
      </c>
      <c r="L832" s="16">
        <v>8325</v>
      </c>
      <c r="M832" s="16">
        <v>80</v>
      </c>
      <c r="N832" s="16">
        <v>141</v>
      </c>
      <c r="O832" s="17">
        <f>IFERROR(K832/I832,"")</f>
        <v>0.17546026044005389</v>
      </c>
      <c r="P832" s="17">
        <f>IFERROR(L832/J832,"")</f>
        <v>0.20514526502550454</v>
      </c>
      <c r="Q832" s="16">
        <v>2132</v>
      </c>
      <c r="R832" s="16">
        <v>1019</v>
      </c>
      <c r="S832" s="16">
        <v>24</v>
      </c>
      <c r="T832" s="16">
        <v>3540</v>
      </c>
      <c r="U832" s="16">
        <v>1273</v>
      </c>
      <c r="V832" s="16">
        <v>1635</v>
      </c>
      <c r="W832" s="16">
        <v>755</v>
      </c>
      <c r="X832" s="16">
        <v>1250</v>
      </c>
      <c r="Y832" s="16">
        <v>0</v>
      </c>
      <c r="Z832" s="16">
        <v>1461</v>
      </c>
      <c r="AA832" s="16">
        <f>IF(COUNT(Q832:Z832)=0,"",SUM(Q832:Q832))</f>
        <v>2132</v>
      </c>
      <c r="AB832" s="16">
        <f>IF(COUNT(Q832:Z832)=0,"",SUM(R832:S832))</f>
        <v>1043</v>
      </c>
      <c r="AC832" s="16">
        <f>IF(COUNT(Q832:Z832)=0,"",SUM(T832:V832))</f>
        <v>6448</v>
      </c>
      <c r="AD832" s="16">
        <f>IF(COUNT(Q832:Z832)=0,"",SUM(W832:Y832))</f>
        <v>2005</v>
      </c>
      <c r="AE832" s="16">
        <f>IF(COUNT(Q832:Z832)=0,"",SUM(Z832:Z832))</f>
        <v>1461</v>
      </c>
      <c r="AF832" s="16">
        <f>IF(COUNT(Q832:Z832)=0,"",SUM(Q832:Z832))</f>
        <v>13089</v>
      </c>
      <c r="AG832" s="17">
        <f>IFERROR((AA832+AB832)/AF832,"")</f>
        <v>0.24257009702803881</v>
      </c>
      <c r="AH832" s="16">
        <v>122</v>
      </c>
    </row>
    <row r="833" spans="1:34" x14ac:dyDescent="0.2">
      <c r="A833" s="4" t="s">
        <v>21</v>
      </c>
      <c r="B833" s="4" t="s">
        <v>126</v>
      </c>
      <c r="C833" s="4" t="s">
        <v>955</v>
      </c>
      <c r="D833" s="4" t="s">
        <v>720</v>
      </c>
      <c r="E833" s="4" t="s">
        <v>721</v>
      </c>
      <c r="F833" s="4" t="s">
        <v>3218</v>
      </c>
      <c r="G833" s="4" t="s">
        <v>158</v>
      </c>
      <c r="H833" s="4" t="s">
        <v>164</v>
      </c>
      <c r="I833" s="16">
        <v>5636</v>
      </c>
      <c r="J833" s="16">
        <v>31225</v>
      </c>
      <c r="K833" s="16">
        <v>2083</v>
      </c>
      <c r="L833" s="16">
        <v>8812</v>
      </c>
      <c r="M833" s="16">
        <v>2233</v>
      </c>
      <c r="N833" s="16">
        <v>6577</v>
      </c>
      <c r="O833" s="17">
        <f>IFERROR(K833/I833,"")</f>
        <v>0.36958836053938965</v>
      </c>
      <c r="P833" s="17">
        <f>IFERROR(L833/J833,"")</f>
        <v>0.28220976781425139</v>
      </c>
      <c r="Q833" s="16">
        <v>2125</v>
      </c>
      <c r="R833" s="16">
        <v>0</v>
      </c>
      <c r="S833" s="16">
        <v>0</v>
      </c>
      <c r="T833" s="16">
        <v>1390</v>
      </c>
      <c r="U833" s="16">
        <v>440</v>
      </c>
      <c r="V833" s="16">
        <v>2083</v>
      </c>
      <c r="W833" s="16">
        <v>2137</v>
      </c>
      <c r="X833" s="16">
        <v>2050</v>
      </c>
      <c r="Y833" s="16">
        <v>0</v>
      </c>
      <c r="Z833" s="16">
        <v>670</v>
      </c>
      <c r="AA833" s="16">
        <f>IF(COUNT(Q833:Z833)=0,"",SUM(Q833:Q833))</f>
        <v>2125</v>
      </c>
      <c r="AB833" s="16">
        <f>IF(COUNT(Q833:Z833)=0,"",SUM(R833:S833))</f>
        <v>0</v>
      </c>
      <c r="AC833" s="16">
        <f>IF(COUNT(Q833:Z833)=0,"",SUM(T833:V833))</f>
        <v>3913</v>
      </c>
      <c r="AD833" s="16">
        <f>IF(COUNT(Q833:Z833)=0,"",SUM(W833:Y833))</f>
        <v>4187</v>
      </c>
      <c r="AE833" s="16">
        <f>IF(COUNT(Q833:Z833)=0,"",SUM(Z833:Z833))</f>
        <v>670</v>
      </c>
      <c r="AF833" s="16">
        <f>IF(COUNT(Q833:Z833)=0,"",SUM(Q833:Z833))</f>
        <v>10895</v>
      </c>
      <c r="AG833" s="17">
        <f>IFERROR((AA833+AB833)/AF833,"")</f>
        <v>0.1950435979807251</v>
      </c>
      <c r="AH833" s="16">
        <v>111</v>
      </c>
    </row>
    <row r="834" spans="1:34" x14ac:dyDescent="0.2">
      <c r="A834" s="4" t="s">
        <v>21</v>
      </c>
      <c r="B834" s="4" t="s">
        <v>123</v>
      </c>
      <c r="C834" s="4" t="s">
        <v>955</v>
      </c>
      <c r="D834" s="4" t="s">
        <v>853</v>
      </c>
      <c r="E834" s="4" t="s">
        <v>854</v>
      </c>
      <c r="F834" s="4" t="s">
        <v>5110</v>
      </c>
      <c r="G834" s="4" t="s">
        <v>158</v>
      </c>
      <c r="H834" s="4" t="s">
        <v>163</v>
      </c>
      <c r="I834" s="16">
        <v>12624</v>
      </c>
      <c r="J834" s="16">
        <v>185993</v>
      </c>
      <c r="K834" s="16">
        <v>6821</v>
      </c>
      <c r="L834" s="16">
        <v>48207</v>
      </c>
      <c r="M834" s="16">
        <v>1142</v>
      </c>
      <c r="N834" s="16">
        <v>26882</v>
      </c>
      <c r="O834" s="17">
        <f>IFERROR(K834/I834,"")</f>
        <v>0.54032002534854251</v>
      </c>
      <c r="P834" s="17">
        <f>IFERROR(L834/J834,"")</f>
        <v>0.2591871737108386</v>
      </c>
      <c r="Q834" s="16">
        <v>2120</v>
      </c>
      <c r="R834" s="16"/>
      <c r="S834" s="16">
        <v>0</v>
      </c>
      <c r="T834" s="16">
        <v>2178</v>
      </c>
      <c r="U834" s="16">
        <v>1921</v>
      </c>
      <c r="V834" s="16">
        <v>8074</v>
      </c>
      <c r="W834" s="16">
        <v>15</v>
      </c>
      <c r="X834" s="16">
        <v>28559</v>
      </c>
      <c r="Y834" s="16"/>
      <c r="Z834" s="16">
        <v>26170</v>
      </c>
      <c r="AA834" s="16">
        <f>IF(COUNT(Q834:Z834)=0,"",SUM(Q834:Q834))</f>
        <v>2120</v>
      </c>
      <c r="AB834" s="16">
        <f>IF(COUNT(Q834:Z834)=0,"",SUM(R834:S834))</f>
        <v>0</v>
      </c>
      <c r="AC834" s="16">
        <f>IF(COUNT(Q834:Z834)=0,"",SUM(T834:V834))</f>
        <v>12173</v>
      </c>
      <c r="AD834" s="16">
        <f>IF(COUNT(Q834:Z834)=0,"",SUM(W834:Y834))</f>
        <v>28574</v>
      </c>
      <c r="AE834" s="16">
        <f>IF(COUNT(Q834:Z834)=0,"",SUM(Z834:Z834))</f>
        <v>26170</v>
      </c>
      <c r="AF834" s="16">
        <f>IF(COUNT(Q834:Z834)=0,"",SUM(Q834:Z834))</f>
        <v>69037</v>
      </c>
      <c r="AG834" s="17">
        <f>IFERROR((AA834+AB834)/AF834,"")</f>
        <v>3.0708170980778424E-2</v>
      </c>
      <c r="AH834" s="16">
        <v>549</v>
      </c>
    </row>
    <row r="835" spans="1:34" x14ac:dyDescent="0.2">
      <c r="A835" s="4" t="s">
        <v>21</v>
      </c>
      <c r="B835" s="4" t="s">
        <v>127</v>
      </c>
      <c r="C835" s="4" t="s">
        <v>955</v>
      </c>
      <c r="D835" s="4" t="s">
        <v>812</v>
      </c>
      <c r="E835" s="4" t="s">
        <v>813</v>
      </c>
      <c r="F835" s="4" t="s">
        <v>4137</v>
      </c>
      <c r="G835" s="4" t="s">
        <v>158</v>
      </c>
      <c r="H835" s="4" t="s">
        <v>165</v>
      </c>
      <c r="I835" s="16">
        <v>4841</v>
      </c>
      <c r="J835" s="16">
        <v>52735</v>
      </c>
      <c r="K835" s="16">
        <v>637</v>
      </c>
      <c r="L835" s="16">
        <v>9737</v>
      </c>
      <c r="M835" s="16">
        <v>23</v>
      </c>
      <c r="N835" s="16">
        <v>373</v>
      </c>
      <c r="O835" s="17">
        <f>IFERROR(K835/I835,"")</f>
        <v>0.13158438339186118</v>
      </c>
      <c r="P835" s="17">
        <f>IFERROR(L835/J835,"")</f>
        <v>0.18464018204228691</v>
      </c>
      <c r="Q835" s="16">
        <v>2117</v>
      </c>
      <c r="R835" s="16">
        <v>2176</v>
      </c>
      <c r="S835" s="16">
        <v>32</v>
      </c>
      <c r="T835" s="16">
        <v>2433</v>
      </c>
      <c r="U835" s="16">
        <v>898</v>
      </c>
      <c r="V835" s="16">
        <v>475</v>
      </c>
      <c r="W835" s="16">
        <v>1095</v>
      </c>
      <c r="X835" s="16">
        <v>2094</v>
      </c>
      <c r="Y835" s="16">
        <v>0</v>
      </c>
      <c r="Z835" s="16">
        <v>1623</v>
      </c>
      <c r="AA835" s="16">
        <f>IF(COUNT(Q835:Z835)=0,"",SUM(Q835:Q835))</f>
        <v>2117</v>
      </c>
      <c r="AB835" s="16">
        <f>IF(COUNT(Q835:Z835)=0,"",SUM(R835:S835))</f>
        <v>2208</v>
      </c>
      <c r="AC835" s="16">
        <f>IF(COUNT(Q835:Z835)=0,"",SUM(T835:V835))</f>
        <v>3806</v>
      </c>
      <c r="AD835" s="16">
        <f>IF(COUNT(Q835:Z835)=0,"",SUM(W835:Y835))</f>
        <v>3189</v>
      </c>
      <c r="AE835" s="16">
        <f>IF(COUNT(Q835:Z835)=0,"",SUM(Z835:Z835))</f>
        <v>1623</v>
      </c>
      <c r="AF835" s="16">
        <f>IF(COUNT(Q835:Z835)=0,"",SUM(Q835:Z835))</f>
        <v>12943</v>
      </c>
      <c r="AG835" s="17">
        <f>IFERROR((AA835+AB835)/AF835,"")</f>
        <v>0.33415745963068838</v>
      </c>
      <c r="AH835" s="16">
        <v>94</v>
      </c>
    </row>
    <row r="836" spans="1:34" x14ac:dyDescent="0.2">
      <c r="A836" s="4" t="s">
        <v>21</v>
      </c>
      <c r="B836" s="4" t="s">
        <v>140</v>
      </c>
      <c r="C836" s="4" t="s">
        <v>955</v>
      </c>
      <c r="D836" s="4" t="s">
        <v>904</v>
      </c>
      <c r="E836" s="4" t="s">
        <v>905</v>
      </c>
      <c r="F836" s="4" t="s">
        <v>5478</v>
      </c>
      <c r="G836" s="4" t="s">
        <v>158</v>
      </c>
      <c r="H836" s="4" t="s">
        <v>165</v>
      </c>
      <c r="I836" s="16">
        <v>346</v>
      </c>
      <c r="J836" s="16">
        <v>28174</v>
      </c>
      <c r="K836" s="16">
        <v>263</v>
      </c>
      <c r="L836" s="16">
        <v>3938</v>
      </c>
      <c r="M836" s="16">
        <v>146</v>
      </c>
      <c r="N836" s="16">
        <v>7093</v>
      </c>
      <c r="O836" s="17">
        <f>IFERROR(K836/I836,"")</f>
        <v>0.76011560693641622</v>
      </c>
      <c r="P836" s="17">
        <f>IFERROR(L836/J836,"")</f>
        <v>0.1397742599559878</v>
      </c>
      <c r="Q836" s="16">
        <v>2114</v>
      </c>
      <c r="R836" s="16">
        <v>0</v>
      </c>
      <c r="S836" s="16">
        <v>0</v>
      </c>
      <c r="T836" s="16">
        <v>438</v>
      </c>
      <c r="U836" s="16">
        <v>488</v>
      </c>
      <c r="V836" s="16">
        <v>12</v>
      </c>
      <c r="W836" s="16">
        <v>0</v>
      </c>
      <c r="X836" s="16">
        <v>385</v>
      </c>
      <c r="Y836" s="16">
        <v>0</v>
      </c>
      <c r="Z836" s="16">
        <v>2117</v>
      </c>
      <c r="AA836" s="16">
        <f>IF(COUNT(Q836:Z836)=0,"",SUM(Q836:Q836))</f>
        <v>2114</v>
      </c>
      <c r="AB836" s="16">
        <f>IF(COUNT(Q836:Z836)=0,"",SUM(R836:S836))</f>
        <v>0</v>
      </c>
      <c r="AC836" s="16">
        <f>IF(COUNT(Q836:Z836)=0,"",SUM(T836:V836))</f>
        <v>938</v>
      </c>
      <c r="AD836" s="16">
        <f>IF(COUNT(Q836:Z836)=0,"",SUM(W836:Y836))</f>
        <v>385</v>
      </c>
      <c r="AE836" s="16">
        <f>IF(COUNT(Q836:Z836)=0,"",SUM(Z836:Z836))</f>
        <v>2117</v>
      </c>
      <c r="AF836" s="16">
        <f>IF(COUNT(Q836:Z836)=0,"",SUM(Q836:Z836))</f>
        <v>5554</v>
      </c>
      <c r="AG836" s="17">
        <f>IFERROR((AA836+AB836)/AF836,"")</f>
        <v>0.38062657544112349</v>
      </c>
      <c r="AH836" s="16">
        <v>54</v>
      </c>
    </row>
    <row r="837" spans="1:34" x14ac:dyDescent="0.2">
      <c r="A837" s="4" t="s">
        <v>21</v>
      </c>
      <c r="B837" s="4" t="s">
        <v>123</v>
      </c>
      <c r="C837" s="4" t="s">
        <v>955</v>
      </c>
      <c r="D837" s="4" t="s">
        <v>484</v>
      </c>
      <c r="E837" s="4" t="s">
        <v>485</v>
      </c>
      <c r="F837" s="4" t="s">
        <v>4635</v>
      </c>
      <c r="G837" s="4" t="s">
        <v>158</v>
      </c>
      <c r="H837" s="4" t="s">
        <v>165</v>
      </c>
      <c r="I837" s="16">
        <v>6979</v>
      </c>
      <c r="J837" s="16">
        <v>193484</v>
      </c>
      <c r="K837" s="16">
        <v>2644</v>
      </c>
      <c r="L837" s="16">
        <v>36652</v>
      </c>
      <c r="M837" s="16">
        <v>95</v>
      </c>
      <c r="N837" s="16">
        <v>2712</v>
      </c>
      <c r="O837" s="17">
        <f>IFERROR(K837/I837,"")</f>
        <v>0.37885083822897264</v>
      </c>
      <c r="P837" s="17">
        <f>IFERROR(L837/J837,"")</f>
        <v>0.18943168427363502</v>
      </c>
      <c r="Q837" s="16">
        <v>2112</v>
      </c>
      <c r="R837" s="16">
        <v>504</v>
      </c>
      <c r="S837" s="16">
        <v>39</v>
      </c>
      <c r="T837" s="16">
        <v>4412</v>
      </c>
      <c r="U837" s="16">
        <v>2073</v>
      </c>
      <c r="V837" s="16">
        <v>1941</v>
      </c>
      <c r="W837" s="16">
        <v>47</v>
      </c>
      <c r="X837" s="16">
        <v>6825</v>
      </c>
      <c r="Y837" s="16">
        <v>40</v>
      </c>
      <c r="Z837" s="16">
        <v>23568</v>
      </c>
      <c r="AA837" s="16">
        <f>IF(COUNT(Q837:Z837)=0,"",SUM(Q837:Q837))</f>
        <v>2112</v>
      </c>
      <c r="AB837" s="16">
        <f>IF(COUNT(Q837:Z837)=0,"",SUM(R837:S837))</f>
        <v>543</v>
      </c>
      <c r="AC837" s="16">
        <f>IF(COUNT(Q837:Z837)=0,"",SUM(T837:V837))</f>
        <v>8426</v>
      </c>
      <c r="AD837" s="16">
        <f>IF(COUNT(Q837:Z837)=0,"",SUM(W837:Y837))</f>
        <v>6912</v>
      </c>
      <c r="AE837" s="16">
        <f>IF(COUNT(Q837:Z837)=0,"",SUM(Z837:Z837))</f>
        <v>23568</v>
      </c>
      <c r="AF837" s="16">
        <f>IF(COUNT(Q837:Z837)=0,"",SUM(Q837:Z837))</f>
        <v>41561</v>
      </c>
      <c r="AG837" s="17">
        <f>IFERROR((AA837+AB837)/AF837,"")</f>
        <v>6.3882004764081707E-2</v>
      </c>
      <c r="AH837" s="16">
        <v>270</v>
      </c>
    </row>
    <row r="838" spans="1:34" x14ac:dyDescent="0.2">
      <c r="A838" s="4" t="s">
        <v>21</v>
      </c>
      <c r="B838" s="4" t="s">
        <v>124</v>
      </c>
      <c r="C838" s="4" t="s">
        <v>955</v>
      </c>
      <c r="D838" s="4" t="s">
        <v>605</v>
      </c>
      <c r="E838" s="4" t="s">
        <v>606</v>
      </c>
      <c r="F838" s="4" t="s">
        <v>2236</v>
      </c>
      <c r="G838" s="4" t="s">
        <v>158</v>
      </c>
      <c r="H838" s="4" t="s">
        <v>166</v>
      </c>
      <c r="I838" s="16">
        <v>204</v>
      </c>
      <c r="J838" s="16">
        <v>29378</v>
      </c>
      <c r="K838" s="16">
        <v>67</v>
      </c>
      <c r="L838" s="16">
        <v>5419</v>
      </c>
      <c r="M838" s="16">
        <v>11</v>
      </c>
      <c r="N838" s="16">
        <v>2114</v>
      </c>
      <c r="O838" s="17">
        <f>IFERROR(K838/I838,"")</f>
        <v>0.32843137254901961</v>
      </c>
      <c r="P838" s="17">
        <f>IFERROR(L838/J838,"")</f>
        <v>0.18445775750561644</v>
      </c>
      <c r="Q838" s="16">
        <v>2110</v>
      </c>
      <c r="R838" s="16">
        <v>0</v>
      </c>
      <c r="S838" s="16">
        <v>0</v>
      </c>
      <c r="T838" s="16">
        <v>39</v>
      </c>
      <c r="U838" s="16"/>
      <c r="V838" s="16">
        <v>67</v>
      </c>
      <c r="W838" s="16">
        <v>93</v>
      </c>
      <c r="X838" s="16">
        <v>18</v>
      </c>
      <c r="Y838" s="16">
        <v>21</v>
      </c>
      <c r="Z838" s="16">
        <v>3133</v>
      </c>
      <c r="AA838" s="16">
        <f>IF(COUNT(Q838:Z838)=0,"",SUM(Q838:Q838))</f>
        <v>2110</v>
      </c>
      <c r="AB838" s="16">
        <f>IF(COUNT(Q838:Z838)=0,"",SUM(R838:S838))</f>
        <v>0</v>
      </c>
      <c r="AC838" s="16">
        <f>IF(COUNT(Q838:Z838)=0,"",SUM(T838:V838))</f>
        <v>106</v>
      </c>
      <c r="AD838" s="16">
        <f>IF(COUNT(Q838:Z838)=0,"",SUM(W838:Y838))</f>
        <v>132</v>
      </c>
      <c r="AE838" s="16">
        <f>IF(COUNT(Q838:Z838)=0,"",SUM(Z838:Z838))</f>
        <v>3133</v>
      </c>
      <c r="AF838" s="16">
        <f>IF(COUNT(Q838:Z838)=0,"",SUM(Q838:Z838))</f>
        <v>5481</v>
      </c>
      <c r="AG838" s="17">
        <f>IFERROR((AA838+AB838)/AF838,"")</f>
        <v>0.38496624703521254</v>
      </c>
      <c r="AH838" s="16">
        <v>27</v>
      </c>
    </row>
    <row r="839" spans="1:34" x14ac:dyDescent="0.2">
      <c r="A839" s="4" t="s">
        <v>21</v>
      </c>
      <c r="B839" s="4" t="s">
        <v>126</v>
      </c>
      <c r="C839" s="4" t="s">
        <v>955</v>
      </c>
      <c r="D839" s="4" t="s">
        <v>717</v>
      </c>
      <c r="E839" s="4" t="s">
        <v>718</v>
      </c>
      <c r="F839" s="4" t="s">
        <v>3208</v>
      </c>
      <c r="G839" s="4" t="s">
        <v>158</v>
      </c>
      <c r="H839" s="4" t="s">
        <v>164</v>
      </c>
      <c r="I839" s="16">
        <v>7513</v>
      </c>
      <c r="J839" s="16">
        <v>57579</v>
      </c>
      <c r="K839" s="16">
        <v>1540</v>
      </c>
      <c r="L839" s="16">
        <v>11602</v>
      </c>
      <c r="M839" s="16">
        <v>185</v>
      </c>
      <c r="N839" s="16">
        <v>4577</v>
      </c>
      <c r="O839" s="17">
        <f>IFERROR(K839/I839,"")</f>
        <v>0.20497803806734993</v>
      </c>
      <c r="P839" s="17">
        <f>IFERROR(L839/J839,"")</f>
        <v>0.20149707358585595</v>
      </c>
      <c r="Q839" s="16">
        <v>2110</v>
      </c>
      <c r="R839" s="16">
        <v>2527</v>
      </c>
      <c r="S839" s="16">
        <v>76</v>
      </c>
      <c r="T839" s="16">
        <v>2900</v>
      </c>
      <c r="U839" s="16">
        <v>1047</v>
      </c>
      <c r="V839" s="16">
        <v>1443</v>
      </c>
      <c r="W839" s="16">
        <v>1351</v>
      </c>
      <c r="X839" s="16">
        <v>2809</v>
      </c>
      <c r="Y839" s="16">
        <v>0</v>
      </c>
      <c r="Z839" s="16">
        <v>1859</v>
      </c>
      <c r="AA839" s="16">
        <f>IF(COUNT(Q839:Z839)=0,"",SUM(Q839:Q839))</f>
        <v>2110</v>
      </c>
      <c r="AB839" s="16">
        <f>IF(COUNT(Q839:Z839)=0,"",SUM(R839:S839))</f>
        <v>2603</v>
      </c>
      <c r="AC839" s="16">
        <f>IF(COUNT(Q839:Z839)=0,"",SUM(T839:V839))</f>
        <v>5390</v>
      </c>
      <c r="AD839" s="16">
        <f>IF(COUNT(Q839:Z839)=0,"",SUM(W839:Y839))</f>
        <v>4160</v>
      </c>
      <c r="AE839" s="16">
        <f>IF(COUNT(Q839:Z839)=0,"",SUM(Z839:Z839))</f>
        <v>1859</v>
      </c>
      <c r="AF839" s="16">
        <f>IF(COUNT(Q839:Z839)=0,"",SUM(Q839:Z839))</f>
        <v>16122</v>
      </c>
      <c r="AG839" s="17">
        <f>IFERROR((AA839+AB839)/AF839,"")</f>
        <v>0.29233345738742089</v>
      </c>
      <c r="AH839" s="16">
        <v>100</v>
      </c>
    </row>
    <row r="840" spans="1:34" x14ac:dyDescent="0.2">
      <c r="A840" s="4" t="s">
        <v>21</v>
      </c>
      <c r="B840" s="4" t="s">
        <v>123</v>
      </c>
      <c r="C840" s="4" t="s">
        <v>955</v>
      </c>
      <c r="D840" s="4" t="s">
        <v>484</v>
      </c>
      <c r="E840" s="4" t="s">
        <v>485</v>
      </c>
      <c r="F840" s="4" t="s">
        <v>4706</v>
      </c>
      <c r="G840" s="4" t="s">
        <v>158</v>
      </c>
      <c r="H840" s="4" t="s">
        <v>165</v>
      </c>
      <c r="I840" s="16">
        <v>4182</v>
      </c>
      <c r="J840" s="16">
        <v>189107</v>
      </c>
      <c r="K840" s="16">
        <v>1639</v>
      </c>
      <c r="L840" s="16">
        <v>32398</v>
      </c>
      <c r="M840" s="16">
        <v>118</v>
      </c>
      <c r="N840" s="16">
        <v>2749</v>
      </c>
      <c r="O840" s="17">
        <f>IFERROR(K840/I840,"")</f>
        <v>0.39191774270683882</v>
      </c>
      <c r="P840" s="17">
        <f>IFERROR(L840/J840,"")</f>
        <v>0.17132099816506</v>
      </c>
      <c r="Q840" s="16">
        <v>2104</v>
      </c>
      <c r="R840" s="16">
        <v>430</v>
      </c>
      <c r="S840" s="16">
        <v>40</v>
      </c>
      <c r="T840" s="16">
        <v>2929</v>
      </c>
      <c r="U840" s="16">
        <v>1733</v>
      </c>
      <c r="V840" s="16">
        <v>1130</v>
      </c>
      <c r="W840" s="16">
        <v>15</v>
      </c>
      <c r="X840" s="16">
        <v>6447</v>
      </c>
      <c r="Y840" s="16">
        <v>23</v>
      </c>
      <c r="Z840" s="16">
        <v>21163</v>
      </c>
      <c r="AA840" s="16">
        <f>IF(COUNT(Q840:Z840)=0,"",SUM(Q840:Q840))</f>
        <v>2104</v>
      </c>
      <c r="AB840" s="16">
        <f>IF(COUNT(Q840:Z840)=0,"",SUM(R840:S840))</f>
        <v>470</v>
      </c>
      <c r="AC840" s="16">
        <f>IF(COUNT(Q840:Z840)=0,"",SUM(T840:V840))</f>
        <v>5792</v>
      </c>
      <c r="AD840" s="16">
        <f>IF(COUNT(Q840:Z840)=0,"",SUM(W840:Y840))</f>
        <v>6485</v>
      </c>
      <c r="AE840" s="16">
        <f>IF(COUNT(Q840:Z840)=0,"",SUM(Z840:Z840))</f>
        <v>21163</v>
      </c>
      <c r="AF840" s="16">
        <f>IF(COUNT(Q840:Z840)=0,"",SUM(Q840:Z840))</f>
        <v>36014</v>
      </c>
      <c r="AG840" s="17">
        <f>IFERROR((AA840+AB840)/AF840,"")</f>
        <v>7.1472205253512527E-2</v>
      </c>
      <c r="AH840" s="16">
        <v>335</v>
      </c>
    </row>
    <row r="841" spans="1:34" x14ac:dyDescent="0.2">
      <c r="A841" s="4" t="s">
        <v>21</v>
      </c>
      <c r="B841" s="4" t="s">
        <v>136</v>
      </c>
      <c r="C841" s="4" t="s">
        <v>955</v>
      </c>
      <c r="D841" s="4" t="s">
        <v>334</v>
      </c>
      <c r="E841" s="4" t="s">
        <v>335</v>
      </c>
      <c r="F841" s="4" t="s">
        <v>2753</v>
      </c>
      <c r="G841" s="4" t="s">
        <v>156</v>
      </c>
      <c r="H841" s="4" t="s">
        <v>163</v>
      </c>
      <c r="I841" s="16">
        <v>9242</v>
      </c>
      <c r="J841" s="16">
        <v>126853</v>
      </c>
      <c r="K841" s="16">
        <v>513</v>
      </c>
      <c r="L841" s="16">
        <v>18637</v>
      </c>
      <c r="M841" s="16">
        <v>38</v>
      </c>
      <c r="N841" s="16">
        <v>13</v>
      </c>
      <c r="O841" s="17">
        <f>IFERROR(K841/I841,"")</f>
        <v>5.5507465916468296E-2</v>
      </c>
      <c r="P841" s="17">
        <f>IFERROR(L841/J841,"")</f>
        <v>0.14691808628885403</v>
      </c>
      <c r="Q841" s="16">
        <v>2102</v>
      </c>
      <c r="R841" s="16">
        <v>48</v>
      </c>
      <c r="S841" s="16"/>
      <c r="T841" s="16">
        <v>107</v>
      </c>
      <c r="U841" s="16">
        <v>1484</v>
      </c>
      <c r="V841" s="16">
        <v>263</v>
      </c>
      <c r="W841" s="16">
        <v>0</v>
      </c>
      <c r="X841" s="16">
        <v>1470</v>
      </c>
      <c r="Y841" s="16">
        <v>28</v>
      </c>
      <c r="Z841" s="16">
        <v>13647</v>
      </c>
      <c r="AA841" s="16">
        <f>IF(COUNT(Q841:Z841)=0,"",SUM(Q841:Q841))</f>
        <v>2102</v>
      </c>
      <c r="AB841" s="16">
        <f>IF(COUNT(Q841:Z841)=0,"",SUM(R841:S841))</f>
        <v>48</v>
      </c>
      <c r="AC841" s="16">
        <f>IF(COUNT(Q841:Z841)=0,"",SUM(T841:V841))</f>
        <v>1854</v>
      </c>
      <c r="AD841" s="16">
        <f>IF(COUNT(Q841:Z841)=0,"",SUM(W841:Y841))</f>
        <v>1498</v>
      </c>
      <c r="AE841" s="16">
        <f>IF(COUNT(Q841:Z841)=0,"",SUM(Z841:Z841))</f>
        <v>13647</v>
      </c>
      <c r="AF841" s="16">
        <f>IF(COUNT(Q841:Z841)=0,"",SUM(Q841:Z841))</f>
        <v>19149</v>
      </c>
      <c r="AG841" s="17">
        <f>IFERROR((AA841+AB841)/AF841,"")</f>
        <v>0.11227740351976605</v>
      </c>
      <c r="AH841" s="16">
        <v>239</v>
      </c>
    </row>
    <row r="842" spans="1:34" x14ac:dyDescent="0.2">
      <c r="A842" s="4" t="s">
        <v>21</v>
      </c>
      <c r="B842" s="4" t="s">
        <v>140</v>
      </c>
      <c r="C842" s="4" t="s">
        <v>955</v>
      </c>
      <c r="D842" s="4" t="s">
        <v>899</v>
      </c>
      <c r="E842" s="4" t="s">
        <v>900</v>
      </c>
      <c r="F842" s="4" t="s">
        <v>5410</v>
      </c>
      <c r="G842" s="4" t="s">
        <v>157</v>
      </c>
      <c r="H842" s="4" t="s">
        <v>163</v>
      </c>
      <c r="I842" s="16">
        <v>399</v>
      </c>
      <c r="J842" s="16">
        <v>31465</v>
      </c>
      <c r="K842" s="16">
        <v>385</v>
      </c>
      <c r="L842" s="16">
        <v>2531</v>
      </c>
      <c r="M842" s="16"/>
      <c r="N842" s="16">
        <v>1066</v>
      </c>
      <c r="O842" s="17">
        <f>IFERROR(K842/I842,"")</f>
        <v>0.96491228070175439</v>
      </c>
      <c r="P842" s="17">
        <f>IFERROR(L842/J842,"")</f>
        <v>8.0438582552041948E-2</v>
      </c>
      <c r="Q842" s="16">
        <v>2091</v>
      </c>
      <c r="R842" s="16">
        <v>33</v>
      </c>
      <c r="S842" s="16">
        <v>0</v>
      </c>
      <c r="T842" s="16">
        <v>374</v>
      </c>
      <c r="U842" s="16">
        <v>44</v>
      </c>
      <c r="V842" s="16">
        <v>418</v>
      </c>
      <c r="W842" s="16">
        <v>36</v>
      </c>
      <c r="X842" s="16">
        <v>341</v>
      </c>
      <c r="Y842" s="16">
        <v>0</v>
      </c>
      <c r="Z842" s="16">
        <v>24</v>
      </c>
      <c r="AA842" s="16">
        <f>IF(COUNT(Q842:Z842)=0,"",SUM(Q842:Q842))</f>
        <v>2091</v>
      </c>
      <c r="AB842" s="16">
        <f>IF(COUNT(Q842:Z842)=0,"",SUM(R842:S842))</f>
        <v>33</v>
      </c>
      <c r="AC842" s="16">
        <f>IF(COUNT(Q842:Z842)=0,"",SUM(T842:V842))</f>
        <v>836</v>
      </c>
      <c r="AD842" s="16">
        <f>IF(COUNT(Q842:Z842)=0,"",SUM(W842:Y842))</f>
        <v>377</v>
      </c>
      <c r="AE842" s="16">
        <f>IF(COUNT(Q842:Z842)=0,"",SUM(Z842:Z842))</f>
        <v>24</v>
      </c>
      <c r="AF842" s="16">
        <f>IF(COUNT(Q842:Z842)=0,"",SUM(Q842:Z842))</f>
        <v>3361</v>
      </c>
      <c r="AG842" s="17">
        <f>IFERROR((AA842+AB842)/AF842,"")</f>
        <v>0.63195477536447486</v>
      </c>
      <c r="AH842" s="16">
        <v>147</v>
      </c>
    </row>
    <row r="843" spans="1:34" x14ac:dyDescent="0.2">
      <c r="A843" s="4" t="s">
        <v>21</v>
      </c>
      <c r="B843" s="4" t="s">
        <v>131</v>
      </c>
      <c r="C843" s="4" t="s">
        <v>955</v>
      </c>
      <c r="D843" s="4" t="s">
        <v>438</v>
      </c>
      <c r="E843" s="4" t="s">
        <v>439</v>
      </c>
      <c r="F843" s="4" t="s">
        <v>3950</v>
      </c>
      <c r="G843" s="4" t="s">
        <v>158</v>
      </c>
      <c r="H843" s="4" t="s">
        <v>165</v>
      </c>
      <c r="I843" s="16">
        <v>4195</v>
      </c>
      <c r="J843" s="16">
        <v>105248</v>
      </c>
      <c r="K843" s="16">
        <v>2961</v>
      </c>
      <c r="L843" s="16">
        <v>33988</v>
      </c>
      <c r="M843" s="16">
        <v>111</v>
      </c>
      <c r="N843" s="16">
        <v>1820</v>
      </c>
      <c r="O843" s="17">
        <f>IFERROR(K843/I843,"")</f>
        <v>0.70584028605482718</v>
      </c>
      <c r="P843" s="17">
        <f>IFERROR(L843/J843,"")</f>
        <v>0.32293250228032838</v>
      </c>
      <c r="Q843" s="16">
        <v>2078</v>
      </c>
      <c r="R843" s="16">
        <v>410</v>
      </c>
      <c r="S843" s="16">
        <v>28</v>
      </c>
      <c r="T843" s="16">
        <v>15335</v>
      </c>
      <c r="U843" s="16">
        <v>1773</v>
      </c>
      <c r="V843" s="16">
        <v>523</v>
      </c>
      <c r="W843" s="16"/>
      <c r="X843" s="16">
        <v>2935</v>
      </c>
      <c r="Y843" s="16"/>
      <c r="Z843" s="16">
        <v>15328</v>
      </c>
      <c r="AA843" s="16">
        <f>IF(COUNT(Q843:Z843)=0,"",SUM(Q843:Q843))</f>
        <v>2078</v>
      </c>
      <c r="AB843" s="16">
        <f>IF(COUNT(Q843:Z843)=0,"",SUM(R843:S843))</f>
        <v>438</v>
      </c>
      <c r="AC843" s="16">
        <f>IF(COUNT(Q843:Z843)=0,"",SUM(T843:V843))</f>
        <v>17631</v>
      </c>
      <c r="AD843" s="16">
        <f>IF(COUNT(Q843:Z843)=0,"",SUM(W843:Y843))</f>
        <v>2935</v>
      </c>
      <c r="AE843" s="16">
        <f>IF(COUNT(Q843:Z843)=0,"",SUM(Z843:Z843))</f>
        <v>15328</v>
      </c>
      <c r="AF843" s="16">
        <f>IF(COUNT(Q843:Z843)=0,"",SUM(Q843:Z843))</f>
        <v>38410</v>
      </c>
      <c r="AG843" s="17">
        <f>IFERROR((AA843+AB843)/AF843,"")</f>
        <v>6.5503775058578489E-2</v>
      </c>
      <c r="AH843" s="16">
        <v>288</v>
      </c>
    </row>
    <row r="844" spans="1:34" x14ac:dyDescent="0.2">
      <c r="A844" s="4" t="s">
        <v>21</v>
      </c>
      <c r="B844" s="4" t="s">
        <v>123</v>
      </c>
      <c r="C844" s="4" t="s">
        <v>955</v>
      </c>
      <c r="D844" s="4" t="s">
        <v>484</v>
      </c>
      <c r="E844" s="4" t="s">
        <v>485</v>
      </c>
      <c r="F844" s="4" t="s">
        <v>4743</v>
      </c>
      <c r="G844" s="4" t="s">
        <v>158</v>
      </c>
      <c r="H844" s="4" t="s">
        <v>165</v>
      </c>
      <c r="I844" s="16">
        <v>11791</v>
      </c>
      <c r="J844" s="16">
        <v>126032</v>
      </c>
      <c r="K844" s="16">
        <v>2903</v>
      </c>
      <c r="L844" s="16">
        <v>34574</v>
      </c>
      <c r="M844" s="16">
        <v>490</v>
      </c>
      <c r="N844" s="16">
        <v>2509</v>
      </c>
      <c r="O844" s="17">
        <f>IFERROR(K844/I844,"")</f>
        <v>0.24620473242303451</v>
      </c>
      <c r="P844" s="17">
        <f>IFERROR(L844/J844,"")</f>
        <v>0.27432715500825189</v>
      </c>
      <c r="Q844" s="16">
        <v>2074</v>
      </c>
      <c r="R844" s="16">
        <v>459</v>
      </c>
      <c r="S844" s="16">
        <v>16</v>
      </c>
      <c r="T844" s="16">
        <v>4038</v>
      </c>
      <c r="U844" s="16">
        <v>1359</v>
      </c>
      <c r="V844" s="16">
        <v>1415</v>
      </c>
      <c r="W844" s="16">
        <v>12</v>
      </c>
      <c r="X844" s="16">
        <v>6891</v>
      </c>
      <c r="Y844" s="16">
        <v>30</v>
      </c>
      <c r="Z844" s="16">
        <v>23510</v>
      </c>
      <c r="AA844" s="16">
        <f>IF(COUNT(Q844:Z844)=0,"",SUM(Q844:Q844))</f>
        <v>2074</v>
      </c>
      <c r="AB844" s="16">
        <f>IF(COUNT(Q844:Z844)=0,"",SUM(R844:S844))</f>
        <v>475</v>
      </c>
      <c r="AC844" s="16">
        <f>IF(COUNT(Q844:Z844)=0,"",SUM(T844:V844))</f>
        <v>6812</v>
      </c>
      <c r="AD844" s="16">
        <f>IF(COUNT(Q844:Z844)=0,"",SUM(W844:Y844))</f>
        <v>6933</v>
      </c>
      <c r="AE844" s="16">
        <f>IF(COUNT(Q844:Z844)=0,"",SUM(Z844:Z844))</f>
        <v>23510</v>
      </c>
      <c r="AF844" s="16">
        <f>IF(COUNT(Q844:Z844)=0,"",SUM(Q844:Z844))</f>
        <v>39804</v>
      </c>
      <c r="AG844" s="17">
        <f>IFERROR((AA844+AB844)/AF844,"")</f>
        <v>6.4038790071349619E-2</v>
      </c>
      <c r="AH844" s="16">
        <v>470</v>
      </c>
    </row>
    <row r="845" spans="1:34" x14ac:dyDescent="0.2">
      <c r="A845" s="4" t="s">
        <v>21</v>
      </c>
      <c r="B845" s="4" t="s">
        <v>140</v>
      </c>
      <c r="C845" s="4" t="s">
        <v>955</v>
      </c>
      <c r="D845" s="4" t="s">
        <v>896</v>
      </c>
      <c r="E845" s="4" t="s">
        <v>897</v>
      </c>
      <c r="F845" s="4" t="s">
        <v>5396</v>
      </c>
      <c r="G845" s="4" t="s">
        <v>158</v>
      </c>
      <c r="H845" s="4" t="s">
        <v>163</v>
      </c>
      <c r="I845" s="16">
        <v>898</v>
      </c>
      <c r="J845" s="16">
        <v>36312</v>
      </c>
      <c r="K845" s="16">
        <v>280</v>
      </c>
      <c r="L845" s="16">
        <v>4679</v>
      </c>
      <c r="M845" s="16">
        <v>69</v>
      </c>
      <c r="N845" s="16">
        <v>5557</v>
      </c>
      <c r="O845" s="17">
        <f>IFERROR(K845/I845,"")</f>
        <v>0.31180400890868598</v>
      </c>
      <c r="P845" s="17">
        <f>IFERROR(L845/J845,"")</f>
        <v>0.12885547477417933</v>
      </c>
      <c r="Q845" s="16">
        <v>2064</v>
      </c>
      <c r="R845" s="16">
        <v>0</v>
      </c>
      <c r="S845" s="16">
        <v>0</v>
      </c>
      <c r="T845" s="16">
        <v>337</v>
      </c>
      <c r="U845" s="16">
        <v>508</v>
      </c>
      <c r="V845" s="16"/>
      <c r="W845" s="16">
        <v>192</v>
      </c>
      <c r="X845" s="16">
        <v>794</v>
      </c>
      <c r="Y845" s="16"/>
      <c r="Z845" s="16">
        <v>2463</v>
      </c>
      <c r="AA845" s="16">
        <f>IF(COUNT(Q845:Z845)=0,"",SUM(Q845:Q845))</f>
        <v>2064</v>
      </c>
      <c r="AB845" s="16">
        <f>IF(COUNT(Q845:Z845)=0,"",SUM(R845:S845))</f>
        <v>0</v>
      </c>
      <c r="AC845" s="16">
        <f>IF(COUNT(Q845:Z845)=0,"",SUM(T845:V845))</f>
        <v>845</v>
      </c>
      <c r="AD845" s="16">
        <f>IF(COUNT(Q845:Z845)=0,"",SUM(W845:Y845))</f>
        <v>986</v>
      </c>
      <c r="AE845" s="16">
        <f>IF(COUNT(Q845:Z845)=0,"",SUM(Z845:Z845))</f>
        <v>2463</v>
      </c>
      <c r="AF845" s="16">
        <f>IF(COUNT(Q845:Z845)=0,"",SUM(Q845:Z845))</f>
        <v>6358</v>
      </c>
      <c r="AG845" s="17">
        <f>IFERROR((AA845+AB845)/AF845,"")</f>
        <v>0.32463038691412394</v>
      </c>
      <c r="AH845" s="16">
        <v>95</v>
      </c>
    </row>
    <row r="846" spans="1:34" x14ac:dyDescent="0.2">
      <c r="A846" s="4" t="s">
        <v>21</v>
      </c>
      <c r="B846" s="4" t="s">
        <v>126</v>
      </c>
      <c r="C846" s="4" t="s">
        <v>955</v>
      </c>
      <c r="D846" s="4" t="s">
        <v>723</v>
      </c>
      <c r="E846" s="4" t="s">
        <v>724</v>
      </c>
      <c r="F846" s="4" t="s">
        <v>3280</v>
      </c>
      <c r="G846" s="4" t="s">
        <v>157</v>
      </c>
      <c r="H846" s="4" t="s">
        <v>164</v>
      </c>
      <c r="I846" s="16">
        <v>3375</v>
      </c>
      <c r="J846" s="16">
        <v>71532</v>
      </c>
      <c r="K846" s="16">
        <v>388</v>
      </c>
      <c r="L846" s="16">
        <v>7432</v>
      </c>
      <c r="M846" s="16">
        <v>51</v>
      </c>
      <c r="N846" s="16">
        <v>2106</v>
      </c>
      <c r="O846" s="17">
        <f>IFERROR(K846/I846,"")</f>
        <v>0.11496296296296296</v>
      </c>
      <c r="P846" s="17">
        <f>IFERROR(L846/J846,"")</f>
        <v>0.10389755633842196</v>
      </c>
      <c r="Q846" s="16">
        <v>2056</v>
      </c>
      <c r="R846" s="16">
        <v>43</v>
      </c>
      <c r="S846" s="16"/>
      <c r="T846" s="16">
        <v>109</v>
      </c>
      <c r="U846" s="16">
        <v>2064</v>
      </c>
      <c r="V846" s="16">
        <v>0</v>
      </c>
      <c r="W846" s="16">
        <v>758</v>
      </c>
      <c r="X846" s="16">
        <v>544</v>
      </c>
      <c r="Y846" s="16">
        <v>25</v>
      </c>
      <c r="Z846" s="16">
        <v>2219</v>
      </c>
      <c r="AA846" s="16">
        <f>IF(COUNT(Q846:Z846)=0,"",SUM(Q846:Q846))</f>
        <v>2056</v>
      </c>
      <c r="AB846" s="16">
        <f>IF(COUNT(Q846:Z846)=0,"",SUM(R846:S846))</f>
        <v>43</v>
      </c>
      <c r="AC846" s="16">
        <f>IF(COUNT(Q846:Z846)=0,"",SUM(T846:V846))</f>
        <v>2173</v>
      </c>
      <c r="AD846" s="16">
        <f>IF(COUNT(Q846:Z846)=0,"",SUM(W846:Y846))</f>
        <v>1327</v>
      </c>
      <c r="AE846" s="16">
        <f>IF(COUNT(Q846:Z846)=0,"",SUM(Z846:Z846))</f>
        <v>2219</v>
      </c>
      <c r="AF846" s="16">
        <f>IF(COUNT(Q846:Z846)=0,"",SUM(Q846:Z846))</f>
        <v>7818</v>
      </c>
      <c r="AG846" s="17">
        <f>IFERROR((AA846+AB846)/AF846,"")</f>
        <v>0.26848298797646458</v>
      </c>
      <c r="AH846" s="16">
        <v>96</v>
      </c>
    </row>
    <row r="847" spans="1:34" x14ac:dyDescent="0.2">
      <c r="A847" s="4" t="s">
        <v>21</v>
      </c>
      <c r="B847" s="4" t="s">
        <v>140</v>
      </c>
      <c r="C847" s="4" t="s">
        <v>955</v>
      </c>
      <c r="D847" s="4" t="s">
        <v>924</v>
      </c>
      <c r="E847" s="4" t="s">
        <v>925</v>
      </c>
      <c r="F847" s="4" t="s">
        <v>5693</v>
      </c>
      <c r="G847" s="4" t="s">
        <v>158</v>
      </c>
      <c r="H847" s="4" t="s">
        <v>163</v>
      </c>
      <c r="I847" s="16">
        <v>1714</v>
      </c>
      <c r="J847" s="16">
        <v>113249</v>
      </c>
      <c r="K847" s="16">
        <v>1066</v>
      </c>
      <c r="L847" s="16">
        <v>24211</v>
      </c>
      <c r="M847" s="16">
        <v>50</v>
      </c>
      <c r="N847" s="16">
        <v>2830</v>
      </c>
      <c r="O847" s="17">
        <f>IFERROR(K847/I847,"")</f>
        <v>0.62193698949824971</v>
      </c>
      <c r="P847" s="17">
        <f>IFERROR(L847/J847,"")</f>
        <v>0.21378555219030632</v>
      </c>
      <c r="Q847" s="16">
        <v>2050</v>
      </c>
      <c r="R847" s="16">
        <v>325</v>
      </c>
      <c r="S847" s="16">
        <v>163</v>
      </c>
      <c r="T847" s="16">
        <v>387</v>
      </c>
      <c r="U847" s="16">
        <v>369</v>
      </c>
      <c r="V847" s="16">
        <v>364</v>
      </c>
      <c r="W847" s="16">
        <v>0</v>
      </c>
      <c r="X847" s="16">
        <v>467</v>
      </c>
      <c r="Y847" s="16">
        <v>22</v>
      </c>
      <c r="Z847" s="16">
        <v>21130</v>
      </c>
      <c r="AA847" s="16">
        <f>IF(COUNT(Q847:Z847)=0,"",SUM(Q847:Q847))</f>
        <v>2050</v>
      </c>
      <c r="AB847" s="16">
        <f>IF(COUNT(Q847:Z847)=0,"",SUM(R847:S847))</f>
        <v>488</v>
      </c>
      <c r="AC847" s="16">
        <f>IF(COUNT(Q847:Z847)=0,"",SUM(T847:V847))</f>
        <v>1120</v>
      </c>
      <c r="AD847" s="16">
        <f>IF(COUNT(Q847:Z847)=0,"",SUM(W847:Y847))</f>
        <v>489</v>
      </c>
      <c r="AE847" s="16">
        <f>IF(COUNT(Q847:Z847)=0,"",SUM(Z847:Z847))</f>
        <v>21130</v>
      </c>
      <c r="AF847" s="16">
        <f>IF(COUNT(Q847:Z847)=0,"",SUM(Q847:Z847))</f>
        <v>25277</v>
      </c>
      <c r="AG847" s="17">
        <f>IFERROR((AA847+AB847)/AF847,"")</f>
        <v>0.10040748506547455</v>
      </c>
      <c r="AH847" s="16">
        <v>261</v>
      </c>
    </row>
    <row r="848" spans="1:34" x14ac:dyDescent="0.2">
      <c r="A848" s="4" t="s">
        <v>21</v>
      </c>
      <c r="B848" s="4" t="s">
        <v>131</v>
      </c>
      <c r="C848" s="4" t="s">
        <v>955</v>
      </c>
      <c r="D848" s="4" t="s">
        <v>793</v>
      </c>
      <c r="E848" s="4" t="s">
        <v>630</v>
      </c>
      <c r="F848" s="4" t="s">
        <v>4021</v>
      </c>
      <c r="G848" s="4" t="s">
        <v>156</v>
      </c>
      <c r="H848" s="4" t="s">
        <v>165</v>
      </c>
      <c r="I848" s="16">
        <v>932</v>
      </c>
      <c r="J848" s="16">
        <v>6836</v>
      </c>
      <c r="K848" s="16">
        <v>661</v>
      </c>
      <c r="L848" s="16">
        <v>1596</v>
      </c>
      <c r="M848" s="16">
        <v>217</v>
      </c>
      <c r="N848" s="16">
        <v>901</v>
      </c>
      <c r="O848" s="17">
        <f>IFERROR(K848/I848,"")</f>
        <v>0.70922746781115875</v>
      </c>
      <c r="P848" s="17">
        <f>IFERROR(L848/J848,"")</f>
        <v>0.23346986541837331</v>
      </c>
      <c r="Q848" s="16">
        <v>2043</v>
      </c>
      <c r="R848" s="16">
        <v>0</v>
      </c>
      <c r="S848" s="16">
        <v>0</v>
      </c>
      <c r="T848" s="16">
        <v>111</v>
      </c>
      <c r="U848" s="16">
        <v>335</v>
      </c>
      <c r="V848" s="16">
        <v>0</v>
      </c>
      <c r="W848" s="16">
        <v>164</v>
      </c>
      <c r="X848" s="16">
        <v>271</v>
      </c>
      <c r="Y848" s="16">
        <v>0</v>
      </c>
      <c r="Z848" s="16">
        <v>266</v>
      </c>
      <c r="AA848" s="16">
        <f>IF(COUNT(Q848:Z848)=0,"",SUM(Q848:Q848))</f>
        <v>2043</v>
      </c>
      <c r="AB848" s="16">
        <f>IF(COUNT(Q848:Z848)=0,"",SUM(R848:S848))</f>
        <v>0</v>
      </c>
      <c r="AC848" s="16">
        <f>IF(COUNT(Q848:Z848)=0,"",SUM(T848:V848))</f>
        <v>446</v>
      </c>
      <c r="AD848" s="16">
        <f>IF(COUNT(Q848:Z848)=0,"",SUM(W848:Y848))</f>
        <v>435</v>
      </c>
      <c r="AE848" s="16">
        <f>IF(COUNT(Q848:Z848)=0,"",SUM(Z848:Z848))</f>
        <v>266</v>
      </c>
      <c r="AF848" s="16">
        <f>IF(COUNT(Q848:Z848)=0,"",SUM(Q848:Z848))</f>
        <v>3190</v>
      </c>
      <c r="AG848" s="17">
        <f>IFERROR((AA848+AB848)/AF848,"")</f>
        <v>0.64043887147335421</v>
      </c>
      <c r="AH848" s="16">
        <v>12</v>
      </c>
    </row>
    <row r="849" spans="1:34" x14ac:dyDescent="0.2">
      <c r="A849" s="4" t="s">
        <v>21</v>
      </c>
      <c r="B849" s="4" t="s">
        <v>136</v>
      </c>
      <c r="C849" s="4" t="s">
        <v>955</v>
      </c>
      <c r="D849" s="4" t="s">
        <v>668</v>
      </c>
      <c r="E849" s="4" t="s">
        <v>669</v>
      </c>
      <c r="F849" s="4" t="s">
        <v>2722</v>
      </c>
      <c r="G849" s="4" t="s">
        <v>159</v>
      </c>
      <c r="H849" s="4" t="s">
        <v>164</v>
      </c>
      <c r="I849" s="16">
        <v>9905</v>
      </c>
      <c r="J849" s="16">
        <v>105236</v>
      </c>
      <c r="K849" s="16">
        <v>146</v>
      </c>
      <c r="L849" s="16">
        <v>18211</v>
      </c>
      <c r="M849" s="16"/>
      <c r="N849" s="16">
        <v>23</v>
      </c>
      <c r="O849" s="17">
        <f>IFERROR(K849/I849,"")</f>
        <v>1.4740030287733468E-2</v>
      </c>
      <c r="P849" s="17">
        <f>IFERROR(L849/J849,"")</f>
        <v>0.17304914667984339</v>
      </c>
      <c r="Q849" s="16">
        <v>2041</v>
      </c>
      <c r="R849" s="16">
        <v>21</v>
      </c>
      <c r="S849" s="16">
        <v>0</v>
      </c>
      <c r="T849" s="16">
        <v>152</v>
      </c>
      <c r="U849" s="16">
        <v>2085</v>
      </c>
      <c r="V849" s="16">
        <v>45</v>
      </c>
      <c r="W849" s="16">
        <v>0</v>
      </c>
      <c r="X849" s="16">
        <v>1454</v>
      </c>
      <c r="Y849" s="16">
        <v>11</v>
      </c>
      <c r="Z849" s="16">
        <v>12548</v>
      </c>
      <c r="AA849" s="16">
        <f>IF(COUNT(Q849:Z849)=0,"",SUM(Q849:Q849))</f>
        <v>2041</v>
      </c>
      <c r="AB849" s="16">
        <f>IF(COUNT(Q849:Z849)=0,"",SUM(R849:S849))</f>
        <v>21</v>
      </c>
      <c r="AC849" s="16">
        <f>IF(COUNT(Q849:Z849)=0,"",SUM(T849:V849))</f>
        <v>2282</v>
      </c>
      <c r="AD849" s="16">
        <f>IF(COUNT(Q849:Z849)=0,"",SUM(W849:Y849))</f>
        <v>1465</v>
      </c>
      <c r="AE849" s="16">
        <f>IF(COUNT(Q849:Z849)=0,"",SUM(Z849:Z849))</f>
        <v>12548</v>
      </c>
      <c r="AF849" s="16">
        <f>IF(COUNT(Q849:Z849)=0,"",SUM(Q849:Z849))</f>
        <v>18357</v>
      </c>
      <c r="AG849" s="17">
        <f>IFERROR((AA849+AB849)/AF849,"")</f>
        <v>0.11232772239472681</v>
      </c>
      <c r="AH849" s="16">
        <v>175</v>
      </c>
    </row>
    <row r="850" spans="1:34" x14ac:dyDescent="0.2">
      <c r="A850" s="4" t="s">
        <v>21</v>
      </c>
      <c r="B850" s="4" t="s">
        <v>131</v>
      </c>
      <c r="C850" s="4" t="s">
        <v>955</v>
      </c>
      <c r="D850" s="4" t="s">
        <v>794</v>
      </c>
      <c r="E850" s="4" t="s">
        <v>537</v>
      </c>
      <c r="F850" s="4" t="s">
        <v>4043</v>
      </c>
      <c r="G850" s="4" t="s">
        <v>156</v>
      </c>
      <c r="H850" s="4" t="s">
        <v>164</v>
      </c>
      <c r="I850" s="16">
        <v>2787</v>
      </c>
      <c r="J850" s="16">
        <v>13531</v>
      </c>
      <c r="K850" s="16">
        <v>714</v>
      </c>
      <c r="L850" s="16">
        <v>2522</v>
      </c>
      <c r="M850" s="16">
        <v>172</v>
      </c>
      <c r="N850" s="16">
        <v>699</v>
      </c>
      <c r="O850" s="17">
        <f>IFERROR(K850/I850,"")</f>
        <v>0.25618945102260493</v>
      </c>
      <c r="P850" s="17">
        <f>IFERROR(L850/J850,"")</f>
        <v>0.18638681546079372</v>
      </c>
      <c r="Q850" s="16">
        <v>2040</v>
      </c>
      <c r="R850" s="16">
        <v>0</v>
      </c>
      <c r="S850" s="16">
        <v>0</v>
      </c>
      <c r="T850" s="16">
        <v>959</v>
      </c>
      <c r="U850" s="16">
        <v>75</v>
      </c>
      <c r="V850" s="16">
        <v>238</v>
      </c>
      <c r="W850" s="16">
        <v>739</v>
      </c>
      <c r="X850" s="16">
        <v>140</v>
      </c>
      <c r="Y850" s="16"/>
      <c r="Z850" s="16">
        <v>168</v>
      </c>
      <c r="AA850" s="16">
        <f>IF(COUNT(Q850:Z850)=0,"",SUM(Q850:Q850))</f>
        <v>2040</v>
      </c>
      <c r="AB850" s="16">
        <f>IF(COUNT(Q850:Z850)=0,"",SUM(R850:S850))</f>
        <v>0</v>
      </c>
      <c r="AC850" s="16">
        <f>IF(COUNT(Q850:Z850)=0,"",SUM(T850:V850))</f>
        <v>1272</v>
      </c>
      <c r="AD850" s="16">
        <f>IF(COUNT(Q850:Z850)=0,"",SUM(W850:Y850))</f>
        <v>879</v>
      </c>
      <c r="AE850" s="16">
        <f>IF(COUNT(Q850:Z850)=0,"",SUM(Z850:Z850))</f>
        <v>168</v>
      </c>
      <c r="AF850" s="16">
        <f>IF(COUNT(Q850:Z850)=0,"",SUM(Q850:Z850))</f>
        <v>4359</v>
      </c>
      <c r="AG850" s="17">
        <f>IFERROR((AA850+AB850)/AF850,"")</f>
        <v>0.46799724707501722</v>
      </c>
      <c r="AH850" s="16">
        <v>36</v>
      </c>
    </row>
    <row r="851" spans="1:34" x14ac:dyDescent="0.2">
      <c r="A851" s="4" t="s">
        <v>21</v>
      </c>
      <c r="B851" s="4" t="s">
        <v>127</v>
      </c>
      <c r="C851" s="4" t="s">
        <v>955</v>
      </c>
      <c r="D851" s="4" t="s">
        <v>459</v>
      </c>
      <c r="E851" s="4" t="s">
        <v>460</v>
      </c>
      <c r="F851" s="4" t="s">
        <v>4167</v>
      </c>
      <c r="G851" s="4" t="s">
        <v>158</v>
      </c>
      <c r="H851" s="4" t="s">
        <v>163</v>
      </c>
      <c r="I851" s="16">
        <v>5933</v>
      </c>
      <c r="J851" s="16">
        <v>70668</v>
      </c>
      <c r="K851" s="16">
        <v>5266</v>
      </c>
      <c r="L851" s="16">
        <v>9681</v>
      </c>
      <c r="M851" s="16">
        <v>106</v>
      </c>
      <c r="N851" s="16">
        <v>1437</v>
      </c>
      <c r="O851" s="17">
        <f>IFERROR(K851/I851,"")</f>
        <v>0.88757795381763016</v>
      </c>
      <c r="P851" s="17">
        <f>IFERROR(L851/J851,"")</f>
        <v>0.1369926982509764</v>
      </c>
      <c r="Q851" s="16">
        <v>2039</v>
      </c>
      <c r="R851" s="16">
        <v>881</v>
      </c>
      <c r="S851" s="16">
        <v>125</v>
      </c>
      <c r="T851" s="16">
        <v>1449</v>
      </c>
      <c r="U851" s="16">
        <v>2916</v>
      </c>
      <c r="V851" s="16">
        <v>4503</v>
      </c>
      <c r="W851" s="16">
        <v>1998</v>
      </c>
      <c r="X851" s="16">
        <v>1516</v>
      </c>
      <c r="Y851" s="16">
        <v>26</v>
      </c>
      <c r="Z851" s="16">
        <v>1452</v>
      </c>
      <c r="AA851" s="16">
        <f>IF(COUNT(Q851:Z851)=0,"",SUM(Q851:Q851))</f>
        <v>2039</v>
      </c>
      <c r="AB851" s="16">
        <f>IF(COUNT(Q851:Z851)=0,"",SUM(R851:S851))</f>
        <v>1006</v>
      </c>
      <c r="AC851" s="16">
        <f>IF(COUNT(Q851:Z851)=0,"",SUM(T851:V851))</f>
        <v>8868</v>
      </c>
      <c r="AD851" s="16">
        <f>IF(COUNT(Q851:Z851)=0,"",SUM(W851:Y851))</f>
        <v>3540</v>
      </c>
      <c r="AE851" s="16">
        <f>IF(COUNT(Q851:Z851)=0,"",SUM(Z851:Z851))</f>
        <v>1452</v>
      </c>
      <c r="AF851" s="16">
        <f>IF(COUNT(Q851:Z851)=0,"",SUM(Q851:Z851))</f>
        <v>16905</v>
      </c>
      <c r="AG851" s="17">
        <f>IFERROR((AA851+AB851)/AF851,"")</f>
        <v>0.18012422360248448</v>
      </c>
      <c r="AH851" s="16">
        <v>282</v>
      </c>
    </row>
    <row r="852" spans="1:34" x14ac:dyDescent="0.2">
      <c r="A852" s="4" t="s">
        <v>21</v>
      </c>
      <c r="B852" s="4" t="s">
        <v>124</v>
      </c>
      <c r="C852" s="4" t="s">
        <v>955</v>
      </c>
      <c r="D852" s="4" t="s">
        <v>607</v>
      </c>
      <c r="E852" s="4" t="s">
        <v>608</v>
      </c>
      <c r="F852" s="4" t="s">
        <v>2293</v>
      </c>
      <c r="G852" s="4" t="s">
        <v>158</v>
      </c>
      <c r="H852" s="4" t="s">
        <v>164</v>
      </c>
      <c r="I852" s="16">
        <v>2195</v>
      </c>
      <c r="J852" s="16">
        <v>24053</v>
      </c>
      <c r="K852" s="16">
        <v>1001</v>
      </c>
      <c r="L852" s="16">
        <v>5842</v>
      </c>
      <c r="M852" s="16">
        <v>279</v>
      </c>
      <c r="N852" s="16">
        <v>3923</v>
      </c>
      <c r="O852" s="17">
        <f>IFERROR(K852/I852,"")</f>
        <v>0.45603644646924829</v>
      </c>
      <c r="P852" s="17">
        <f>IFERROR(L852/J852,"")</f>
        <v>0.24288030599093668</v>
      </c>
      <c r="Q852" s="16">
        <v>2037</v>
      </c>
      <c r="R852" s="16">
        <v>3766</v>
      </c>
      <c r="S852" s="16">
        <v>260</v>
      </c>
      <c r="T852" s="16">
        <v>1894</v>
      </c>
      <c r="U852" s="16">
        <v>411</v>
      </c>
      <c r="V852" s="16">
        <v>544</v>
      </c>
      <c r="W852" s="16">
        <v>1719</v>
      </c>
      <c r="X852" s="16">
        <v>266</v>
      </c>
      <c r="Y852" s="16">
        <v>260</v>
      </c>
      <c r="Z852" s="16">
        <v>1102</v>
      </c>
      <c r="AA852" s="16">
        <f>IF(COUNT(Q852:Z852)=0,"",SUM(Q852:Q852))</f>
        <v>2037</v>
      </c>
      <c r="AB852" s="16">
        <f>IF(COUNT(Q852:Z852)=0,"",SUM(R852:S852))</f>
        <v>4026</v>
      </c>
      <c r="AC852" s="16">
        <f>IF(COUNT(Q852:Z852)=0,"",SUM(T852:V852))</f>
        <v>2849</v>
      </c>
      <c r="AD852" s="16">
        <f>IF(COUNT(Q852:Z852)=0,"",SUM(W852:Y852))</f>
        <v>2245</v>
      </c>
      <c r="AE852" s="16">
        <f>IF(COUNT(Q852:Z852)=0,"",SUM(Z852:Z852))</f>
        <v>1102</v>
      </c>
      <c r="AF852" s="16">
        <f>IF(COUNT(Q852:Z852)=0,"",SUM(Q852:Z852))</f>
        <v>12259</v>
      </c>
      <c r="AG852" s="17">
        <f>IFERROR((AA852+AB852)/AF852,"")</f>
        <v>0.49457541398156457</v>
      </c>
      <c r="AH852" s="16">
        <v>59</v>
      </c>
    </row>
    <row r="853" spans="1:34" x14ac:dyDescent="0.2">
      <c r="A853" s="4" t="s">
        <v>21</v>
      </c>
      <c r="B853" s="4" t="s">
        <v>134</v>
      </c>
      <c r="C853" s="4" t="s">
        <v>955</v>
      </c>
      <c r="D853" s="4" t="s">
        <v>700</v>
      </c>
      <c r="E853" s="4" t="s">
        <v>537</v>
      </c>
      <c r="F853" s="4" t="s">
        <v>3016</v>
      </c>
      <c r="G853" s="4" t="s">
        <v>157</v>
      </c>
      <c r="H853" s="4" t="s">
        <v>163</v>
      </c>
      <c r="I853" s="16">
        <v>2358</v>
      </c>
      <c r="J853" s="16">
        <v>10497</v>
      </c>
      <c r="K853" s="16">
        <v>1250</v>
      </c>
      <c r="L853" s="16">
        <v>2559</v>
      </c>
      <c r="M853" s="16">
        <v>246</v>
      </c>
      <c r="N853" s="16">
        <v>674</v>
      </c>
      <c r="O853" s="17">
        <f>IFERROR(K853/I853,"")</f>
        <v>0.53011026293469043</v>
      </c>
      <c r="P853" s="17">
        <f>IFERROR(L853/J853,"")</f>
        <v>0.24378393826807659</v>
      </c>
      <c r="Q853" s="16">
        <v>2034</v>
      </c>
      <c r="R853" s="16">
        <v>0</v>
      </c>
      <c r="S853" s="16">
        <v>0</v>
      </c>
      <c r="T853" s="16">
        <v>398</v>
      </c>
      <c r="U853" s="16">
        <v>207</v>
      </c>
      <c r="V853" s="16">
        <v>1098</v>
      </c>
      <c r="W853" s="16">
        <v>740</v>
      </c>
      <c r="X853" s="16">
        <v>56</v>
      </c>
      <c r="Y853" s="16"/>
      <c r="Z853" s="16">
        <v>85</v>
      </c>
      <c r="AA853" s="16">
        <f>IF(COUNT(Q853:Z853)=0,"",SUM(Q853:Q853))</f>
        <v>2034</v>
      </c>
      <c r="AB853" s="16">
        <f>IF(COUNT(Q853:Z853)=0,"",SUM(R853:S853))</f>
        <v>0</v>
      </c>
      <c r="AC853" s="16">
        <f>IF(COUNT(Q853:Z853)=0,"",SUM(T853:V853))</f>
        <v>1703</v>
      </c>
      <c r="AD853" s="16">
        <f>IF(COUNT(Q853:Z853)=0,"",SUM(W853:Y853))</f>
        <v>796</v>
      </c>
      <c r="AE853" s="16">
        <f>IF(COUNT(Q853:Z853)=0,"",SUM(Z853:Z853))</f>
        <v>85</v>
      </c>
      <c r="AF853" s="16">
        <f>IF(COUNT(Q853:Z853)=0,"",SUM(Q853:Z853))</f>
        <v>4618</v>
      </c>
      <c r="AG853" s="17">
        <f>IFERROR((AA853+AB853)/AF853,"")</f>
        <v>0.44045041143352098</v>
      </c>
      <c r="AH853" s="16">
        <v>57</v>
      </c>
    </row>
    <row r="854" spans="1:34" x14ac:dyDescent="0.2">
      <c r="A854" s="4" t="s">
        <v>21</v>
      </c>
      <c r="B854" s="4" t="s">
        <v>124</v>
      </c>
      <c r="C854" s="4" t="s">
        <v>955</v>
      </c>
      <c r="D854" s="4" t="s">
        <v>588</v>
      </c>
      <c r="E854" s="4" t="s">
        <v>589</v>
      </c>
      <c r="F854" s="4" t="s">
        <v>2080</v>
      </c>
      <c r="G854" s="4" t="s">
        <v>158</v>
      </c>
      <c r="H854" s="4" t="s">
        <v>163</v>
      </c>
      <c r="I854" s="16">
        <v>1793</v>
      </c>
      <c r="J854" s="16">
        <v>54460</v>
      </c>
      <c r="K854" s="16">
        <v>464</v>
      </c>
      <c r="L854" s="16">
        <v>3853</v>
      </c>
      <c r="M854" s="16">
        <v>175</v>
      </c>
      <c r="N854" s="16">
        <v>1632</v>
      </c>
      <c r="O854" s="17">
        <f>IFERROR(K854/I854,"")</f>
        <v>0.25878416062465143</v>
      </c>
      <c r="P854" s="17">
        <f>IFERROR(L854/J854,"")</f>
        <v>7.0749173705471902E-2</v>
      </c>
      <c r="Q854" s="16">
        <v>2033</v>
      </c>
      <c r="R854" s="16">
        <v>0</v>
      </c>
      <c r="S854" s="16">
        <v>0</v>
      </c>
      <c r="T854" s="16">
        <v>580</v>
      </c>
      <c r="U854" s="16">
        <v>0</v>
      </c>
      <c r="V854" s="16">
        <v>140</v>
      </c>
      <c r="W854" s="16">
        <v>466</v>
      </c>
      <c r="X854" s="16">
        <v>740</v>
      </c>
      <c r="Y854" s="16">
        <v>0</v>
      </c>
      <c r="Z854" s="16">
        <v>358</v>
      </c>
      <c r="AA854" s="16">
        <f>IF(COUNT(Q854:Z854)=0,"",SUM(Q854:Q854))</f>
        <v>2033</v>
      </c>
      <c r="AB854" s="16">
        <f>IF(COUNT(Q854:Z854)=0,"",SUM(R854:S854))</f>
        <v>0</v>
      </c>
      <c r="AC854" s="16">
        <f>IF(COUNT(Q854:Z854)=0,"",SUM(T854:V854))</f>
        <v>720</v>
      </c>
      <c r="AD854" s="16">
        <f>IF(COUNT(Q854:Z854)=0,"",SUM(W854:Y854))</f>
        <v>1206</v>
      </c>
      <c r="AE854" s="16">
        <f>IF(COUNT(Q854:Z854)=0,"",SUM(Z854:Z854))</f>
        <v>358</v>
      </c>
      <c r="AF854" s="16">
        <f>IF(COUNT(Q854:Z854)=0,"",SUM(Q854:Z854))</f>
        <v>4317</v>
      </c>
      <c r="AG854" s="17">
        <f>IFERROR((AA854+AB854)/AF854,"")</f>
        <v>0.47092888580032433</v>
      </c>
      <c r="AH854" s="16">
        <v>164</v>
      </c>
    </row>
    <row r="855" spans="1:34" x14ac:dyDescent="0.2">
      <c r="A855" s="4" t="s">
        <v>21</v>
      </c>
      <c r="B855" s="4" t="s">
        <v>131</v>
      </c>
      <c r="C855" s="4" t="s">
        <v>955</v>
      </c>
      <c r="D855" s="4" t="s">
        <v>438</v>
      </c>
      <c r="E855" s="4" t="s">
        <v>439</v>
      </c>
      <c r="F855" s="4" t="s">
        <v>3958</v>
      </c>
      <c r="G855" s="4" t="s">
        <v>158</v>
      </c>
      <c r="H855" s="4" t="s">
        <v>164</v>
      </c>
      <c r="I855" s="16">
        <v>5493</v>
      </c>
      <c r="J855" s="16">
        <v>78979</v>
      </c>
      <c r="K855" s="16">
        <v>4245</v>
      </c>
      <c r="L855" s="16">
        <v>29607</v>
      </c>
      <c r="M855" s="16">
        <v>83</v>
      </c>
      <c r="N855" s="16">
        <v>1424</v>
      </c>
      <c r="O855" s="17">
        <f>IFERROR(K855/I855,"")</f>
        <v>0.772801747678864</v>
      </c>
      <c r="P855" s="17">
        <f>IFERROR(L855/J855,"")</f>
        <v>0.37487180136491977</v>
      </c>
      <c r="Q855" s="16">
        <v>2021</v>
      </c>
      <c r="R855" s="16">
        <v>226</v>
      </c>
      <c r="S855" s="16">
        <v>12</v>
      </c>
      <c r="T855" s="16">
        <v>14979</v>
      </c>
      <c r="U855" s="16">
        <v>1816</v>
      </c>
      <c r="V855" s="16">
        <v>408</v>
      </c>
      <c r="W855" s="16"/>
      <c r="X855" s="16">
        <v>2133</v>
      </c>
      <c r="Y855" s="16"/>
      <c r="Z855" s="16">
        <v>13223</v>
      </c>
      <c r="AA855" s="16">
        <f>IF(COUNT(Q855:Z855)=0,"",SUM(Q855:Q855))</f>
        <v>2021</v>
      </c>
      <c r="AB855" s="16">
        <f>IF(COUNT(Q855:Z855)=0,"",SUM(R855:S855))</f>
        <v>238</v>
      </c>
      <c r="AC855" s="16">
        <f>IF(COUNT(Q855:Z855)=0,"",SUM(T855:V855))</f>
        <v>17203</v>
      </c>
      <c r="AD855" s="16">
        <f>IF(COUNT(Q855:Z855)=0,"",SUM(W855:Y855))</f>
        <v>2133</v>
      </c>
      <c r="AE855" s="16">
        <f>IF(COUNT(Q855:Z855)=0,"",SUM(Z855:Z855))</f>
        <v>13223</v>
      </c>
      <c r="AF855" s="16">
        <f>IF(COUNT(Q855:Z855)=0,"",SUM(Q855:Z855))</f>
        <v>34818</v>
      </c>
      <c r="AG855" s="17">
        <f>IFERROR((AA855+AB855)/AF855,"")</f>
        <v>6.4880234361537142E-2</v>
      </c>
      <c r="AH855" s="16">
        <v>217</v>
      </c>
    </row>
    <row r="856" spans="1:34" x14ac:dyDescent="0.2">
      <c r="A856" s="4" t="s">
        <v>21</v>
      </c>
      <c r="B856" s="4" t="s">
        <v>138</v>
      </c>
      <c r="C856" s="4" t="s">
        <v>1036</v>
      </c>
      <c r="D856" s="4" t="s">
        <v>632</v>
      </c>
      <c r="E856" s="4" t="s">
        <v>537</v>
      </c>
      <c r="F856" s="4" t="s">
        <v>2488</v>
      </c>
      <c r="G856" s="4" t="s">
        <v>157</v>
      </c>
      <c r="H856" s="4" t="s">
        <v>164</v>
      </c>
      <c r="I856" s="16">
        <v>7512</v>
      </c>
      <c r="J856" s="16">
        <v>6152</v>
      </c>
      <c r="K856" s="16">
        <v>4435</v>
      </c>
      <c r="L856" s="16">
        <v>1474</v>
      </c>
      <c r="M856" s="16">
        <v>125</v>
      </c>
      <c r="N856" s="16">
        <v>236</v>
      </c>
      <c r="O856" s="17">
        <f>IFERROR(K856/I856,"")</f>
        <v>0.59038871139510118</v>
      </c>
      <c r="P856" s="17">
        <f>IFERROR(L856/J856,"")</f>
        <v>0.23959687906371913</v>
      </c>
      <c r="Q856" s="16">
        <v>2018</v>
      </c>
      <c r="R856" s="16">
        <v>0</v>
      </c>
      <c r="S856" s="16">
        <v>0</v>
      </c>
      <c r="T856" s="16">
        <v>64</v>
      </c>
      <c r="U856" s="16"/>
      <c r="V856" s="16">
        <v>3666</v>
      </c>
      <c r="W856" s="16">
        <v>0</v>
      </c>
      <c r="X856" s="16">
        <v>0</v>
      </c>
      <c r="Y856" s="16">
        <v>20</v>
      </c>
      <c r="Z856" s="16">
        <v>139</v>
      </c>
      <c r="AA856" s="16">
        <f>IF(COUNT(Q856:Z856)=0,"",SUM(Q856:Q856))</f>
        <v>2018</v>
      </c>
      <c r="AB856" s="16">
        <f>IF(COUNT(Q856:Z856)=0,"",SUM(R856:S856))</f>
        <v>0</v>
      </c>
      <c r="AC856" s="16">
        <f>IF(COUNT(Q856:Z856)=0,"",SUM(T856:V856))</f>
        <v>3730</v>
      </c>
      <c r="AD856" s="16">
        <f>IF(COUNT(Q856:Z856)=0,"",SUM(W856:Y856))</f>
        <v>20</v>
      </c>
      <c r="AE856" s="16">
        <f>IF(COUNT(Q856:Z856)=0,"",SUM(Z856:Z856))</f>
        <v>139</v>
      </c>
      <c r="AF856" s="16">
        <f>IF(COUNT(Q856:Z856)=0,"",SUM(Q856:Z856))</f>
        <v>5907</v>
      </c>
      <c r="AG856" s="17">
        <f>IFERROR((AA856+AB856)/AF856,"")</f>
        <v>0.34162857626544779</v>
      </c>
      <c r="AH856" s="16">
        <v>70</v>
      </c>
    </row>
    <row r="857" spans="1:34" x14ac:dyDescent="0.2">
      <c r="A857" s="4" t="s">
        <v>21</v>
      </c>
      <c r="B857" s="4" t="s">
        <v>124</v>
      </c>
      <c r="C857" s="4" t="s">
        <v>955</v>
      </c>
      <c r="D857" s="4" t="s">
        <v>605</v>
      </c>
      <c r="E857" s="4" t="s">
        <v>606</v>
      </c>
      <c r="F857" s="4" t="s">
        <v>2210</v>
      </c>
      <c r="G857" s="4" t="s">
        <v>158</v>
      </c>
      <c r="H857" s="4" t="s">
        <v>165</v>
      </c>
      <c r="I857" s="16">
        <v>107</v>
      </c>
      <c r="J857" s="16">
        <v>17887</v>
      </c>
      <c r="K857" s="16">
        <v>14</v>
      </c>
      <c r="L857" s="16">
        <v>4086</v>
      </c>
      <c r="M857" s="16">
        <v>16</v>
      </c>
      <c r="N857" s="16">
        <v>831</v>
      </c>
      <c r="O857" s="17">
        <f>IFERROR(K857/I857,"")</f>
        <v>0.13084112149532709</v>
      </c>
      <c r="P857" s="17">
        <f>IFERROR(L857/J857,"")</f>
        <v>0.22843405825459831</v>
      </c>
      <c r="Q857" s="16">
        <v>2017</v>
      </c>
      <c r="R857" s="16"/>
      <c r="S857" s="16">
        <v>0</v>
      </c>
      <c r="T857" s="16">
        <v>18</v>
      </c>
      <c r="U857" s="16">
        <v>0</v>
      </c>
      <c r="V857" s="16">
        <v>14</v>
      </c>
      <c r="W857" s="16">
        <v>26</v>
      </c>
      <c r="X857" s="16"/>
      <c r="Y857" s="16"/>
      <c r="Z857" s="16">
        <v>2008</v>
      </c>
      <c r="AA857" s="16">
        <f>IF(COUNT(Q857:Z857)=0,"",SUM(Q857:Q857))</f>
        <v>2017</v>
      </c>
      <c r="AB857" s="16">
        <f>IF(COUNT(Q857:Z857)=0,"",SUM(R857:S857))</f>
        <v>0</v>
      </c>
      <c r="AC857" s="16">
        <f>IF(COUNT(Q857:Z857)=0,"",SUM(T857:V857))</f>
        <v>32</v>
      </c>
      <c r="AD857" s="16">
        <f>IF(COUNT(Q857:Z857)=0,"",SUM(W857:Y857))</f>
        <v>26</v>
      </c>
      <c r="AE857" s="16">
        <f>IF(COUNT(Q857:Z857)=0,"",SUM(Z857:Z857))</f>
        <v>2008</v>
      </c>
      <c r="AF857" s="16">
        <f>IF(COUNT(Q857:Z857)=0,"",SUM(Q857:Z857))</f>
        <v>4083</v>
      </c>
      <c r="AG857" s="17">
        <f>IFERROR((AA857+AB857)/AF857,"")</f>
        <v>0.49399951016409505</v>
      </c>
      <c r="AH857" s="16">
        <v>27</v>
      </c>
    </row>
    <row r="858" spans="1:34" x14ac:dyDescent="0.2">
      <c r="A858" s="4" t="s">
        <v>198</v>
      </c>
      <c r="B858" s="4" t="s">
        <v>135</v>
      </c>
      <c r="C858" s="4" t="s">
        <v>1036</v>
      </c>
      <c r="D858" s="4" t="s">
        <v>346</v>
      </c>
      <c r="E858" s="4" t="s">
        <v>347</v>
      </c>
      <c r="F858" s="4" t="s">
        <v>1207</v>
      </c>
      <c r="G858" s="4" t="s">
        <v>156</v>
      </c>
      <c r="H858" s="4" t="s">
        <v>71</v>
      </c>
      <c r="I858" s="16">
        <v>3763</v>
      </c>
      <c r="J858" s="16">
        <v>72259</v>
      </c>
      <c r="K858" s="16">
        <v>936</v>
      </c>
      <c r="L858" s="16">
        <v>11090</v>
      </c>
      <c r="M858" s="16">
        <v>217</v>
      </c>
      <c r="N858" s="16">
        <v>4862</v>
      </c>
      <c r="O858" s="17">
        <f>IFERROR(K858/I858,"")</f>
        <v>0.24873770927451502</v>
      </c>
      <c r="P858" s="17">
        <f>IFERROR(L858/J858,"")</f>
        <v>0.15347569160934971</v>
      </c>
      <c r="Q858" s="16">
        <v>2014</v>
      </c>
      <c r="R858" s="16">
        <v>16</v>
      </c>
      <c r="S858" s="16"/>
      <c r="T858" s="16">
        <v>0</v>
      </c>
      <c r="U858" s="16">
        <v>1589</v>
      </c>
      <c r="V858" s="16">
        <v>565</v>
      </c>
      <c r="W858" s="16">
        <v>1999</v>
      </c>
      <c r="X858" s="16">
        <v>2524</v>
      </c>
      <c r="Y858" s="16">
        <v>0</v>
      </c>
      <c r="Z858" s="16">
        <v>8550</v>
      </c>
      <c r="AA858" s="16">
        <f>IF(COUNT(Q858:Z858)=0,"",SUM(Q858:Q858))</f>
        <v>2014</v>
      </c>
      <c r="AB858" s="16">
        <f>IF(COUNT(Q858:Z858)=0,"",SUM(R858:S858))</f>
        <v>16</v>
      </c>
      <c r="AC858" s="16">
        <f>IF(COUNT(Q858:Z858)=0,"",SUM(T858:V858))</f>
        <v>2154</v>
      </c>
      <c r="AD858" s="16">
        <f>IF(COUNT(Q858:Z858)=0,"",SUM(W858:Y858))</f>
        <v>4523</v>
      </c>
      <c r="AE858" s="16">
        <f>IF(COUNT(Q858:Z858)=0,"",SUM(Z858:Z858))</f>
        <v>8550</v>
      </c>
      <c r="AF858" s="16">
        <f>IF(COUNT(Q858:Z858)=0,"",SUM(Q858:Z858))</f>
        <v>17257</v>
      </c>
      <c r="AG858" s="17">
        <f>IFERROR((AA858+AB858)/AF858,"")</f>
        <v>0.11763342411774932</v>
      </c>
      <c r="AH858" s="16">
        <v>1386</v>
      </c>
    </row>
    <row r="859" spans="1:34" x14ac:dyDescent="0.2">
      <c r="A859" s="4" t="s">
        <v>21</v>
      </c>
      <c r="B859" s="4" t="s">
        <v>123</v>
      </c>
      <c r="C859" s="4" t="s">
        <v>955</v>
      </c>
      <c r="D859" s="4" t="s">
        <v>484</v>
      </c>
      <c r="E859" s="4" t="s">
        <v>485</v>
      </c>
      <c r="F859" s="4" t="s">
        <v>4757</v>
      </c>
      <c r="G859" s="4" t="s">
        <v>158</v>
      </c>
      <c r="H859" s="4" t="s">
        <v>163</v>
      </c>
      <c r="I859" s="16">
        <v>7194</v>
      </c>
      <c r="J859" s="16">
        <v>139934</v>
      </c>
      <c r="K859" s="16">
        <v>3285</v>
      </c>
      <c r="L859" s="16">
        <v>38725</v>
      </c>
      <c r="M859" s="16">
        <v>120</v>
      </c>
      <c r="N859" s="16">
        <v>2545</v>
      </c>
      <c r="O859" s="17">
        <f>IFERROR(K859/I859,"")</f>
        <v>0.45663052543786486</v>
      </c>
      <c r="P859" s="17">
        <f>IFERROR(L859/J859,"")</f>
        <v>0.27673760487086768</v>
      </c>
      <c r="Q859" s="16">
        <v>2013</v>
      </c>
      <c r="R859" s="16">
        <v>293</v>
      </c>
      <c r="S859" s="16">
        <v>28</v>
      </c>
      <c r="T859" s="16">
        <v>3602</v>
      </c>
      <c r="U859" s="16">
        <v>1431</v>
      </c>
      <c r="V859" s="16">
        <v>2644</v>
      </c>
      <c r="W859" s="16"/>
      <c r="X859" s="16">
        <v>5744</v>
      </c>
      <c r="Y859" s="16">
        <v>19</v>
      </c>
      <c r="Z859" s="16">
        <v>28450</v>
      </c>
      <c r="AA859" s="16">
        <f>IF(COUNT(Q859:Z859)=0,"",SUM(Q859:Q859))</f>
        <v>2013</v>
      </c>
      <c r="AB859" s="16">
        <f>IF(COUNT(Q859:Z859)=0,"",SUM(R859:S859))</f>
        <v>321</v>
      </c>
      <c r="AC859" s="16">
        <f>IF(COUNT(Q859:Z859)=0,"",SUM(T859:V859))</f>
        <v>7677</v>
      </c>
      <c r="AD859" s="16">
        <f>IF(COUNT(Q859:Z859)=0,"",SUM(W859:Y859))</f>
        <v>5763</v>
      </c>
      <c r="AE859" s="16">
        <f>IF(COUNT(Q859:Z859)=0,"",SUM(Z859:Z859))</f>
        <v>28450</v>
      </c>
      <c r="AF859" s="16">
        <f>IF(COUNT(Q859:Z859)=0,"",SUM(Q859:Z859))</f>
        <v>44224</v>
      </c>
      <c r="AG859" s="17">
        <f>IFERROR((AA859+AB859)/AF859,"")</f>
        <v>5.2776772793053546E-2</v>
      </c>
      <c r="AH859" s="16">
        <v>563</v>
      </c>
    </row>
    <row r="860" spans="1:34" x14ac:dyDescent="0.2">
      <c r="A860" s="4" t="s">
        <v>21</v>
      </c>
      <c r="B860" s="4" t="s">
        <v>123</v>
      </c>
      <c r="C860" s="4" t="s">
        <v>955</v>
      </c>
      <c r="D860" s="4" t="s">
        <v>853</v>
      </c>
      <c r="E860" s="4" t="s">
        <v>854</v>
      </c>
      <c r="F860" s="4" t="s">
        <v>5106</v>
      </c>
      <c r="G860" s="4" t="s">
        <v>158</v>
      </c>
      <c r="H860" s="4" t="s">
        <v>163</v>
      </c>
      <c r="I860" s="16">
        <v>11427</v>
      </c>
      <c r="J860" s="16">
        <v>185320</v>
      </c>
      <c r="K860" s="16">
        <v>5683</v>
      </c>
      <c r="L860" s="16">
        <v>48555</v>
      </c>
      <c r="M860" s="16">
        <v>726</v>
      </c>
      <c r="N860" s="16">
        <v>26345</v>
      </c>
      <c r="O860" s="17">
        <f>IFERROR(K860/I860,"")</f>
        <v>0.49733088299641198</v>
      </c>
      <c r="P860" s="17">
        <f>IFERROR(L860/J860,"")</f>
        <v>0.26200625944312539</v>
      </c>
      <c r="Q860" s="16">
        <v>2006</v>
      </c>
      <c r="R860" s="16">
        <v>14</v>
      </c>
      <c r="S860" s="16">
        <v>0</v>
      </c>
      <c r="T860" s="16">
        <v>1527</v>
      </c>
      <c r="U860" s="16">
        <v>2705</v>
      </c>
      <c r="V860" s="16">
        <v>6840</v>
      </c>
      <c r="W860" s="16">
        <v>16</v>
      </c>
      <c r="X860" s="16">
        <v>28406</v>
      </c>
      <c r="Y860" s="16"/>
      <c r="Z860" s="16">
        <v>25570</v>
      </c>
      <c r="AA860" s="16">
        <f>IF(COUNT(Q860:Z860)=0,"",SUM(Q860:Q860))</f>
        <v>2006</v>
      </c>
      <c r="AB860" s="16">
        <f>IF(COUNT(Q860:Z860)=0,"",SUM(R860:S860))</f>
        <v>14</v>
      </c>
      <c r="AC860" s="16">
        <f>IF(COUNT(Q860:Z860)=0,"",SUM(T860:V860))</f>
        <v>11072</v>
      </c>
      <c r="AD860" s="16">
        <f>IF(COUNT(Q860:Z860)=0,"",SUM(W860:Y860))</f>
        <v>28422</v>
      </c>
      <c r="AE860" s="16">
        <f>IF(COUNT(Q860:Z860)=0,"",SUM(Z860:Z860))</f>
        <v>25570</v>
      </c>
      <c r="AF860" s="16">
        <f>IF(COUNT(Q860:Z860)=0,"",SUM(Q860:Z860))</f>
        <v>67084</v>
      </c>
      <c r="AG860" s="17">
        <f>IFERROR((AA860+AB860)/AF860,"")</f>
        <v>3.0111501997495679E-2</v>
      </c>
      <c r="AH860" s="16">
        <v>546</v>
      </c>
    </row>
    <row r="861" spans="1:34" x14ac:dyDescent="0.2">
      <c r="A861" s="4" t="s">
        <v>21</v>
      </c>
      <c r="B861" s="4" t="s">
        <v>123</v>
      </c>
      <c r="C861" s="4" t="s">
        <v>955</v>
      </c>
      <c r="D861" s="4" t="s">
        <v>484</v>
      </c>
      <c r="E861" s="4" t="s">
        <v>485</v>
      </c>
      <c r="F861" s="4" t="s">
        <v>4687</v>
      </c>
      <c r="G861" s="4" t="s">
        <v>158</v>
      </c>
      <c r="H861" s="4" t="s">
        <v>163</v>
      </c>
      <c r="I861" s="16">
        <v>5733</v>
      </c>
      <c r="J861" s="16">
        <v>122008</v>
      </c>
      <c r="K861" s="16">
        <v>1908</v>
      </c>
      <c r="L861" s="16">
        <v>23186</v>
      </c>
      <c r="M861" s="16">
        <v>95</v>
      </c>
      <c r="N861" s="16">
        <v>2385</v>
      </c>
      <c r="O861" s="17">
        <f>IFERROR(K861/I861,"")</f>
        <v>0.3328100470957614</v>
      </c>
      <c r="P861" s="17">
        <f>IFERROR(L861/J861,"")</f>
        <v>0.19003671890367846</v>
      </c>
      <c r="Q861" s="16">
        <v>2001</v>
      </c>
      <c r="R861" s="16">
        <v>300</v>
      </c>
      <c r="S861" s="16">
        <v>21</v>
      </c>
      <c r="T861" s="16">
        <v>2186</v>
      </c>
      <c r="U861" s="16">
        <v>1073</v>
      </c>
      <c r="V861" s="16">
        <v>1509</v>
      </c>
      <c r="W861" s="16">
        <v>16</v>
      </c>
      <c r="X861" s="16">
        <v>4118</v>
      </c>
      <c r="Y861" s="16">
        <v>21</v>
      </c>
      <c r="Z861" s="16">
        <v>15444</v>
      </c>
      <c r="AA861" s="16">
        <f>IF(COUNT(Q861:Z861)=0,"",SUM(Q861:Q861))</f>
        <v>2001</v>
      </c>
      <c r="AB861" s="16">
        <f>IF(COUNT(Q861:Z861)=0,"",SUM(R861:S861))</f>
        <v>321</v>
      </c>
      <c r="AC861" s="16">
        <f>IF(COUNT(Q861:Z861)=0,"",SUM(T861:V861))</f>
        <v>4768</v>
      </c>
      <c r="AD861" s="16">
        <f>IF(COUNT(Q861:Z861)=0,"",SUM(W861:Y861))</f>
        <v>4155</v>
      </c>
      <c r="AE861" s="16">
        <f>IF(COUNT(Q861:Z861)=0,"",SUM(Z861:Z861))</f>
        <v>15444</v>
      </c>
      <c r="AF861" s="16">
        <f>IF(COUNT(Q861:Z861)=0,"",SUM(Q861:Z861))</f>
        <v>26689</v>
      </c>
      <c r="AG861" s="17">
        <f>IFERROR((AA861+AB861)/AF861,"")</f>
        <v>8.7002135711341758E-2</v>
      </c>
      <c r="AH861" s="16">
        <v>277</v>
      </c>
    </row>
    <row r="862" spans="1:34" x14ac:dyDescent="0.2">
      <c r="A862" s="4" t="s">
        <v>21</v>
      </c>
      <c r="B862" s="4" t="s">
        <v>137</v>
      </c>
      <c r="C862" s="4" t="s">
        <v>1036</v>
      </c>
      <c r="D862" s="4" t="s">
        <v>650</v>
      </c>
      <c r="E862" s="4" t="s">
        <v>651</v>
      </c>
      <c r="F862" s="4" t="s">
        <v>2614</v>
      </c>
      <c r="G862" s="4" t="s">
        <v>157</v>
      </c>
      <c r="H862" s="4" t="s">
        <v>163</v>
      </c>
      <c r="I862" s="16">
        <v>3600</v>
      </c>
      <c r="J862" s="16">
        <v>67629</v>
      </c>
      <c r="K862" s="16">
        <v>2829</v>
      </c>
      <c r="L862" s="16">
        <v>8023</v>
      </c>
      <c r="M862" s="16">
        <v>332</v>
      </c>
      <c r="N862" s="16">
        <v>887</v>
      </c>
      <c r="O862" s="17">
        <f>IFERROR(K862/I862,"")</f>
        <v>0.78583333333333338</v>
      </c>
      <c r="P862" s="17">
        <f>IFERROR(L862/J862,"")</f>
        <v>0.11863253929527273</v>
      </c>
      <c r="Q862" s="16">
        <v>1999</v>
      </c>
      <c r="R862" s="16">
        <v>108</v>
      </c>
      <c r="S862" s="16">
        <v>0</v>
      </c>
      <c r="T862" s="16">
        <v>429</v>
      </c>
      <c r="U862" s="16">
        <v>1512</v>
      </c>
      <c r="V862" s="16">
        <v>1139</v>
      </c>
      <c r="W862" s="16">
        <v>819</v>
      </c>
      <c r="X862" s="16">
        <v>1608</v>
      </c>
      <c r="Y862" s="16">
        <v>91</v>
      </c>
      <c r="Z862" s="16">
        <v>3147</v>
      </c>
      <c r="AA862" s="16">
        <f>IF(COUNT(Q862:Z862)=0,"",SUM(Q862:Q862))</f>
        <v>1999</v>
      </c>
      <c r="AB862" s="16">
        <f>IF(COUNT(Q862:Z862)=0,"",SUM(R862:S862))</f>
        <v>108</v>
      </c>
      <c r="AC862" s="16">
        <f>IF(COUNT(Q862:Z862)=0,"",SUM(T862:V862))</f>
        <v>3080</v>
      </c>
      <c r="AD862" s="16">
        <f>IF(COUNT(Q862:Z862)=0,"",SUM(W862:Y862))</f>
        <v>2518</v>
      </c>
      <c r="AE862" s="16">
        <f>IF(COUNT(Q862:Z862)=0,"",SUM(Z862:Z862))</f>
        <v>3147</v>
      </c>
      <c r="AF862" s="16">
        <f>IF(COUNT(Q862:Z862)=0,"",SUM(Q862:Z862))</f>
        <v>10852</v>
      </c>
      <c r="AG862" s="17">
        <f>IFERROR((AA862+AB862)/AF862,"")</f>
        <v>0.19415775893844453</v>
      </c>
      <c r="AH862" s="16">
        <v>162</v>
      </c>
    </row>
    <row r="863" spans="1:34" x14ac:dyDescent="0.2">
      <c r="A863" s="4" t="s">
        <v>21</v>
      </c>
      <c r="B863" s="4" t="s">
        <v>139</v>
      </c>
      <c r="C863" s="4" t="s">
        <v>955</v>
      </c>
      <c r="D863" s="4" t="s">
        <v>642</v>
      </c>
      <c r="E863" s="4" t="s">
        <v>248</v>
      </c>
      <c r="F863" s="4" t="s">
        <v>2563</v>
      </c>
      <c r="G863" s="4" t="s">
        <v>157</v>
      </c>
      <c r="H863" s="4" t="s">
        <v>164</v>
      </c>
      <c r="I863" s="16">
        <v>3076</v>
      </c>
      <c r="J863" s="16">
        <v>35260</v>
      </c>
      <c r="K863" s="16">
        <v>2827</v>
      </c>
      <c r="L863" s="16">
        <v>7162</v>
      </c>
      <c r="M863" s="16">
        <v>67</v>
      </c>
      <c r="N863" s="16">
        <v>921</v>
      </c>
      <c r="O863" s="17">
        <f>IFERROR(K863/I863,"")</f>
        <v>0.91905071521456438</v>
      </c>
      <c r="P863" s="17">
        <f>IFERROR(L863/J863,"")</f>
        <v>0.20311968235961431</v>
      </c>
      <c r="Q863" s="16">
        <v>1998</v>
      </c>
      <c r="R863" s="16">
        <v>1178</v>
      </c>
      <c r="S863" s="16">
        <v>1006</v>
      </c>
      <c r="T863" s="16">
        <v>261</v>
      </c>
      <c r="U863" s="16">
        <v>167</v>
      </c>
      <c r="V863" s="16">
        <v>2827</v>
      </c>
      <c r="W863" s="16">
        <v>0</v>
      </c>
      <c r="X863" s="16">
        <v>24</v>
      </c>
      <c r="Y863" s="16">
        <v>0</v>
      </c>
      <c r="Z863" s="16">
        <v>2528</v>
      </c>
      <c r="AA863" s="16">
        <f>IF(COUNT(Q863:Z863)=0,"",SUM(Q863:Q863))</f>
        <v>1998</v>
      </c>
      <c r="AB863" s="16">
        <f>IF(COUNT(Q863:Z863)=0,"",SUM(R863:S863))</f>
        <v>2184</v>
      </c>
      <c r="AC863" s="16">
        <f>IF(COUNT(Q863:Z863)=0,"",SUM(T863:V863))</f>
        <v>3255</v>
      </c>
      <c r="AD863" s="16">
        <f>IF(COUNT(Q863:Z863)=0,"",SUM(W863:Y863))</f>
        <v>24</v>
      </c>
      <c r="AE863" s="16">
        <f>IF(COUNT(Q863:Z863)=0,"",SUM(Z863:Z863))</f>
        <v>2528</v>
      </c>
      <c r="AF863" s="16">
        <f>IF(COUNT(Q863:Z863)=0,"",SUM(Q863:Z863))</f>
        <v>9989</v>
      </c>
      <c r="AG863" s="17">
        <f>IFERROR((AA863+AB863)/AF863,"")</f>
        <v>0.41866052657923714</v>
      </c>
      <c r="AH863" s="16">
        <v>76</v>
      </c>
    </row>
    <row r="864" spans="1:34" x14ac:dyDescent="0.2">
      <c r="A864" s="4" t="s">
        <v>21</v>
      </c>
      <c r="B864" s="4" t="s">
        <v>123</v>
      </c>
      <c r="C864" s="4" t="s">
        <v>955</v>
      </c>
      <c r="D864" s="4" t="s">
        <v>484</v>
      </c>
      <c r="E864" s="4" t="s">
        <v>485</v>
      </c>
      <c r="F864" s="4" t="s">
        <v>4900</v>
      </c>
      <c r="G864" s="4" t="s">
        <v>159</v>
      </c>
      <c r="H864" s="4" t="s">
        <v>165</v>
      </c>
      <c r="I864" s="16">
        <v>1707</v>
      </c>
      <c r="J864" s="16">
        <v>95967</v>
      </c>
      <c r="K864" s="16">
        <v>332</v>
      </c>
      <c r="L864" s="16">
        <v>16946</v>
      </c>
      <c r="M864" s="16">
        <v>78</v>
      </c>
      <c r="N864" s="16">
        <v>2628</v>
      </c>
      <c r="O864" s="17">
        <f>IFERROR(K864/I864,"")</f>
        <v>0.19449326303456357</v>
      </c>
      <c r="P864" s="17">
        <f>IFERROR(L864/J864,"")</f>
        <v>0.176581533235383</v>
      </c>
      <c r="Q864" s="16">
        <v>1997</v>
      </c>
      <c r="R864" s="16">
        <v>241</v>
      </c>
      <c r="S864" s="16"/>
      <c r="T864" s="16">
        <v>446</v>
      </c>
      <c r="U864" s="16">
        <v>1094</v>
      </c>
      <c r="V864" s="16">
        <v>17</v>
      </c>
      <c r="W864" s="16">
        <v>0</v>
      </c>
      <c r="X864" s="16">
        <v>4597</v>
      </c>
      <c r="Y864" s="16"/>
      <c r="Z864" s="16">
        <v>10113</v>
      </c>
      <c r="AA864" s="16">
        <f>IF(COUNT(Q864:Z864)=0,"",SUM(Q864:Q864))</f>
        <v>1997</v>
      </c>
      <c r="AB864" s="16">
        <f>IF(COUNT(Q864:Z864)=0,"",SUM(R864:S864))</f>
        <v>241</v>
      </c>
      <c r="AC864" s="16">
        <f>IF(COUNT(Q864:Z864)=0,"",SUM(T864:V864))</f>
        <v>1557</v>
      </c>
      <c r="AD864" s="16">
        <f>IF(COUNT(Q864:Z864)=0,"",SUM(W864:Y864))</f>
        <v>4597</v>
      </c>
      <c r="AE864" s="16">
        <f>IF(COUNT(Q864:Z864)=0,"",SUM(Z864:Z864))</f>
        <v>10113</v>
      </c>
      <c r="AF864" s="16">
        <f>IF(COUNT(Q864:Z864)=0,"",SUM(Q864:Z864))</f>
        <v>18505</v>
      </c>
      <c r="AG864" s="17">
        <f>IFERROR((AA864+AB864)/AF864,"")</f>
        <v>0.12094028640907863</v>
      </c>
      <c r="AH864" s="16">
        <v>180</v>
      </c>
    </row>
    <row r="865" spans="1:34" x14ac:dyDescent="0.2">
      <c r="A865" s="4" t="s">
        <v>21</v>
      </c>
      <c r="B865" s="4" t="s">
        <v>135</v>
      </c>
      <c r="C865" s="4" t="s">
        <v>1036</v>
      </c>
      <c r="D865" s="4" t="s">
        <v>680</v>
      </c>
      <c r="E865" s="4" t="s">
        <v>681</v>
      </c>
      <c r="F865" s="4" t="s">
        <v>2837</v>
      </c>
      <c r="G865" s="4" t="s">
        <v>158</v>
      </c>
      <c r="H865" s="4" t="s">
        <v>165</v>
      </c>
      <c r="I865" s="16">
        <v>10608</v>
      </c>
      <c r="J865" s="16">
        <v>43039</v>
      </c>
      <c r="K865" s="16">
        <v>1564</v>
      </c>
      <c r="L865" s="16">
        <v>8564</v>
      </c>
      <c r="M865" s="16">
        <v>54</v>
      </c>
      <c r="N865" s="16">
        <v>3898</v>
      </c>
      <c r="O865" s="17">
        <f>IFERROR(K865/I865,"")</f>
        <v>0.14743589743589744</v>
      </c>
      <c r="P865" s="17">
        <f>IFERROR(L865/J865,"")</f>
        <v>0.19898231836241548</v>
      </c>
      <c r="Q865" s="16">
        <v>1995</v>
      </c>
      <c r="R865" s="16">
        <v>1723</v>
      </c>
      <c r="S865" s="16">
        <v>12</v>
      </c>
      <c r="T865" s="16">
        <v>1969</v>
      </c>
      <c r="U865" s="16">
        <v>974</v>
      </c>
      <c r="V865" s="16">
        <v>1193</v>
      </c>
      <c r="W865" s="16">
        <v>922</v>
      </c>
      <c r="X865" s="16">
        <v>2039</v>
      </c>
      <c r="Y865" s="16">
        <v>0</v>
      </c>
      <c r="Z865" s="16">
        <v>1594</v>
      </c>
      <c r="AA865" s="16">
        <f>IF(COUNT(Q865:Z865)=0,"",SUM(Q865:Q865))</f>
        <v>1995</v>
      </c>
      <c r="AB865" s="16">
        <f>IF(COUNT(Q865:Z865)=0,"",SUM(R865:S865))</f>
        <v>1735</v>
      </c>
      <c r="AC865" s="16">
        <f>IF(COUNT(Q865:Z865)=0,"",SUM(T865:V865))</f>
        <v>4136</v>
      </c>
      <c r="AD865" s="16">
        <f>IF(COUNT(Q865:Z865)=0,"",SUM(W865:Y865))</f>
        <v>2961</v>
      </c>
      <c r="AE865" s="16">
        <f>IF(COUNT(Q865:Z865)=0,"",SUM(Z865:Z865))</f>
        <v>1594</v>
      </c>
      <c r="AF865" s="16">
        <f>IF(COUNT(Q865:Z865)=0,"",SUM(Q865:Z865))</f>
        <v>12421</v>
      </c>
      <c r="AG865" s="17">
        <f>IFERROR((AA865+AB865)/AF865,"")</f>
        <v>0.30029788261814666</v>
      </c>
      <c r="AH865" s="16">
        <v>102</v>
      </c>
    </row>
    <row r="866" spans="1:34" x14ac:dyDescent="0.2">
      <c r="A866" s="4" t="s">
        <v>21</v>
      </c>
      <c r="B866" s="4" t="s">
        <v>143</v>
      </c>
      <c r="C866" s="4" t="s">
        <v>1036</v>
      </c>
      <c r="D866" s="4" t="s">
        <v>744</v>
      </c>
      <c r="E866" s="4" t="s">
        <v>745</v>
      </c>
      <c r="F866" s="4" t="s">
        <v>3496</v>
      </c>
      <c r="G866" s="4" t="s">
        <v>157</v>
      </c>
      <c r="H866" s="4" t="s">
        <v>164</v>
      </c>
      <c r="I866" s="16">
        <v>554</v>
      </c>
      <c r="J866" s="16">
        <v>10651</v>
      </c>
      <c r="K866" s="16">
        <v>554</v>
      </c>
      <c r="L866" s="16">
        <v>8540</v>
      </c>
      <c r="M866" s="16">
        <v>11</v>
      </c>
      <c r="N866" s="16">
        <v>47</v>
      </c>
      <c r="O866" s="17">
        <f>IFERROR(K866/I866,"")</f>
        <v>1</v>
      </c>
      <c r="P866" s="17">
        <f>IFERROR(L866/J866,"")</f>
        <v>0.80180264763871933</v>
      </c>
      <c r="Q866" s="16">
        <v>1992</v>
      </c>
      <c r="R866" s="16">
        <v>31</v>
      </c>
      <c r="S866" s="16">
        <v>0</v>
      </c>
      <c r="T866" s="16">
        <v>915</v>
      </c>
      <c r="U866" s="16">
        <v>2266</v>
      </c>
      <c r="V866" s="16">
        <v>555</v>
      </c>
      <c r="W866" s="16">
        <v>877</v>
      </c>
      <c r="X866" s="16">
        <v>2425</v>
      </c>
      <c r="Y866" s="16"/>
      <c r="Z866" s="16">
        <v>52</v>
      </c>
      <c r="AA866" s="16">
        <f>IF(COUNT(Q866:Z866)=0,"",SUM(Q866:Q866))</f>
        <v>1992</v>
      </c>
      <c r="AB866" s="16">
        <f>IF(COUNT(Q866:Z866)=0,"",SUM(R866:S866))</f>
        <v>31</v>
      </c>
      <c r="AC866" s="16">
        <f>IF(COUNT(Q866:Z866)=0,"",SUM(T866:V866))</f>
        <v>3736</v>
      </c>
      <c r="AD866" s="16">
        <f>IF(COUNT(Q866:Z866)=0,"",SUM(W866:Y866))</f>
        <v>3302</v>
      </c>
      <c r="AE866" s="16">
        <f>IF(COUNT(Q866:Z866)=0,"",SUM(Z866:Z866))</f>
        <v>52</v>
      </c>
      <c r="AF866" s="16">
        <f>IF(COUNT(Q866:Z866)=0,"",SUM(Q866:Z866))</f>
        <v>9113</v>
      </c>
      <c r="AG866" s="17">
        <f>IFERROR((AA866+AB866)/AF866,"")</f>
        <v>0.22199056293207506</v>
      </c>
      <c r="AH866" s="16">
        <v>157</v>
      </c>
    </row>
    <row r="867" spans="1:34" x14ac:dyDescent="0.2">
      <c r="A867" s="4" t="s">
        <v>21</v>
      </c>
      <c r="B867" s="4" t="s">
        <v>133</v>
      </c>
      <c r="C867" s="4" t="s">
        <v>955</v>
      </c>
      <c r="D867" s="4" t="s">
        <v>706</v>
      </c>
      <c r="E867" s="4" t="s">
        <v>248</v>
      </c>
      <c r="F867" s="4" t="s">
        <v>3065</v>
      </c>
      <c r="G867" s="4" t="s">
        <v>157</v>
      </c>
      <c r="H867" s="4" t="s">
        <v>164</v>
      </c>
      <c r="I867" s="16">
        <v>2073</v>
      </c>
      <c r="J867" s="16">
        <v>28361</v>
      </c>
      <c r="K867" s="16">
        <v>1922</v>
      </c>
      <c r="L867" s="16">
        <v>8757</v>
      </c>
      <c r="M867" s="16">
        <v>30</v>
      </c>
      <c r="N867" s="16">
        <v>1220</v>
      </c>
      <c r="O867" s="17">
        <f>IFERROR(K867/I867,"")</f>
        <v>0.9271587071876507</v>
      </c>
      <c r="P867" s="17">
        <f>IFERROR(L867/J867,"")</f>
        <v>0.30876908430591304</v>
      </c>
      <c r="Q867" s="16">
        <v>1981</v>
      </c>
      <c r="R867" s="16">
        <v>553</v>
      </c>
      <c r="S867" s="16">
        <v>378</v>
      </c>
      <c r="T867" s="16">
        <v>15</v>
      </c>
      <c r="U867" s="16">
        <v>47</v>
      </c>
      <c r="V867" s="16">
        <v>1922</v>
      </c>
      <c r="W867" s="16">
        <v>0</v>
      </c>
      <c r="X867" s="16">
        <v>86</v>
      </c>
      <c r="Y867" s="16">
        <v>0</v>
      </c>
      <c r="Z867" s="16">
        <v>5697</v>
      </c>
      <c r="AA867" s="16">
        <f>IF(COUNT(Q867:Z867)=0,"",SUM(Q867:Q867))</f>
        <v>1981</v>
      </c>
      <c r="AB867" s="16">
        <f>IF(COUNT(Q867:Z867)=0,"",SUM(R867:S867))</f>
        <v>931</v>
      </c>
      <c r="AC867" s="16">
        <f>IF(COUNT(Q867:Z867)=0,"",SUM(T867:V867))</f>
        <v>1984</v>
      </c>
      <c r="AD867" s="16">
        <f>IF(COUNT(Q867:Z867)=0,"",SUM(W867:Y867))</f>
        <v>86</v>
      </c>
      <c r="AE867" s="16">
        <f>IF(COUNT(Q867:Z867)=0,"",SUM(Z867:Z867))</f>
        <v>5697</v>
      </c>
      <c r="AF867" s="16">
        <f>IF(COUNT(Q867:Z867)=0,"",SUM(Q867:Z867))</f>
        <v>10679</v>
      </c>
      <c r="AG867" s="17">
        <f>IFERROR((AA867+AB867)/AF867,"")</f>
        <v>0.27268470830602115</v>
      </c>
      <c r="AH867" s="16">
        <v>108</v>
      </c>
    </row>
    <row r="868" spans="1:34" x14ac:dyDescent="0.2">
      <c r="A868" s="4" t="s">
        <v>21</v>
      </c>
      <c r="B868" s="4" t="s">
        <v>136</v>
      </c>
      <c r="C868" s="4" t="s">
        <v>955</v>
      </c>
      <c r="D868" s="4" t="s">
        <v>668</v>
      </c>
      <c r="E868" s="4" t="s">
        <v>669</v>
      </c>
      <c r="F868" s="4" t="s">
        <v>2713</v>
      </c>
      <c r="G868" s="4" t="s">
        <v>159</v>
      </c>
      <c r="H868" s="4" t="s">
        <v>165</v>
      </c>
      <c r="I868" s="16">
        <v>6576</v>
      </c>
      <c r="J868" s="16">
        <v>90269</v>
      </c>
      <c r="K868" s="16">
        <v>113</v>
      </c>
      <c r="L868" s="16">
        <v>15652</v>
      </c>
      <c r="M868" s="16">
        <v>22</v>
      </c>
      <c r="N868" s="16">
        <v>48</v>
      </c>
      <c r="O868" s="17">
        <f>IFERROR(K868/I868,"")</f>
        <v>1.7183698296836983E-2</v>
      </c>
      <c r="P868" s="17">
        <f>IFERROR(L868/J868,"")</f>
        <v>0.17339285912107147</v>
      </c>
      <c r="Q868" s="16">
        <v>1979</v>
      </c>
      <c r="R868" s="16">
        <v>16</v>
      </c>
      <c r="S868" s="16">
        <v>0</v>
      </c>
      <c r="T868" s="16">
        <v>49</v>
      </c>
      <c r="U868" s="16">
        <v>1443</v>
      </c>
      <c r="V868" s="16">
        <v>31</v>
      </c>
      <c r="W868" s="16">
        <v>0</v>
      </c>
      <c r="X868" s="16">
        <v>1306</v>
      </c>
      <c r="Y868" s="16">
        <v>0</v>
      </c>
      <c r="Z868" s="16">
        <v>10941</v>
      </c>
      <c r="AA868" s="16">
        <f>IF(COUNT(Q868:Z868)=0,"",SUM(Q868:Q868))</f>
        <v>1979</v>
      </c>
      <c r="AB868" s="16">
        <f>IF(COUNT(Q868:Z868)=0,"",SUM(R868:S868))</f>
        <v>16</v>
      </c>
      <c r="AC868" s="16">
        <f>IF(COUNT(Q868:Z868)=0,"",SUM(T868:V868))</f>
        <v>1523</v>
      </c>
      <c r="AD868" s="16">
        <f>IF(COUNT(Q868:Z868)=0,"",SUM(W868:Y868))</f>
        <v>1306</v>
      </c>
      <c r="AE868" s="16">
        <f>IF(COUNT(Q868:Z868)=0,"",SUM(Z868:Z868))</f>
        <v>10941</v>
      </c>
      <c r="AF868" s="16">
        <f>IF(COUNT(Q868:Z868)=0,"",SUM(Q868:Z868))</f>
        <v>15765</v>
      </c>
      <c r="AG868" s="17">
        <f>IFERROR((AA868+AB868)/AF868,"")</f>
        <v>0.12654614652711704</v>
      </c>
      <c r="AH868" s="16">
        <v>108</v>
      </c>
    </row>
    <row r="869" spans="1:34" x14ac:dyDescent="0.2">
      <c r="A869" s="4" t="s">
        <v>21</v>
      </c>
      <c r="B869" s="4" t="s">
        <v>137</v>
      </c>
      <c r="C869" s="4" t="s">
        <v>1036</v>
      </c>
      <c r="D869" s="4" t="s">
        <v>658</v>
      </c>
      <c r="E869" s="4" t="s">
        <v>262</v>
      </c>
      <c r="F869" s="4" t="s">
        <v>2658</v>
      </c>
      <c r="G869" s="4" t="s">
        <v>157</v>
      </c>
      <c r="H869" s="4" t="s">
        <v>164</v>
      </c>
      <c r="I869" s="16">
        <v>7747</v>
      </c>
      <c r="J869" s="16">
        <v>55956</v>
      </c>
      <c r="K869" s="16">
        <v>4796</v>
      </c>
      <c r="L869" s="16">
        <v>11655</v>
      </c>
      <c r="M869" s="16">
        <v>1455</v>
      </c>
      <c r="N869" s="16">
        <v>6803</v>
      </c>
      <c r="O869" s="17">
        <f>IFERROR(K869/I869,"")</f>
        <v>0.61907835291080415</v>
      </c>
      <c r="P869" s="17">
        <f>IFERROR(L869/J869,"")</f>
        <v>0.20828865537207805</v>
      </c>
      <c r="Q869" s="16">
        <v>1969</v>
      </c>
      <c r="R869" s="16"/>
      <c r="S869" s="16">
        <v>0</v>
      </c>
      <c r="T869" s="16">
        <v>2742</v>
      </c>
      <c r="U869" s="16">
        <v>5256</v>
      </c>
      <c r="V869" s="16">
        <v>6145</v>
      </c>
      <c r="W869" s="16">
        <v>0</v>
      </c>
      <c r="X869" s="16">
        <v>2978</v>
      </c>
      <c r="Y869" s="16">
        <v>0</v>
      </c>
      <c r="Z869" s="16">
        <v>4107</v>
      </c>
      <c r="AA869" s="16">
        <f>IF(COUNT(Q869:Z869)=0,"",SUM(Q869:Q869))</f>
        <v>1969</v>
      </c>
      <c r="AB869" s="16">
        <f>IF(COUNT(Q869:Z869)=0,"",SUM(R869:S869))</f>
        <v>0</v>
      </c>
      <c r="AC869" s="16">
        <f>IF(COUNT(Q869:Z869)=0,"",SUM(T869:V869))</f>
        <v>14143</v>
      </c>
      <c r="AD869" s="16">
        <f>IF(COUNT(Q869:Z869)=0,"",SUM(W869:Y869))</f>
        <v>2978</v>
      </c>
      <c r="AE869" s="16">
        <f>IF(COUNT(Q869:Z869)=0,"",SUM(Z869:Z869))</f>
        <v>4107</v>
      </c>
      <c r="AF869" s="16">
        <f>IF(COUNT(Q869:Z869)=0,"",SUM(Q869:Z869))</f>
        <v>23197</v>
      </c>
      <c r="AG869" s="17">
        <f>IFERROR((AA869+AB869)/AF869,"")</f>
        <v>8.4881665732637834E-2</v>
      </c>
      <c r="AH869" s="16">
        <v>99</v>
      </c>
    </row>
    <row r="870" spans="1:34" x14ac:dyDescent="0.2">
      <c r="A870" s="4" t="s">
        <v>21</v>
      </c>
      <c r="B870" s="4" t="s">
        <v>128</v>
      </c>
      <c r="C870" s="4" t="s">
        <v>955</v>
      </c>
      <c r="D870" s="4" t="s">
        <v>479</v>
      </c>
      <c r="E870" s="4" t="s">
        <v>262</v>
      </c>
      <c r="F870" s="4" t="s">
        <v>4490</v>
      </c>
      <c r="G870" s="4" t="s">
        <v>157</v>
      </c>
      <c r="H870" s="4" t="s">
        <v>164</v>
      </c>
      <c r="I870" s="16">
        <v>5192</v>
      </c>
      <c r="J870" s="16">
        <v>51918</v>
      </c>
      <c r="K870" s="16">
        <v>2681</v>
      </c>
      <c r="L870" s="16">
        <v>7701</v>
      </c>
      <c r="M870" s="16">
        <v>372</v>
      </c>
      <c r="N870" s="16">
        <v>5728</v>
      </c>
      <c r="O870" s="17">
        <f>IFERROR(K870/I870,"")</f>
        <v>0.51637134052388289</v>
      </c>
      <c r="P870" s="17">
        <f>IFERROR(L870/J870,"")</f>
        <v>0.14833005893909626</v>
      </c>
      <c r="Q870" s="16">
        <v>1969</v>
      </c>
      <c r="R870" s="16"/>
      <c r="S870" s="16">
        <v>0</v>
      </c>
      <c r="T870" s="16">
        <v>2200</v>
      </c>
      <c r="U870" s="16">
        <v>778</v>
      </c>
      <c r="V870" s="16">
        <v>3521</v>
      </c>
      <c r="W870" s="16">
        <v>0</v>
      </c>
      <c r="X870" s="16">
        <v>2349</v>
      </c>
      <c r="Y870" s="16">
        <v>0</v>
      </c>
      <c r="Z870" s="16">
        <v>3886</v>
      </c>
      <c r="AA870" s="16">
        <f>IF(COUNT(Q870:Z870)=0,"",SUM(Q870:Q870))</f>
        <v>1969</v>
      </c>
      <c r="AB870" s="16">
        <f>IF(COUNT(Q870:Z870)=0,"",SUM(R870:S870))</f>
        <v>0</v>
      </c>
      <c r="AC870" s="16">
        <f>IF(COUNT(Q870:Z870)=0,"",SUM(T870:V870))</f>
        <v>6499</v>
      </c>
      <c r="AD870" s="16">
        <f>IF(COUNT(Q870:Z870)=0,"",SUM(W870:Y870))</f>
        <v>2349</v>
      </c>
      <c r="AE870" s="16">
        <f>IF(COUNT(Q870:Z870)=0,"",SUM(Z870:Z870))</f>
        <v>3886</v>
      </c>
      <c r="AF870" s="16">
        <f>IF(COUNT(Q870:Z870)=0,"",SUM(Q870:Z870))</f>
        <v>14703</v>
      </c>
      <c r="AG870" s="17">
        <f>IFERROR((AA870+AB870)/AF870,"")</f>
        <v>0.13391824797660343</v>
      </c>
      <c r="AH870" s="16">
        <v>66</v>
      </c>
    </row>
    <row r="871" spans="1:34" x14ac:dyDescent="0.2">
      <c r="A871" s="4" t="s">
        <v>21</v>
      </c>
      <c r="B871" s="4" t="s">
        <v>124</v>
      </c>
      <c r="C871" s="4" t="s">
        <v>955</v>
      </c>
      <c r="D871" s="4" t="s">
        <v>605</v>
      </c>
      <c r="E871" s="4" t="s">
        <v>606</v>
      </c>
      <c r="F871" s="4" t="s">
        <v>2248</v>
      </c>
      <c r="G871" s="4" t="s">
        <v>159</v>
      </c>
      <c r="H871" s="4" t="s">
        <v>165</v>
      </c>
      <c r="I871" s="16">
        <v>690</v>
      </c>
      <c r="J871" s="16">
        <v>25736</v>
      </c>
      <c r="K871" s="16">
        <v>151</v>
      </c>
      <c r="L871" s="16">
        <v>4276</v>
      </c>
      <c r="M871" s="16">
        <v>104</v>
      </c>
      <c r="N871" s="16">
        <v>1372</v>
      </c>
      <c r="O871" s="17">
        <f>IFERROR(K871/I871,"")</f>
        <v>0.21884057971014492</v>
      </c>
      <c r="P871" s="17">
        <f>IFERROR(L871/J871,"")</f>
        <v>0.16614858563879389</v>
      </c>
      <c r="Q871" s="16">
        <v>1966</v>
      </c>
      <c r="R871" s="16"/>
      <c r="S871" s="16">
        <v>0</v>
      </c>
      <c r="T871" s="16">
        <v>33</v>
      </c>
      <c r="U871" s="16"/>
      <c r="V871" s="16">
        <v>151</v>
      </c>
      <c r="W871" s="16">
        <v>31</v>
      </c>
      <c r="X871" s="16">
        <v>28</v>
      </c>
      <c r="Y871" s="16"/>
      <c r="Z871" s="16">
        <v>2204</v>
      </c>
      <c r="AA871" s="16">
        <f>IF(COUNT(Q871:Z871)=0,"",SUM(Q871:Q871))</f>
        <v>1966</v>
      </c>
      <c r="AB871" s="16">
        <f>IF(COUNT(Q871:Z871)=0,"",SUM(R871:S871))</f>
        <v>0</v>
      </c>
      <c r="AC871" s="16">
        <f>IF(COUNT(Q871:Z871)=0,"",SUM(T871:V871))</f>
        <v>184</v>
      </c>
      <c r="AD871" s="16">
        <f>IF(COUNT(Q871:Z871)=0,"",SUM(W871:Y871))</f>
        <v>59</v>
      </c>
      <c r="AE871" s="16">
        <f>IF(COUNT(Q871:Z871)=0,"",SUM(Z871:Z871))</f>
        <v>2204</v>
      </c>
      <c r="AF871" s="16">
        <f>IF(COUNT(Q871:Z871)=0,"",SUM(Q871:Z871))</f>
        <v>4413</v>
      </c>
      <c r="AG871" s="17">
        <f>IFERROR((AA871+AB871)/AF871,"")</f>
        <v>0.44550192612735101</v>
      </c>
      <c r="AH871" s="16">
        <v>36</v>
      </c>
    </row>
    <row r="872" spans="1:34" x14ac:dyDescent="0.2">
      <c r="A872" s="4" t="s">
        <v>21</v>
      </c>
      <c r="B872" s="4" t="s">
        <v>131</v>
      </c>
      <c r="C872" s="4" t="s">
        <v>955</v>
      </c>
      <c r="D872" s="4" t="s">
        <v>438</v>
      </c>
      <c r="E872" s="4" t="s">
        <v>439</v>
      </c>
      <c r="F872" s="4" t="s">
        <v>3932</v>
      </c>
      <c r="G872" s="4" t="s">
        <v>156</v>
      </c>
      <c r="H872" s="4" t="s">
        <v>163</v>
      </c>
      <c r="I872" s="16">
        <v>2937</v>
      </c>
      <c r="J872" s="16">
        <v>28201</v>
      </c>
      <c r="K872" s="16">
        <v>922</v>
      </c>
      <c r="L872" s="16">
        <v>4974</v>
      </c>
      <c r="M872" s="16">
        <v>92</v>
      </c>
      <c r="N872" s="16">
        <v>825</v>
      </c>
      <c r="O872" s="17">
        <f>IFERROR(K872/I872,"")</f>
        <v>0.31392577459993193</v>
      </c>
      <c r="P872" s="17">
        <f>IFERROR(L872/J872,"")</f>
        <v>0.17637672422963724</v>
      </c>
      <c r="Q872" s="16">
        <v>1951</v>
      </c>
      <c r="R872" s="16">
        <v>149</v>
      </c>
      <c r="S872" s="16">
        <v>27</v>
      </c>
      <c r="T872" s="16">
        <v>380</v>
      </c>
      <c r="U872" s="16">
        <v>746</v>
      </c>
      <c r="V872" s="16"/>
      <c r="W872" s="16">
        <v>0</v>
      </c>
      <c r="X872" s="16">
        <v>913</v>
      </c>
      <c r="Y872" s="16">
        <v>17</v>
      </c>
      <c r="Z872" s="16">
        <v>2198</v>
      </c>
      <c r="AA872" s="16">
        <f>IF(COUNT(Q872:Z872)=0,"",SUM(Q872:Q872))</f>
        <v>1951</v>
      </c>
      <c r="AB872" s="16">
        <f>IF(COUNT(Q872:Z872)=0,"",SUM(R872:S872))</f>
        <v>176</v>
      </c>
      <c r="AC872" s="16">
        <f>IF(COUNT(Q872:Z872)=0,"",SUM(T872:V872))</f>
        <v>1126</v>
      </c>
      <c r="AD872" s="16">
        <f>IF(COUNT(Q872:Z872)=0,"",SUM(W872:Y872))</f>
        <v>930</v>
      </c>
      <c r="AE872" s="16">
        <f>IF(COUNT(Q872:Z872)=0,"",SUM(Z872:Z872))</f>
        <v>2198</v>
      </c>
      <c r="AF872" s="16">
        <f>IF(COUNT(Q872:Z872)=0,"",SUM(Q872:Z872))</f>
        <v>6381</v>
      </c>
      <c r="AG872" s="17">
        <f>IFERROR((AA872+AB872)/AF872,"")</f>
        <v>0.33333333333333331</v>
      </c>
      <c r="AH872" s="16">
        <v>63</v>
      </c>
    </row>
    <row r="873" spans="1:34" x14ac:dyDescent="0.2">
      <c r="A873" s="4" t="s">
        <v>21</v>
      </c>
      <c r="B873" s="4" t="s">
        <v>131</v>
      </c>
      <c r="C873" s="4" t="s">
        <v>955</v>
      </c>
      <c r="D873" s="4" t="s">
        <v>438</v>
      </c>
      <c r="E873" s="4" t="s">
        <v>439</v>
      </c>
      <c r="F873" s="4" t="s">
        <v>3901</v>
      </c>
      <c r="G873" s="4" t="s">
        <v>156</v>
      </c>
      <c r="H873" s="4" t="s">
        <v>165</v>
      </c>
      <c r="I873" s="16">
        <v>2895</v>
      </c>
      <c r="J873" s="16">
        <v>85435</v>
      </c>
      <c r="K873" s="16">
        <v>626</v>
      </c>
      <c r="L873" s="16">
        <v>13007</v>
      </c>
      <c r="M873" s="16">
        <v>87</v>
      </c>
      <c r="N873" s="16">
        <v>1323</v>
      </c>
      <c r="O873" s="17">
        <f>IFERROR(K873/I873,"")</f>
        <v>0.2162348877374784</v>
      </c>
      <c r="P873" s="17">
        <f>IFERROR(L873/J873,"")</f>
        <v>0.15224439632469128</v>
      </c>
      <c r="Q873" s="16">
        <v>1949</v>
      </c>
      <c r="R873" s="16">
        <v>424</v>
      </c>
      <c r="S873" s="16">
        <v>31</v>
      </c>
      <c r="T873" s="16">
        <v>326</v>
      </c>
      <c r="U873" s="16">
        <v>833</v>
      </c>
      <c r="V873" s="16">
        <v>19</v>
      </c>
      <c r="W873" s="16">
        <v>16</v>
      </c>
      <c r="X873" s="16">
        <v>2395</v>
      </c>
      <c r="Y873" s="16">
        <v>39</v>
      </c>
      <c r="Z873" s="16">
        <v>8398</v>
      </c>
      <c r="AA873" s="16">
        <f>IF(COUNT(Q873:Z873)=0,"",SUM(Q873:Q873))</f>
        <v>1949</v>
      </c>
      <c r="AB873" s="16">
        <f>IF(COUNT(Q873:Z873)=0,"",SUM(R873:S873))</f>
        <v>455</v>
      </c>
      <c r="AC873" s="16">
        <f>IF(COUNT(Q873:Z873)=0,"",SUM(T873:V873))</f>
        <v>1178</v>
      </c>
      <c r="AD873" s="16">
        <f>IF(COUNT(Q873:Z873)=0,"",SUM(W873:Y873))</f>
        <v>2450</v>
      </c>
      <c r="AE873" s="16">
        <f>IF(COUNT(Q873:Z873)=0,"",SUM(Z873:Z873))</f>
        <v>8398</v>
      </c>
      <c r="AF873" s="16">
        <f>IF(COUNT(Q873:Z873)=0,"",SUM(Q873:Z873))</f>
        <v>14430</v>
      </c>
      <c r="AG873" s="17">
        <f>IFERROR((AA873+AB873)/AF873,"")</f>
        <v>0.1665973665973666</v>
      </c>
      <c r="AH873" s="16">
        <v>125</v>
      </c>
    </row>
    <row r="874" spans="1:34" x14ac:dyDescent="0.2">
      <c r="A874" s="4" t="s">
        <v>21</v>
      </c>
      <c r="B874" s="4" t="s">
        <v>123</v>
      </c>
      <c r="C874" s="4" t="s">
        <v>955</v>
      </c>
      <c r="D874" s="4" t="s">
        <v>484</v>
      </c>
      <c r="E874" s="4" t="s">
        <v>485</v>
      </c>
      <c r="F874" s="4" t="s">
        <v>4501</v>
      </c>
      <c r="G874" s="4" t="s">
        <v>158</v>
      </c>
      <c r="H874" s="4" t="s">
        <v>165</v>
      </c>
      <c r="I874" s="16">
        <v>4338</v>
      </c>
      <c r="J874" s="16">
        <v>163320</v>
      </c>
      <c r="K874" s="16">
        <v>1491</v>
      </c>
      <c r="L874" s="16">
        <v>22017</v>
      </c>
      <c r="M874" s="16">
        <v>124</v>
      </c>
      <c r="N874" s="16">
        <v>2362</v>
      </c>
      <c r="O874" s="17">
        <f>IFERROR(K874/I874,"")</f>
        <v>0.34370677731673582</v>
      </c>
      <c r="P874" s="17">
        <f>IFERROR(L874/J874,"")</f>
        <v>0.13480896399706099</v>
      </c>
      <c r="Q874" s="16">
        <v>1947</v>
      </c>
      <c r="R874" s="16">
        <v>283</v>
      </c>
      <c r="S874" s="16">
        <v>19</v>
      </c>
      <c r="T874" s="16">
        <v>3126</v>
      </c>
      <c r="U874" s="16">
        <v>2456</v>
      </c>
      <c r="V874" s="16">
        <v>691</v>
      </c>
      <c r="W874" s="16">
        <v>22</v>
      </c>
      <c r="X874" s="16">
        <v>4106</v>
      </c>
      <c r="Y874" s="16">
        <v>14</v>
      </c>
      <c r="Z874" s="16">
        <v>12249</v>
      </c>
      <c r="AA874" s="16">
        <f>IF(COUNT(Q874:Z874)=0,"",SUM(Q874:Q874))</f>
        <v>1947</v>
      </c>
      <c r="AB874" s="16">
        <f>IF(COUNT(Q874:Z874)=0,"",SUM(R874:S874))</f>
        <v>302</v>
      </c>
      <c r="AC874" s="16">
        <f>IF(COUNT(Q874:Z874)=0,"",SUM(T874:V874))</f>
        <v>6273</v>
      </c>
      <c r="AD874" s="16">
        <f>IF(COUNT(Q874:Z874)=0,"",SUM(W874:Y874))</f>
        <v>4142</v>
      </c>
      <c r="AE874" s="16">
        <f>IF(COUNT(Q874:Z874)=0,"",SUM(Z874:Z874))</f>
        <v>12249</v>
      </c>
      <c r="AF874" s="16">
        <f>IF(COUNT(Q874:Z874)=0,"",SUM(Q874:Z874))</f>
        <v>24913</v>
      </c>
      <c r="AG874" s="17">
        <f>IFERROR((AA874+AB874)/AF874,"")</f>
        <v>9.0274154056115274E-2</v>
      </c>
      <c r="AH874" s="16">
        <v>348</v>
      </c>
    </row>
    <row r="875" spans="1:34" x14ac:dyDescent="0.2">
      <c r="A875" s="4" t="s">
        <v>21</v>
      </c>
      <c r="B875" s="4" t="s">
        <v>124</v>
      </c>
      <c r="C875" s="4" t="s">
        <v>955</v>
      </c>
      <c r="D875" s="4" t="s">
        <v>585</v>
      </c>
      <c r="E875" s="4" t="s">
        <v>586</v>
      </c>
      <c r="F875" s="4" t="s">
        <v>2061</v>
      </c>
      <c r="G875" s="4" t="s">
        <v>156</v>
      </c>
      <c r="H875" s="4" t="s">
        <v>166</v>
      </c>
      <c r="I875" s="16">
        <v>1686</v>
      </c>
      <c r="J875" s="16">
        <v>24265</v>
      </c>
      <c r="K875" s="16">
        <v>272</v>
      </c>
      <c r="L875" s="16">
        <v>4426</v>
      </c>
      <c r="M875" s="16">
        <v>283</v>
      </c>
      <c r="N875" s="16">
        <v>2413</v>
      </c>
      <c r="O875" s="17">
        <f>IFERROR(K875/I875,"")</f>
        <v>0.16132858837485173</v>
      </c>
      <c r="P875" s="17">
        <f>IFERROR(L875/J875,"")</f>
        <v>0.18240263754378735</v>
      </c>
      <c r="Q875" s="16">
        <v>1945</v>
      </c>
      <c r="R875" s="16"/>
      <c r="S875" s="16">
        <v>0</v>
      </c>
      <c r="T875" s="16">
        <v>18</v>
      </c>
      <c r="U875" s="16">
        <v>0</v>
      </c>
      <c r="V875" s="16">
        <v>272</v>
      </c>
      <c r="W875" s="16">
        <v>41</v>
      </c>
      <c r="X875" s="16">
        <v>24</v>
      </c>
      <c r="Y875" s="16"/>
      <c r="Z875" s="16">
        <v>2390</v>
      </c>
      <c r="AA875" s="16">
        <f>IF(COUNT(Q875:Z875)=0,"",SUM(Q875:Q875))</f>
        <v>1945</v>
      </c>
      <c r="AB875" s="16">
        <f>IF(COUNT(Q875:Z875)=0,"",SUM(R875:S875))</f>
        <v>0</v>
      </c>
      <c r="AC875" s="16">
        <f>IF(COUNT(Q875:Z875)=0,"",SUM(T875:V875))</f>
        <v>290</v>
      </c>
      <c r="AD875" s="16">
        <f>IF(COUNT(Q875:Z875)=0,"",SUM(W875:Y875))</f>
        <v>65</v>
      </c>
      <c r="AE875" s="16">
        <f>IF(COUNT(Q875:Z875)=0,"",SUM(Z875:Z875))</f>
        <v>2390</v>
      </c>
      <c r="AF875" s="16">
        <f>IF(COUNT(Q875:Z875)=0,"",SUM(Q875:Z875))</f>
        <v>4690</v>
      </c>
      <c r="AG875" s="17">
        <f>IFERROR((AA875+AB875)/AF875,"")</f>
        <v>0.41471215351812368</v>
      </c>
      <c r="AH875" s="16">
        <v>18</v>
      </c>
    </row>
    <row r="876" spans="1:34" x14ac:dyDescent="0.2">
      <c r="A876" s="4" t="s">
        <v>21</v>
      </c>
      <c r="B876" s="4" t="s">
        <v>123</v>
      </c>
      <c r="C876" s="4" t="s">
        <v>955</v>
      </c>
      <c r="D876" s="4" t="s">
        <v>484</v>
      </c>
      <c r="E876" s="4" t="s">
        <v>485</v>
      </c>
      <c r="F876" s="4" t="s">
        <v>4739</v>
      </c>
      <c r="G876" s="4" t="s">
        <v>158</v>
      </c>
      <c r="H876" s="4" t="s">
        <v>163</v>
      </c>
      <c r="I876" s="16">
        <v>4697</v>
      </c>
      <c r="J876" s="16">
        <v>101226</v>
      </c>
      <c r="K876" s="16">
        <v>2345</v>
      </c>
      <c r="L876" s="16">
        <v>25063</v>
      </c>
      <c r="M876" s="16">
        <v>82</v>
      </c>
      <c r="N876" s="16">
        <v>2353</v>
      </c>
      <c r="O876" s="17">
        <f>IFERROR(K876/I876,"")</f>
        <v>0.49925484351713861</v>
      </c>
      <c r="P876" s="17">
        <f>IFERROR(L876/J876,"")</f>
        <v>0.24759449153379567</v>
      </c>
      <c r="Q876" s="16">
        <v>1943</v>
      </c>
      <c r="R876" s="16">
        <v>268</v>
      </c>
      <c r="S876" s="16">
        <v>22</v>
      </c>
      <c r="T876" s="16">
        <v>5139</v>
      </c>
      <c r="U876" s="16">
        <v>1865</v>
      </c>
      <c r="V876" s="16">
        <v>1572</v>
      </c>
      <c r="W876" s="16">
        <v>17</v>
      </c>
      <c r="X876" s="16">
        <v>3590</v>
      </c>
      <c r="Y876" s="16">
        <v>21</v>
      </c>
      <c r="Z876" s="16">
        <v>14641</v>
      </c>
      <c r="AA876" s="16">
        <f>IF(COUNT(Q876:Z876)=0,"",SUM(Q876:Q876))</f>
        <v>1943</v>
      </c>
      <c r="AB876" s="16">
        <f>IF(COUNT(Q876:Z876)=0,"",SUM(R876:S876))</f>
        <v>290</v>
      </c>
      <c r="AC876" s="16">
        <f>IF(COUNT(Q876:Z876)=0,"",SUM(T876:V876))</f>
        <v>8576</v>
      </c>
      <c r="AD876" s="16">
        <f>IF(COUNT(Q876:Z876)=0,"",SUM(W876:Y876))</f>
        <v>3628</v>
      </c>
      <c r="AE876" s="16">
        <f>IF(COUNT(Q876:Z876)=0,"",SUM(Z876:Z876))</f>
        <v>14641</v>
      </c>
      <c r="AF876" s="16">
        <f>IF(COUNT(Q876:Z876)=0,"",SUM(Q876:Z876))</f>
        <v>29078</v>
      </c>
      <c r="AG876" s="17">
        <f>IFERROR((AA876+AB876)/AF876,"")</f>
        <v>7.6793452094366874E-2</v>
      </c>
      <c r="AH876" s="16">
        <v>392</v>
      </c>
    </row>
    <row r="877" spans="1:34" x14ac:dyDescent="0.2">
      <c r="A877" s="4" t="s">
        <v>21</v>
      </c>
      <c r="B877" s="4" t="s">
        <v>126</v>
      </c>
      <c r="C877" s="4" t="s">
        <v>955</v>
      </c>
      <c r="D877" s="4" t="s">
        <v>723</v>
      </c>
      <c r="E877" s="4" t="s">
        <v>724</v>
      </c>
      <c r="F877" s="4" t="s">
        <v>3237</v>
      </c>
      <c r="G877" s="4" t="s">
        <v>159</v>
      </c>
      <c r="H877" s="4" t="s">
        <v>164</v>
      </c>
      <c r="I877" s="16">
        <v>3276</v>
      </c>
      <c r="J877" s="16">
        <v>45977</v>
      </c>
      <c r="K877" s="16">
        <v>457</v>
      </c>
      <c r="L877" s="16">
        <v>6292</v>
      </c>
      <c r="M877" s="16">
        <v>26</v>
      </c>
      <c r="N877" s="16">
        <v>1587</v>
      </c>
      <c r="O877" s="17">
        <f>IFERROR(K877/I877,"")</f>
        <v>0.1394993894993895</v>
      </c>
      <c r="P877" s="17">
        <f>IFERROR(L877/J877,"")</f>
        <v>0.13685103421275854</v>
      </c>
      <c r="Q877" s="16">
        <v>1942</v>
      </c>
      <c r="R877" s="16"/>
      <c r="S877" s="16">
        <v>0</v>
      </c>
      <c r="T877" s="16">
        <v>257</v>
      </c>
      <c r="U877" s="16">
        <v>1575</v>
      </c>
      <c r="V877" s="16">
        <v>0</v>
      </c>
      <c r="W877" s="16">
        <v>429</v>
      </c>
      <c r="X877" s="16">
        <v>490</v>
      </c>
      <c r="Y877" s="16"/>
      <c r="Z877" s="16">
        <v>2044</v>
      </c>
      <c r="AA877" s="16">
        <f>IF(COUNT(Q877:Z877)=0,"",SUM(Q877:Q877))</f>
        <v>1942</v>
      </c>
      <c r="AB877" s="16">
        <f>IF(COUNT(Q877:Z877)=0,"",SUM(R877:S877))</f>
        <v>0</v>
      </c>
      <c r="AC877" s="16">
        <f>IF(COUNT(Q877:Z877)=0,"",SUM(T877:V877))</f>
        <v>1832</v>
      </c>
      <c r="AD877" s="16">
        <f>IF(COUNT(Q877:Z877)=0,"",SUM(W877:Y877))</f>
        <v>919</v>
      </c>
      <c r="AE877" s="16">
        <f>IF(COUNT(Q877:Z877)=0,"",SUM(Z877:Z877))</f>
        <v>2044</v>
      </c>
      <c r="AF877" s="16">
        <f>IF(COUNT(Q877:Z877)=0,"",SUM(Q877:Z877))</f>
        <v>6737</v>
      </c>
      <c r="AG877" s="17">
        <f>IFERROR((AA877+AB877)/AF877,"")</f>
        <v>0.28825886893275937</v>
      </c>
      <c r="AH877" s="16">
        <v>93</v>
      </c>
    </row>
    <row r="878" spans="1:34" x14ac:dyDescent="0.2">
      <c r="A878" s="4" t="s">
        <v>21</v>
      </c>
      <c r="B878" s="4" t="s">
        <v>147</v>
      </c>
      <c r="C878" s="4" t="s">
        <v>1036</v>
      </c>
      <c r="D878" s="4" t="s">
        <v>378</v>
      </c>
      <c r="E878" s="4" t="s">
        <v>379</v>
      </c>
      <c r="F878" s="4" t="s">
        <v>3135</v>
      </c>
      <c r="G878" s="4" t="s">
        <v>159</v>
      </c>
      <c r="H878" s="4" t="s">
        <v>164</v>
      </c>
      <c r="I878" s="16">
        <v>5254</v>
      </c>
      <c r="J878" s="16">
        <v>47584</v>
      </c>
      <c r="K878" s="16">
        <v>1301</v>
      </c>
      <c r="L878" s="16">
        <v>5566</v>
      </c>
      <c r="M878" s="16">
        <v>112</v>
      </c>
      <c r="N878" s="16">
        <v>1545</v>
      </c>
      <c r="O878" s="17">
        <f>IFERROR(K878/I878,"")</f>
        <v>0.24762086029691663</v>
      </c>
      <c r="P878" s="17">
        <f>IFERROR(L878/J878,"")</f>
        <v>0.11697209145931406</v>
      </c>
      <c r="Q878" s="16">
        <v>1933</v>
      </c>
      <c r="R878" s="16">
        <v>173</v>
      </c>
      <c r="S878" s="16">
        <v>391</v>
      </c>
      <c r="T878" s="16">
        <v>583</v>
      </c>
      <c r="U878" s="16">
        <v>239</v>
      </c>
      <c r="V878" s="16">
        <v>68</v>
      </c>
      <c r="W878" s="16">
        <v>29</v>
      </c>
      <c r="X878" s="16">
        <v>1606</v>
      </c>
      <c r="Y878" s="16"/>
      <c r="Z878" s="16">
        <v>3330</v>
      </c>
      <c r="AA878" s="16">
        <f>IF(COUNT(Q878:Z878)=0,"",SUM(Q878:Q878))</f>
        <v>1933</v>
      </c>
      <c r="AB878" s="16">
        <f>IF(COUNT(Q878:Z878)=0,"",SUM(R878:S878))</f>
        <v>564</v>
      </c>
      <c r="AC878" s="16">
        <f>IF(COUNT(Q878:Z878)=0,"",SUM(T878:V878))</f>
        <v>890</v>
      </c>
      <c r="AD878" s="16">
        <f>IF(COUNT(Q878:Z878)=0,"",SUM(W878:Y878))</f>
        <v>1635</v>
      </c>
      <c r="AE878" s="16">
        <f>IF(COUNT(Q878:Z878)=0,"",SUM(Z878:Z878))</f>
        <v>3330</v>
      </c>
      <c r="AF878" s="16">
        <f>IF(COUNT(Q878:Z878)=0,"",SUM(Q878:Z878))</f>
        <v>8352</v>
      </c>
      <c r="AG878" s="17">
        <f>IFERROR((AA878+AB878)/AF878,"")</f>
        <v>0.29897030651340994</v>
      </c>
      <c r="AH878" s="16">
        <v>141</v>
      </c>
    </row>
    <row r="879" spans="1:34" x14ac:dyDescent="0.2">
      <c r="A879" s="4" t="s">
        <v>21</v>
      </c>
      <c r="B879" s="4" t="s">
        <v>134</v>
      </c>
      <c r="C879" s="4" t="s">
        <v>955</v>
      </c>
      <c r="D879" s="4" t="s">
        <v>690</v>
      </c>
      <c r="E879" s="4" t="s">
        <v>648</v>
      </c>
      <c r="F879" s="4" t="s">
        <v>2920</v>
      </c>
      <c r="G879" s="4" t="s">
        <v>157</v>
      </c>
      <c r="H879" s="4" t="s">
        <v>163</v>
      </c>
      <c r="I879" s="16">
        <v>613</v>
      </c>
      <c r="J879" s="16">
        <v>22861</v>
      </c>
      <c r="K879" s="16">
        <v>554</v>
      </c>
      <c r="L879" s="16">
        <v>4657</v>
      </c>
      <c r="M879" s="16">
        <v>114</v>
      </c>
      <c r="N879" s="16">
        <v>1874</v>
      </c>
      <c r="O879" s="17">
        <f>IFERROR(K879/I879,"")</f>
        <v>0.90375203915171287</v>
      </c>
      <c r="P879" s="17">
        <f>IFERROR(L879/J879,"")</f>
        <v>0.20370937404313022</v>
      </c>
      <c r="Q879" s="16">
        <v>1923</v>
      </c>
      <c r="R879" s="16">
        <v>242</v>
      </c>
      <c r="S879" s="16"/>
      <c r="T879" s="16">
        <v>296</v>
      </c>
      <c r="U879" s="16">
        <v>1444</v>
      </c>
      <c r="V879" s="16">
        <v>830</v>
      </c>
      <c r="W879" s="16"/>
      <c r="X879" s="16">
        <v>854</v>
      </c>
      <c r="Y879" s="16">
        <v>16</v>
      </c>
      <c r="Z879" s="16">
        <v>4133</v>
      </c>
      <c r="AA879" s="16">
        <f>IF(COUNT(Q879:Z879)=0,"",SUM(Q879:Q879))</f>
        <v>1923</v>
      </c>
      <c r="AB879" s="16">
        <f>IF(COUNT(Q879:Z879)=0,"",SUM(R879:S879))</f>
        <v>242</v>
      </c>
      <c r="AC879" s="16">
        <f>IF(COUNT(Q879:Z879)=0,"",SUM(T879:V879))</f>
        <v>2570</v>
      </c>
      <c r="AD879" s="16">
        <f>IF(COUNT(Q879:Z879)=0,"",SUM(W879:Y879))</f>
        <v>870</v>
      </c>
      <c r="AE879" s="16">
        <f>IF(COUNT(Q879:Z879)=0,"",SUM(Z879:Z879))</f>
        <v>4133</v>
      </c>
      <c r="AF879" s="16">
        <f>IF(COUNT(Q879:Z879)=0,"",SUM(Q879:Z879))</f>
        <v>9738</v>
      </c>
      <c r="AG879" s="17">
        <f>IFERROR((AA879+AB879)/AF879,"")</f>
        <v>0.22232491271308277</v>
      </c>
      <c r="AH879" s="16">
        <v>53</v>
      </c>
    </row>
    <row r="880" spans="1:34" x14ac:dyDescent="0.2">
      <c r="A880" s="4" t="s">
        <v>21</v>
      </c>
      <c r="B880" s="4" t="s">
        <v>126</v>
      </c>
      <c r="C880" s="4" t="s">
        <v>955</v>
      </c>
      <c r="D880" s="4" t="s">
        <v>723</v>
      </c>
      <c r="E880" s="4" t="s">
        <v>724</v>
      </c>
      <c r="F880" s="4" t="s">
        <v>3256</v>
      </c>
      <c r="G880" s="4" t="s">
        <v>157</v>
      </c>
      <c r="H880" s="4" t="s">
        <v>164</v>
      </c>
      <c r="I880" s="16">
        <v>4721</v>
      </c>
      <c r="J880" s="16">
        <v>33014</v>
      </c>
      <c r="K880" s="16">
        <v>518</v>
      </c>
      <c r="L880" s="16">
        <v>5105</v>
      </c>
      <c r="M880" s="16">
        <v>105</v>
      </c>
      <c r="N880" s="16">
        <v>1102</v>
      </c>
      <c r="O880" s="17">
        <f>IFERROR(K880/I880,"")</f>
        <v>0.10972251641601356</v>
      </c>
      <c r="P880" s="17">
        <f>IFERROR(L880/J880,"")</f>
        <v>0.15463136851032896</v>
      </c>
      <c r="Q880" s="16">
        <v>1922</v>
      </c>
      <c r="R880" s="16">
        <v>42</v>
      </c>
      <c r="S880" s="16"/>
      <c r="T880" s="16">
        <v>106</v>
      </c>
      <c r="U880" s="16">
        <v>672</v>
      </c>
      <c r="V880" s="16">
        <v>0</v>
      </c>
      <c r="W880" s="16">
        <v>1065</v>
      </c>
      <c r="X880" s="16">
        <v>317</v>
      </c>
      <c r="Y880" s="16">
        <v>0</v>
      </c>
      <c r="Z880" s="16">
        <v>1495</v>
      </c>
      <c r="AA880" s="16">
        <f>IF(COUNT(Q880:Z880)=0,"",SUM(Q880:Q880))</f>
        <v>1922</v>
      </c>
      <c r="AB880" s="16">
        <f>IF(COUNT(Q880:Z880)=0,"",SUM(R880:S880))</f>
        <v>42</v>
      </c>
      <c r="AC880" s="16">
        <f>IF(COUNT(Q880:Z880)=0,"",SUM(T880:V880))</f>
        <v>778</v>
      </c>
      <c r="AD880" s="16">
        <f>IF(COUNT(Q880:Z880)=0,"",SUM(W880:Y880))</f>
        <v>1382</v>
      </c>
      <c r="AE880" s="16">
        <f>IF(COUNT(Q880:Z880)=0,"",SUM(Z880:Z880))</f>
        <v>1495</v>
      </c>
      <c r="AF880" s="16">
        <f>IF(COUNT(Q880:Z880)=0,"",SUM(Q880:Z880))</f>
        <v>5619</v>
      </c>
      <c r="AG880" s="17">
        <f>IFERROR((AA880+AB880)/AF880,"")</f>
        <v>0.34952838583377827</v>
      </c>
      <c r="AH880" s="16">
        <v>104</v>
      </c>
    </row>
    <row r="881" spans="1:34" x14ac:dyDescent="0.2">
      <c r="A881" s="4" t="s">
        <v>21</v>
      </c>
      <c r="B881" s="4" t="s">
        <v>152</v>
      </c>
      <c r="C881" s="4" t="s">
        <v>955</v>
      </c>
      <c r="D881" s="4" t="s">
        <v>739</v>
      </c>
      <c r="E881" s="4" t="s">
        <v>740</v>
      </c>
      <c r="F881" s="4" t="s">
        <v>3450</v>
      </c>
      <c r="G881" s="4" t="s">
        <v>158</v>
      </c>
      <c r="H881" s="4" t="s">
        <v>164</v>
      </c>
      <c r="I881" s="16">
        <v>267</v>
      </c>
      <c r="J881" s="16">
        <v>12164</v>
      </c>
      <c r="K881" s="16">
        <v>263</v>
      </c>
      <c r="L881" s="16">
        <v>2969</v>
      </c>
      <c r="M881" s="16">
        <v>37</v>
      </c>
      <c r="N881" s="16">
        <v>1237</v>
      </c>
      <c r="O881" s="17">
        <f>IFERROR(K881/I881,"")</f>
        <v>0.98501872659176026</v>
      </c>
      <c r="P881" s="17">
        <f>IFERROR(L881/J881,"")</f>
        <v>0.24408089444261755</v>
      </c>
      <c r="Q881" s="16">
        <v>1922</v>
      </c>
      <c r="R881" s="16"/>
      <c r="S881" s="16">
        <v>0</v>
      </c>
      <c r="T881" s="16">
        <v>102</v>
      </c>
      <c r="U881" s="16">
        <v>959</v>
      </c>
      <c r="V881" s="16">
        <v>168</v>
      </c>
      <c r="W881" s="16">
        <v>112</v>
      </c>
      <c r="X881" s="16">
        <v>297</v>
      </c>
      <c r="Y881" s="16">
        <v>0</v>
      </c>
      <c r="Z881" s="16">
        <v>214</v>
      </c>
      <c r="AA881" s="16">
        <f>IF(COUNT(Q881:Z881)=0,"",SUM(Q881:Q881))</f>
        <v>1922</v>
      </c>
      <c r="AB881" s="16">
        <f>IF(COUNT(Q881:Z881)=0,"",SUM(R881:S881))</f>
        <v>0</v>
      </c>
      <c r="AC881" s="16">
        <f>IF(COUNT(Q881:Z881)=0,"",SUM(T881:V881))</f>
        <v>1229</v>
      </c>
      <c r="AD881" s="16">
        <f>IF(COUNT(Q881:Z881)=0,"",SUM(W881:Y881))</f>
        <v>409</v>
      </c>
      <c r="AE881" s="16">
        <f>IF(COUNT(Q881:Z881)=0,"",SUM(Z881:Z881))</f>
        <v>214</v>
      </c>
      <c r="AF881" s="16">
        <f>IF(COUNT(Q881:Z881)=0,"",SUM(Q881:Z881))</f>
        <v>3774</v>
      </c>
      <c r="AG881" s="17">
        <f>IFERROR((AA881+AB881)/AF881,"")</f>
        <v>0.50927397986221512</v>
      </c>
      <c r="AH881" s="16">
        <v>24</v>
      </c>
    </row>
    <row r="882" spans="1:34" x14ac:dyDescent="0.2">
      <c r="A882" s="4" t="s">
        <v>21</v>
      </c>
      <c r="B882" s="4" t="s">
        <v>131</v>
      </c>
      <c r="C882" s="4" t="s">
        <v>955</v>
      </c>
      <c r="D882" s="4" t="s">
        <v>794</v>
      </c>
      <c r="E882" s="4" t="s">
        <v>537</v>
      </c>
      <c r="F882" s="4" t="s">
        <v>4047</v>
      </c>
      <c r="G882" s="4" t="s">
        <v>156</v>
      </c>
      <c r="H882" s="4" t="s">
        <v>165</v>
      </c>
      <c r="I882" s="16">
        <v>2446</v>
      </c>
      <c r="J882" s="16">
        <v>13991</v>
      </c>
      <c r="K882" s="16">
        <v>889</v>
      </c>
      <c r="L882" s="16">
        <v>2515</v>
      </c>
      <c r="M882" s="16">
        <v>88</v>
      </c>
      <c r="N882" s="16">
        <v>753</v>
      </c>
      <c r="O882" s="17">
        <f>IFERROR(K882/I882,"")</f>
        <v>0.36345053147996731</v>
      </c>
      <c r="P882" s="17">
        <f>IFERROR(L882/J882,"")</f>
        <v>0.17975841612465157</v>
      </c>
      <c r="Q882" s="16">
        <v>1919</v>
      </c>
      <c r="R882" s="16">
        <v>0</v>
      </c>
      <c r="S882" s="16">
        <v>0</v>
      </c>
      <c r="T882" s="16">
        <v>1296</v>
      </c>
      <c r="U882" s="16">
        <v>177</v>
      </c>
      <c r="V882" s="16">
        <v>387</v>
      </c>
      <c r="W882" s="16">
        <v>934</v>
      </c>
      <c r="X882" s="16">
        <v>95</v>
      </c>
      <c r="Y882" s="16"/>
      <c r="Z882" s="16">
        <v>84</v>
      </c>
      <c r="AA882" s="16">
        <f>IF(COUNT(Q882:Z882)=0,"",SUM(Q882:Q882))</f>
        <v>1919</v>
      </c>
      <c r="AB882" s="16">
        <f>IF(COUNT(Q882:Z882)=0,"",SUM(R882:S882))</f>
        <v>0</v>
      </c>
      <c r="AC882" s="16">
        <f>IF(COUNT(Q882:Z882)=0,"",SUM(T882:V882))</f>
        <v>1860</v>
      </c>
      <c r="AD882" s="16">
        <f>IF(COUNT(Q882:Z882)=0,"",SUM(W882:Y882))</f>
        <v>1029</v>
      </c>
      <c r="AE882" s="16">
        <f>IF(COUNT(Q882:Z882)=0,"",SUM(Z882:Z882))</f>
        <v>84</v>
      </c>
      <c r="AF882" s="16">
        <f>IF(COUNT(Q882:Z882)=0,"",SUM(Q882:Z882))</f>
        <v>4892</v>
      </c>
      <c r="AG882" s="17">
        <f>IFERROR((AA882+AB882)/AF882,"")</f>
        <v>0.39227309893704004</v>
      </c>
      <c r="AH882" s="16">
        <v>36</v>
      </c>
    </row>
    <row r="883" spans="1:34" x14ac:dyDescent="0.2">
      <c r="A883" s="4" t="s">
        <v>21</v>
      </c>
      <c r="B883" s="4" t="s">
        <v>128</v>
      </c>
      <c r="C883" s="4" t="s">
        <v>955</v>
      </c>
      <c r="D883" s="4" t="s">
        <v>838</v>
      </c>
      <c r="E883" s="4" t="s">
        <v>537</v>
      </c>
      <c r="F883" s="4" t="s">
        <v>4475</v>
      </c>
      <c r="G883" s="4" t="s">
        <v>157</v>
      </c>
      <c r="H883" s="4" t="s">
        <v>165</v>
      </c>
      <c r="I883" s="16">
        <v>599</v>
      </c>
      <c r="J883" s="16">
        <v>11727</v>
      </c>
      <c r="K883" s="16">
        <v>514</v>
      </c>
      <c r="L883" s="16">
        <v>2845</v>
      </c>
      <c r="M883" s="16">
        <v>59</v>
      </c>
      <c r="N883" s="16">
        <v>810</v>
      </c>
      <c r="O883" s="17">
        <f>IFERROR(K883/I883,"")</f>
        <v>0.85809682804674459</v>
      </c>
      <c r="P883" s="17">
        <f>IFERROR(L883/J883,"")</f>
        <v>0.24260254114436769</v>
      </c>
      <c r="Q883" s="16">
        <v>1916</v>
      </c>
      <c r="R883" s="16">
        <v>0</v>
      </c>
      <c r="S883" s="16">
        <v>0</v>
      </c>
      <c r="T883" s="16">
        <v>1159</v>
      </c>
      <c r="U883" s="16">
        <v>47</v>
      </c>
      <c r="V883" s="16">
        <v>470</v>
      </c>
      <c r="W883" s="16">
        <v>921</v>
      </c>
      <c r="X883" s="16">
        <v>117</v>
      </c>
      <c r="Y883" s="16"/>
      <c r="Z883" s="16">
        <v>104</v>
      </c>
      <c r="AA883" s="16">
        <f>IF(COUNT(Q883:Z883)=0,"",SUM(Q883:Q883))</f>
        <v>1916</v>
      </c>
      <c r="AB883" s="16">
        <f>IF(COUNT(Q883:Z883)=0,"",SUM(R883:S883))</f>
        <v>0</v>
      </c>
      <c r="AC883" s="16">
        <f>IF(COUNT(Q883:Z883)=0,"",SUM(T883:V883))</f>
        <v>1676</v>
      </c>
      <c r="AD883" s="16">
        <f>IF(COUNT(Q883:Z883)=0,"",SUM(W883:Y883))</f>
        <v>1038</v>
      </c>
      <c r="AE883" s="16">
        <f>IF(COUNT(Q883:Z883)=0,"",SUM(Z883:Z883))</f>
        <v>104</v>
      </c>
      <c r="AF883" s="16">
        <f>IF(COUNT(Q883:Z883)=0,"",SUM(Q883:Z883))</f>
        <v>4734</v>
      </c>
      <c r="AG883" s="17">
        <f>IFERROR((AA883+AB883)/AF883,"")</f>
        <v>0.40473172792564427</v>
      </c>
      <c r="AH883" s="16">
        <v>18</v>
      </c>
    </row>
    <row r="884" spans="1:34" x14ac:dyDescent="0.2">
      <c r="A884" s="4" t="s">
        <v>21</v>
      </c>
      <c r="B884" s="4" t="s">
        <v>132</v>
      </c>
      <c r="C884" s="4" t="s">
        <v>1036</v>
      </c>
      <c r="D884" s="4" t="s">
        <v>890</v>
      </c>
      <c r="E884" s="4" t="s">
        <v>891</v>
      </c>
      <c r="F884" s="4" t="s">
        <v>5360</v>
      </c>
      <c r="G884" s="4" t="s">
        <v>158</v>
      </c>
      <c r="H884" s="4" t="s">
        <v>165</v>
      </c>
      <c r="I884" s="16">
        <v>976</v>
      </c>
      <c r="J884" s="16">
        <v>62149</v>
      </c>
      <c r="K884" s="16">
        <v>685</v>
      </c>
      <c r="L884" s="16">
        <v>11242</v>
      </c>
      <c r="M884" s="16">
        <v>102</v>
      </c>
      <c r="N884" s="16">
        <v>4537</v>
      </c>
      <c r="O884" s="17">
        <f>IFERROR(K884/I884,"")</f>
        <v>0.70184426229508201</v>
      </c>
      <c r="P884" s="17">
        <f>IFERROR(L884/J884,"")</f>
        <v>0.18088786625689873</v>
      </c>
      <c r="Q884" s="16">
        <v>1916</v>
      </c>
      <c r="R884" s="16">
        <v>67</v>
      </c>
      <c r="S884" s="16">
        <v>0</v>
      </c>
      <c r="T884" s="16">
        <v>584</v>
      </c>
      <c r="U884" s="16">
        <v>661</v>
      </c>
      <c r="V884" s="16">
        <v>657</v>
      </c>
      <c r="W884" s="16">
        <v>195</v>
      </c>
      <c r="X884" s="16">
        <v>2404</v>
      </c>
      <c r="Y884" s="16">
        <v>81</v>
      </c>
      <c r="Z884" s="16">
        <v>10498</v>
      </c>
      <c r="AA884" s="16">
        <f>IF(COUNT(Q884:Z884)=0,"",SUM(Q884:Q884))</f>
        <v>1916</v>
      </c>
      <c r="AB884" s="16">
        <f>IF(COUNT(Q884:Z884)=0,"",SUM(R884:S884))</f>
        <v>67</v>
      </c>
      <c r="AC884" s="16">
        <f>IF(COUNT(Q884:Z884)=0,"",SUM(T884:V884))</f>
        <v>1902</v>
      </c>
      <c r="AD884" s="16">
        <f>IF(COUNT(Q884:Z884)=0,"",SUM(W884:Y884))</f>
        <v>2680</v>
      </c>
      <c r="AE884" s="16">
        <f>IF(COUNT(Q884:Z884)=0,"",SUM(Z884:Z884))</f>
        <v>10498</v>
      </c>
      <c r="AF884" s="16">
        <f>IF(COUNT(Q884:Z884)=0,"",SUM(Q884:Z884))</f>
        <v>17063</v>
      </c>
      <c r="AG884" s="17">
        <f>IFERROR((AA884+AB884)/AF884,"")</f>
        <v>0.11621637461173299</v>
      </c>
      <c r="AH884" s="16">
        <v>114</v>
      </c>
    </row>
    <row r="885" spans="1:34" x14ac:dyDescent="0.2">
      <c r="A885" s="4" t="s">
        <v>21</v>
      </c>
      <c r="B885" s="4" t="s">
        <v>137</v>
      </c>
      <c r="C885" s="4" t="s">
        <v>1036</v>
      </c>
      <c r="D885" s="4" t="s">
        <v>653</v>
      </c>
      <c r="E885" s="4" t="s">
        <v>534</v>
      </c>
      <c r="F885" s="4" t="s">
        <v>2631</v>
      </c>
      <c r="G885" s="4" t="s">
        <v>157</v>
      </c>
      <c r="H885" s="4" t="s">
        <v>163</v>
      </c>
      <c r="I885" s="16">
        <v>2744</v>
      </c>
      <c r="J885" s="16">
        <v>36291</v>
      </c>
      <c r="K885" s="16">
        <v>434</v>
      </c>
      <c r="L885" s="16">
        <v>6720</v>
      </c>
      <c r="M885" s="16">
        <v>43</v>
      </c>
      <c r="N885" s="16">
        <v>4500</v>
      </c>
      <c r="O885" s="17">
        <f>IFERROR(K885/I885,"")</f>
        <v>0.15816326530612246</v>
      </c>
      <c r="P885" s="17">
        <f>IFERROR(L885/J885,"")</f>
        <v>0.18516987682896585</v>
      </c>
      <c r="Q885" s="16">
        <v>1915</v>
      </c>
      <c r="R885" s="16">
        <v>1206</v>
      </c>
      <c r="S885" s="16">
        <v>44</v>
      </c>
      <c r="T885" s="16">
        <v>1368</v>
      </c>
      <c r="U885" s="16">
        <v>1032</v>
      </c>
      <c r="V885" s="16">
        <v>532</v>
      </c>
      <c r="W885" s="16">
        <v>649</v>
      </c>
      <c r="X885" s="16">
        <v>1674</v>
      </c>
      <c r="Y885" s="16">
        <v>0</v>
      </c>
      <c r="Z885" s="16">
        <v>864</v>
      </c>
      <c r="AA885" s="16">
        <f>IF(COUNT(Q885:Z885)=0,"",SUM(Q885:Q885))</f>
        <v>1915</v>
      </c>
      <c r="AB885" s="16">
        <f>IF(COUNT(Q885:Z885)=0,"",SUM(R885:S885))</f>
        <v>1250</v>
      </c>
      <c r="AC885" s="16">
        <f>IF(COUNT(Q885:Z885)=0,"",SUM(T885:V885))</f>
        <v>2932</v>
      </c>
      <c r="AD885" s="16">
        <f>IF(COUNT(Q885:Z885)=0,"",SUM(W885:Y885))</f>
        <v>2323</v>
      </c>
      <c r="AE885" s="16">
        <f>IF(COUNT(Q885:Z885)=0,"",SUM(Z885:Z885))</f>
        <v>864</v>
      </c>
      <c r="AF885" s="16">
        <f>IF(COUNT(Q885:Z885)=0,"",SUM(Q885:Z885))</f>
        <v>9284</v>
      </c>
      <c r="AG885" s="17">
        <f>IFERROR((AA885+AB885)/AF885,"")</f>
        <v>0.34090909090909088</v>
      </c>
      <c r="AH885" s="16">
        <v>92</v>
      </c>
    </row>
    <row r="886" spans="1:34" x14ac:dyDescent="0.2">
      <c r="A886" s="4" t="s">
        <v>21</v>
      </c>
      <c r="B886" s="4" t="s">
        <v>129</v>
      </c>
      <c r="C886" s="4" t="s">
        <v>1036</v>
      </c>
      <c r="D886" s="4" t="s">
        <v>433</v>
      </c>
      <c r="E886" s="4" t="s">
        <v>434</v>
      </c>
      <c r="F886" s="4" t="s">
        <v>3876</v>
      </c>
      <c r="G886" s="4" t="s">
        <v>158</v>
      </c>
      <c r="H886" s="4" t="s">
        <v>165</v>
      </c>
      <c r="I886" s="16">
        <v>8196</v>
      </c>
      <c r="J886" s="16">
        <v>54945</v>
      </c>
      <c r="K886" s="16">
        <v>4887</v>
      </c>
      <c r="L886" s="16">
        <v>8804</v>
      </c>
      <c r="M886" s="16">
        <v>1133</v>
      </c>
      <c r="N886" s="16">
        <v>6905</v>
      </c>
      <c r="O886" s="17">
        <f>IFERROR(K886/I886,"")</f>
        <v>0.59626647144948752</v>
      </c>
      <c r="P886" s="17">
        <f>IFERROR(L886/J886,"")</f>
        <v>0.16023296023296024</v>
      </c>
      <c r="Q886" s="16">
        <v>1906</v>
      </c>
      <c r="R886" s="16"/>
      <c r="S886" s="16">
        <v>0</v>
      </c>
      <c r="T886" s="16">
        <v>2805</v>
      </c>
      <c r="U886" s="16">
        <v>1149</v>
      </c>
      <c r="V886" s="16">
        <v>6342</v>
      </c>
      <c r="W886" s="16"/>
      <c r="X886" s="16">
        <v>2761</v>
      </c>
      <c r="Y886" s="16">
        <v>0</v>
      </c>
      <c r="Z886" s="16">
        <v>3811</v>
      </c>
      <c r="AA886" s="16">
        <f>IF(COUNT(Q886:Z886)=0,"",SUM(Q886:Q886))</f>
        <v>1906</v>
      </c>
      <c r="AB886" s="16">
        <f>IF(COUNT(Q886:Z886)=0,"",SUM(R886:S886))</f>
        <v>0</v>
      </c>
      <c r="AC886" s="16">
        <f>IF(COUNT(Q886:Z886)=0,"",SUM(T886:V886))</f>
        <v>10296</v>
      </c>
      <c r="AD886" s="16">
        <f>IF(COUNT(Q886:Z886)=0,"",SUM(W886:Y886))</f>
        <v>2761</v>
      </c>
      <c r="AE886" s="16">
        <f>IF(COUNT(Q886:Z886)=0,"",SUM(Z886:Z886))</f>
        <v>3811</v>
      </c>
      <c r="AF886" s="16">
        <f>IF(COUNT(Q886:Z886)=0,"",SUM(Q886:Z886))</f>
        <v>18774</v>
      </c>
      <c r="AG886" s="17">
        <f>IFERROR((AA886+AB886)/AF886,"")</f>
        <v>0.10152338340257804</v>
      </c>
      <c r="AH886" s="16">
        <v>111</v>
      </c>
    </row>
    <row r="887" spans="1:34" x14ac:dyDescent="0.2">
      <c r="A887" s="4" t="s">
        <v>21</v>
      </c>
      <c r="B887" s="4" t="s">
        <v>140</v>
      </c>
      <c r="C887" s="4" t="s">
        <v>955</v>
      </c>
      <c r="D887" s="4" t="s">
        <v>913</v>
      </c>
      <c r="E887" s="4" t="s">
        <v>914</v>
      </c>
      <c r="F887" s="4" t="s">
        <v>5567</v>
      </c>
      <c r="G887" s="4" t="s">
        <v>157</v>
      </c>
      <c r="H887" s="4" t="s">
        <v>163</v>
      </c>
      <c r="I887" s="16">
        <v>245</v>
      </c>
      <c r="J887" s="16">
        <v>12440</v>
      </c>
      <c r="K887" s="16">
        <v>220</v>
      </c>
      <c r="L887" s="16">
        <v>2836</v>
      </c>
      <c r="M887" s="16">
        <v>69</v>
      </c>
      <c r="N887" s="16">
        <v>1290</v>
      </c>
      <c r="O887" s="17">
        <f>IFERROR(K887/I887,"")</f>
        <v>0.89795918367346939</v>
      </c>
      <c r="P887" s="17">
        <f>IFERROR(L887/J887,"")</f>
        <v>0.22797427652733118</v>
      </c>
      <c r="Q887" s="16">
        <v>1901</v>
      </c>
      <c r="R887" s="16">
        <v>0</v>
      </c>
      <c r="S887" s="16">
        <v>0</v>
      </c>
      <c r="T887" s="16">
        <v>192</v>
      </c>
      <c r="U887" s="16">
        <v>931</v>
      </c>
      <c r="V887" s="16"/>
      <c r="W887" s="16">
        <v>84</v>
      </c>
      <c r="X887" s="16">
        <v>279</v>
      </c>
      <c r="Y887" s="16">
        <v>0</v>
      </c>
      <c r="Z887" s="16">
        <v>130</v>
      </c>
      <c r="AA887" s="16">
        <f>IF(COUNT(Q887:Z887)=0,"",SUM(Q887:Q887))</f>
        <v>1901</v>
      </c>
      <c r="AB887" s="16">
        <f>IF(COUNT(Q887:Z887)=0,"",SUM(R887:S887))</f>
        <v>0</v>
      </c>
      <c r="AC887" s="16">
        <f>IF(COUNT(Q887:Z887)=0,"",SUM(T887:V887))</f>
        <v>1123</v>
      </c>
      <c r="AD887" s="16">
        <f>IF(COUNT(Q887:Z887)=0,"",SUM(W887:Y887))</f>
        <v>363</v>
      </c>
      <c r="AE887" s="16">
        <f>IF(COUNT(Q887:Z887)=0,"",SUM(Z887:Z887))</f>
        <v>130</v>
      </c>
      <c r="AF887" s="16">
        <f>IF(COUNT(Q887:Z887)=0,"",SUM(Q887:Z887))</f>
        <v>3517</v>
      </c>
      <c r="AG887" s="17">
        <f>IFERROR((AA887+AB887)/AF887,"")</f>
        <v>0.5405174864941712</v>
      </c>
      <c r="AH887" s="16">
        <v>40</v>
      </c>
    </row>
    <row r="888" spans="1:34" x14ac:dyDescent="0.2">
      <c r="A888" s="4" t="s">
        <v>21</v>
      </c>
      <c r="B888" s="4" t="s">
        <v>123</v>
      </c>
      <c r="C888" s="4" t="s">
        <v>955</v>
      </c>
      <c r="D888" s="4" t="s">
        <v>484</v>
      </c>
      <c r="E888" s="4" t="s">
        <v>485</v>
      </c>
      <c r="F888" s="4" t="s">
        <v>4763</v>
      </c>
      <c r="G888" s="4" t="s">
        <v>158</v>
      </c>
      <c r="H888" s="4" t="s">
        <v>165</v>
      </c>
      <c r="I888" s="16">
        <v>4292</v>
      </c>
      <c r="J888" s="16">
        <v>116773</v>
      </c>
      <c r="K888" s="16">
        <v>2220</v>
      </c>
      <c r="L888" s="16">
        <v>27149</v>
      </c>
      <c r="M888" s="16">
        <v>49</v>
      </c>
      <c r="N888" s="16">
        <v>2363</v>
      </c>
      <c r="O888" s="17">
        <f>IFERROR(K888/I888,"")</f>
        <v>0.51724137931034486</v>
      </c>
      <c r="P888" s="17">
        <f>IFERROR(L888/J888,"")</f>
        <v>0.23249381278206435</v>
      </c>
      <c r="Q888" s="16">
        <v>1898</v>
      </c>
      <c r="R888" s="16">
        <v>358</v>
      </c>
      <c r="S888" s="16"/>
      <c r="T888" s="16">
        <v>3408</v>
      </c>
      <c r="U888" s="16">
        <v>1205</v>
      </c>
      <c r="V888" s="16">
        <v>1600</v>
      </c>
      <c r="W888" s="16">
        <v>0</v>
      </c>
      <c r="X888" s="16">
        <v>4535</v>
      </c>
      <c r="Y888" s="16">
        <v>18</v>
      </c>
      <c r="Z888" s="16">
        <v>18136</v>
      </c>
      <c r="AA888" s="16">
        <f>IF(COUNT(Q888:Z888)=0,"",SUM(Q888:Q888))</f>
        <v>1898</v>
      </c>
      <c r="AB888" s="16">
        <f>IF(COUNT(Q888:Z888)=0,"",SUM(R888:S888))</f>
        <v>358</v>
      </c>
      <c r="AC888" s="16">
        <f>IF(COUNT(Q888:Z888)=0,"",SUM(T888:V888))</f>
        <v>6213</v>
      </c>
      <c r="AD888" s="16">
        <f>IF(COUNT(Q888:Z888)=0,"",SUM(W888:Y888))</f>
        <v>4553</v>
      </c>
      <c r="AE888" s="16">
        <f>IF(COUNT(Q888:Z888)=0,"",SUM(Z888:Z888))</f>
        <v>18136</v>
      </c>
      <c r="AF888" s="16">
        <f>IF(COUNT(Q888:Z888)=0,"",SUM(Q888:Z888))</f>
        <v>31158</v>
      </c>
      <c r="AG888" s="17">
        <f>IFERROR((AA888+AB888)/AF888,"")</f>
        <v>7.2405160793375695E-2</v>
      </c>
      <c r="AH888" s="16">
        <v>369</v>
      </c>
    </row>
    <row r="889" spans="1:34" x14ac:dyDescent="0.2">
      <c r="A889" s="4" t="s">
        <v>21</v>
      </c>
      <c r="B889" s="4" t="s">
        <v>124</v>
      </c>
      <c r="C889" s="4" t="s">
        <v>955</v>
      </c>
      <c r="D889" s="4" t="s">
        <v>602</v>
      </c>
      <c r="E889" s="4" t="s">
        <v>603</v>
      </c>
      <c r="F889" s="4" t="s">
        <v>2190</v>
      </c>
      <c r="G889" s="4" t="s">
        <v>158</v>
      </c>
      <c r="H889" s="4" t="s">
        <v>163</v>
      </c>
      <c r="I889" s="16">
        <v>2768</v>
      </c>
      <c r="J889" s="16">
        <v>28301</v>
      </c>
      <c r="K889" s="16">
        <v>1903</v>
      </c>
      <c r="L889" s="16">
        <v>7413</v>
      </c>
      <c r="M889" s="16">
        <v>13902</v>
      </c>
      <c r="N889" s="16">
        <v>2089</v>
      </c>
      <c r="O889" s="17">
        <f>IFERROR(K889/I889,"")</f>
        <v>0.6875</v>
      </c>
      <c r="P889" s="17">
        <f>IFERROR(L889/J889,"")</f>
        <v>0.26193420727182787</v>
      </c>
      <c r="Q889" s="16">
        <v>1887</v>
      </c>
      <c r="R889" s="16">
        <v>0</v>
      </c>
      <c r="S889" s="16">
        <v>114</v>
      </c>
      <c r="T889" s="16">
        <v>1276</v>
      </c>
      <c r="U889" s="16">
        <v>344</v>
      </c>
      <c r="V889" s="16">
        <v>405</v>
      </c>
      <c r="W889" s="16">
        <v>297</v>
      </c>
      <c r="X889" s="16">
        <v>816</v>
      </c>
      <c r="Y889" s="16">
        <v>0</v>
      </c>
      <c r="Z889" s="16">
        <v>5562</v>
      </c>
      <c r="AA889" s="16">
        <f>IF(COUNT(Q889:Z889)=0,"",SUM(Q889:Q889))</f>
        <v>1887</v>
      </c>
      <c r="AB889" s="16">
        <f>IF(COUNT(Q889:Z889)=0,"",SUM(R889:S889))</f>
        <v>114</v>
      </c>
      <c r="AC889" s="16">
        <f>IF(COUNT(Q889:Z889)=0,"",SUM(T889:V889))</f>
        <v>2025</v>
      </c>
      <c r="AD889" s="16">
        <f>IF(COUNT(Q889:Z889)=0,"",SUM(W889:Y889))</f>
        <v>1113</v>
      </c>
      <c r="AE889" s="16">
        <f>IF(COUNT(Q889:Z889)=0,"",SUM(Z889:Z889))</f>
        <v>5562</v>
      </c>
      <c r="AF889" s="16">
        <f>IF(COUNT(Q889:Z889)=0,"",SUM(Q889:Z889))</f>
        <v>10701</v>
      </c>
      <c r="AG889" s="17">
        <f>IFERROR((AA889+AB889)/AF889,"")</f>
        <v>0.18699186991869918</v>
      </c>
      <c r="AH889" s="16">
        <v>93</v>
      </c>
    </row>
    <row r="890" spans="1:34" x14ac:dyDescent="0.2">
      <c r="A890" s="4" t="s">
        <v>198</v>
      </c>
      <c r="B890" s="4" t="s">
        <v>140</v>
      </c>
      <c r="C890" s="4" t="s">
        <v>955</v>
      </c>
      <c r="D890" s="4" t="s">
        <v>516</v>
      </c>
      <c r="E890" s="4" t="s">
        <v>517</v>
      </c>
      <c r="F890" s="4" t="s">
        <v>1581</v>
      </c>
      <c r="G890" s="4" t="s">
        <v>156</v>
      </c>
      <c r="H890" s="4" t="s">
        <v>71</v>
      </c>
      <c r="I890" s="16">
        <v>1607</v>
      </c>
      <c r="J890" s="16">
        <v>44558</v>
      </c>
      <c r="K890" s="16">
        <v>294</v>
      </c>
      <c r="L890" s="16">
        <v>5088</v>
      </c>
      <c r="M890" s="16">
        <v>94</v>
      </c>
      <c r="N890" s="16">
        <v>1884</v>
      </c>
      <c r="O890" s="17">
        <f>IFERROR(K890/I890,"")</f>
        <v>0.18294959551960174</v>
      </c>
      <c r="P890" s="17">
        <f>IFERROR(L890/J890,"")</f>
        <v>0.11418824902374433</v>
      </c>
      <c r="Q890" s="16">
        <v>1885</v>
      </c>
      <c r="R890" s="16"/>
      <c r="S890" s="16"/>
      <c r="T890" s="16">
        <v>18</v>
      </c>
      <c r="U890" s="16">
        <v>1298</v>
      </c>
      <c r="V890" s="16">
        <v>0</v>
      </c>
      <c r="W890" s="16">
        <v>0</v>
      </c>
      <c r="X890" s="16">
        <v>4413</v>
      </c>
      <c r="Y890" s="16">
        <v>0</v>
      </c>
      <c r="Z890" s="16">
        <v>1104</v>
      </c>
      <c r="AA890" s="16">
        <f>IF(COUNT(Q890:Z890)=0,"",SUM(Q890:Q890))</f>
        <v>1885</v>
      </c>
      <c r="AB890" s="16">
        <f>IF(COUNT(Q890:Z890)=0,"",SUM(R890:S890))</f>
        <v>0</v>
      </c>
      <c r="AC890" s="16">
        <f>IF(COUNT(Q890:Z890)=0,"",SUM(T890:V890))</f>
        <v>1316</v>
      </c>
      <c r="AD890" s="16">
        <f>IF(COUNT(Q890:Z890)=0,"",SUM(W890:Y890))</f>
        <v>4413</v>
      </c>
      <c r="AE890" s="16">
        <f>IF(COUNT(Q890:Z890)=0,"",SUM(Z890:Z890))</f>
        <v>1104</v>
      </c>
      <c r="AF890" s="16">
        <f>IF(COUNT(Q890:Z890)=0,"",SUM(Q890:Z890))</f>
        <v>8718</v>
      </c>
      <c r="AG890" s="17">
        <f>IFERROR((AA890+AB890)/AF890,"")</f>
        <v>0.21621931635696259</v>
      </c>
      <c r="AH890" s="16">
        <v>1114</v>
      </c>
    </row>
    <row r="891" spans="1:34" x14ac:dyDescent="0.2">
      <c r="A891" s="4" t="s">
        <v>21</v>
      </c>
      <c r="B891" s="4" t="s">
        <v>123</v>
      </c>
      <c r="C891" s="4" t="s">
        <v>955</v>
      </c>
      <c r="D891" s="4" t="s">
        <v>484</v>
      </c>
      <c r="E891" s="4" t="s">
        <v>485</v>
      </c>
      <c r="F891" s="4" t="s">
        <v>4658</v>
      </c>
      <c r="G891" s="4" t="s">
        <v>158</v>
      </c>
      <c r="H891" s="4" t="s">
        <v>164</v>
      </c>
      <c r="I891" s="16">
        <v>1052</v>
      </c>
      <c r="J891" s="16">
        <v>31353</v>
      </c>
      <c r="K891" s="16">
        <v>461</v>
      </c>
      <c r="L891" s="16">
        <v>6035</v>
      </c>
      <c r="M891" s="16"/>
      <c r="N891" s="16">
        <v>683</v>
      </c>
      <c r="O891" s="17">
        <f>IFERROR(K891/I891,"")</f>
        <v>0.43821292775665399</v>
      </c>
      <c r="P891" s="17">
        <f>IFERROR(L891/J891,"")</f>
        <v>0.19248556756929161</v>
      </c>
      <c r="Q891" s="16">
        <v>1885</v>
      </c>
      <c r="R891" s="16">
        <v>76</v>
      </c>
      <c r="S891" s="16"/>
      <c r="T891" s="16">
        <v>463</v>
      </c>
      <c r="U891" s="16">
        <v>404</v>
      </c>
      <c r="V891" s="16">
        <v>250</v>
      </c>
      <c r="W891" s="16"/>
      <c r="X891" s="16">
        <v>1075</v>
      </c>
      <c r="Y891" s="16">
        <v>0</v>
      </c>
      <c r="Z891" s="16">
        <v>2690</v>
      </c>
      <c r="AA891" s="16">
        <f>IF(COUNT(Q891:Z891)=0,"",SUM(Q891:Q891))</f>
        <v>1885</v>
      </c>
      <c r="AB891" s="16">
        <f>IF(COUNT(Q891:Z891)=0,"",SUM(R891:S891))</f>
        <v>76</v>
      </c>
      <c r="AC891" s="16">
        <f>IF(COUNT(Q891:Z891)=0,"",SUM(T891:V891))</f>
        <v>1117</v>
      </c>
      <c r="AD891" s="16">
        <f>IF(COUNT(Q891:Z891)=0,"",SUM(W891:Y891))</f>
        <v>1075</v>
      </c>
      <c r="AE891" s="16">
        <f>IF(COUNT(Q891:Z891)=0,"",SUM(Z891:Z891))</f>
        <v>2690</v>
      </c>
      <c r="AF891" s="16">
        <f>IF(COUNT(Q891:Z891)=0,"",SUM(Q891:Z891))</f>
        <v>6843</v>
      </c>
      <c r="AG891" s="17">
        <f>IFERROR((AA891+AB891)/AF891,"")</f>
        <v>0.28657021774075697</v>
      </c>
      <c r="AH891" s="16">
        <v>29</v>
      </c>
    </row>
    <row r="892" spans="1:34" x14ac:dyDescent="0.2">
      <c r="A892" s="4" t="s">
        <v>198</v>
      </c>
      <c r="B892" s="4" t="s">
        <v>126</v>
      </c>
      <c r="C892" s="4" t="s">
        <v>955</v>
      </c>
      <c r="D892" s="4" t="s">
        <v>388</v>
      </c>
      <c r="E892" s="4" t="s">
        <v>389</v>
      </c>
      <c r="F892" s="4" t="s">
        <v>1301</v>
      </c>
      <c r="G892" s="4" t="s">
        <v>156</v>
      </c>
      <c r="H892" s="4" t="s">
        <v>71</v>
      </c>
      <c r="I892" s="16">
        <v>8435</v>
      </c>
      <c r="J892" s="16">
        <v>55067</v>
      </c>
      <c r="K892" s="16">
        <v>2752</v>
      </c>
      <c r="L892" s="16">
        <v>10248</v>
      </c>
      <c r="M892" s="16">
        <v>666</v>
      </c>
      <c r="N892" s="16">
        <v>3205</v>
      </c>
      <c r="O892" s="17">
        <f>IFERROR(K892/I892,"")</f>
        <v>0.32625963248369888</v>
      </c>
      <c r="P892" s="17">
        <f>IFERROR(L892/J892,"")</f>
        <v>0.18610056839849637</v>
      </c>
      <c r="Q892" s="16">
        <v>1884</v>
      </c>
      <c r="R892" s="16">
        <v>18</v>
      </c>
      <c r="S892" s="16"/>
      <c r="T892" s="16">
        <v>0</v>
      </c>
      <c r="U892" s="16">
        <v>1023</v>
      </c>
      <c r="V892" s="16">
        <v>4137</v>
      </c>
      <c r="W892" s="16">
        <v>46</v>
      </c>
      <c r="X892" s="16">
        <v>4519</v>
      </c>
      <c r="Y892" s="16"/>
      <c r="Z892" s="16">
        <v>5716</v>
      </c>
      <c r="AA892" s="16">
        <f>IF(COUNT(Q892:Z892)=0,"",SUM(Q892:Q892))</f>
        <v>1884</v>
      </c>
      <c r="AB892" s="16">
        <f>IF(COUNT(Q892:Z892)=0,"",SUM(R892:S892))</f>
        <v>18</v>
      </c>
      <c r="AC892" s="16">
        <f>IF(COUNT(Q892:Z892)=0,"",SUM(T892:V892))</f>
        <v>5160</v>
      </c>
      <c r="AD892" s="16">
        <f>IF(COUNT(Q892:Z892)=0,"",SUM(W892:Y892))</f>
        <v>4565</v>
      </c>
      <c r="AE892" s="16">
        <f>IF(COUNT(Q892:Z892)=0,"",SUM(Z892:Z892))</f>
        <v>5716</v>
      </c>
      <c r="AF892" s="16">
        <f>IF(COUNT(Q892:Z892)=0,"",SUM(Q892:Z892))</f>
        <v>17343</v>
      </c>
      <c r="AG892" s="17">
        <f>IFERROR((AA892+AB892)/AF892,"")</f>
        <v>0.10966960733437121</v>
      </c>
      <c r="AH892" s="16">
        <v>1457</v>
      </c>
    </row>
    <row r="893" spans="1:34" x14ac:dyDescent="0.2">
      <c r="A893" s="4" t="s">
        <v>21</v>
      </c>
      <c r="B893" s="4" t="s">
        <v>143</v>
      </c>
      <c r="C893" s="4" t="s">
        <v>1036</v>
      </c>
      <c r="D893" s="4" t="s">
        <v>744</v>
      </c>
      <c r="E893" s="4" t="s">
        <v>745</v>
      </c>
      <c r="F893" s="4" t="s">
        <v>3486</v>
      </c>
      <c r="G893" s="4" t="s">
        <v>157</v>
      </c>
      <c r="H893" s="4" t="s">
        <v>165</v>
      </c>
      <c r="I893" s="16">
        <v>1205</v>
      </c>
      <c r="J893" s="16">
        <v>58356</v>
      </c>
      <c r="K893" s="16">
        <v>1198</v>
      </c>
      <c r="L893" s="16">
        <v>7386</v>
      </c>
      <c r="M893" s="16">
        <v>28</v>
      </c>
      <c r="N893" s="16">
        <v>1859</v>
      </c>
      <c r="O893" s="17">
        <f>IFERROR(K893/I893,"")</f>
        <v>0.99419087136929463</v>
      </c>
      <c r="P893" s="17">
        <f>IFERROR(L893/J893,"")</f>
        <v>0.12656796216327371</v>
      </c>
      <c r="Q893" s="16">
        <v>1884</v>
      </c>
      <c r="R893" s="16">
        <v>58</v>
      </c>
      <c r="S893" s="16">
        <v>0</v>
      </c>
      <c r="T893" s="16">
        <v>517</v>
      </c>
      <c r="U893" s="16">
        <v>600</v>
      </c>
      <c r="V893" s="16">
        <v>1211</v>
      </c>
      <c r="W893" s="16">
        <v>645</v>
      </c>
      <c r="X893" s="16">
        <v>2038</v>
      </c>
      <c r="Y893" s="16">
        <v>116</v>
      </c>
      <c r="Z893" s="16">
        <v>1690</v>
      </c>
      <c r="AA893" s="16">
        <f>IF(COUNT(Q893:Z893)=0,"",SUM(Q893:Q893))</f>
        <v>1884</v>
      </c>
      <c r="AB893" s="16">
        <f>IF(COUNT(Q893:Z893)=0,"",SUM(R893:S893))</f>
        <v>58</v>
      </c>
      <c r="AC893" s="16">
        <f>IF(COUNT(Q893:Z893)=0,"",SUM(T893:V893))</f>
        <v>2328</v>
      </c>
      <c r="AD893" s="16">
        <f>IF(COUNT(Q893:Z893)=0,"",SUM(W893:Y893))</f>
        <v>2799</v>
      </c>
      <c r="AE893" s="16">
        <f>IF(COUNT(Q893:Z893)=0,"",SUM(Z893:Z893))</f>
        <v>1690</v>
      </c>
      <c r="AF893" s="16">
        <f>IF(COUNT(Q893:Z893)=0,"",SUM(Q893:Z893))</f>
        <v>8759</v>
      </c>
      <c r="AG893" s="17">
        <f>IFERROR((AA893+AB893)/AF893,"")</f>
        <v>0.22171480762644138</v>
      </c>
      <c r="AH893" s="16">
        <v>77</v>
      </c>
    </row>
    <row r="894" spans="1:34" x14ac:dyDescent="0.2">
      <c r="A894" s="4" t="s">
        <v>21</v>
      </c>
      <c r="B894" s="4" t="s">
        <v>124</v>
      </c>
      <c r="C894" s="4" t="s">
        <v>955</v>
      </c>
      <c r="D894" s="4" t="s">
        <v>605</v>
      </c>
      <c r="E894" s="4" t="s">
        <v>606</v>
      </c>
      <c r="F894" s="4" t="s">
        <v>2212</v>
      </c>
      <c r="G894" s="4" t="s">
        <v>158</v>
      </c>
      <c r="H894" s="4" t="s">
        <v>166</v>
      </c>
      <c r="I894" s="16">
        <v>153</v>
      </c>
      <c r="J894" s="16">
        <v>18615</v>
      </c>
      <c r="K894" s="16">
        <v>30</v>
      </c>
      <c r="L894" s="16">
        <v>3903</v>
      </c>
      <c r="M894" s="16">
        <v>11</v>
      </c>
      <c r="N894" s="16">
        <v>1245</v>
      </c>
      <c r="O894" s="17">
        <f>IFERROR(K894/I894,"")</f>
        <v>0.19607843137254902</v>
      </c>
      <c r="P894" s="17">
        <f>IFERROR(L894/J894,"")</f>
        <v>0.2096696212731668</v>
      </c>
      <c r="Q894" s="16">
        <v>1879</v>
      </c>
      <c r="R894" s="16"/>
      <c r="S894" s="16">
        <v>0</v>
      </c>
      <c r="T894" s="16">
        <v>53</v>
      </c>
      <c r="U894" s="16">
        <v>0</v>
      </c>
      <c r="V894" s="16">
        <v>30</v>
      </c>
      <c r="W894" s="16">
        <v>43</v>
      </c>
      <c r="X894" s="16"/>
      <c r="Y894" s="16"/>
      <c r="Z894" s="16">
        <v>1909</v>
      </c>
      <c r="AA894" s="16">
        <f>IF(COUNT(Q894:Z894)=0,"",SUM(Q894:Q894))</f>
        <v>1879</v>
      </c>
      <c r="AB894" s="16">
        <f>IF(COUNT(Q894:Z894)=0,"",SUM(R894:S894))</f>
        <v>0</v>
      </c>
      <c r="AC894" s="16">
        <f>IF(COUNT(Q894:Z894)=0,"",SUM(T894:V894))</f>
        <v>83</v>
      </c>
      <c r="AD894" s="16">
        <f>IF(COUNT(Q894:Z894)=0,"",SUM(W894:Y894))</f>
        <v>43</v>
      </c>
      <c r="AE894" s="16">
        <f>IF(COUNT(Q894:Z894)=0,"",SUM(Z894:Z894))</f>
        <v>1909</v>
      </c>
      <c r="AF894" s="16">
        <f>IF(COUNT(Q894:Z894)=0,"",SUM(Q894:Z894))</f>
        <v>3914</v>
      </c>
      <c r="AG894" s="17">
        <f>IFERROR((AA894+AB894)/AF894,"")</f>
        <v>0.48007153806847214</v>
      </c>
      <c r="AH894" s="16">
        <v>20</v>
      </c>
    </row>
    <row r="895" spans="1:34" x14ac:dyDescent="0.2">
      <c r="A895" s="4" t="s">
        <v>21</v>
      </c>
      <c r="B895" s="4" t="s">
        <v>140</v>
      </c>
      <c r="C895" s="4" t="s">
        <v>955</v>
      </c>
      <c r="D895" s="4" t="s">
        <v>913</v>
      </c>
      <c r="E895" s="4" t="s">
        <v>914</v>
      </c>
      <c r="F895" s="4" t="s">
        <v>5558</v>
      </c>
      <c r="G895" s="4" t="s">
        <v>157</v>
      </c>
      <c r="H895" s="4" t="s">
        <v>163</v>
      </c>
      <c r="I895" s="16">
        <v>318</v>
      </c>
      <c r="J895" s="16">
        <v>16270</v>
      </c>
      <c r="K895" s="16">
        <v>225</v>
      </c>
      <c r="L895" s="16">
        <v>2858</v>
      </c>
      <c r="M895" s="16">
        <v>45</v>
      </c>
      <c r="N895" s="16">
        <v>1409</v>
      </c>
      <c r="O895" s="17">
        <f>IFERROR(K895/I895,"")</f>
        <v>0.70754716981132071</v>
      </c>
      <c r="P895" s="17">
        <f>IFERROR(L895/J895,"")</f>
        <v>0.17566072526121695</v>
      </c>
      <c r="Q895" s="16">
        <v>1872</v>
      </c>
      <c r="R895" s="16">
        <v>0</v>
      </c>
      <c r="S895" s="16">
        <v>0</v>
      </c>
      <c r="T895" s="16">
        <v>102</v>
      </c>
      <c r="U895" s="16">
        <v>992</v>
      </c>
      <c r="V895" s="16">
        <v>33</v>
      </c>
      <c r="W895" s="16">
        <v>213</v>
      </c>
      <c r="X895" s="16">
        <v>449</v>
      </c>
      <c r="Y895" s="16">
        <v>0</v>
      </c>
      <c r="Z895" s="16">
        <v>238</v>
      </c>
      <c r="AA895" s="16">
        <f>IF(COUNT(Q895:Z895)=0,"",SUM(Q895:Q895))</f>
        <v>1872</v>
      </c>
      <c r="AB895" s="16">
        <f>IF(COUNT(Q895:Z895)=0,"",SUM(R895:S895))</f>
        <v>0</v>
      </c>
      <c r="AC895" s="16">
        <f>IF(COUNT(Q895:Z895)=0,"",SUM(T895:V895))</f>
        <v>1127</v>
      </c>
      <c r="AD895" s="16">
        <f>IF(COUNT(Q895:Z895)=0,"",SUM(W895:Y895))</f>
        <v>662</v>
      </c>
      <c r="AE895" s="16">
        <f>IF(COUNT(Q895:Z895)=0,"",SUM(Z895:Z895))</f>
        <v>238</v>
      </c>
      <c r="AF895" s="16">
        <f>IF(COUNT(Q895:Z895)=0,"",SUM(Q895:Z895))</f>
        <v>3899</v>
      </c>
      <c r="AG895" s="17">
        <f>IFERROR((AA895+AB895)/AF895,"")</f>
        <v>0.48012310848935624</v>
      </c>
      <c r="AH895" s="16">
        <v>52</v>
      </c>
    </row>
    <row r="896" spans="1:34" x14ac:dyDescent="0.2">
      <c r="A896" s="4" t="s">
        <v>21</v>
      </c>
      <c r="B896" s="4" t="s">
        <v>128</v>
      </c>
      <c r="C896" s="4" t="s">
        <v>955</v>
      </c>
      <c r="D896" s="4" t="s">
        <v>838</v>
      </c>
      <c r="E896" s="4" t="s">
        <v>537</v>
      </c>
      <c r="F896" s="4" t="s">
        <v>4477</v>
      </c>
      <c r="G896" s="4" t="s">
        <v>157</v>
      </c>
      <c r="H896" s="4" t="s">
        <v>164</v>
      </c>
      <c r="I896" s="16">
        <v>687</v>
      </c>
      <c r="J896" s="16">
        <v>8359</v>
      </c>
      <c r="K896" s="16">
        <v>450</v>
      </c>
      <c r="L896" s="16">
        <v>1739</v>
      </c>
      <c r="M896" s="16">
        <v>36</v>
      </c>
      <c r="N896" s="16">
        <v>270</v>
      </c>
      <c r="O896" s="17">
        <f>IFERROR(K896/I896,"")</f>
        <v>0.65502183406113534</v>
      </c>
      <c r="P896" s="17">
        <f>IFERROR(L896/J896,"")</f>
        <v>0.20803923914343822</v>
      </c>
      <c r="Q896" s="16">
        <v>1870</v>
      </c>
      <c r="R896" s="16">
        <v>0</v>
      </c>
      <c r="S896" s="16"/>
      <c r="T896" s="16"/>
      <c r="U896" s="16">
        <v>0</v>
      </c>
      <c r="V896" s="16">
        <v>271</v>
      </c>
      <c r="W896" s="16"/>
      <c r="X896" s="16">
        <v>0</v>
      </c>
      <c r="Y896" s="16">
        <v>16</v>
      </c>
      <c r="Z896" s="16">
        <v>18</v>
      </c>
      <c r="AA896" s="16">
        <f>IF(COUNT(Q896:Z896)=0,"",SUM(Q896:Q896))</f>
        <v>1870</v>
      </c>
      <c r="AB896" s="16">
        <f>IF(COUNT(Q896:Z896)=0,"",SUM(R896:S896))</f>
        <v>0</v>
      </c>
      <c r="AC896" s="16">
        <f>IF(COUNT(Q896:Z896)=0,"",SUM(T896:V896))</f>
        <v>271</v>
      </c>
      <c r="AD896" s="16">
        <f>IF(COUNT(Q896:Z896)=0,"",SUM(W896:Y896))</f>
        <v>16</v>
      </c>
      <c r="AE896" s="16">
        <f>IF(COUNT(Q896:Z896)=0,"",SUM(Z896:Z896))</f>
        <v>18</v>
      </c>
      <c r="AF896" s="16">
        <f>IF(COUNT(Q896:Z896)=0,"",SUM(Q896:Z896))</f>
        <v>2175</v>
      </c>
      <c r="AG896" s="17">
        <f>IFERROR((AA896+AB896)/AF896,"")</f>
        <v>0.85977011494252875</v>
      </c>
      <c r="AH896" s="16">
        <v>26</v>
      </c>
    </row>
    <row r="897" spans="1:34" x14ac:dyDescent="0.2">
      <c r="A897" s="4" t="s">
        <v>21</v>
      </c>
      <c r="B897" s="4" t="s">
        <v>124</v>
      </c>
      <c r="C897" s="4" t="s">
        <v>955</v>
      </c>
      <c r="D897" s="4" t="s">
        <v>599</v>
      </c>
      <c r="E897" s="4" t="s">
        <v>600</v>
      </c>
      <c r="F897" s="4" t="s">
        <v>2172</v>
      </c>
      <c r="G897" s="4" t="s">
        <v>158</v>
      </c>
      <c r="H897" s="4" t="s">
        <v>165</v>
      </c>
      <c r="I897" s="16">
        <v>1245</v>
      </c>
      <c r="J897" s="16">
        <v>33268</v>
      </c>
      <c r="K897" s="16">
        <v>1062</v>
      </c>
      <c r="L897" s="16">
        <v>6052</v>
      </c>
      <c r="M897" s="16"/>
      <c r="N897" s="16">
        <v>2190</v>
      </c>
      <c r="O897" s="17">
        <f>IFERROR(K897/I897,"")</f>
        <v>0.8530120481927711</v>
      </c>
      <c r="P897" s="17">
        <f>IFERROR(L897/J897,"")</f>
        <v>0.18191655645064325</v>
      </c>
      <c r="Q897" s="16">
        <v>1860</v>
      </c>
      <c r="R897" s="16">
        <v>0</v>
      </c>
      <c r="S897" s="16">
        <v>0</v>
      </c>
      <c r="T897" s="16">
        <v>160</v>
      </c>
      <c r="U897" s="16"/>
      <c r="V897" s="16">
        <v>400</v>
      </c>
      <c r="W897" s="16">
        <v>83</v>
      </c>
      <c r="X897" s="16">
        <v>47</v>
      </c>
      <c r="Y897" s="16">
        <v>0</v>
      </c>
      <c r="Z897" s="16">
        <v>4557</v>
      </c>
      <c r="AA897" s="16">
        <f>IF(COUNT(Q897:Z897)=0,"",SUM(Q897:Q897))</f>
        <v>1860</v>
      </c>
      <c r="AB897" s="16">
        <f>IF(COUNT(Q897:Z897)=0,"",SUM(R897:S897))</f>
        <v>0</v>
      </c>
      <c r="AC897" s="16">
        <f>IF(COUNT(Q897:Z897)=0,"",SUM(T897:V897))</f>
        <v>560</v>
      </c>
      <c r="AD897" s="16">
        <f>IF(COUNT(Q897:Z897)=0,"",SUM(W897:Y897))</f>
        <v>130</v>
      </c>
      <c r="AE897" s="16">
        <f>IF(COUNT(Q897:Z897)=0,"",SUM(Z897:Z897))</f>
        <v>4557</v>
      </c>
      <c r="AF897" s="16">
        <f>IF(COUNT(Q897:Z897)=0,"",SUM(Q897:Z897))</f>
        <v>7107</v>
      </c>
      <c r="AG897" s="17">
        <f>IFERROR((AA897+AB897)/AF897,"")</f>
        <v>0.26171380329252847</v>
      </c>
      <c r="AH897" s="16">
        <v>42</v>
      </c>
    </row>
    <row r="898" spans="1:34" x14ac:dyDescent="0.2">
      <c r="A898" s="4" t="s">
        <v>21</v>
      </c>
      <c r="B898" s="4" t="s">
        <v>131</v>
      </c>
      <c r="C898" s="4" t="s">
        <v>955</v>
      </c>
      <c r="D898" s="4" t="s">
        <v>799</v>
      </c>
      <c r="E898" s="4" t="s">
        <v>800</v>
      </c>
      <c r="F898" s="4" t="s">
        <v>4063</v>
      </c>
      <c r="G898" s="4" t="s">
        <v>158</v>
      </c>
      <c r="H898" s="4" t="s">
        <v>163</v>
      </c>
      <c r="I898" s="16">
        <v>9328</v>
      </c>
      <c r="J898" s="16">
        <v>19697</v>
      </c>
      <c r="K898" s="16">
        <v>5330</v>
      </c>
      <c r="L898" s="16">
        <v>5619</v>
      </c>
      <c r="M898" s="16">
        <v>797</v>
      </c>
      <c r="N898" s="16">
        <v>2155</v>
      </c>
      <c r="O898" s="17">
        <f>IFERROR(K898/I898,"")</f>
        <v>0.57139794168096059</v>
      </c>
      <c r="P898" s="17">
        <f>IFERROR(L898/J898,"")</f>
        <v>0.28527186881250954</v>
      </c>
      <c r="Q898" s="16">
        <v>1855</v>
      </c>
      <c r="R898" s="16"/>
      <c r="S898" s="16">
        <v>0</v>
      </c>
      <c r="T898" s="16">
        <v>1013</v>
      </c>
      <c r="U898" s="16">
        <v>1178</v>
      </c>
      <c r="V898" s="16">
        <v>6149</v>
      </c>
      <c r="W898" s="16">
        <v>0</v>
      </c>
      <c r="X898" s="16">
        <v>1238</v>
      </c>
      <c r="Y898" s="16">
        <v>0</v>
      </c>
      <c r="Z898" s="16">
        <v>1884</v>
      </c>
      <c r="AA898" s="16">
        <f>IF(COUNT(Q898:Z898)=0,"",SUM(Q898:Q898))</f>
        <v>1855</v>
      </c>
      <c r="AB898" s="16">
        <f>IF(COUNT(Q898:Z898)=0,"",SUM(R898:S898))</f>
        <v>0</v>
      </c>
      <c r="AC898" s="16">
        <f>IF(COUNT(Q898:Z898)=0,"",SUM(T898:V898))</f>
        <v>8340</v>
      </c>
      <c r="AD898" s="16">
        <f>IF(COUNT(Q898:Z898)=0,"",SUM(W898:Y898))</f>
        <v>1238</v>
      </c>
      <c r="AE898" s="16">
        <f>IF(COUNT(Q898:Z898)=0,"",SUM(Z898:Z898))</f>
        <v>1884</v>
      </c>
      <c r="AF898" s="16">
        <f>IF(COUNT(Q898:Z898)=0,"",SUM(Q898:Z898))</f>
        <v>13317</v>
      </c>
      <c r="AG898" s="17">
        <f>IFERROR((AA898+AB898)/AF898,"")</f>
        <v>0.13929563715551552</v>
      </c>
      <c r="AH898" s="16">
        <v>96</v>
      </c>
    </row>
    <row r="899" spans="1:34" x14ac:dyDescent="0.2">
      <c r="A899" s="4" t="s">
        <v>21</v>
      </c>
      <c r="B899" s="4" t="s">
        <v>134</v>
      </c>
      <c r="C899" s="4" t="s">
        <v>955</v>
      </c>
      <c r="D899" s="4" t="s">
        <v>691</v>
      </c>
      <c r="E899" s="4" t="s">
        <v>534</v>
      </c>
      <c r="F899" s="4" t="s">
        <v>2938</v>
      </c>
      <c r="G899" s="4" t="s">
        <v>157</v>
      </c>
      <c r="H899" s="4" t="s">
        <v>165</v>
      </c>
      <c r="I899" s="16">
        <v>3134</v>
      </c>
      <c r="J899" s="16">
        <v>55166</v>
      </c>
      <c r="K899" s="16">
        <v>458</v>
      </c>
      <c r="L899" s="16">
        <v>11457</v>
      </c>
      <c r="M899" s="16">
        <v>17</v>
      </c>
      <c r="N899" s="16">
        <v>6016</v>
      </c>
      <c r="O899" s="17">
        <f>IFERROR(K899/I899,"")</f>
        <v>0.14613911933631143</v>
      </c>
      <c r="P899" s="17">
        <f>IFERROR(L899/J899,"")</f>
        <v>0.20768226806366241</v>
      </c>
      <c r="Q899" s="16">
        <v>1850</v>
      </c>
      <c r="R899" s="16">
        <v>2242</v>
      </c>
      <c r="S899" s="16">
        <v>138</v>
      </c>
      <c r="T899" s="16">
        <v>2435</v>
      </c>
      <c r="U899" s="16">
        <v>2038</v>
      </c>
      <c r="V899" s="16">
        <v>391</v>
      </c>
      <c r="W899" s="16">
        <v>759</v>
      </c>
      <c r="X899" s="16">
        <v>2229</v>
      </c>
      <c r="Y899" s="16">
        <v>0</v>
      </c>
      <c r="Z899" s="16">
        <v>2223</v>
      </c>
      <c r="AA899" s="16">
        <f>IF(COUNT(Q899:Z899)=0,"",SUM(Q899:Q899))</f>
        <v>1850</v>
      </c>
      <c r="AB899" s="16">
        <f>IF(COUNT(Q899:Z899)=0,"",SUM(R899:S899))</f>
        <v>2380</v>
      </c>
      <c r="AC899" s="16">
        <f>IF(COUNT(Q899:Z899)=0,"",SUM(T899:V899))</f>
        <v>4864</v>
      </c>
      <c r="AD899" s="16">
        <f>IF(COUNT(Q899:Z899)=0,"",SUM(W899:Y899))</f>
        <v>2988</v>
      </c>
      <c r="AE899" s="16">
        <f>IF(COUNT(Q899:Z899)=0,"",SUM(Z899:Z899))</f>
        <v>2223</v>
      </c>
      <c r="AF899" s="16">
        <f>IF(COUNT(Q899:Z899)=0,"",SUM(Q899:Z899))</f>
        <v>14305</v>
      </c>
      <c r="AG899" s="17">
        <f>IFERROR((AA899+AB899)/AF899,"")</f>
        <v>0.29570080391471515</v>
      </c>
      <c r="AH899" s="16">
        <v>58</v>
      </c>
    </row>
    <row r="900" spans="1:34" x14ac:dyDescent="0.2">
      <c r="A900" s="4" t="s">
        <v>21</v>
      </c>
      <c r="B900" s="4" t="s">
        <v>140</v>
      </c>
      <c r="C900" s="4" t="s">
        <v>955</v>
      </c>
      <c r="D900" s="4" t="s">
        <v>899</v>
      </c>
      <c r="E900" s="4" t="s">
        <v>900</v>
      </c>
      <c r="F900" s="4" t="s">
        <v>5419</v>
      </c>
      <c r="G900" s="4" t="s">
        <v>157</v>
      </c>
      <c r="H900" s="4" t="s">
        <v>164</v>
      </c>
      <c r="I900" s="16">
        <v>320</v>
      </c>
      <c r="J900" s="16">
        <v>20045</v>
      </c>
      <c r="K900" s="16">
        <v>274</v>
      </c>
      <c r="L900" s="16">
        <v>2033</v>
      </c>
      <c r="M900" s="16">
        <v>101</v>
      </c>
      <c r="N900" s="16">
        <v>961</v>
      </c>
      <c r="O900" s="17">
        <f>IFERROR(K900/I900,"")</f>
        <v>0.85624999999999996</v>
      </c>
      <c r="P900" s="17">
        <f>IFERROR(L900/J900,"")</f>
        <v>0.1014218009478673</v>
      </c>
      <c r="Q900" s="16">
        <v>1847</v>
      </c>
      <c r="R900" s="16">
        <v>0</v>
      </c>
      <c r="S900" s="16"/>
      <c r="T900" s="16">
        <v>327</v>
      </c>
      <c r="U900" s="16">
        <v>45</v>
      </c>
      <c r="V900" s="16">
        <v>303</v>
      </c>
      <c r="W900" s="16">
        <v>65</v>
      </c>
      <c r="X900" s="16">
        <v>246</v>
      </c>
      <c r="Y900" s="16">
        <v>0</v>
      </c>
      <c r="Z900" s="16"/>
      <c r="AA900" s="16">
        <f>IF(COUNT(Q900:Z900)=0,"",SUM(Q900:Q900))</f>
        <v>1847</v>
      </c>
      <c r="AB900" s="16">
        <f>IF(COUNT(Q900:Z900)=0,"",SUM(R900:S900))</f>
        <v>0</v>
      </c>
      <c r="AC900" s="16">
        <f>IF(COUNT(Q900:Z900)=0,"",SUM(T900:V900))</f>
        <v>675</v>
      </c>
      <c r="AD900" s="16">
        <f>IF(COUNT(Q900:Z900)=0,"",SUM(W900:Y900))</f>
        <v>311</v>
      </c>
      <c r="AE900" s="16">
        <f>IF(COUNT(Q900:Z900)=0,"",SUM(Z900:Z900))</f>
        <v>0</v>
      </c>
      <c r="AF900" s="16">
        <f>IF(COUNT(Q900:Z900)=0,"",SUM(Q900:Z900))</f>
        <v>2833</v>
      </c>
      <c r="AG900" s="17">
        <f>IFERROR((AA900+AB900)/AF900,"")</f>
        <v>0.65195905400635368</v>
      </c>
      <c r="AH900" s="16">
        <v>66</v>
      </c>
    </row>
    <row r="901" spans="1:34" x14ac:dyDescent="0.2">
      <c r="A901" s="4" t="s">
        <v>21</v>
      </c>
      <c r="B901" s="4" t="s">
        <v>123</v>
      </c>
      <c r="C901" s="4" t="s">
        <v>955</v>
      </c>
      <c r="D901" s="4" t="s">
        <v>484</v>
      </c>
      <c r="E901" s="4" t="s">
        <v>485</v>
      </c>
      <c r="F901" s="4" t="s">
        <v>5035</v>
      </c>
      <c r="G901" s="4" t="s">
        <v>159</v>
      </c>
      <c r="H901" s="4" t="s">
        <v>165</v>
      </c>
      <c r="I901" s="16">
        <v>8043</v>
      </c>
      <c r="J901" s="16">
        <v>122709</v>
      </c>
      <c r="K901" s="16">
        <v>1186</v>
      </c>
      <c r="L901" s="16">
        <v>18092</v>
      </c>
      <c r="M901" s="16">
        <v>126</v>
      </c>
      <c r="N901" s="16">
        <v>2502</v>
      </c>
      <c r="O901" s="17">
        <f>IFERROR(K901/I901,"")</f>
        <v>0.14745741638692031</v>
      </c>
      <c r="P901" s="17">
        <f>IFERROR(L901/J901,"")</f>
        <v>0.14743824821325249</v>
      </c>
      <c r="Q901" s="16">
        <v>1844</v>
      </c>
      <c r="R901" s="16">
        <v>276</v>
      </c>
      <c r="S901" s="16">
        <v>24</v>
      </c>
      <c r="T901" s="16">
        <v>437</v>
      </c>
      <c r="U901" s="16">
        <v>2026</v>
      </c>
      <c r="V901" s="16">
        <v>49</v>
      </c>
      <c r="W901" s="16"/>
      <c r="X901" s="16">
        <v>5945</v>
      </c>
      <c r="Y901" s="16">
        <v>13</v>
      </c>
      <c r="Z901" s="16">
        <v>10048</v>
      </c>
      <c r="AA901" s="16">
        <f>IF(COUNT(Q901:Z901)=0,"",SUM(Q901:Q901))</f>
        <v>1844</v>
      </c>
      <c r="AB901" s="16">
        <f>IF(COUNT(Q901:Z901)=0,"",SUM(R901:S901))</f>
        <v>300</v>
      </c>
      <c r="AC901" s="16">
        <f>IF(COUNT(Q901:Z901)=0,"",SUM(T901:V901))</f>
        <v>2512</v>
      </c>
      <c r="AD901" s="16">
        <f>IF(COUNT(Q901:Z901)=0,"",SUM(W901:Y901))</f>
        <v>5958</v>
      </c>
      <c r="AE901" s="16">
        <f>IF(COUNT(Q901:Z901)=0,"",SUM(Z901:Z901))</f>
        <v>10048</v>
      </c>
      <c r="AF901" s="16">
        <f>IF(COUNT(Q901:Z901)=0,"",SUM(Q901:Z901))</f>
        <v>20662</v>
      </c>
      <c r="AG901" s="17">
        <f>IFERROR((AA901+AB901)/AF901,"")</f>
        <v>0.10376536637305198</v>
      </c>
      <c r="AH901" s="16">
        <v>220</v>
      </c>
    </row>
    <row r="902" spans="1:34" x14ac:dyDescent="0.2">
      <c r="A902" s="4" t="s">
        <v>21</v>
      </c>
      <c r="B902" s="4" t="s">
        <v>129</v>
      </c>
      <c r="C902" s="4" t="s">
        <v>1036</v>
      </c>
      <c r="D902" s="4" t="s">
        <v>433</v>
      </c>
      <c r="E902" s="4" t="s">
        <v>434</v>
      </c>
      <c r="F902" s="4" t="s">
        <v>3875</v>
      </c>
      <c r="G902" s="4" t="s">
        <v>158</v>
      </c>
      <c r="H902" s="4" t="s">
        <v>164</v>
      </c>
      <c r="I902" s="16">
        <v>8836</v>
      </c>
      <c r="J902" s="16">
        <v>55285</v>
      </c>
      <c r="K902" s="16">
        <v>5407</v>
      </c>
      <c r="L902" s="16">
        <v>9718</v>
      </c>
      <c r="M902" s="16">
        <v>1112</v>
      </c>
      <c r="N902" s="16">
        <v>7002</v>
      </c>
      <c r="O902" s="17">
        <f>IFERROR(K902/I902,"")</f>
        <v>0.61192847442281573</v>
      </c>
      <c r="P902" s="17">
        <f>IFERROR(L902/J902,"")</f>
        <v>0.17578004883784029</v>
      </c>
      <c r="Q902" s="16">
        <v>1832</v>
      </c>
      <c r="R902" s="16"/>
      <c r="S902" s="16">
        <v>0</v>
      </c>
      <c r="T902" s="16">
        <v>2428</v>
      </c>
      <c r="U902" s="16">
        <v>1475</v>
      </c>
      <c r="V902" s="16">
        <v>6883</v>
      </c>
      <c r="W902" s="16"/>
      <c r="X902" s="16">
        <v>3359</v>
      </c>
      <c r="Y902" s="16">
        <v>0</v>
      </c>
      <c r="Z902" s="16">
        <v>3844</v>
      </c>
      <c r="AA902" s="16">
        <f>IF(COUNT(Q902:Z902)=0,"",SUM(Q902:Q902))</f>
        <v>1832</v>
      </c>
      <c r="AB902" s="16">
        <f>IF(COUNT(Q902:Z902)=0,"",SUM(R902:S902))</f>
        <v>0</v>
      </c>
      <c r="AC902" s="16">
        <f>IF(COUNT(Q902:Z902)=0,"",SUM(T902:V902))</f>
        <v>10786</v>
      </c>
      <c r="AD902" s="16">
        <f>IF(COUNT(Q902:Z902)=0,"",SUM(W902:Y902))</f>
        <v>3359</v>
      </c>
      <c r="AE902" s="16">
        <f>IF(COUNT(Q902:Z902)=0,"",SUM(Z902:Z902))</f>
        <v>3844</v>
      </c>
      <c r="AF902" s="16">
        <f>IF(COUNT(Q902:Z902)=0,"",SUM(Q902:Z902))</f>
        <v>19821</v>
      </c>
      <c r="AG902" s="17">
        <f>IFERROR((AA902+AB902)/AF902,"")</f>
        <v>9.2427223651682558E-2</v>
      </c>
      <c r="AH902" s="16">
        <v>127</v>
      </c>
    </row>
    <row r="903" spans="1:34" x14ac:dyDescent="0.2">
      <c r="A903" s="4" t="s">
        <v>21</v>
      </c>
      <c r="B903" s="4" t="s">
        <v>133</v>
      </c>
      <c r="C903" s="4" t="s">
        <v>955</v>
      </c>
      <c r="D903" s="4" t="s">
        <v>703</v>
      </c>
      <c r="E903" s="4" t="s">
        <v>704</v>
      </c>
      <c r="F903" s="4" t="s">
        <v>3044</v>
      </c>
      <c r="G903" s="4" t="s">
        <v>158</v>
      </c>
      <c r="H903" s="4" t="s">
        <v>165</v>
      </c>
      <c r="I903" s="16">
        <v>3290</v>
      </c>
      <c r="J903" s="16">
        <v>50723</v>
      </c>
      <c r="K903" s="16">
        <v>743</v>
      </c>
      <c r="L903" s="16">
        <v>8014</v>
      </c>
      <c r="M903" s="16">
        <v>100</v>
      </c>
      <c r="N903" s="16">
        <v>4820</v>
      </c>
      <c r="O903" s="17">
        <f>IFERROR(K903/I903,"")</f>
        <v>0.22583586626139818</v>
      </c>
      <c r="P903" s="17">
        <f>IFERROR(L903/J903,"")</f>
        <v>0.15799538670819943</v>
      </c>
      <c r="Q903" s="16">
        <v>1831</v>
      </c>
      <c r="R903" s="16">
        <v>1355</v>
      </c>
      <c r="S903" s="16">
        <v>44</v>
      </c>
      <c r="T903" s="16">
        <v>1642</v>
      </c>
      <c r="U903" s="16">
        <v>946</v>
      </c>
      <c r="V903" s="16">
        <v>669</v>
      </c>
      <c r="W903" s="16">
        <v>871</v>
      </c>
      <c r="X903" s="16">
        <v>1883</v>
      </c>
      <c r="Y903" s="16">
        <v>0</v>
      </c>
      <c r="Z903" s="16">
        <v>1402</v>
      </c>
      <c r="AA903" s="16">
        <f>IF(COUNT(Q903:Z903)=0,"",SUM(Q903:Q903))</f>
        <v>1831</v>
      </c>
      <c r="AB903" s="16">
        <f>IF(COUNT(Q903:Z903)=0,"",SUM(R903:S903))</f>
        <v>1399</v>
      </c>
      <c r="AC903" s="16">
        <f>IF(COUNT(Q903:Z903)=0,"",SUM(T903:V903))</f>
        <v>3257</v>
      </c>
      <c r="AD903" s="16">
        <f>IF(COUNT(Q903:Z903)=0,"",SUM(W903:Y903))</f>
        <v>2754</v>
      </c>
      <c r="AE903" s="16">
        <f>IF(COUNT(Q903:Z903)=0,"",SUM(Z903:Z903))</f>
        <v>1402</v>
      </c>
      <c r="AF903" s="16">
        <f>IF(COUNT(Q903:Z903)=0,"",SUM(Q903:Z903))</f>
        <v>10643</v>
      </c>
      <c r="AG903" s="17">
        <f>IFERROR((AA903+AB903)/AF903,"")</f>
        <v>0.30348585925021143</v>
      </c>
      <c r="AH903" s="16">
        <v>69</v>
      </c>
    </row>
    <row r="904" spans="1:34" x14ac:dyDescent="0.2">
      <c r="A904" s="4" t="s">
        <v>21</v>
      </c>
      <c r="B904" s="4" t="s">
        <v>131</v>
      </c>
      <c r="C904" s="4" t="s">
        <v>955</v>
      </c>
      <c r="D904" s="4" t="s">
        <v>788</v>
      </c>
      <c r="E904" s="4" t="s">
        <v>534</v>
      </c>
      <c r="F904" s="4" t="s">
        <v>3986</v>
      </c>
      <c r="G904" s="4" t="s">
        <v>156</v>
      </c>
      <c r="H904" s="4" t="s">
        <v>163</v>
      </c>
      <c r="I904" s="16">
        <v>6378</v>
      </c>
      <c r="J904" s="16">
        <v>28543</v>
      </c>
      <c r="K904" s="16">
        <v>686</v>
      </c>
      <c r="L904" s="16">
        <v>5758</v>
      </c>
      <c r="M904" s="16">
        <v>61</v>
      </c>
      <c r="N904" s="16">
        <v>2810</v>
      </c>
      <c r="O904" s="17">
        <f>IFERROR(K904/I904,"")</f>
        <v>0.10755722797115083</v>
      </c>
      <c r="P904" s="17">
        <f>IFERROR(L904/J904,"")</f>
        <v>0.20173072206845813</v>
      </c>
      <c r="Q904" s="16">
        <v>1822</v>
      </c>
      <c r="R904" s="16">
        <v>917</v>
      </c>
      <c r="S904" s="16">
        <v>47</v>
      </c>
      <c r="T904" s="16">
        <v>1230</v>
      </c>
      <c r="U904" s="16">
        <v>945</v>
      </c>
      <c r="V904" s="16">
        <v>74</v>
      </c>
      <c r="W904" s="16">
        <v>775</v>
      </c>
      <c r="X904" s="16">
        <v>1339</v>
      </c>
      <c r="Y904" s="16">
        <v>0</v>
      </c>
      <c r="Z904" s="16">
        <v>725</v>
      </c>
      <c r="AA904" s="16">
        <f>IF(COUNT(Q904:Z904)=0,"",SUM(Q904:Q904))</f>
        <v>1822</v>
      </c>
      <c r="AB904" s="16">
        <f>IF(COUNT(Q904:Z904)=0,"",SUM(R904:S904))</f>
        <v>964</v>
      </c>
      <c r="AC904" s="16">
        <f>IF(COUNT(Q904:Z904)=0,"",SUM(T904:V904))</f>
        <v>2249</v>
      </c>
      <c r="AD904" s="16">
        <f>IF(COUNT(Q904:Z904)=0,"",SUM(W904:Y904))</f>
        <v>2114</v>
      </c>
      <c r="AE904" s="16">
        <f>IF(COUNT(Q904:Z904)=0,"",SUM(Z904:Z904))</f>
        <v>725</v>
      </c>
      <c r="AF904" s="16">
        <f>IF(COUNT(Q904:Z904)=0,"",SUM(Q904:Z904))</f>
        <v>7874</v>
      </c>
      <c r="AG904" s="17">
        <f>IFERROR((AA904+AB904)/AF904,"")</f>
        <v>0.35382270764541529</v>
      </c>
      <c r="AH904" s="16">
        <v>74</v>
      </c>
    </row>
    <row r="905" spans="1:34" x14ac:dyDescent="0.2">
      <c r="A905" s="4" t="s">
        <v>21</v>
      </c>
      <c r="B905" s="4" t="s">
        <v>129</v>
      </c>
      <c r="C905" s="4" t="s">
        <v>1036</v>
      </c>
      <c r="D905" s="4" t="s">
        <v>765</v>
      </c>
      <c r="E905" s="4" t="s">
        <v>766</v>
      </c>
      <c r="F905" s="4" t="s">
        <v>3718</v>
      </c>
      <c r="G905" s="4" t="s">
        <v>158</v>
      </c>
      <c r="H905" s="4" t="s">
        <v>163</v>
      </c>
      <c r="I905" s="16">
        <v>3158</v>
      </c>
      <c r="J905" s="16">
        <v>45840</v>
      </c>
      <c r="K905" s="16">
        <v>760</v>
      </c>
      <c r="L905" s="16">
        <v>12205</v>
      </c>
      <c r="M905" s="16">
        <v>26</v>
      </c>
      <c r="N905" s="16">
        <v>5754</v>
      </c>
      <c r="O905" s="17">
        <f>IFERROR(K905/I905,"")</f>
        <v>0.24065864471184295</v>
      </c>
      <c r="P905" s="17">
        <f>IFERROR(L905/J905,"")</f>
        <v>0.2662521815008726</v>
      </c>
      <c r="Q905" s="16">
        <v>1808</v>
      </c>
      <c r="R905" s="16">
        <v>2596</v>
      </c>
      <c r="S905" s="16">
        <v>161</v>
      </c>
      <c r="T905" s="16">
        <v>2925</v>
      </c>
      <c r="U905" s="16">
        <v>1157</v>
      </c>
      <c r="V905" s="16">
        <v>528</v>
      </c>
      <c r="W905" s="16">
        <v>1456</v>
      </c>
      <c r="X905" s="16">
        <v>3404</v>
      </c>
      <c r="Y905" s="16">
        <v>0</v>
      </c>
      <c r="Z905" s="16">
        <v>2179</v>
      </c>
      <c r="AA905" s="16">
        <f>IF(COUNT(Q905:Z905)=0,"",SUM(Q905:Q905))</f>
        <v>1808</v>
      </c>
      <c r="AB905" s="16">
        <f>IF(COUNT(Q905:Z905)=0,"",SUM(R905:S905))</f>
        <v>2757</v>
      </c>
      <c r="AC905" s="16">
        <f>IF(COUNT(Q905:Z905)=0,"",SUM(T905:V905))</f>
        <v>4610</v>
      </c>
      <c r="AD905" s="16">
        <f>IF(COUNT(Q905:Z905)=0,"",SUM(W905:Y905))</f>
        <v>4860</v>
      </c>
      <c r="AE905" s="16">
        <f>IF(COUNT(Q905:Z905)=0,"",SUM(Z905:Z905))</f>
        <v>2179</v>
      </c>
      <c r="AF905" s="16">
        <f>IF(COUNT(Q905:Z905)=0,"",SUM(Q905:Z905))</f>
        <v>16214</v>
      </c>
      <c r="AG905" s="17">
        <f>IFERROR((AA905+AB905)/AF905,"")</f>
        <v>0.28154681139755766</v>
      </c>
      <c r="AH905" s="16">
        <v>87</v>
      </c>
    </row>
    <row r="906" spans="1:34" x14ac:dyDescent="0.2">
      <c r="A906" s="4" t="s">
        <v>21</v>
      </c>
      <c r="B906" s="4" t="s">
        <v>123</v>
      </c>
      <c r="C906" s="4" t="s">
        <v>955</v>
      </c>
      <c r="D906" s="4" t="s">
        <v>484</v>
      </c>
      <c r="E906" s="4" t="s">
        <v>485</v>
      </c>
      <c r="F906" s="4" t="s">
        <v>4714</v>
      </c>
      <c r="G906" s="4" t="s">
        <v>158</v>
      </c>
      <c r="H906" s="4" t="s">
        <v>163</v>
      </c>
      <c r="I906" s="16">
        <v>8504</v>
      </c>
      <c r="J906" s="16">
        <v>78406</v>
      </c>
      <c r="K906" s="16">
        <v>3677</v>
      </c>
      <c r="L906" s="16">
        <v>14934</v>
      </c>
      <c r="M906" s="16">
        <v>198</v>
      </c>
      <c r="N906" s="16">
        <v>1844</v>
      </c>
      <c r="O906" s="17">
        <f>IFERROR(K906/I906,"")</f>
        <v>0.43238476011288807</v>
      </c>
      <c r="P906" s="17">
        <f>IFERROR(L906/J906,"")</f>
        <v>0.19047011708287631</v>
      </c>
      <c r="Q906" s="16">
        <v>1803</v>
      </c>
      <c r="R906" s="16">
        <v>204</v>
      </c>
      <c r="S906" s="16">
        <v>34</v>
      </c>
      <c r="T906" s="16">
        <v>2298</v>
      </c>
      <c r="U906" s="16">
        <v>1319</v>
      </c>
      <c r="V906" s="16">
        <v>1615</v>
      </c>
      <c r="W906" s="16">
        <v>12</v>
      </c>
      <c r="X906" s="16">
        <v>2712</v>
      </c>
      <c r="Y906" s="16">
        <v>12</v>
      </c>
      <c r="Z906" s="16">
        <v>10046</v>
      </c>
      <c r="AA906" s="16">
        <f>IF(COUNT(Q906:Z906)=0,"",SUM(Q906:Q906))</f>
        <v>1803</v>
      </c>
      <c r="AB906" s="16">
        <f>IF(COUNT(Q906:Z906)=0,"",SUM(R906:S906))</f>
        <v>238</v>
      </c>
      <c r="AC906" s="16">
        <f>IF(COUNT(Q906:Z906)=0,"",SUM(T906:V906))</f>
        <v>5232</v>
      </c>
      <c r="AD906" s="16">
        <f>IF(COUNT(Q906:Z906)=0,"",SUM(W906:Y906))</f>
        <v>2736</v>
      </c>
      <c r="AE906" s="16">
        <f>IF(COUNT(Q906:Z906)=0,"",SUM(Z906:Z906))</f>
        <v>10046</v>
      </c>
      <c r="AF906" s="16">
        <f>IF(COUNT(Q906:Z906)=0,"",SUM(Q906:Z906))</f>
        <v>20055</v>
      </c>
      <c r="AG906" s="17">
        <f>IFERROR((AA906+AB906)/AF906,"")</f>
        <v>0.10177013213662428</v>
      </c>
      <c r="AH906" s="16">
        <v>353</v>
      </c>
    </row>
    <row r="907" spans="1:34" x14ac:dyDescent="0.2">
      <c r="A907" s="4" t="s">
        <v>21</v>
      </c>
      <c r="B907" s="4" t="s">
        <v>130</v>
      </c>
      <c r="C907" s="4" t="s">
        <v>991</v>
      </c>
      <c r="D907" s="4" t="s">
        <v>542</v>
      </c>
      <c r="E907" s="4" t="s">
        <v>543</v>
      </c>
      <c r="F907" s="4" t="s">
        <v>1696</v>
      </c>
      <c r="G907" s="4" t="s">
        <v>159</v>
      </c>
      <c r="H907" s="4" t="s">
        <v>164</v>
      </c>
      <c r="I907" s="16">
        <v>632</v>
      </c>
      <c r="J907" s="16">
        <v>57798</v>
      </c>
      <c r="K907" s="16">
        <v>250</v>
      </c>
      <c r="L907" s="16">
        <v>9929</v>
      </c>
      <c r="M907" s="16"/>
      <c r="N907" s="16">
        <v>811</v>
      </c>
      <c r="O907" s="17">
        <f>IFERROR(K907/I907,"")</f>
        <v>0.39556962025316456</v>
      </c>
      <c r="P907" s="17">
        <f>IFERROR(L907/J907,"")</f>
        <v>0.17178795114017786</v>
      </c>
      <c r="Q907" s="16">
        <v>1799</v>
      </c>
      <c r="R907" s="16">
        <v>0</v>
      </c>
      <c r="S907" s="16">
        <v>0</v>
      </c>
      <c r="T907" s="16">
        <v>259</v>
      </c>
      <c r="U907" s="16">
        <v>1369</v>
      </c>
      <c r="V907" s="16">
        <v>244</v>
      </c>
      <c r="W907" s="16">
        <v>1678</v>
      </c>
      <c r="X907" s="16">
        <v>15</v>
      </c>
      <c r="Y907" s="16">
        <v>0</v>
      </c>
      <c r="Z907" s="16">
        <v>6992</v>
      </c>
      <c r="AA907" s="16">
        <f>IF(COUNT(Q907:Z907)=0,"",SUM(Q907:Q907))</f>
        <v>1799</v>
      </c>
      <c r="AB907" s="16">
        <f>IF(COUNT(Q907:Z907)=0,"",SUM(R907:S907))</f>
        <v>0</v>
      </c>
      <c r="AC907" s="16">
        <f>IF(COUNT(Q907:Z907)=0,"",SUM(T907:V907))</f>
        <v>1872</v>
      </c>
      <c r="AD907" s="16">
        <f>IF(COUNT(Q907:Z907)=0,"",SUM(W907:Y907))</f>
        <v>1693</v>
      </c>
      <c r="AE907" s="16">
        <f>IF(COUNT(Q907:Z907)=0,"",SUM(Z907:Z907))</f>
        <v>6992</v>
      </c>
      <c r="AF907" s="16">
        <f>IF(COUNT(Q907:Z907)=0,"",SUM(Q907:Z907))</f>
        <v>12356</v>
      </c>
      <c r="AG907" s="17">
        <f>IFERROR((AA907+AB907)/AF907,"")</f>
        <v>0.14559728067335706</v>
      </c>
      <c r="AH907" s="16">
        <v>97</v>
      </c>
    </row>
    <row r="908" spans="1:34" x14ac:dyDescent="0.2">
      <c r="A908" s="4" t="s">
        <v>198</v>
      </c>
      <c r="B908" s="4" t="s">
        <v>124</v>
      </c>
      <c r="C908" s="4" t="s">
        <v>955</v>
      </c>
      <c r="D908" s="4" t="s">
        <v>275</v>
      </c>
      <c r="E908" s="4" t="s">
        <v>276</v>
      </c>
      <c r="F908" s="4" t="s">
        <v>1070</v>
      </c>
      <c r="G908" s="4" t="s">
        <v>156</v>
      </c>
      <c r="H908" s="4" t="s">
        <v>71</v>
      </c>
      <c r="I908" s="16">
        <v>3562</v>
      </c>
      <c r="J908" s="16">
        <v>6599</v>
      </c>
      <c r="K908" s="16">
        <v>1618</v>
      </c>
      <c r="L908" s="16">
        <v>2799</v>
      </c>
      <c r="M908" s="16">
        <v>302</v>
      </c>
      <c r="N908" s="16">
        <v>642</v>
      </c>
      <c r="O908" s="17">
        <f>IFERROR(K908/I908,"")</f>
        <v>0.45423919146546882</v>
      </c>
      <c r="P908" s="17">
        <f>IFERROR(L908/J908,"")</f>
        <v>0.42415517502651917</v>
      </c>
      <c r="Q908" s="16">
        <v>1798</v>
      </c>
      <c r="R908" s="16">
        <v>13</v>
      </c>
      <c r="S908" s="16"/>
      <c r="T908" s="16">
        <v>0</v>
      </c>
      <c r="U908" s="16">
        <v>515</v>
      </c>
      <c r="V908" s="16">
        <v>0</v>
      </c>
      <c r="W908" s="16">
        <v>346</v>
      </c>
      <c r="X908" s="16">
        <v>1745</v>
      </c>
      <c r="Y908" s="16">
        <v>0</v>
      </c>
      <c r="Z908" s="16">
        <v>0</v>
      </c>
      <c r="AA908" s="16">
        <f>IF(COUNT(Q908:Z908)=0,"",SUM(Q908:Q908))</f>
        <v>1798</v>
      </c>
      <c r="AB908" s="16">
        <f>IF(COUNT(Q908:Z908)=0,"",SUM(R908:S908))</f>
        <v>13</v>
      </c>
      <c r="AC908" s="16">
        <f>IF(COUNT(Q908:Z908)=0,"",SUM(T908:V908))</f>
        <v>515</v>
      </c>
      <c r="AD908" s="16">
        <f>IF(COUNT(Q908:Z908)=0,"",SUM(W908:Y908))</f>
        <v>2091</v>
      </c>
      <c r="AE908" s="16">
        <f>IF(COUNT(Q908:Z908)=0,"",SUM(Z908:Z908))</f>
        <v>0</v>
      </c>
      <c r="AF908" s="16">
        <f>IF(COUNT(Q908:Z908)=0,"",SUM(Q908:Z908))</f>
        <v>4417</v>
      </c>
      <c r="AG908" s="17">
        <f>IFERROR((AA908+AB908)/AF908,"")</f>
        <v>0.41000679194023093</v>
      </c>
      <c r="AH908" s="16">
        <v>215</v>
      </c>
    </row>
    <row r="909" spans="1:34" x14ac:dyDescent="0.2">
      <c r="A909" s="4" t="s">
        <v>21</v>
      </c>
      <c r="B909" s="4" t="s">
        <v>147</v>
      </c>
      <c r="C909" s="4" t="s">
        <v>1036</v>
      </c>
      <c r="D909" s="4" t="s">
        <v>378</v>
      </c>
      <c r="E909" s="4" t="s">
        <v>379</v>
      </c>
      <c r="F909" s="4" t="s">
        <v>3147</v>
      </c>
      <c r="G909" s="4" t="s">
        <v>159</v>
      </c>
      <c r="H909" s="4" t="s">
        <v>164</v>
      </c>
      <c r="I909" s="16">
        <v>603</v>
      </c>
      <c r="J909" s="16">
        <v>48616</v>
      </c>
      <c r="K909" s="16">
        <v>142</v>
      </c>
      <c r="L909" s="16">
        <v>6490</v>
      </c>
      <c r="M909" s="16">
        <v>11</v>
      </c>
      <c r="N909" s="16">
        <v>2012</v>
      </c>
      <c r="O909" s="17">
        <f>IFERROR(K909/I909,"")</f>
        <v>0.23548922056384744</v>
      </c>
      <c r="P909" s="17">
        <f>IFERROR(L909/J909,"")</f>
        <v>0.13349514563106796</v>
      </c>
      <c r="Q909" s="16">
        <v>1796</v>
      </c>
      <c r="R909" s="16">
        <v>168</v>
      </c>
      <c r="S909" s="16">
        <v>323</v>
      </c>
      <c r="T909" s="16">
        <v>505</v>
      </c>
      <c r="U909" s="16">
        <v>294</v>
      </c>
      <c r="V909" s="16">
        <v>76</v>
      </c>
      <c r="W909" s="16">
        <v>54</v>
      </c>
      <c r="X909" s="16">
        <v>1251</v>
      </c>
      <c r="Y909" s="16">
        <v>24</v>
      </c>
      <c r="Z909" s="16">
        <v>3431</v>
      </c>
      <c r="AA909" s="16">
        <f>IF(COUNT(Q909:Z909)=0,"",SUM(Q909:Q909))</f>
        <v>1796</v>
      </c>
      <c r="AB909" s="16">
        <f>IF(COUNT(Q909:Z909)=0,"",SUM(R909:S909))</f>
        <v>491</v>
      </c>
      <c r="AC909" s="16">
        <f>IF(COUNT(Q909:Z909)=0,"",SUM(T909:V909))</f>
        <v>875</v>
      </c>
      <c r="AD909" s="16">
        <f>IF(COUNT(Q909:Z909)=0,"",SUM(W909:Y909))</f>
        <v>1329</v>
      </c>
      <c r="AE909" s="16">
        <f>IF(COUNT(Q909:Z909)=0,"",SUM(Z909:Z909))</f>
        <v>3431</v>
      </c>
      <c r="AF909" s="16">
        <f>IF(COUNT(Q909:Z909)=0,"",SUM(Q909:Z909))</f>
        <v>7922</v>
      </c>
      <c r="AG909" s="17">
        <f>IFERROR((AA909+AB909)/AF909,"")</f>
        <v>0.28868972481696542</v>
      </c>
      <c r="AH909" s="16">
        <v>141</v>
      </c>
    </row>
    <row r="910" spans="1:34" x14ac:dyDescent="0.2">
      <c r="A910" s="4" t="s">
        <v>21</v>
      </c>
      <c r="B910" s="4" t="s">
        <v>123</v>
      </c>
      <c r="C910" s="4" t="s">
        <v>955</v>
      </c>
      <c r="D910" s="4" t="s">
        <v>484</v>
      </c>
      <c r="E910" s="4" t="s">
        <v>485</v>
      </c>
      <c r="F910" s="4" t="s">
        <v>4640</v>
      </c>
      <c r="G910" s="4" t="s">
        <v>158</v>
      </c>
      <c r="H910" s="4" t="s">
        <v>165</v>
      </c>
      <c r="I910" s="16">
        <v>2853</v>
      </c>
      <c r="J910" s="16">
        <v>134089</v>
      </c>
      <c r="K910" s="16">
        <v>1532</v>
      </c>
      <c r="L910" s="16">
        <v>23715</v>
      </c>
      <c r="M910" s="16">
        <v>70</v>
      </c>
      <c r="N910" s="16">
        <v>2713</v>
      </c>
      <c r="O910" s="17">
        <f>IFERROR(K910/I910,"")</f>
        <v>0.5369786189975464</v>
      </c>
      <c r="P910" s="17">
        <f>IFERROR(L910/J910,"")</f>
        <v>0.17686014512748996</v>
      </c>
      <c r="Q910" s="16">
        <v>1795</v>
      </c>
      <c r="R910" s="16">
        <v>392</v>
      </c>
      <c r="S910" s="16"/>
      <c r="T910" s="16">
        <v>2048</v>
      </c>
      <c r="U910" s="16">
        <v>1054</v>
      </c>
      <c r="V910" s="16">
        <v>1285</v>
      </c>
      <c r="W910" s="16"/>
      <c r="X910" s="16">
        <v>6864</v>
      </c>
      <c r="Y910" s="16"/>
      <c r="Z910" s="16">
        <v>14007</v>
      </c>
      <c r="AA910" s="16">
        <f>IF(COUNT(Q910:Z910)=0,"",SUM(Q910:Q910))</f>
        <v>1795</v>
      </c>
      <c r="AB910" s="16">
        <f>IF(COUNT(Q910:Z910)=0,"",SUM(R910:S910))</f>
        <v>392</v>
      </c>
      <c r="AC910" s="16">
        <f>IF(COUNT(Q910:Z910)=0,"",SUM(T910:V910))</f>
        <v>4387</v>
      </c>
      <c r="AD910" s="16">
        <f>IF(COUNT(Q910:Z910)=0,"",SUM(W910:Y910))</f>
        <v>6864</v>
      </c>
      <c r="AE910" s="16">
        <f>IF(COUNT(Q910:Z910)=0,"",SUM(Z910:Z910))</f>
        <v>14007</v>
      </c>
      <c r="AF910" s="16">
        <f>IF(COUNT(Q910:Z910)=0,"",SUM(Q910:Z910))</f>
        <v>27445</v>
      </c>
      <c r="AG910" s="17">
        <f>IFERROR((AA910+AB910)/AF910,"")</f>
        <v>7.9686646019311344E-2</v>
      </c>
      <c r="AH910" s="16">
        <v>329</v>
      </c>
    </row>
    <row r="911" spans="1:34" x14ac:dyDescent="0.2">
      <c r="A911" s="4" t="s">
        <v>21</v>
      </c>
      <c r="B911" s="4" t="s">
        <v>145</v>
      </c>
      <c r="C911" s="4" t="s">
        <v>1036</v>
      </c>
      <c r="D911" s="4" t="s">
        <v>756</v>
      </c>
      <c r="E911" s="4" t="s">
        <v>534</v>
      </c>
      <c r="F911" s="4" t="s">
        <v>3663</v>
      </c>
      <c r="G911" s="4" t="s">
        <v>157</v>
      </c>
      <c r="H911" s="4" t="s">
        <v>165</v>
      </c>
      <c r="I911" s="16">
        <v>1328</v>
      </c>
      <c r="J911" s="16">
        <v>40662</v>
      </c>
      <c r="K911" s="16">
        <v>409</v>
      </c>
      <c r="L911" s="16">
        <v>7817</v>
      </c>
      <c r="M911" s="16">
        <v>18</v>
      </c>
      <c r="N911" s="16">
        <v>371</v>
      </c>
      <c r="O911" s="17">
        <f>IFERROR(K911/I911,"")</f>
        <v>0.30798192771084337</v>
      </c>
      <c r="P911" s="17">
        <f>IFERROR(L911/J911,"")</f>
        <v>0.19224337219025134</v>
      </c>
      <c r="Q911" s="16">
        <v>1794</v>
      </c>
      <c r="R911" s="16">
        <v>1961</v>
      </c>
      <c r="S911" s="16">
        <v>32</v>
      </c>
      <c r="T911" s="16">
        <v>2207</v>
      </c>
      <c r="U911" s="16">
        <v>795</v>
      </c>
      <c r="V911" s="16">
        <v>459</v>
      </c>
      <c r="W911" s="16">
        <v>662</v>
      </c>
      <c r="X911" s="16">
        <v>1821</v>
      </c>
      <c r="Y911" s="16">
        <v>0</v>
      </c>
      <c r="Z911" s="16">
        <v>1119</v>
      </c>
      <c r="AA911" s="16">
        <f>IF(COUNT(Q911:Z911)=0,"",SUM(Q911:Q911))</f>
        <v>1794</v>
      </c>
      <c r="AB911" s="16">
        <f>IF(COUNT(Q911:Z911)=0,"",SUM(R911:S911))</f>
        <v>1993</v>
      </c>
      <c r="AC911" s="16">
        <f>IF(COUNT(Q911:Z911)=0,"",SUM(T911:V911))</f>
        <v>3461</v>
      </c>
      <c r="AD911" s="16">
        <f>IF(COUNT(Q911:Z911)=0,"",SUM(W911:Y911))</f>
        <v>2483</v>
      </c>
      <c r="AE911" s="16">
        <f>IF(COUNT(Q911:Z911)=0,"",SUM(Z911:Z911))</f>
        <v>1119</v>
      </c>
      <c r="AF911" s="16">
        <f>IF(COUNT(Q911:Z911)=0,"",SUM(Q911:Z911))</f>
        <v>10850</v>
      </c>
      <c r="AG911" s="17">
        <f>IFERROR((AA911+AB911)/AF911,"")</f>
        <v>0.34903225806451615</v>
      </c>
      <c r="AH911" s="16">
        <v>82</v>
      </c>
    </row>
    <row r="912" spans="1:34" x14ac:dyDescent="0.2">
      <c r="A912" s="4" t="s">
        <v>21</v>
      </c>
      <c r="B912" s="4" t="s">
        <v>145</v>
      </c>
      <c r="C912" s="4" t="s">
        <v>1036</v>
      </c>
      <c r="D912" s="4" t="s">
        <v>756</v>
      </c>
      <c r="E912" s="4" t="s">
        <v>534</v>
      </c>
      <c r="F912" s="4" t="s">
        <v>3653</v>
      </c>
      <c r="G912" s="4" t="s">
        <v>157</v>
      </c>
      <c r="H912" s="4" t="s">
        <v>163</v>
      </c>
      <c r="I912" s="16">
        <v>1133</v>
      </c>
      <c r="J912" s="16">
        <v>39930</v>
      </c>
      <c r="K912" s="16">
        <v>363</v>
      </c>
      <c r="L912" s="16">
        <v>6156</v>
      </c>
      <c r="M912" s="16">
        <v>23</v>
      </c>
      <c r="N912" s="16">
        <v>428</v>
      </c>
      <c r="O912" s="17">
        <f>IFERROR(K912/I912,"")</f>
        <v>0.32038834951456313</v>
      </c>
      <c r="P912" s="17">
        <f>IFERROR(L912/J912,"")</f>
        <v>0.15416979714500376</v>
      </c>
      <c r="Q912" s="16">
        <v>1789</v>
      </c>
      <c r="R912" s="16">
        <v>1067</v>
      </c>
      <c r="S912" s="16">
        <v>120</v>
      </c>
      <c r="T912" s="16">
        <v>1429</v>
      </c>
      <c r="U912" s="16">
        <v>1276</v>
      </c>
      <c r="V912" s="16">
        <v>493</v>
      </c>
      <c r="W912" s="16">
        <v>616</v>
      </c>
      <c r="X912" s="16">
        <v>1069</v>
      </c>
      <c r="Y912" s="16">
        <v>0</v>
      </c>
      <c r="Z912" s="16">
        <v>868</v>
      </c>
      <c r="AA912" s="16">
        <f>IF(COUNT(Q912:Z912)=0,"",SUM(Q912:Q912))</f>
        <v>1789</v>
      </c>
      <c r="AB912" s="16">
        <f>IF(COUNT(Q912:Z912)=0,"",SUM(R912:S912))</f>
        <v>1187</v>
      </c>
      <c r="AC912" s="16">
        <f>IF(COUNT(Q912:Z912)=0,"",SUM(T912:V912))</f>
        <v>3198</v>
      </c>
      <c r="AD912" s="16">
        <f>IF(COUNT(Q912:Z912)=0,"",SUM(W912:Y912))</f>
        <v>1685</v>
      </c>
      <c r="AE912" s="16">
        <f>IF(COUNT(Q912:Z912)=0,"",SUM(Z912:Z912))</f>
        <v>868</v>
      </c>
      <c r="AF912" s="16">
        <f>IF(COUNT(Q912:Z912)=0,"",SUM(Q912:Z912))</f>
        <v>8727</v>
      </c>
      <c r="AG912" s="17">
        <f>IFERROR((AA912+AB912)/AF912,"")</f>
        <v>0.34101065658301821</v>
      </c>
      <c r="AH912" s="16">
        <v>116</v>
      </c>
    </row>
    <row r="913" spans="1:34" x14ac:dyDescent="0.2">
      <c r="A913" s="4" t="s">
        <v>21</v>
      </c>
      <c r="B913" s="4" t="s">
        <v>123</v>
      </c>
      <c r="C913" s="4" t="s">
        <v>955</v>
      </c>
      <c r="D913" s="4" t="s">
        <v>484</v>
      </c>
      <c r="E913" s="4" t="s">
        <v>485</v>
      </c>
      <c r="F913" s="4" t="s">
        <v>4499</v>
      </c>
      <c r="G913" s="4" t="s">
        <v>158</v>
      </c>
      <c r="H913" s="4" t="s">
        <v>164</v>
      </c>
      <c r="I913" s="16">
        <v>1857</v>
      </c>
      <c r="J913" s="16">
        <v>118601</v>
      </c>
      <c r="K913" s="16">
        <v>730</v>
      </c>
      <c r="L913" s="16">
        <v>21931</v>
      </c>
      <c r="M913" s="16">
        <v>48</v>
      </c>
      <c r="N913" s="16">
        <v>1985</v>
      </c>
      <c r="O913" s="17">
        <f>IFERROR(K913/I913,"")</f>
        <v>0.3931071620893915</v>
      </c>
      <c r="P913" s="17">
        <f>IFERROR(L913/J913,"")</f>
        <v>0.18491412382694919</v>
      </c>
      <c r="Q913" s="16">
        <v>1788</v>
      </c>
      <c r="R913" s="16">
        <v>161</v>
      </c>
      <c r="S913" s="16">
        <v>11</v>
      </c>
      <c r="T913" s="16">
        <v>1344</v>
      </c>
      <c r="U913" s="16">
        <v>1283</v>
      </c>
      <c r="V913" s="16">
        <v>434</v>
      </c>
      <c r="W913" s="16">
        <v>100</v>
      </c>
      <c r="X913" s="16">
        <v>2244</v>
      </c>
      <c r="Y913" s="16">
        <v>19</v>
      </c>
      <c r="Z913" s="16">
        <v>16123</v>
      </c>
      <c r="AA913" s="16">
        <f>IF(COUNT(Q913:Z913)=0,"",SUM(Q913:Q913))</f>
        <v>1788</v>
      </c>
      <c r="AB913" s="16">
        <f>IF(COUNT(Q913:Z913)=0,"",SUM(R913:S913))</f>
        <v>172</v>
      </c>
      <c r="AC913" s="16">
        <f>IF(COUNT(Q913:Z913)=0,"",SUM(T913:V913))</f>
        <v>3061</v>
      </c>
      <c r="AD913" s="16">
        <f>IF(COUNT(Q913:Z913)=0,"",SUM(W913:Y913))</f>
        <v>2363</v>
      </c>
      <c r="AE913" s="16">
        <f>IF(COUNT(Q913:Z913)=0,"",SUM(Z913:Z913))</f>
        <v>16123</v>
      </c>
      <c r="AF913" s="16">
        <f>IF(COUNT(Q913:Z913)=0,"",SUM(Q913:Z913))</f>
        <v>23507</v>
      </c>
      <c r="AG913" s="17">
        <f>IFERROR((AA913+AB913)/AF913,"")</f>
        <v>8.3379418896498914E-2</v>
      </c>
      <c r="AH913" s="16">
        <v>144</v>
      </c>
    </row>
    <row r="914" spans="1:34" x14ac:dyDescent="0.2">
      <c r="A914" s="4" t="s">
        <v>21</v>
      </c>
      <c r="B914" s="4" t="s">
        <v>140</v>
      </c>
      <c r="C914" s="4" t="s">
        <v>955</v>
      </c>
      <c r="D914" s="4" t="s">
        <v>927</v>
      </c>
      <c r="E914" s="4" t="s">
        <v>928</v>
      </c>
      <c r="F914" s="4" t="s">
        <v>5699</v>
      </c>
      <c r="G914" s="4" t="s">
        <v>158</v>
      </c>
      <c r="H914" s="4" t="s">
        <v>164</v>
      </c>
      <c r="I914" s="16">
        <v>12342</v>
      </c>
      <c r="J914" s="16">
        <v>76429</v>
      </c>
      <c r="K914" s="16">
        <v>8732</v>
      </c>
      <c r="L914" s="16">
        <v>13289</v>
      </c>
      <c r="M914" s="16">
        <v>764</v>
      </c>
      <c r="N914" s="16">
        <v>8204</v>
      </c>
      <c r="O914" s="17">
        <f>IFERROR(K914/I914,"")</f>
        <v>0.70750283584508178</v>
      </c>
      <c r="P914" s="17">
        <f>IFERROR(L914/J914,"")</f>
        <v>0.17387379136191761</v>
      </c>
      <c r="Q914" s="16">
        <v>1785</v>
      </c>
      <c r="R914" s="16"/>
      <c r="S914" s="16">
        <v>0</v>
      </c>
      <c r="T914" s="16">
        <v>3820</v>
      </c>
      <c r="U914" s="16">
        <v>1397</v>
      </c>
      <c r="V914" s="16">
        <v>9714</v>
      </c>
      <c r="W914" s="16">
        <v>0</v>
      </c>
      <c r="X914" s="16">
        <v>3923</v>
      </c>
      <c r="Y914" s="16">
        <v>0</v>
      </c>
      <c r="Z914" s="16">
        <v>8629</v>
      </c>
      <c r="AA914" s="16">
        <f>IF(COUNT(Q914:Z914)=0,"",SUM(Q914:Q914))</f>
        <v>1785</v>
      </c>
      <c r="AB914" s="16">
        <f>IF(COUNT(Q914:Z914)=0,"",SUM(R914:S914))</f>
        <v>0</v>
      </c>
      <c r="AC914" s="16">
        <f>IF(COUNT(Q914:Z914)=0,"",SUM(T914:V914))</f>
        <v>14931</v>
      </c>
      <c r="AD914" s="16">
        <f>IF(COUNT(Q914:Z914)=0,"",SUM(W914:Y914))</f>
        <v>3923</v>
      </c>
      <c r="AE914" s="16">
        <f>IF(COUNT(Q914:Z914)=0,"",SUM(Z914:Z914))</f>
        <v>8629</v>
      </c>
      <c r="AF914" s="16">
        <f>IF(COUNT(Q914:Z914)=0,"",SUM(Q914:Z914))</f>
        <v>29268</v>
      </c>
      <c r="AG914" s="17">
        <f>IFERROR((AA914+AB914)/AF914,"")</f>
        <v>6.0988109881098811E-2</v>
      </c>
      <c r="AH914" s="16">
        <v>186</v>
      </c>
    </row>
    <row r="915" spans="1:34" x14ac:dyDescent="0.2">
      <c r="A915" s="4" t="s">
        <v>21</v>
      </c>
      <c r="B915" s="4" t="s">
        <v>126</v>
      </c>
      <c r="C915" s="4" t="s">
        <v>955</v>
      </c>
      <c r="D915" s="4" t="s">
        <v>734</v>
      </c>
      <c r="E915" s="4" t="s">
        <v>735</v>
      </c>
      <c r="F915" s="4" t="s">
        <v>3405</v>
      </c>
      <c r="G915" s="4" t="s">
        <v>158</v>
      </c>
      <c r="H915" s="4" t="s">
        <v>164</v>
      </c>
      <c r="I915" s="16">
        <v>5241</v>
      </c>
      <c r="J915" s="16">
        <v>60255</v>
      </c>
      <c r="K915" s="16">
        <v>4088</v>
      </c>
      <c r="L915" s="16">
        <v>12102</v>
      </c>
      <c r="M915" s="16">
        <v>242</v>
      </c>
      <c r="N915" s="16">
        <v>6749</v>
      </c>
      <c r="O915" s="17">
        <f>IFERROR(K915/I915,"")</f>
        <v>0.78000381606563629</v>
      </c>
      <c r="P915" s="17">
        <f>IFERROR(L915/J915,"")</f>
        <v>0.20084640278815036</v>
      </c>
      <c r="Q915" s="16">
        <v>1784</v>
      </c>
      <c r="R915" s="16">
        <v>0</v>
      </c>
      <c r="S915" s="16">
        <v>0</v>
      </c>
      <c r="T915" s="16">
        <v>2449</v>
      </c>
      <c r="U915" s="16">
        <v>4353</v>
      </c>
      <c r="V915" s="16">
        <v>4398</v>
      </c>
      <c r="W915" s="16">
        <v>0</v>
      </c>
      <c r="X915" s="16">
        <v>2992</v>
      </c>
      <c r="Y915" s="16"/>
      <c r="Z915" s="16">
        <v>5020</v>
      </c>
      <c r="AA915" s="16">
        <f>IF(COUNT(Q915:Z915)=0,"",SUM(Q915:Q915))</f>
        <v>1784</v>
      </c>
      <c r="AB915" s="16">
        <f>IF(COUNT(Q915:Z915)=0,"",SUM(R915:S915))</f>
        <v>0</v>
      </c>
      <c r="AC915" s="16">
        <f>IF(COUNT(Q915:Z915)=0,"",SUM(T915:V915))</f>
        <v>11200</v>
      </c>
      <c r="AD915" s="16">
        <f>IF(COUNT(Q915:Z915)=0,"",SUM(W915:Y915))</f>
        <v>2992</v>
      </c>
      <c r="AE915" s="16">
        <f>IF(COUNT(Q915:Z915)=0,"",SUM(Z915:Z915))</f>
        <v>5020</v>
      </c>
      <c r="AF915" s="16">
        <f>IF(COUNT(Q915:Z915)=0,"",SUM(Q915:Z915))</f>
        <v>20996</v>
      </c>
      <c r="AG915" s="17">
        <f>IFERROR((AA915+AB915)/AF915,"")</f>
        <v>8.4968565441036384E-2</v>
      </c>
      <c r="AH915" s="16">
        <v>68</v>
      </c>
    </row>
    <row r="916" spans="1:34" x14ac:dyDescent="0.2">
      <c r="A916" s="4" t="s">
        <v>21</v>
      </c>
      <c r="B916" s="4" t="s">
        <v>134</v>
      </c>
      <c r="C916" s="4" t="s">
        <v>955</v>
      </c>
      <c r="D916" s="4" t="s">
        <v>702</v>
      </c>
      <c r="E916" s="4" t="s">
        <v>262</v>
      </c>
      <c r="F916" s="4" t="s">
        <v>3029</v>
      </c>
      <c r="G916" s="4" t="s">
        <v>157</v>
      </c>
      <c r="H916" s="4" t="s">
        <v>163</v>
      </c>
      <c r="I916" s="16">
        <v>16708</v>
      </c>
      <c r="J916" s="16">
        <v>43095</v>
      </c>
      <c r="K916" s="16">
        <v>10876</v>
      </c>
      <c r="L916" s="16">
        <v>8424</v>
      </c>
      <c r="M916" s="16">
        <v>1364</v>
      </c>
      <c r="N916" s="16">
        <v>5072</v>
      </c>
      <c r="O916" s="17">
        <f>IFERROR(K916/I916,"")</f>
        <v>0.65094565477615518</v>
      </c>
      <c r="P916" s="17">
        <f>IFERROR(L916/J916,"")</f>
        <v>0.19547511312217195</v>
      </c>
      <c r="Q916" s="16">
        <v>1774</v>
      </c>
      <c r="R916" s="16"/>
      <c r="S916" s="16">
        <v>0</v>
      </c>
      <c r="T916" s="16">
        <v>1925</v>
      </c>
      <c r="U916" s="16">
        <v>2516</v>
      </c>
      <c r="V916" s="16">
        <v>12502</v>
      </c>
      <c r="W916" s="16">
        <v>0</v>
      </c>
      <c r="X916" s="16">
        <v>2047</v>
      </c>
      <c r="Y916" s="16">
        <v>0</v>
      </c>
      <c r="Z916" s="16">
        <v>3724</v>
      </c>
      <c r="AA916" s="16">
        <f>IF(COUNT(Q916:Z916)=0,"",SUM(Q916:Q916))</f>
        <v>1774</v>
      </c>
      <c r="AB916" s="16">
        <f>IF(COUNT(Q916:Z916)=0,"",SUM(R916:S916))</f>
        <v>0</v>
      </c>
      <c r="AC916" s="16">
        <f>IF(COUNT(Q916:Z916)=0,"",SUM(T916:V916))</f>
        <v>16943</v>
      </c>
      <c r="AD916" s="16">
        <f>IF(COUNT(Q916:Z916)=0,"",SUM(W916:Y916))</f>
        <v>2047</v>
      </c>
      <c r="AE916" s="16">
        <f>IF(COUNT(Q916:Z916)=0,"",SUM(Z916:Z916))</f>
        <v>3724</v>
      </c>
      <c r="AF916" s="16">
        <f>IF(COUNT(Q916:Z916)=0,"",SUM(Q916:Z916))</f>
        <v>24488</v>
      </c>
      <c r="AG916" s="17">
        <f>IFERROR((AA916+AB916)/AF916,"")</f>
        <v>7.2443645867363612E-2</v>
      </c>
      <c r="AH916" s="16">
        <v>190</v>
      </c>
    </row>
    <row r="917" spans="1:34" x14ac:dyDescent="0.2">
      <c r="A917" s="4" t="s">
        <v>21</v>
      </c>
      <c r="B917" s="4" t="s">
        <v>131</v>
      </c>
      <c r="C917" s="4" t="s">
        <v>955</v>
      </c>
      <c r="D917" s="4" t="s">
        <v>438</v>
      </c>
      <c r="E917" s="4" t="s">
        <v>439</v>
      </c>
      <c r="F917" s="4" t="s">
        <v>3888</v>
      </c>
      <c r="G917" s="4" t="s">
        <v>156</v>
      </c>
      <c r="H917" s="4" t="s">
        <v>163</v>
      </c>
      <c r="I917" s="16">
        <v>2548</v>
      </c>
      <c r="J917" s="16">
        <v>57147</v>
      </c>
      <c r="K917" s="16">
        <v>920</v>
      </c>
      <c r="L917" s="16">
        <v>10000</v>
      </c>
      <c r="M917" s="16">
        <v>111</v>
      </c>
      <c r="N917" s="16">
        <v>1155</v>
      </c>
      <c r="O917" s="17">
        <f>IFERROR(K917/I917,"")</f>
        <v>0.36106750392464676</v>
      </c>
      <c r="P917" s="17">
        <f>IFERROR(L917/J917,"")</f>
        <v>0.17498731341977708</v>
      </c>
      <c r="Q917" s="16">
        <v>1774</v>
      </c>
      <c r="R917" s="16">
        <v>393</v>
      </c>
      <c r="S917" s="16"/>
      <c r="T917" s="16">
        <v>198</v>
      </c>
      <c r="U917" s="16">
        <v>1354</v>
      </c>
      <c r="V917" s="16">
        <v>52</v>
      </c>
      <c r="W917" s="16">
        <v>50</v>
      </c>
      <c r="X917" s="16">
        <v>1586</v>
      </c>
      <c r="Y917" s="16">
        <v>12</v>
      </c>
      <c r="Z917" s="16">
        <v>6115</v>
      </c>
      <c r="AA917" s="16">
        <f>IF(COUNT(Q917:Z917)=0,"",SUM(Q917:Q917))</f>
        <v>1774</v>
      </c>
      <c r="AB917" s="16">
        <f>IF(COUNT(Q917:Z917)=0,"",SUM(R917:S917))</f>
        <v>393</v>
      </c>
      <c r="AC917" s="16">
        <f>IF(COUNT(Q917:Z917)=0,"",SUM(T917:V917))</f>
        <v>1604</v>
      </c>
      <c r="AD917" s="16">
        <f>IF(COUNT(Q917:Z917)=0,"",SUM(W917:Y917))</f>
        <v>1648</v>
      </c>
      <c r="AE917" s="16">
        <f>IF(COUNT(Q917:Z917)=0,"",SUM(Z917:Z917))</f>
        <v>6115</v>
      </c>
      <c r="AF917" s="16">
        <f>IF(COUNT(Q917:Z917)=0,"",SUM(Q917:Z917))</f>
        <v>11534</v>
      </c>
      <c r="AG917" s="17">
        <f>IFERROR((AA917+AB917)/AF917,"")</f>
        <v>0.18787931333448935</v>
      </c>
      <c r="AH917" s="16">
        <v>89</v>
      </c>
    </row>
    <row r="918" spans="1:34" x14ac:dyDescent="0.2">
      <c r="A918" s="4" t="s">
        <v>21</v>
      </c>
      <c r="B918" s="4" t="s">
        <v>149</v>
      </c>
      <c r="C918" s="4" t="s">
        <v>1036</v>
      </c>
      <c r="D918" s="4" t="s">
        <v>292</v>
      </c>
      <c r="E918" s="4" t="s">
        <v>293</v>
      </c>
      <c r="F918" s="4" t="s">
        <v>2389</v>
      </c>
      <c r="G918" s="4" t="s">
        <v>156</v>
      </c>
      <c r="H918" s="4" t="s">
        <v>163</v>
      </c>
      <c r="I918" s="16">
        <v>109</v>
      </c>
      <c r="J918" s="16">
        <v>34111</v>
      </c>
      <c r="K918" s="16"/>
      <c r="L918" s="16">
        <v>9186</v>
      </c>
      <c r="M918" s="16">
        <v>0</v>
      </c>
      <c r="N918" s="16">
        <v>983</v>
      </c>
      <c r="O918" s="17">
        <f>IFERROR(K918/I918,"")</f>
        <v>0</v>
      </c>
      <c r="P918" s="17">
        <f>IFERROR(L918/J918,"")</f>
        <v>0.26929729412799391</v>
      </c>
      <c r="Q918" s="16">
        <v>1763</v>
      </c>
      <c r="R918" s="16">
        <v>118</v>
      </c>
      <c r="S918" s="16"/>
      <c r="T918" s="16">
        <v>210</v>
      </c>
      <c r="U918" s="16">
        <v>101</v>
      </c>
      <c r="V918" s="16">
        <v>0</v>
      </c>
      <c r="W918" s="16">
        <v>1216</v>
      </c>
      <c r="X918" s="16">
        <v>620</v>
      </c>
      <c r="Y918" s="16">
        <v>15</v>
      </c>
      <c r="Z918" s="16">
        <v>6319</v>
      </c>
      <c r="AA918" s="16">
        <f>IF(COUNT(Q918:Z918)=0,"",SUM(Q918:Q918))</f>
        <v>1763</v>
      </c>
      <c r="AB918" s="16">
        <f>IF(COUNT(Q918:Z918)=0,"",SUM(R918:S918))</f>
        <v>118</v>
      </c>
      <c r="AC918" s="16">
        <f>IF(COUNT(Q918:Z918)=0,"",SUM(T918:V918))</f>
        <v>311</v>
      </c>
      <c r="AD918" s="16">
        <f>IF(COUNT(Q918:Z918)=0,"",SUM(W918:Y918))</f>
        <v>1851</v>
      </c>
      <c r="AE918" s="16">
        <f>IF(COUNT(Q918:Z918)=0,"",SUM(Z918:Z918))</f>
        <v>6319</v>
      </c>
      <c r="AF918" s="16">
        <f>IF(COUNT(Q918:Z918)=0,"",SUM(Q918:Z918))</f>
        <v>10362</v>
      </c>
      <c r="AG918" s="17">
        <f>IFERROR((AA918+AB918)/AF918,"")</f>
        <v>0.18152866242038215</v>
      </c>
      <c r="AH918" s="16">
        <v>91</v>
      </c>
    </row>
    <row r="919" spans="1:34" x14ac:dyDescent="0.2">
      <c r="A919" s="4" t="s">
        <v>21</v>
      </c>
      <c r="B919" s="4" t="s">
        <v>134</v>
      </c>
      <c r="C919" s="4" t="s">
        <v>955</v>
      </c>
      <c r="D919" s="4" t="s">
        <v>690</v>
      </c>
      <c r="E919" s="4" t="s">
        <v>648</v>
      </c>
      <c r="F919" s="4" t="s">
        <v>2923</v>
      </c>
      <c r="G919" s="4" t="s">
        <v>157</v>
      </c>
      <c r="H919" s="4" t="s">
        <v>163</v>
      </c>
      <c r="I919" s="16">
        <v>493</v>
      </c>
      <c r="J919" s="16">
        <v>17148</v>
      </c>
      <c r="K919" s="16">
        <v>404</v>
      </c>
      <c r="L919" s="16">
        <v>2954</v>
      </c>
      <c r="M919" s="16">
        <v>77</v>
      </c>
      <c r="N919" s="16">
        <v>2020</v>
      </c>
      <c r="O919" s="17">
        <f>IFERROR(K919/I919,"")</f>
        <v>0.81947261663286008</v>
      </c>
      <c r="P919" s="17">
        <f>IFERROR(L919/J919,"")</f>
        <v>0.1722649871705155</v>
      </c>
      <c r="Q919" s="16">
        <v>1760</v>
      </c>
      <c r="R919" s="16">
        <v>230</v>
      </c>
      <c r="S919" s="16">
        <v>16</v>
      </c>
      <c r="T919" s="16">
        <v>274</v>
      </c>
      <c r="U919" s="16">
        <v>339</v>
      </c>
      <c r="V919" s="16">
        <v>699</v>
      </c>
      <c r="W919" s="16">
        <v>0</v>
      </c>
      <c r="X919" s="16">
        <v>991</v>
      </c>
      <c r="Y919" s="16">
        <v>16</v>
      </c>
      <c r="Z919" s="16">
        <v>3080</v>
      </c>
      <c r="AA919" s="16">
        <f>IF(COUNT(Q919:Z919)=0,"",SUM(Q919:Q919))</f>
        <v>1760</v>
      </c>
      <c r="AB919" s="16">
        <f>IF(COUNT(Q919:Z919)=0,"",SUM(R919:S919))</f>
        <v>246</v>
      </c>
      <c r="AC919" s="16">
        <f>IF(COUNT(Q919:Z919)=0,"",SUM(T919:V919))</f>
        <v>1312</v>
      </c>
      <c r="AD919" s="16">
        <f>IF(COUNT(Q919:Z919)=0,"",SUM(W919:Y919))</f>
        <v>1007</v>
      </c>
      <c r="AE919" s="16">
        <f>IF(COUNT(Q919:Z919)=0,"",SUM(Z919:Z919))</f>
        <v>3080</v>
      </c>
      <c r="AF919" s="16">
        <f>IF(COUNT(Q919:Z919)=0,"",SUM(Q919:Z919))</f>
        <v>7405</v>
      </c>
      <c r="AG919" s="17">
        <f>IFERROR((AA919+AB919)/AF919,"")</f>
        <v>0.27089804186360567</v>
      </c>
      <c r="AH919" s="16">
        <v>37</v>
      </c>
    </row>
    <row r="920" spans="1:34" x14ac:dyDescent="0.2">
      <c r="A920" s="4" t="s">
        <v>21</v>
      </c>
      <c r="B920" s="4" t="s">
        <v>135</v>
      </c>
      <c r="C920" s="4" t="s">
        <v>1036</v>
      </c>
      <c r="D920" s="4" t="s">
        <v>688</v>
      </c>
      <c r="E920" s="4" t="s">
        <v>689</v>
      </c>
      <c r="F920" s="4" t="s">
        <v>2912</v>
      </c>
      <c r="G920" s="4" t="s">
        <v>158</v>
      </c>
      <c r="H920" s="4" t="s">
        <v>164</v>
      </c>
      <c r="I920" s="16">
        <v>5538</v>
      </c>
      <c r="J920" s="16">
        <v>32489</v>
      </c>
      <c r="K920" s="16">
        <v>4006</v>
      </c>
      <c r="L920" s="16">
        <v>7045</v>
      </c>
      <c r="M920" s="16">
        <v>513</v>
      </c>
      <c r="N920" s="16">
        <v>3509</v>
      </c>
      <c r="O920" s="17">
        <f>IFERROR(K920/I920,"")</f>
        <v>0.72336583604189242</v>
      </c>
      <c r="P920" s="17">
        <f>IFERROR(L920/J920,"")</f>
        <v>0.21684262365723783</v>
      </c>
      <c r="Q920" s="16">
        <v>1755</v>
      </c>
      <c r="R920" s="16"/>
      <c r="S920" s="16">
        <v>0</v>
      </c>
      <c r="T920" s="16">
        <v>1632</v>
      </c>
      <c r="U920" s="16">
        <v>975</v>
      </c>
      <c r="V920" s="16">
        <v>4758</v>
      </c>
      <c r="W920" s="16">
        <v>0</v>
      </c>
      <c r="X920" s="16">
        <v>1852</v>
      </c>
      <c r="Y920" s="16">
        <v>0</v>
      </c>
      <c r="Z920" s="16">
        <v>3197</v>
      </c>
      <c r="AA920" s="16">
        <f>IF(COUNT(Q920:Z920)=0,"",SUM(Q920:Q920))</f>
        <v>1755</v>
      </c>
      <c r="AB920" s="16">
        <f>IF(COUNT(Q920:Z920)=0,"",SUM(R920:S920))</f>
        <v>0</v>
      </c>
      <c r="AC920" s="16">
        <f>IF(COUNT(Q920:Z920)=0,"",SUM(T920:V920))</f>
        <v>7365</v>
      </c>
      <c r="AD920" s="16">
        <f>IF(COUNT(Q920:Z920)=0,"",SUM(W920:Y920))</f>
        <v>1852</v>
      </c>
      <c r="AE920" s="16">
        <f>IF(COUNT(Q920:Z920)=0,"",SUM(Z920:Z920))</f>
        <v>3197</v>
      </c>
      <c r="AF920" s="16">
        <f>IF(COUNT(Q920:Z920)=0,"",SUM(Q920:Z920))</f>
        <v>14169</v>
      </c>
      <c r="AG920" s="17">
        <f>IFERROR((AA920+AB920)/AF920,"")</f>
        <v>0.12386195214905781</v>
      </c>
      <c r="AH920" s="16">
        <v>79</v>
      </c>
    </row>
    <row r="921" spans="1:34" x14ac:dyDescent="0.2">
      <c r="A921" s="4" t="s">
        <v>21</v>
      </c>
      <c r="B921" s="4" t="s">
        <v>123</v>
      </c>
      <c r="C921" s="4" t="s">
        <v>955</v>
      </c>
      <c r="D921" s="4" t="s">
        <v>853</v>
      </c>
      <c r="E921" s="4" t="s">
        <v>854</v>
      </c>
      <c r="F921" s="4" t="s">
        <v>5113</v>
      </c>
      <c r="G921" s="4" t="s">
        <v>158</v>
      </c>
      <c r="H921" s="4" t="s">
        <v>165</v>
      </c>
      <c r="I921" s="16">
        <v>21679</v>
      </c>
      <c r="J921" s="16">
        <v>148735</v>
      </c>
      <c r="K921" s="16">
        <v>15515</v>
      </c>
      <c r="L921" s="16">
        <v>33277</v>
      </c>
      <c r="M921" s="16">
        <v>530</v>
      </c>
      <c r="N921" s="16">
        <v>23861</v>
      </c>
      <c r="O921" s="17">
        <f>IFERROR(K921/I921,"")</f>
        <v>0.71566954195304211</v>
      </c>
      <c r="P921" s="17">
        <f>IFERROR(L921/J921,"")</f>
        <v>0.2237334857296534</v>
      </c>
      <c r="Q921" s="16">
        <v>1754</v>
      </c>
      <c r="R921" s="16">
        <v>79</v>
      </c>
      <c r="S921" s="16">
        <v>0</v>
      </c>
      <c r="T921" s="16">
        <v>3274</v>
      </c>
      <c r="U921" s="16">
        <v>1449</v>
      </c>
      <c r="V921" s="16">
        <v>16490</v>
      </c>
      <c r="W921" s="16"/>
      <c r="X921" s="16">
        <v>16210</v>
      </c>
      <c r="Y921" s="16"/>
      <c r="Z921" s="16">
        <v>23724</v>
      </c>
      <c r="AA921" s="16">
        <f>IF(COUNT(Q921:Z921)=0,"",SUM(Q921:Q921))</f>
        <v>1754</v>
      </c>
      <c r="AB921" s="16">
        <f>IF(COUNT(Q921:Z921)=0,"",SUM(R921:S921))</f>
        <v>79</v>
      </c>
      <c r="AC921" s="16">
        <f>IF(COUNT(Q921:Z921)=0,"",SUM(T921:V921))</f>
        <v>21213</v>
      </c>
      <c r="AD921" s="16">
        <f>IF(COUNT(Q921:Z921)=0,"",SUM(W921:Y921))</f>
        <v>16210</v>
      </c>
      <c r="AE921" s="16">
        <f>IF(COUNT(Q921:Z921)=0,"",SUM(Z921:Z921))</f>
        <v>23724</v>
      </c>
      <c r="AF921" s="16">
        <f>IF(COUNT(Q921:Z921)=0,"",SUM(Q921:Z921))</f>
        <v>62980</v>
      </c>
      <c r="AG921" s="17">
        <f>IFERROR((AA921+AB921)/AF921,"")</f>
        <v>2.9104477611940297E-2</v>
      </c>
      <c r="AH921" s="16">
        <v>160</v>
      </c>
    </row>
    <row r="922" spans="1:34" x14ac:dyDescent="0.2">
      <c r="A922" s="4" t="s">
        <v>21</v>
      </c>
      <c r="B922" s="4" t="s">
        <v>136</v>
      </c>
      <c r="C922" s="4" t="s">
        <v>955</v>
      </c>
      <c r="D922" s="4" t="s">
        <v>668</v>
      </c>
      <c r="E922" s="4" t="s">
        <v>669</v>
      </c>
      <c r="F922" s="4" t="s">
        <v>2739</v>
      </c>
      <c r="G922" s="4" t="s">
        <v>159</v>
      </c>
      <c r="H922" s="4" t="s">
        <v>164</v>
      </c>
      <c r="I922" s="16">
        <v>14287</v>
      </c>
      <c r="J922" s="16">
        <v>105685</v>
      </c>
      <c r="K922" s="16">
        <v>184</v>
      </c>
      <c r="L922" s="16">
        <v>10350</v>
      </c>
      <c r="M922" s="16">
        <v>15</v>
      </c>
      <c r="N922" s="16">
        <v>113</v>
      </c>
      <c r="O922" s="17">
        <f>IFERROR(K922/I922,"")</f>
        <v>1.2878840904318612E-2</v>
      </c>
      <c r="P922" s="17">
        <f>IFERROR(L922/J922,"")</f>
        <v>9.793253536452666E-2</v>
      </c>
      <c r="Q922" s="16">
        <v>1747</v>
      </c>
      <c r="R922" s="16">
        <v>15</v>
      </c>
      <c r="S922" s="16">
        <v>0</v>
      </c>
      <c r="T922" s="16">
        <v>62</v>
      </c>
      <c r="U922" s="16">
        <v>1946</v>
      </c>
      <c r="V922" s="16">
        <v>40</v>
      </c>
      <c r="W922" s="16">
        <v>0</v>
      </c>
      <c r="X922" s="16">
        <v>1569</v>
      </c>
      <c r="Y922" s="16">
        <v>17</v>
      </c>
      <c r="Z922" s="16">
        <v>5138</v>
      </c>
      <c r="AA922" s="16">
        <f>IF(COUNT(Q922:Z922)=0,"",SUM(Q922:Q922))</f>
        <v>1747</v>
      </c>
      <c r="AB922" s="16">
        <f>IF(COUNT(Q922:Z922)=0,"",SUM(R922:S922))</f>
        <v>15</v>
      </c>
      <c r="AC922" s="16">
        <f>IF(COUNT(Q922:Z922)=0,"",SUM(T922:V922))</f>
        <v>2048</v>
      </c>
      <c r="AD922" s="16">
        <f>IF(COUNT(Q922:Z922)=0,"",SUM(W922:Y922))</f>
        <v>1586</v>
      </c>
      <c r="AE922" s="16">
        <f>IF(COUNT(Q922:Z922)=0,"",SUM(Z922:Z922))</f>
        <v>5138</v>
      </c>
      <c r="AF922" s="16">
        <f>IF(COUNT(Q922:Z922)=0,"",SUM(Q922:Z922))</f>
        <v>10534</v>
      </c>
      <c r="AG922" s="17">
        <f>IFERROR((AA922+AB922)/AF922,"")</f>
        <v>0.16726789443706094</v>
      </c>
      <c r="AH922" s="16">
        <v>205</v>
      </c>
    </row>
    <row r="923" spans="1:34" x14ac:dyDescent="0.2">
      <c r="A923" s="4" t="s">
        <v>21</v>
      </c>
      <c r="B923" s="4" t="s">
        <v>143</v>
      </c>
      <c r="C923" s="4" t="s">
        <v>1036</v>
      </c>
      <c r="D923" s="4" t="s">
        <v>744</v>
      </c>
      <c r="E923" s="4" t="s">
        <v>745</v>
      </c>
      <c r="F923" s="4" t="s">
        <v>3484</v>
      </c>
      <c r="G923" s="4" t="s">
        <v>157</v>
      </c>
      <c r="H923" s="4" t="s">
        <v>164</v>
      </c>
      <c r="I923" s="16">
        <v>675</v>
      </c>
      <c r="J923" s="16">
        <v>14975</v>
      </c>
      <c r="K923" s="16">
        <v>675</v>
      </c>
      <c r="L923" s="16">
        <v>7668</v>
      </c>
      <c r="M923" s="16">
        <v>14</v>
      </c>
      <c r="N923" s="16">
        <v>146</v>
      </c>
      <c r="O923" s="17">
        <f>IFERROR(K923/I923,"")</f>
        <v>1</v>
      </c>
      <c r="P923" s="17">
        <f>IFERROR(L923/J923,"")</f>
        <v>0.51205342237061768</v>
      </c>
      <c r="Q923" s="16">
        <v>1744</v>
      </c>
      <c r="R923" s="16">
        <v>27</v>
      </c>
      <c r="S923" s="16">
        <v>0</v>
      </c>
      <c r="T923" s="16">
        <v>636</v>
      </c>
      <c r="U923" s="16">
        <v>1480</v>
      </c>
      <c r="V923" s="16">
        <v>675</v>
      </c>
      <c r="W923" s="16">
        <v>923</v>
      </c>
      <c r="X923" s="16">
        <v>2618</v>
      </c>
      <c r="Y923" s="16">
        <v>15</v>
      </c>
      <c r="Z923" s="16">
        <v>231</v>
      </c>
      <c r="AA923" s="16">
        <f>IF(COUNT(Q923:Z923)=0,"",SUM(Q923:Q923))</f>
        <v>1744</v>
      </c>
      <c r="AB923" s="16">
        <f>IF(COUNT(Q923:Z923)=0,"",SUM(R923:S923))</f>
        <v>27</v>
      </c>
      <c r="AC923" s="16">
        <f>IF(COUNT(Q923:Z923)=0,"",SUM(T923:V923))</f>
        <v>2791</v>
      </c>
      <c r="AD923" s="16">
        <f>IF(COUNT(Q923:Z923)=0,"",SUM(W923:Y923))</f>
        <v>3556</v>
      </c>
      <c r="AE923" s="16">
        <f>IF(COUNT(Q923:Z923)=0,"",SUM(Z923:Z923))</f>
        <v>231</v>
      </c>
      <c r="AF923" s="16">
        <f>IF(COUNT(Q923:Z923)=0,"",SUM(Q923:Z923))</f>
        <v>8349</v>
      </c>
      <c r="AG923" s="17">
        <f>IFERROR((AA923+AB923)/AF923,"")</f>
        <v>0.21212121212121213</v>
      </c>
      <c r="AH923" s="16">
        <v>122</v>
      </c>
    </row>
    <row r="924" spans="1:34" x14ac:dyDescent="0.2">
      <c r="A924" s="4" t="s">
        <v>21</v>
      </c>
      <c r="B924" s="4" t="s">
        <v>126</v>
      </c>
      <c r="C924" s="4" t="s">
        <v>955</v>
      </c>
      <c r="D924" s="4" t="s">
        <v>723</v>
      </c>
      <c r="E924" s="4" t="s">
        <v>724</v>
      </c>
      <c r="F924" s="4" t="s">
        <v>3284</v>
      </c>
      <c r="G924" s="4" t="s">
        <v>157</v>
      </c>
      <c r="H924" s="4" t="s">
        <v>163</v>
      </c>
      <c r="I924" s="16">
        <v>3539</v>
      </c>
      <c r="J924" s="16">
        <v>78460</v>
      </c>
      <c r="K924" s="16">
        <v>394</v>
      </c>
      <c r="L924" s="16">
        <v>6633</v>
      </c>
      <c r="M924" s="16">
        <v>53</v>
      </c>
      <c r="N924" s="16">
        <v>1958</v>
      </c>
      <c r="O924" s="17">
        <f>IFERROR(K924/I924,"")</f>
        <v>0.11133088443063012</v>
      </c>
      <c r="P924" s="17">
        <f>IFERROR(L924/J924,"")</f>
        <v>8.4539892939077238E-2</v>
      </c>
      <c r="Q924" s="16">
        <v>1737</v>
      </c>
      <c r="R924" s="16">
        <v>14</v>
      </c>
      <c r="S924" s="16">
        <v>0</v>
      </c>
      <c r="T924" s="16">
        <v>96</v>
      </c>
      <c r="U924" s="16">
        <v>1123</v>
      </c>
      <c r="V924" s="16">
        <v>0</v>
      </c>
      <c r="W924" s="16">
        <v>979</v>
      </c>
      <c r="X924" s="16">
        <v>568</v>
      </c>
      <c r="Y924" s="16">
        <v>23</v>
      </c>
      <c r="Z924" s="16">
        <v>2487</v>
      </c>
      <c r="AA924" s="16">
        <f>IF(COUNT(Q924:Z924)=0,"",SUM(Q924:Q924))</f>
        <v>1737</v>
      </c>
      <c r="AB924" s="16">
        <f>IF(COUNT(Q924:Z924)=0,"",SUM(R924:S924))</f>
        <v>14</v>
      </c>
      <c r="AC924" s="16">
        <f>IF(COUNT(Q924:Z924)=0,"",SUM(T924:V924))</f>
        <v>1219</v>
      </c>
      <c r="AD924" s="16">
        <f>IF(COUNT(Q924:Z924)=0,"",SUM(W924:Y924))</f>
        <v>1570</v>
      </c>
      <c r="AE924" s="16">
        <f>IF(COUNT(Q924:Z924)=0,"",SUM(Z924:Z924))</f>
        <v>2487</v>
      </c>
      <c r="AF924" s="16">
        <f>IF(COUNT(Q924:Z924)=0,"",SUM(Q924:Z924))</f>
        <v>7027</v>
      </c>
      <c r="AG924" s="17">
        <f>IFERROR((AA924+AB924)/AF924,"")</f>
        <v>0.24918172762202931</v>
      </c>
      <c r="AH924" s="16">
        <v>203</v>
      </c>
    </row>
    <row r="925" spans="1:34" x14ac:dyDescent="0.2">
      <c r="A925" s="4" t="s">
        <v>21</v>
      </c>
      <c r="B925" s="4" t="s">
        <v>125</v>
      </c>
      <c r="C925" s="4" t="s">
        <v>955</v>
      </c>
      <c r="D925" s="4" t="s">
        <v>533</v>
      </c>
      <c r="E925" s="4" t="s">
        <v>534</v>
      </c>
      <c r="F925" s="4" t="s">
        <v>1650</v>
      </c>
      <c r="G925" s="4" t="s">
        <v>157</v>
      </c>
      <c r="H925" s="4" t="s">
        <v>164</v>
      </c>
      <c r="I925" s="16">
        <v>9151</v>
      </c>
      <c r="J925" s="16">
        <v>33117</v>
      </c>
      <c r="K925" s="16">
        <v>1750</v>
      </c>
      <c r="L925" s="16">
        <v>7640</v>
      </c>
      <c r="M925" s="16">
        <v>42</v>
      </c>
      <c r="N925" s="16">
        <v>3270</v>
      </c>
      <c r="O925" s="17">
        <f>IFERROR(K925/I925,"")</f>
        <v>0.19123593049939897</v>
      </c>
      <c r="P925" s="17">
        <f>IFERROR(L925/J925,"")</f>
        <v>0.2306972249901863</v>
      </c>
      <c r="Q925" s="16">
        <v>1734</v>
      </c>
      <c r="R925" s="16">
        <v>1907</v>
      </c>
      <c r="S925" s="16">
        <v>105</v>
      </c>
      <c r="T925" s="16">
        <v>2276</v>
      </c>
      <c r="U925" s="16">
        <v>787</v>
      </c>
      <c r="V925" s="16">
        <v>1348</v>
      </c>
      <c r="W925" s="16">
        <v>871</v>
      </c>
      <c r="X925" s="16">
        <v>1608</v>
      </c>
      <c r="Y925" s="16">
        <v>0</v>
      </c>
      <c r="Z925" s="16">
        <v>1009</v>
      </c>
      <c r="AA925" s="16">
        <f>IF(COUNT(Q925:Z925)=0,"",SUM(Q925:Q925))</f>
        <v>1734</v>
      </c>
      <c r="AB925" s="16">
        <f>IF(COUNT(Q925:Z925)=0,"",SUM(R925:S925))</f>
        <v>2012</v>
      </c>
      <c r="AC925" s="16">
        <f>IF(COUNT(Q925:Z925)=0,"",SUM(T925:V925))</f>
        <v>4411</v>
      </c>
      <c r="AD925" s="16">
        <f>IF(COUNT(Q925:Z925)=0,"",SUM(W925:Y925))</f>
        <v>2479</v>
      </c>
      <c r="AE925" s="16">
        <f>IF(COUNT(Q925:Z925)=0,"",SUM(Z925:Z925))</f>
        <v>1009</v>
      </c>
      <c r="AF925" s="16">
        <f>IF(COUNT(Q925:Z925)=0,"",SUM(Q925:Z925))</f>
        <v>11645</v>
      </c>
      <c r="AG925" s="17">
        <f>IFERROR((AA925+AB925)/AF925,"")</f>
        <v>0.32168312580506653</v>
      </c>
      <c r="AH925" s="16">
        <v>63</v>
      </c>
    </row>
    <row r="926" spans="1:34" x14ac:dyDescent="0.2">
      <c r="A926" s="4" t="s">
        <v>198</v>
      </c>
      <c r="B926" s="4" t="s">
        <v>125</v>
      </c>
      <c r="C926" s="4" t="s">
        <v>955</v>
      </c>
      <c r="D926" s="4" t="s">
        <v>218</v>
      </c>
      <c r="E926" s="4" t="s">
        <v>219</v>
      </c>
      <c r="F926" s="4" t="s">
        <v>976</v>
      </c>
      <c r="G926" s="4" t="s">
        <v>156</v>
      </c>
      <c r="H926" s="4" t="s">
        <v>71</v>
      </c>
      <c r="I926" s="16">
        <v>5911</v>
      </c>
      <c r="J926" s="16">
        <v>4448</v>
      </c>
      <c r="K926" s="16">
        <v>2530</v>
      </c>
      <c r="L926" s="16">
        <v>1652</v>
      </c>
      <c r="M926" s="16">
        <v>646</v>
      </c>
      <c r="N926" s="16">
        <v>277</v>
      </c>
      <c r="O926" s="17">
        <f>IFERROR(K926/I926,"")</f>
        <v>0.42801556420233461</v>
      </c>
      <c r="P926" s="17">
        <f>IFERROR(L926/J926,"")</f>
        <v>0.37140287769784175</v>
      </c>
      <c r="Q926" s="16">
        <v>1730</v>
      </c>
      <c r="R926" s="16"/>
      <c r="S926" s="16"/>
      <c r="T926" s="16">
        <v>0</v>
      </c>
      <c r="U926" s="16">
        <v>577</v>
      </c>
      <c r="V926" s="16">
        <v>0</v>
      </c>
      <c r="W926" s="16">
        <v>283</v>
      </c>
      <c r="X926" s="16">
        <v>1582</v>
      </c>
      <c r="Y926" s="16">
        <v>0</v>
      </c>
      <c r="Z926" s="16">
        <v>0</v>
      </c>
      <c r="AA926" s="16">
        <f>IF(COUNT(Q926:Z926)=0,"",SUM(Q926:Q926))</f>
        <v>1730</v>
      </c>
      <c r="AB926" s="16">
        <f>IF(COUNT(Q926:Z926)=0,"",SUM(R926:S926))</f>
        <v>0</v>
      </c>
      <c r="AC926" s="16">
        <f>IF(COUNT(Q926:Z926)=0,"",SUM(T926:V926))</f>
        <v>577</v>
      </c>
      <c r="AD926" s="16">
        <f>IF(COUNT(Q926:Z926)=0,"",SUM(W926:Y926))</f>
        <v>1865</v>
      </c>
      <c r="AE926" s="16">
        <f>IF(COUNT(Q926:Z926)=0,"",SUM(Z926:Z926))</f>
        <v>0</v>
      </c>
      <c r="AF926" s="16">
        <f>IF(COUNT(Q926:Z926)=0,"",SUM(Q926:Z926))</f>
        <v>4172</v>
      </c>
      <c r="AG926" s="17">
        <f>IFERROR((AA926+AB926)/AF926,"")</f>
        <v>0.4146692233940556</v>
      </c>
      <c r="AH926" s="16">
        <v>340</v>
      </c>
    </row>
    <row r="927" spans="1:34" x14ac:dyDescent="0.2">
      <c r="A927" s="4" t="s">
        <v>21</v>
      </c>
      <c r="B927" s="4" t="s">
        <v>143</v>
      </c>
      <c r="C927" s="4" t="s">
        <v>1036</v>
      </c>
      <c r="D927" s="4" t="s">
        <v>744</v>
      </c>
      <c r="E927" s="4" t="s">
        <v>745</v>
      </c>
      <c r="F927" s="4" t="s">
        <v>3494</v>
      </c>
      <c r="G927" s="4" t="s">
        <v>157</v>
      </c>
      <c r="H927" s="4" t="s">
        <v>163</v>
      </c>
      <c r="I927" s="16">
        <v>2109</v>
      </c>
      <c r="J927" s="16">
        <v>31753</v>
      </c>
      <c r="K927" s="16">
        <v>2100</v>
      </c>
      <c r="L927" s="16">
        <v>4459</v>
      </c>
      <c r="M927" s="16">
        <v>58</v>
      </c>
      <c r="N927" s="16">
        <v>1449</v>
      </c>
      <c r="O927" s="17">
        <f>IFERROR(K927/I927,"")</f>
        <v>0.99573257467994314</v>
      </c>
      <c r="P927" s="17">
        <f>IFERROR(L927/J927,"")</f>
        <v>0.14042767612509055</v>
      </c>
      <c r="Q927" s="16">
        <v>1728</v>
      </c>
      <c r="R927" s="16"/>
      <c r="S927" s="16">
        <v>0</v>
      </c>
      <c r="T927" s="16">
        <v>264</v>
      </c>
      <c r="U927" s="16">
        <v>754</v>
      </c>
      <c r="V927" s="16">
        <v>2110</v>
      </c>
      <c r="W927" s="16">
        <v>240</v>
      </c>
      <c r="X927" s="16">
        <v>897</v>
      </c>
      <c r="Y927" s="16">
        <v>63</v>
      </c>
      <c r="Z927" s="16">
        <v>745</v>
      </c>
      <c r="AA927" s="16">
        <f>IF(COUNT(Q927:Z927)=0,"",SUM(Q927:Q927))</f>
        <v>1728</v>
      </c>
      <c r="AB927" s="16">
        <f>IF(COUNT(Q927:Z927)=0,"",SUM(R927:S927))</f>
        <v>0</v>
      </c>
      <c r="AC927" s="16">
        <f>IF(COUNT(Q927:Z927)=0,"",SUM(T927:V927))</f>
        <v>3128</v>
      </c>
      <c r="AD927" s="16">
        <f>IF(COUNT(Q927:Z927)=0,"",SUM(W927:Y927))</f>
        <v>1200</v>
      </c>
      <c r="AE927" s="16">
        <f>IF(COUNT(Q927:Z927)=0,"",SUM(Z927:Z927))</f>
        <v>745</v>
      </c>
      <c r="AF927" s="16">
        <f>IF(COUNT(Q927:Z927)=0,"",SUM(Q927:Z927))</f>
        <v>6801</v>
      </c>
      <c r="AG927" s="17">
        <f>IFERROR((AA927+AB927)/AF927,"")</f>
        <v>0.25408028231142477</v>
      </c>
      <c r="AH927" s="16">
        <v>88</v>
      </c>
    </row>
    <row r="928" spans="1:34" x14ac:dyDescent="0.2">
      <c r="A928" s="4" t="s">
        <v>21</v>
      </c>
      <c r="B928" s="4" t="s">
        <v>141</v>
      </c>
      <c r="C928" s="4" t="s">
        <v>955</v>
      </c>
      <c r="D928" s="4" t="s">
        <v>560</v>
      </c>
      <c r="E928" s="4" t="s">
        <v>561</v>
      </c>
      <c r="F928" s="4" t="s">
        <v>1890</v>
      </c>
      <c r="G928" s="4" t="s">
        <v>158</v>
      </c>
      <c r="H928" s="4" t="s">
        <v>165</v>
      </c>
      <c r="I928" s="16">
        <v>4279</v>
      </c>
      <c r="J928" s="16">
        <v>35383</v>
      </c>
      <c r="K928" s="16">
        <v>1276</v>
      </c>
      <c r="L928" s="16">
        <v>7326</v>
      </c>
      <c r="M928" s="16">
        <v>267</v>
      </c>
      <c r="N928" s="16">
        <v>5370</v>
      </c>
      <c r="O928" s="17">
        <f>IFERROR(K928/I928,"")</f>
        <v>0.29820051413881749</v>
      </c>
      <c r="P928" s="17">
        <f>IFERROR(L928/J928,"")</f>
        <v>0.20704858265268633</v>
      </c>
      <c r="Q928" s="16">
        <v>1724</v>
      </c>
      <c r="R928" s="16">
        <v>1916</v>
      </c>
      <c r="S928" s="16">
        <v>71</v>
      </c>
      <c r="T928" s="16">
        <v>2209</v>
      </c>
      <c r="U928" s="16">
        <v>678</v>
      </c>
      <c r="V928" s="16">
        <v>1028</v>
      </c>
      <c r="W928" s="16">
        <v>702</v>
      </c>
      <c r="X928" s="16">
        <v>1674</v>
      </c>
      <c r="Y928" s="16">
        <v>0</v>
      </c>
      <c r="Z928" s="16">
        <v>1175</v>
      </c>
      <c r="AA928" s="16">
        <f>IF(COUNT(Q928:Z928)=0,"",SUM(Q928:Q928))</f>
        <v>1724</v>
      </c>
      <c r="AB928" s="16">
        <f>IF(COUNT(Q928:Z928)=0,"",SUM(R928:S928))</f>
        <v>1987</v>
      </c>
      <c r="AC928" s="16">
        <f>IF(COUNT(Q928:Z928)=0,"",SUM(T928:V928))</f>
        <v>3915</v>
      </c>
      <c r="AD928" s="16">
        <f>IF(COUNT(Q928:Z928)=0,"",SUM(W928:Y928))</f>
        <v>2376</v>
      </c>
      <c r="AE928" s="16">
        <f>IF(COUNT(Q928:Z928)=0,"",SUM(Z928:Z928))</f>
        <v>1175</v>
      </c>
      <c r="AF928" s="16">
        <f>IF(COUNT(Q928:Z928)=0,"",SUM(Q928:Z928))</f>
        <v>11177</v>
      </c>
      <c r="AG928" s="17">
        <f>IFERROR((AA928+AB928)/AF928,"")</f>
        <v>0.33202111478929947</v>
      </c>
      <c r="AH928" s="16">
        <v>49</v>
      </c>
    </row>
    <row r="929" spans="1:34" x14ac:dyDescent="0.2">
      <c r="A929" s="4" t="s">
        <v>21</v>
      </c>
      <c r="B929" s="4" t="s">
        <v>124</v>
      </c>
      <c r="C929" s="4" t="s">
        <v>955</v>
      </c>
      <c r="D929" s="4" t="s">
        <v>585</v>
      </c>
      <c r="E929" s="4" t="s">
        <v>586</v>
      </c>
      <c r="F929" s="4" t="s">
        <v>2047</v>
      </c>
      <c r="G929" s="4" t="s">
        <v>157</v>
      </c>
      <c r="H929" s="4" t="s">
        <v>166</v>
      </c>
      <c r="I929" s="16">
        <v>3530</v>
      </c>
      <c r="J929" s="16">
        <v>24997</v>
      </c>
      <c r="K929" s="16">
        <v>364</v>
      </c>
      <c r="L929" s="16">
        <v>4550</v>
      </c>
      <c r="M929" s="16">
        <v>440</v>
      </c>
      <c r="N929" s="16">
        <v>1802</v>
      </c>
      <c r="O929" s="17">
        <f>IFERROR(K929/I929,"")</f>
        <v>0.10311614730878187</v>
      </c>
      <c r="P929" s="17">
        <f>IFERROR(L929/J929,"")</f>
        <v>0.18202184262111454</v>
      </c>
      <c r="Q929" s="16">
        <v>1724</v>
      </c>
      <c r="R929" s="16">
        <v>0</v>
      </c>
      <c r="S929" s="16"/>
      <c r="T929" s="16"/>
      <c r="U929" s="16">
        <v>0</v>
      </c>
      <c r="V929" s="16">
        <v>364</v>
      </c>
      <c r="W929" s="16">
        <v>36</v>
      </c>
      <c r="X929" s="16">
        <v>19</v>
      </c>
      <c r="Y929" s="16"/>
      <c r="Z929" s="16">
        <v>2758</v>
      </c>
      <c r="AA929" s="16">
        <f>IF(COUNT(Q929:Z929)=0,"",SUM(Q929:Q929))</f>
        <v>1724</v>
      </c>
      <c r="AB929" s="16">
        <f>IF(COUNT(Q929:Z929)=0,"",SUM(R929:S929))</f>
        <v>0</v>
      </c>
      <c r="AC929" s="16">
        <f>IF(COUNT(Q929:Z929)=0,"",SUM(T929:V929))</f>
        <v>364</v>
      </c>
      <c r="AD929" s="16">
        <f>IF(COUNT(Q929:Z929)=0,"",SUM(W929:Y929))</f>
        <v>55</v>
      </c>
      <c r="AE929" s="16">
        <f>IF(COUNT(Q929:Z929)=0,"",SUM(Z929:Z929))</f>
        <v>2758</v>
      </c>
      <c r="AF929" s="16">
        <f>IF(COUNT(Q929:Z929)=0,"",SUM(Q929:Z929))</f>
        <v>4901</v>
      </c>
      <c r="AG929" s="17">
        <f>IFERROR((AA929+AB929)/AF929,"")</f>
        <v>0.35176494592940216</v>
      </c>
      <c r="AH929" s="16">
        <v>28</v>
      </c>
    </row>
    <row r="930" spans="1:34" x14ac:dyDescent="0.2">
      <c r="A930" s="4" t="s">
        <v>21</v>
      </c>
      <c r="B930" s="4" t="s">
        <v>124</v>
      </c>
      <c r="C930" s="4" t="s">
        <v>955</v>
      </c>
      <c r="D930" s="4" t="s">
        <v>605</v>
      </c>
      <c r="E930" s="4" t="s">
        <v>606</v>
      </c>
      <c r="F930" s="4" t="s">
        <v>2251</v>
      </c>
      <c r="G930" s="4" t="s">
        <v>159</v>
      </c>
      <c r="H930" s="4" t="s">
        <v>163</v>
      </c>
      <c r="I930" s="16">
        <v>1368</v>
      </c>
      <c r="J930" s="16">
        <v>26056</v>
      </c>
      <c r="K930" s="16">
        <v>416</v>
      </c>
      <c r="L930" s="16">
        <v>4229</v>
      </c>
      <c r="M930" s="16">
        <v>130</v>
      </c>
      <c r="N930" s="16">
        <v>1451</v>
      </c>
      <c r="O930" s="17">
        <f>IFERROR(K930/I930,"")</f>
        <v>0.30409356725146197</v>
      </c>
      <c r="P930" s="17">
        <f>IFERROR(L930/J930,"")</f>
        <v>0.16230426773104084</v>
      </c>
      <c r="Q930" s="16">
        <v>1719</v>
      </c>
      <c r="R930" s="16"/>
      <c r="S930" s="16">
        <v>0</v>
      </c>
      <c r="T930" s="16"/>
      <c r="U930" s="16">
        <v>12</v>
      </c>
      <c r="V930" s="16">
        <v>416</v>
      </c>
      <c r="W930" s="16">
        <v>43</v>
      </c>
      <c r="X930" s="16">
        <v>14</v>
      </c>
      <c r="Y930" s="16"/>
      <c r="Z930" s="16">
        <v>2424</v>
      </c>
      <c r="AA930" s="16">
        <f>IF(COUNT(Q930:Z930)=0,"",SUM(Q930:Q930))</f>
        <v>1719</v>
      </c>
      <c r="AB930" s="16">
        <f>IF(COUNT(Q930:Z930)=0,"",SUM(R930:S930))</f>
        <v>0</v>
      </c>
      <c r="AC930" s="16">
        <f>IF(COUNT(Q930:Z930)=0,"",SUM(T930:V930))</f>
        <v>428</v>
      </c>
      <c r="AD930" s="16">
        <f>IF(COUNT(Q930:Z930)=0,"",SUM(W930:Y930))</f>
        <v>57</v>
      </c>
      <c r="AE930" s="16">
        <f>IF(COUNT(Q930:Z930)=0,"",SUM(Z930:Z930))</f>
        <v>2424</v>
      </c>
      <c r="AF930" s="16">
        <f>IF(COUNT(Q930:Z930)=0,"",SUM(Q930:Z930))</f>
        <v>4628</v>
      </c>
      <c r="AG930" s="17">
        <f>IFERROR((AA930+AB930)/AF930,"")</f>
        <v>0.37143474503025065</v>
      </c>
      <c r="AH930" s="16">
        <v>51</v>
      </c>
    </row>
    <row r="931" spans="1:34" x14ac:dyDescent="0.2">
      <c r="A931" s="4" t="s">
        <v>21</v>
      </c>
      <c r="B931" s="4" t="s">
        <v>127</v>
      </c>
      <c r="C931" s="4" t="s">
        <v>955</v>
      </c>
      <c r="D931" s="4" t="s">
        <v>818</v>
      </c>
      <c r="E931" s="4" t="s">
        <v>819</v>
      </c>
      <c r="F931" s="4" t="s">
        <v>4230</v>
      </c>
      <c r="G931" s="4" t="s">
        <v>158</v>
      </c>
      <c r="H931" s="4" t="s">
        <v>165</v>
      </c>
      <c r="I931" s="16">
        <v>671</v>
      </c>
      <c r="J931" s="16">
        <v>14783</v>
      </c>
      <c r="K931" s="16">
        <v>322</v>
      </c>
      <c r="L931" s="16">
        <v>3169</v>
      </c>
      <c r="M931" s="16">
        <v>109</v>
      </c>
      <c r="N931" s="16">
        <v>2579</v>
      </c>
      <c r="O931" s="17">
        <f>IFERROR(K931/I931,"")</f>
        <v>0.47988077496274217</v>
      </c>
      <c r="P931" s="17">
        <f>IFERROR(L931/J931,"")</f>
        <v>0.21436785496854496</v>
      </c>
      <c r="Q931" s="16">
        <v>1714</v>
      </c>
      <c r="R931" s="16">
        <v>1984</v>
      </c>
      <c r="S931" s="16">
        <v>441</v>
      </c>
      <c r="T931" s="16">
        <v>994</v>
      </c>
      <c r="U931" s="16">
        <v>225</v>
      </c>
      <c r="V931" s="16">
        <v>272</v>
      </c>
      <c r="W931" s="16">
        <v>980</v>
      </c>
      <c r="X931" s="16">
        <v>119</v>
      </c>
      <c r="Y931" s="16">
        <v>92</v>
      </c>
      <c r="Z931" s="16">
        <v>326</v>
      </c>
      <c r="AA931" s="16">
        <f>IF(COUNT(Q931:Z931)=0,"",SUM(Q931:Q931))</f>
        <v>1714</v>
      </c>
      <c r="AB931" s="16">
        <f>IF(COUNT(Q931:Z931)=0,"",SUM(R931:S931))</f>
        <v>2425</v>
      </c>
      <c r="AC931" s="16">
        <f>IF(COUNT(Q931:Z931)=0,"",SUM(T931:V931))</f>
        <v>1491</v>
      </c>
      <c r="AD931" s="16">
        <f>IF(COUNT(Q931:Z931)=0,"",SUM(W931:Y931))</f>
        <v>1191</v>
      </c>
      <c r="AE931" s="16">
        <f>IF(COUNT(Q931:Z931)=0,"",SUM(Z931:Z931))</f>
        <v>326</v>
      </c>
      <c r="AF931" s="16">
        <f>IF(COUNT(Q931:Z931)=0,"",SUM(Q931:Z931))</f>
        <v>7147</v>
      </c>
      <c r="AG931" s="17">
        <f>IFERROR((AA931+AB931)/AF931,"")</f>
        <v>0.57912410801734993</v>
      </c>
      <c r="AH931" s="16">
        <v>30</v>
      </c>
    </row>
    <row r="932" spans="1:34" x14ac:dyDescent="0.2">
      <c r="A932" s="4" t="s">
        <v>21</v>
      </c>
      <c r="B932" s="4" t="s">
        <v>140</v>
      </c>
      <c r="C932" s="4" t="s">
        <v>955</v>
      </c>
      <c r="D932" s="4" t="s">
        <v>913</v>
      </c>
      <c r="E932" s="4" t="s">
        <v>914</v>
      </c>
      <c r="F932" s="4" t="s">
        <v>5553</v>
      </c>
      <c r="G932" s="4" t="s">
        <v>157</v>
      </c>
      <c r="H932" s="4" t="s">
        <v>163</v>
      </c>
      <c r="I932" s="16">
        <v>468</v>
      </c>
      <c r="J932" s="16">
        <v>19000</v>
      </c>
      <c r="K932" s="16">
        <v>194</v>
      </c>
      <c r="L932" s="16">
        <v>1955</v>
      </c>
      <c r="M932" s="16">
        <v>24</v>
      </c>
      <c r="N932" s="16">
        <v>1029</v>
      </c>
      <c r="O932" s="17">
        <f>IFERROR(K932/I932,"")</f>
        <v>0.41452991452991456</v>
      </c>
      <c r="P932" s="17">
        <f>IFERROR(L932/J932,"")</f>
        <v>0.10289473684210526</v>
      </c>
      <c r="Q932" s="16">
        <v>1703</v>
      </c>
      <c r="R932" s="16">
        <v>0</v>
      </c>
      <c r="S932" s="16">
        <v>0</v>
      </c>
      <c r="T932" s="16">
        <v>121</v>
      </c>
      <c r="U932" s="16">
        <v>487</v>
      </c>
      <c r="V932" s="16"/>
      <c r="W932" s="16">
        <v>135</v>
      </c>
      <c r="X932" s="16">
        <v>271</v>
      </c>
      <c r="Y932" s="16">
        <v>0</v>
      </c>
      <c r="Z932" s="16">
        <v>210</v>
      </c>
      <c r="AA932" s="16">
        <f>IF(COUNT(Q932:Z932)=0,"",SUM(Q932:Q932))</f>
        <v>1703</v>
      </c>
      <c r="AB932" s="16">
        <f>IF(COUNT(Q932:Z932)=0,"",SUM(R932:S932))</f>
        <v>0</v>
      </c>
      <c r="AC932" s="16">
        <f>IF(COUNT(Q932:Z932)=0,"",SUM(T932:V932))</f>
        <v>608</v>
      </c>
      <c r="AD932" s="16">
        <f>IF(COUNT(Q932:Z932)=0,"",SUM(W932:Y932))</f>
        <v>406</v>
      </c>
      <c r="AE932" s="16">
        <f>IF(COUNT(Q932:Z932)=0,"",SUM(Z932:Z932))</f>
        <v>210</v>
      </c>
      <c r="AF932" s="16">
        <f>IF(COUNT(Q932:Z932)=0,"",SUM(Q932:Z932))</f>
        <v>2927</v>
      </c>
      <c r="AG932" s="17">
        <f>IFERROR((AA932+AB932)/AF932,"")</f>
        <v>0.5818243935770413</v>
      </c>
      <c r="AH932" s="16">
        <v>44</v>
      </c>
    </row>
    <row r="933" spans="1:34" x14ac:dyDescent="0.2">
      <c r="A933" s="4" t="s">
        <v>21</v>
      </c>
      <c r="B933" s="4" t="s">
        <v>140</v>
      </c>
      <c r="C933" s="4" t="s">
        <v>955</v>
      </c>
      <c r="D933" s="4" t="s">
        <v>899</v>
      </c>
      <c r="E933" s="4" t="s">
        <v>900</v>
      </c>
      <c r="F933" s="4" t="s">
        <v>5412</v>
      </c>
      <c r="G933" s="4" t="s">
        <v>157</v>
      </c>
      <c r="H933" s="4" t="s">
        <v>165</v>
      </c>
      <c r="I933" s="16">
        <v>242</v>
      </c>
      <c r="J933" s="16">
        <v>20212</v>
      </c>
      <c r="K933" s="16">
        <v>238</v>
      </c>
      <c r="L933" s="16">
        <v>1967</v>
      </c>
      <c r="M933" s="16"/>
      <c r="N933" s="16">
        <v>803</v>
      </c>
      <c r="O933" s="17">
        <f>IFERROR(K933/I933,"")</f>
        <v>0.98347107438016534</v>
      </c>
      <c r="P933" s="17">
        <f>IFERROR(L933/J933,"")</f>
        <v>9.7318424698199096E-2</v>
      </c>
      <c r="Q933" s="16">
        <v>1698</v>
      </c>
      <c r="R933" s="16">
        <v>19</v>
      </c>
      <c r="S933" s="16">
        <v>0</v>
      </c>
      <c r="T933" s="16">
        <v>186</v>
      </c>
      <c r="U933" s="16">
        <v>26</v>
      </c>
      <c r="V933" s="16">
        <v>259</v>
      </c>
      <c r="W933" s="16">
        <v>104</v>
      </c>
      <c r="X933" s="16">
        <v>223</v>
      </c>
      <c r="Y933" s="16">
        <v>0</v>
      </c>
      <c r="Z933" s="16">
        <v>0</v>
      </c>
      <c r="AA933" s="16">
        <f>IF(COUNT(Q933:Z933)=0,"",SUM(Q933:Q933))</f>
        <v>1698</v>
      </c>
      <c r="AB933" s="16">
        <f>IF(COUNT(Q933:Z933)=0,"",SUM(R933:S933))</f>
        <v>19</v>
      </c>
      <c r="AC933" s="16">
        <f>IF(COUNT(Q933:Z933)=0,"",SUM(T933:V933))</f>
        <v>471</v>
      </c>
      <c r="AD933" s="16">
        <f>IF(COUNT(Q933:Z933)=0,"",SUM(W933:Y933))</f>
        <v>327</v>
      </c>
      <c r="AE933" s="16">
        <f>IF(COUNT(Q933:Z933)=0,"",SUM(Z933:Z933))</f>
        <v>0</v>
      </c>
      <c r="AF933" s="16">
        <f>IF(COUNT(Q933:Z933)=0,"",SUM(Q933:Z933))</f>
        <v>2515</v>
      </c>
      <c r="AG933" s="17">
        <f>IFERROR((AA933+AB933)/AF933,"")</f>
        <v>0.68270377733598409</v>
      </c>
      <c r="AH933" s="16">
        <v>53</v>
      </c>
    </row>
    <row r="934" spans="1:34" x14ac:dyDescent="0.2">
      <c r="A934" s="4" t="s">
        <v>21</v>
      </c>
      <c r="B934" s="4" t="s">
        <v>138</v>
      </c>
      <c r="C934" s="4" t="s">
        <v>1036</v>
      </c>
      <c r="D934" s="4" t="s">
        <v>629</v>
      </c>
      <c r="E934" s="4" t="s">
        <v>630</v>
      </c>
      <c r="F934" s="4" t="s">
        <v>2462</v>
      </c>
      <c r="G934" s="4" t="s">
        <v>157</v>
      </c>
      <c r="H934" s="4" t="s">
        <v>163</v>
      </c>
      <c r="I934" s="16">
        <v>702</v>
      </c>
      <c r="J934" s="16">
        <v>6565</v>
      </c>
      <c r="K934" s="16">
        <v>667</v>
      </c>
      <c r="L934" s="16">
        <v>1597</v>
      </c>
      <c r="M934" s="16">
        <v>48</v>
      </c>
      <c r="N934" s="16">
        <v>657</v>
      </c>
      <c r="O934" s="17">
        <f>IFERROR(K934/I934,"")</f>
        <v>0.95014245014245013</v>
      </c>
      <c r="P934" s="17">
        <f>IFERROR(L934/J934,"")</f>
        <v>0.24325971058644327</v>
      </c>
      <c r="Q934" s="16">
        <v>1694</v>
      </c>
      <c r="R934" s="16">
        <v>0</v>
      </c>
      <c r="S934" s="16">
        <v>0</v>
      </c>
      <c r="T934" s="16">
        <v>147</v>
      </c>
      <c r="U934" s="16">
        <v>341</v>
      </c>
      <c r="V934" s="16"/>
      <c r="W934" s="16">
        <v>52</v>
      </c>
      <c r="X934" s="16">
        <v>214</v>
      </c>
      <c r="Y934" s="16">
        <v>0</v>
      </c>
      <c r="Z934" s="16">
        <v>159</v>
      </c>
      <c r="AA934" s="16">
        <f>IF(COUNT(Q934:Z934)=0,"",SUM(Q934:Q934))</f>
        <v>1694</v>
      </c>
      <c r="AB934" s="16">
        <f>IF(COUNT(Q934:Z934)=0,"",SUM(R934:S934))</f>
        <v>0</v>
      </c>
      <c r="AC934" s="16">
        <f>IF(COUNT(Q934:Z934)=0,"",SUM(T934:V934))</f>
        <v>488</v>
      </c>
      <c r="AD934" s="16">
        <f>IF(COUNT(Q934:Z934)=0,"",SUM(W934:Y934))</f>
        <v>266</v>
      </c>
      <c r="AE934" s="16">
        <f>IF(COUNT(Q934:Z934)=0,"",SUM(Z934:Z934))</f>
        <v>159</v>
      </c>
      <c r="AF934" s="16">
        <f>IF(COUNT(Q934:Z934)=0,"",SUM(Q934:Z934))</f>
        <v>2607</v>
      </c>
      <c r="AG934" s="17">
        <f>IFERROR((AA934+AB934)/AF934,"")</f>
        <v>0.64978902953586493</v>
      </c>
      <c r="AH934" s="16">
        <v>19</v>
      </c>
    </row>
    <row r="935" spans="1:34" x14ac:dyDescent="0.2">
      <c r="A935" s="4" t="s">
        <v>21</v>
      </c>
      <c r="B935" s="4" t="s">
        <v>123</v>
      </c>
      <c r="C935" s="4" t="s">
        <v>955</v>
      </c>
      <c r="D935" s="4" t="s">
        <v>484</v>
      </c>
      <c r="E935" s="4" t="s">
        <v>485</v>
      </c>
      <c r="F935" s="4" t="s">
        <v>4565</v>
      </c>
      <c r="G935" s="4" t="s">
        <v>158</v>
      </c>
      <c r="H935" s="4" t="s">
        <v>164</v>
      </c>
      <c r="I935" s="16">
        <v>8235</v>
      </c>
      <c r="J935" s="16">
        <v>181044</v>
      </c>
      <c r="K935" s="16">
        <v>1949</v>
      </c>
      <c r="L935" s="16">
        <v>28929</v>
      </c>
      <c r="M935" s="16">
        <v>15</v>
      </c>
      <c r="N935" s="16">
        <v>2174</v>
      </c>
      <c r="O935" s="17">
        <f>IFERROR(K935/I935,"")</f>
        <v>0.23667273831208258</v>
      </c>
      <c r="P935" s="17">
        <f>IFERROR(L935/J935,"")</f>
        <v>0.15978988533174257</v>
      </c>
      <c r="Q935" s="16">
        <v>1692</v>
      </c>
      <c r="R935" s="16">
        <v>373</v>
      </c>
      <c r="S935" s="16">
        <v>18</v>
      </c>
      <c r="T935" s="16">
        <v>2454</v>
      </c>
      <c r="U935" s="16">
        <v>2654</v>
      </c>
      <c r="V935" s="16">
        <v>746</v>
      </c>
      <c r="W935" s="16"/>
      <c r="X935" s="16">
        <v>4898</v>
      </c>
      <c r="Y935" s="16">
        <v>67</v>
      </c>
      <c r="Z935" s="16">
        <v>19402</v>
      </c>
      <c r="AA935" s="16">
        <f>IF(COUNT(Q935:Z935)=0,"",SUM(Q935:Q935))</f>
        <v>1692</v>
      </c>
      <c r="AB935" s="16">
        <f>IF(COUNT(Q935:Z935)=0,"",SUM(R935:S935))</f>
        <v>391</v>
      </c>
      <c r="AC935" s="16">
        <f>IF(COUNT(Q935:Z935)=0,"",SUM(T935:V935))</f>
        <v>5854</v>
      </c>
      <c r="AD935" s="16">
        <f>IF(COUNT(Q935:Z935)=0,"",SUM(W935:Y935))</f>
        <v>4965</v>
      </c>
      <c r="AE935" s="16">
        <f>IF(COUNT(Q935:Z935)=0,"",SUM(Z935:Z935))</f>
        <v>19402</v>
      </c>
      <c r="AF935" s="16">
        <f>IF(COUNT(Q935:Z935)=0,"",SUM(Q935:Z935))</f>
        <v>32304</v>
      </c>
      <c r="AG935" s="17">
        <f>IFERROR((AA935+AB935)/AF935,"")</f>
        <v>6.4481178801386832E-2</v>
      </c>
      <c r="AH935" s="16">
        <v>213</v>
      </c>
    </row>
    <row r="936" spans="1:34" x14ac:dyDescent="0.2">
      <c r="A936" s="4" t="s">
        <v>21</v>
      </c>
      <c r="B936" s="4" t="s">
        <v>123</v>
      </c>
      <c r="C936" s="4" t="s">
        <v>955</v>
      </c>
      <c r="D936" s="4" t="s">
        <v>484</v>
      </c>
      <c r="E936" s="4" t="s">
        <v>485</v>
      </c>
      <c r="F936" s="4" t="s">
        <v>4719</v>
      </c>
      <c r="G936" s="4" t="s">
        <v>158</v>
      </c>
      <c r="H936" s="4" t="s">
        <v>165</v>
      </c>
      <c r="I936" s="16">
        <v>9169</v>
      </c>
      <c r="J936" s="16">
        <v>101969</v>
      </c>
      <c r="K936" s="16">
        <v>4122</v>
      </c>
      <c r="L936" s="16">
        <v>19821</v>
      </c>
      <c r="M936" s="16">
        <v>149</v>
      </c>
      <c r="N936" s="16">
        <v>1736</v>
      </c>
      <c r="O936" s="17">
        <f>IFERROR(K936/I936,"")</f>
        <v>0.44955829425237215</v>
      </c>
      <c r="P936" s="17">
        <f>IFERROR(L936/J936,"")</f>
        <v>0.19438260647843952</v>
      </c>
      <c r="Q936" s="16">
        <v>1690</v>
      </c>
      <c r="R936" s="16">
        <v>251</v>
      </c>
      <c r="S936" s="16">
        <v>43</v>
      </c>
      <c r="T936" s="16">
        <v>3777</v>
      </c>
      <c r="U936" s="16">
        <v>1132</v>
      </c>
      <c r="V936" s="16">
        <v>2178</v>
      </c>
      <c r="W936" s="16">
        <v>37</v>
      </c>
      <c r="X936" s="16">
        <v>3265</v>
      </c>
      <c r="Y936" s="16">
        <v>14</v>
      </c>
      <c r="Z936" s="16">
        <v>13273</v>
      </c>
      <c r="AA936" s="16">
        <f>IF(COUNT(Q936:Z936)=0,"",SUM(Q936:Q936))</f>
        <v>1690</v>
      </c>
      <c r="AB936" s="16">
        <f>IF(COUNT(Q936:Z936)=0,"",SUM(R936:S936))</f>
        <v>294</v>
      </c>
      <c r="AC936" s="16">
        <f>IF(COUNT(Q936:Z936)=0,"",SUM(T936:V936))</f>
        <v>7087</v>
      </c>
      <c r="AD936" s="16">
        <f>IF(COUNT(Q936:Z936)=0,"",SUM(W936:Y936))</f>
        <v>3316</v>
      </c>
      <c r="AE936" s="16">
        <f>IF(COUNT(Q936:Z936)=0,"",SUM(Z936:Z936))</f>
        <v>13273</v>
      </c>
      <c r="AF936" s="16">
        <f>IF(COUNT(Q936:Z936)=0,"",SUM(Q936:Z936))</f>
        <v>25660</v>
      </c>
      <c r="AG936" s="17">
        <f>IFERROR((AA936+AB936)/AF936,"")</f>
        <v>7.7318784099766169E-2</v>
      </c>
      <c r="AH936" s="16">
        <v>357</v>
      </c>
    </row>
    <row r="937" spans="1:34" x14ac:dyDescent="0.2">
      <c r="A937" s="4" t="s">
        <v>21</v>
      </c>
      <c r="B937" s="4" t="s">
        <v>129</v>
      </c>
      <c r="C937" s="4" t="s">
        <v>1036</v>
      </c>
      <c r="D937" s="4" t="s">
        <v>774</v>
      </c>
      <c r="E937" s="4" t="s">
        <v>775</v>
      </c>
      <c r="F937" s="4" t="s">
        <v>3769</v>
      </c>
      <c r="G937" s="4" t="s">
        <v>158</v>
      </c>
      <c r="H937" s="4" t="s">
        <v>165</v>
      </c>
      <c r="I937" s="16">
        <v>1102</v>
      </c>
      <c r="J937" s="16">
        <v>20097</v>
      </c>
      <c r="K937" s="16">
        <v>537</v>
      </c>
      <c r="L937" s="16">
        <v>4646</v>
      </c>
      <c r="M937" s="16">
        <v>164</v>
      </c>
      <c r="N937" s="16">
        <v>3134</v>
      </c>
      <c r="O937" s="17">
        <f>IFERROR(K937/I937,"")</f>
        <v>0.48729582577132485</v>
      </c>
      <c r="P937" s="17">
        <f>IFERROR(L937/J937,"")</f>
        <v>0.23117878290292082</v>
      </c>
      <c r="Q937" s="16">
        <v>1680</v>
      </c>
      <c r="R937" s="16">
        <v>3084</v>
      </c>
      <c r="S937" s="16">
        <v>339</v>
      </c>
      <c r="T937" s="16">
        <v>1705</v>
      </c>
      <c r="U937" s="16">
        <v>225</v>
      </c>
      <c r="V937" s="16">
        <v>368</v>
      </c>
      <c r="W937" s="16">
        <v>1437</v>
      </c>
      <c r="X937" s="16">
        <v>169</v>
      </c>
      <c r="Y937" s="16">
        <v>97</v>
      </c>
      <c r="Z937" s="16">
        <v>631</v>
      </c>
      <c r="AA937" s="16">
        <f>IF(COUNT(Q937:Z937)=0,"",SUM(Q937:Q937))</f>
        <v>1680</v>
      </c>
      <c r="AB937" s="16">
        <f>IF(COUNT(Q937:Z937)=0,"",SUM(R937:S937))</f>
        <v>3423</v>
      </c>
      <c r="AC937" s="16">
        <f>IF(COUNT(Q937:Z937)=0,"",SUM(T937:V937))</f>
        <v>2298</v>
      </c>
      <c r="AD937" s="16">
        <f>IF(COUNT(Q937:Z937)=0,"",SUM(W937:Y937))</f>
        <v>1703</v>
      </c>
      <c r="AE937" s="16">
        <f>IF(COUNT(Q937:Z937)=0,"",SUM(Z937:Z937))</f>
        <v>631</v>
      </c>
      <c r="AF937" s="16">
        <f>IF(COUNT(Q937:Z937)=0,"",SUM(Q937:Z937))</f>
        <v>9735</v>
      </c>
      <c r="AG937" s="17">
        <f>IFERROR((AA937+AB937)/AF937,"")</f>
        <v>0.52419106317411401</v>
      </c>
      <c r="AH937" s="16">
        <v>30</v>
      </c>
    </row>
    <row r="938" spans="1:34" x14ac:dyDescent="0.2">
      <c r="A938" s="4" t="s">
        <v>21</v>
      </c>
      <c r="B938" s="4" t="s">
        <v>123</v>
      </c>
      <c r="C938" s="4" t="s">
        <v>955</v>
      </c>
      <c r="D938" s="4" t="s">
        <v>484</v>
      </c>
      <c r="E938" s="4" t="s">
        <v>485</v>
      </c>
      <c r="F938" s="4" t="s">
        <v>4740</v>
      </c>
      <c r="G938" s="4" t="s">
        <v>158</v>
      </c>
      <c r="H938" s="4" t="s">
        <v>163</v>
      </c>
      <c r="I938" s="16">
        <v>7622</v>
      </c>
      <c r="J938" s="16">
        <v>102485</v>
      </c>
      <c r="K938" s="16">
        <v>3711</v>
      </c>
      <c r="L938" s="16">
        <v>18832</v>
      </c>
      <c r="M938" s="16">
        <v>130</v>
      </c>
      <c r="N938" s="16">
        <v>2083</v>
      </c>
      <c r="O938" s="17">
        <f>IFERROR(K938/I938,"")</f>
        <v>0.48688008396746263</v>
      </c>
      <c r="P938" s="17">
        <f>IFERROR(L938/J938,"")</f>
        <v>0.18375372005659366</v>
      </c>
      <c r="Q938" s="16">
        <v>1668</v>
      </c>
      <c r="R938" s="16">
        <v>294</v>
      </c>
      <c r="S938" s="16">
        <v>15</v>
      </c>
      <c r="T938" s="16">
        <v>4305</v>
      </c>
      <c r="U938" s="16">
        <v>1985</v>
      </c>
      <c r="V938" s="16">
        <v>2503</v>
      </c>
      <c r="W938" s="16"/>
      <c r="X938" s="16">
        <v>2900</v>
      </c>
      <c r="Y938" s="16">
        <v>11</v>
      </c>
      <c r="Z938" s="16">
        <v>10683</v>
      </c>
      <c r="AA938" s="16">
        <f>IF(COUNT(Q938:Z938)=0,"",SUM(Q938:Q938))</f>
        <v>1668</v>
      </c>
      <c r="AB938" s="16">
        <f>IF(COUNT(Q938:Z938)=0,"",SUM(R938:S938))</f>
        <v>309</v>
      </c>
      <c r="AC938" s="16">
        <f>IF(COUNT(Q938:Z938)=0,"",SUM(T938:V938))</f>
        <v>8793</v>
      </c>
      <c r="AD938" s="16">
        <f>IF(COUNT(Q938:Z938)=0,"",SUM(W938:Y938))</f>
        <v>2911</v>
      </c>
      <c r="AE938" s="16">
        <f>IF(COUNT(Q938:Z938)=0,"",SUM(Z938:Z938))</f>
        <v>10683</v>
      </c>
      <c r="AF938" s="16">
        <f>IF(COUNT(Q938:Z938)=0,"",SUM(Q938:Z938))</f>
        <v>24364</v>
      </c>
      <c r="AG938" s="17">
        <f>IFERROR((AA938+AB938)/AF938,"")</f>
        <v>8.1144311278936135E-2</v>
      </c>
      <c r="AH938" s="16">
        <v>386</v>
      </c>
    </row>
    <row r="939" spans="1:34" x14ac:dyDescent="0.2">
      <c r="A939" s="4" t="s">
        <v>21</v>
      </c>
      <c r="B939" s="4" t="s">
        <v>135</v>
      </c>
      <c r="C939" s="4" t="s">
        <v>1036</v>
      </c>
      <c r="D939" s="4" t="s">
        <v>340</v>
      </c>
      <c r="E939" s="4" t="s">
        <v>341</v>
      </c>
      <c r="F939" s="4" t="s">
        <v>2797</v>
      </c>
      <c r="G939" s="4" t="s">
        <v>156</v>
      </c>
      <c r="H939" s="4" t="s">
        <v>165</v>
      </c>
      <c r="I939" s="16">
        <v>2564</v>
      </c>
      <c r="J939" s="16">
        <v>30716</v>
      </c>
      <c r="K939" s="16">
        <v>1577</v>
      </c>
      <c r="L939" s="16">
        <v>5601</v>
      </c>
      <c r="M939" s="16">
        <v>153</v>
      </c>
      <c r="N939" s="16">
        <v>2635</v>
      </c>
      <c r="O939" s="17">
        <f>IFERROR(K939/I939,"")</f>
        <v>0.61505460218408736</v>
      </c>
      <c r="P939" s="17">
        <f>IFERROR(L939/J939,"")</f>
        <v>0.18234796197421541</v>
      </c>
      <c r="Q939" s="16">
        <v>1666</v>
      </c>
      <c r="R939" s="16">
        <v>41</v>
      </c>
      <c r="S939" s="16"/>
      <c r="T939" s="16">
        <v>102</v>
      </c>
      <c r="U939" s="16">
        <v>1019</v>
      </c>
      <c r="V939" s="16">
        <v>201</v>
      </c>
      <c r="W939" s="16">
        <v>54</v>
      </c>
      <c r="X939" s="16">
        <v>4978</v>
      </c>
      <c r="Y939" s="16">
        <v>29</v>
      </c>
      <c r="Z939" s="16">
        <v>125</v>
      </c>
      <c r="AA939" s="16">
        <f>IF(COUNT(Q939:Z939)=0,"",SUM(Q939:Q939))</f>
        <v>1666</v>
      </c>
      <c r="AB939" s="16">
        <f>IF(COUNT(Q939:Z939)=0,"",SUM(R939:S939))</f>
        <v>41</v>
      </c>
      <c r="AC939" s="16">
        <f>IF(COUNT(Q939:Z939)=0,"",SUM(T939:V939))</f>
        <v>1322</v>
      </c>
      <c r="AD939" s="16">
        <f>IF(COUNT(Q939:Z939)=0,"",SUM(W939:Y939))</f>
        <v>5061</v>
      </c>
      <c r="AE939" s="16">
        <f>IF(COUNT(Q939:Z939)=0,"",SUM(Z939:Z939))</f>
        <v>125</v>
      </c>
      <c r="AF939" s="16">
        <f>IF(COUNT(Q939:Z939)=0,"",SUM(Q939:Z939))</f>
        <v>8215</v>
      </c>
      <c r="AG939" s="17">
        <f>IFERROR((AA939+AB939)/AF939,"")</f>
        <v>0.20779062690200853</v>
      </c>
      <c r="AH939" s="16">
        <v>53</v>
      </c>
    </row>
    <row r="940" spans="1:34" x14ac:dyDescent="0.2">
      <c r="A940" s="4" t="s">
        <v>21</v>
      </c>
      <c r="B940" s="4" t="s">
        <v>135</v>
      </c>
      <c r="C940" s="4" t="s">
        <v>1036</v>
      </c>
      <c r="D940" s="4" t="s">
        <v>685</v>
      </c>
      <c r="E940" s="4" t="s">
        <v>686</v>
      </c>
      <c r="F940" s="4" t="s">
        <v>2856</v>
      </c>
      <c r="G940" s="4" t="s">
        <v>158</v>
      </c>
      <c r="H940" s="4" t="s">
        <v>165</v>
      </c>
      <c r="I940" s="16">
        <v>2200</v>
      </c>
      <c r="J940" s="16">
        <v>14652</v>
      </c>
      <c r="K940" s="16">
        <v>762</v>
      </c>
      <c r="L940" s="16">
        <v>1288</v>
      </c>
      <c r="M940" s="16">
        <v>162</v>
      </c>
      <c r="N940" s="16">
        <v>721</v>
      </c>
      <c r="O940" s="17">
        <f>IFERROR(K940/I940,"")</f>
        <v>0.34636363636363637</v>
      </c>
      <c r="P940" s="17">
        <f>IFERROR(L940/J940,"")</f>
        <v>8.7906087906087907E-2</v>
      </c>
      <c r="Q940" s="16">
        <v>1666</v>
      </c>
      <c r="R940" s="16">
        <v>0</v>
      </c>
      <c r="S940" s="16">
        <v>15</v>
      </c>
      <c r="T940" s="16">
        <v>14</v>
      </c>
      <c r="U940" s="16">
        <v>338</v>
      </c>
      <c r="V940" s="16">
        <v>266</v>
      </c>
      <c r="W940" s="16">
        <v>268</v>
      </c>
      <c r="X940" s="16">
        <v>231</v>
      </c>
      <c r="Y940" s="16">
        <v>0</v>
      </c>
      <c r="Z940" s="16">
        <v>1420</v>
      </c>
      <c r="AA940" s="16">
        <f>IF(COUNT(Q940:Z940)=0,"",SUM(Q940:Q940))</f>
        <v>1666</v>
      </c>
      <c r="AB940" s="16">
        <f>IF(COUNT(Q940:Z940)=0,"",SUM(R940:S940))</f>
        <v>15</v>
      </c>
      <c r="AC940" s="16">
        <f>IF(COUNT(Q940:Z940)=0,"",SUM(T940:V940))</f>
        <v>618</v>
      </c>
      <c r="AD940" s="16">
        <f>IF(COUNT(Q940:Z940)=0,"",SUM(W940:Y940))</f>
        <v>499</v>
      </c>
      <c r="AE940" s="16">
        <f>IF(COUNT(Q940:Z940)=0,"",SUM(Z940:Z940))</f>
        <v>1420</v>
      </c>
      <c r="AF940" s="16">
        <f>IF(COUNT(Q940:Z940)=0,"",SUM(Q940:Z940))</f>
        <v>4218</v>
      </c>
      <c r="AG940" s="17">
        <f>IFERROR((AA940+AB940)/AF940,"")</f>
        <v>0.39853010905642483</v>
      </c>
      <c r="AH940" s="16">
        <v>37</v>
      </c>
    </row>
    <row r="941" spans="1:34" x14ac:dyDescent="0.2">
      <c r="A941" s="4" t="s">
        <v>21</v>
      </c>
      <c r="B941" s="4" t="s">
        <v>124</v>
      </c>
      <c r="C941" s="4" t="s">
        <v>955</v>
      </c>
      <c r="D941" s="4" t="s">
        <v>599</v>
      </c>
      <c r="E941" s="4" t="s">
        <v>600</v>
      </c>
      <c r="F941" s="4" t="s">
        <v>2164</v>
      </c>
      <c r="G941" s="4" t="s">
        <v>159</v>
      </c>
      <c r="H941" s="4" t="s">
        <v>164</v>
      </c>
      <c r="I941" s="16">
        <v>1085</v>
      </c>
      <c r="J941" s="16">
        <v>28070</v>
      </c>
      <c r="K941" s="16">
        <v>758</v>
      </c>
      <c r="L941" s="16">
        <v>5582</v>
      </c>
      <c r="M941" s="16">
        <v>0</v>
      </c>
      <c r="N941" s="16">
        <v>301</v>
      </c>
      <c r="O941" s="17">
        <f>IFERROR(K941/I941,"")</f>
        <v>0.69861751152073737</v>
      </c>
      <c r="P941" s="17">
        <f>IFERROR(L941/J941,"")</f>
        <v>0.19885999287495545</v>
      </c>
      <c r="Q941" s="16">
        <v>1649</v>
      </c>
      <c r="R941" s="16">
        <v>0</v>
      </c>
      <c r="S941" s="16">
        <v>0</v>
      </c>
      <c r="T941" s="16">
        <v>125</v>
      </c>
      <c r="U941" s="16"/>
      <c r="V941" s="16">
        <v>173</v>
      </c>
      <c r="W941" s="16">
        <v>62</v>
      </c>
      <c r="X941" s="16">
        <v>77</v>
      </c>
      <c r="Y941" s="16">
        <v>0</v>
      </c>
      <c r="Z941" s="16">
        <v>4250</v>
      </c>
      <c r="AA941" s="16">
        <f>IF(COUNT(Q941:Z941)=0,"",SUM(Q941:Q941))</f>
        <v>1649</v>
      </c>
      <c r="AB941" s="16">
        <f>IF(COUNT(Q941:Z941)=0,"",SUM(R941:S941))</f>
        <v>0</v>
      </c>
      <c r="AC941" s="16">
        <f>IF(COUNT(Q941:Z941)=0,"",SUM(T941:V941))</f>
        <v>298</v>
      </c>
      <c r="AD941" s="16">
        <f>IF(COUNT(Q941:Z941)=0,"",SUM(W941:Y941))</f>
        <v>139</v>
      </c>
      <c r="AE941" s="16">
        <f>IF(COUNT(Q941:Z941)=0,"",SUM(Z941:Z941))</f>
        <v>4250</v>
      </c>
      <c r="AF941" s="16">
        <f>IF(COUNT(Q941:Z941)=0,"",SUM(Q941:Z941))</f>
        <v>6336</v>
      </c>
      <c r="AG941" s="17">
        <f>IFERROR((AA941+AB941)/AF941,"")</f>
        <v>0.2602588383838384</v>
      </c>
      <c r="AH941" s="16">
        <v>26</v>
      </c>
    </row>
    <row r="942" spans="1:34" x14ac:dyDescent="0.2">
      <c r="A942" s="4" t="s">
        <v>21</v>
      </c>
      <c r="B942" s="4" t="s">
        <v>136</v>
      </c>
      <c r="C942" s="4" t="s">
        <v>955</v>
      </c>
      <c r="D942" s="4" t="s">
        <v>668</v>
      </c>
      <c r="E942" s="4" t="s">
        <v>669</v>
      </c>
      <c r="F942" s="4" t="s">
        <v>2734</v>
      </c>
      <c r="G942" s="4" t="s">
        <v>159</v>
      </c>
      <c r="H942" s="4" t="s">
        <v>164</v>
      </c>
      <c r="I942" s="16">
        <v>15176</v>
      </c>
      <c r="J942" s="16">
        <v>149753</v>
      </c>
      <c r="K942" s="16">
        <v>269</v>
      </c>
      <c r="L942" s="16">
        <v>43526</v>
      </c>
      <c r="M942" s="16"/>
      <c r="N942" s="16"/>
      <c r="O942" s="17">
        <f>IFERROR(K942/I942,"")</f>
        <v>1.772535582498682E-2</v>
      </c>
      <c r="P942" s="17">
        <f>IFERROR(L942/J942,"")</f>
        <v>0.29065194019485419</v>
      </c>
      <c r="Q942" s="16">
        <v>1639</v>
      </c>
      <c r="R942" s="16"/>
      <c r="S942" s="16">
        <v>0</v>
      </c>
      <c r="T942" s="16">
        <v>111</v>
      </c>
      <c r="U942" s="16">
        <v>3317</v>
      </c>
      <c r="V942" s="16">
        <v>113</v>
      </c>
      <c r="W942" s="16">
        <v>0</v>
      </c>
      <c r="X942" s="16">
        <v>1702</v>
      </c>
      <c r="Y942" s="16">
        <v>25</v>
      </c>
      <c r="Z942" s="16">
        <v>36880</v>
      </c>
      <c r="AA942" s="16">
        <f>IF(COUNT(Q942:Z942)=0,"",SUM(Q942:Q942))</f>
        <v>1639</v>
      </c>
      <c r="AB942" s="16">
        <f>IF(COUNT(Q942:Z942)=0,"",SUM(R942:S942))</f>
        <v>0</v>
      </c>
      <c r="AC942" s="16">
        <f>IF(COUNT(Q942:Z942)=0,"",SUM(T942:V942))</f>
        <v>3541</v>
      </c>
      <c r="AD942" s="16">
        <f>IF(COUNT(Q942:Z942)=0,"",SUM(W942:Y942))</f>
        <v>1727</v>
      </c>
      <c r="AE942" s="16">
        <f>IF(COUNT(Q942:Z942)=0,"",SUM(Z942:Z942))</f>
        <v>36880</v>
      </c>
      <c r="AF942" s="16">
        <f>IF(COUNT(Q942:Z942)=0,"",SUM(Q942:Z942))</f>
        <v>43787</v>
      </c>
      <c r="AG942" s="17">
        <f>IFERROR((AA942+AB942)/AF942,"")</f>
        <v>3.7431201041404981E-2</v>
      </c>
      <c r="AH942" s="16">
        <v>234</v>
      </c>
    </row>
    <row r="943" spans="1:34" x14ac:dyDescent="0.2">
      <c r="A943" s="4" t="s">
        <v>198</v>
      </c>
      <c r="B943" s="4" t="s">
        <v>126</v>
      </c>
      <c r="C943" s="4" t="s">
        <v>955</v>
      </c>
      <c r="D943" s="4" t="s">
        <v>388</v>
      </c>
      <c r="E943" s="4" t="s">
        <v>389</v>
      </c>
      <c r="F943" s="4" t="s">
        <v>1302</v>
      </c>
      <c r="G943" s="4" t="s">
        <v>156</v>
      </c>
      <c r="H943" s="4" t="s">
        <v>43</v>
      </c>
      <c r="I943" s="16">
        <v>6965</v>
      </c>
      <c r="J943" s="16">
        <v>43322</v>
      </c>
      <c r="K943" s="16">
        <v>2405</v>
      </c>
      <c r="L943" s="16">
        <v>8202</v>
      </c>
      <c r="M943" s="16">
        <v>585</v>
      </c>
      <c r="N943" s="16">
        <v>2401</v>
      </c>
      <c r="O943" s="17">
        <f>IFERROR(K943/I943,"")</f>
        <v>0.34529791816223976</v>
      </c>
      <c r="P943" s="17">
        <f>IFERROR(L943/J943,"")</f>
        <v>0.1893264392225659</v>
      </c>
      <c r="Q943" s="16">
        <v>1636</v>
      </c>
      <c r="R943" s="16">
        <v>20</v>
      </c>
      <c r="S943" s="16"/>
      <c r="T943" s="16">
        <v>0</v>
      </c>
      <c r="U943" s="16">
        <v>867</v>
      </c>
      <c r="V943" s="16">
        <v>3822</v>
      </c>
      <c r="W943" s="16">
        <v>946</v>
      </c>
      <c r="X943" s="16">
        <v>2601</v>
      </c>
      <c r="Y943" s="16"/>
      <c r="Z943" s="16">
        <v>5585</v>
      </c>
      <c r="AA943" s="16">
        <f>IF(COUNT(Q943:Z943)=0,"",SUM(Q943:Q943))</f>
        <v>1636</v>
      </c>
      <c r="AB943" s="16">
        <f>IF(COUNT(Q943:Z943)=0,"",SUM(R943:S943))</f>
        <v>20</v>
      </c>
      <c r="AC943" s="16">
        <f>IF(COUNT(Q943:Z943)=0,"",SUM(T943:V943))</f>
        <v>4689</v>
      </c>
      <c r="AD943" s="16">
        <f>IF(COUNT(Q943:Z943)=0,"",SUM(W943:Y943))</f>
        <v>3547</v>
      </c>
      <c r="AE943" s="16">
        <f>IF(COUNT(Q943:Z943)=0,"",SUM(Z943:Z943))</f>
        <v>5585</v>
      </c>
      <c r="AF943" s="16">
        <f>IF(COUNT(Q943:Z943)=0,"",SUM(Q943:Z943))</f>
        <v>15477</v>
      </c>
      <c r="AG943" s="17">
        <f>IFERROR((AA943+AB943)/AF943,"")</f>
        <v>0.10699748013180849</v>
      </c>
      <c r="AH943" s="16">
        <v>945</v>
      </c>
    </row>
    <row r="944" spans="1:34" x14ac:dyDescent="0.2">
      <c r="A944" s="4" t="s">
        <v>21</v>
      </c>
      <c r="B944" s="4" t="s">
        <v>138</v>
      </c>
      <c r="C944" s="4" t="s">
        <v>1036</v>
      </c>
      <c r="D944" s="4" t="s">
        <v>629</v>
      </c>
      <c r="E944" s="4" t="s">
        <v>630</v>
      </c>
      <c r="F944" s="4" t="s">
        <v>2439</v>
      </c>
      <c r="G944" s="4" t="s">
        <v>157</v>
      </c>
      <c r="H944" s="4" t="s">
        <v>163</v>
      </c>
      <c r="I944" s="16">
        <v>603</v>
      </c>
      <c r="J944" s="16">
        <v>10218</v>
      </c>
      <c r="K944" s="16">
        <v>518</v>
      </c>
      <c r="L944" s="16">
        <v>1643</v>
      </c>
      <c r="M944" s="16">
        <v>166</v>
      </c>
      <c r="N944" s="16">
        <v>890</v>
      </c>
      <c r="O944" s="17">
        <f>IFERROR(K944/I944,"")</f>
        <v>0.85903814262023215</v>
      </c>
      <c r="P944" s="17">
        <f>IFERROR(L944/J944,"")</f>
        <v>0.16079467606185163</v>
      </c>
      <c r="Q944" s="16">
        <v>1636</v>
      </c>
      <c r="R944" s="16">
        <v>0</v>
      </c>
      <c r="S944" s="16">
        <v>0</v>
      </c>
      <c r="T944" s="16">
        <v>57</v>
      </c>
      <c r="U944" s="16">
        <v>350</v>
      </c>
      <c r="V944" s="16"/>
      <c r="W944" s="16">
        <v>102</v>
      </c>
      <c r="X944" s="16">
        <v>129</v>
      </c>
      <c r="Y944" s="16">
        <v>0</v>
      </c>
      <c r="Z944" s="16">
        <v>116</v>
      </c>
      <c r="AA944" s="16">
        <f>IF(COUNT(Q944:Z944)=0,"",SUM(Q944:Q944))</f>
        <v>1636</v>
      </c>
      <c r="AB944" s="16">
        <f>IF(COUNT(Q944:Z944)=0,"",SUM(R944:S944))</f>
        <v>0</v>
      </c>
      <c r="AC944" s="16">
        <f>IF(COUNT(Q944:Z944)=0,"",SUM(T944:V944))</f>
        <v>407</v>
      </c>
      <c r="AD944" s="16">
        <f>IF(COUNT(Q944:Z944)=0,"",SUM(W944:Y944))</f>
        <v>231</v>
      </c>
      <c r="AE944" s="16">
        <f>IF(COUNT(Q944:Z944)=0,"",SUM(Z944:Z944))</f>
        <v>116</v>
      </c>
      <c r="AF944" s="16">
        <f>IF(COUNT(Q944:Z944)=0,"",SUM(Q944:Z944))</f>
        <v>2390</v>
      </c>
      <c r="AG944" s="17">
        <f>IFERROR((AA944+AB944)/AF944,"")</f>
        <v>0.68451882845188283</v>
      </c>
      <c r="AH944" s="16">
        <v>22</v>
      </c>
    </row>
    <row r="945" spans="1:34" x14ac:dyDescent="0.2">
      <c r="A945" s="4" t="s">
        <v>21</v>
      </c>
      <c r="B945" s="4" t="s">
        <v>137</v>
      </c>
      <c r="C945" s="4" t="s">
        <v>1036</v>
      </c>
      <c r="D945" s="4" t="s">
        <v>647</v>
      </c>
      <c r="E945" s="4" t="s">
        <v>648</v>
      </c>
      <c r="F945" s="4" t="s">
        <v>2603</v>
      </c>
      <c r="G945" s="4" t="s">
        <v>157</v>
      </c>
      <c r="H945" s="4" t="s">
        <v>163</v>
      </c>
      <c r="I945" s="16">
        <v>428</v>
      </c>
      <c r="J945" s="16">
        <v>17799</v>
      </c>
      <c r="K945" s="16">
        <v>369</v>
      </c>
      <c r="L945" s="16">
        <v>3906</v>
      </c>
      <c r="M945" s="16">
        <v>69</v>
      </c>
      <c r="N945" s="16">
        <v>1342</v>
      </c>
      <c r="O945" s="17">
        <f>IFERROR(K945/I945,"")</f>
        <v>0.86214953271028039</v>
      </c>
      <c r="P945" s="17">
        <f>IFERROR(L945/J945,"")</f>
        <v>0.21945053092870387</v>
      </c>
      <c r="Q945" s="16">
        <v>1636</v>
      </c>
      <c r="R945" s="16">
        <v>199</v>
      </c>
      <c r="S945" s="16">
        <v>23</v>
      </c>
      <c r="T945" s="16">
        <v>233</v>
      </c>
      <c r="U945" s="16">
        <v>1257</v>
      </c>
      <c r="V945" s="16">
        <v>549</v>
      </c>
      <c r="W945" s="16"/>
      <c r="X945" s="16">
        <v>893</v>
      </c>
      <c r="Y945" s="16"/>
      <c r="Z945" s="16">
        <v>3318</v>
      </c>
      <c r="AA945" s="16">
        <f>IF(COUNT(Q945:Z945)=0,"",SUM(Q945:Q945))</f>
        <v>1636</v>
      </c>
      <c r="AB945" s="16">
        <f>IF(COUNT(Q945:Z945)=0,"",SUM(R945:S945))</f>
        <v>222</v>
      </c>
      <c r="AC945" s="16">
        <f>IF(COUNT(Q945:Z945)=0,"",SUM(T945:V945))</f>
        <v>2039</v>
      </c>
      <c r="AD945" s="16">
        <f>IF(COUNT(Q945:Z945)=0,"",SUM(W945:Y945))</f>
        <v>893</v>
      </c>
      <c r="AE945" s="16">
        <f>IF(COUNT(Q945:Z945)=0,"",SUM(Z945:Z945))</f>
        <v>3318</v>
      </c>
      <c r="AF945" s="16">
        <f>IF(COUNT(Q945:Z945)=0,"",SUM(Q945:Z945))</f>
        <v>8108</v>
      </c>
      <c r="AG945" s="17">
        <f>IFERROR((AA945+AB945)/AF945,"")</f>
        <v>0.22915638875185002</v>
      </c>
      <c r="AH945" s="16">
        <v>42</v>
      </c>
    </row>
    <row r="946" spans="1:34" x14ac:dyDescent="0.2">
      <c r="A946" s="4" t="s">
        <v>198</v>
      </c>
      <c r="B946" s="4" t="s">
        <v>124</v>
      </c>
      <c r="C946" s="4" t="s">
        <v>955</v>
      </c>
      <c r="D946" s="4" t="s">
        <v>275</v>
      </c>
      <c r="E946" s="4" t="s">
        <v>276</v>
      </c>
      <c r="F946" s="4" t="s">
        <v>1071</v>
      </c>
      <c r="G946" s="4" t="s">
        <v>156</v>
      </c>
      <c r="H946" s="4" t="s">
        <v>43</v>
      </c>
      <c r="I946" s="16">
        <v>3162</v>
      </c>
      <c r="J946" s="16">
        <v>5293</v>
      </c>
      <c r="K946" s="16">
        <v>1465</v>
      </c>
      <c r="L946" s="16">
        <v>2327</v>
      </c>
      <c r="M946" s="16">
        <v>236</v>
      </c>
      <c r="N946" s="16">
        <v>559</v>
      </c>
      <c r="O946" s="17">
        <f>IFERROR(K946/I946,"")</f>
        <v>0.46331435800126503</v>
      </c>
      <c r="P946" s="17">
        <f>IFERROR(L946/J946,"")</f>
        <v>0.43963725675420368</v>
      </c>
      <c r="Q946" s="16">
        <v>1630</v>
      </c>
      <c r="R946" s="16">
        <v>13</v>
      </c>
      <c r="S946" s="16"/>
      <c r="T946" s="16">
        <v>0</v>
      </c>
      <c r="U946" s="16">
        <v>333</v>
      </c>
      <c r="V946" s="16">
        <v>0</v>
      </c>
      <c r="W946" s="16">
        <v>513</v>
      </c>
      <c r="X946" s="16">
        <v>1303</v>
      </c>
      <c r="Y946" s="16">
        <v>0</v>
      </c>
      <c r="Z946" s="16">
        <v>0</v>
      </c>
      <c r="AA946" s="16">
        <f>IF(COUNT(Q946:Z946)=0,"",SUM(Q946:Q946))</f>
        <v>1630</v>
      </c>
      <c r="AB946" s="16">
        <f>IF(COUNT(Q946:Z946)=0,"",SUM(R946:S946))</f>
        <v>13</v>
      </c>
      <c r="AC946" s="16">
        <f>IF(COUNT(Q946:Z946)=0,"",SUM(T946:V946))</f>
        <v>333</v>
      </c>
      <c r="AD946" s="16">
        <f>IF(COUNT(Q946:Z946)=0,"",SUM(W946:Y946))</f>
        <v>1816</v>
      </c>
      <c r="AE946" s="16">
        <f>IF(COUNT(Q946:Z946)=0,"",SUM(Z946:Z946))</f>
        <v>0</v>
      </c>
      <c r="AF946" s="16">
        <f>IF(COUNT(Q946:Z946)=0,"",SUM(Q946:Z946))</f>
        <v>3792</v>
      </c>
      <c r="AG946" s="17">
        <f>IFERROR((AA946+AB946)/AF946,"")</f>
        <v>0.43328059071729957</v>
      </c>
      <c r="AH946" s="16">
        <v>130</v>
      </c>
    </row>
    <row r="947" spans="1:34" x14ac:dyDescent="0.2">
      <c r="A947" s="4" t="s">
        <v>21</v>
      </c>
      <c r="B947" s="4" t="s">
        <v>124</v>
      </c>
      <c r="C947" s="4" t="s">
        <v>955</v>
      </c>
      <c r="D947" s="4" t="s">
        <v>599</v>
      </c>
      <c r="E947" s="4" t="s">
        <v>600</v>
      </c>
      <c r="F947" s="4" t="s">
        <v>2177</v>
      </c>
      <c r="G947" s="4" t="s">
        <v>158</v>
      </c>
      <c r="H947" s="4" t="s">
        <v>165</v>
      </c>
      <c r="I947" s="16">
        <v>637</v>
      </c>
      <c r="J947" s="16">
        <v>23751</v>
      </c>
      <c r="K947" s="16">
        <v>544</v>
      </c>
      <c r="L947" s="16">
        <v>3512</v>
      </c>
      <c r="M947" s="16">
        <v>12</v>
      </c>
      <c r="N947" s="16">
        <v>216</v>
      </c>
      <c r="O947" s="17">
        <f>IFERROR(K947/I947,"")</f>
        <v>0.85400313971742547</v>
      </c>
      <c r="P947" s="17">
        <f>IFERROR(L947/J947,"")</f>
        <v>0.14786745821228581</v>
      </c>
      <c r="Q947" s="16">
        <v>1629</v>
      </c>
      <c r="R947" s="16">
        <v>0</v>
      </c>
      <c r="S947" s="16">
        <v>0</v>
      </c>
      <c r="T947" s="16">
        <v>82</v>
      </c>
      <c r="U947" s="16"/>
      <c r="V947" s="16">
        <v>274</v>
      </c>
      <c r="W947" s="16">
        <v>71</v>
      </c>
      <c r="X947" s="16">
        <v>35</v>
      </c>
      <c r="Y947" s="16">
        <v>0</v>
      </c>
      <c r="Z947" s="16">
        <v>1961</v>
      </c>
      <c r="AA947" s="16">
        <f>IF(COUNT(Q947:Z947)=0,"",SUM(Q947:Q947))</f>
        <v>1629</v>
      </c>
      <c r="AB947" s="16">
        <f>IF(COUNT(Q947:Z947)=0,"",SUM(R947:S947))</f>
        <v>0</v>
      </c>
      <c r="AC947" s="16">
        <f>IF(COUNT(Q947:Z947)=0,"",SUM(T947:V947))</f>
        <v>356</v>
      </c>
      <c r="AD947" s="16">
        <f>IF(COUNT(Q947:Z947)=0,"",SUM(W947:Y947))</f>
        <v>106</v>
      </c>
      <c r="AE947" s="16">
        <f>IF(COUNT(Q947:Z947)=0,"",SUM(Z947:Z947))</f>
        <v>1961</v>
      </c>
      <c r="AF947" s="16">
        <f>IF(COUNT(Q947:Z947)=0,"",SUM(Q947:Z947))</f>
        <v>4052</v>
      </c>
      <c r="AG947" s="17">
        <f>IFERROR((AA947+AB947)/AF947,"")</f>
        <v>0.40202369200394866</v>
      </c>
      <c r="AH947" s="16">
        <v>41</v>
      </c>
    </row>
    <row r="948" spans="1:34" x14ac:dyDescent="0.2">
      <c r="A948" s="4" t="s">
        <v>21</v>
      </c>
      <c r="B948" s="4" t="s">
        <v>131</v>
      </c>
      <c r="C948" s="4" t="s">
        <v>955</v>
      </c>
      <c r="D948" s="4" t="s">
        <v>790</v>
      </c>
      <c r="E948" s="4" t="s">
        <v>791</v>
      </c>
      <c r="F948" s="4" t="s">
        <v>4002</v>
      </c>
      <c r="G948" s="4" t="s">
        <v>158</v>
      </c>
      <c r="H948" s="4" t="s">
        <v>165</v>
      </c>
      <c r="I948" s="16">
        <v>1257</v>
      </c>
      <c r="J948" s="16">
        <v>30692</v>
      </c>
      <c r="K948" s="16">
        <v>644</v>
      </c>
      <c r="L948" s="16">
        <v>5285</v>
      </c>
      <c r="M948" s="16">
        <v>21</v>
      </c>
      <c r="N948" s="16">
        <v>682</v>
      </c>
      <c r="O948" s="17">
        <f>IFERROR(K948/I948,"")</f>
        <v>0.51233094669848844</v>
      </c>
      <c r="P948" s="17">
        <f>IFERROR(L948/J948,"")</f>
        <v>0.1721947087188844</v>
      </c>
      <c r="Q948" s="16">
        <v>1626</v>
      </c>
      <c r="R948" s="16"/>
      <c r="S948" s="16">
        <v>0</v>
      </c>
      <c r="T948" s="16">
        <v>140</v>
      </c>
      <c r="U948" s="16">
        <v>636</v>
      </c>
      <c r="V948" s="16">
        <v>663</v>
      </c>
      <c r="W948" s="16"/>
      <c r="X948" s="16">
        <v>101</v>
      </c>
      <c r="Y948" s="16">
        <v>0</v>
      </c>
      <c r="Z948" s="16">
        <v>3130</v>
      </c>
      <c r="AA948" s="16">
        <f>IF(COUNT(Q948:Z948)=0,"",SUM(Q948:Q948))</f>
        <v>1626</v>
      </c>
      <c r="AB948" s="16">
        <f>IF(COUNT(Q948:Z948)=0,"",SUM(R948:S948))</f>
        <v>0</v>
      </c>
      <c r="AC948" s="16">
        <f>IF(COUNT(Q948:Z948)=0,"",SUM(T948:V948))</f>
        <v>1439</v>
      </c>
      <c r="AD948" s="16">
        <f>IF(COUNT(Q948:Z948)=0,"",SUM(W948:Y948))</f>
        <v>101</v>
      </c>
      <c r="AE948" s="16">
        <f>IF(COUNT(Q948:Z948)=0,"",SUM(Z948:Z948))</f>
        <v>3130</v>
      </c>
      <c r="AF948" s="16">
        <f>IF(COUNT(Q948:Z948)=0,"",SUM(Q948:Z948))</f>
        <v>6296</v>
      </c>
      <c r="AG948" s="17">
        <f>IFERROR((AA948+AB948)/AF948,"")</f>
        <v>0.25825921219822107</v>
      </c>
      <c r="AH948" s="16">
        <v>78</v>
      </c>
    </row>
    <row r="949" spans="1:34" x14ac:dyDescent="0.2">
      <c r="A949" s="4" t="s">
        <v>21</v>
      </c>
      <c r="B949" s="4" t="s">
        <v>123</v>
      </c>
      <c r="C949" s="4" t="s">
        <v>955</v>
      </c>
      <c r="D949" s="4" t="s">
        <v>484</v>
      </c>
      <c r="E949" s="4" t="s">
        <v>485</v>
      </c>
      <c r="F949" s="4" t="s">
        <v>4708</v>
      </c>
      <c r="G949" s="4" t="s">
        <v>158</v>
      </c>
      <c r="H949" s="4" t="s">
        <v>164</v>
      </c>
      <c r="I949" s="16">
        <v>2244</v>
      </c>
      <c r="J949" s="16">
        <v>122160</v>
      </c>
      <c r="K949" s="16">
        <v>897</v>
      </c>
      <c r="L949" s="16">
        <v>19720</v>
      </c>
      <c r="M949" s="16">
        <v>32</v>
      </c>
      <c r="N949" s="16">
        <v>1819</v>
      </c>
      <c r="O949" s="17">
        <f>IFERROR(K949/I949,"")</f>
        <v>0.3997326203208556</v>
      </c>
      <c r="P949" s="17">
        <f>IFERROR(L949/J949,"")</f>
        <v>0.16142763588736084</v>
      </c>
      <c r="Q949" s="16">
        <v>1622</v>
      </c>
      <c r="R949" s="16">
        <v>234</v>
      </c>
      <c r="S949" s="16">
        <v>17</v>
      </c>
      <c r="T949" s="16">
        <v>1921</v>
      </c>
      <c r="U949" s="16">
        <v>663</v>
      </c>
      <c r="V949" s="16">
        <v>491</v>
      </c>
      <c r="W949" s="16">
        <v>30</v>
      </c>
      <c r="X949" s="16">
        <v>4102</v>
      </c>
      <c r="Y949" s="16">
        <v>14</v>
      </c>
      <c r="Z949" s="16">
        <v>12595</v>
      </c>
      <c r="AA949" s="16">
        <f>IF(COUNT(Q949:Z949)=0,"",SUM(Q949:Q949))</f>
        <v>1622</v>
      </c>
      <c r="AB949" s="16">
        <f>IF(COUNT(Q949:Z949)=0,"",SUM(R949:S949))</f>
        <v>251</v>
      </c>
      <c r="AC949" s="16">
        <f>IF(COUNT(Q949:Z949)=0,"",SUM(T949:V949))</f>
        <v>3075</v>
      </c>
      <c r="AD949" s="16">
        <f>IF(COUNT(Q949:Z949)=0,"",SUM(W949:Y949))</f>
        <v>4146</v>
      </c>
      <c r="AE949" s="16">
        <f>IF(COUNT(Q949:Z949)=0,"",SUM(Z949:Z949))</f>
        <v>12595</v>
      </c>
      <c r="AF949" s="16">
        <f>IF(COUNT(Q949:Z949)=0,"",SUM(Q949:Z949))</f>
        <v>21689</v>
      </c>
      <c r="AG949" s="17">
        <f>IFERROR((AA949+AB949)/AF949,"")</f>
        <v>8.6357139563834201E-2</v>
      </c>
      <c r="AH949" s="16">
        <v>126</v>
      </c>
    </row>
    <row r="950" spans="1:34" x14ac:dyDescent="0.2">
      <c r="A950" s="4" t="s">
        <v>21</v>
      </c>
      <c r="B950" s="4" t="s">
        <v>136</v>
      </c>
      <c r="C950" s="4" t="s">
        <v>955</v>
      </c>
      <c r="D950" s="4" t="s">
        <v>334</v>
      </c>
      <c r="E950" s="4" t="s">
        <v>335</v>
      </c>
      <c r="F950" s="4" t="s">
        <v>2755</v>
      </c>
      <c r="G950" s="4" t="s">
        <v>156</v>
      </c>
      <c r="H950" s="4" t="s">
        <v>163</v>
      </c>
      <c r="I950" s="16">
        <v>6814</v>
      </c>
      <c r="J950" s="16">
        <v>63075</v>
      </c>
      <c r="K950" s="16">
        <v>1596</v>
      </c>
      <c r="L950" s="16">
        <v>10600</v>
      </c>
      <c r="M950" s="16">
        <v>11</v>
      </c>
      <c r="N950" s="16">
        <v>14</v>
      </c>
      <c r="O950" s="17">
        <f>IFERROR(K950/I950,"")</f>
        <v>0.23422365717640153</v>
      </c>
      <c r="P950" s="17">
        <f>IFERROR(L950/J950,"")</f>
        <v>0.16805390408244153</v>
      </c>
      <c r="Q950" s="16">
        <v>1621</v>
      </c>
      <c r="R950" s="16">
        <v>20</v>
      </c>
      <c r="S950" s="16"/>
      <c r="T950" s="16">
        <v>64</v>
      </c>
      <c r="U950" s="16">
        <v>1344</v>
      </c>
      <c r="V950" s="16">
        <v>1449</v>
      </c>
      <c r="W950" s="16">
        <v>0</v>
      </c>
      <c r="X950" s="16">
        <v>829</v>
      </c>
      <c r="Y950" s="16">
        <v>165</v>
      </c>
      <c r="Z950" s="16">
        <v>6702</v>
      </c>
      <c r="AA950" s="16">
        <f>IF(COUNT(Q950:Z950)=0,"",SUM(Q950:Q950))</f>
        <v>1621</v>
      </c>
      <c r="AB950" s="16">
        <f>IF(COUNT(Q950:Z950)=0,"",SUM(R950:S950))</f>
        <v>20</v>
      </c>
      <c r="AC950" s="16">
        <f>IF(COUNT(Q950:Z950)=0,"",SUM(T950:V950))</f>
        <v>2857</v>
      </c>
      <c r="AD950" s="16">
        <f>IF(COUNT(Q950:Z950)=0,"",SUM(W950:Y950))</f>
        <v>994</v>
      </c>
      <c r="AE950" s="16">
        <f>IF(COUNT(Q950:Z950)=0,"",SUM(Z950:Z950))</f>
        <v>6702</v>
      </c>
      <c r="AF950" s="16">
        <f>IF(COUNT(Q950:Z950)=0,"",SUM(Q950:Z950))</f>
        <v>12194</v>
      </c>
      <c r="AG950" s="17">
        <f>IFERROR((AA950+AB950)/AF950,"")</f>
        <v>0.13457438084303755</v>
      </c>
      <c r="AH950" s="16">
        <v>107</v>
      </c>
    </row>
    <row r="951" spans="1:34" x14ac:dyDescent="0.2">
      <c r="A951" s="4" t="s">
        <v>21</v>
      </c>
      <c r="B951" s="4" t="s">
        <v>140</v>
      </c>
      <c r="C951" s="4" t="s">
        <v>955</v>
      </c>
      <c r="D951" s="4" t="s">
        <v>913</v>
      </c>
      <c r="E951" s="4" t="s">
        <v>914</v>
      </c>
      <c r="F951" s="4" t="s">
        <v>5554</v>
      </c>
      <c r="G951" s="4" t="s">
        <v>157</v>
      </c>
      <c r="H951" s="4" t="s">
        <v>164</v>
      </c>
      <c r="I951" s="16">
        <v>407</v>
      </c>
      <c r="J951" s="16">
        <v>13274</v>
      </c>
      <c r="K951" s="16">
        <v>282</v>
      </c>
      <c r="L951" s="16">
        <v>2105</v>
      </c>
      <c r="M951" s="16">
        <v>99</v>
      </c>
      <c r="N951" s="16">
        <v>1305</v>
      </c>
      <c r="O951" s="17">
        <f>IFERROR(K951/I951,"")</f>
        <v>0.69287469287469283</v>
      </c>
      <c r="P951" s="17">
        <f>IFERROR(L951/J951,"")</f>
        <v>0.15858068404399578</v>
      </c>
      <c r="Q951" s="16">
        <v>1621</v>
      </c>
      <c r="R951" s="16">
        <v>0</v>
      </c>
      <c r="S951" s="16">
        <v>0</v>
      </c>
      <c r="T951" s="16">
        <v>95</v>
      </c>
      <c r="U951" s="16">
        <v>610</v>
      </c>
      <c r="V951" s="16"/>
      <c r="W951" s="16">
        <v>151</v>
      </c>
      <c r="X951" s="16">
        <v>328</v>
      </c>
      <c r="Y951" s="16">
        <v>0</v>
      </c>
      <c r="Z951" s="16">
        <v>217</v>
      </c>
      <c r="AA951" s="16">
        <f>IF(COUNT(Q951:Z951)=0,"",SUM(Q951:Q951))</f>
        <v>1621</v>
      </c>
      <c r="AB951" s="16">
        <f>IF(COUNT(Q951:Z951)=0,"",SUM(R951:S951))</f>
        <v>0</v>
      </c>
      <c r="AC951" s="16">
        <f>IF(COUNT(Q951:Z951)=0,"",SUM(T951:V951))</f>
        <v>705</v>
      </c>
      <c r="AD951" s="16">
        <f>IF(COUNT(Q951:Z951)=0,"",SUM(W951:Y951))</f>
        <v>479</v>
      </c>
      <c r="AE951" s="16">
        <f>IF(COUNT(Q951:Z951)=0,"",SUM(Z951:Z951))</f>
        <v>217</v>
      </c>
      <c r="AF951" s="16">
        <f>IF(COUNT(Q951:Z951)=0,"",SUM(Q951:Z951))</f>
        <v>3022</v>
      </c>
      <c r="AG951" s="17">
        <f>IFERROR((AA951+AB951)/AF951,"")</f>
        <v>0.53639973527465257</v>
      </c>
      <c r="AH951" s="16">
        <v>27</v>
      </c>
    </row>
    <row r="952" spans="1:34" x14ac:dyDescent="0.2">
      <c r="A952" s="4" t="s">
        <v>21</v>
      </c>
      <c r="B952" s="4" t="s">
        <v>123</v>
      </c>
      <c r="C952" s="4" t="s">
        <v>955</v>
      </c>
      <c r="D952" s="4" t="s">
        <v>484</v>
      </c>
      <c r="E952" s="4" t="s">
        <v>485</v>
      </c>
      <c r="F952" s="4" t="s">
        <v>4676</v>
      </c>
      <c r="G952" s="4" t="s">
        <v>158</v>
      </c>
      <c r="H952" s="4" t="s">
        <v>164</v>
      </c>
      <c r="I952" s="16">
        <v>3376</v>
      </c>
      <c r="J952" s="16">
        <v>119856</v>
      </c>
      <c r="K952" s="16">
        <v>1772</v>
      </c>
      <c r="L952" s="16">
        <v>17007</v>
      </c>
      <c r="M952" s="16">
        <v>41</v>
      </c>
      <c r="N952" s="16">
        <v>1855</v>
      </c>
      <c r="O952" s="17">
        <f>IFERROR(K952/I952,"")</f>
        <v>0.52488151658767768</v>
      </c>
      <c r="P952" s="17">
        <f>IFERROR(L952/J952,"")</f>
        <v>0.14189527432919502</v>
      </c>
      <c r="Q952" s="16">
        <v>1613</v>
      </c>
      <c r="R952" s="16">
        <v>273</v>
      </c>
      <c r="S952" s="16">
        <v>15</v>
      </c>
      <c r="T952" s="16">
        <v>1900</v>
      </c>
      <c r="U952" s="16">
        <v>1609</v>
      </c>
      <c r="V952" s="16">
        <v>1021</v>
      </c>
      <c r="W952" s="16">
        <v>78</v>
      </c>
      <c r="X952" s="16">
        <v>3162</v>
      </c>
      <c r="Y952" s="16">
        <v>22</v>
      </c>
      <c r="Z952" s="16">
        <v>10320</v>
      </c>
      <c r="AA952" s="16">
        <f>IF(COUNT(Q952:Z952)=0,"",SUM(Q952:Q952))</f>
        <v>1613</v>
      </c>
      <c r="AB952" s="16">
        <f>IF(COUNT(Q952:Z952)=0,"",SUM(R952:S952))</f>
        <v>288</v>
      </c>
      <c r="AC952" s="16">
        <f>IF(COUNT(Q952:Z952)=0,"",SUM(T952:V952))</f>
        <v>4530</v>
      </c>
      <c r="AD952" s="16">
        <f>IF(COUNT(Q952:Z952)=0,"",SUM(W952:Y952))</f>
        <v>3262</v>
      </c>
      <c r="AE952" s="16">
        <f>IF(COUNT(Q952:Z952)=0,"",SUM(Z952:Z952))</f>
        <v>10320</v>
      </c>
      <c r="AF952" s="16">
        <f>IF(COUNT(Q952:Z952)=0,"",SUM(Q952:Z952))</f>
        <v>20013</v>
      </c>
      <c r="AG952" s="17">
        <f>IFERROR((AA952+AB952)/AF952,"")</f>
        <v>9.4988257632538847E-2</v>
      </c>
      <c r="AH952" s="16">
        <v>116</v>
      </c>
    </row>
    <row r="953" spans="1:34" x14ac:dyDescent="0.2">
      <c r="A953" s="4" t="s">
        <v>21</v>
      </c>
      <c r="B953" s="4" t="s">
        <v>138</v>
      </c>
      <c r="C953" s="4" t="s">
        <v>1036</v>
      </c>
      <c r="D953" s="4" t="s">
        <v>632</v>
      </c>
      <c r="E953" s="4" t="s">
        <v>537</v>
      </c>
      <c r="F953" s="4" t="s">
        <v>2484</v>
      </c>
      <c r="G953" s="4" t="s">
        <v>157</v>
      </c>
      <c r="H953" s="4" t="s">
        <v>163</v>
      </c>
      <c r="I953" s="16">
        <v>5634</v>
      </c>
      <c r="J953" s="16">
        <v>2653</v>
      </c>
      <c r="K953" s="16">
        <v>3417</v>
      </c>
      <c r="L953" s="16">
        <v>822</v>
      </c>
      <c r="M953" s="16">
        <v>202</v>
      </c>
      <c r="N953" s="16">
        <v>109</v>
      </c>
      <c r="O953" s="17">
        <f>IFERROR(K953/I953,"")</f>
        <v>0.60649627263045791</v>
      </c>
      <c r="P953" s="17">
        <f>IFERROR(L953/J953,"")</f>
        <v>0.3098379193366001</v>
      </c>
      <c r="Q953" s="16">
        <v>1609</v>
      </c>
      <c r="R953" s="16">
        <v>0</v>
      </c>
      <c r="S953" s="16">
        <v>0</v>
      </c>
      <c r="T953" s="16">
        <v>49</v>
      </c>
      <c r="U953" s="16">
        <v>0</v>
      </c>
      <c r="V953" s="16">
        <v>2530</v>
      </c>
      <c r="W953" s="16">
        <v>0</v>
      </c>
      <c r="X953" s="16">
        <v>0</v>
      </c>
      <c r="Y953" s="16"/>
      <c r="Z953" s="16">
        <v>48</v>
      </c>
      <c r="AA953" s="16">
        <f>IF(COUNT(Q953:Z953)=0,"",SUM(Q953:Q953))</f>
        <v>1609</v>
      </c>
      <c r="AB953" s="16">
        <f>IF(COUNT(Q953:Z953)=0,"",SUM(R953:S953))</f>
        <v>0</v>
      </c>
      <c r="AC953" s="16">
        <f>IF(COUNT(Q953:Z953)=0,"",SUM(T953:V953))</f>
        <v>2579</v>
      </c>
      <c r="AD953" s="16">
        <f>IF(COUNT(Q953:Z953)=0,"",SUM(W953:Y953))</f>
        <v>0</v>
      </c>
      <c r="AE953" s="16">
        <f>IF(COUNT(Q953:Z953)=0,"",SUM(Z953:Z953))</f>
        <v>48</v>
      </c>
      <c r="AF953" s="16">
        <f>IF(COUNT(Q953:Z953)=0,"",SUM(Q953:Z953))</f>
        <v>4236</v>
      </c>
      <c r="AG953" s="17">
        <f>IFERROR((AA953+AB953)/AF953,"")</f>
        <v>0.37983947119924455</v>
      </c>
      <c r="AH953" s="16">
        <v>55</v>
      </c>
    </row>
    <row r="954" spans="1:34" x14ac:dyDescent="0.2">
      <c r="A954" s="4" t="s">
        <v>21</v>
      </c>
      <c r="B954" s="4" t="s">
        <v>136</v>
      </c>
      <c r="C954" s="4" t="s">
        <v>955</v>
      </c>
      <c r="D954" s="4" t="s">
        <v>659</v>
      </c>
      <c r="E954" s="4" t="s">
        <v>660</v>
      </c>
      <c r="F954" s="4" t="s">
        <v>2677</v>
      </c>
      <c r="G954" s="4" t="s">
        <v>157</v>
      </c>
      <c r="H954" s="4" t="s">
        <v>163</v>
      </c>
      <c r="I954" s="16">
        <v>4617</v>
      </c>
      <c r="J954" s="16">
        <v>38393</v>
      </c>
      <c r="K954" s="16">
        <v>1349</v>
      </c>
      <c r="L954" s="16">
        <v>7209</v>
      </c>
      <c r="M954" s="16">
        <v>34</v>
      </c>
      <c r="N954" s="16">
        <v>174</v>
      </c>
      <c r="O954" s="17">
        <f>IFERROR(K954/I954,"")</f>
        <v>0.29218106995884774</v>
      </c>
      <c r="P954" s="17">
        <f>IFERROR(L954/J954,"")</f>
        <v>0.18776860365170733</v>
      </c>
      <c r="Q954" s="16">
        <v>1607</v>
      </c>
      <c r="R954" s="16">
        <v>1496</v>
      </c>
      <c r="S954" s="16">
        <v>16</v>
      </c>
      <c r="T954" s="16">
        <v>1580</v>
      </c>
      <c r="U954" s="16">
        <v>1021</v>
      </c>
      <c r="V954" s="16">
        <v>1123</v>
      </c>
      <c r="W954" s="16">
        <v>650</v>
      </c>
      <c r="X954" s="16">
        <v>1505</v>
      </c>
      <c r="Y954" s="16">
        <v>0</v>
      </c>
      <c r="Z954" s="16">
        <v>1247</v>
      </c>
      <c r="AA954" s="16">
        <f>IF(COUNT(Q954:Z954)=0,"",SUM(Q954:Q954))</f>
        <v>1607</v>
      </c>
      <c r="AB954" s="16">
        <f>IF(COUNT(Q954:Z954)=0,"",SUM(R954:S954))</f>
        <v>1512</v>
      </c>
      <c r="AC954" s="16">
        <f>IF(COUNT(Q954:Z954)=0,"",SUM(T954:V954))</f>
        <v>3724</v>
      </c>
      <c r="AD954" s="16">
        <f>IF(COUNT(Q954:Z954)=0,"",SUM(W954:Y954))</f>
        <v>2155</v>
      </c>
      <c r="AE954" s="16">
        <f>IF(COUNT(Q954:Z954)=0,"",SUM(Z954:Z954))</f>
        <v>1247</v>
      </c>
      <c r="AF954" s="16">
        <f>IF(COUNT(Q954:Z954)=0,"",SUM(Q954:Z954))</f>
        <v>10245</v>
      </c>
      <c r="AG954" s="17">
        <f>IFERROR((AA954+AB954)/AF954,"")</f>
        <v>0.3044411908247926</v>
      </c>
      <c r="AH954" s="16">
        <v>81</v>
      </c>
    </row>
    <row r="955" spans="1:34" x14ac:dyDescent="0.2">
      <c r="A955" s="4" t="s">
        <v>21</v>
      </c>
      <c r="B955" s="4" t="s">
        <v>123</v>
      </c>
      <c r="C955" s="4" t="s">
        <v>955</v>
      </c>
      <c r="D955" s="4" t="s">
        <v>484</v>
      </c>
      <c r="E955" s="4" t="s">
        <v>485</v>
      </c>
      <c r="F955" s="4" t="s">
        <v>4559</v>
      </c>
      <c r="G955" s="4" t="s">
        <v>158</v>
      </c>
      <c r="H955" s="4" t="s">
        <v>164</v>
      </c>
      <c r="I955" s="16">
        <v>1731</v>
      </c>
      <c r="J955" s="16">
        <v>115425</v>
      </c>
      <c r="K955" s="16">
        <v>870</v>
      </c>
      <c r="L955" s="16">
        <v>13031</v>
      </c>
      <c r="M955" s="16"/>
      <c r="N955" s="16">
        <v>1959</v>
      </c>
      <c r="O955" s="17">
        <f>IFERROR(K955/I955,"")</f>
        <v>0.50259965337954937</v>
      </c>
      <c r="P955" s="17">
        <f>IFERROR(L955/J955,"")</f>
        <v>0.11289581979640459</v>
      </c>
      <c r="Q955" s="16">
        <v>1606</v>
      </c>
      <c r="R955" s="16">
        <v>223</v>
      </c>
      <c r="S955" s="16">
        <v>15</v>
      </c>
      <c r="T955" s="16">
        <v>2045</v>
      </c>
      <c r="U955" s="16">
        <v>1205</v>
      </c>
      <c r="V955" s="16">
        <v>525</v>
      </c>
      <c r="W955" s="16">
        <v>15</v>
      </c>
      <c r="X955" s="16">
        <v>2969</v>
      </c>
      <c r="Y955" s="16"/>
      <c r="Z955" s="16">
        <v>6347</v>
      </c>
      <c r="AA955" s="16">
        <f>IF(COUNT(Q955:Z955)=0,"",SUM(Q955:Q955))</f>
        <v>1606</v>
      </c>
      <c r="AB955" s="16">
        <f>IF(COUNT(Q955:Z955)=0,"",SUM(R955:S955))</f>
        <v>238</v>
      </c>
      <c r="AC955" s="16">
        <f>IF(COUNT(Q955:Z955)=0,"",SUM(T955:V955))</f>
        <v>3775</v>
      </c>
      <c r="AD955" s="16">
        <f>IF(COUNT(Q955:Z955)=0,"",SUM(W955:Y955))</f>
        <v>2984</v>
      </c>
      <c r="AE955" s="16">
        <f>IF(COUNT(Q955:Z955)=0,"",SUM(Z955:Z955))</f>
        <v>6347</v>
      </c>
      <c r="AF955" s="16">
        <f>IF(COUNT(Q955:Z955)=0,"",SUM(Q955:Z955))</f>
        <v>14950</v>
      </c>
      <c r="AG955" s="17">
        <f>IFERROR((AA955+AB955)/AF955,"")</f>
        <v>0.12334448160535116</v>
      </c>
      <c r="AH955" s="16">
        <v>173</v>
      </c>
    </row>
    <row r="956" spans="1:34" x14ac:dyDescent="0.2">
      <c r="A956" s="4" t="s">
        <v>198</v>
      </c>
      <c r="B956" s="4" t="s">
        <v>123</v>
      </c>
      <c r="C956" s="4" t="s">
        <v>955</v>
      </c>
      <c r="D956" s="4" t="s">
        <v>484</v>
      </c>
      <c r="E956" s="4" t="s">
        <v>485</v>
      </c>
      <c r="F956" s="4" t="s">
        <v>1500</v>
      </c>
      <c r="G956" s="4" t="s">
        <v>156</v>
      </c>
      <c r="H956" s="4" t="s">
        <v>43</v>
      </c>
      <c r="I956" s="16">
        <v>42175</v>
      </c>
      <c r="J956" s="16">
        <v>142668</v>
      </c>
      <c r="K956" s="16">
        <v>10596</v>
      </c>
      <c r="L956" s="16">
        <v>30504</v>
      </c>
      <c r="M956" s="16">
        <v>1390</v>
      </c>
      <c r="N956" s="16">
        <v>4300</v>
      </c>
      <c r="O956" s="17">
        <f>IFERROR(K956/I956,"")</f>
        <v>0.25123888559573204</v>
      </c>
      <c r="P956" s="17">
        <f>IFERROR(L956/J956,"")</f>
        <v>0.21381108587770209</v>
      </c>
      <c r="Q956" s="16">
        <v>1605</v>
      </c>
      <c r="R956" s="16">
        <v>516</v>
      </c>
      <c r="S956" s="16"/>
      <c r="T956" s="16">
        <v>36</v>
      </c>
      <c r="U956" s="16">
        <v>157</v>
      </c>
      <c r="V956" s="16">
        <v>0</v>
      </c>
      <c r="W956" s="16">
        <v>388</v>
      </c>
      <c r="X956" s="16">
        <v>14813</v>
      </c>
      <c r="Y956" s="16"/>
      <c r="Z956" s="16">
        <v>23582</v>
      </c>
      <c r="AA956" s="16">
        <f>IF(COUNT(Q956:Z956)=0,"",SUM(Q956:Q956))</f>
        <v>1605</v>
      </c>
      <c r="AB956" s="16">
        <f>IF(COUNT(Q956:Z956)=0,"",SUM(R956:S956))</f>
        <v>516</v>
      </c>
      <c r="AC956" s="16">
        <f>IF(COUNT(Q956:Z956)=0,"",SUM(T956:V956))</f>
        <v>193</v>
      </c>
      <c r="AD956" s="16">
        <f>IF(COUNT(Q956:Z956)=0,"",SUM(W956:Y956))</f>
        <v>15201</v>
      </c>
      <c r="AE956" s="16">
        <f>IF(COUNT(Q956:Z956)=0,"",SUM(Z956:Z956))</f>
        <v>23582</v>
      </c>
      <c r="AF956" s="16">
        <f>IF(COUNT(Q956:Z956)=0,"",SUM(Q956:Z956))</f>
        <v>41097</v>
      </c>
      <c r="AG956" s="17">
        <f>IFERROR((AA956+AB956)/AF956,"")</f>
        <v>5.1609606540623403E-2</v>
      </c>
      <c r="AH956" s="16">
        <v>2777</v>
      </c>
    </row>
    <row r="957" spans="1:34" x14ac:dyDescent="0.2">
      <c r="A957" s="4" t="s">
        <v>21</v>
      </c>
      <c r="B957" s="4" t="s">
        <v>123</v>
      </c>
      <c r="C957" s="4" t="s">
        <v>955</v>
      </c>
      <c r="D957" s="4" t="s">
        <v>484</v>
      </c>
      <c r="E957" s="4" t="s">
        <v>485</v>
      </c>
      <c r="F957" s="4" t="s">
        <v>4519</v>
      </c>
      <c r="G957" s="4" t="s">
        <v>158</v>
      </c>
      <c r="H957" s="4" t="s">
        <v>165</v>
      </c>
      <c r="I957" s="16">
        <v>8616</v>
      </c>
      <c r="J957" s="16">
        <v>138725</v>
      </c>
      <c r="K957" s="16">
        <v>2033</v>
      </c>
      <c r="L957" s="16">
        <v>21893</v>
      </c>
      <c r="M957" s="16">
        <v>189</v>
      </c>
      <c r="N957" s="16">
        <v>2019</v>
      </c>
      <c r="O957" s="17">
        <f>IFERROR(K957/I957,"")</f>
        <v>0.23595636025998143</v>
      </c>
      <c r="P957" s="17">
        <f>IFERROR(L957/J957,"")</f>
        <v>0.15781582267075148</v>
      </c>
      <c r="Q957" s="16">
        <v>1604</v>
      </c>
      <c r="R957" s="16">
        <v>292</v>
      </c>
      <c r="S957" s="16">
        <v>18</v>
      </c>
      <c r="T957" s="16">
        <v>2586</v>
      </c>
      <c r="U957" s="16">
        <v>2108</v>
      </c>
      <c r="V957" s="16">
        <v>1118</v>
      </c>
      <c r="W957" s="16"/>
      <c r="X957" s="16">
        <v>4655</v>
      </c>
      <c r="Y957" s="16">
        <v>29</v>
      </c>
      <c r="Z957" s="16">
        <v>13076</v>
      </c>
      <c r="AA957" s="16">
        <f>IF(COUNT(Q957:Z957)=0,"",SUM(Q957:Q957))</f>
        <v>1604</v>
      </c>
      <c r="AB957" s="16">
        <f>IF(COUNT(Q957:Z957)=0,"",SUM(R957:S957))</f>
        <v>310</v>
      </c>
      <c r="AC957" s="16">
        <f>IF(COUNT(Q957:Z957)=0,"",SUM(T957:V957))</f>
        <v>5812</v>
      </c>
      <c r="AD957" s="16">
        <f>IF(COUNT(Q957:Z957)=0,"",SUM(W957:Y957))</f>
        <v>4684</v>
      </c>
      <c r="AE957" s="16">
        <f>IF(COUNT(Q957:Z957)=0,"",SUM(Z957:Z957))</f>
        <v>13076</v>
      </c>
      <c r="AF957" s="16">
        <f>IF(COUNT(Q957:Z957)=0,"",SUM(Q957:Z957))</f>
        <v>25486</v>
      </c>
      <c r="AG957" s="17">
        <f>IFERROR((AA957+AB957)/AF957,"")</f>
        <v>7.5100054932119589E-2</v>
      </c>
      <c r="AH957" s="16">
        <v>283</v>
      </c>
    </row>
    <row r="958" spans="1:34" x14ac:dyDescent="0.2">
      <c r="A958" s="4" t="s">
        <v>21</v>
      </c>
      <c r="B958" s="4" t="s">
        <v>123</v>
      </c>
      <c r="C958" s="4" t="s">
        <v>955</v>
      </c>
      <c r="D958" s="4" t="s">
        <v>484</v>
      </c>
      <c r="E958" s="4" t="s">
        <v>485</v>
      </c>
      <c r="F958" s="4" t="s">
        <v>4710</v>
      </c>
      <c r="G958" s="4" t="s">
        <v>158</v>
      </c>
      <c r="H958" s="4" t="s">
        <v>163</v>
      </c>
      <c r="I958" s="16">
        <v>4380</v>
      </c>
      <c r="J958" s="16">
        <v>133363</v>
      </c>
      <c r="K958" s="16">
        <v>2048</v>
      </c>
      <c r="L958" s="16">
        <v>23841</v>
      </c>
      <c r="M958" s="16">
        <v>168</v>
      </c>
      <c r="N958" s="16">
        <v>2141</v>
      </c>
      <c r="O958" s="17">
        <f>IFERROR(K958/I958,"")</f>
        <v>0.46757990867579907</v>
      </c>
      <c r="P958" s="17">
        <f>IFERROR(L958/J958,"")</f>
        <v>0.17876772418136966</v>
      </c>
      <c r="Q958" s="16">
        <v>1603</v>
      </c>
      <c r="R958" s="16">
        <v>254</v>
      </c>
      <c r="S958" s="16">
        <v>16</v>
      </c>
      <c r="T958" s="16">
        <v>2019</v>
      </c>
      <c r="U958" s="16">
        <v>1648</v>
      </c>
      <c r="V958" s="16">
        <v>1553</v>
      </c>
      <c r="W958" s="16">
        <v>0</v>
      </c>
      <c r="X958" s="16">
        <v>4907</v>
      </c>
      <c r="Y958" s="16">
        <v>17</v>
      </c>
      <c r="Z958" s="16">
        <v>15543</v>
      </c>
      <c r="AA958" s="16">
        <f>IF(COUNT(Q958:Z958)=0,"",SUM(Q958:Q958))</f>
        <v>1603</v>
      </c>
      <c r="AB958" s="16">
        <f>IF(COUNT(Q958:Z958)=0,"",SUM(R958:S958))</f>
        <v>270</v>
      </c>
      <c r="AC958" s="16">
        <f>IF(COUNT(Q958:Z958)=0,"",SUM(T958:V958))</f>
        <v>5220</v>
      </c>
      <c r="AD958" s="16">
        <f>IF(COUNT(Q958:Z958)=0,"",SUM(W958:Y958))</f>
        <v>4924</v>
      </c>
      <c r="AE958" s="16">
        <f>IF(COUNT(Q958:Z958)=0,"",SUM(Z958:Z958))</f>
        <v>15543</v>
      </c>
      <c r="AF958" s="16">
        <f>IF(COUNT(Q958:Z958)=0,"",SUM(Q958:Z958))</f>
        <v>27560</v>
      </c>
      <c r="AG958" s="17">
        <f>IFERROR((AA958+AB958)/AF958,"")</f>
        <v>6.7960812772133533E-2</v>
      </c>
      <c r="AH958" s="16">
        <v>356</v>
      </c>
    </row>
    <row r="959" spans="1:34" x14ac:dyDescent="0.2">
      <c r="A959" s="4" t="s">
        <v>21</v>
      </c>
      <c r="B959" s="4" t="s">
        <v>137</v>
      </c>
      <c r="C959" s="4" t="s">
        <v>1036</v>
      </c>
      <c r="D959" s="4" t="s">
        <v>655</v>
      </c>
      <c r="E959" s="4" t="s">
        <v>630</v>
      </c>
      <c r="F959" s="4" t="s">
        <v>2639</v>
      </c>
      <c r="G959" s="4" t="s">
        <v>157</v>
      </c>
      <c r="H959" s="4" t="s">
        <v>165</v>
      </c>
      <c r="I959" s="16">
        <v>228</v>
      </c>
      <c r="J959" s="16">
        <v>8612</v>
      </c>
      <c r="K959" s="16">
        <v>141</v>
      </c>
      <c r="L959" s="16">
        <v>1814</v>
      </c>
      <c r="M959" s="16">
        <v>15</v>
      </c>
      <c r="N959" s="16">
        <v>1018</v>
      </c>
      <c r="O959" s="17">
        <f>IFERROR(K959/I959,"")</f>
        <v>0.61842105263157898</v>
      </c>
      <c r="P959" s="17">
        <f>IFERROR(L959/J959,"")</f>
        <v>0.21063632141198327</v>
      </c>
      <c r="Q959" s="16">
        <v>1602</v>
      </c>
      <c r="R959" s="16">
        <v>0</v>
      </c>
      <c r="S959" s="16">
        <v>0</v>
      </c>
      <c r="T959" s="16">
        <v>106</v>
      </c>
      <c r="U959" s="16">
        <v>287</v>
      </c>
      <c r="V959" s="16"/>
      <c r="W959" s="16">
        <v>80</v>
      </c>
      <c r="X959" s="16">
        <v>244</v>
      </c>
      <c r="Y959" s="16">
        <v>0</v>
      </c>
      <c r="Z959" s="16">
        <v>144</v>
      </c>
      <c r="AA959" s="16">
        <f>IF(COUNT(Q959:Z959)=0,"",SUM(Q959:Q959))</f>
        <v>1602</v>
      </c>
      <c r="AB959" s="16">
        <f>IF(COUNT(Q959:Z959)=0,"",SUM(R959:S959))</f>
        <v>0</v>
      </c>
      <c r="AC959" s="16">
        <f>IF(COUNT(Q959:Z959)=0,"",SUM(T959:V959))</f>
        <v>393</v>
      </c>
      <c r="AD959" s="16">
        <f>IF(COUNT(Q959:Z959)=0,"",SUM(W959:Y959))</f>
        <v>324</v>
      </c>
      <c r="AE959" s="16">
        <f>IF(COUNT(Q959:Z959)=0,"",SUM(Z959:Z959))</f>
        <v>144</v>
      </c>
      <c r="AF959" s="16">
        <f>IF(COUNT(Q959:Z959)=0,"",SUM(Q959:Z959))</f>
        <v>2463</v>
      </c>
      <c r="AG959" s="17">
        <f>IFERROR((AA959+AB959)/AF959,"")</f>
        <v>0.6504263093788063</v>
      </c>
      <c r="AH959" s="16"/>
    </row>
    <row r="960" spans="1:34" x14ac:dyDescent="0.2">
      <c r="A960" s="4" t="s">
        <v>21</v>
      </c>
      <c r="B960" s="4" t="s">
        <v>138</v>
      </c>
      <c r="C960" s="4" t="s">
        <v>1036</v>
      </c>
      <c r="D960" s="4" t="s">
        <v>629</v>
      </c>
      <c r="E960" s="4" t="s">
        <v>630</v>
      </c>
      <c r="F960" s="4" t="s">
        <v>2435</v>
      </c>
      <c r="G960" s="4" t="s">
        <v>157</v>
      </c>
      <c r="H960" s="4" t="s">
        <v>163</v>
      </c>
      <c r="I960" s="16">
        <v>179</v>
      </c>
      <c r="J960" s="16">
        <v>7041</v>
      </c>
      <c r="K960" s="16">
        <v>150</v>
      </c>
      <c r="L960" s="16">
        <v>1966</v>
      </c>
      <c r="M960" s="16">
        <v>50</v>
      </c>
      <c r="N960" s="16">
        <v>860</v>
      </c>
      <c r="O960" s="17">
        <f>IFERROR(K960/I960,"")</f>
        <v>0.83798882681564246</v>
      </c>
      <c r="P960" s="17">
        <f>IFERROR(L960/J960,"")</f>
        <v>0.27922170146286041</v>
      </c>
      <c r="Q960" s="16">
        <v>1590</v>
      </c>
      <c r="R960" s="16">
        <v>0</v>
      </c>
      <c r="S960" s="16">
        <v>0</v>
      </c>
      <c r="T960" s="16">
        <v>88</v>
      </c>
      <c r="U960" s="16">
        <v>402</v>
      </c>
      <c r="V960" s="16"/>
      <c r="W960" s="16">
        <v>74</v>
      </c>
      <c r="X960" s="16">
        <v>214</v>
      </c>
      <c r="Y960" s="16">
        <v>0</v>
      </c>
      <c r="Z960" s="16">
        <v>122</v>
      </c>
      <c r="AA960" s="16">
        <f>IF(COUNT(Q960:Z960)=0,"",SUM(Q960:Q960))</f>
        <v>1590</v>
      </c>
      <c r="AB960" s="16">
        <f>IF(COUNT(Q960:Z960)=0,"",SUM(R960:S960))</f>
        <v>0</v>
      </c>
      <c r="AC960" s="16">
        <f>IF(COUNT(Q960:Z960)=0,"",SUM(T960:V960))</f>
        <v>490</v>
      </c>
      <c r="AD960" s="16">
        <f>IF(COUNT(Q960:Z960)=0,"",SUM(W960:Y960))</f>
        <v>288</v>
      </c>
      <c r="AE960" s="16">
        <f>IF(COUNT(Q960:Z960)=0,"",SUM(Z960:Z960))</f>
        <v>122</v>
      </c>
      <c r="AF960" s="16">
        <f>IF(COUNT(Q960:Z960)=0,"",SUM(Q960:Z960))</f>
        <v>2490</v>
      </c>
      <c r="AG960" s="17">
        <f>IFERROR((AA960+AB960)/AF960,"")</f>
        <v>0.63855421686746983</v>
      </c>
      <c r="AH960" s="16">
        <v>13</v>
      </c>
    </row>
    <row r="961" spans="1:34" x14ac:dyDescent="0.2">
      <c r="A961" s="4" t="s">
        <v>21</v>
      </c>
      <c r="B961" s="4" t="s">
        <v>126</v>
      </c>
      <c r="C961" s="4" t="s">
        <v>955</v>
      </c>
      <c r="D961" s="4" t="s">
        <v>717</v>
      </c>
      <c r="E961" s="4" t="s">
        <v>718</v>
      </c>
      <c r="F961" s="4" t="s">
        <v>3205</v>
      </c>
      <c r="G961" s="4" t="s">
        <v>158</v>
      </c>
      <c r="H961" s="4" t="s">
        <v>164</v>
      </c>
      <c r="I961" s="16">
        <v>4588</v>
      </c>
      <c r="J961" s="16">
        <v>40277</v>
      </c>
      <c r="K961" s="16">
        <v>729</v>
      </c>
      <c r="L961" s="16">
        <v>8059</v>
      </c>
      <c r="M961" s="16">
        <v>51</v>
      </c>
      <c r="N961" s="16">
        <v>5958</v>
      </c>
      <c r="O961" s="17">
        <f>IFERROR(K961/I961,"")</f>
        <v>0.1588927637314734</v>
      </c>
      <c r="P961" s="17">
        <f>IFERROR(L961/J961,"")</f>
        <v>0.20008938103632345</v>
      </c>
      <c r="Q961" s="16">
        <v>1587</v>
      </c>
      <c r="R961" s="16">
        <v>1766</v>
      </c>
      <c r="S961" s="16">
        <v>59</v>
      </c>
      <c r="T961" s="16">
        <v>1962</v>
      </c>
      <c r="U961" s="16">
        <v>1095</v>
      </c>
      <c r="V961" s="16">
        <v>426</v>
      </c>
      <c r="W961" s="16">
        <v>1002</v>
      </c>
      <c r="X961" s="16">
        <v>1902</v>
      </c>
      <c r="Y961" s="16">
        <v>0</v>
      </c>
      <c r="Z961" s="16">
        <v>1370</v>
      </c>
      <c r="AA961" s="16">
        <f>IF(COUNT(Q961:Z961)=0,"",SUM(Q961:Q961))</f>
        <v>1587</v>
      </c>
      <c r="AB961" s="16">
        <f>IF(COUNT(Q961:Z961)=0,"",SUM(R961:S961))</f>
        <v>1825</v>
      </c>
      <c r="AC961" s="16">
        <f>IF(COUNT(Q961:Z961)=0,"",SUM(T961:V961))</f>
        <v>3483</v>
      </c>
      <c r="AD961" s="16">
        <f>IF(COUNT(Q961:Z961)=0,"",SUM(W961:Y961))</f>
        <v>2904</v>
      </c>
      <c r="AE961" s="16">
        <f>IF(COUNT(Q961:Z961)=0,"",SUM(Z961:Z961))</f>
        <v>1370</v>
      </c>
      <c r="AF961" s="16">
        <f>IF(COUNT(Q961:Z961)=0,"",SUM(Q961:Z961))</f>
        <v>11169</v>
      </c>
      <c r="AG961" s="17">
        <f>IFERROR((AA961+AB961)/AF961,"")</f>
        <v>0.30548840540782524</v>
      </c>
      <c r="AH961" s="16">
        <v>84</v>
      </c>
    </row>
    <row r="962" spans="1:34" x14ac:dyDescent="0.2">
      <c r="A962" s="4" t="s">
        <v>21</v>
      </c>
      <c r="B962" s="4" t="s">
        <v>134</v>
      </c>
      <c r="C962" s="4" t="s">
        <v>955</v>
      </c>
      <c r="D962" s="4" t="s">
        <v>691</v>
      </c>
      <c r="E962" s="4" t="s">
        <v>534</v>
      </c>
      <c r="F962" s="4" t="s">
        <v>2945</v>
      </c>
      <c r="G962" s="4" t="s">
        <v>157</v>
      </c>
      <c r="H962" s="4" t="s">
        <v>163</v>
      </c>
      <c r="I962" s="16">
        <v>3427</v>
      </c>
      <c r="J962" s="16">
        <v>42402</v>
      </c>
      <c r="K962" s="16">
        <v>735</v>
      </c>
      <c r="L962" s="16">
        <v>7313</v>
      </c>
      <c r="M962" s="16">
        <v>49</v>
      </c>
      <c r="N962" s="16">
        <v>3577</v>
      </c>
      <c r="O962" s="17">
        <f>IFERROR(K962/I962,"")</f>
        <v>0.21447330026262038</v>
      </c>
      <c r="P962" s="17">
        <f>IFERROR(L962/J962,"")</f>
        <v>0.17246827979812274</v>
      </c>
      <c r="Q962" s="16">
        <v>1580</v>
      </c>
      <c r="R962" s="16">
        <v>1863</v>
      </c>
      <c r="S962" s="16">
        <v>28</v>
      </c>
      <c r="T962" s="16">
        <v>1991</v>
      </c>
      <c r="U962" s="16">
        <v>758</v>
      </c>
      <c r="V962" s="16">
        <v>579</v>
      </c>
      <c r="W962" s="16">
        <v>843</v>
      </c>
      <c r="X962" s="16">
        <v>1567</v>
      </c>
      <c r="Y962" s="16">
        <v>0</v>
      </c>
      <c r="Z962" s="16">
        <v>1168</v>
      </c>
      <c r="AA962" s="16">
        <f>IF(COUNT(Q962:Z962)=0,"",SUM(Q962:Q962))</f>
        <v>1580</v>
      </c>
      <c r="AB962" s="16">
        <f>IF(COUNT(Q962:Z962)=0,"",SUM(R962:S962))</f>
        <v>1891</v>
      </c>
      <c r="AC962" s="16">
        <f>IF(COUNT(Q962:Z962)=0,"",SUM(T962:V962))</f>
        <v>3328</v>
      </c>
      <c r="AD962" s="16">
        <f>IF(COUNT(Q962:Z962)=0,"",SUM(W962:Y962))</f>
        <v>2410</v>
      </c>
      <c r="AE962" s="16">
        <f>IF(COUNT(Q962:Z962)=0,"",SUM(Z962:Z962))</f>
        <v>1168</v>
      </c>
      <c r="AF962" s="16">
        <f>IF(COUNT(Q962:Z962)=0,"",SUM(Q962:Z962))</f>
        <v>10377</v>
      </c>
      <c r="AG962" s="17">
        <f>IFERROR((AA962+AB962)/AF962,"")</f>
        <v>0.33448973691818445</v>
      </c>
      <c r="AH962" s="16">
        <v>137</v>
      </c>
    </row>
    <row r="963" spans="1:34" x14ac:dyDescent="0.2">
      <c r="A963" s="4" t="s">
        <v>21</v>
      </c>
      <c r="B963" s="4" t="s">
        <v>140</v>
      </c>
      <c r="C963" s="4" t="s">
        <v>955</v>
      </c>
      <c r="D963" s="4" t="s">
        <v>896</v>
      </c>
      <c r="E963" s="4" t="s">
        <v>897</v>
      </c>
      <c r="F963" s="4" t="s">
        <v>5397</v>
      </c>
      <c r="G963" s="4" t="s">
        <v>158</v>
      </c>
      <c r="H963" s="4" t="s">
        <v>164</v>
      </c>
      <c r="I963" s="16">
        <v>669</v>
      </c>
      <c r="J963" s="16">
        <v>30203</v>
      </c>
      <c r="K963" s="16">
        <v>253</v>
      </c>
      <c r="L963" s="16">
        <v>3740</v>
      </c>
      <c r="M963" s="16">
        <v>68</v>
      </c>
      <c r="N963" s="16">
        <v>5513</v>
      </c>
      <c r="O963" s="17">
        <f>IFERROR(K963/I963,"")</f>
        <v>0.37817638266068759</v>
      </c>
      <c r="P963" s="17">
        <f>IFERROR(L963/J963,"")</f>
        <v>0.12382875873257623</v>
      </c>
      <c r="Q963" s="16">
        <v>1576</v>
      </c>
      <c r="R963" s="16"/>
      <c r="S963" s="16"/>
      <c r="T963" s="16">
        <v>291</v>
      </c>
      <c r="U963" s="16">
        <v>474</v>
      </c>
      <c r="V963" s="16"/>
      <c r="W963" s="16">
        <v>99</v>
      </c>
      <c r="X963" s="16">
        <v>661</v>
      </c>
      <c r="Y963" s="16"/>
      <c r="Z963" s="16">
        <v>2783</v>
      </c>
      <c r="AA963" s="16">
        <f>IF(COUNT(Q963:Z963)=0,"",SUM(Q963:Q963))</f>
        <v>1576</v>
      </c>
      <c r="AB963" s="16">
        <f>IF(COUNT(Q963:Z963)=0,"",SUM(R963:S963))</f>
        <v>0</v>
      </c>
      <c r="AC963" s="16">
        <f>IF(COUNT(Q963:Z963)=0,"",SUM(T963:V963))</f>
        <v>765</v>
      </c>
      <c r="AD963" s="16">
        <f>IF(COUNT(Q963:Z963)=0,"",SUM(W963:Y963))</f>
        <v>760</v>
      </c>
      <c r="AE963" s="16">
        <f>IF(COUNT(Q963:Z963)=0,"",SUM(Z963:Z963))</f>
        <v>2783</v>
      </c>
      <c r="AF963" s="16">
        <f>IF(COUNT(Q963:Z963)=0,"",SUM(Q963:Z963))</f>
        <v>5884</v>
      </c>
      <c r="AG963" s="17">
        <f>IFERROR((AA963+AB963)/AF963,"")</f>
        <v>0.26784500339904826</v>
      </c>
      <c r="AH963" s="16">
        <v>52</v>
      </c>
    </row>
    <row r="964" spans="1:34" x14ac:dyDescent="0.2">
      <c r="A964" s="4" t="s">
        <v>21</v>
      </c>
      <c r="B964" s="4" t="s">
        <v>147</v>
      </c>
      <c r="C964" s="4" t="s">
        <v>1036</v>
      </c>
      <c r="D964" s="4" t="s">
        <v>378</v>
      </c>
      <c r="E964" s="4" t="s">
        <v>379</v>
      </c>
      <c r="F964" s="4" t="s">
        <v>3111</v>
      </c>
      <c r="G964" s="4" t="s">
        <v>156</v>
      </c>
      <c r="H964" s="4" t="s">
        <v>164</v>
      </c>
      <c r="I964" s="16">
        <v>1139</v>
      </c>
      <c r="J964" s="16">
        <v>32912</v>
      </c>
      <c r="K964" s="16">
        <v>328</v>
      </c>
      <c r="L964" s="16">
        <v>4031</v>
      </c>
      <c r="M964" s="16">
        <v>43</v>
      </c>
      <c r="N964" s="16">
        <v>1666</v>
      </c>
      <c r="O964" s="17">
        <f>IFERROR(K964/I964,"")</f>
        <v>0.28797190517998245</v>
      </c>
      <c r="P964" s="17">
        <f>IFERROR(L964/J964,"")</f>
        <v>0.12247812348079727</v>
      </c>
      <c r="Q964" s="16">
        <v>1574</v>
      </c>
      <c r="R964" s="16">
        <v>132</v>
      </c>
      <c r="S964" s="16">
        <v>160</v>
      </c>
      <c r="T964" s="16">
        <v>240</v>
      </c>
      <c r="U964" s="16">
        <v>52</v>
      </c>
      <c r="V964" s="16">
        <v>32</v>
      </c>
      <c r="W964" s="16">
        <v>22</v>
      </c>
      <c r="X964" s="16">
        <v>621</v>
      </c>
      <c r="Y964" s="16">
        <v>56</v>
      </c>
      <c r="Z964" s="16">
        <v>2136</v>
      </c>
      <c r="AA964" s="16">
        <f>IF(COUNT(Q964:Z964)=0,"",SUM(Q964:Q964))</f>
        <v>1574</v>
      </c>
      <c r="AB964" s="16">
        <f>IF(COUNT(Q964:Z964)=0,"",SUM(R964:S964))</f>
        <v>292</v>
      </c>
      <c r="AC964" s="16">
        <f>IF(COUNT(Q964:Z964)=0,"",SUM(T964:V964))</f>
        <v>324</v>
      </c>
      <c r="AD964" s="16">
        <f>IF(COUNT(Q964:Z964)=0,"",SUM(W964:Y964))</f>
        <v>699</v>
      </c>
      <c r="AE964" s="16">
        <f>IF(COUNT(Q964:Z964)=0,"",SUM(Z964:Z964))</f>
        <v>2136</v>
      </c>
      <c r="AF964" s="16">
        <f>IF(COUNT(Q964:Z964)=0,"",SUM(Q964:Z964))</f>
        <v>5025</v>
      </c>
      <c r="AG964" s="17">
        <f>IFERROR((AA964+AB964)/AF964,"")</f>
        <v>0.37134328358208957</v>
      </c>
      <c r="AH964" s="16">
        <v>44</v>
      </c>
    </row>
    <row r="965" spans="1:34" x14ac:dyDescent="0.2">
      <c r="A965" s="4" t="s">
        <v>21</v>
      </c>
      <c r="B965" s="4" t="s">
        <v>140</v>
      </c>
      <c r="C965" s="4" t="s">
        <v>955</v>
      </c>
      <c r="D965" s="4" t="s">
        <v>924</v>
      </c>
      <c r="E965" s="4" t="s">
        <v>925</v>
      </c>
      <c r="F965" s="4" t="s">
        <v>5665</v>
      </c>
      <c r="G965" s="4" t="s">
        <v>157</v>
      </c>
      <c r="H965" s="4" t="s">
        <v>165</v>
      </c>
      <c r="I965" s="16">
        <v>2799</v>
      </c>
      <c r="J965" s="16">
        <v>70871</v>
      </c>
      <c r="K965" s="16">
        <v>1048</v>
      </c>
      <c r="L965" s="16">
        <v>13185</v>
      </c>
      <c r="M965" s="16">
        <v>16</v>
      </c>
      <c r="N965" s="16">
        <v>2066</v>
      </c>
      <c r="O965" s="17">
        <f>IFERROR(K965/I965,"")</f>
        <v>0.37441943551268309</v>
      </c>
      <c r="P965" s="17">
        <f>IFERROR(L965/J965,"")</f>
        <v>0.18604224577048439</v>
      </c>
      <c r="Q965" s="16">
        <v>1572</v>
      </c>
      <c r="R965" s="16">
        <v>150</v>
      </c>
      <c r="S965" s="16"/>
      <c r="T965" s="16">
        <v>296</v>
      </c>
      <c r="U965" s="16">
        <v>245</v>
      </c>
      <c r="V965" s="16">
        <v>332</v>
      </c>
      <c r="W965" s="16">
        <v>19</v>
      </c>
      <c r="X965" s="16">
        <v>200</v>
      </c>
      <c r="Y965" s="16"/>
      <c r="Z965" s="16">
        <v>11403</v>
      </c>
      <c r="AA965" s="16">
        <f>IF(COUNT(Q965:Z965)=0,"",SUM(Q965:Q965))</f>
        <v>1572</v>
      </c>
      <c r="AB965" s="16">
        <f>IF(COUNT(Q965:Z965)=0,"",SUM(R965:S965))</f>
        <v>150</v>
      </c>
      <c r="AC965" s="16">
        <f>IF(COUNT(Q965:Z965)=0,"",SUM(T965:V965))</f>
        <v>873</v>
      </c>
      <c r="AD965" s="16">
        <f>IF(COUNT(Q965:Z965)=0,"",SUM(W965:Y965))</f>
        <v>219</v>
      </c>
      <c r="AE965" s="16">
        <f>IF(COUNT(Q965:Z965)=0,"",SUM(Z965:Z965))</f>
        <v>11403</v>
      </c>
      <c r="AF965" s="16">
        <f>IF(COUNT(Q965:Z965)=0,"",SUM(Q965:Z965))</f>
        <v>14217</v>
      </c>
      <c r="AG965" s="17">
        <f>IFERROR((AA965+AB965)/AF965,"")</f>
        <v>0.12112259970457903</v>
      </c>
      <c r="AH965" s="16">
        <v>97</v>
      </c>
    </row>
    <row r="966" spans="1:34" x14ac:dyDescent="0.2">
      <c r="A966" s="4" t="s">
        <v>21</v>
      </c>
      <c r="B966" s="4" t="s">
        <v>141</v>
      </c>
      <c r="C966" s="4" t="s">
        <v>955</v>
      </c>
      <c r="D966" s="4" t="s">
        <v>558</v>
      </c>
      <c r="E966" s="4" t="s">
        <v>559</v>
      </c>
      <c r="F966" s="4" t="s">
        <v>1866</v>
      </c>
      <c r="G966" s="4" t="s">
        <v>158</v>
      </c>
      <c r="H966" s="4" t="s">
        <v>164</v>
      </c>
      <c r="I966" s="16">
        <v>1976</v>
      </c>
      <c r="J966" s="16">
        <v>30912</v>
      </c>
      <c r="K966" s="16">
        <v>1875</v>
      </c>
      <c r="L966" s="16">
        <v>4843</v>
      </c>
      <c r="M966" s="16">
        <v>47</v>
      </c>
      <c r="N966" s="16">
        <v>716</v>
      </c>
      <c r="O966" s="17">
        <f>IFERROR(K966/I966,"")</f>
        <v>0.94888663967611331</v>
      </c>
      <c r="P966" s="17">
        <f>IFERROR(L966/J966,"")</f>
        <v>0.15667054865424432</v>
      </c>
      <c r="Q966" s="16">
        <v>1560</v>
      </c>
      <c r="R966" s="16">
        <v>1146</v>
      </c>
      <c r="S966" s="16">
        <v>276</v>
      </c>
      <c r="T966" s="16">
        <v>41</v>
      </c>
      <c r="U966" s="16">
        <v>92</v>
      </c>
      <c r="V966" s="16">
        <v>1875</v>
      </c>
      <c r="W966" s="16">
        <v>0</v>
      </c>
      <c r="X966" s="16">
        <v>117</v>
      </c>
      <c r="Y966" s="16">
        <v>0</v>
      </c>
      <c r="Z966" s="16">
        <v>1611</v>
      </c>
      <c r="AA966" s="16">
        <f>IF(COUNT(Q966:Z966)=0,"",SUM(Q966:Q966))</f>
        <v>1560</v>
      </c>
      <c r="AB966" s="16">
        <f>IF(COUNT(Q966:Z966)=0,"",SUM(R966:S966))</f>
        <v>1422</v>
      </c>
      <c r="AC966" s="16">
        <f>IF(COUNT(Q966:Z966)=0,"",SUM(T966:V966))</f>
        <v>2008</v>
      </c>
      <c r="AD966" s="16">
        <f>IF(COUNT(Q966:Z966)=0,"",SUM(W966:Y966))</f>
        <v>117</v>
      </c>
      <c r="AE966" s="16">
        <f>IF(COUNT(Q966:Z966)=0,"",SUM(Z966:Z966))</f>
        <v>1611</v>
      </c>
      <c r="AF966" s="16">
        <f>IF(COUNT(Q966:Z966)=0,"",SUM(Q966:Z966))</f>
        <v>6718</v>
      </c>
      <c r="AG966" s="17">
        <f>IFERROR((AA966+AB966)/AF966,"")</f>
        <v>0.44388210777016968</v>
      </c>
      <c r="AH966" s="16">
        <v>58</v>
      </c>
    </row>
    <row r="967" spans="1:34" x14ac:dyDescent="0.2">
      <c r="A967" s="4" t="s">
        <v>21</v>
      </c>
      <c r="B967" s="4" t="s">
        <v>143</v>
      </c>
      <c r="C967" s="4" t="s">
        <v>1036</v>
      </c>
      <c r="D967" s="4" t="s">
        <v>749</v>
      </c>
      <c r="E967" s="4" t="s">
        <v>630</v>
      </c>
      <c r="F967" s="4" t="s">
        <v>3571</v>
      </c>
      <c r="G967" s="4" t="s">
        <v>157</v>
      </c>
      <c r="H967" s="4" t="s">
        <v>165</v>
      </c>
      <c r="I967" s="16">
        <v>108</v>
      </c>
      <c r="J967" s="16">
        <v>6929</v>
      </c>
      <c r="K967" s="16">
        <v>72</v>
      </c>
      <c r="L967" s="16">
        <v>1392</v>
      </c>
      <c r="M967" s="16">
        <v>18</v>
      </c>
      <c r="N967" s="16">
        <v>757</v>
      </c>
      <c r="O967" s="17">
        <f>IFERROR(K967/I967,"")</f>
        <v>0.66666666666666663</v>
      </c>
      <c r="P967" s="17">
        <f>IFERROR(L967/J967,"")</f>
        <v>0.20089479001298888</v>
      </c>
      <c r="Q967" s="16">
        <v>1554</v>
      </c>
      <c r="R967" s="16">
        <v>0</v>
      </c>
      <c r="S967" s="16">
        <v>0</v>
      </c>
      <c r="T967" s="16">
        <v>57</v>
      </c>
      <c r="U967" s="16">
        <v>239</v>
      </c>
      <c r="V967" s="16">
        <v>0</v>
      </c>
      <c r="W967" s="16">
        <v>49</v>
      </c>
      <c r="X967" s="16">
        <v>210</v>
      </c>
      <c r="Y967" s="16">
        <v>0</v>
      </c>
      <c r="Z967" s="16">
        <v>131</v>
      </c>
      <c r="AA967" s="16">
        <f>IF(COUNT(Q967:Z967)=0,"",SUM(Q967:Q967))</f>
        <v>1554</v>
      </c>
      <c r="AB967" s="16">
        <f>IF(COUNT(Q967:Z967)=0,"",SUM(R967:S967))</f>
        <v>0</v>
      </c>
      <c r="AC967" s="16">
        <f>IF(COUNT(Q967:Z967)=0,"",SUM(T967:V967))</f>
        <v>296</v>
      </c>
      <c r="AD967" s="16">
        <f>IF(COUNT(Q967:Z967)=0,"",SUM(W967:Y967))</f>
        <v>259</v>
      </c>
      <c r="AE967" s="16">
        <f>IF(COUNT(Q967:Z967)=0,"",SUM(Z967:Z967))</f>
        <v>131</v>
      </c>
      <c r="AF967" s="16">
        <f>IF(COUNT(Q967:Z967)=0,"",SUM(Q967:Z967))</f>
        <v>2240</v>
      </c>
      <c r="AG967" s="17">
        <f>IFERROR((AA967+AB967)/AF967,"")</f>
        <v>0.69374999999999998</v>
      </c>
      <c r="AH967" s="16"/>
    </row>
    <row r="968" spans="1:34" x14ac:dyDescent="0.2">
      <c r="A968" s="4" t="s">
        <v>21</v>
      </c>
      <c r="B968" s="4" t="s">
        <v>124</v>
      </c>
      <c r="C968" s="4" t="s">
        <v>955</v>
      </c>
      <c r="D968" s="4" t="s">
        <v>602</v>
      </c>
      <c r="E968" s="4" t="s">
        <v>603</v>
      </c>
      <c r="F968" s="4" t="s">
        <v>2189</v>
      </c>
      <c r="G968" s="4" t="s">
        <v>158</v>
      </c>
      <c r="H968" s="4" t="s">
        <v>165</v>
      </c>
      <c r="I968" s="16">
        <v>3845</v>
      </c>
      <c r="J968" s="16">
        <v>119720</v>
      </c>
      <c r="K968" s="16">
        <v>2368</v>
      </c>
      <c r="L968" s="16">
        <v>21177</v>
      </c>
      <c r="M968" s="16">
        <v>662</v>
      </c>
      <c r="N968" s="16">
        <v>8688</v>
      </c>
      <c r="O968" s="17">
        <f>IFERROR(K968/I968,"")</f>
        <v>0.61586475942782837</v>
      </c>
      <c r="P968" s="17">
        <f>IFERROR(L968/J968,"")</f>
        <v>0.17688773805546273</v>
      </c>
      <c r="Q968" s="16">
        <v>1553</v>
      </c>
      <c r="R968" s="16">
        <v>0</v>
      </c>
      <c r="S968" s="16">
        <v>153</v>
      </c>
      <c r="T968" s="16">
        <v>2807</v>
      </c>
      <c r="U968" s="16">
        <v>616</v>
      </c>
      <c r="V968" s="16">
        <v>656</v>
      </c>
      <c r="W968" s="16">
        <v>926</v>
      </c>
      <c r="X968" s="16">
        <v>3425</v>
      </c>
      <c r="Y968" s="16">
        <v>0</v>
      </c>
      <c r="Z968" s="16">
        <v>16039</v>
      </c>
      <c r="AA968" s="16">
        <f>IF(COUNT(Q968:Z968)=0,"",SUM(Q968:Q968))</f>
        <v>1553</v>
      </c>
      <c r="AB968" s="16">
        <f>IF(COUNT(Q968:Z968)=0,"",SUM(R968:S968))</f>
        <v>153</v>
      </c>
      <c r="AC968" s="16">
        <f>IF(COUNT(Q968:Z968)=0,"",SUM(T968:V968))</f>
        <v>4079</v>
      </c>
      <c r="AD968" s="16">
        <f>IF(COUNT(Q968:Z968)=0,"",SUM(W968:Y968))</f>
        <v>4351</v>
      </c>
      <c r="AE968" s="16">
        <f>IF(COUNT(Q968:Z968)=0,"",SUM(Z968:Z968))</f>
        <v>16039</v>
      </c>
      <c r="AF968" s="16">
        <f>IF(COUNT(Q968:Z968)=0,"",SUM(Q968:Z968))</f>
        <v>26175</v>
      </c>
      <c r="AG968" s="17">
        <f>IFERROR((AA968+AB968)/AF968,"")</f>
        <v>6.51766953199618E-2</v>
      </c>
      <c r="AH968" s="16">
        <v>172</v>
      </c>
    </row>
    <row r="969" spans="1:34" x14ac:dyDescent="0.2">
      <c r="A969" s="4" t="s">
        <v>21</v>
      </c>
      <c r="B969" s="4" t="s">
        <v>129</v>
      </c>
      <c r="C969" s="4" t="s">
        <v>1036</v>
      </c>
      <c r="D969" s="4" t="s">
        <v>765</v>
      </c>
      <c r="E969" s="4" t="s">
        <v>766</v>
      </c>
      <c r="F969" s="4" t="s">
        <v>3719</v>
      </c>
      <c r="G969" s="4" t="s">
        <v>158</v>
      </c>
      <c r="H969" s="4" t="s">
        <v>164</v>
      </c>
      <c r="I969" s="16">
        <v>5396</v>
      </c>
      <c r="J969" s="16">
        <v>44674</v>
      </c>
      <c r="K969" s="16">
        <v>1092</v>
      </c>
      <c r="L969" s="16">
        <v>3419</v>
      </c>
      <c r="M969" s="16">
        <v>38</v>
      </c>
      <c r="N969" s="16">
        <v>736</v>
      </c>
      <c r="O969" s="17">
        <f>IFERROR(K969/I969,"")</f>
        <v>0.20237212750185324</v>
      </c>
      <c r="P969" s="17">
        <f>IFERROR(L969/J969,"")</f>
        <v>7.6532211129516053E-2</v>
      </c>
      <c r="Q969" s="16">
        <v>1553</v>
      </c>
      <c r="R969" s="16">
        <v>678</v>
      </c>
      <c r="S969" s="16">
        <v>12</v>
      </c>
      <c r="T969" s="16">
        <v>1007</v>
      </c>
      <c r="U969" s="16">
        <v>142</v>
      </c>
      <c r="V969" s="16">
        <v>919</v>
      </c>
      <c r="W969" s="16">
        <v>120</v>
      </c>
      <c r="X969" s="16">
        <v>592</v>
      </c>
      <c r="Y969" s="16">
        <v>0</v>
      </c>
      <c r="Z969" s="16">
        <v>230</v>
      </c>
      <c r="AA969" s="16">
        <f>IF(COUNT(Q969:Z969)=0,"",SUM(Q969:Q969))</f>
        <v>1553</v>
      </c>
      <c r="AB969" s="16">
        <f>IF(COUNT(Q969:Z969)=0,"",SUM(R969:S969))</f>
        <v>690</v>
      </c>
      <c r="AC969" s="16">
        <f>IF(COUNT(Q969:Z969)=0,"",SUM(T969:V969))</f>
        <v>2068</v>
      </c>
      <c r="AD969" s="16">
        <f>IF(COUNT(Q969:Z969)=0,"",SUM(W969:Y969))</f>
        <v>712</v>
      </c>
      <c r="AE969" s="16">
        <f>IF(COUNT(Q969:Z969)=0,"",SUM(Z969:Z969))</f>
        <v>230</v>
      </c>
      <c r="AF969" s="16">
        <f>IF(COUNT(Q969:Z969)=0,"",SUM(Q969:Z969))</f>
        <v>5253</v>
      </c>
      <c r="AG969" s="17">
        <f>IFERROR((AA969+AB969)/AF969,"")</f>
        <v>0.4269940986103179</v>
      </c>
      <c r="AH969" s="16">
        <v>107</v>
      </c>
    </row>
    <row r="970" spans="1:34" x14ac:dyDescent="0.2">
      <c r="A970" s="4" t="s">
        <v>21</v>
      </c>
      <c r="B970" s="4" t="s">
        <v>129</v>
      </c>
      <c r="C970" s="4" t="s">
        <v>1036</v>
      </c>
      <c r="D970" s="4" t="s">
        <v>765</v>
      </c>
      <c r="E970" s="4" t="s">
        <v>766</v>
      </c>
      <c r="F970" s="4" t="s">
        <v>3717</v>
      </c>
      <c r="G970" s="4" t="s">
        <v>158</v>
      </c>
      <c r="H970" s="4" t="s">
        <v>165</v>
      </c>
      <c r="I970" s="16">
        <v>3730</v>
      </c>
      <c r="J970" s="16">
        <v>45582</v>
      </c>
      <c r="K970" s="16">
        <v>1090</v>
      </c>
      <c r="L970" s="16">
        <v>6048</v>
      </c>
      <c r="M970" s="16">
        <v>32</v>
      </c>
      <c r="N970" s="16">
        <v>2573</v>
      </c>
      <c r="O970" s="17">
        <f>IFERROR(K970/I970,"")</f>
        <v>0.29222520107238603</v>
      </c>
      <c r="P970" s="17">
        <f>IFERROR(L970/J970,"")</f>
        <v>0.13268395419244439</v>
      </c>
      <c r="Q970" s="16">
        <v>1549</v>
      </c>
      <c r="R970" s="16">
        <v>1086</v>
      </c>
      <c r="S970" s="16">
        <v>24</v>
      </c>
      <c r="T970" s="16">
        <v>1302</v>
      </c>
      <c r="U970" s="16">
        <v>675</v>
      </c>
      <c r="V970" s="16">
        <v>1090</v>
      </c>
      <c r="W970" s="16">
        <v>656</v>
      </c>
      <c r="X970" s="16">
        <v>1522</v>
      </c>
      <c r="Y970" s="16">
        <v>0</v>
      </c>
      <c r="Z970" s="16">
        <v>768</v>
      </c>
      <c r="AA970" s="16">
        <f>IF(COUNT(Q970:Z970)=0,"",SUM(Q970:Q970))</f>
        <v>1549</v>
      </c>
      <c r="AB970" s="16">
        <f>IF(COUNT(Q970:Z970)=0,"",SUM(R970:S970))</f>
        <v>1110</v>
      </c>
      <c r="AC970" s="16">
        <f>IF(COUNT(Q970:Z970)=0,"",SUM(T970:V970))</f>
        <v>3067</v>
      </c>
      <c r="AD970" s="16">
        <f>IF(COUNT(Q970:Z970)=0,"",SUM(W970:Y970))</f>
        <v>2178</v>
      </c>
      <c r="AE970" s="16">
        <f>IF(COUNT(Q970:Z970)=0,"",SUM(Z970:Z970))</f>
        <v>768</v>
      </c>
      <c r="AF970" s="16">
        <f>IF(COUNT(Q970:Z970)=0,"",SUM(Q970:Z970))</f>
        <v>8672</v>
      </c>
      <c r="AG970" s="17">
        <f>IFERROR((AA970+AB970)/AF970,"")</f>
        <v>0.30661900369003692</v>
      </c>
      <c r="AH970" s="16">
        <v>96</v>
      </c>
    </row>
    <row r="971" spans="1:34" x14ac:dyDescent="0.2">
      <c r="A971" s="4" t="s">
        <v>21</v>
      </c>
      <c r="B971" s="4" t="s">
        <v>151</v>
      </c>
      <c r="C971" s="4" t="s">
        <v>1036</v>
      </c>
      <c r="D971" s="4" t="s">
        <v>828</v>
      </c>
      <c r="E971" s="4" t="s">
        <v>829</v>
      </c>
      <c r="F971" s="4" t="s">
        <v>4321</v>
      </c>
      <c r="G971" s="4" t="s">
        <v>157</v>
      </c>
      <c r="H971" s="4" t="s">
        <v>163</v>
      </c>
      <c r="I971" s="16">
        <v>2436</v>
      </c>
      <c r="J971" s="16">
        <v>39080</v>
      </c>
      <c r="K971" s="16">
        <v>1563</v>
      </c>
      <c r="L971" s="16">
        <v>6351</v>
      </c>
      <c r="M971" s="16">
        <v>63</v>
      </c>
      <c r="N971" s="16">
        <v>1710</v>
      </c>
      <c r="O971" s="17">
        <f>IFERROR(K971/I971,"")</f>
        <v>0.64162561576354682</v>
      </c>
      <c r="P971" s="17">
        <f>IFERROR(L971/J971,"")</f>
        <v>0.16251279426816786</v>
      </c>
      <c r="Q971" s="16">
        <v>1549</v>
      </c>
      <c r="R971" s="16">
        <v>707</v>
      </c>
      <c r="S971" s="16">
        <v>37</v>
      </c>
      <c r="T971" s="16">
        <v>1024</v>
      </c>
      <c r="U971" s="16">
        <v>34</v>
      </c>
      <c r="V971" s="16">
        <v>1695</v>
      </c>
      <c r="W971" s="16">
        <v>1273</v>
      </c>
      <c r="X971" s="16">
        <v>126</v>
      </c>
      <c r="Y971" s="16">
        <v>76</v>
      </c>
      <c r="Z971" s="16">
        <v>4271</v>
      </c>
      <c r="AA971" s="16">
        <f>IF(COUNT(Q971:Z971)=0,"",SUM(Q971:Q971))</f>
        <v>1549</v>
      </c>
      <c r="AB971" s="16">
        <f>IF(COUNT(Q971:Z971)=0,"",SUM(R971:S971))</f>
        <v>744</v>
      </c>
      <c r="AC971" s="16">
        <f>IF(COUNT(Q971:Z971)=0,"",SUM(T971:V971))</f>
        <v>2753</v>
      </c>
      <c r="AD971" s="16">
        <f>IF(COUNT(Q971:Z971)=0,"",SUM(W971:Y971))</f>
        <v>1475</v>
      </c>
      <c r="AE971" s="16">
        <f>IF(COUNT(Q971:Z971)=0,"",SUM(Z971:Z971))</f>
        <v>4271</v>
      </c>
      <c r="AF971" s="16">
        <f>IF(COUNT(Q971:Z971)=0,"",SUM(Q971:Z971))</f>
        <v>10792</v>
      </c>
      <c r="AG971" s="17">
        <f>IFERROR((AA971+AB971)/AF971,"")</f>
        <v>0.21247220163083766</v>
      </c>
      <c r="AH971" s="16">
        <v>115</v>
      </c>
    </row>
    <row r="972" spans="1:34" x14ac:dyDescent="0.2">
      <c r="A972" s="4" t="s">
        <v>21</v>
      </c>
      <c r="B972" s="4" t="s">
        <v>134</v>
      </c>
      <c r="C972" s="4" t="s">
        <v>955</v>
      </c>
      <c r="D972" s="4" t="s">
        <v>691</v>
      </c>
      <c r="E972" s="4" t="s">
        <v>534</v>
      </c>
      <c r="F972" s="4" t="s">
        <v>2931</v>
      </c>
      <c r="G972" s="4" t="s">
        <v>157</v>
      </c>
      <c r="H972" s="4" t="s">
        <v>165</v>
      </c>
      <c r="I972" s="16">
        <v>1860</v>
      </c>
      <c r="J972" s="16">
        <v>41192</v>
      </c>
      <c r="K972" s="16">
        <v>321</v>
      </c>
      <c r="L972" s="16">
        <v>7697</v>
      </c>
      <c r="M972" s="16">
        <v>31</v>
      </c>
      <c r="N972" s="16">
        <v>6093</v>
      </c>
      <c r="O972" s="17">
        <f>IFERROR(K972/I972,"")</f>
        <v>0.17258064516129032</v>
      </c>
      <c r="P972" s="17">
        <f>IFERROR(L972/J972,"")</f>
        <v>0.18685667119829094</v>
      </c>
      <c r="Q972" s="16">
        <v>1546</v>
      </c>
      <c r="R972" s="16">
        <v>1910</v>
      </c>
      <c r="S972" s="16">
        <v>77</v>
      </c>
      <c r="T972" s="16">
        <v>2095</v>
      </c>
      <c r="U972" s="16">
        <v>780</v>
      </c>
      <c r="V972" s="16">
        <v>911</v>
      </c>
      <c r="W972" s="16">
        <v>755</v>
      </c>
      <c r="X972" s="16">
        <v>1578</v>
      </c>
      <c r="Y972" s="16">
        <v>0</v>
      </c>
      <c r="Z972" s="16">
        <v>1406</v>
      </c>
      <c r="AA972" s="16">
        <f>IF(COUNT(Q972:Z972)=0,"",SUM(Q972:Q972))</f>
        <v>1546</v>
      </c>
      <c r="AB972" s="16">
        <f>IF(COUNT(Q972:Z972)=0,"",SUM(R972:S972))</f>
        <v>1987</v>
      </c>
      <c r="AC972" s="16">
        <f>IF(COUNT(Q972:Z972)=0,"",SUM(T972:V972))</f>
        <v>3786</v>
      </c>
      <c r="AD972" s="16">
        <f>IF(COUNT(Q972:Z972)=0,"",SUM(W972:Y972))</f>
        <v>2333</v>
      </c>
      <c r="AE972" s="16">
        <f>IF(COUNT(Q972:Z972)=0,"",SUM(Z972:Z972))</f>
        <v>1406</v>
      </c>
      <c r="AF972" s="16">
        <f>IF(COUNT(Q972:Z972)=0,"",SUM(Q972:Z972))</f>
        <v>11058</v>
      </c>
      <c r="AG972" s="17">
        <f>IFERROR((AA972+AB972)/AF972,"")</f>
        <v>0.31949719659974679</v>
      </c>
      <c r="AH972" s="16">
        <v>47</v>
      </c>
    </row>
    <row r="973" spans="1:34" x14ac:dyDescent="0.2">
      <c r="A973" s="4" t="s">
        <v>21</v>
      </c>
      <c r="B973" s="4" t="s">
        <v>128</v>
      </c>
      <c r="C973" s="4" t="s">
        <v>955</v>
      </c>
      <c r="D973" s="4" t="s">
        <v>836</v>
      </c>
      <c r="E973" s="4" t="s">
        <v>534</v>
      </c>
      <c r="F973" s="4" t="s">
        <v>4455</v>
      </c>
      <c r="G973" s="4" t="s">
        <v>157</v>
      </c>
      <c r="H973" s="4" t="s">
        <v>163</v>
      </c>
      <c r="I973" s="16">
        <v>4116</v>
      </c>
      <c r="J973" s="16">
        <v>42962</v>
      </c>
      <c r="K973" s="16">
        <v>943</v>
      </c>
      <c r="L973" s="16">
        <v>7277</v>
      </c>
      <c r="M973" s="16">
        <v>33</v>
      </c>
      <c r="N973" s="16">
        <v>2603</v>
      </c>
      <c r="O973" s="17">
        <f>IFERROR(K973/I973,"")</f>
        <v>0.22910592808551991</v>
      </c>
      <c r="P973" s="17">
        <f>IFERROR(L973/J973,"")</f>
        <v>0.16938224477445185</v>
      </c>
      <c r="Q973" s="16">
        <v>1546</v>
      </c>
      <c r="R973" s="16">
        <v>1284</v>
      </c>
      <c r="S973" s="16">
        <v>75</v>
      </c>
      <c r="T973" s="16">
        <v>1498</v>
      </c>
      <c r="U973" s="16">
        <v>835</v>
      </c>
      <c r="V973" s="16">
        <v>713</v>
      </c>
      <c r="W973" s="16">
        <v>790</v>
      </c>
      <c r="X973" s="16">
        <v>2178</v>
      </c>
      <c r="Y973" s="16">
        <v>0</v>
      </c>
      <c r="Z973" s="16">
        <v>1026</v>
      </c>
      <c r="AA973" s="16">
        <f>IF(COUNT(Q973:Z973)=0,"",SUM(Q973:Q973))</f>
        <v>1546</v>
      </c>
      <c r="AB973" s="16">
        <f>IF(COUNT(Q973:Z973)=0,"",SUM(R973:S973))</f>
        <v>1359</v>
      </c>
      <c r="AC973" s="16">
        <f>IF(COUNT(Q973:Z973)=0,"",SUM(T973:V973))</f>
        <v>3046</v>
      </c>
      <c r="AD973" s="16">
        <f>IF(COUNT(Q973:Z973)=0,"",SUM(W973:Y973))</f>
        <v>2968</v>
      </c>
      <c r="AE973" s="16">
        <f>IF(COUNT(Q973:Z973)=0,"",SUM(Z973:Z973))</f>
        <v>1026</v>
      </c>
      <c r="AF973" s="16">
        <f>IF(COUNT(Q973:Z973)=0,"",SUM(Q973:Z973))</f>
        <v>9945</v>
      </c>
      <c r="AG973" s="17">
        <f>IFERROR((AA973+AB973)/AF973,"")</f>
        <v>0.2921065862242333</v>
      </c>
      <c r="AH973" s="16">
        <v>147</v>
      </c>
    </row>
    <row r="974" spans="1:34" x14ac:dyDescent="0.2">
      <c r="A974" s="4" t="s">
        <v>21</v>
      </c>
      <c r="B974" s="4" t="s">
        <v>140</v>
      </c>
      <c r="C974" s="4" t="s">
        <v>955</v>
      </c>
      <c r="D974" s="4" t="s">
        <v>924</v>
      </c>
      <c r="E974" s="4" t="s">
        <v>925</v>
      </c>
      <c r="F974" s="4" t="s">
        <v>5664</v>
      </c>
      <c r="G974" s="4" t="s">
        <v>157</v>
      </c>
      <c r="H974" s="4" t="s">
        <v>163</v>
      </c>
      <c r="I974" s="16">
        <v>3516</v>
      </c>
      <c r="J974" s="16">
        <v>69511</v>
      </c>
      <c r="K974" s="16">
        <v>1245</v>
      </c>
      <c r="L974" s="16">
        <v>12058</v>
      </c>
      <c r="M974" s="16">
        <v>194</v>
      </c>
      <c r="N974" s="16">
        <v>2247</v>
      </c>
      <c r="O974" s="17">
        <f>IFERROR(K974/I974,"")</f>
        <v>0.35409556313993173</v>
      </c>
      <c r="P974" s="17">
        <f>IFERROR(L974/J974,"")</f>
        <v>0.17346894736084936</v>
      </c>
      <c r="Q974" s="16">
        <v>1543</v>
      </c>
      <c r="R974" s="16">
        <v>162</v>
      </c>
      <c r="S974" s="16">
        <v>23</v>
      </c>
      <c r="T974" s="16">
        <v>239</v>
      </c>
      <c r="U974" s="16">
        <v>268</v>
      </c>
      <c r="V974" s="16">
        <v>377</v>
      </c>
      <c r="W974" s="16"/>
      <c r="X974" s="16">
        <v>277</v>
      </c>
      <c r="Y974" s="16">
        <v>19</v>
      </c>
      <c r="Z974" s="16">
        <v>10393</v>
      </c>
      <c r="AA974" s="16">
        <f>IF(COUNT(Q974:Z974)=0,"",SUM(Q974:Q974))</f>
        <v>1543</v>
      </c>
      <c r="AB974" s="16">
        <f>IF(COUNT(Q974:Z974)=0,"",SUM(R974:S974))</f>
        <v>185</v>
      </c>
      <c r="AC974" s="16">
        <f>IF(COUNT(Q974:Z974)=0,"",SUM(T974:V974))</f>
        <v>884</v>
      </c>
      <c r="AD974" s="16">
        <f>IF(COUNT(Q974:Z974)=0,"",SUM(W974:Y974))</f>
        <v>296</v>
      </c>
      <c r="AE974" s="16">
        <f>IF(COUNT(Q974:Z974)=0,"",SUM(Z974:Z974))</f>
        <v>10393</v>
      </c>
      <c r="AF974" s="16">
        <f>IF(COUNT(Q974:Z974)=0,"",SUM(Q974:Z974))</f>
        <v>13301</v>
      </c>
      <c r="AG974" s="17">
        <f>IFERROR((AA974+AB974)/AF974,"")</f>
        <v>0.12991504398165551</v>
      </c>
      <c r="AH974" s="16">
        <v>178</v>
      </c>
    </row>
    <row r="975" spans="1:34" x14ac:dyDescent="0.2">
      <c r="A975" s="4" t="s">
        <v>21</v>
      </c>
      <c r="B975" s="4" t="s">
        <v>143</v>
      </c>
      <c r="C975" s="4" t="s">
        <v>1036</v>
      </c>
      <c r="D975" s="4" t="s">
        <v>749</v>
      </c>
      <c r="E975" s="4" t="s">
        <v>630</v>
      </c>
      <c r="F975" s="4" t="s">
        <v>3587</v>
      </c>
      <c r="G975" s="4" t="s">
        <v>157</v>
      </c>
      <c r="H975" s="4" t="s">
        <v>164</v>
      </c>
      <c r="I975" s="16">
        <v>263</v>
      </c>
      <c r="J975" s="16">
        <v>6337</v>
      </c>
      <c r="K975" s="16">
        <v>252</v>
      </c>
      <c r="L975" s="16">
        <v>1563</v>
      </c>
      <c r="M975" s="16">
        <v>58</v>
      </c>
      <c r="N975" s="16">
        <v>810</v>
      </c>
      <c r="O975" s="17">
        <f>IFERROR(K975/I975,"")</f>
        <v>0.95817490494296575</v>
      </c>
      <c r="P975" s="17">
        <f>IFERROR(L975/J975,"")</f>
        <v>0.24664667823891431</v>
      </c>
      <c r="Q975" s="16">
        <v>1541</v>
      </c>
      <c r="R975" s="16">
        <v>0</v>
      </c>
      <c r="S975" s="16">
        <v>0</v>
      </c>
      <c r="T975" s="16">
        <v>51</v>
      </c>
      <c r="U975" s="16">
        <v>204</v>
      </c>
      <c r="V975" s="16">
        <v>0</v>
      </c>
      <c r="W975" s="16">
        <v>93</v>
      </c>
      <c r="X975" s="16">
        <v>182</v>
      </c>
      <c r="Y975" s="16">
        <v>0</v>
      </c>
      <c r="Z975" s="16">
        <v>105</v>
      </c>
      <c r="AA975" s="16">
        <f>IF(COUNT(Q975:Z975)=0,"",SUM(Q975:Q975))</f>
        <v>1541</v>
      </c>
      <c r="AB975" s="16">
        <f>IF(COUNT(Q975:Z975)=0,"",SUM(R975:S975))</f>
        <v>0</v>
      </c>
      <c r="AC975" s="16">
        <f>IF(COUNT(Q975:Z975)=0,"",SUM(T975:V975))</f>
        <v>255</v>
      </c>
      <c r="AD975" s="16">
        <f>IF(COUNT(Q975:Z975)=0,"",SUM(W975:Y975))</f>
        <v>275</v>
      </c>
      <c r="AE975" s="16">
        <f>IF(COUNT(Q975:Z975)=0,"",SUM(Z975:Z975))</f>
        <v>105</v>
      </c>
      <c r="AF975" s="16">
        <f>IF(COUNT(Q975:Z975)=0,"",SUM(Q975:Z975))</f>
        <v>2176</v>
      </c>
      <c r="AG975" s="17">
        <f>IFERROR((AA975+AB975)/AF975,"")</f>
        <v>0.70818014705882348</v>
      </c>
      <c r="AH975" s="16"/>
    </row>
    <row r="976" spans="1:34" x14ac:dyDescent="0.2">
      <c r="A976" s="4" t="s">
        <v>21</v>
      </c>
      <c r="B976" s="4" t="s">
        <v>123</v>
      </c>
      <c r="C976" s="4" t="s">
        <v>955</v>
      </c>
      <c r="D976" s="4" t="s">
        <v>484</v>
      </c>
      <c r="E976" s="4" t="s">
        <v>485</v>
      </c>
      <c r="F976" s="4" t="s">
        <v>4646</v>
      </c>
      <c r="G976" s="4" t="s">
        <v>158</v>
      </c>
      <c r="H976" s="4" t="s">
        <v>165</v>
      </c>
      <c r="I976" s="16">
        <v>9101</v>
      </c>
      <c r="J976" s="16">
        <v>113526</v>
      </c>
      <c r="K976" s="16">
        <v>1587</v>
      </c>
      <c r="L976" s="16">
        <v>20785</v>
      </c>
      <c r="M976" s="16">
        <v>117</v>
      </c>
      <c r="N976" s="16">
        <v>1676</v>
      </c>
      <c r="O976" s="17">
        <f>IFERROR(K976/I976,"")</f>
        <v>0.17437644214921438</v>
      </c>
      <c r="P976" s="17">
        <f>IFERROR(L976/J976,"")</f>
        <v>0.18308581294152881</v>
      </c>
      <c r="Q976" s="16">
        <v>1532</v>
      </c>
      <c r="R976" s="16">
        <v>241</v>
      </c>
      <c r="S976" s="16">
        <v>13</v>
      </c>
      <c r="T976" s="16">
        <v>1868</v>
      </c>
      <c r="U976" s="16">
        <v>1245</v>
      </c>
      <c r="V976" s="16">
        <v>965</v>
      </c>
      <c r="W976" s="16"/>
      <c r="X976" s="16">
        <v>3308</v>
      </c>
      <c r="Y976" s="16"/>
      <c r="Z976" s="16">
        <v>14319</v>
      </c>
      <c r="AA976" s="16">
        <f>IF(COUNT(Q976:Z976)=0,"",SUM(Q976:Q976))</f>
        <v>1532</v>
      </c>
      <c r="AB976" s="16">
        <f>IF(COUNT(Q976:Z976)=0,"",SUM(R976:S976))</f>
        <v>254</v>
      </c>
      <c r="AC976" s="16">
        <f>IF(COUNT(Q976:Z976)=0,"",SUM(T976:V976))</f>
        <v>4078</v>
      </c>
      <c r="AD976" s="16">
        <f>IF(COUNT(Q976:Z976)=0,"",SUM(W976:Y976))</f>
        <v>3308</v>
      </c>
      <c r="AE976" s="16">
        <f>IF(COUNT(Q976:Z976)=0,"",SUM(Z976:Z976))</f>
        <v>14319</v>
      </c>
      <c r="AF976" s="16">
        <f>IF(COUNT(Q976:Z976)=0,"",SUM(Q976:Z976))</f>
        <v>23491</v>
      </c>
      <c r="AG976" s="17">
        <f>IFERROR((AA976+AB976)/AF976,"")</f>
        <v>7.6029117534374871E-2</v>
      </c>
      <c r="AH976" s="16">
        <v>210</v>
      </c>
    </row>
    <row r="977" spans="1:34" x14ac:dyDescent="0.2">
      <c r="A977" s="4" t="s">
        <v>21</v>
      </c>
      <c r="B977" s="4" t="s">
        <v>131</v>
      </c>
      <c r="C977" s="4" t="s">
        <v>955</v>
      </c>
      <c r="D977" s="4" t="s">
        <v>793</v>
      </c>
      <c r="E977" s="4" t="s">
        <v>630</v>
      </c>
      <c r="F977" s="4" t="s">
        <v>4022</v>
      </c>
      <c r="G977" s="4" t="s">
        <v>156</v>
      </c>
      <c r="H977" s="4" t="s">
        <v>164</v>
      </c>
      <c r="I977" s="16">
        <v>655</v>
      </c>
      <c r="J977" s="16">
        <v>5831</v>
      </c>
      <c r="K977" s="16">
        <v>401</v>
      </c>
      <c r="L977" s="16">
        <v>1399</v>
      </c>
      <c r="M977" s="16">
        <v>67</v>
      </c>
      <c r="N977" s="16">
        <v>614</v>
      </c>
      <c r="O977" s="17">
        <f>IFERROR(K977/I977,"")</f>
        <v>0.61221374045801524</v>
      </c>
      <c r="P977" s="17">
        <f>IFERROR(L977/J977,"")</f>
        <v>0.23992454124506946</v>
      </c>
      <c r="Q977" s="16">
        <v>1530</v>
      </c>
      <c r="R977" s="16">
        <v>0</v>
      </c>
      <c r="S977" s="16">
        <v>0</v>
      </c>
      <c r="T977" s="16">
        <v>114</v>
      </c>
      <c r="U977" s="16">
        <v>365</v>
      </c>
      <c r="V977" s="16"/>
      <c r="W977" s="16">
        <v>114</v>
      </c>
      <c r="X977" s="16">
        <v>134</v>
      </c>
      <c r="Y977" s="16">
        <v>0</v>
      </c>
      <c r="Z977" s="16">
        <v>104</v>
      </c>
      <c r="AA977" s="16">
        <f>IF(COUNT(Q977:Z977)=0,"",SUM(Q977:Q977))</f>
        <v>1530</v>
      </c>
      <c r="AB977" s="16">
        <f>IF(COUNT(Q977:Z977)=0,"",SUM(R977:S977))</f>
        <v>0</v>
      </c>
      <c r="AC977" s="16">
        <f>IF(COUNT(Q977:Z977)=0,"",SUM(T977:V977))</f>
        <v>479</v>
      </c>
      <c r="AD977" s="16">
        <f>IF(COUNT(Q977:Z977)=0,"",SUM(W977:Y977))</f>
        <v>248</v>
      </c>
      <c r="AE977" s="16">
        <f>IF(COUNT(Q977:Z977)=0,"",SUM(Z977:Z977))</f>
        <v>104</v>
      </c>
      <c r="AF977" s="16">
        <f>IF(COUNT(Q977:Z977)=0,"",SUM(Q977:Z977))</f>
        <v>2361</v>
      </c>
      <c r="AG977" s="17">
        <f>IFERROR((AA977+AB977)/AF977,"")</f>
        <v>0.64803049555273184</v>
      </c>
      <c r="AH977" s="16">
        <v>11</v>
      </c>
    </row>
    <row r="978" spans="1:34" x14ac:dyDescent="0.2">
      <c r="A978" s="4" t="s">
        <v>21</v>
      </c>
      <c r="B978" s="4" t="s">
        <v>150</v>
      </c>
      <c r="C978" s="4" t="s">
        <v>991</v>
      </c>
      <c r="D978" s="4" t="s">
        <v>806</v>
      </c>
      <c r="E978" s="4" t="s">
        <v>807</v>
      </c>
      <c r="F978" s="4" t="s">
        <v>4109</v>
      </c>
      <c r="G978" s="4" t="s">
        <v>157</v>
      </c>
      <c r="H978" s="4" t="s">
        <v>164</v>
      </c>
      <c r="I978" s="16">
        <v>5166</v>
      </c>
      <c r="J978" s="16">
        <v>77124</v>
      </c>
      <c r="K978" s="16">
        <v>3775</v>
      </c>
      <c r="L978" s="16">
        <v>3480</v>
      </c>
      <c r="M978" s="16">
        <v>241</v>
      </c>
      <c r="N978" s="16">
        <v>1872</v>
      </c>
      <c r="O978" s="17">
        <f>IFERROR(K978/I978,"")</f>
        <v>0.73073945025164533</v>
      </c>
      <c r="P978" s="17">
        <f>IFERROR(L978/J978,"")</f>
        <v>4.5122140967792129E-2</v>
      </c>
      <c r="Q978" s="16">
        <v>1515</v>
      </c>
      <c r="R978" s="16">
        <v>255</v>
      </c>
      <c r="S978" s="16">
        <v>20</v>
      </c>
      <c r="T978" s="16">
        <v>123</v>
      </c>
      <c r="U978" s="16">
        <v>1827</v>
      </c>
      <c r="V978" s="16"/>
      <c r="W978" s="16">
        <v>0</v>
      </c>
      <c r="X978" s="16">
        <v>1090</v>
      </c>
      <c r="Y978" s="16">
        <v>0</v>
      </c>
      <c r="Z978" s="16">
        <v>2415</v>
      </c>
      <c r="AA978" s="16">
        <f>IF(COUNT(Q978:Z978)=0,"",SUM(Q978:Q978))</f>
        <v>1515</v>
      </c>
      <c r="AB978" s="16">
        <f>IF(COUNT(Q978:Z978)=0,"",SUM(R978:S978))</f>
        <v>275</v>
      </c>
      <c r="AC978" s="16">
        <f>IF(COUNT(Q978:Z978)=0,"",SUM(T978:V978))</f>
        <v>1950</v>
      </c>
      <c r="AD978" s="16">
        <f>IF(COUNT(Q978:Z978)=0,"",SUM(W978:Y978))</f>
        <v>1090</v>
      </c>
      <c r="AE978" s="16">
        <f>IF(COUNT(Q978:Z978)=0,"",SUM(Z978:Z978))</f>
        <v>2415</v>
      </c>
      <c r="AF978" s="16">
        <f>IF(COUNT(Q978:Z978)=0,"",SUM(Q978:Z978))</f>
        <v>7245</v>
      </c>
      <c r="AG978" s="17">
        <f>IFERROR((AA978+AB978)/AF978,"")</f>
        <v>0.24706694271911664</v>
      </c>
      <c r="AH978" s="16">
        <v>409</v>
      </c>
    </row>
    <row r="979" spans="1:34" x14ac:dyDescent="0.2">
      <c r="A979" s="4" t="s">
        <v>21</v>
      </c>
      <c r="B979" s="4" t="s">
        <v>123</v>
      </c>
      <c r="C979" s="4" t="s">
        <v>955</v>
      </c>
      <c r="D979" s="4" t="s">
        <v>484</v>
      </c>
      <c r="E979" s="4" t="s">
        <v>485</v>
      </c>
      <c r="F979" s="4" t="s">
        <v>5040</v>
      </c>
      <c r="G979" s="4" t="s">
        <v>159</v>
      </c>
      <c r="H979" s="4" t="s">
        <v>165</v>
      </c>
      <c r="I979" s="16">
        <v>2926</v>
      </c>
      <c r="J979" s="16">
        <v>121111</v>
      </c>
      <c r="K979" s="16">
        <v>565</v>
      </c>
      <c r="L979" s="16">
        <v>16654</v>
      </c>
      <c r="M979" s="16">
        <v>32</v>
      </c>
      <c r="N979" s="16">
        <v>2214</v>
      </c>
      <c r="O979" s="17">
        <f>IFERROR(K979/I979,"")</f>
        <v>0.19309637730690363</v>
      </c>
      <c r="P979" s="17">
        <f>IFERROR(L979/J979,"")</f>
        <v>0.13751021789928247</v>
      </c>
      <c r="Q979" s="16">
        <v>1514</v>
      </c>
      <c r="R979" s="16">
        <v>335</v>
      </c>
      <c r="S979" s="16">
        <v>40</v>
      </c>
      <c r="T979" s="16">
        <v>489</v>
      </c>
      <c r="U979" s="16">
        <v>1211</v>
      </c>
      <c r="V979" s="16">
        <v>125</v>
      </c>
      <c r="W979" s="16">
        <v>30</v>
      </c>
      <c r="X979" s="16">
        <v>4710</v>
      </c>
      <c r="Y979" s="16">
        <v>22</v>
      </c>
      <c r="Z979" s="16">
        <v>10182</v>
      </c>
      <c r="AA979" s="16">
        <f>IF(COUNT(Q979:Z979)=0,"",SUM(Q979:Q979))</f>
        <v>1514</v>
      </c>
      <c r="AB979" s="16">
        <f>IF(COUNT(Q979:Z979)=0,"",SUM(R979:S979))</f>
        <v>375</v>
      </c>
      <c r="AC979" s="16">
        <f>IF(COUNT(Q979:Z979)=0,"",SUM(T979:V979))</f>
        <v>1825</v>
      </c>
      <c r="AD979" s="16">
        <f>IF(COUNT(Q979:Z979)=0,"",SUM(W979:Y979))</f>
        <v>4762</v>
      </c>
      <c r="AE979" s="16">
        <f>IF(COUNT(Q979:Z979)=0,"",SUM(Z979:Z979))</f>
        <v>10182</v>
      </c>
      <c r="AF979" s="16">
        <f>IF(COUNT(Q979:Z979)=0,"",SUM(Q979:Z979))</f>
        <v>18658</v>
      </c>
      <c r="AG979" s="17">
        <f>IFERROR((AA979+AB979)/AF979,"")</f>
        <v>0.10124343445170972</v>
      </c>
      <c r="AH979" s="16">
        <v>173</v>
      </c>
    </row>
    <row r="980" spans="1:34" x14ac:dyDescent="0.2">
      <c r="A980" s="4" t="s">
        <v>21</v>
      </c>
      <c r="B980" s="4" t="s">
        <v>140</v>
      </c>
      <c r="C980" s="4" t="s">
        <v>955</v>
      </c>
      <c r="D980" s="4" t="s">
        <v>913</v>
      </c>
      <c r="E980" s="4" t="s">
        <v>914</v>
      </c>
      <c r="F980" s="4" t="s">
        <v>5564</v>
      </c>
      <c r="G980" s="4" t="s">
        <v>157</v>
      </c>
      <c r="H980" s="4" t="s">
        <v>163</v>
      </c>
      <c r="I980" s="16">
        <v>196</v>
      </c>
      <c r="J980" s="16">
        <v>11963</v>
      </c>
      <c r="K980" s="16">
        <v>94</v>
      </c>
      <c r="L980" s="16">
        <v>2179</v>
      </c>
      <c r="M980" s="16">
        <v>29</v>
      </c>
      <c r="N980" s="16">
        <v>1173</v>
      </c>
      <c r="O980" s="17">
        <f>IFERROR(K980/I980,"")</f>
        <v>0.47959183673469385</v>
      </c>
      <c r="P980" s="17">
        <f>IFERROR(L980/J980,"")</f>
        <v>0.18214494691966898</v>
      </c>
      <c r="Q980" s="16">
        <v>1514</v>
      </c>
      <c r="R980" s="16">
        <v>0</v>
      </c>
      <c r="S980" s="16">
        <v>0</v>
      </c>
      <c r="T980" s="16">
        <v>151</v>
      </c>
      <c r="U980" s="16">
        <v>533</v>
      </c>
      <c r="V980" s="16">
        <v>0</v>
      </c>
      <c r="W980" s="16">
        <v>70</v>
      </c>
      <c r="X980" s="16">
        <v>210</v>
      </c>
      <c r="Y980" s="16">
        <v>0</v>
      </c>
      <c r="Z980" s="16">
        <v>106</v>
      </c>
      <c r="AA980" s="16">
        <f>IF(COUNT(Q980:Z980)=0,"",SUM(Q980:Q980))</f>
        <v>1514</v>
      </c>
      <c r="AB980" s="16">
        <f>IF(COUNT(Q980:Z980)=0,"",SUM(R980:S980))</f>
        <v>0</v>
      </c>
      <c r="AC980" s="16">
        <f>IF(COUNT(Q980:Z980)=0,"",SUM(T980:V980))</f>
        <v>684</v>
      </c>
      <c r="AD980" s="16">
        <f>IF(COUNT(Q980:Z980)=0,"",SUM(W980:Y980))</f>
        <v>280</v>
      </c>
      <c r="AE980" s="16">
        <f>IF(COUNT(Q980:Z980)=0,"",SUM(Z980:Z980))</f>
        <v>106</v>
      </c>
      <c r="AF980" s="16">
        <f>IF(COUNT(Q980:Z980)=0,"",SUM(Q980:Z980))</f>
        <v>2584</v>
      </c>
      <c r="AG980" s="17">
        <f>IFERROR((AA980+AB980)/AF980,"")</f>
        <v>0.58591331269349844</v>
      </c>
      <c r="AH980" s="16">
        <v>39</v>
      </c>
    </row>
    <row r="981" spans="1:34" x14ac:dyDescent="0.2">
      <c r="A981" s="4" t="s">
        <v>21</v>
      </c>
      <c r="B981" s="4" t="s">
        <v>132</v>
      </c>
      <c r="C981" s="4" t="s">
        <v>1036</v>
      </c>
      <c r="D981" s="4" t="s">
        <v>893</v>
      </c>
      <c r="E981" s="4" t="s">
        <v>894</v>
      </c>
      <c r="F981" s="4" t="s">
        <v>5387</v>
      </c>
      <c r="G981" s="4" t="s">
        <v>157</v>
      </c>
      <c r="H981" s="4" t="s">
        <v>164</v>
      </c>
      <c r="I981" s="16">
        <v>781</v>
      </c>
      <c r="J981" s="16">
        <v>27066</v>
      </c>
      <c r="K981" s="16">
        <v>505</v>
      </c>
      <c r="L981" s="16">
        <v>5401</v>
      </c>
      <c r="M981" s="16">
        <v>48</v>
      </c>
      <c r="N981" s="16">
        <v>1724</v>
      </c>
      <c r="O981" s="17">
        <f>IFERROR(K981/I981,"")</f>
        <v>0.64660691421254801</v>
      </c>
      <c r="P981" s="17">
        <f>IFERROR(L981/J981,"")</f>
        <v>0.19954924998152665</v>
      </c>
      <c r="Q981" s="16">
        <v>1506</v>
      </c>
      <c r="R981" s="16">
        <v>78</v>
      </c>
      <c r="S981" s="16">
        <v>30</v>
      </c>
      <c r="T981" s="16">
        <v>872</v>
      </c>
      <c r="U981" s="16">
        <v>350</v>
      </c>
      <c r="V981" s="16">
        <v>374</v>
      </c>
      <c r="W981" s="16">
        <v>1426</v>
      </c>
      <c r="X981" s="16">
        <v>903</v>
      </c>
      <c r="Y981" s="16">
        <v>0</v>
      </c>
      <c r="Z981" s="16">
        <v>769</v>
      </c>
      <c r="AA981" s="16">
        <f>IF(COUNT(Q981:Z981)=0,"",SUM(Q981:Q981))</f>
        <v>1506</v>
      </c>
      <c r="AB981" s="16">
        <f>IF(COUNT(Q981:Z981)=0,"",SUM(R981:S981))</f>
        <v>108</v>
      </c>
      <c r="AC981" s="16">
        <f>IF(COUNT(Q981:Z981)=0,"",SUM(T981:V981))</f>
        <v>1596</v>
      </c>
      <c r="AD981" s="16">
        <f>IF(COUNT(Q981:Z981)=0,"",SUM(W981:Y981))</f>
        <v>2329</v>
      </c>
      <c r="AE981" s="16">
        <f>IF(COUNT(Q981:Z981)=0,"",SUM(Z981:Z981))</f>
        <v>769</v>
      </c>
      <c r="AF981" s="16">
        <f>IF(COUNT(Q981:Z981)=0,"",SUM(Q981:Z981))</f>
        <v>6308</v>
      </c>
      <c r="AG981" s="17">
        <f>IFERROR((AA981+AB981)/AF981,"")</f>
        <v>0.25586556753329104</v>
      </c>
      <c r="AH981" s="16">
        <v>28</v>
      </c>
    </row>
    <row r="982" spans="1:34" x14ac:dyDescent="0.2">
      <c r="A982" s="4" t="s">
        <v>21</v>
      </c>
      <c r="B982" s="4" t="s">
        <v>123</v>
      </c>
      <c r="C982" s="4" t="s">
        <v>955</v>
      </c>
      <c r="D982" s="4" t="s">
        <v>484</v>
      </c>
      <c r="E982" s="4" t="s">
        <v>485</v>
      </c>
      <c r="F982" s="4" t="s">
        <v>4907</v>
      </c>
      <c r="G982" s="4" t="s">
        <v>159</v>
      </c>
      <c r="H982" s="4" t="s">
        <v>165</v>
      </c>
      <c r="I982" s="16">
        <v>2045</v>
      </c>
      <c r="J982" s="16">
        <v>103144</v>
      </c>
      <c r="K982" s="16">
        <v>279</v>
      </c>
      <c r="L982" s="16">
        <v>13560</v>
      </c>
      <c r="M982" s="16">
        <v>48</v>
      </c>
      <c r="N982" s="16">
        <v>1893</v>
      </c>
      <c r="O982" s="17">
        <f>IFERROR(K982/I982,"")</f>
        <v>0.13643031784841075</v>
      </c>
      <c r="P982" s="17">
        <f>IFERROR(L982/J982,"")</f>
        <v>0.13146668734972466</v>
      </c>
      <c r="Q982" s="16">
        <v>1497</v>
      </c>
      <c r="R982" s="16">
        <v>215</v>
      </c>
      <c r="S982" s="16">
        <v>17</v>
      </c>
      <c r="T982" s="16">
        <v>282</v>
      </c>
      <c r="U982" s="16">
        <v>1028</v>
      </c>
      <c r="V982" s="16">
        <v>100</v>
      </c>
      <c r="W982" s="16">
        <v>62</v>
      </c>
      <c r="X982" s="16">
        <v>3305</v>
      </c>
      <c r="Y982" s="16"/>
      <c r="Z982" s="16">
        <v>8269</v>
      </c>
      <c r="AA982" s="16">
        <f>IF(COUNT(Q982:Z982)=0,"",SUM(Q982:Q982))</f>
        <v>1497</v>
      </c>
      <c r="AB982" s="16">
        <f>IF(COUNT(Q982:Z982)=0,"",SUM(R982:S982))</f>
        <v>232</v>
      </c>
      <c r="AC982" s="16">
        <f>IF(COUNT(Q982:Z982)=0,"",SUM(T982:V982))</f>
        <v>1410</v>
      </c>
      <c r="AD982" s="16">
        <f>IF(COUNT(Q982:Z982)=0,"",SUM(W982:Y982))</f>
        <v>3367</v>
      </c>
      <c r="AE982" s="16">
        <f>IF(COUNT(Q982:Z982)=0,"",SUM(Z982:Z982))</f>
        <v>8269</v>
      </c>
      <c r="AF982" s="16">
        <f>IF(COUNT(Q982:Z982)=0,"",SUM(Q982:Z982))</f>
        <v>14775</v>
      </c>
      <c r="AG982" s="17">
        <f>IFERROR((AA982+AB982)/AF982,"")</f>
        <v>0.11702199661590525</v>
      </c>
      <c r="AH982" s="16">
        <v>174</v>
      </c>
    </row>
    <row r="983" spans="1:34" x14ac:dyDescent="0.2">
      <c r="A983" s="4" t="s">
        <v>21</v>
      </c>
      <c r="B983" s="4" t="s">
        <v>131</v>
      </c>
      <c r="C983" s="4" t="s">
        <v>955</v>
      </c>
      <c r="D983" s="4" t="s">
        <v>438</v>
      </c>
      <c r="E983" s="4" t="s">
        <v>439</v>
      </c>
      <c r="F983" s="4" t="s">
        <v>3919</v>
      </c>
      <c r="G983" s="4" t="s">
        <v>156</v>
      </c>
      <c r="H983" s="4" t="s">
        <v>163</v>
      </c>
      <c r="I983" s="16">
        <v>3269</v>
      </c>
      <c r="J983" s="16">
        <v>42767</v>
      </c>
      <c r="K983" s="16">
        <v>1128</v>
      </c>
      <c r="L983" s="16">
        <v>6336</v>
      </c>
      <c r="M983" s="16">
        <v>79</v>
      </c>
      <c r="N983" s="16">
        <v>825</v>
      </c>
      <c r="O983" s="17">
        <f>IFERROR(K983/I983,"")</f>
        <v>0.34505965126950139</v>
      </c>
      <c r="P983" s="17">
        <f>IFERROR(L983/J983,"")</f>
        <v>0.14815161222437861</v>
      </c>
      <c r="Q983" s="16">
        <v>1495</v>
      </c>
      <c r="R983" s="16">
        <v>233</v>
      </c>
      <c r="S983" s="16">
        <v>18</v>
      </c>
      <c r="T983" s="16">
        <v>176</v>
      </c>
      <c r="U983" s="16">
        <v>1812</v>
      </c>
      <c r="V983" s="16"/>
      <c r="W983" s="16">
        <v>0</v>
      </c>
      <c r="X983" s="16">
        <v>1327</v>
      </c>
      <c r="Y983" s="16">
        <v>14</v>
      </c>
      <c r="Z983" s="16">
        <v>2942</v>
      </c>
      <c r="AA983" s="16">
        <f>IF(COUNT(Q983:Z983)=0,"",SUM(Q983:Q983))</f>
        <v>1495</v>
      </c>
      <c r="AB983" s="16">
        <f>IF(COUNT(Q983:Z983)=0,"",SUM(R983:S983))</f>
        <v>251</v>
      </c>
      <c r="AC983" s="16">
        <f>IF(COUNT(Q983:Z983)=0,"",SUM(T983:V983))</f>
        <v>1988</v>
      </c>
      <c r="AD983" s="16">
        <f>IF(COUNT(Q983:Z983)=0,"",SUM(W983:Y983))</f>
        <v>1341</v>
      </c>
      <c r="AE983" s="16">
        <f>IF(COUNT(Q983:Z983)=0,"",SUM(Z983:Z983))</f>
        <v>2942</v>
      </c>
      <c r="AF983" s="16">
        <f>IF(COUNT(Q983:Z983)=0,"",SUM(Q983:Z983))</f>
        <v>8017</v>
      </c>
      <c r="AG983" s="17">
        <f>IFERROR((AA983+AB983)/AF983,"")</f>
        <v>0.2177872021953349</v>
      </c>
      <c r="AH983" s="16">
        <v>93</v>
      </c>
    </row>
    <row r="984" spans="1:34" x14ac:dyDescent="0.2">
      <c r="A984" s="4" t="s">
        <v>21</v>
      </c>
      <c r="B984" s="4" t="s">
        <v>138</v>
      </c>
      <c r="C984" s="4" t="s">
        <v>1036</v>
      </c>
      <c r="D984" s="4" t="s">
        <v>632</v>
      </c>
      <c r="E984" s="4" t="s">
        <v>537</v>
      </c>
      <c r="F984" s="4" t="s">
        <v>2480</v>
      </c>
      <c r="G984" s="4" t="s">
        <v>157</v>
      </c>
      <c r="H984" s="4" t="s">
        <v>164</v>
      </c>
      <c r="I984" s="16">
        <v>1363</v>
      </c>
      <c r="J984" s="16">
        <v>9946</v>
      </c>
      <c r="K984" s="16">
        <v>916</v>
      </c>
      <c r="L984" s="16">
        <v>2205</v>
      </c>
      <c r="M984" s="16">
        <v>43</v>
      </c>
      <c r="N984" s="16">
        <v>645</v>
      </c>
      <c r="O984" s="17">
        <f>IFERROR(K984/I984,"")</f>
        <v>0.6720469552457814</v>
      </c>
      <c r="P984" s="17">
        <f>IFERROR(L984/J984,"")</f>
        <v>0.22169716468932235</v>
      </c>
      <c r="Q984" s="16">
        <v>1487</v>
      </c>
      <c r="R984" s="16">
        <v>0</v>
      </c>
      <c r="S984" s="16">
        <v>0</v>
      </c>
      <c r="T984" s="16">
        <v>850</v>
      </c>
      <c r="U984" s="16">
        <v>58</v>
      </c>
      <c r="V984" s="16">
        <v>714</v>
      </c>
      <c r="W984" s="16">
        <v>824</v>
      </c>
      <c r="X984" s="16">
        <v>63</v>
      </c>
      <c r="Y984" s="16"/>
      <c r="Z984" s="16">
        <v>103</v>
      </c>
      <c r="AA984" s="16">
        <f>IF(COUNT(Q984:Z984)=0,"",SUM(Q984:Q984))</f>
        <v>1487</v>
      </c>
      <c r="AB984" s="16">
        <f>IF(COUNT(Q984:Z984)=0,"",SUM(R984:S984))</f>
        <v>0</v>
      </c>
      <c r="AC984" s="16">
        <f>IF(COUNT(Q984:Z984)=0,"",SUM(T984:V984))</f>
        <v>1622</v>
      </c>
      <c r="AD984" s="16">
        <f>IF(COUNT(Q984:Z984)=0,"",SUM(W984:Y984))</f>
        <v>887</v>
      </c>
      <c r="AE984" s="16">
        <f>IF(COUNT(Q984:Z984)=0,"",SUM(Z984:Z984))</f>
        <v>103</v>
      </c>
      <c r="AF984" s="16">
        <f>IF(COUNT(Q984:Z984)=0,"",SUM(Q984:Z984))</f>
        <v>4099</v>
      </c>
      <c r="AG984" s="17">
        <f>IFERROR((AA984+AB984)/AF984,"")</f>
        <v>0.362771407660405</v>
      </c>
      <c r="AH984" s="16">
        <v>23</v>
      </c>
    </row>
    <row r="985" spans="1:34" x14ac:dyDescent="0.2">
      <c r="A985" s="4" t="s">
        <v>21</v>
      </c>
      <c r="B985" s="4" t="s">
        <v>123</v>
      </c>
      <c r="C985" s="4" t="s">
        <v>955</v>
      </c>
      <c r="D985" s="4" t="s">
        <v>484</v>
      </c>
      <c r="E985" s="4" t="s">
        <v>485</v>
      </c>
      <c r="F985" s="4" t="s">
        <v>4680</v>
      </c>
      <c r="G985" s="4" t="s">
        <v>158</v>
      </c>
      <c r="H985" s="4" t="s">
        <v>163</v>
      </c>
      <c r="I985" s="16">
        <v>3902</v>
      </c>
      <c r="J985" s="16">
        <v>108050</v>
      </c>
      <c r="K985" s="16">
        <v>1837</v>
      </c>
      <c r="L985" s="16">
        <v>17130</v>
      </c>
      <c r="M985" s="16">
        <v>29</v>
      </c>
      <c r="N985" s="16">
        <v>1635</v>
      </c>
      <c r="O985" s="17">
        <f>IFERROR(K985/I985,"")</f>
        <v>0.47078421322398772</v>
      </c>
      <c r="P985" s="17">
        <f>IFERROR(L985/J985,"")</f>
        <v>0.15853771402128644</v>
      </c>
      <c r="Q985" s="16">
        <v>1487</v>
      </c>
      <c r="R985" s="16">
        <v>284</v>
      </c>
      <c r="S985" s="16">
        <v>28</v>
      </c>
      <c r="T985" s="16">
        <v>2577</v>
      </c>
      <c r="U985" s="16">
        <v>992</v>
      </c>
      <c r="V985" s="16">
        <v>1315</v>
      </c>
      <c r="W985" s="16"/>
      <c r="X985" s="16">
        <v>3371</v>
      </c>
      <c r="Y985" s="16">
        <v>25</v>
      </c>
      <c r="Z985" s="16">
        <v>10116</v>
      </c>
      <c r="AA985" s="16">
        <f>IF(COUNT(Q985:Z985)=0,"",SUM(Q985:Q985))</f>
        <v>1487</v>
      </c>
      <c r="AB985" s="16">
        <f>IF(COUNT(Q985:Z985)=0,"",SUM(R985:S985))</f>
        <v>312</v>
      </c>
      <c r="AC985" s="16">
        <f>IF(COUNT(Q985:Z985)=0,"",SUM(T985:V985))</f>
        <v>4884</v>
      </c>
      <c r="AD985" s="16">
        <f>IF(COUNT(Q985:Z985)=0,"",SUM(W985:Y985))</f>
        <v>3396</v>
      </c>
      <c r="AE985" s="16">
        <f>IF(COUNT(Q985:Z985)=0,"",SUM(Z985:Z985))</f>
        <v>10116</v>
      </c>
      <c r="AF985" s="16">
        <f>IF(COUNT(Q985:Z985)=0,"",SUM(Q985:Z985))</f>
        <v>20195</v>
      </c>
      <c r="AG985" s="17">
        <f>IFERROR((AA985+AB985)/AF985,"")</f>
        <v>8.9081455805892551E-2</v>
      </c>
      <c r="AH985" s="16">
        <v>290</v>
      </c>
    </row>
    <row r="986" spans="1:34" x14ac:dyDescent="0.2">
      <c r="A986" s="4" t="s">
        <v>21</v>
      </c>
      <c r="B986" s="4" t="s">
        <v>139</v>
      </c>
      <c r="C986" s="4" t="s">
        <v>955</v>
      </c>
      <c r="D986" s="4" t="s">
        <v>639</v>
      </c>
      <c r="E986" s="4" t="s">
        <v>640</v>
      </c>
      <c r="F986" s="4" t="s">
        <v>2539</v>
      </c>
      <c r="G986" s="4" t="s">
        <v>158</v>
      </c>
      <c r="H986" s="4" t="s">
        <v>165</v>
      </c>
      <c r="I986" s="16">
        <v>1313</v>
      </c>
      <c r="J986" s="16">
        <v>21407</v>
      </c>
      <c r="K986" s="16">
        <v>1061</v>
      </c>
      <c r="L986" s="16">
        <v>4184</v>
      </c>
      <c r="M986" s="16">
        <v>122</v>
      </c>
      <c r="N986" s="16">
        <v>2632</v>
      </c>
      <c r="O986" s="17">
        <f>IFERROR(K986/I986,"")</f>
        <v>0.80807311500380807</v>
      </c>
      <c r="P986" s="17">
        <f>IFERROR(L986/J986,"")</f>
        <v>0.19545008642032979</v>
      </c>
      <c r="Q986" s="16">
        <v>1484</v>
      </c>
      <c r="R986" s="16">
        <v>0</v>
      </c>
      <c r="S986" s="16">
        <v>0</v>
      </c>
      <c r="T986" s="16">
        <v>593</v>
      </c>
      <c r="U986" s="16">
        <v>1035</v>
      </c>
      <c r="V986" s="16">
        <v>527</v>
      </c>
      <c r="W986" s="16">
        <v>393</v>
      </c>
      <c r="X986" s="16">
        <v>163</v>
      </c>
      <c r="Y986" s="16">
        <v>0</v>
      </c>
      <c r="Z986" s="16">
        <v>1234</v>
      </c>
      <c r="AA986" s="16">
        <f>IF(COUNT(Q986:Z986)=0,"",SUM(Q986:Q986))</f>
        <v>1484</v>
      </c>
      <c r="AB986" s="16">
        <f>IF(COUNT(Q986:Z986)=0,"",SUM(R986:S986))</f>
        <v>0</v>
      </c>
      <c r="AC986" s="16">
        <f>IF(COUNT(Q986:Z986)=0,"",SUM(T986:V986))</f>
        <v>2155</v>
      </c>
      <c r="AD986" s="16">
        <f>IF(COUNT(Q986:Z986)=0,"",SUM(W986:Y986))</f>
        <v>556</v>
      </c>
      <c r="AE986" s="16">
        <f>IF(COUNT(Q986:Z986)=0,"",SUM(Z986:Z986))</f>
        <v>1234</v>
      </c>
      <c r="AF986" s="16">
        <f>IF(COUNT(Q986:Z986)=0,"",SUM(Q986:Z986))</f>
        <v>5429</v>
      </c>
      <c r="AG986" s="17">
        <f>IFERROR((AA986+AB986)/AF986,"")</f>
        <v>0.27334684103886536</v>
      </c>
      <c r="AH986" s="16">
        <v>27</v>
      </c>
    </row>
    <row r="987" spans="1:34" x14ac:dyDescent="0.2">
      <c r="A987" s="4" t="s">
        <v>21</v>
      </c>
      <c r="B987" s="4" t="s">
        <v>124</v>
      </c>
      <c r="C987" s="4" t="s">
        <v>955</v>
      </c>
      <c r="D987" s="4" t="s">
        <v>599</v>
      </c>
      <c r="E987" s="4" t="s">
        <v>600</v>
      </c>
      <c r="F987" s="4" t="s">
        <v>2168</v>
      </c>
      <c r="G987" s="4" t="s">
        <v>159</v>
      </c>
      <c r="H987" s="4" t="s">
        <v>165</v>
      </c>
      <c r="I987" s="16">
        <v>839</v>
      </c>
      <c r="J987" s="16">
        <v>24332</v>
      </c>
      <c r="K987" s="16">
        <v>532</v>
      </c>
      <c r="L987" s="16">
        <v>4338</v>
      </c>
      <c r="M987" s="16">
        <v>0</v>
      </c>
      <c r="N987" s="16">
        <v>1374</v>
      </c>
      <c r="O987" s="17">
        <f>IFERROR(K987/I987,"")</f>
        <v>0.63408820023837897</v>
      </c>
      <c r="P987" s="17">
        <f>IFERROR(L987/J987,"")</f>
        <v>0.17828374157488081</v>
      </c>
      <c r="Q987" s="16">
        <v>1478</v>
      </c>
      <c r="R987" s="16">
        <v>0</v>
      </c>
      <c r="S987" s="16">
        <v>0</v>
      </c>
      <c r="T987" s="16">
        <v>78</v>
      </c>
      <c r="U987" s="16"/>
      <c r="V987" s="16">
        <v>122</v>
      </c>
      <c r="W987" s="16">
        <v>60</v>
      </c>
      <c r="X987" s="16">
        <v>33</v>
      </c>
      <c r="Y987" s="16">
        <v>0</v>
      </c>
      <c r="Z987" s="16">
        <v>3097</v>
      </c>
      <c r="AA987" s="16">
        <f>IF(COUNT(Q987:Z987)=0,"",SUM(Q987:Q987))</f>
        <v>1478</v>
      </c>
      <c r="AB987" s="16">
        <f>IF(COUNT(Q987:Z987)=0,"",SUM(R987:S987))</f>
        <v>0</v>
      </c>
      <c r="AC987" s="16">
        <f>IF(COUNT(Q987:Z987)=0,"",SUM(T987:V987))</f>
        <v>200</v>
      </c>
      <c r="AD987" s="16">
        <f>IF(COUNT(Q987:Z987)=0,"",SUM(W987:Y987))</f>
        <v>93</v>
      </c>
      <c r="AE987" s="16">
        <f>IF(COUNT(Q987:Z987)=0,"",SUM(Z987:Z987))</f>
        <v>3097</v>
      </c>
      <c r="AF987" s="16">
        <f>IF(COUNT(Q987:Z987)=0,"",SUM(Q987:Z987))</f>
        <v>4868</v>
      </c>
      <c r="AG987" s="17">
        <f>IFERROR((AA987+AB987)/AF987,"")</f>
        <v>0.30361544782251437</v>
      </c>
      <c r="AH987" s="16">
        <v>29</v>
      </c>
    </row>
    <row r="988" spans="1:34" x14ac:dyDescent="0.2">
      <c r="A988" s="4" t="s">
        <v>21</v>
      </c>
      <c r="B988" s="4" t="s">
        <v>132</v>
      </c>
      <c r="C988" s="4" t="s">
        <v>1036</v>
      </c>
      <c r="D988" s="4" t="s">
        <v>893</v>
      </c>
      <c r="E988" s="4" t="s">
        <v>894</v>
      </c>
      <c r="F988" s="4" t="s">
        <v>5391</v>
      </c>
      <c r="G988" s="4" t="s">
        <v>157</v>
      </c>
      <c r="H988" s="4" t="s">
        <v>163</v>
      </c>
      <c r="I988" s="16">
        <v>1077</v>
      </c>
      <c r="J988" s="16">
        <v>36959</v>
      </c>
      <c r="K988" s="16">
        <v>803</v>
      </c>
      <c r="L988" s="16">
        <v>6906</v>
      </c>
      <c r="M988" s="16">
        <v>44</v>
      </c>
      <c r="N988" s="16">
        <v>2083</v>
      </c>
      <c r="O988" s="17">
        <f>IFERROR(K988/I988,"")</f>
        <v>0.74558960074280412</v>
      </c>
      <c r="P988" s="17">
        <f>IFERROR(L988/J988,"")</f>
        <v>0.18685570497037257</v>
      </c>
      <c r="Q988" s="16">
        <v>1477</v>
      </c>
      <c r="R988" s="16">
        <v>100</v>
      </c>
      <c r="S988" s="16">
        <v>23</v>
      </c>
      <c r="T988" s="16">
        <v>1165</v>
      </c>
      <c r="U988" s="16">
        <v>301</v>
      </c>
      <c r="V988" s="16">
        <v>726</v>
      </c>
      <c r="W988" s="16">
        <v>2242</v>
      </c>
      <c r="X988" s="16">
        <v>1048</v>
      </c>
      <c r="Y988" s="16">
        <v>0</v>
      </c>
      <c r="Z988" s="16">
        <v>696</v>
      </c>
      <c r="AA988" s="16">
        <f>IF(COUNT(Q988:Z988)=0,"",SUM(Q988:Q988))</f>
        <v>1477</v>
      </c>
      <c r="AB988" s="16">
        <f>IF(COUNT(Q988:Z988)=0,"",SUM(R988:S988))</f>
        <v>123</v>
      </c>
      <c r="AC988" s="16">
        <f>IF(COUNT(Q988:Z988)=0,"",SUM(T988:V988))</f>
        <v>2192</v>
      </c>
      <c r="AD988" s="16">
        <f>IF(COUNT(Q988:Z988)=0,"",SUM(W988:Y988))</f>
        <v>3290</v>
      </c>
      <c r="AE988" s="16">
        <f>IF(COUNT(Q988:Z988)=0,"",SUM(Z988:Z988))</f>
        <v>696</v>
      </c>
      <c r="AF988" s="16">
        <f>IF(COUNT(Q988:Z988)=0,"",SUM(Q988:Z988))</f>
        <v>7778</v>
      </c>
      <c r="AG988" s="17">
        <f>IFERROR((AA988+AB988)/AF988,"")</f>
        <v>0.20570840833119053</v>
      </c>
      <c r="AH988" s="16">
        <v>80</v>
      </c>
    </row>
    <row r="989" spans="1:34" x14ac:dyDescent="0.2">
      <c r="A989" s="4" t="s">
        <v>21</v>
      </c>
      <c r="B989" s="4" t="s">
        <v>126</v>
      </c>
      <c r="C989" s="4" t="s">
        <v>955</v>
      </c>
      <c r="D989" s="4" t="s">
        <v>731</v>
      </c>
      <c r="E989" s="4" t="s">
        <v>732</v>
      </c>
      <c r="F989" s="4" t="s">
        <v>3376</v>
      </c>
      <c r="G989" s="4" t="s">
        <v>158</v>
      </c>
      <c r="H989" s="4" t="s">
        <v>163</v>
      </c>
      <c r="I989" s="16">
        <v>5949</v>
      </c>
      <c r="J989" s="16">
        <v>6140</v>
      </c>
      <c r="K989" s="16">
        <v>3119</v>
      </c>
      <c r="L989" s="16">
        <v>1079</v>
      </c>
      <c r="M989" s="16">
        <v>52</v>
      </c>
      <c r="N989" s="16">
        <v>301</v>
      </c>
      <c r="O989" s="17">
        <f>IFERROR(K989/I989,"")</f>
        <v>0.52428979660447139</v>
      </c>
      <c r="P989" s="17">
        <f>IFERROR(L989/J989,"")</f>
        <v>0.17573289902280131</v>
      </c>
      <c r="Q989" s="16">
        <v>1473</v>
      </c>
      <c r="R989" s="16">
        <v>0</v>
      </c>
      <c r="S989" s="16">
        <v>0</v>
      </c>
      <c r="T989" s="16">
        <v>67</v>
      </c>
      <c r="U989" s="16"/>
      <c r="V989" s="16">
        <v>2401</v>
      </c>
      <c r="W989" s="16">
        <v>0</v>
      </c>
      <c r="X989" s="16"/>
      <c r="Y989" s="16"/>
      <c r="Z989" s="16">
        <v>240</v>
      </c>
      <c r="AA989" s="16">
        <f>IF(COUNT(Q989:Z989)=0,"",SUM(Q989:Q989))</f>
        <v>1473</v>
      </c>
      <c r="AB989" s="16">
        <f>IF(COUNT(Q989:Z989)=0,"",SUM(R989:S989))</f>
        <v>0</v>
      </c>
      <c r="AC989" s="16">
        <f>IF(COUNT(Q989:Z989)=0,"",SUM(T989:V989))</f>
        <v>2468</v>
      </c>
      <c r="AD989" s="16">
        <f>IF(COUNT(Q989:Z989)=0,"",SUM(W989:Y989))</f>
        <v>0</v>
      </c>
      <c r="AE989" s="16">
        <f>IF(COUNT(Q989:Z989)=0,"",SUM(Z989:Z989))</f>
        <v>240</v>
      </c>
      <c r="AF989" s="16">
        <f>IF(COUNT(Q989:Z989)=0,"",SUM(Q989:Z989))</f>
        <v>4181</v>
      </c>
      <c r="AG989" s="17">
        <f>IFERROR((AA989+AB989)/AF989,"")</f>
        <v>0.35230806027266204</v>
      </c>
      <c r="AH989" s="16">
        <v>104</v>
      </c>
    </row>
    <row r="990" spans="1:34" x14ac:dyDescent="0.2">
      <c r="A990" s="4" t="s">
        <v>21</v>
      </c>
      <c r="B990" s="4" t="s">
        <v>123</v>
      </c>
      <c r="C990" s="4" t="s">
        <v>955</v>
      </c>
      <c r="D990" s="4" t="s">
        <v>484</v>
      </c>
      <c r="E990" s="4" t="s">
        <v>485</v>
      </c>
      <c r="F990" s="4" t="s">
        <v>4568</v>
      </c>
      <c r="G990" s="4" t="s">
        <v>158</v>
      </c>
      <c r="H990" s="4" t="s">
        <v>164</v>
      </c>
      <c r="I990" s="16">
        <v>347</v>
      </c>
      <c r="J990" s="16">
        <v>44134</v>
      </c>
      <c r="K990" s="16">
        <v>137</v>
      </c>
      <c r="L990" s="16">
        <v>6310</v>
      </c>
      <c r="M990" s="16"/>
      <c r="N990" s="16">
        <v>1421</v>
      </c>
      <c r="O990" s="17">
        <f>IFERROR(K990/I990,"")</f>
        <v>0.39481268011527376</v>
      </c>
      <c r="P990" s="17">
        <f>IFERROR(L990/J990,"")</f>
        <v>0.14297367109258169</v>
      </c>
      <c r="Q990" s="16">
        <v>1473</v>
      </c>
      <c r="R990" s="16">
        <v>51</v>
      </c>
      <c r="S990" s="16">
        <v>11</v>
      </c>
      <c r="T990" s="16">
        <v>795</v>
      </c>
      <c r="U990" s="16">
        <v>296</v>
      </c>
      <c r="V990" s="16">
        <v>85</v>
      </c>
      <c r="W990" s="16"/>
      <c r="X990" s="16">
        <v>944</v>
      </c>
      <c r="Y990" s="16">
        <v>18</v>
      </c>
      <c r="Z990" s="16">
        <v>3006</v>
      </c>
      <c r="AA990" s="16">
        <f>IF(COUNT(Q990:Z990)=0,"",SUM(Q990:Q990))</f>
        <v>1473</v>
      </c>
      <c r="AB990" s="16">
        <f>IF(COUNT(Q990:Z990)=0,"",SUM(R990:S990))</f>
        <v>62</v>
      </c>
      <c r="AC990" s="16">
        <f>IF(COUNT(Q990:Z990)=0,"",SUM(T990:V990))</f>
        <v>1176</v>
      </c>
      <c r="AD990" s="16">
        <f>IF(COUNT(Q990:Z990)=0,"",SUM(W990:Y990))</f>
        <v>962</v>
      </c>
      <c r="AE990" s="16">
        <f>IF(COUNT(Q990:Z990)=0,"",SUM(Z990:Z990))</f>
        <v>3006</v>
      </c>
      <c r="AF990" s="16">
        <f>IF(COUNT(Q990:Z990)=0,"",SUM(Q990:Z990))</f>
        <v>6679</v>
      </c>
      <c r="AG990" s="17">
        <f>IFERROR((AA990+AB990)/AF990,"")</f>
        <v>0.2298248240754604</v>
      </c>
      <c r="AH990" s="16">
        <v>39</v>
      </c>
    </row>
    <row r="991" spans="1:34" x14ac:dyDescent="0.2">
      <c r="A991" s="4" t="s">
        <v>21</v>
      </c>
      <c r="B991" s="4" t="s">
        <v>147</v>
      </c>
      <c r="C991" s="4" t="s">
        <v>1036</v>
      </c>
      <c r="D991" s="4" t="s">
        <v>378</v>
      </c>
      <c r="E991" s="4" t="s">
        <v>379</v>
      </c>
      <c r="F991" s="4" t="s">
        <v>3141</v>
      </c>
      <c r="G991" s="4" t="s">
        <v>159</v>
      </c>
      <c r="H991" s="4" t="s">
        <v>163</v>
      </c>
      <c r="I991" s="16">
        <v>231</v>
      </c>
      <c r="J991" s="16">
        <v>20924</v>
      </c>
      <c r="K991" s="16">
        <v>68</v>
      </c>
      <c r="L991" s="16">
        <v>3206</v>
      </c>
      <c r="M991" s="16">
        <v>37</v>
      </c>
      <c r="N991" s="16">
        <v>1641</v>
      </c>
      <c r="O991" s="17">
        <f>IFERROR(K991/I991,"")</f>
        <v>0.2943722943722944</v>
      </c>
      <c r="P991" s="17">
        <f>IFERROR(L991/J991,"")</f>
        <v>0.15322118141846683</v>
      </c>
      <c r="Q991" s="16">
        <v>1472</v>
      </c>
      <c r="R991" s="16">
        <v>89</v>
      </c>
      <c r="S991" s="16">
        <v>118</v>
      </c>
      <c r="T991" s="16">
        <v>200</v>
      </c>
      <c r="U991" s="16">
        <v>181</v>
      </c>
      <c r="V991" s="16">
        <v>36</v>
      </c>
      <c r="W991" s="16">
        <v>32</v>
      </c>
      <c r="X991" s="16">
        <v>612</v>
      </c>
      <c r="Y991" s="16"/>
      <c r="Z991" s="16">
        <v>1072</v>
      </c>
      <c r="AA991" s="16">
        <f>IF(COUNT(Q991:Z991)=0,"",SUM(Q991:Q991))</f>
        <v>1472</v>
      </c>
      <c r="AB991" s="16">
        <f>IF(COUNT(Q991:Z991)=0,"",SUM(R991:S991))</f>
        <v>207</v>
      </c>
      <c r="AC991" s="16">
        <f>IF(COUNT(Q991:Z991)=0,"",SUM(T991:V991))</f>
        <v>417</v>
      </c>
      <c r="AD991" s="16">
        <f>IF(COUNT(Q991:Z991)=0,"",SUM(W991:Y991))</f>
        <v>644</v>
      </c>
      <c r="AE991" s="16">
        <f>IF(COUNT(Q991:Z991)=0,"",SUM(Z991:Z991))</f>
        <v>1072</v>
      </c>
      <c r="AF991" s="16">
        <f>IF(COUNT(Q991:Z991)=0,"",SUM(Q991:Z991))</f>
        <v>3812</v>
      </c>
      <c r="AG991" s="17">
        <f>IFERROR((AA991+AB991)/AF991,"")</f>
        <v>0.44045120671563481</v>
      </c>
      <c r="AH991" s="16">
        <v>64</v>
      </c>
    </row>
    <row r="992" spans="1:34" x14ac:dyDescent="0.2">
      <c r="A992" s="4" t="s">
        <v>21</v>
      </c>
      <c r="B992" s="4" t="s">
        <v>127</v>
      </c>
      <c r="C992" s="4" t="s">
        <v>955</v>
      </c>
      <c r="D992" s="4" t="s">
        <v>812</v>
      </c>
      <c r="E992" s="4" t="s">
        <v>813</v>
      </c>
      <c r="F992" s="4" t="s">
        <v>4143</v>
      </c>
      <c r="G992" s="4" t="s">
        <v>158</v>
      </c>
      <c r="H992" s="4" t="s">
        <v>163</v>
      </c>
      <c r="I992" s="16">
        <v>3404</v>
      </c>
      <c r="J992" s="16">
        <v>33243</v>
      </c>
      <c r="K992" s="16">
        <v>356</v>
      </c>
      <c r="L992" s="16">
        <v>5720</v>
      </c>
      <c r="M992" s="16">
        <v>13</v>
      </c>
      <c r="N992" s="16">
        <v>214</v>
      </c>
      <c r="O992" s="17">
        <f>IFERROR(K992/I992,"")</f>
        <v>0.1045828437132785</v>
      </c>
      <c r="P992" s="17">
        <f>IFERROR(L992/J992,"")</f>
        <v>0.17206629967211143</v>
      </c>
      <c r="Q992" s="16">
        <v>1469</v>
      </c>
      <c r="R992" s="16">
        <v>1135</v>
      </c>
      <c r="S992" s="16">
        <v>59</v>
      </c>
      <c r="T992" s="16">
        <v>1318</v>
      </c>
      <c r="U992" s="16">
        <v>760</v>
      </c>
      <c r="V992" s="16">
        <v>243</v>
      </c>
      <c r="W992" s="16">
        <v>520</v>
      </c>
      <c r="X992" s="16">
        <v>1326</v>
      </c>
      <c r="Y992" s="16">
        <v>0</v>
      </c>
      <c r="Z992" s="16">
        <v>754</v>
      </c>
      <c r="AA992" s="16">
        <f>IF(COUNT(Q992:Z992)=0,"",SUM(Q992:Q992))</f>
        <v>1469</v>
      </c>
      <c r="AB992" s="16">
        <f>IF(COUNT(Q992:Z992)=0,"",SUM(R992:S992))</f>
        <v>1194</v>
      </c>
      <c r="AC992" s="16">
        <f>IF(COUNT(Q992:Z992)=0,"",SUM(T992:V992))</f>
        <v>2321</v>
      </c>
      <c r="AD992" s="16">
        <f>IF(COUNT(Q992:Z992)=0,"",SUM(W992:Y992))</f>
        <v>1846</v>
      </c>
      <c r="AE992" s="16">
        <f>IF(COUNT(Q992:Z992)=0,"",SUM(Z992:Z992))</f>
        <v>754</v>
      </c>
      <c r="AF992" s="16">
        <f>IF(COUNT(Q992:Z992)=0,"",SUM(Q992:Z992))</f>
        <v>7584</v>
      </c>
      <c r="AG992" s="17">
        <f>IFERROR((AA992+AB992)/AF992,"")</f>
        <v>0.35113396624472576</v>
      </c>
      <c r="AH992" s="16">
        <v>85</v>
      </c>
    </row>
    <row r="993" spans="1:34" x14ac:dyDescent="0.2">
      <c r="A993" s="4" t="s">
        <v>21</v>
      </c>
      <c r="B993" s="4" t="s">
        <v>126</v>
      </c>
      <c r="C993" s="4" t="s">
        <v>955</v>
      </c>
      <c r="D993" s="4" t="s">
        <v>723</v>
      </c>
      <c r="E993" s="4" t="s">
        <v>724</v>
      </c>
      <c r="F993" s="4" t="s">
        <v>3309</v>
      </c>
      <c r="G993" s="4" t="s">
        <v>157</v>
      </c>
      <c r="H993" s="4" t="s">
        <v>164</v>
      </c>
      <c r="I993" s="16">
        <v>6153</v>
      </c>
      <c r="J993" s="16">
        <v>50789</v>
      </c>
      <c r="K993" s="16">
        <v>461</v>
      </c>
      <c r="L993" s="16">
        <v>4224</v>
      </c>
      <c r="M993" s="16">
        <v>152</v>
      </c>
      <c r="N993" s="16">
        <v>2227</v>
      </c>
      <c r="O993" s="17">
        <f>IFERROR(K993/I993,"")</f>
        <v>7.4922801885259224E-2</v>
      </c>
      <c r="P993" s="17">
        <f>IFERROR(L993/J993,"")</f>
        <v>8.3167615034751619E-2</v>
      </c>
      <c r="Q993" s="16">
        <v>1468</v>
      </c>
      <c r="R993" s="16">
        <v>15</v>
      </c>
      <c r="S993" s="16"/>
      <c r="T993" s="16">
        <v>134</v>
      </c>
      <c r="U993" s="16">
        <v>453</v>
      </c>
      <c r="V993" s="16">
        <v>0</v>
      </c>
      <c r="W993" s="16">
        <v>654</v>
      </c>
      <c r="X993" s="16">
        <v>786</v>
      </c>
      <c r="Y993" s="16">
        <v>12</v>
      </c>
      <c r="Z993" s="16">
        <v>1162</v>
      </c>
      <c r="AA993" s="16">
        <f>IF(COUNT(Q993:Z993)=0,"",SUM(Q993:Q993))</f>
        <v>1468</v>
      </c>
      <c r="AB993" s="16">
        <f>IF(COUNT(Q993:Z993)=0,"",SUM(R993:S993))</f>
        <v>15</v>
      </c>
      <c r="AC993" s="16">
        <f>IF(COUNT(Q993:Z993)=0,"",SUM(T993:V993))</f>
        <v>587</v>
      </c>
      <c r="AD993" s="16">
        <f>IF(COUNT(Q993:Z993)=0,"",SUM(W993:Y993))</f>
        <v>1452</v>
      </c>
      <c r="AE993" s="16">
        <f>IF(COUNT(Q993:Z993)=0,"",SUM(Z993:Z993))</f>
        <v>1162</v>
      </c>
      <c r="AF993" s="16">
        <f>IF(COUNT(Q993:Z993)=0,"",SUM(Q993:Z993))</f>
        <v>4684</v>
      </c>
      <c r="AG993" s="17">
        <f>IFERROR((AA993+AB993)/AF993,"")</f>
        <v>0.31660973526900088</v>
      </c>
      <c r="AH993" s="16">
        <v>150</v>
      </c>
    </row>
    <row r="994" spans="1:34" x14ac:dyDescent="0.2">
      <c r="A994" s="4" t="s">
        <v>21</v>
      </c>
      <c r="B994" s="4" t="s">
        <v>135</v>
      </c>
      <c r="C994" s="4" t="s">
        <v>1036</v>
      </c>
      <c r="D994" s="4" t="s">
        <v>680</v>
      </c>
      <c r="E994" s="4" t="s">
        <v>681</v>
      </c>
      <c r="F994" s="4" t="s">
        <v>2838</v>
      </c>
      <c r="G994" s="4" t="s">
        <v>158</v>
      </c>
      <c r="H994" s="4" t="s">
        <v>165</v>
      </c>
      <c r="I994" s="16">
        <v>8210</v>
      </c>
      <c r="J994" s="16">
        <v>30922</v>
      </c>
      <c r="K994" s="16">
        <v>1047</v>
      </c>
      <c r="L994" s="16">
        <v>6250</v>
      </c>
      <c r="M994" s="16">
        <v>79</v>
      </c>
      <c r="N994" s="16">
        <v>2475</v>
      </c>
      <c r="O994" s="17">
        <f>IFERROR(K994/I994,"")</f>
        <v>0.12752740560292328</v>
      </c>
      <c r="P994" s="17">
        <f>IFERROR(L994/J994,"")</f>
        <v>0.20212146691675831</v>
      </c>
      <c r="Q994" s="16">
        <v>1465</v>
      </c>
      <c r="R994" s="16">
        <v>1491</v>
      </c>
      <c r="S994" s="16">
        <v>19</v>
      </c>
      <c r="T994" s="16">
        <v>1702</v>
      </c>
      <c r="U994" s="16">
        <v>711</v>
      </c>
      <c r="V994" s="16">
        <v>720</v>
      </c>
      <c r="W994" s="16">
        <v>621</v>
      </c>
      <c r="X994" s="16">
        <v>1481</v>
      </c>
      <c r="Y994" s="16">
        <v>0</v>
      </c>
      <c r="Z994" s="16">
        <v>960</v>
      </c>
      <c r="AA994" s="16">
        <f>IF(COUNT(Q994:Z994)=0,"",SUM(Q994:Q994))</f>
        <v>1465</v>
      </c>
      <c r="AB994" s="16">
        <f>IF(COUNT(Q994:Z994)=0,"",SUM(R994:S994))</f>
        <v>1510</v>
      </c>
      <c r="AC994" s="16">
        <f>IF(COUNT(Q994:Z994)=0,"",SUM(T994:V994))</f>
        <v>3133</v>
      </c>
      <c r="AD994" s="16">
        <f>IF(COUNT(Q994:Z994)=0,"",SUM(W994:Y994))</f>
        <v>2102</v>
      </c>
      <c r="AE994" s="16">
        <f>IF(COUNT(Q994:Z994)=0,"",SUM(Z994:Z994))</f>
        <v>960</v>
      </c>
      <c r="AF994" s="16">
        <f>IF(COUNT(Q994:Z994)=0,"",SUM(Q994:Z994))</f>
        <v>9170</v>
      </c>
      <c r="AG994" s="17">
        <f>IFERROR((AA994+AB994)/AF994,"")</f>
        <v>0.32442748091603052</v>
      </c>
      <c r="AH994" s="16">
        <v>64</v>
      </c>
    </row>
    <row r="995" spans="1:34" x14ac:dyDescent="0.2">
      <c r="A995" s="4" t="s">
        <v>21</v>
      </c>
      <c r="B995" s="4" t="s">
        <v>123</v>
      </c>
      <c r="C995" s="4" t="s">
        <v>955</v>
      </c>
      <c r="D995" s="4" t="s">
        <v>484</v>
      </c>
      <c r="E995" s="4" t="s">
        <v>485</v>
      </c>
      <c r="F995" s="4" t="s">
        <v>4591</v>
      </c>
      <c r="G995" s="4" t="s">
        <v>158</v>
      </c>
      <c r="H995" s="4" t="s">
        <v>163</v>
      </c>
      <c r="I995" s="16">
        <v>2001</v>
      </c>
      <c r="J995" s="16">
        <v>90356</v>
      </c>
      <c r="K995" s="16">
        <v>704</v>
      </c>
      <c r="L995" s="16">
        <v>11706</v>
      </c>
      <c r="M995" s="16">
        <v>84</v>
      </c>
      <c r="N995" s="16">
        <v>1661</v>
      </c>
      <c r="O995" s="17">
        <f>IFERROR(K995/I995,"")</f>
        <v>0.35182408795602199</v>
      </c>
      <c r="P995" s="17">
        <f>IFERROR(L995/J995,"")</f>
        <v>0.12955420780025675</v>
      </c>
      <c r="Q995" s="16">
        <v>1465</v>
      </c>
      <c r="R995" s="16">
        <v>206</v>
      </c>
      <c r="S995" s="16"/>
      <c r="T995" s="16">
        <v>1539</v>
      </c>
      <c r="U995" s="16">
        <v>948</v>
      </c>
      <c r="V995" s="16">
        <v>376</v>
      </c>
      <c r="W995" s="16">
        <v>22</v>
      </c>
      <c r="X995" s="16">
        <v>2407</v>
      </c>
      <c r="Y995" s="16">
        <v>26</v>
      </c>
      <c r="Z995" s="16">
        <v>6259</v>
      </c>
      <c r="AA995" s="16">
        <f>IF(COUNT(Q995:Z995)=0,"",SUM(Q995:Q995))</f>
        <v>1465</v>
      </c>
      <c r="AB995" s="16">
        <f>IF(COUNT(Q995:Z995)=0,"",SUM(R995:S995))</f>
        <v>206</v>
      </c>
      <c r="AC995" s="16">
        <f>IF(COUNT(Q995:Z995)=0,"",SUM(T995:V995))</f>
        <v>2863</v>
      </c>
      <c r="AD995" s="16">
        <f>IF(COUNT(Q995:Z995)=0,"",SUM(W995:Y995))</f>
        <v>2455</v>
      </c>
      <c r="AE995" s="16">
        <f>IF(COUNT(Q995:Z995)=0,"",SUM(Z995:Z995))</f>
        <v>6259</v>
      </c>
      <c r="AF995" s="16">
        <f>IF(COUNT(Q995:Z995)=0,"",SUM(Q995:Z995))</f>
        <v>13248</v>
      </c>
      <c r="AG995" s="17">
        <f>IFERROR((AA995+AB995)/AF995,"")</f>
        <v>0.12613224637681159</v>
      </c>
      <c r="AH995" s="16">
        <v>258</v>
      </c>
    </row>
    <row r="996" spans="1:34" x14ac:dyDescent="0.2">
      <c r="A996" s="4" t="s">
        <v>198</v>
      </c>
      <c r="B996" s="4" t="s">
        <v>123</v>
      </c>
      <c r="C996" s="4" t="s">
        <v>955</v>
      </c>
      <c r="D996" s="4" t="s">
        <v>490</v>
      </c>
      <c r="E996" s="4" t="s">
        <v>276</v>
      </c>
      <c r="F996" s="4" t="s">
        <v>1519</v>
      </c>
      <c r="G996" s="4" t="s">
        <v>156</v>
      </c>
      <c r="H996" s="4" t="s">
        <v>71</v>
      </c>
      <c r="I996" s="16">
        <v>4502</v>
      </c>
      <c r="J996" s="16">
        <v>4764</v>
      </c>
      <c r="K996" s="16">
        <v>1702</v>
      </c>
      <c r="L996" s="16">
        <v>1548</v>
      </c>
      <c r="M996" s="16">
        <v>342</v>
      </c>
      <c r="N996" s="16">
        <v>444</v>
      </c>
      <c r="O996" s="17">
        <f>IFERROR(K996/I996,"")</f>
        <v>0.37805419813416258</v>
      </c>
      <c r="P996" s="17">
        <f>IFERROR(L996/J996,"")</f>
        <v>0.32493702770780858</v>
      </c>
      <c r="Q996" s="16">
        <v>1456</v>
      </c>
      <c r="R996" s="16"/>
      <c r="S996" s="16"/>
      <c r="T996" s="16">
        <v>0</v>
      </c>
      <c r="U996" s="16">
        <v>204</v>
      </c>
      <c r="V996" s="16">
        <v>0</v>
      </c>
      <c r="W996" s="16">
        <v>214</v>
      </c>
      <c r="X996" s="16">
        <v>1373</v>
      </c>
      <c r="Y996" s="16">
        <v>0</v>
      </c>
      <c r="Z996" s="16">
        <v>0</v>
      </c>
      <c r="AA996" s="16">
        <f>IF(COUNT(Q996:Z996)=0,"",SUM(Q996:Q996))</f>
        <v>1456</v>
      </c>
      <c r="AB996" s="16">
        <f>IF(COUNT(Q996:Z996)=0,"",SUM(R996:S996))</f>
        <v>0</v>
      </c>
      <c r="AC996" s="16">
        <f>IF(COUNT(Q996:Z996)=0,"",SUM(T996:V996))</f>
        <v>204</v>
      </c>
      <c r="AD996" s="16">
        <f>IF(COUNT(Q996:Z996)=0,"",SUM(W996:Y996))</f>
        <v>1587</v>
      </c>
      <c r="AE996" s="16">
        <f>IF(COUNT(Q996:Z996)=0,"",SUM(Z996:Z996))</f>
        <v>0</v>
      </c>
      <c r="AF996" s="16">
        <f>IF(COUNT(Q996:Z996)=0,"",SUM(Q996:Z996))</f>
        <v>3247</v>
      </c>
      <c r="AG996" s="17">
        <f>IFERROR((AA996+AB996)/AF996,"")</f>
        <v>0.44841392054203882</v>
      </c>
      <c r="AH996" s="16">
        <v>114</v>
      </c>
    </row>
    <row r="997" spans="1:34" x14ac:dyDescent="0.2">
      <c r="A997" s="4" t="s">
        <v>21</v>
      </c>
      <c r="B997" s="4" t="s">
        <v>123</v>
      </c>
      <c r="C997" s="4" t="s">
        <v>955</v>
      </c>
      <c r="D997" s="4" t="s">
        <v>484</v>
      </c>
      <c r="E997" s="4" t="s">
        <v>485</v>
      </c>
      <c r="F997" s="4" t="s">
        <v>4695</v>
      </c>
      <c r="G997" s="4" t="s">
        <v>158</v>
      </c>
      <c r="H997" s="4" t="s">
        <v>163</v>
      </c>
      <c r="I997" s="16">
        <v>3593</v>
      </c>
      <c r="J997" s="16">
        <v>108702</v>
      </c>
      <c r="K997" s="16">
        <v>1663</v>
      </c>
      <c r="L997" s="16">
        <v>17606</v>
      </c>
      <c r="M997" s="16">
        <v>53</v>
      </c>
      <c r="N997" s="16">
        <v>1747</v>
      </c>
      <c r="O997" s="17">
        <f>IFERROR(K997/I997,"")</f>
        <v>0.46284441970498191</v>
      </c>
      <c r="P997" s="17">
        <f>IFERROR(L997/J997,"")</f>
        <v>0.16196574120071389</v>
      </c>
      <c r="Q997" s="16">
        <v>1454</v>
      </c>
      <c r="R997" s="16">
        <v>296</v>
      </c>
      <c r="S997" s="16">
        <v>18</v>
      </c>
      <c r="T997" s="16">
        <v>1748</v>
      </c>
      <c r="U997" s="16">
        <v>1176</v>
      </c>
      <c r="V997" s="16">
        <v>1223</v>
      </c>
      <c r="W997" s="16"/>
      <c r="X997" s="16">
        <v>3345</v>
      </c>
      <c r="Y997" s="16">
        <v>24</v>
      </c>
      <c r="Z997" s="16">
        <v>11360</v>
      </c>
      <c r="AA997" s="16">
        <f>IF(COUNT(Q997:Z997)=0,"",SUM(Q997:Q997))</f>
        <v>1454</v>
      </c>
      <c r="AB997" s="16">
        <f>IF(COUNT(Q997:Z997)=0,"",SUM(R997:S997))</f>
        <v>314</v>
      </c>
      <c r="AC997" s="16">
        <f>IF(COUNT(Q997:Z997)=0,"",SUM(T997:V997))</f>
        <v>4147</v>
      </c>
      <c r="AD997" s="16">
        <f>IF(COUNT(Q997:Z997)=0,"",SUM(W997:Y997))</f>
        <v>3369</v>
      </c>
      <c r="AE997" s="16">
        <f>IF(COUNT(Q997:Z997)=0,"",SUM(Z997:Z997))</f>
        <v>11360</v>
      </c>
      <c r="AF997" s="16">
        <f>IF(COUNT(Q997:Z997)=0,"",SUM(Q997:Z997))</f>
        <v>20644</v>
      </c>
      <c r="AG997" s="17">
        <f>IFERROR((AA997+AB997)/AF997,"")</f>
        <v>8.5642317380352648E-2</v>
      </c>
      <c r="AH997" s="16">
        <v>305</v>
      </c>
    </row>
    <row r="998" spans="1:34" x14ac:dyDescent="0.2">
      <c r="A998" s="4" t="s">
        <v>21</v>
      </c>
      <c r="B998" s="4" t="s">
        <v>140</v>
      </c>
      <c r="C998" s="4" t="s">
        <v>955</v>
      </c>
      <c r="D998" s="4" t="s">
        <v>924</v>
      </c>
      <c r="E998" s="4" t="s">
        <v>925</v>
      </c>
      <c r="F998" s="4" t="s">
        <v>5692</v>
      </c>
      <c r="G998" s="4" t="s">
        <v>158</v>
      </c>
      <c r="H998" s="4" t="s">
        <v>163</v>
      </c>
      <c r="I998" s="16">
        <v>1503</v>
      </c>
      <c r="J998" s="16">
        <v>72389</v>
      </c>
      <c r="K998" s="16">
        <v>822</v>
      </c>
      <c r="L998" s="16">
        <v>12629</v>
      </c>
      <c r="M998" s="16">
        <v>31</v>
      </c>
      <c r="N998" s="16">
        <v>2440</v>
      </c>
      <c r="O998" s="17">
        <f>IFERROR(K998/I998,"")</f>
        <v>0.54690618762475052</v>
      </c>
      <c r="P998" s="17">
        <f>IFERROR(L998/J998,"")</f>
        <v>0.17446020804265841</v>
      </c>
      <c r="Q998" s="16">
        <v>1454</v>
      </c>
      <c r="R998" s="16">
        <v>301</v>
      </c>
      <c r="S998" s="16"/>
      <c r="T998" s="16">
        <v>298</v>
      </c>
      <c r="U998" s="16">
        <v>132</v>
      </c>
      <c r="V998" s="16">
        <v>203</v>
      </c>
      <c r="W998" s="16"/>
      <c r="X998" s="16">
        <v>393</v>
      </c>
      <c r="Y998" s="16">
        <v>13</v>
      </c>
      <c r="Z998" s="16">
        <v>10652</v>
      </c>
      <c r="AA998" s="16">
        <f>IF(COUNT(Q998:Z998)=0,"",SUM(Q998:Q998))</f>
        <v>1454</v>
      </c>
      <c r="AB998" s="16">
        <f>IF(COUNT(Q998:Z998)=0,"",SUM(R998:S998))</f>
        <v>301</v>
      </c>
      <c r="AC998" s="16">
        <f>IF(COUNT(Q998:Z998)=0,"",SUM(T998:V998))</f>
        <v>633</v>
      </c>
      <c r="AD998" s="16">
        <f>IF(COUNT(Q998:Z998)=0,"",SUM(W998:Y998))</f>
        <v>406</v>
      </c>
      <c r="AE998" s="16">
        <f>IF(COUNT(Q998:Z998)=0,"",SUM(Z998:Z998))</f>
        <v>10652</v>
      </c>
      <c r="AF998" s="16">
        <f>IF(COUNT(Q998:Z998)=0,"",SUM(Q998:Z998))</f>
        <v>13446</v>
      </c>
      <c r="AG998" s="17">
        <f>IFERROR((AA998+AB998)/AF998,"")</f>
        <v>0.13052208835341367</v>
      </c>
      <c r="AH998" s="16">
        <v>156</v>
      </c>
    </row>
    <row r="999" spans="1:34" x14ac:dyDescent="0.2">
      <c r="A999" s="4" t="s">
        <v>21</v>
      </c>
      <c r="B999" s="4" t="s">
        <v>134</v>
      </c>
      <c r="C999" s="4" t="s">
        <v>955</v>
      </c>
      <c r="D999" s="4" t="s">
        <v>699</v>
      </c>
      <c r="E999" s="4" t="s">
        <v>630</v>
      </c>
      <c r="F999" s="4" t="s">
        <v>3001</v>
      </c>
      <c r="G999" s="4" t="s">
        <v>157</v>
      </c>
      <c r="H999" s="4" t="s">
        <v>163</v>
      </c>
      <c r="I999" s="16">
        <v>421</v>
      </c>
      <c r="J999" s="16">
        <v>8784</v>
      </c>
      <c r="K999" s="16">
        <v>386</v>
      </c>
      <c r="L999" s="16">
        <v>1947</v>
      </c>
      <c r="M999" s="16">
        <v>95</v>
      </c>
      <c r="N999" s="16">
        <v>966</v>
      </c>
      <c r="O999" s="17">
        <f>IFERROR(K999/I999,"")</f>
        <v>0.91686460807600945</v>
      </c>
      <c r="P999" s="17">
        <f>IFERROR(L999/J999,"")</f>
        <v>0.22165300546448088</v>
      </c>
      <c r="Q999" s="16">
        <v>1451</v>
      </c>
      <c r="R999" s="16">
        <v>0</v>
      </c>
      <c r="S999" s="16">
        <v>0</v>
      </c>
      <c r="T999" s="16">
        <v>76</v>
      </c>
      <c r="U999" s="16">
        <v>679</v>
      </c>
      <c r="V999" s="16">
        <v>17</v>
      </c>
      <c r="W999" s="16">
        <v>74</v>
      </c>
      <c r="X999" s="16">
        <v>243</v>
      </c>
      <c r="Y999" s="16">
        <v>0</v>
      </c>
      <c r="Z999" s="16">
        <v>141</v>
      </c>
      <c r="AA999" s="16">
        <f>IF(COUNT(Q999:Z999)=0,"",SUM(Q999:Q999))</f>
        <v>1451</v>
      </c>
      <c r="AB999" s="16">
        <f>IF(COUNT(Q999:Z999)=0,"",SUM(R999:S999))</f>
        <v>0</v>
      </c>
      <c r="AC999" s="16">
        <f>IF(COUNT(Q999:Z999)=0,"",SUM(T999:V999))</f>
        <v>772</v>
      </c>
      <c r="AD999" s="16">
        <f>IF(COUNT(Q999:Z999)=0,"",SUM(W999:Y999))</f>
        <v>317</v>
      </c>
      <c r="AE999" s="16">
        <f>IF(COUNT(Q999:Z999)=0,"",SUM(Z999:Z999))</f>
        <v>141</v>
      </c>
      <c r="AF999" s="16">
        <f>IF(COUNT(Q999:Z999)=0,"",SUM(Q999:Z999))</f>
        <v>2681</v>
      </c>
      <c r="AG999" s="17">
        <f>IFERROR((AA999+AB999)/AF999,"")</f>
        <v>0.54121596419246554</v>
      </c>
      <c r="AH999" s="16">
        <v>28</v>
      </c>
    </row>
    <row r="1000" spans="1:34" x14ac:dyDescent="0.2">
      <c r="A1000" s="4" t="s">
        <v>21</v>
      </c>
      <c r="B1000" s="4" t="s">
        <v>126</v>
      </c>
      <c r="C1000" s="4" t="s">
        <v>955</v>
      </c>
      <c r="D1000" s="4" t="s">
        <v>723</v>
      </c>
      <c r="E1000" s="4" t="s">
        <v>724</v>
      </c>
      <c r="F1000" s="4" t="s">
        <v>3295</v>
      </c>
      <c r="G1000" s="4" t="s">
        <v>157</v>
      </c>
      <c r="H1000" s="4" t="s">
        <v>165</v>
      </c>
      <c r="I1000" s="16">
        <v>4560</v>
      </c>
      <c r="J1000" s="16">
        <v>51638</v>
      </c>
      <c r="K1000" s="16">
        <v>322</v>
      </c>
      <c r="L1000" s="16">
        <v>4243</v>
      </c>
      <c r="M1000" s="16">
        <v>32</v>
      </c>
      <c r="N1000" s="16">
        <v>2012</v>
      </c>
      <c r="O1000" s="17">
        <f>IFERROR(K1000/I1000,"")</f>
        <v>7.0614035087719296E-2</v>
      </c>
      <c r="P1000" s="17">
        <f>IFERROR(L1000/J1000,"")</f>
        <v>8.2168170726983999E-2</v>
      </c>
      <c r="Q1000" s="16">
        <v>1450</v>
      </c>
      <c r="R1000" s="16">
        <v>22</v>
      </c>
      <c r="S1000" s="16">
        <v>0</v>
      </c>
      <c r="T1000" s="16">
        <v>186</v>
      </c>
      <c r="U1000" s="16">
        <v>433</v>
      </c>
      <c r="V1000" s="16">
        <v>0</v>
      </c>
      <c r="W1000" s="16">
        <v>612</v>
      </c>
      <c r="X1000" s="16">
        <v>734</v>
      </c>
      <c r="Y1000" s="16"/>
      <c r="Z1000" s="16">
        <v>1118</v>
      </c>
      <c r="AA1000" s="16">
        <f>IF(COUNT(Q1000:Z1000)=0,"",SUM(Q1000:Q1000))</f>
        <v>1450</v>
      </c>
      <c r="AB1000" s="16">
        <f>IF(COUNT(Q1000:Z1000)=0,"",SUM(R1000:S1000))</f>
        <v>22</v>
      </c>
      <c r="AC1000" s="16">
        <f>IF(COUNT(Q1000:Z1000)=0,"",SUM(T1000:V1000))</f>
        <v>619</v>
      </c>
      <c r="AD1000" s="16">
        <f>IF(COUNT(Q1000:Z1000)=0,"",SUM(W1000:Y1000))</f>
        <v>1346</v>
      </c>
      <c r="AE1000" s="16">
        <f>IF(COUNT(Q1000:Z1000)=0,"",SUM(Z1000:Z1000))</f>
        <v>1118</v>
      </c>
      <c r="AF1000" s="16">
        <f>IF(COUNT(Q1000:Z1000)=0,"",SUM(Q1000:Z1000))</f>
        <v>4555</v>
      </c>
      <c r="AG1000" s="17">
        <f>IFERROR((AA1000+AB1000)/AF1000,"")</f>
        <v>0.32316136114160265</v>
      </c>
      <c r="AH1000" s="16">
        <v>136</v>
      </c>
    </row>
    <row r="1001" spans="1:34" x14ac:dyDescent="0.2">
      <c r="A1001" s="4" t="s">
        <v>21</v>
      </c>
      <c r="B1001" s="4" t="s">
        <v>132</v>
      </c>
      <c r="C1001" s="4" t="s">
        <v>1036</v>
      </c>
      <c r="D1001" s="4" t="s">
        <v>893</v>
      </c>
      <c r="E1001" s="4" t="s">
        <v>894</v>
      </c>
      <c r="F1001" s="4" t="s">
        <v>5385</v>
      </c>
      <c r="G1001" s="4" t="s">
        <v>157</v>
      </c>
      <c r="H1001" s="4" t="s">
        <v>163</v>
      </c>
      <c r="I1001" s="16">
        <v>158</v>
      </c>
      <c r="J1001" s="16">
        <v>25001</v>
      </c>
      <c r="K1001" s="16">
        <v>130</v>
      </c>
      <c r="L1001" s="16">
        <v>4900</v>
      </c>
      <c r="M1001" s="16">
        <v>0</v>
      </c>
      <c r="N1001" s="16">
        <v>1151</v>
      </c>
      <c r="O1001" s="17">
        <f>IFERROR(K1001/I1001,"")</f>
        <v>0.82278481012658233</v>
      </c>
      <c r="P1001" s="17">
        <f>IFERROR(L1001/J1001,"")</f>
        <v>0.19599216031358746</v>
      </c>
      <c r="Q1001" s="16">
        <v>1440</v>
      </c>
      <c r="R1001" s="16">
        <v>0</v>
      </c>
      <c r="S1001" s="16">
        <v>99</v>
      </c>
      <c r="T1001" s="16">
        <v>621</v>
      </c>
      <c r="U1001" s="16">
        <v>485</v>
      </c>
      <c r="V1001" s="16">
        <v>100</v>
      </c>
      <c r="W1001" s="16">
        <v>1245</v>
      </c>
      <c r="X1001" s="16">
        <v>593</v>
      </c>
      <c r="Y1001" s="16">
        <v>0</v>
      </c>
      <c r="Z1001" s="16">
        <v>596</v>
      </c>
      <c r="AA1001" s="16">
        <f>IF(COUNT(Q1001:Z1001)=0,"",SUM(Q1001:Q1001))</f>
        <v>1440</v>
      </c>
      <c r="AB1001" s="16">
        <f>IF(COUNT(Q1001:Z1001)=0,"",SUM(R1001:S1001))</f>
        <v>99</v>
      </c>
      <c r="AC1001" s="16">
        <f>IF(COUNT(Q1001:Z1001)=0,"",SUM(T1001:V1001))</f>
        <v>1206</v>
      </c>
      <c r="AD1001" s="16">
        <f>IF(COUNT(Q1001:Z1001)=0,"",SUM(W1001:Y1001))</f>
        <v>1838</v>
      </c>
      <c r="AE1001" s="16">
        <f>IF(COUNT(Q1001:Z1001)=0,"",SUM(Z1001:Z1001))</f>
        <v>596</v>
      </c>
      <c r="AF1001" s="16">
        <f>IF(COUNT(Q1001:Z1001)=0,"",SUM(Q1001:Z1001))</f>
        <v>5179</v>
      </c>
      <c r="AG1001" s="17">
        <f>IFERROR((AA1001+AB1001)/AF1001,"")</f>
        <v>0.29716161421123771</v>
      </c>
      <c r="AH1001" s="16">
        <v>59</v>
      </c>
    </row>
    <row r="1002" spans="1:34" x14ac:dyDescent="0.2">
      <c r="A1002" s="4" t="s">
        <v>21</v>
      </c>
      <c r="B1002" s="4" t="s">
        <v>132</v>
      </c>
      <c r="C1002" s="4" t="s">
        <v>1036</v>
      </c>
      <c r="D1002" s="4" t="s">
        <v>893</v>
      </c>
      <c r="E1002" s="4" t="s">
        <v>894</v>
      </c>
      <c r="F1002" s="4" t="s">
        <v>5380</v>
      </c>
      <c r="G1002" s="4" t="s">
        <v>157</v>
      </c>
      <c r="H1002" s="4" t="s">
        <v>165</v>
      </c>
      <c r="I1002" s="16">
        <v>104</v>
      </c>
      <c r="J1002" s="16">
        <v>27187</v>
      </c>
      <c r="K1002" s="16">
        <v>87</v>
      </c>
      <c r="L1002" s="16">
        <v>5293</v>
      </c>
      <c r="M1002" s="16">
        <v>0</v>
      </c>
      <c r="N1002" s="16">
        <v>1931</v>
      </c>
      <c r="O1002" s="17">
        <f>IFERROR(K1002/I1002,"")</f>
        <v>0.83653846153846156</v>
      </c>
      <c r="P1002" s="17">
        <f>IFERROR(L1002/J1002,"")</f>
        <v>0.19468863795196234</v>
      </c>
      <c r="Q1002" s="16">
        <v>1430</v>
      </c>
      <c r="R1002" s="16">
        <v>75</v>
      </c>
      <c r="S1002" s="16">
        <v>46</v>
      </c>
      <c r="T1002" s="16">
        <v>1086</v>
      </c>
      <c r="U1002" s="16">
        <v>399</v>
      </c>
      <c r="V1002" s="16">
        <v>72</v>
      </c>
      <c r="W1002" s="16">
        <v>1193</v>
      </c>
      <c r="X1002" s="16">
        <v>548</v>
      </c>
      <c r="Y1002" s="16">
        <v>0</v>
      </c>
      <c r="Z1002" s="16">
        <v>892</v>
      </c>
      <c r="AA1002" s="16">
        <f>IF(COUNT(Q1002:Z1002)=0,"",SUM(Q1002:Q1002))</f>
        <v>1430</v>
      </c>
      <c r="AB1002" s="16">
        <f>IF(COUNT(Q1002:Z1002)=0,"",SUM(R1002:S1002))</f>
        <v>121</v>
      </c>
      <c r="AC1002" s="16">
        <f>IF(COUNT(Q1002:Z1002)=0,"",SUM(T1002:V1002))</f>
        <v>1557</v>
      </c>
      <c r="AD1002" s="16">
        <f>IF(COUNT(Q1002:Z1002)=0,"",SUM(W1002:Y1002))</f>
        <v>1741</v>
      </c>
      <c r="AE1002" s="16">
        <f>IF(COUNT(Q1002:Z1002)=0,"",SUM(Z1002:Z1002))</f>
        <v>892</v>
      </c>
      <c r="AF1002" s="16">
        <f>IF(COUNT(Q1002:Z1002)=0,"",SUM(Q1002:Z1002))</f>
        <v>5741</v>
      </c>
      <c r="AG1002" s="17">
        <f>IFERROR((AA1002+AB1002)/AF1002,"")</f>
        <v>0.27016199268420138</v>
      </c>
      <c r="AH1002" s="16">
        <v>21</v>
      </c>
    </row>
    <row r="1003" spans="1:34" x14ac:dyDescent="0.2">
      <c r="A1003" s="4" t="s">
        <v>21</v>
      </c>
      <c r="B1003" s="4" t="s">
        <v>140</v>
      </c>
      <c r="C1003" s="4" t="s">
        <v>955</v>
      </c>
      <c r="D1003" s="4" t="s">
        <v>913</v>
      </c>
      <c r="E1003" s="4" t="s">
        <v>914</v>
      </c>
      <c r="F1003" s="4" t="s">
        <v>5545</v>
      </c>
      <c r="G1003" s="4" t="s">
        <v>157</v>
      </c>
      <c r="H1003" s="4" t="s">
        <v>164</v>
      </c>
      <c r="I1003" s="16">
        <v>300</v>
      </c>
      <c r="J1003" s="16">
        <v>11262</v>
      </c>
      <c r="K1003" s="16">
        <v>251</v>
      </c>
      <c r="L1003" s="16">
        <v>1881</v>
      </c>
      <c r="M1003" s="16">
        <v>141</v>
      </c>
      <c r="N1003" s="16">
        <v>949</v>
      </c>
      <c r="O1003" s="17">
        <f>IFERROR(K1003/I1003,"")</f>
        <v>0.83666666666666667</v>
      </c>
      <c r="P1003" s="17">
        <f>IFERROR(L1003/J1003,"")</f>
        <v>0.16702184336707512</v>
      </c>
      <c r="Q1003" s="16">
        <v>1424</v>
      </c>
      <c r="R1003" s="16">
        <v>0</v>
      </c>
      <c r="S1003" s="16">
        <v>0</v>
      </c>
      <c r="T1003" s="16">
        <v>108</v>
      </c>
      <c r="U1003" s="16">
        <v>502</v>
      </c>
      <c r="V1003" s="16"/>
      <c r="W1003" s="16">
        <v>135</v>
      </c>
      <c r="X1003" s="16">
        <v>226</v>
      </c>
      <c r="Y1003" s="16"/>
      <c r="Z1003" s="16">
        <v>166</v>
      </c>
      <c r="AA1003" s="16">
        <f>IF(COUNT(Q1003:Z1003)=0,"",SUM(Q1003:Q1003))</f>
        <v>1424</v>
      </c>
      <c r="AB1003" s="16">
        <f>IF(COUNT(Q1003:Z1003)=0,"",SUM(R1003:S1003))</f>
        <v>0</v>
      </c>
      <c r="AC1003" s="16">
        <f>IF(COUNT(Q1003:Z1003)=0,"",SUM(T1003:V1003))</f>
        <v>610</v>
      </c>
      <c r="AD1003" s="16">
        <f>IF(COUNT(Q1003:Z1003)=0,"",SUM(W1003:Y1003))</f>
        <v>361</v>
      </c>
      <c r="AE1003" s="16">
        <f>IF(COUNT(Q1003:Z1003)=0,"",SUM(Z1003:Z1003))</f>
        <v>166</v>
      </c>
      <c r="AF1003" s="16">
        <f>IF(COUNT(Q1003:Z1003)=0,"",SUM(Q1003:Z1003))</f>
        <v>2561</v>
      </c>
      <c r="AG1003" s="17">
        <f>IFERROR((AA1003+AB1003)/AF1003,"")</f>
        <v>0.55603279968762198</v>
      </c>
      <c r="AH1003" s="16">
        <v>20</v>
      </c>
    </row>
    <row r="1004" spans="1:34" x14ac:dyDescent="0.2">
      <c r="A1004" s="4" t="s">
        <v>21</v>
      </c>
      <c r="B1004" s="4" t="s">
        <v>126</v>
      </c>
      <c r="C1004" s="4" t="s">
        <v>955</v>
      </c>
      <c r="D1004" s="4" t="s">
        <v>734</v>
      </c>
      <c r="E1004" s="4" t="s">
        <v>735</v>
      </c>
      <c r="F1004" s="4" t="s">
        <v>3402</v>
      </c>
      <c r="G1004" s="4" t="s">
        <v>158</v>
      </c>
      <c r="H1004" s="4" t="s">
        <v>164</v>
      </c>
      <c r="I1004" s="16">
        <v>5800</v>
      </c>
      <c r="J1004" s="16">
        <v>52844</v>
      </c>
      <c r="K1004" s="16">
        <v>4806</v>
      </c>
      <c r="L1004" s="16">
        <v>10742</v>
      </c>
      <c r="M1004" s="16">
        <v>293</v>
      </c>
      <c r="N1004" s="16">
        <v>6222</v>
      </c>
      <c r="O1004" s="17">
        <f>IFERROR(K1004/I1004,"")</f>
        <v>0.82862068965517244</v>
      </c>
      <c r="P1004" s="17">
        <f>IFERROR(L1004/J1004,"")</f>
        <v>0.20327757172053593</v>
      </c>
      <c r="Q1004" s="16">
        <v>1421</v>
      </c>
      <c r="R1004" s="16"/>
      <c r="S1004" s="16"/>
      <c r="T1004" s="16">
        <v>2208</v>
      </c>
      <c r="U1004" s="16">
        <v>4303</v>
      </c>
      <c r="V1004" s="16">
        <v>5056</v>
      </c>
      <c r="W1004" s="16">
        <v>0</v>
      </c>
      <c r="X1004" s="16">
        <v>2618</v>
      </c>
      <c r="Y1004" s="16">
        <v>0</v>
      </c>
      <c r="Z1004" s="16">
        <v>4139</v>
      </c>
      <c r="AA1004" s="16">
        <f>IF(COUNT(Q1004:Z1004)=0,"",SUM(Q1004:Q1004))</f>
        <v>1421</v>
      </c>
      <c r="AB1004" s="16">
        <f>IF(COUNT(Q1004:Z1004)=0,"",SUM(R1004:S1004))</f>
        <v>0</v>
      </c>
      <c r="AC1004" s="16">
        <f>IF(COUNT(Q1004:Z1004)=0,"",SUM(T1004:V1004))</f>
        <v>11567</v>
      </c>
      <c r="AD1004" s="16">
        <f>IF(COUNT(Q1004:Z1004)=0,"",SUM(W1004:Y1004))</f>
        <v>2618</v>
      </c>
      <c r="AE1004" s="16">
        <f>IF(COUNT(Q1004:Z1004)=0,"",SUM(Z1004:Z1004))</f>
        <v>4139</v>
      </c>
      <c r="AF1004" s="16">
        <f>IF(COUNT(Q1004:Z1004)=0,"",SUM(Q1004:Z1004))</f>
        <v>19745</v>
      </c>
      <c r="AG1004" s="17">
        <f>IFERROR((AA1004+AB1004)/AF1004,"")</f>
        <v>7.1967586730817934E-2</v>
      </c>
      <c r="AH1004" s="16">
        <v>63</v>
      </c>
    </row>
    <row r="1005" spans="1:34" x14ac:dyDescent="0.2">
      <c r="A1005" s="4" t="s">
        <v>21</v>
      </c>
      <c r="B1005" s="4" t="s">
        <v>140</v>
      </c>
      <c r="C1005" s="4" t="s">
        <v>955</v>
      </c>
      <c r="D1005" s="4" t="s">
        <v>896</v>
      </c>
      <c r="E1005" s="4" t="s">
        <v>897</v>
      </c>
      <c r="F1005" s="4" t="s">
        <v>5393</v>
      </c>
      <c r="G1005" s="4" t="s">
        <v>158</v>
      </c>
      <c r="H1005" s="4" t="s">
        <v>165</v>
      </c>
      <c r="I1005" s="16">
        <v>515</v>
      </c>
      <c r="J1005" s="16">
        <v>33594</v>
      </c>
      <c r="K1005" s="16">
        <v>190</v>
      </c>
      <c r="L1005" s="16">
        <v>3935</v>
      </c>
      <c r="M1005" s="16">
        <v>52</v>
      </c>
      <c r="N1005" s="16">
        <v>5441</v>
      </c>
      <c r="O1005" s="17">
        <f>IFERROR(K1005/I1005,"")</f>
        <v>0.36893203883495146</v>
      </c>
      <c r="P1005" s="17">
        <f>IFERROR(L1005/J1005,"")</f>
        <v>0.11713401202595701</v>
      </c>
      <c r="Q1005" s="16">
        <v>1421</v>
      </c>
      <c r="R1005" s="16">
        <v>19</v>
      </c>
      <c r="S1005" s="16">
        <v>0</v>
      </c>
      <c r="T1005" s="16">
        <v>335</v>
      </c>
      <c r="U1005" s="16">
        <v>455</v>
      </c>
      <c r="V1005" s="16"/>
      <c r="W1005" s="16">
        <v>112</v>
      </c>
      <c r="X1005" s="16">
        <v>658</v>
      </c>
      <c r="Y1005" s="16"/>
      <c r="Z1005" s="16">
        <v>2906</v>
      </c>
      <c r="AA1005" s="16">
        <f>IF(COUNT(Q1005:Z1005)=0,"",SUM(Q1005:Q1005))</f>
        <v>1421</v>
      </c>
      <c r="AB1005" s="16">
        <f>IF(COUNT(Q1005:Z1005)=0,"",SUM(R1005:S1005))</f>
        <v>19</v>
      </c>
      <c r="AC1005" s="16">
        <f>IF(COUNT(Q1005:Z1005)=0,"",SUM(T1005:V1005))</f>
        <v>790</v>
      </c>
      <c r="AD1005" s="16">
        <f>IF(COUNT(Q1005:Z1005)=0,"",SUM(W1005:Y1005))</f>
        <v>770</v>
      </c>
      <c r="AE1005" s="16">
        <f>IF(COUNT(Q1005:Z1005)=0,"",SUM(Z1005:Z1005))</f>
        <v>2906</v>
      </c>
      <c r="AF1005" s="16">
        <f>IF(COUNT(Q1005:Z1005)=0,"",SUM(Q1005:Z1005))</f>
        <v>5906</v>
      </c>
      <c r="AG1005" s="17">
        <f>IFERROR((AA1005+AB1005)/AF1005,"")</f>
        <v>0.24381984422621064</v>
      </c>
      <c r="AH1005" s="16">
        <v>57</v>
      </c>
    </row>
    <row r="1006" spans="1:34" x14ac:dyDescent="0.2">
      <c r="A1006" s="4" t="s">
        <v>21</v>
      </c>
      <c r="B1006" s="4" t="s">
        <v>123</v>
      </c>
      <c r="C1006" s="4" t="s">
        <v>955</v>
      </c>
      <c r="D1006" s="4" t="s">
        <v>484</v>
      </c>
      <c r="E1006" s="4" t="s">
        <v>485</v>
      </c>
      <c r="F1006" s="4" t="s">
        <v>5020</v>
      </c>
      <c r="G1006" s="4" t="s">
        <v>159</v>
      </c>
      <c r="H1006" s="4" t="s">
        <v>165</v>
      </c>
      <c r="I1006" s="16">
        <v>2241</v>
      </c>
      <c r="J1006" s="16">
        <v>117577</v>
      </c>
      <c r="K1006" s="16">
        <v>760</v>
      </c>
      <c r="L1006" s="16">
        <v>26065</v>
      </c>
      <c r="M1006" s="16">
        <v>209</v>
      </c>
      <c r="N1006" s="16">
        <v>2071</v>
      </c>
      <c r="O1006" s="17">
        <f>IFERROR(K1006/I1006,"")</f>
        <v>0.33913431503792951</v>
      </c>
      <c r="P1006" s="17">
        <f>IFERROR(L1006/J1006,"")</f>
        <v>0.22168451312756746</v>
      </c>
      <c r="Q1006" s="16">
        <v>1419</v>
      </c>
      <c r="R1006" s="16">
        <v>286</v>
      </c>
      <c r="S1006" s="16"/>
      <c r="T1006" s="16">
        <v>551</v>
      </c>
      <c r="U1006" s="16">
        <v>600</v>
      </c>
      <c r="V1006" s="16">
        <v>29</v>
      </c>
      <c r="W1006" s="16">
        <v>0</v>
      </c>
      <c r="X1006" s="16">
        <v>5806</v>
      </c>
      <c r="Y1006" s="16">
        <v>26</v>
      </c>
      <c r="Z1006" s="16">
        <v>19655</v>
      </c>
      <c r="AA1006" s="16">
        <f>IF(COUNT(Q1006:Z1006)=0,"",SUM(Q1006:Q1006))</f>
        <v>1419</v>
      </c>
      <c r="AB1006" s="16">
        <f>IF(COUNT(Q1006:Z1006)=0,"",SUM(R1006:S1006))</f>
        <v>286</v>
      </c>
      <c r="AC1006" s="16">
        <f>IF(COUNT(Q1006:Z1006)=0,"",SUM(T1006:V1006))</f>
        <v>1180</v>
      </c>
      <c r="AD1006" s="16">
        <f>IF(COUNT(Q1006:Z1006)=0,"",SUM(W1006:Y1006))</f>
        <v>5832</v>
      </c>
      <c r="AE1006" s="16">
        <f>IF(COUNT(Q1006:Z1006)=0,"",SUM(Z1006:Z1006))</f>
        <v>19655</v>
      </c>
      <c r="AF1006" s="16">
        <f>IF(COUNT(Q1006:Z1006)=0,"",SUM(Q1006:Z1006))</f>
        <v>28372</v>
      </c>
      <c r="AG1006" s="17">
        <f>IFERROR((AA1006+AB1006)/AF1006,"")</f>
        <v>6.0094459326096153E-2</v>
      </c>
      <c r="AH1006" s="16">
        <v>217</v>
      </c>
    </row>
    <row r="1007" spans="1:34" x14ac:dyDescent="0.2">
      <c r="A1007" s="4" t="s">
        <v>198</v>
      </c>
      <c r="B1007" s="4" t="s">
        <v>126</v>
      </c>
      <c r="C1007" s="4" t="s">
        <v>955</v>
      </c>
      <c r="D1007" s="4" t="s">
        <v>388</v>
      </c>
      <c r="E1007" s="4" t="s">
        <v>389</v>
      </c>
      <c r="F1007" s="4" t="s">
        <v>1303</v>
      </c>
      <c r="G1007" s="4" t="s">
        <v>156</v>
      </c>
      <c r="H1007" s="4" t="s">
        <v>43</v>
      </c>
      <c r="I1007" s="16">
        <v>5971</v>
      </c>
      <c r="J1007" s="16">
        <v>41864</v>
      </c>
      <c r="K1007" s="16">
        <v>2344</v>
      </c>
      <c r="L1007" s="16">
        <v>9387</v>
      </c>
      <c r="M1007" s="16">
        <v>507</v>
      </c>
      <c r="N1007" s="16">
        <v>2134</v>
      </c>
      <c r="O1007" s="17">
        <f>IFERROR(K1007/I1007,"")</f>
        <v>0.39256405962150392</v>
      </c>
      <c r="P1007" s="17">
        <f>IFERROR(L1007/J1007,"")</f>
        <v>0.22422606535448117</v>
      </c>
      <c r="Q1007" s="16">
        <v>1417</v>
      </c>
      <c r="R1007" s="16"/>
      <c r="S1007" s="16"/>
      <c r="T1007" s="16">
        <v>0</v>
      </c>
      <c r="U1007" s="16">
        <v>740</v>
      </c>
      <c r="V1007" s="16">
        <v>3797</v>
      </c>
      <c r="W1007" s="16">
        <v>2118</v>
      </c>
      <c r="X1007" s="16">
        <v>3059</v>
      </c>
      <c r="Y1007" s="16"/>
      <c r="Z1007" s="16">
        <v>6321</v>
      </c>
      <c r="AA1007" s="16">
        <f>IF(COUNT(Q1007:Z1007)=0,"",SUM(Q1007:Q1007))</f>
        <v>1417</v>
      </c>
      <c r="AB1007" s="16">
        <f>IF(COUNT(Q1007:Z1007)=0,"",SUM(R1007:S1007))</f>
        <v>0</v>
      </c>
      <c r="AC1007" s="16">
        <f>IF(COUNT(Q1007:Z1007)=0,"",SUM(T1007:V1007))</f>
        <v>4537</v>
      </c>
      <c r="AD1007" s="16">
        <f>IF(COUNT(Q1007:Z1007)=0,"",SUM(W1007:Y1007))</f>
        <v>5177</v>
      </c>
      <c r="AE1007" s="16">
        <f>IF(COUNT(Q1007:Z1007)=0,"",SUM(Z1007:Z1007))</f>
        <v>6321</v>
      </c>
      <c r="AF1007" s="16">
        <f>IF(COUNT(Q1007:Z1007)=0,"",SUM(Q1007:Z1007))</f>
        <v>17452</v>
      </c>
      <c r="AG1007" s="17">
        <f>IFERROR((AA1007+AB1007)/AF1007,"")</f>
        <v>8.1194132477652989E-2</v>
      </c>
      <c r="AH1007" s="16">
        <v>833</v>
      </c>
    </row>
    <row r="1008" spans="1:34" x14ac:dyDescent="0.2">
      <c r="A1008" s="4" t="s">
        <v>21</v>
      </c>
      <c r="B1008" s="4" t="s">
        <v>124</v>
      </c>
      <c r="C1008" s="4" t="s">
        <v>955</v>
      </c>
      <c r="D1008" s="4" t="s">
        <v>605</v>
      </c>
      <c r="E1008" s="4" t="s">
        <v>606</v>
      </c>
      <c r="F1008" s="4" t="s">
        <v>2249</v>
      </c>
      <c r="G1008" s="4" t="s">
        <v>159</v>
      </c>
      <c r="H1008" s="4" t="s">
        <v>166</v>
      </c>
      <c r="I1008" s="16">
        <v>685</v>
      </c>
      <c r="J1008" s="16">
        <v>25794</v>
      </c>
      <c r="K1008" s="16">
        <v>259</v>
      </c>
      <c r="L1008" s="16">
        <v>3850</v>
      </c>
      <c r="M1008" s="16">
        <v>63</v>
      </c>
      <c r="N1008" s="16">
        <v>2437</v>
      </c>
      <c r="O1008" s="17">
        <f>IFERROR(K1008/I1008,"")</f>
        <v>0.37810218978102189</v>
      </c>
      <c r="P1008" s="17">
        <f>IFERROR(L1008/J1008,"")</f>
        <v>0.14925951771729859</v>
      </c>
      <c r="Q1008" s="16">
        <v>1416</v>
      </c>
      <c r="R1008" s="16"/>
      <c r="S1008" s="16">
        <v>0</v>
      </c>
      <c r="T1008" s="16">
        <v>18</v>
      </c>
      <c r="U1008" s="16">
        <v>0</v>
      </c>
      <c r="V1008" s="16">
        <v>259</v>
      </c>
      <c r="W1008" s="16">
        <v>82</v>
      </c>
      <c r="X1008" s="16"/>
      <c r="Y1008" s="16"/>
      <c r="Z1008" s="16">
        <v>2326</v>
      </c>
      <c r="AA1008" s="16">
        <f>IF(COUNT(Q1008:Z1008)=0,"",SUM(Q1008:Q1008))</f>
        <v>1416</v>
      </c>
      <c r="AB1008" s="16">
        <f>IF(COUNT(Q1008:Z1008)=0,"",SUM(R1008:S1008))</f>
        <v>0</v>
      </c>
      <c r="AC1008" s="16">
        <f>IF(COUNT(Q1008:Z1008)=0,"",SUM(T1008:V1008))</f>
        <v>277</v>
      </c>
      <c r="AD1008" s="16">
        <f>IF(COUNT(Q1008:Z1008)=0,"",SUM(W1008:Y1008))</f>
        <v>82</v>
      </c>
      <c r="AE1008" s="16">
        <f>IF(COUNT(Q1008:Z1008)=0,"",SUM(Z1008:Z1008))</f>
        <v>2326</v>
      </c>
      <c r="AF1008" s="16">
        <f>IF(COUNT(Q1008:Z1008)=0,"",SUM(Q1008:Z1008))</f>
        <v>4101</v>
      </c>
      <c r="AG1008" s="17">
        <f>IFERROR((AA1008+AB1008)/AF1008,"")</f>
        <v>0.34528163862472566</v>
      </c>
      <c r="AH1008" s="16">
        <v>21</v>
      </c>
    </row>
    <row r="1009" spans="1:34" x14ac:dyDescent="0.2">
      <c r="A1009" s="4" t="s">
        <v>21</v>
      </c>
      <c r="B1009" s="4" t="s">
        <v>130</v>
      </c>
      <c r="C1009" s="4" t="s">
        <v>991</v>
      </c>
      <c r="D1009" s="4" t="s">
        <v>549</v>
      </c>
      <c r="E1009" s="4" t="s">
        <v>550</v>
      </c>
      <c r="F1009" s="4" t="s">
        <v>1720</v>
      </c>
      <c r="G1009" s="4" t="s">
        <v>159</v>
      </c>
      <c r="H1009" s="4" t="s">
        <v>165</v>
      </c>
      <c r="I1009" s="16">
        <v>357</v>
      </c>
      <c r="J1009" s="16">
        <v>35514</v>
      </c>
      <c r="K1009" s="16">
        <v>143</v>
      </c>
      <c r="L1009" s="16">
        <v>5917</v>
      </c>
      <c r="M1009" s="16">
        <v>0</v>
      </c>
      <c r="N1009" s="16">
        <v>1125</v>
      </c>
      <c r="O1009" s="17">
        <f>IFERROR(K1009/I1009,"")</f>
        <v>0.40056022408963587</v>
      </c>
      <c r="P1009" s="17">
        <f>IFERROR(L1009/J1009,"")</f>
        <v>0.16661035084755307</v>
      </c>
      <c r="Q1009" s="16">
        <v>1413</v>
      </c>
      <c r="R1009" s="16">
        <v>0</v>
      </c>
      <c r="S1009" s="16">
        <v>0</v>
      </c>
      <c r="T1009" s="16">
        <v>514</v>
      </c>
      <c r="U1009" s="16">
        <v>433</v>
      </c>
      <c r="V1009" s="16">
        <v>143</v>
      </c>
      <c r="W1009" s="16">
        <v>2332</v>
      </c>
      <c r="X1009" s="16">
        <v>52</v>
      </c>
      <c r="Y1009" s="16">
        <v>0</v>
      </c>
      <c r="Z1009" s="16">
        <v>3477</v>
      </c>
      <c r="AA1009" s="16">
        <f>IF(COUNT(Q1009:Z1009)=0,"",SUM(Q1009:Q1009))</f>
        <v>1413</v>
      </c>
      <c r="AB1009" s="16">
        <f>IF(COUNT(Q1009:Z1009)=0,"",SUM(R1009:S1009))</f>
        <v>0</v>
      </c>
      <c r="AC1009" s="16">
        <f>IF(COUNT(Q1009:Z1009)=0,"",SUM(T1009:V1009))</f>
        <v>1090</v>
      </c>
      <c r="AD1009" s="16">
        <f>IF(COUNT(Q1009:Z1009)=0,"",SUM(W1009:Y1009))</f>
        <v>2384</v>
      </c>
      <c r="AE1009" s="16">
        <f>IF(COUNT(Q1009:Z1009)=0,"",SUM(Z1009:Z1009))</f>
        <v>3477</v>
      </c>
      <c r="AF1009" s="16">
        <f>IF(COUNT(Q1009:Z1009)=0,"",SUM(Q1009:Z1009))</f>
        <v>8364</v>
      </c>
      <c r="AG1009" s="17">
        <f>IFERROR((AA1009+AB1009)/AF1009,"")</f>
        <v>0.16893830703012913</v>
      </c>
      <c r="AH1009" s="16">
        <v>40</v>
      </c>
    </row>
    <row r="1010" spans="1:34" x14ac:dyDescent="0.2">
      <c r="A1010" s="4" t="s">
        <v>21</v>
      </c>
      <c r="B1010" s="4" t="s">
        <v>140</v>
      </c>
      <c r="C1010" s="4" t="s">
        <v>955</v>
      </c>
      <c r="D1010" s="4" t="s">
        <v>924</v>
      </c>
      <c r="E1010" s="4" t="s">
        <v>925</v>
      </c>
      <c r="F1010" s="4" t="s">
        <v>5672</v>
      </c>
      <c r="G1010" s="4" t="s">
        <v>157</v>
      </c>
      <c r="H1010" s="4" t="s">
        <v>163</v>
      </c>
      <c r="I1010" s="16">
        <v>3039</v>
      </c>
      <c r="J1010" s="16">
        <v>75584</v>
      </c>
      <c r="K1010" s="16">
        <v>1300</v>
      </c>
      <c r="L1010" s="16">
        <v>12297</v>
      </c>
      <c r="M1010" s="16">
        <v>266</v>
      </c>
      <c r="N1010" s="16">
        <v>3149</v>
      </c>
      <c r="O1010" s="17">
        <f>IFERROR(K1010/I1010,"")</f>
        <v>0.42777229351760448</v>
      </c>
      <c r="P1010" s="17">
        <f>IFERROR(L1010/J1010,"")</f>
        <v>0.16269316257408975</v>
      </c>
      <c r="Q1010" s="16">
        <v>1413</v>
      </c>
      <c r="R1010" s="16">
        <v>166</v>
      </c>
      <c r="S1010" s="16">
        <v>16</v>
      </c>
      <c r="T1010" s="16">
        <v>205</v>
      </c>
      <c r="U1010" s="16">
        <v>203</v>
      </c>
      <c r="V1010" s="16">
        <v>338</v>
      </c>
      <c r="W1010" s="16"/>
      <c r="X1010" s="16">
        <v>298</v>
      </c>
      <c r="Y1010" s="16"/>
      <c r="Z1010" s="16">
        <v>10951</v>
      </c>
      <c r="AA1010" s="16">
        <f>IF(COUNT(Q1010:Z1010)=0,"",SUM(Q1010:Q1010))</f>
        <v>1413</v>
      </c>
      <c r="AB1010" s="16">
        <f>IF(COUNT(Q1010:Z1010)=0,"",SUM(R1010:S1010))</f>
        <v>182</v>
      </c>
      <c r="AC1010" s="16">
        <f>IF(COUNT(Q1010:Z1010)=0,"",SUM(T1010:V1010))</f>
        <v>746</v>
      </c>
      <c r="AD1010" s="16">
        <f>IF(COUNT(Q1010:Z1010)=0,"",SUM(W1010:Y1010))</f>
        <v>298</v>
      </c>
      <c r="AE1010" s="16">
        <f>IF(COUNT(Q1010:Z1010)=0,"",SUM(Z1010:Z1010))</f>
        <v>10951</v>
      </c>
      <c r="AF1010" s="16">
        <f>IF(COUNT(Q1010:Z1010)=0,"",SUM(Q1010:Z1010))</f>
        <v>13590</v>
      </c>
      <c r="AG1010" s="17">
        <f>IFERROR((AA1010+AB1010)/AF1010,"")</f>
        <v>0.11736571008094186</v>
      </c>
      <c r="AH1010" s="16">
        <v>177</v>
      </c>
    </row>
    <row r="1011" spans="1:34" x14ac:dyDescent="0.2">
      <c r="A1011" s="4" t="s">
        <v>21</v>
      </c>
      <c r="B1011" s="4" t="s">
        <v>123</v>
      </c>
      <c r="C1011" s="4" t="s">
        <v>955</v>
      </c>
      <c r="D1011" s="4" t="s">
        <v>484</v>
      </c>
      <c r="E1011" s="4" t="s">
        <v>485</v>
      </c>
      <c r="F1011" s="4" t="s">
        <v>4772</v>
      </c>
      <c r="G1011" s="4" t="s">
        <v>158</v>
      </c>
      <c r="H1011" s="4" t="s">
        <v>164</v>
      </c>
      <c r="I1011" s="16">
        <v>3795</v>
      </c>
      <c r="J1011" s="16">
        <v>52112</v>
      </c>
      <c r="K1011" s="16">
        <v>2052</v>
      </c>
      <c r="L1011" s="16">
        <v>8979</v>
      </c>
      <c r="M1011" s="16">
        <v>38</v>
      </c>
      <c r="N1011" s="16">
        <v>1493</v>
      </c>
      <c r="O1011" s="17">
        <f>IFERROR(K1011/I1011,"")</f>
        <v>0.54071146245059287</v>
      </c>
      <c r="P1011" s="17">
        <f>IFERROR(L1011/J1011,"")</f>
        <v>0.17230196499846484</v>
      </c>
      <c r="Q1011" s="16">
        <v>1408</v>
      </c>
      <c r="R1011" s="16">
        <v>145</v>
      </c>
      <c r="S1011" s="16"/>
      <c r="T1011" s="16">
        <v>2161</v>
      </c>
      <c r="U1011" s="16">
        <v>334</v>
      </c>
      <c r="V1011" s="16">
        <v>289</v>
      </c>
      <c r="W1011" s="16">
        <v>0</v>
      </c>
      <c r="X1011" s="16">
        <v>1889</v>
      </c>
      <c r="Y1011" s="16">
        <v>19</v>
      </c>
      <c r="Z1011" s="16">
        <v>5415</v>
      </c>
      <c r="AA1011" s="16">
        <f>IF(COUNT(Q1011:Z1011)=0,"",SUM(Q1011:Q1011))</f>
        <v>1408</v>
      </c>
      <c r="AB1011" s="16">
        <f>IF(COUNT(Q1011:Z1011)=0,"",SUM(R1011:S1011))</f>
        <v>145</v>
      </c>
      <c r="AC1011" s="16">
        <f>IF(COUNT(Q1011:Z1011)=0,"",SUM(T1011:V1011))</f>
        <v>2784</v>
      </c>
      <c r="AD1011" s="16">
        <f>IF(COUNT(Q1011:Z1011)=0,"",SUM(W1011:Y1011))</f>
        <v>1908</v>
      </c>
      <c r="AE1011" s="16">
        <f>IF(COUNT(Q1011:Z1011)=0,"",SUM(Z1011:Z1011))</f>
        <v>5415</v>
      </c>
      <c r="AF1011" s="16">
        <f>IF(COUNT(Q1011:Z1011)=0,"",SUM(Q1011:Z1011))</f>
        <v>11660</v>
      </c>
      <c r="AG1011" s="17">
        <f>IFERROR((AA1011+AB1011)/AF1011,"")</f>
        <v>0.13319039451114922</v>
      </c>
      <c r="AH1011" s="16">
        <v>160</v>
      </c>
    </row>
    <row r="1012" spans="1:34" x14ac:dyDescent="0.2">
      <c r="A1012" s="4" t="s">
        <v>21</v>
      </c>
      <c r="B1012" s="4" t="s">
        <v>123</v>
      </c>
      <c r="C1012" s="4" t="s">
        <v>955</v>
      </c>
      <c r="D1012" s="4" t="s">
        <v>484</v>
      </c>
      <c r="E1012" s="4" t="s">
        <v>485</v>
      </c>
      <c r="F1012" s="4" t="s">
        <v>4621</v>
      </c>
      <c r="G1012" s="4" t="s">
        <v>158</v>
      </c>
      <c r="H1012" s="4" t="s">
        <v>165</v>
      </c>
      <c r="I1012" s="16">
        <v>6135</v>
      </c>
      <c r="J1012" s="16">
        <v>153998</v>
      </c>
      <c r="K1012" s="16">
        <v>1603</v>
      </c>
      <c r="L1012" s="16">
        <v>28344</v>
      </c>
      <c r="M1012" s="16">
        <v>22</v>
      </c>
      <c r="N1012" s="16">
        <v>1928</v>
      </c>
      <c r="O1012" s="17">
        <f>IFERROR(K1012/I1012,"")</f>
        <v>0.2612876935615322</v>
      </c>
      <c r="P1012" s="17">
        <f>IFERROR(L1012/J1012,"")</f>
        <v>0.18405433836803076</v>
      </c>
      <c r="Q1012" s="16">
        <v>1406</v>
      </c>
      <c r="R1012" s="16">
        <v>301</v>
      </c>
      <c r="S1012" s="16">
        <v>30</v>
      </c>
      <c r="T1012" s="16">
        <v>2463</v>
      </c>
      <c r="U1012" s="16">
        <v>1806</v>
      </c>
      <c r="V1012" s="16">
        <v>980</v>
      </c>
      <c r="W1012" s="16">
        <v>23</v>
      </c>
      <c r="X1012" s="16">
        <v>5235</v>
      </c>
      <c r="Y1012" s="16">
        <v>19</v>
      </c>
      <c r="Z1012" s="16">
        <v>19342</v>
      </c>
      <c r="AA1012" s="16">
        <f>IF(COUNT(Q1012:Z1012)=0,"",SUM(Q1012:Q1012))</f>
        <v>1406</v>
      </c>
      <c r="AB1012" s="16">
        <f>IF(COUNT(Q1012:Z1012)=0,"",SUM(R1012:S1012))</f>
        <v>331</v>
      </c>
      <c r="AC1012" s="16">
        <f>IF(COUNT(Q1012:Z1012)=0,"",SUM(T1012:V1012))</f>
        <v>5249</v>
      </c>
      <c r="AD1012" s="16">
        <f>IF(COUNT(Q1012:Z1012)=0,"",SUM(W1012:Y1012))</f>
        <v>5277</v>
      </c>
      <c r="AE1012" s="16">
        <f>IF(COUNT(Q1012:Z1012)=0,"",SUM(Z1012:Z1012))</f>
        <v>19342</v>
      </c>
      <c r="AF1012" s="16">
        <f>IF(COUNT(Q1012:Z1012)=0,"",SUM(Q1012:Z1012))</f>
        <v>31605</v>
      </c>
      <c r="AG1012" s="17">
        <f>IFERROR((AA1012+AB1012)/AF1012,"")</f>
        <v>5.4959658281917421E-2</v>
      </c>
      <c r="AH1012" s="16">
        <v>256</v>
      </c>
    </row>
    <row r="1013" spans="1:34" x14ac:dyDescent="0.2">
      <c r="A1013" s="4" t="s">
        <v>21</v>
      </c>
      <c r="B1013" s="4" t="s">
        <v>123</v>
      </c>
      <c r="C1013" s="4" t="s">
        <v>955</v>
      </c>
      <c r="D1013" s="4" t="s">
        <v>859</v>
      </c>
      <c r="E1013" s="4" t="s">
        <v>531</v>
      </c>
      <c r="F1013" s="4" t="s">
        <v>5129</v>
      </c>
      <c r="G1013" s="4" t="s">
        <v>157</v>
      </c>
      <c r="H1013" s="4" t="s">
        <v>163</v>
      </c>
      <c r="I1013" s="16">
        <v>1161</v>
      </c>
      <c r="J1013" s="16">
        <v>15792</v>
      </c>
      <c r="K1013" s="16">
        <v>1157</v>
      </c>
      <c r="L1013" s="16">
        <v>3394</v>
      </c>
      <c r="M1013" s="16"/>
      <c r="N1013" s="16">
        <v>887</v>
      </c>
      <c r="O1013" s="17">
        <f>IFERROR(K1013/I1013,"")</f>
        <v>0.9965546942291128</v>
      </c>
      <c r="P1013" s="17">
        <f>IFERROR(L1013/J1013,"")</f>
        <v>0.21491894630192501</v>
      </c>
      <c r="Q1013" s="16">
        <v>1402</v>
      </c>
      <c r="R1013" s="16"/>
      <c r="S1013" s="16">
        <v>0</v>
      </c>
      <c r="T1013" s="16">
        <v>338</v>
      </c>
      <c r="U1013" s="16"/>
      <c r="V1013" s="16">
        <v>730</v>
      </c>
      <c r="W1013" s="16"/>
      <c r="X1013" s="16">
        <v>913</v>
      </c>
      <c r="Y1013" s="16"/>
      <c r="Z1013" s="16">
        <v>1153</v>
      </c>
      <c r="AA1013" s="16">
        <f>IF(COUNT(Q1013:Z1013)=0,"",SUM(Q1013:Q1013))</f>
        <v>1402</v>
      </c>
      <c r="AB1013" s="16">
        <f>IF(COUNT(Q1013:Z1013)=0,"",SUM(R1013:S1013))</f>
        <v>0</v>
      </c>
      <c r="AC1013" s="16">
        <f>IF(COUNT(Q1013:Z1013)=0,"",SUM(T1013:V1013))</f>
        <v>1068</v>
      </c>
      <c r="AD1013" s="16">
        <f>IF(COUNT(Q1013:Z1013)=0,"",SUM(W1013:Y1013))</f>
        <v>913</v>
      </c>
      <c r="AE1013" s="16">
        <f>IF(COUNT(Q1013:Z1013)=0,"",SUM(Z1013:Z1013))</f>
        <v>1153</v>
      </c>
      <c r="AF1013" s="16">
        <f>IF(COUNT(Q1013:Z1013)=0,"",SUM(Q1013:Z1013))</f>
        <v>4536</v>
      </c>
      <c r="AG1013" s="17">
        <f>IFERROR((AA1013+AB1013)/AF1013,"")</f>
        <v>0.30908289241622577</v>
      </c>
      <c r="AH1013" s="16">
        <v>74</v>
      </c>
    </row>
    <row r="1014" spans="1:34" x14ac:dyDescent="0.2">
      <c r="A1014" s="4" t="s">
        <v>21</v>
      </c>
      <c r="B1014" s="4" t="s">
        <v>127</v>
      </c>
      <c r="C1014" s="4" t="s">
        <v>955</v>
      </c>
      <c r="D1014" s="4" t="s">
        <v>812</v>
      </c>
      <c r="E1014" s="4" t="s">
        <v>813</v>
      </c>
      <c r="F1014" s="4" t="s">
        <v>4145</v>
      </c>
      <c r="G1014" s="4" t="s">
        <v>158</v>
      </c>
      <c r="H1014" s="4" t="s">
        <v>165</v>
      </c>
      <c r="I1014" s="16">
        <v>2953</v>
      </c>
      <c r="J1014" s="16">
        <v>32831</v>
      </c>
      <c r="K1014" s="16">
        <v>369</v>
      </c>
      <c r="L1014" s="16">
        <v>6602</v>
      </c>
      <c r="M1014" s="16">
        <v>13</v>
      </c>
      <c r="N1014" s="16">
        <v>200</v>
      </c>
      <c r="O1014" s="17">
        <f>IFERROR(K1014/I1014,"")</f>
        <v>0.12495767016593295</v>
      </c>
      <c r="P1014" s="17">
        <f>IFERROR(L1014/J1014,"")</f>
        <v>0.20109043282263714</v>
      </c>
      <c r="Q1014" s="16">
        <v>1401</v>
      </c>
      <c r="R1014" s="16">
        <v>1435</v>
      </c>
      <c r="S1014" s="16">
        <v>34</v>
      </c>
      <c r="T1014" s="16">
        <v>1575</v>
      </c>
      <c r="U1014" s="16">
        <v>696</v>
      </c>
      <c r="V1014" s="16">
        <v>282</v>
      </c>
      <c r="W1014" s="16">
        <v>633</v>
      </c>
      <c r="X1014" s="16">
        <v>1582</v>
      </c>
      <c r="Y1014" s="16">
        <v>0</v>
      </c>
      <c r="Z1014" s="16">
        <v>1035</v>
      </c>
      <c r="AA1014" s="16">
        <f>IF(COUNT(Q1014:Z1014)=0,"",SUM(Q1014:Q1014))</f>
        <v>1401</v>
      </c>
      <c r="AB1014" s="16">
        <f>IF(COUNT(Q1014:Z1014)=0,"",SUM(R1014:S1014))</f>
        <v>1469</v>
      </c>
      <c r="AC1014" s="16">
        <f>IF(COUNT(Q1014:Z1014)=0,"",SUM(T1014:V1014))</f>
        <v>2553</v>
      </c>
      <c r="AD1014" s="16">
        <f>IF(COUNT(Q1014:Z1014)=0,"",SUM(W1014:Y1014))</f>
        <v>2215</v>
      </c>
      <c r="AE1014" s="16">
        <f>IF(COUNT(Q1014:Z1014)=0,"",SUM(Z1014:Z1014))</f>
        <v>1035</v>
      </c>
      <c r="AF1014" s="16">
        <f>IF(COUNT(Q1014:Z1014)=0,"",SUM(Q1014:Z1014))</f>
        <v>8673</v>
      </c>
      <c r="AG1014" s="17">
        <f>IFERROR((AA1014+AB1014)/AF1014,"")</f>
        <v>0.33091202582728008</v>
      </c>
      <c r="AH1014" s="16">
        <v>58</v>
      </c>
    </row>
    <row r="1015" spans="1:34" x14ac:dyDescent="0.2">
      <c r="A1015" s="4" t="s">
        <v>21</v>
      </c>
      <c r="B1015" s="4" t="s">
        <v>123</v>
      </c>
      <c r="C1015" s="4" t="s">
        <v>955</v>
      </c>
      <c r="D1015" s="4" t="s">
        <v>484</v>
      </c>
      <c r="E1015" s="4" t="s">
        <v>485</v>
      </c>
      <c r="F1015" s="4" t="s">
        <v>4659</v>
      </c>
      <c r="G1015" s="4" t="s">
        <v>158</v>
      </c>
      <c r="H1015" s="4" t="s">
        <v>164</v>
      </c>
      <c r="I1015" s="16">
        <v>2390</v>
      </c>
      <c r="J1015" s="16">
        <v>86558</v>
      </c>
      <c r="K1015" s="16">
        <v>1138</v>
      </c>
      <c r="L1015" s="16">
        <v>12418</v>
      </c>
      <c r="M1015" s="16">
        <v>24</v>
      </c>
      <c r="N1015" s="16">
        <v>1663</v>
      </c>
      <c r="O1015" s="17">
        <f>IFERROR(K1015/I1015,"")</f>
        <v>0.47615062761506277</v>
      </c>
      <c r="P1015" s="17">
        <f>IFERROR(L1015/J1015,"")</f>
        <v>0.1434644977933871</v>
      </c>
      <c r="Q1015" s="16">
        <v>1401</v>
      </c>
      <c r="R1015" s="16">
        <v>188</v>
      </c>
      <c r="S1015" s="16">
        <v>17</v>
      </c>
      <c r="T1015" s="16">
        <v>1518</v>
      </c>
      <c r="U1015" s="16">
        <v>713</v>
      </c>
      <c r="V1015" s="16">
        <v>860</v>
      </c>
      <c r="W1015" s="16"/>
      <c r="X1015" s="16">
        <v>2251</v>
      </c>
      <c r="Y1015" s="16">
        <v>18</v>
      </c>
      <c r="Z1015" s="16">
        <v>7489</v>
      </c>
      <c r="AA1015" s="16">
        <f>IF(COUNT(Q1015:Z1015)=0,"",SUM(Q1015:Q1015))</f>
        <v>1401</v>
      </c>
      <c r="AB1015" s="16">
        <f>IF(COUNT(Q1015:Z1015)=0,"",SUM(R1015:S1015))</f>
        <v>205</v>
      </c>
      <c r="AC1015" s="16">
        <f>IF(COUNT(Q1015:Z1015)=0,"",SUM(T1015:V1015))</f>
        <v>3091</v>
      </c>
      <c r="AD1015" s="16">
        <f>IF(COUNT(Q1015:Z1015)=0,"",SUM(W1015:Y1015))</f>
        <v>2269</v>
      </c>
      <c r="AE1015" s="16">
        <f>IF(COUNT(Q1015:Z1015)=0,"",SUM(Z1015:Z1015))</f>
        <v>7489</v>
      </c>
      <c r="AF1015" s="16">
        <f>IF(COUNT(Q1015:Z1015)=0,"",SUM(Q1015:Z1015))</f>
        <v>14455</v>
      </c>
      <c r="AG1015" s="17">
        <f>IFERROR((AA1015+AB1015)/AF1015,"")</f>
        <v>0.1111034244206157</v>
      </c>
      <c r="AH1015" s="16">
        <v>81</v>
      </c>
    </row>
    <row r="1016" spans="1:34" x14ac:dyDescent="0.2">
      <c r="A1016" s="4" t="s">
        <v>21</v>
      </c>
      <c r="B1016" s="4" t="s">
        <v>127</v>
      </c>
      <c r="C1016" s="4" t="s">
        <v>955</v>
      </c>
      <c r="D1016" s="4" t="s">
        <v>459</v>
      </c>
      <c r="E1016" s="4" t="s">
        <v>460</v>
      </c>
      <c r="F1016" s="4" t="s">
        <v>4166</v>
      </c>
      <c r="G1016" s="4" t="s">
        <v>158</v>
      </c>
      <c r="H1016" s="4" t="s">
        <v>164</v>
      </c>
      <c r="I1016" s="16">
        <v>312</v>
      </c>
      <c r="J1016" s="16">
        <v>42661</v>
      </c>
      <c r="K1016" s="16">
        <v>2347</v>
      </c>
      <c r="L1016" s="16">
        <v>6420</v>
      </c>
      <c r="M1016" s="16">
        <v>30</v>
      </c>
      <c r="N1016" s="16">
        <v>977</v>
      </c>
      <c r="O1016" s="17">
        <f>IFERROR(K1016/I1016,"")</f>
        <v>7.5224358974358978</v>
      </c>
      <c r="P1016" s="17">
        <f>IFERROR(L1016/J1016,"")</f>
        <v>0.15048873678535429</v>
      </c>
      <c r="Q1016" s="16">
        <v>1398</v>
      </c>
      <c r="R1016" s="16">
        <v>621</v>
      </c>
      <c r="S1016" s="16">
        <v>55</v>
      </c>
      <c r="T1016" s="16">
        <v>1516</v>
      </c>
      <c r="U1016" s="16">
        <v>1267</v>
      </c>
      <c r="V1016" s="16">
        <v>1910</v>
      </c>
      <c r="W1016" s="16">
        <v>1882</v>
      </c>
      <c r="X1016" s="16">
        <v>899</v>
      </c>
      <c r="Y1016" s="16"/>
      <c r="Z1016" s="16">
        <v>1028</v>
      </c>
      <c r="AA1016" s="16">
        <f>IF(COUNT(Q1016:Z1016)=0,"",SUM(Q1016:Q1016))</f>
        <v>1398</v>
      </c>
      <c r="AB1016" s="16">
        <f>IF(COUNT(Q1016:Z1016)=0,"",SUM(R1016:S1016))</f>
        <v>676</v>
      </c>
      <c r="AC1016" s="16">
        <f>IF(COUNT(Q1016:Z1016)=0,"",SUM(T1016:V1016))</f>
        <v>4693</v>
      </c>
      <c r="AD1016" s="16">
        <f>IF(COUNT(Q1016:Z1016)=0,"",SUM(W1016:Y1016))</f>
        <v>2781</v>
      </c>
      <c r="AE1016" s="16">
        <f>IF(COUNT(Q1016:Z1016)=0,"",SUM(Z1016:Z1016))</f>
        <v>1028</v>
      </c>
      <c r="AF1016" s="16">
        <f>IF(COUNT(Q1016:Z1016)=0,"",SUM(Q1016:Z1016))</f>
        <v>10576</v>
      </c>
      <c r="AG1016" s="17">
        <f>IFERROR((AA1016+AB1016)/AF1016,"")</f>
        <v>0.19610438729198185</v>
      </c>
      <c r="AH1016" s="16">
        <v>83</v>
      </c>
    </row>
    <row r="1017" spans="1:34" x14ac:dyDescent="0.2">
      <c r="A1017" s="4" t="s">
        <v>21</v>
      </c>
      <c r="B1017" s="4" t="s">
        <v>139</v>
      </c>
      <c r="C1017" s="4" t="s">
        <v>955</v>
      </c>
      <c r="D1017" s="4" t="s">
        <v>642</v>
      </c>
      <c r="E1017" s="4" t="s">
        <v>248</v>
      </c>
      <c r="F1017" s="4" t="s">
        <v>2559</v>
      </c>
      <c r="G1017" s="4" t="s">
        <v>157</v>
      </c>
      <c r="H1017" s="4" t="s">
        <v>163</v>
      </c>
      <c r="I1017" s="16">
        <v>2605</v>
      </c>
      <c r="J1017" s="16">
        <v>24283</v>
      </c>
      <c r="K1017" s="16">
        <v>2353</v>
      </c>
      <c r="L1017" s="16">
        <v>4714</v>
      </c>
      <c r="M1017" s="16">
        <v>43</v>
      </c>
      <c r="N1017" s="16">
        <v>761</v>
      </c>
      <c r="O1017" s="17">
        <f>IFERROR(K1017/I1017,"")</f>
        <v>0.90326295585412664</v>
      </c>
      <c r="P1017" s="17">
        <f>IFERROR(L1017/J1017,"")</f>
        <v>0.19412757896470781</v>
      </c>
      <c r="Q1017" s="16">
        <v>1397</v>
      </c>
      <c r="R1017" s="16">
        <v>1241</v>
      </c>
      <c r="S1017" s="16">
        <v>366</v>
      </c>
      <c r="T1017" s="16">
        <v>40</v>
      </c>
      <c r="U1017" s="16">
        <v>51</v>
      </c>
      <c r="V1017" s="16">
        <v>2353</v>
      </c>
      <c r="W1017" s="16">
        <v>0</v>
      </c>
      <c r="X1017" s="16">
        <v>18</v>
      </c>
      <c r="Y1017" s="16">
        <v>0</v>
      </c>
      <c r="Z1017" s="16">
        <v>1601</v>
      </c>
      <c r="AA1017" s="16">
        <f>IF(COUNT(Q1017:Z1017)=0,"",SUM(Q1017:Q1017))</f>
        <v>1397</v>
      </c>
      <c r="AB1017" s="16">
        <f>IF(COUNT(Q1017:Z1017)=0,"",SUM(R1017:S1017))</f>
        <v>1607</v>
      </c>
      <c r="AC1017" s="16">
        <f>IF(COUNT(Q1017:Z1017)=0,"",SUM(T1017:V1017))</f>
        <v>2444</v>
      </c>
      <c r="AD1017" s="16">
        <f>IF(COUNT(Q1017:Z1017)=0,"",SUM(W1017:Y1017))</f>
        <v>18</v>
      </c>
      <c r="AE1017" s="16">
        <f>IF(COUNT(Q1017:Z1017)=0,"",SUM(Z1017:Z1017))</f>
        <v>1601</v>
      </c>
      <c r="AF1017" s="16">
        <f>IF(COUNT(Q1017:Z1017)=0,"",SUM(Q1017:Z1017))</f>
        <v>7067</v>
      </c>
      <c r="AG1017" s="17">
        <f>IFERROR((AA1017+AB1017)/AF1017,"")</f>
        <v>0.42507428894863447</v>
      </c>
      <c r="AH1017" s="16">
        <v>82</v>
      </c>
    </row>
    <row r="1018" spans="1:34" x14ac:dyDescent="0.2">
      <c r="A1018" s="4" t="s">
        <v>21</v>
      </c>
      <c r="B1018" s="4" t="s">
        <v>134</v>
      </c>
      <c r="C1018" s="4" t="s">
        <v>955</v>
      </c>
      <c r="D1018" s="4" t="s">
        <v>691</v>
      </c>
      <c r="E1018" s="4" t="s">
        <v>534</v>
      </c>
      <c r="F1018" s="4" t="s">
        <v>2943</v>
      </c>
      <c r="G1018" s="4" t="s">
        <v>157</v>
      </c>
      <c r="H1018" s="4" t="s">
        <v>163</v>
      </c>
      <c r="I1018" s="16">
        <v>1806</v>
      </c>
      <c r="J1018" s="16">
        <v>30240</v>
      </c>
      <c r="K1018" s="16">
        <v>245</v>
      </c>
      <c r="L1018" s="16">
        <v>5059</v>
      </c>
      <c r="M1018" s="16">
        <v>24</v>
      </c>
      <c r="N1018" s="16">
        <v>2864</v>
      </c>
      <c r="O1018" s="17">
        <f>IFERROR(K1018/I1018,"")</f>
        <v>0.13565891472868216</v>
      </c>
      <c r="P1018" s="17">
        <f>IFERROR(L1018/J1018,"")</f>
        <v>0.16729497354497355</v>
      </c>
      <c r="Q1018" s="16">
        <v>1397</v>
      </c>
      <c r="R1018" s="16">
        <v>855</v>
      </c>
      <c r="S1018" s="16">
        <v>29</v>
      </c>
      <c r="T1018" s="16">
        <v>1005</v>
      </c>
      <c r="U1018" s="16">
        <v>664</v>
      </c>
      <c r="V1018" s="16">
        <v>236</v>
      </c>
      <c r="W1018" s="16">
        <v>611</v>
      </c>
      <c r="X1018" s="16">
        <v>1091</v>
      </c>
      <c r="Y1018" s="16">
        <v>0</v>
      </c>
      <c r="Z1018" s="16">
        <v>756</v>
      </c>
      <c r="AA1018" s="16">
        <f>IF(COUNT(Q1018:Z1018)=0,"",SUM(Q1018:Q1018))</f>
        <v>1397</v>
      </c>
      <c r="AB1018" s="16">
        <f>IF(COUNT(Q1018:Z1018)=0,"",SUM(R1018:S1018))</f>
        <v>884</v>
      </c>
      <c r="AC1018" s="16">
        <f>IF(COUNT(Q1018:Z1018)=0,"",SUM(T1018:V1018))</f>
        <v>1905</v>
      </c>
      <c r="AD1018" s="16">
        <f>IF(COUNT(Q1018:Z1018)=0,"",SUM(W1018:Y1018))</f>
        <v>1702</v>
      </c>
      <c r="AE1018" s="16">
        <f>IF(COUNT(Q1018:Z1018)=0,"",SUM(Z1018:Z1018))</f>
        <v>756</v>
      </c>
      <c r="AF1018" s="16">
        <f>IF(COUNT(Q1018:Z1018)=0,"",SUM(Q1018:Z1018))</f>
        <v>6644</v>
      </c>
      <c r="AG1018" s="17">
        <f>IFERROR((AA1018+AB1018)/AF1018,"")</f>
        <v>0.34331727874774232</v>
      </c>
      <c r="AH1018" s="16">
        <v>69</v>
      </c>
    </row>
    <row r="1019" spans="1:34" x14ac:dyDescent="0.2">
      <c r="A1019" s="4" t="s">
        <v>21</v>
      </c>
      <c r="B1019" s="4" t="s">
        <v>123</v>
      </c>
      <c r="C1019" s="4" t="s">
        <v>955</v>
      </c>
      <c r="D1019" s="4" t="s">
        <v>484</v>
      </c>
      <c r="E1019" s="4" t="s">
        <v>485</v>
      </c>
      <c r="F1019" s="4" t="s">
        <v>4672</v>
      </c>
      <c r="G1019" s="4" t="s">
        <v>158</v>
      </c>
      <c r="H1019" s="4" t="s">
        <v>164</v>
      </c>
      <c r="I1019" s="16">
        <v>11253</v>
      </c>
      <c r="J1019" s="16">
        <v>144209</v>
      </c>
      <c r="K1019" s="16">
        <v>2562</v>
      </c>
      <c r="L1019" s="16">
        <v>24675</v>
      </c>
      <c r="M1019" s="16">
        <v>67</v>
      </c>
      <c r="N1019" s="16">
        <v>1662</v>
      </c>
      <c r="O1019" s="17">
        <f>IFERROR(K1019/I1019,"")</f>
        <v>0.22767262063449747</v>
      </c>
      <c r="P1019" s="17">
        <f>IFERROR(L1019/J1019,"")</f>
        <v>0.17110582557260642</v>
      </c>
      <c r="Q1019" s="16">
        <v>1397</v>
      </c>
      <c r="R1019" s="16">
        <v>283</v>
      </c>
      <c r="S1019" s="16">
        <v>18</v>
      </c>
      <c r="T1019" s="16">
        <v>2944</v>
      </c>
      <c r="U1019" s="16">
        <v>1185</v>
      </c>
      <c r="V1019" s="16">
        <v>1036</v>
      </c>
      <c r="W1019" s="16">
        <v>50</v>
      </c>
      <c r="X1019" s="16">
        <v>5140</v>
      </c>
      <c r="Y1019" s="16">
        <v>19</v>
      </c>
      <c r="Z1019" s="16">
        <v>16414</v>
      </c>
      <c r="AA1019" s="16">
        <f>IF(COUNT(Q1019:Z1019)=0,"",SUM(Q1019:Q1019))</f>
        <v>1397</v>
      </c>
      <c r="AB1019" s="16">
        <f>IF(COUNT(Q1019:Z1019)=0,"",SUM(R1019:S1019))</f>
        <v>301</v>
      </c>
      <c r="AC1019" s="16">
        <f>IF(COUNT(Q1019:Z1019)=0,"",SUM(T1019:V1019))</f>
        <v>5165</v>
      </c>
      <c r="AD1019" s="16">
        <f>IF(COUNT(Q1019:Z1019)=0,"",SUM(W1019:Y1019))</f>
        <v>5209</v>
      </c>
      <c r="AE1019" s="16">
        <f>IF(COUNT(Q1019:Z1019)=0,"",SUM(Z1019:Z1019))</f>
        <v>16414</v>
      </c>
      <c r="AF1019" s="16">
        <f>IF(COUNT(Q1019:Z1019)=0,"",SUM(Q1019:Z1019))</f>
        <v>28486</v>
      </c>
      <c r="AG1019" s="17">
        <f>IFERROR((AA1019+AB1019)/AF1019,"")</f>
        <v>5.9608228603524535E-2</v>
      </c>
      <c r="AH1019" s="16">
        <v>163</v>
      </c>
    </row>
    <row r="1020" spans="1:34" x14ac:dyDescent="0.2">
      <c r="A1020" s="4" t="s">
        <v>198</v>
      </c>
      <c r="B1020" s="4" t="s">
        <v>141</v>
      </c>
      <c r="C1020" s="4" t="s">
        <v>955</v>
      </c>
      <c r="D1020" s="4" t="s">
        <v>253</v>
      </c>
      <c r="E1020" s="4" t="s">
        <v>219</v>
      </c>
      <c r="F1020" s="4" t="s">
        <v>1024</v>
      </c>
      <c r="G1020" s="4" t="s">
        <v>156</v>
      </c>
      <c r="H1020" s="4" t="s">
        <v>71</v>
      </c>
      <c r="I1020" s="16">
        <v>5098</v>
      </c>
      <c r="J1020" s="16">
        <v>8424</v>
      </c>
      <c r="K1020" s="16">
        <v>1766</v>
      </c>
      <c r="L1020" s="16">
        <v>3184</v>
      </c>
      <c r="M1020" s="16">
        <v>348</v>
      </c>
      <c r="N1020" s="16">
        <v>500</v>
      </c>
      <c r="O1020" s="17">
        <f>IFERROR(K1020/I1020,"")</f>
        <v>0.34641035700274619</v>
      </c>
      <c r="P1020" s="17">
        <f>IFERROR(L1020/J1020,"")</f>
        <v>0.37796771130104462</v>
      </c>
      <c r="Q1020" s="16">
        <v>1395</v>
      </c>
      <c r="R1020" s="16"/>
      <c r="S1020" s="16"/>
      <c r="T1020" s="16">
        <v>0</v>
      </c>
      <c r="U1020" s="16">
        <v>453</v>
      </c>
      <c r="V1020" s="16">
        <v>0</v>
      </c>
      <c r="W1020" s="16">
        <v>261</v>
      </c>
      <c r="X1020" s="16">
        <v>2831</v>
      </c>
      <c r="Y1020" s="16">
        <v>0</v>
      </c>
      <c r="Z1020" s="16">
        <v>0</v>
      </c>
      <c r="AA1020" s="16">
        <f>IF(COUNT(Q1020:Z1020)=0,"",SUM(Q1020:Q1020))</f>
        <v>1395</v>
      </c>
      <c r="AB1020" s="16">
        <f>IF(COUNT(Q1020:Z1020)=0,"",SUM(R1020:S1020))</f>
        <v>0</v>
      </c>
      <c r="AC1020" s="16">
        <f>IF(COUNT(Q1020:Z1020)=0,"",SUM(T1020:V1020))</f>
        <v>453</v>
      </c>
      <c r="AD1020" s="16">
        <f>IF(COUNT(Q1020:Z1020)=0,"",SUM(W1020:Y1020))</f>
        <v>3092</v>
      </c>
      <c r="AE1020" s="16">
        <f>IF(COUNT(Q1020:Z1020)=0,"",SUM(Z1020:Z1020))</f>
        <v>0</v>
      </c>
      <c r="AF1020" s="16">
        <f>IF(COUNT(Q1020:Z1020)=0,"",SUM(Q1020:Z1020))</f>
        <v>4940</v>
      </c>
      <c r="AG1020" s="17">
        <f>IFERROR((AA1020+AB1020)/AF1020,"")</f>
        <v>0.28238866396761131</v>
      </c>
      <c r="AH1020" s="16">
        <v>294</v>
      </c>
    </row>
    <row r="1021" spans="1:34" x14ac:dyDescent="0.2">
      <c r="A1021" s="4" t="s">
        <v>21</v>
      </c>
      <c r="B1021" s="4" t="s">
        <v>138</v>
      </c>
      <c r="C1021" s="4" t="s">
        <v>1036</v>
      </c>
      <c r="D1021" s="4" t="s">
        <v>629</v>
      </c>
      <c r="E1021" s="4" t="s">
        <v>630</v>
      </c>
      <c r="F1021" s="4" t="s">
        <v>2441</v>
      </c>
      <c r="G1021" s="4" t="s">
        <v>157</v>
      </c>
      <c r="H1021" s="4" t="s">
        <v>165</v>
      </c>
      <c r="I1021" s="16">
        <v>443</v>
      </c>
      <c r="J1021" s="16">
        <v>9893</v>
      </c>
      <c r="K1021" s="16">
        <v>389</v>
      </c>
      <c r="L1021" s="16">
        <v>1762</v>
      </c>
      <c r="M1021" s="16">
        <v>43</v>
      </c>
      <c r="N1021" s="16">
        <v>922</v>
      </c>
      <c r="O1021" s="17">
        <f>IFERROR(K1021/I1021,"")</f>
        <v>0.87810383747178333</v>
      </c>
      <c r="P1021" s="17">
        <f>IFERROR(L1021/J1021,"")</f>
        <v>0.17810573132517943</v>
      </c>
      <c r="Q1021" s="16">
        <v>1395</v>
      </c>
      <c r="R1021" s="16">
        <v>0</v>
      </c>
      <c r="S1021" s="16">
        <v>0</v>
      </c>
      <c r="T1021" s="16">
        <v>73</v>
      </c>
      <c r="U1021" s="16">
        <v>502</v>
      </c>
      <c r="V1021" s="16">
        <v>29</v>
      </c>
      <c r="W1021" s="16">
        <v>98</v>
      </c>
      <c r="X1021" s="16">
        <v>255</v>
      </c>
      <c r="Y1021" s="16">
        <v>0</v>
      </c>
      <c r="Z1021" s="16">
        <v>138</v>
      </c>
      <c r="AA1021" s="16">
        <f>IF(COUNT(Q1021:Z1021)=0,"",SUM(Q1021:Q1021))</f>
        <v>1395</v>
      </c>
      <c r="AB1021" s="16">
        <f>IF(COUNT(Q1021:Z1021)=0,"",SUM(R1021:S1021))</f>
        <v>0</v>
      </c>
      <c r="AC1021" s="16">
        <f>IF(COUNT(Q1021:Z1021)=0,"",SUM(T1021:V1021))</f>
        <v>604</v>
      </c>
      <c r="AD1021" s="16">
        <f>IF(COUNT(Q1021:Z1021)=0,"",SUM(W1021:Y1021))</f>
        <v>353</v>
      </c>
      <c r="AE1021" s="16">
        <f>IF(COUNT(Q1021:Z1021)=0,"",SUM(Z1021:Z1021))</f>
        <v>138</v>
      </c>
      <c r="AF1021" s="16">
        <f>IF(COUNT(Q1021:Z1021)=0,"",SUM(Q1021:Z1021))</f>
        <v>2490</v>
      </c>
      <c r="AG1021" s="17">
        <f>IFERROR((AA1021+AB1021)/AF1021,"")</f>
        <v>0.56024096385542166</v>
      </c>
      <c r="AH1021" s="16">
        <v>13</v>
      </c>
    </row>
    <row r="1022" spans="1:34" x14ac:dyDescent="0.2">
      <c r="A1022" s="4" t="s">
        <v>21</v>
      </c>
      <c r="B1022" s="4" t="s">
        <v>128</v>
      </c>
      <c r="C1022" s="4" t="s">
        <v>955</v>
      </c>
      <c r="D1022" s="4" t="s">
        <v>833</v>
      </c>
      <c r="E1022" s="4" t="s">
        <v>834</v>
      </c>
      <c r="F1022" s="4" t="s">
        <v>4343</v>
      </c>
      <c r="G1022" s="4" t="s">
        <v>157</v>
      </c>
      <c r="H1022" s="4" t="s">
        <v>165</v>
      </c>
      <c r="I1022" s="16">
        <v>208</v>
      </c>
      <c r="J1022" s="16">
        <v>5606</v>
      </c>
      <c r="K1022" s="16">
        <v>236</v>
      </c>
      <c r="L1022" s="16">
        <v>1537</v>
      </c>
      <c r="M1022" s="16"/>
      <c r="N1022" s="16">
        <v>259</v>
      </c>
      <c r="O1022" s="17">
        <f>IFERROR(K1022/I1022,"")</f>
        <v>1.1346153846153846</v>
      </c>
      <c r="P1022" s="17">
        <f>IFERROR(L1022/J1022,"")</f>
        <v>0.27417053157331428</v>
      </c>
      <c r="Q1022" s="16">
        <v>1395</v>
      </c>
      <c r="R1022" s="16">
        <v>0</v>
      </c>
      <c r="S1022" s="16">
        <v>0</v>
      </c>
      <c r="T1022" s="16">
        <v>102</v>
      </c>
      <c r="U1022" s="16">
        <v>70</v>
      </c>
      <c r="V1022" s="16">
        <v>140</v>
      </c>
      <c r="W1022" s="16">
        <v>12</v>
      </c>
      <c r="X1022" s="16">
        <v>572</v>
      </c>
      <c r="Y1022" s="16"/>
      <c r="Z1022" s="16">
        <v>67</v>
      </c>
      <c r="AA1022" s="16">
        <f>IF(COUNT(Q1022:Z1022)=0,"",SUM(Q1022:Q1022))</f>
        <v>1395</v>
      </c>
      <c r="AB1022" s="16">
        <f>IF(COUNT(Q1022:Z1022)=0,"",SUM(R1022:S1022))</f>
        <v>0</v>
      </c>
      <c r="AC1022" s="16">
        <f>IF(COUNT(Q1022:Z1022)=0,"",SUM(T1022:V1022))</f>
        <v>312</v>
      </c>
      <c r="AD1022" s="16">
        <f>IF(COUNT(Q1022:Z1022)=0,"",SUM(W1022:Y1022))</f>
        <v>584</v>
      </c>
      <c r="AE1022" s="16">
        <f>IF(COUNT(Q1022:Z1022)=0,"",SUM(Z1022:Z1022))</f>
        <v>67</v>
      </c>
      <c r="AF1022" s="16">
        <f>IF(COUNT(Q1022:Z1022)=0,"",SUM(Q1022:Z1022))</f>
        <v>2358</v>
      </c>
      <c r="AG1022" s="17">
        <f>IFERROR((AA1022+AB1022)/AF1022,"")</f>
        <v>0.59160305343511455</v>
      </c>
      <c r="AH1022" s="16"/>
    </row>
    <row r="1023" spans="1:34" x14ac:dyDescent="0.2">
      <c r="A1023" s="4" t="s">
        <v>21</v>
      </c>
      <c r="B1023" s="4" t="s">
        <v>123</v>
      </c>
      <c r="C1023" s="4" t="s">
        <v>955</v>
      </c>
      <c r="D1023" s="4" t="s">
        <v>484</v>
      </c>
      <c r="E1023" s="4" t="s">
        <v>485</v>
      </c>
      <c r="F1023" s="4" t="s">
        <v>4584</v>
      </c>
      <c r="G1023" s="4" t="s">
        <v>158</v>
      </c>
      <c r="H1023" s="4" t="s">
        <v>163</v>
      </c>
      <c r="I1023" s="16">
        <v>3843</v>
      </c>
      <c r="J1023" s="16">
        <v>76726</v>
      </c>
      <c r="K1023" s="16">
        <v>1030</v>
      </c>
      <c r="L1023" s="16">
        <v>13325</v>
      </c>
      <c r="M1023" s="16">
        <v>42</v>
      </c>
      <c r="N1023" s="16">
        <v>1671</v>
      </c>
      <c r="O1023" s="17">
        <f>IFERROR(K1023/I1023,"")</f>
        <v>0.26801977621649753</v>
      </c>
      <c r="P1023" s="17">
        <f>IFERROR(L1023/J1023,"")</f>
        <v>0.17366994239240935</v>
      </c>
      <c r="Q1023" s="16">
        <v>1393</v>
      </c>
      <c r="R1023" s="16">
        <v>189</v>
      </c>
      <c r="S1023" s="16"/>
      <c r="T1023" s="16">
        <v>943</v>
      </c>
      <c r="U1023" s="16">
        <v>922</v>
      </c>
      <c r="V1023" s="16">
        <v>677</v>
      </c>
      <c r="W1023" s="16">
        <v>0</v>
      </c>
      <c r="X1023" s="16">
        <v>2351</v>
      </c>
      <c r="Y1023" s="16"/>
      <c r="Z1023" s="16">
        <v>8724</v>
      </c>
      <c r="AA1023" s="16">
        <f>IF(COUNT(Q1023:Z1023)=0,"",SUM(Q1023:Q1023))</f>
        <v>1393</v>
      </c>
      <c r="AB1023" s="16">
        <f>IF(COUNT(Q1023:Z1023)=0,"",SUM(R1023:S1023))</f>
        <v>189</v>
      </c>
      <c r="AC1023" s="16">
        <f>IF(COUNT(Q1023:Z1023)=0,"",SUM(T1023:V1023))</f>
        <v>2542</v>
      </c>
      <c r="AD1023" s="16">
        <f>IF(COUNT(Q1023:Z1023)=0,"",SUM(W1023:Y1023))</f>
        <v>2351</v>
      </c>
      <c r="AE1023" s="16">
        <f>IF(COUNT(Q1023:Z1023)=0,"",SUM(Z1023:Z1023))</f>
        <v>8724</v>
      </c>
      <c r="AF1023" s="16">
        <f>IF(COUNT(Q1023:Z1023)=0,"",SUM(Q1023:Z1023))</f>
        <v>15199</v>
      </c>
      <c r="AG1023" s="17">
        <f>IFERROR((AA1023+AB1023)/AF1023,"")</f>
        <v>0.10408579511809987</v>
      </c>
      <c r="AH1023" s="16">
        <v>250</v>
      </c>
    </row>
    <row r="1024" spans="1:34" x14ac:dyDescent="0.2">
      <c r="A1024" s="4" t="s">
        <v>21</v>
      </c>
      <c r="B1024" s="4" t="s">
        <v>123</v>
      </c>
      <c r="C1024" s="4" t="s">
        <v>955</v>
      </c>
      <c r="D1024" s="4" t="s">
        <v>484</v>
      </c>
      <c r="E1024" s="4" t="s">
        <v>485</v>
      </c>
      <c r="F1024" s="4" t="s">
        <v>4632</v>
      </c>
      <c r="G1024" s="4" t="s">
        <v>158</v>
      </c>
      <c r="H1024" s="4" t="s">
        <v>165</v>
      </c>
      <c r="I1024" s="16">
        <v>3154</v>
      </c>
      <c r="J1024" s="16">
        <v>84821</v>
      </c>
      <c r="K1024" s="16">
        <v>1372</v>
      </c>
      <c r="L1024" s="16">
        <v>12545</v>
      </c>
      <c r="M1024" s="16">
        <v>17</v>
      </c>
      <c r="N1024" s="16">
        <v>1745</v>
      </c>
      <c r="O1024" s="17">
        <f>IFERROR(K1024/I1024,"")</f>
        <v>0.43500317057704502</v>
      </c>
      <c r="P1024" s="17">
        <f>IFERROR(L1024/J1024,"")</f>
        <v>0.14789969465108876</v>
      </c>
      <c r="Q1024" s="16">
        <v>1391</v>
      </c>
      <c r="R1024" s="16">
        <v>257</v>
      </c>
      <c r="S1024" s="16">
        <v>12</v>
      </c>
      <c r="T1024" s="16">
        <v>1149</v>
      </c>
      <c r="U1024" s="16">
        <v>1053</v>
      </c>
      <c r="V1024" s="16">
        <v>878</v>
      </c>
      <c r="W1024" s="16">
        <v>0</v>
      </c>
      <c r="X1024" s="16">
        <v>2946</v>
      </c>
      <c r="Y1024" s="16"/>
      <c r="Z1024" s="16">
        <v>7306</v>
      </c>
      <c r="AA1024" s="16">
        <f>IF(COUNT(Q1024:Z1024)=0,"",SUM(Q1024:Q1024))</f>
        <v>1391</v>
      </c>
      <c r="AB1024" s="16">
        <f>IF(COUNT(Q1024:Z1024)=0,"",SUM(R1024:S1024))</f>
        <v>269</v>
      </c>
      <c r="AC1024" s="16">
        <f>IF(COUNT(Q1024:Z1024)=0,"",SUM(T1024:V1024))</f>
        <v>3080</v>
      </c>
      <c r="AD1024" s="16">
        <f>IF(COUNT(Q1024:Z1024)=0,"",SUM(W1024:Y1024))</f>
        <v>2946</v>
      </c>
      <c r="AE1024" s="16">
        <f>IF(COUNT(Q1024:Z1024)=0,"",SUM(Z1024:Z1024))</f>
        <v>7306</v>
      </c>
      <c r="AF1024" s="16">
        <f>IF(COUNT(Q1024:Z1024)=0,"",SUM(Q1024:Z1024))</f>
        <v>14992</v>
      </c>
      <c r="AG1024" s="17">
        <f>IFERROR((AA1024+AB1024)/AF1024,"")</f>
        <v>0.1107257203842049</v>
      </c>
      <c r="AH1024" s="16">
        <v>163</v>
      </c>
    </row>
    <row r="1025" spans="1:34" x14ac:dyDescent="0.2">
      <c r="A1025" s="4" t="s">
        <v>21</v>
      </c>
      <c r="B1025" s="4" t="s">
        <v>123</v>
      </c>
      <c r="C1025" s="4" t="s">
        <v>955</v>
      </c>
      <c r="D1025" s="4" t="s">
        <v>484</v>
      </c>
      <c r="E1025" s="4" t="s">
        <v>485</v>
      </c>
      <c r="F1025" s="4" t="s">
        <v>4548</v>
      </c>
      <c r="G1025" s="4" t="s">
        <v>158</v>
      </c>
      <c r="H1025" s="4" t="s">
        <v>164</v>
      </c>
      <c r="I1025" s="16">
        <v>2826</v>
      </c>
      <c r="J1025" s="16">
        <v>108411</v>
      </c>
      <c r="K1025" s="16">
        <v>923</v>
      </c>
      <c r="L1025" s="16">
        <v>15717</v>
      </c>
      <c r="M1025" s="16">
        <v>11</v>
      </c>
      <c r="N1025" s="16">
        <v>1472</v>
      </c>
      <c r="O1025" s="17">
        <f>IFERROR(K1025/I1025,"")</f>
        <v>0.32661004953998585</v>
      </c>
      <c r="P1025" s="17">
        <f>IFERROR(L1025/J1025,"")</f>
        <v>0.1449760633146083</v>
      </c>
      <c r="Q1025" s="16">
        <v>1390</v>
      </c>
      <c r="R1025" s="16">
        <v>174</v>
      </c>
      <c r="S1025" s="16">
        <v>39</v>
      </c>
      <c r="T1025" s="16">
        <v>1909</v>
      </c>
      <c r="U1025" s="16">
        <v>639</v>
      </c>
      <c r="V1025" s="16">
        <v>460</v>
      </c>
      <c r="W1025" s="16">
        <v>62</v>
      </c>
      <c r="X1025" s="16">
        <v>2757</v>
      </c>
      <c r="Y1025" s="16">
        <v>14</v>
      </c>
      <c r="Z1025" s="16">
        <v>10057</v>
      </c>
      <c r="AA1025" s="16">
        <f>IF(COUNT(Q1025:Z1025)=0,"",SUM(Q1025:Q1025))</f>
        <v>1390</v>
      </c>
      <c r="AB1025" s="16">
        <f>IF(COUNT(Q1025:Z1025)=0,"",SUM(R1025:S1025))</f>
        <v>213</v>
      </c>
      <c r="AC1025" s="16">
        <f>IF(COUNT(Q1025:Z1025)=0,"",SUM(T1025:V1025))</f>
        <v>3008</v>
      </c>
      <c r="AD1025" s="16">
        <f>IF(COUNT(Q1025:Z1025)=0,"",SUM(W1025:Y1025))</f>
        <v>2833</v>
      </c>
      <c r="AE1025" s="16">
        <f>IF(COUNT(Q1025:Z1025)=0,"",SUM(Z1025:Z1025))</f>
        <v>10057</v>
      </c>
      <c r="AF1025" s="16">
        <f>IF(COUNT(Q1025:Z1025)=0,"",SUM(Q1025:Z1025))</f>
        <v>17501</v>
      </c>
      <c r="AG1025" s="17">
        <f>IFERROR((AA1025+AB1025)/AF1025,"")</f>
        <v>9.159476601337066E-2</v>
      </c>
      <c r="AH1025" s="16">
        <v>113</v>
      </c>
    </row>
    <row r="1026" spans="1:34" x14ac:dyDescent="0.2">
      <c r="A1026" s="4" t="s">
        <v>21</v>
      </c>
      <c r="B1026" s="4" t="s">
        <v>126</v>
      </c>
      <c r="C1026" s="4" t="s">
        <v>955</v>
      </c>
      <c r="D1026" s="4" t="s">
        <v>726</v>
      </c>
      <c r="E1026" s="4" t="s">
        <v>727</v>
      </c>
      <c r="F1026" s="4" t="s">
        <v>3351</v>
      </c>
      <c r="G1026" s="4" t="s">
        <v>158</v>
      </c>
      <c r="H1026" s="4" t="s">
        <v>164</v>
      </c>
      <c r="I1026" s="16">
        <v>3347</v>
      </c>
      <c r="J1026" s="16">
        <v>12857</v>
      </c>
      <c r="K1026" s="16">
        <v>2119</v>
      </c>
      <c r="L1026" s="16">
        <v>3563</v>
      </c>
      <c r="M1026" s="16">
        <v>64</v>
      </c>
      <c r="N1026" s="16">
        <v>1809</v>
      </c>
      <c r="O1026" s="17">
        <f>IFERROR(K1026/I1026,"")</f>
        <v>0.63310427248282042</v>
      </c>
      <c r="P1026" s="17">
        <f>IFERROR(L1026/J1026,"")</f>
        <v>0.27712530139223768</v>
      </c>
      <c r="Q1026" s="16">
        <v>1389</v>
      </c>
      <c r="R1026" s="16">
        <v>0</v>
      </c>
      <c r="S1026" s="16">
        <v>0</v>
      </c>
      <c r="T1026" s="16">
        <v>796</v>
      </c>
      <c r="U1026" s="16">
        <v>842</v>
      </c>
      <c r="V1026" s="16">
        <v>2330</v>
      </c>
      <c r="W1026" s="16">
        <v>257</v>
      </c>
      <c r="X1026" s="16">
        <v>645</v>
      </c>
      <c r="Y1026" s="16">
        <v>0</v>
      </c>
      <c r="Z1026" s="16">
        <v>833</v>
      </c>
      <c r="AA1026" s="16">
        <f>IF(COUNT(Q1026:Z1026)=0,"",SUM(Q1026:Q1026))</f>
        <v>1389</v>
      </c>
      <c r="AB1026" s="16">
        <f>IF(COUNT(Q1026:Z1026)=0,"",SUM(R1026:S1026))</f>
        <v>0</v>
      </c>
      <c r="AC1026" s="16">
        <f>IF(COUNT(Q1026:Z1026)=0,"",SUM(T1026:V1026))</f>
        <v>3968</v>
      </c>
      <c r="AD1026" s="16">
        <f>IF(COUNT(Q1026:Z1026)=0,"",SUM(W1026:Y1026))</f>
        <v>902</v>
      </c>
      <c r="AE1026" s="16">
        <f>IF(COUNT(Q1026:Z1026)=0,"",SUM(Z1026:Z1026))</f>
        <v>833</v>
      </c>
      <c r="AF1026" s="16">
        <f>IF(COUNT(Q1026:Z1026)=0,"",SUM(Q1026:Z1026))</f>
        <v>7092</v>
      </c>
      <c r="AG1026" s="17">
        <f>IFERROR((AA1026+AB1026)/AF1026,"")</f>
        <v>0.19585448392554991</v>
      </c>
      <c r="AH1026" s="16">
        <v>45</v>
      </c>
    </row>
    <row r="1027" spans="1:34" x14ac:dyDescent="0.2">
      <c r="A1027" s="4" t="s">
        <v>21</v>
      </c>
      <c r="B1027" s="4" t="s">
        <v>131</v>
      </c>
      <c r="C1027" s="4" t="s">
        <v>955</v>
      </c>
      <c r="D1027" s="4" t="s">
        <v>438</v>
      </c>
      <c r="E1027" s="4" t="s">
        <v>439</v>
      </c>
      <c r="F1027" s="4" t="s">
        <v>3907</v>
      </c>
      <c r="G1027" s="4" t="s">
        <v>156</v>
      </c>
      <c r="H1027" s="4" t="s">
        <v>165</v>
      </c>
      <c r="I1027" s="16">
        <v>1281</v>
      </c>
      <c r="J1027" s="16">
        <v>60462</v>
      </c>
      <c r="K1027" s="16">
        <v>459</v>
      </c>
      <c r="L1027" s="16">
        <v>9193</v>
      </c>
      <c r="M1027" s="16">
        <v>126</v>
      </c>
      <c r="N1027" s="16">
        <v>1143</v>
      </c>
      <c r="O1027" s="17">
        <f>IFERROR(K1027/I1027,"")</f>
        <v>0.35831381733021078</v>
      </c>
      <c r="P1027" s="17">
        <f>IFERROR(L1027/J1027,"")</f>
        <v>0.15204591313552313</v>
      </c>
      <c r="Q1027" s="16">
        <v>1387</v>
      </c>
      <c r="R1027" s="16">
        <v>223</v>
      </c>
      <c r="S1027" s="16">
        <v>24</v>
      </c>
      <c r="T1027" s="16">
        <v>286</v>
      </c>
      <c r="U1027" s="16">
        <v>781</v>
      </c>
      <c r="V1027" s="16">
        <v>49</v>
      </c>
      <c r="W1027" s="16">
        <v>47</v>
      </c>
      <c r="X1027" s="16">
        <v>1829</v>
      </c>
      <c r="Y1027" s="16"/>
      <c r="Z1027" s="16">
        <v>5672</v>
      </c>
      <c r="AA1027" s="16">
        <f>IF(COUNT(Q1027:Z1027)=0,"",SUM(Q1027:Q1027))</f>
        <v>1387</v>
      </c>
      <c r="AB1027" s="16">
        <f>IF(COUNT(Q1027:Z1027)=0,"",SUM(R1027:S1027))</f>
        <v>247</v>
      </c>
      <c r="AC1027" s="16">
        <f>IF(COUNT(Q1027:Z1027)=0,"",SUM(T1027:V1027))</f>
        <v>1116</v>
      </c>
      <c r="AD1027" s="16">
        <f>IF(COUNT(Q1027:Z1027)=0,"",SUM(W1027:Y1027))</f>
        <v>1876</v>
      </c>
      <c r="AE1027" s="16">
        <f>IF(COUNT(Q1027:Z1027)=0,"",SUM(Z1027:Z1027))</f>
        <v>5672</v>
      </c>
      <c r="AF1027" s="16">
        <f>IF(COUNT(Q1027:Z1027)=0,"",SUM(Q1027:Z1027))</f>
        <v>10298</v>
      </c>
      <c r="AG1027" s="17">
        <f>IFERROR((AA1027+AB1027)/AF1027,"")</f>
        <v>0.15867158671586715</v>
      </c>
      <c r="AH1027" s="16">
        <v>98</v>
      </c>
    </row>
    <row r="1028" spans="1:34" x14ac:dyDescent="0.2">
      <c r="A1028" s="4" t="s">
        <v>21</v>
      </c>
      <c r="B1028" s="4" t="s">
        <v>151</v>
      </c>
      <c r="C1028" s="4" t="s">
        <v>1036</v>
      </c>
      <c r="D1028" s="4" t="s">
        <v>828</v>
      </c>
      <c r="E1028" s="4" t="s">
        <v>829</v>
      </c>
      <c r="F1028" s="4" t="s">
        <v>4323</v>
      </c>
      <c r="G1028" s="4" t="s">
        <v>157</v>
      </c>
      <c r="H1028" s="4" t="s">
        <v>165</v>
      </c>
      <c r="I1028" s="16">
        <v>1718</v>
      </c>
      <c r="J1028" s="16">
        <v>33141</v>
      </c>
      <c r="K1028" s="16">
        <v>1021</v>
      </c>
      <c r="L1028" s="16">
        <v>4638</v>
      </c>
      <c r="M1028" s="16">
        <v>32</v>
      </c>
      <c r="N1028" s="16">
        <v>1293</v>
      </c>
      <c r="O1028" s="17">
        <f>IFERROR(K1028/I1028,"")</f>
        <v>0.59429569266589055</v>
      </c>
      <c r="P1028" s="17">
        <f>IFERROR(L1028/J1028,"")</f>
        <v>0.13994749705802481</v>
      </c>
      <c r="Q1028" s="16">
        <v>1387</v>
      </c>
      <c r="R1028" s="16">
        <v>404</v>
      </c>
      <c r="S1028" s="16">
        <v>47</v>
      </c>
      <c r="T1028" s="16">
        <v>466</v>
      </c>
      <c r="U1028" s="16">
        <v>51</v>
      </c>
      <c r="V1028" s="16">
        <v>818</v>
      </c>
      <c r="W1028" s="16">
        <v>846</v>
      </c>
      <c r="X1028" s="16">
        <v>172</v>
      </c>
      <c r="Y1028" s="16">
        <v>54</v>
      </c>
      <c r="Z1028" s="16">
        <v>3234</v>
      </c>
      <c r="AA1028" s="16">
        <f>IF(COUNT(Q1028:Z1028)=0,"",SUM(Q1028:Q1028))</f>
        <v>1387</v>
      </c>
      <c r="AB1028" s="16">
        <f>IF(COUNT(Q1028:Z1028)=0,"",SUM(R1028:S1028))</f>
        <v>451</v>
      </c>
      <c r="AC1028" s="16">
        <f>IF(COUNT(Q1028:Z1028)=0,"",SUM(T1028:V1028))</f>
        <v>1335</v>
      </c>
      <c r="AD1028" s="16">
        <f>IF(COUNT(Q1028:Z1028)=0,"",SUM(W1028:Y1028))</f>
        <v>1072</v>
      </c>
      <c r="AE1028" s="16">
        <f>IF(COUNT(Q1028:Z1028)=0,"",SUM(Z1028:Z1028))</f>
        <v>3234</v>
      </c>
      <c r="AF1028" s="16">
        <f>IF(COUNT(Q1028:Z1028)=0,"",SUM(Q1028:Z1028))</f>
        <v>7479</v>
      </c>
      <c r="AG1028" s="17">
        <f>IFERROR((AA1028+AB1028)/AF1028,"")</f>
        <v>0.24575478005080892</v>
      </c>
      <c r="AH1028" s="16">
        <v>71</v>
      </c>
    </row>
    <row r="1029" spans="1:34" x14ac:dyDescent="0.2">
      <c r="A1029" s="4" t="s">
        <v>21</v>
      </c>
      <c r="B1029" s="4" t="s">
        <v>123</v>
      </c>
      <c r="C1029" s="4" t="s">
        <v>955</v>
      </c>
      <c r="D1029" s="4" t="s">
        <v>484</v>
      </c>
      <c r="E1029" s="4" t="s">
        <v>485</v>
      </c>
      <c r="F1029" s="4" t="s">
        <v>4628</v>
      </c>
      <c r="G1029" s="4" t="s">
        <v>158</v>
      </c>
      <c r="H1029" s="4" t="s">
        <v>165</v>
      </c>
      <c r="I1029" s="16">
        <v>2617</v>
      </c>
      <c r="J1029" s="16">
        <v>113514</v>
      </c>
      <c r="K1029" s="16">
        <v>1418</v>
      </c>
      <c r="L1029" s="16">
        <v>17693</v>
      </c>
      <c r="M1029" s="16">
        <v>22</v>
      </c>
      <c r="N1029" s="16">
        <v>1597</v>
      </c>
      <c r="O1029" s="17">
        <f>IFERROR(K1029/I1029,"")</f>
        <v>0.54184180359189915</v>
      </c>
      <c r="P1029" s="17">
        <f>IFERROR(L1029/J1029,"")</f>
        <v>0.1558662367637472</v>
      </c>
      <c r="Q1029" s="16">
        <v>1383</v>
      </c>
      <c r="R1029" s="16">
        <v>312</v>
      </c>
      <c r="S1029" s="16">
        <v>37</v>
      </c>
      <c r="T1029" s="16">
        <v>2776</v>
      </c>
      <c r="U1029" s="16">
        <v>815</v>
      </c>
      <c r="V1029" s="16">
        <v>1206</v>
      </c>
      <c r="W1029" s="16">
        <v>133</v>
      </c>
      <c r="X1029" s="16">
        <v>3262</v>
      </c>
      <c r="Y1029" s="16">
        <v>45</v>
      </c>
      <c r="Z1029" s="16">
        <v>10492</v>
      </c>
      <c r="AA1029" s="16">
        <f>IF(COUNT(Q1029:Z1029)=0,"",SUM(Q1029:Q1029))</f>
        <v>1383</v>
      </c>
      <c r="AB1029" s="16">
        <f>IF(COUNT(Q1029:Z1029)=0,"",SUM(R1029:S1029))</f>
        <v>349</v>
      </c>
      <c r="AC1029" s="16">
        <f>IF(COUNT(Q1029:Z1029)=0,"",SUM(T1029:V1029))</f>
        <v>4797</v>
      </c>
      <c r="AD1029" s="16">
        <f>IF(COUNT(Q1029:Z1029)=0,"",SUM(W1029:Y1029))</f>
        <v>3440</v>
      </c>
      <c r="AE1029" s="16">
        <f>IF(COUNT(Q1029:Z1029)=0,"",SUM(Z1029:Z1029))</f>
        <v>10492</v>
      </c>
      <c r="AF1029" s="16">
        <f>IF(COUNT(Q1029:Z1029)=0,"",SUM(Q1029:Z1029))</f>
        <v>20461</v>
      </c>
      <c r="AG1029" s="17">
        <f>IFERROR((AA1029+AB1029)/AF1029,"")</f>
        <v>8.4648844142515028E-2</v>
      </c>
      <c r="AH1029" s="16">
        <v>188</v>
      </c>
    </row>
    <row r="1030" spans="1:34" x14ac:dyDescent="0.2">
      <c r="A1030" s="4" t="s">
        <v>21</v>
      </c>
      <c r="B1030" s="4" t="s">
        <v>123</v>
      </c>
      <c r="C1030" s="4" t="s">
        <v>955</v>
      </c>
      <c r="D1030" s="4" t="s">
        <v>484</v>
      </c>
      <c r="E1030" s="4" t="s">
        <v>485</v>
      </c>
      <c r="F1030" s="4" t="s">
        <v>5030</v>
      </c>
      <c r="G1030" s="4" t="s">
        <v>159</v>
      </c>
      <c r="H1030" s="4" t="s">
        <v>165</v>
      </c>
      <c r="I1030" s="16">
        <v>1700</v>
      </c>
      <c r="J1030" s="16">
        <v>82262</v>
      </c>
      <c r="K1030" s="16">
        <v>439</v>
      </c>
      <c r="L1030" s="16">
        <v>16026</v>
      </c>
      <c r="M1030" s="16">
        <v>103</v>
      </c>
      <c r="N1030" s="16">
        <v>2021</v>
      </c>
      <c r="O1030" s="17">
        <f>IFERROR(K1030/I1030,"")</f>
        <v>0.25823529411764706</v>
      </c>
      <c r="P1030" s="17">
        <f>IFERROR(L1030/J1030,"")</f>
        <v>0.19481656171743941</v>
      </c>
      <c r="Q1030" s="16">
        <v>1376</v>
      </c>
      <c r="R1030" s="16">
        <v>252</v>
      </c>
      <c r="S1030" s="16"/>
      <c r="T1030" s="16">
        <v>564</v>
      </c>
      <c r="U1030" s="16">
        <v>1070</v>
      </c>
      <c r="V1030" s="16">
        <v>21</v>
      </c>
      <c r="W1030" s="16"/>
      <c r="X1030" s="16">
        <v>4914</v>
      </c>
      <c r="Y1030" s="16">
        <v>12</v>
      </c>
      <c r="Z1030" s="16">
        <v>9605</v>
      </c>
      <c r="AA1030" s="16">
        <f>IF(COUNT(Q1030:Z1030)=0,"",SUM(Q1030:Q1030))</f>
        <v>1376</v>
      </c>
      <c r="AB1030" s="16">
        <f>IF(COUNT(Q1030:Z1030)=0,"",SUM(R1030:S1030))</f>
        <v>252</v>
      </c>
      <c r="AC1030" s="16">
        <f>IF(COUNT(Q1030:Z1030)=0,"",SUM(T1030:V1030))</f>
        <v>1655</v>
      </c>
      <c r="AD1030" s="16">
        <f>IF(COUNT(Q1030:Z1030)=0,"",SUM(W1030:Y1030))</f>
        <v>4926</v>
      </c>
      <c r="AE1030" s="16">
        <f>IF(COUNT(Q1030:Z1030)=0,"",SUM(Z1030:Z1030))</f>
        <v>9605</v>
      </c>
      <c r="AF1030" s="16">
        <f>IF(COUNT(Q1030:Z1030)=0,"",SUM(Q1030:Z1030))</f>
        <v>17814</v>
      </c>
      <c r="AG1030" s="17">
        <f>IFERROR((AA1030+AB1030)/AF1030,"")</f>
        <v>9.1388795329516118E-2</v>
      </c>
      <c r="AH1030" s="16">
        <v>192</v>
      </c>
    </row>
    <row r="1031" spans="1:34" x14ac:dyDescent="0.2">
      <c r="A1031" s="4" t="s">
        <v>21</v>
      </c>
      <c r="B1031" s="4" t="s">
        <v>123</v>
      </c>
      <c r="C1031" s="4" t="s">
        <v>955</v>
      </c>
      <c r="D1031" s="4" t="s">
        <v>484</v>
      </c>
      <c r="E1031" s="4" t="s">
        <v>485</v>
      </c>
      <c r="F1031" s="4" t="s">
        <v>4700</v>
      </c>
      <c r="G1031" s="4" t="s">
        <v>158</v>
      </c>
      <c r="H1031" s="4" t="s">
        <v>163</v>
      </c>
      <c r="I1031" s="16">
        <v>1236</v>
      </c>
      <c r="J1031" s="16">
        <v>45530</v>
      </c>
      <c r="K1031" s="16">
        <v>558</v>
      </c>
      <c r="L1031" s="16">
        <v>6862</v>
      </c>
      <c r="M1031" s="16">
        <v>65</v>
      </c>
      <c r="N1031" s="16">
        <v>961</v>
      </c>
      <c r="O1031" s="17">
        <f>IFERROR(K1031/I1031,"")</f>
        <v>0.45145631067961167</v>
      </c>
      <c r="P1031" s="17">
        <f>IFERROR(L1031/J1031,"")</f>
        <v>0.1507138150669888</v>
      </c>
      <c r="Q1031" s="16">
        <v>1375</v>
      </c>
      <c r="R1031" s="16">
        <v>89</v>
      </c>
      <c r="S1031" s="16"/>
      <c r="T1031" s="16">
        <v>899</v>
      </c>
      <c r="U1031" s="16">
        <v>559</v>
      </c>
      <c r="V1031" s="16">
        <v>300</v>
      </c>
      <c r="W1031" s="16">
        <v>0</v>
      </c>
      <c r="X1031" s="16">
        <v>1449</v>
      </c>
      <c r="Y1031" s="16">
        <v>11</v>
      </c>
      <c r="Z1031" s="16">
        <v>3217</v>
      </c>
      <c r="AA1031" s="16">
        <f>IF(COUNT(Q1031:Z1031)=0,"",SUM(Q1031:Q1031))</f>
        <v>1375</v>
      </c>
      <c r="AB1031" s="16">
        <f>IF(COUNT(Q1031:Z1031)=0,"",SUM(R1031:S1031))</f>
        <v>89</v>
      </c>
      <c r="AC1031" s="16">
        <f>IF(COUNT(Q1031:Z1031)=0,"",SUM(T1031:V1031))</f>
        <v>1758</v>
      </c>
      <c r="AD1031" s="16">
        <f>IF(COUNT(Q1031:Z1031)=0,"",SUM(W1031:Y1031))</f>
        <v>1460</v>
      </c>
      <c r="AE1031" s="16">
        <f>IF(COUNT(Q1031:Z1031)=0,"",SUM(Z1031:Z1031))</f>
        <v>3217</v>
      </c>
      <c r="AF1031" s="16">
        <f>IF(COUNT(Q1031:Z1031)=0,"",SUM(Q1031:Z1031))</f>
        <v>7899</v>
      </c>
      <c r="AG1031" s="17">
        <f>IFERROR((AA1031+AB1031)/AF1031,"")</f>
        <v>0.18533991644511963</v>
      </c>
      <c r="AH1031" s="16">
        <v>135</v>
      </c>
    </row>
    <row r="1032" spans="1:34" x14ac:dyDescent="0.2">
      <c r="A1032" s="4" t="s">
        <v>21</v>
      </c>
      <c r="B1032" s="4" t="s">
        <v>140</v>
      </c>
      <c r="C1032" s="4" t="s">
        <v>955</v>
      </c>
      <c r="D1032" s="4" t="s">
        <v>910</v>
      </c>
      <c r="E1032" s="4" t="s">
        <v>911</v>
      </c>
      <c r="F1032" s="4" t="s">
        <v>5534</v>
      </c>
      <c r="G1032" s="4" t="s">
        <v>156</v>
      </c>
      <c r="H1032" s="4" t="s">
        <v>163</v>
      </c>
      <c r="I1032" s="16">
        <v>1029</v>
      </c>
      <c r="J1032" s="16">
        <v>108499</v>
      </c>
      <c r="K1032" s="16">
        <v>262</v>
      </c>
      <c r="L1032" s="16">
        <v>6541</v>
      </c>
      <c r="M1032" s="16">
        <v>19</v>
      </c>
      <c r="N1032" s="16">
        <v>4594</v>
      </c>
      <c r="O1032" s="17">
        <f>IFERROR(K1032/I1032,"")</f>
        <v>0.25461613216715256</v>
      </c>
      <c r="P1032" s="17">
        <f>IFERROR(L1032/J1032,"")</f>
        <v>6.0286269919538428E-2</v>
      </c>
      <c r="Q1032" s="16">
        <v>1372</v>
      </c>
      <c r="R1032" s="16">
        <v>38</v>
      </c>
      <c r="S1032" s="16">
        <v>0</v>
      </c>
      <c r="T1032" s="16">
        <v>244</v>
      </c>
      <c r="U1032" s="16">
        <v>741</v>
      </c>
      <c r="V1032" s="16">
        <v>0</v>
      </c>
      <c r="W1032" s="16">
        <v>227</v>
      </c>
      <c r="X1032" s="16">
        <v>1631</v>
      </c>
      <c r="Y1032" s="16">
        <v>0</v>
      </c>
      <c r="Z1032" s="16">
        <v>2654</v>
      </c>
      <c r="AA1032" s="16">
        <f>IF(COUNT(Q1032:Z1032)=0,"",SUM(Q1032:Q1032))</f>
        <v>1372</v>
      </c>
      <c r="AB1032" s="16">
        <f>IF(COUNT(Q1032:Z1032)=0,"",SUM(R1032:S1032))</f>
        <v>38</v>
      </c>
      <c r="AC1032" s="16">
        <f>IF(COUNT(Q1032:Z1032)=0,"",SUM(T1032:V1032))</f>
        <v>985</v>
      </c>
      <c r="AD1032" s="16">
        <f>IF(COUNT(Q1032:Z1032)=0,"",SUM(W1032:Y1032))</f>
        <v>1858</v>
      </c>
      <c r="AE1032" s="16">
        <f>IF(COUNT(Q1032:Z1032)=0,"",SUM(Z1032:Z1032))</f>
        <v>2654</v>
      </c>
      <c r="AF1032" s="16">
        <f>IF(COUNT(Q1032:Z1032)=0,"",SUM(Q1032:Z1032))</f>
        <v>6907</v>
      </c>
      <c r="AG1032" s="17">
        <f>IFERROR((AA1032+AB1032)/AF1032,"")</f>
        <v>0.20414072679889966</v>
      </c>
      <c r="AH1032" s="16">
        <v>218</v>
      </c>
    </row>
    <row r="1033" spans="1:34" x14ac:dyDescent="0.2">
      <c r="A1033" s="4" t="s">
        <v>21</v>
      </c>
      <c r="B1033" s="4" t="s">
        <v>130</v>
      </c>
      <c r="C1033" s="4" t="s">
        <v>991</v>
      </c>
      <c r="D1033" s="4" t="s">
        <v>545</v>
      </c>
      <c r="E1033" s="4" t="s">
        <v>546</v>
      </c>
      <c r="F1033" s="4" t="s">
        <v>1705</v>
      </c>
      <c r="G1033" s="4" t="s">
        <v>159</v>
      </c>
      <c r="H1033" s="4" t="s">
        <v>163</v>
      </c>
      <c r="I1033" s="16">
        <v>2063</v>
      </c>
      <c r="J1033" s="16">
        <v>30458</v>
      </c>
      <c r="K1033" s="16">
        <v>263</v>
      </c>
      <c r="L1033" s="16">
        <v>4938</v>
      </c>
      <c r="M1033" s="16">
        <v>19</v>
      </c>
      <c r="N1033" s="16">
        <v>2120</v>
      </c>
      <c r="O1033" s="17">
        <f>IFERROR(K1033/I1033,"")</f>
        <v>0.12748424624333496</v>
      </c>
      <c r="P1033" s="17">
        <f>IFERROR(L1033/J1033,"")</f>
        <v>0.16212489329568586</v>
      </c>
      <c r="Q1033" s="16">
        <v>1370</v>
      </c>
      <c r="R1033" s="16">
        <v>689</v>
      </c>
      <c r="S1033" s="16">
        <v>31</v>
      </c>
      <c r="T1033" s="16">
        <v>1134</v>
      </c>
      <c r="U1033" s="16">
        <v>396</v>
      </c>
      <c r="V1033" s="16">
        <v>25</v>
      </c>
      <c r="W1033" s="16">
        <v>578</v>
      </c>
      <c r="X1033" s="16">
        <v>1170</v>
      </c>
      <c r="Y1033" s="16">
        <v>0</v>
      </c>
      <c r="Z1033" s="16">
        <v>651</v>
      </c>
      <c r="AA1033" s="16">
        <f>IF(COUNT(Q1033:Z1033)=0,"",SUM(Q1033:Q1033))</f>
        <v>1370</v>
      </c>
      <c r="AB1033" s="16">
        <f>IF(COUNT(Q1033:Z1033)=0,"",SUM(R1033:S1033))</f>
        <v>720</v>
      </c>
      <c r="AC1033" s="16">
        <f>IF(COUNT(Q1033:Z1033)=0,"",SUM(T1033:V1033))</f>
        <v>1555</v>
      </c>
      <c r="AD1033" s="16">
        <f>IF(COUNT(Q1033:Z1033)=0,"",SUM(W1033:Y1033))</f>
        <v>1748</v>
      </c>
      <c r="AE1033" s="16">
        <f>IF(COUNT(Q1033:Z1033)=0,"",SUM(Z1033:Z1033))</f>
        <v>651</v>
      </c>
      <c r="AF1033" s="16">
        <f>IF(COUNT(Q1033:Z1033)=0,"",SUM(Q1033:Z1033))</f>
        <v>6044</v>
      </c>
      <c r="AG1033" s="17">
        <f>IFERROR((AA1033+AB1033)/AF1033,"")</f>
        <v>0.34579748510919922</v>
      </c>
      <c r="AH1033" s="16">
        <v>55</v>
      </c>
    </row>
    <row r="1034" spans="1:34" x14ac:dyDescent="0.2">
      <c r="A1034" s="4" t="s">
        <v>21</v>
      </c>
      <c r="B1034" s="4" t="s">
        <v>139</v>
      </c>
      <c r="C1034" s="4" t="s">
        <v>955</v>
      </c>
      <c r="D1034" s="4" t="s">
        <v>642</v>
      </c>
      <c r="E1034" s="4" t="s">
        <v>248</v>
      </c>
      <c r="F1034" s="4" t="s">
        <v>2564</v>
      </c>
      <c r="G1034" s="4" t="s">
        <v>157</v>
      </c>
      <c r="H1034" s="4" t="s">
        <v>164</v>
      </c>
      <c r="I1034" s="16">
        <v>2361</v>
      </c>
      <c r="J1034" s="16">
        <v>31674</v>
      </c>
      <c r="K1034" s="16">
        <v>2266</v>
      </c>
      <c r="L1034" s="16">
        <v>5508</v>
      </c>
      <c r="M1034" s="16">
        <v>45</v>
      </c>
      <c r="N1034" s="16">
        <v>772</v>
      </c>
      <c r="O1034" s="17">
        <f>IFERROR(K1034/I1034,"")</f>
        <v>0.95976281236764083</v>
      </c>
      <c r="P1034" s="17">
        <f>IFERROR(L1034/J1034,"")</f>
        <v>0.17389657132032582</v>
      </c>
      <c r="Q1034" s="16">
        <v>1369</v>
      </c>
      <c r="R1034" s="16">
        <v>1184</v>
      </c>
      <c r="S1034" s="16">
        <v>484</v>
      </c>
      <c r="T1034" s="16">
        <v>12</v>
      </c>
      <c r="U1034" s="16">
        <v>37</v>
      </c>
      <c r="V1034" s="16">
        <v>2266</v>
      </c>
      <c r="W1034" s="16">
        <v>0</v>
      </c>
      <c r="X1034" s="16">
        <v>18</v>
      </c>
      <c r="Y1034" s="16">
        <v>0</v>
      </c>
      <c r="Z1034" s="16">
        <v>2404</v>
      </c>
      <c r="AA1034" s="16">
        <f>IF(COUNT(Q1034:Z1034)=0,"",SUM(Q1034:Q1034))</f>
        <v>1369</v>
      </c>
      <c r="AB1034" s="16">
        <f>IF(COUNT(Q1034:Z1034)=0,"",SUM(R1034:S1034))</f>
        <v>1668</v>
      </c>
      <c r="AC1034" s="16">
        <f>IF(COUNT(Q1034:Z1034)=0,"",SUM(T1034:V1034))</f>
        <v>2315</v>
      </c>
      <c r="AD1034" s="16">
        <f>IF(COUNT(Q1034:Z1034)=0,"",SUM(W1034:Y1034))</f>
        <v>18</v>
      </c>
      <c r="AE1034" s="16">
        <f>IF(COUNT(Q1034:Z1034)=0,"",SUM(Z1034:Z1034))</f>
        <v>2404</v>
      </c>
      <c r="AF1034" s="16">
        <f>IF(COUNT(Q1034:Z1034)=0,"",SUM(Q1034:Z1034))</f>
        <v>7774</v>
      </c>
      <c r="AG1034" s="17">
        <f>IFERROR((AA1034+AB1034)/AF1034,"")</f>
        <v>0.39066117828659636</v>
      </c>
      <c r="AH1034" s="16">
        <v>76</v>
      </c>
    </row>
    <row r="1035" spans="1:34" x14ac:dyDescent="0.2">
      <c r="A1035" s="4" t="s">
        <v>21</v>
      </c>
      <c r="B1035" s="4" t="s">
        <v>126</v>
      </c>
      <c r="C1035" s="4" t="s">
        <v>955</v>
      </c>
      <c r="D1035" s="4" t="s">
        <v>723</v>
      </c>
      <c r="E1035" s="4" t="s">
        <v>724</v>
      </c>
      <c r="F1035" s="4" t="s">
        <v>3301</v>
      </c>
      <c r="G1035" s="4" t="s">
        <v>157</v>
      </c>
      <c r="H1035" s="4" t="s">
        <v>165</v>
      </c>
      <c r="I1035" s="16">
        <v>2009</v>
      </c>
      <c r="J1035" s="16">
        <v>34989</v>
      </c>
      <c r="K1035" s="16">
        <v>264</v>
      </c>
      <c r="L1035" s="16">
        <v>3203</v>
      </c>
      <c r="M1035" s="16">
        <v>18</v>
      </c>
      <c r="N1035" s="16">
        <v>948</v>
      </c>
      <c r="O1035" s="17">
        <f>IFERROR(K1035/I1035,"")</f>
        <v>0.13140866102538576</v>
      </c>
      <c r="P1035" s="17">
        <f>IFERROR(L1035/J1035,"")</f>
        <v>9.1543056389150876E-2</v>
      </c>
      <c r="Q1035" s="16">
        <v>1365</v>
      </c>
      <c r="R1035" s="16"/>
      <c r="S1035" s="16">
        <v>0</v>
      </c>
      <c r="T1035" s="16">
        <v>119</v>
      </c>
      <c r="U1035" s="16">
        <v>383</v>
      </c>
      <c r="V1035" s="16">
        <v>0</v>
      </c>
      <c r="W1035" s="16">
        <v>668</v>
      </c>
      <c r="X1035" s="16">
        <v>362</v>
      </c>
      <c r="Y1035" s="16"/>
      <c r="Z1035" s="16">
        <v>557</v>
      </c>
      <c r="AA1035" s="16">
        <f>IF(COUNT(Q1035:Z1035)=0,"",SUM(Q1035:Q1035))</f>
        <v>1365</v>
      </c>
      <c r="AB1035" s="16">
        <f>IF(COUNT(Q1035:Z1035)=0,"",SUM(R1035:S1035))</f>
        <v>0</v>
      </c>
      <c r="AC1035" s="16">
        <f>IF(COUNT(Q1035:Z1035)=0,"",SUM(T1035:V1035))</f>
        <v>502</v>
      </c>
      <c r="AD1035" s="16">
        <f>IF(COUNT(Q1035:Z1035)=0,"",SUM(W1035:Y1035))</f>
        <v>1030</v>
      </c>
      <c r="AE1035" s="16">
        <f>IF(COUNT(Q1035:Z1035)=0,"",SUM(Z1035:Z1035))</f>
        <v>557</v>
      </c>
      <c r="AF1035" s="16">
        <f>IF(COUNT(Q1035:Z1035)=0,"",SUM(Q1035:Z1035))</f>
        <v>3454</v>
      </c>
      <c r="AG1035" s="17">
        <f>IFERROR((AA1035+AB1035)/AF1035,"")</f>
        <v>0.39519397799652578</v>
      </c>
      <c r="AH1035" s="16">
        <v>77</v>
      </c>
    </row>
    <row r="1036" spans="1:34" x14ac:dyDescent="0.2">
      <c r="A1036" s="4" t="s">
        <v>21</v>
      </c>
      <c r="B1036" s="4" t="s">
        <v>124</v>
      </c>
      <c r="C1036" s="4" t="s">
        <v>955</v>
      </c>
      <c r="D1036" s="4" t="s">
        <v>605</v>
      </c>
      <c r="E1036" s="4" t="s">
        <v>606</v>
      </c>
      <c r="F1036" s="4" t="s">
        <v>2263</v>
      </c>
      <c r="G1036" s="4" t="s">
        <v>159</v>
      </c>
      <c r="H1036" s="4" t="s">
        <v>166</v>
      </c>
      <c r="I1036" s="16">
        <v>370</v>
      </c>
      <c r="J1036" s="16">
        <v>18142</v>
      </c>
      <c r="K1036" s="16">
        <v>161</v>
      </c>
      <c r="L1036" s="16">
        <v>3410</v>
      </c>
      <c r="M1036" s="16">
        <v>13</v>
      </c>
      <c r="N1036" s="16">
        <v>1179</v>
      </c>
      <c r="O1036" s="17">
        <f>IFERROR(K1036/I1036,"")</f>
        <v>0.43513513513513513</v>
      </c>
      <c r="P1036" s="17">
        <f>IFERROR(L1036/J1036,"")</f>
        <v>0.18796163598280233</v>
      </c>
      <c r="Q1036" s="16">
        <v>1362</v>
      </c>
      <c r="R1036" s="16"/>
      <c r="S1036" s="16">
        <v>0</v>
      </c>
      <c r="T1036" s="16"/>
      <c r="U1036" s="16">
        <v>0</v>
      </c>
      <c r="V1036" s="16">
        <v>161</v>
      </c>
      <c r="W1036" s="16">
        <v>76</v>
      </c>
      <c r="X1036" s="16"/>
      <c r="Y1036" s="16">
        <v>17</v>
      </c>
      <c r="Z1036" s="16">
        <v>1936</v>
      </c>
      <c r="AA1036" s="16">
        <f>IF(COUNT(Q1036:Z1036)=0,"",SUM(Q1036:Q1036))</f>
        <v>1362</v>
      </c>
      <c r="AB1036" s="16">
        <f>IF(COUNT(Q1036:Z1036)=0,"",SUM(R1036:S1036))</f>
        <v>0</v>
      </c>
      <c r="AC1036" s="16">
        <f>IF(COUNT(Q1036:Z1036)=0,"",SUM(T1036:V1036))</f>
        <v>161</v>
      </c>
      <c r="AD1036" s="16">
        <f>IF(COUNT(Q1036:Z1036)=0,"",SUM(W1036:Y1036))</f>
        <v>93</v>
      </c>
      <c r="AE1036" s="16">
        <f>IF(COUNT(Q1036:Z1036)=0,"",SUM(Z1036:Z1036))</f>
        <v>1936</v>
      </c>
      <c r="AF1036" s="16">
        <f>IF(COUNT(Q1036:Z1036)=0,"",SUM(Q1036:Z1036))</f>
        <v>3552</v>
      </c>
      <c r="AG1036" s="17">
        <f>IFERROR((AA1036+AB1036)/AF1036,"")</f>
        <v>0.38344594594594594</v>
      </c>
      <c r="AH1036" s="16">
        <v>17</v>
      </c>
    </row>
    <row r="1037" spans="1:34" x14ac:dyDescent="0.2">
      <c r="A1037" s="4" t="s">
        <v>21</v>
      </c>
      <c r="B1037" s="4" t="s">
        <v>123</v>
      </c>
      <c r="C1037" s="4" t="s">
        <v>955</v>
      </c>
      <c r="D1037" s="4" t="s">
        <v>484</v>
      </c>
      <c r="E1037" s="4" t="s">
        <v>485</v>
      </c>
      <c r="F1037" s="4" t="s">
        <v>4651</v>
      </c>
      <c r="G1037" s="4" t="s">
        <v>158</v>
      </c>
      <c r="H1037" s="4" t="s">
        <v>165</v>
      </c>
      <c r="I1037" s="16">
        <v>3378</v>
      </c>
      <c r="J1037" s="16">
        <v>124158</v>
      </c>
      <c r="K1037" s="16">
        <v>1561</v>
      </c>
      <c r="L1037" s="16">
        <v>21306</v>
      </c>
      <c r="M1037" s="16">
        <v>26</v>
      </c>
      <c r="N1037" s="16">
        <v>1811</v>
      </c>
      <c r="O1037" s="17">
        <f>IFERROR(K1037/I1037,"")</f>
        <v>0.46210775606867971</v>
      </c>
      <c r="P1037" s="17">
        <f>IFERROR(L1037/J1037,"")</f>
        <v>0.17160392403228145</v>
      </c>
      <c r="Q1037" s="16">
        <v>1362</v>
      </c>
      <c r="R1037" s="16">
        <v>315</v>
      </c>
      <c r="S1037" s="16">
        <v>25</v>
      </c>
      <c r="T1037" s="16">
        <v>2267</v>
      </c>
      <c r="U1037" s="16">
        <v>985</v>
      </c>
      <c r="V1037" s="16">
        <v>1196</v>
      </c>
      <c r="W1037" s="16">
        <v>16</v>
      </c>
      <c r="X1037" s="16">
        <v>4302</v>
      </c>
      <c r="Y1037" s="16">
        <v>35</v>
      </c>
      <c r="Z1037" s="16">
        <v>13773</v>
      </c>
      <c r="AA1037" s="16">
        <f>IF(COUNT(Q1037:Z1037)=0,"",SUM(Q1037:Q1037))</f>
        <v>1362</v>
      </c>
      <c r="AB1037" s="16">
        <f>IF(COUNT(Q1037:Z1037)=0,"",SUM(R1037:S1037))</f>
        <v>340</v>
      </c>
      <c r="AC1037" s="16">
        <f>IF(COUNT(Q1037:Z1037)=0,"",SUM(T1037:V1037))</f>
        <v>4448</v>
      </c>
      <c r="AD1037" s="16">
        <f>IF(COUNT(Q1037:Z1037)=0,"",SUM(W1037:Y1037))</f>
        <v>4353</v>
      </c>
      <c r="AE1037" s="16">
        <f>IF(COUNT(Q1037:Z1037)=0,"",SUM(Z1037:Z1037))</f>
        <v>13773</v>
      </c>
      <c r="AF1037" s="16">
        <f>IF(COUNT(Q1037:Z1037)=0,"",SUM(Q1037:Z1037))</f>
        <v>24276</v>
      </c>
      <c r="AG1037" s="17">
        <f>IFERROR((AA1037+AB1037)/AF1037,"")</f>
        <v>7.0110397100016472E-2</v>
      </c>
      <c r="AH1037" s="16">
        <v>206</v>
      </c>
    </row>
    <row r="1038" spans="1:34" x14ac:dyDescent="0.2">
      <c r="A1038" s="4" t="s">
        <v>21</v>
      </c>
      <c r="B1038" s="4" t="s">
        <v>123</v>
      </c>
      <c r="C1038" s="4" t="s">
        <v>955</v>
      </c>
      <c r="D1038" s="4" t="s">
        <v>853</v>
      </c>
      <c r="E1038" s="4" t="s">
        <v>854</v>
      </c>
      <c r="F1038" s="4" t="s">
        <v>5109</v>
      </c>
      <c r="G1038" s="4" t="s">
        <v>158</v>
      </c>
      <c r="H1038" s="4" t="s">
        <v>163</v>
      </c>
      <c r="I1038" s="16">
        <v>13262</v>
      </c>
      <c r="J1038" s="16">
        <v>114344</v>
      </c>
      <c r="K1038" s="16">
        <v>8376</v>
      </c>
      <c r="L1038" s="16">
        <v>31158</v>
      </c>
      <c r="M1038" s="16">
        <v>702</v>
      </c>
      <c r="N1038" s="16">
        <v>17012</v>
      </c>
      <c r="O1038" s="17">
        <f>IFERROR(K1038/I1038,"")</f>
        <v>0.63157894736842102</v>
      </c>
      <c r="P1038" s="17">
        <f>IFERROR(L1038/J1038,"")</f>
        <v>0.27249352830056672</v>
      </c>
      <c r="Q1038" s="16">
        <v>1355</v>
      </c>
      <c r="R1038" s="16">
        <v>0</v>
      </c>
      <c r="S1038" s="16">
        <v>0</v>
      </c>
      <c r="T1038" s="16">
        <v>1074</v>
      </c>
      <c r="U1038" s="16">
        <v>1641</v>
      </c>
      <c r="V1038" s="16">
        <v>9174</v>
      </c>
      <c r="W1038" s="16"/>
      <c r="X1038" s="16">
        <v>19940</v>
      </c>
      <c r="Y1038" s="16"/>
      <c r="Z1038" s="16">
        <v>14569</v>
      </c>
      <c r="AA1038" s="16">
        <f>IF(COUNT(Q1038:Z1038)=0,"",SUM(Q1038:Q1038))</f>
        <v>1355</v>
      </c>
      <c r="AB1038" s="16">
        <f>IF(COUNT(Q1038:Z1038)=0,"",SUM(R1038:S1038))</f>
        <v>0</v>
      </c>
      <c r="AC1038" s="16">
        <f>IF(COUNT(Q1038:Z1038)=0,"",SUM(T1038:V1038))</f>
        <v>11889</v>
      </c>
      <c r="AD1038" s="16">
        <f>IF(COUNT(Q1038:Z1038)=0,"",SUM(W1038:Y1038))</f>
        <v>19940</v>
      </c>
      <c r="AE1038" s="16">
        <f>IF(COUNT(Q1038:Z1038)=0,"",SUM(Z1038:Z1038))</f>
        <v>14569</v>
      </c>
      <c r="AF1038" s="16">
        <f>IF(COUNT(Q1038:Z1038)=0,"",SUM(Q1038:Z1038))</f>
        <v>47753</v>
      </c>
      <c r="AG1038" s="17">
        <f>IFERROR((AA1038+AB1038)/AF1038,"")</f>
        <v>2.8375180616924591E-2</v>
      </c>
      <c r="AH1038" s="16">
        <v>426</v>
      </c>
    </row>
    <row r="1039" spans="1:34" x14ac:dyDescent="0.2">
      <c r="A1039" s="4" t="s">
        <v>21</v>
      </c>
      <c r="B1039" s="4" t="s">
        <v>132</v>
      </c>
      <c r="C1039" s="4" t="s">
        <v>1036</v>
      </c>
      <c r="D1039" s="4" t="s">
        <v>885</v>
      </c>
      <c r="E1039" s="4" t="s">
        <v>886</v>
      </c>
      <c r="F1039" s="4" t="s">
        <v>5347</v>
      </c>
      <c r="G1039" s="4" t="s">
        <v>158</v>
      </c>
      <c r="H1039" s="4" t="s">
        <v>164</v>
      </c>
      <c r="I1039" s="16">
        <v>596</v>
      </c>
      <c r="J1039" s="16">
        <v>14375</v>
      </c>
      <c r="K1039" s="16">
        <v>257</v>
      </c>
      <c r="L1039" s="16">
        <v>3078</v>
      </c>
      <c r="M1039" s="16">
        <v>97</v>
      </c>
      <c r="N1039" s="16">
        <v>2454</v>
      </c>
      <c r="O1039" s="17">
        <f>IFERROR(K1039/I1039,"")</f>
        <v>0.43120805369127518</v>
      </c>
      <c r="P1039" s="17">
        <f>IFERROR(L1039/J1039,"")</f>
        <v>0.21412173913043478</v>
      </c>
      <c r="Q1039" s="16">
        <v>1355</v>
      </c>
      <c r="R1039" s="16">
        <v>2026</v>
      </c>
      <c r="S1039" s="16">
        <v>404</v>
      </c>
      <c r="T1039" s="16">
        <v>862</v>
      </c>
      <c r="U1039" s="16">
        <v>251</v>
      </c>
      <c r="V1039" s="16">
        <v>186</v>
      </c>
      <c r="W1039" s="16">
        <v>687</v>
      </c>
      <c r="X1039" s="16">
        <v>113</v>
      </c>
      <c r="Y1039" s="16">
        <v>89</v>
      </c>
      <c r="Z1039" s="16">
        <v>633</v>
      </c>
      <c r="AA1039" s="16">
        <f>IF(COUNT(Q1039:Z1039)=0,"",SUM(Q1039:Q1039))</f>
        <v>1355</v>
      </c>
      <c r="AB1039" s="16">
        <f>IF(COUNT(Q1039:Z1039)=0,"",SUM(R1039:S1039))</f>
        <v>2430</v>
      </c>
      <c r="AC1039" s="16">
        <f>IF(COUNT(Q1039:Z1039)=0,"",SUM(T1039:V1039))</f>
        <v>1299</v>
      </c>
      <c r="AD1039" s="16">
        <f>IF(COUNT(Q1039:Z1039)=0,"",SUM(W1039:Y1039))</f>
        <v>889</v>
      </c>
      <c r="AE1039" s="16">
        <f>IF(COUNT(Q1039:Z1039)=0,"",SUM(Z1039:Z1039))</f>
        <v>633</v>
      </c>
      <c r="AF1039" s="16">
        <f>IF(COUNT(Q1039:Z1039)=0,"",SUM(Q1039:Z1039))</f>
        <v>6606</v>
      </c>
      <c r="AG1039" s="17">
        <f>IFERROR((AA1039+AB1039)/AF1039,"")</f>
        <v>0.5729639721465335</v>
      </c>
      <c r="AH1039" s="16">
        <v>53</v>
      </c>
    </row>
    <row r="1040" spans="1:34" x14ac:dyDescent="0.2">
      <c r="A1040" s="4" t="s">
        <v>21</v>
      </c>
      <c r="B1040" s="4" t="s">
        <v>135</v>
      </c>
      <c r="C1040" s="4" t="s">
        <v>1036</v>
      </c>
      <c r="D1040" s="4" t="s">
        <v>672</v>
      </c>
      <c r="E1040" s="4" t="s">
        <v>673</v>
      </c>
      <c r="F1040" s="4" t="s">
        <v>2785</v>
      </c>
      <c r="G1040" s="4" t="s">
        <v>158</v>
      </c>
      <c r="H1040" s="4" t="s">
        <v>164</v>
      </c>
      <c r="I1040" s="16">
        <v>560</v>
      </c>
      <c r="J1040" s="16">
        <v>15062</v>
      </c>
      <c r="K1040" s="16">
        <v>466</v>
      </c>
      <c r="L1040" s="16">
        <v>3096</v>
      </c>
      <c r="M1040" s="16">
        <v>0</v>
      </c>
      <c r="N1040" s="16">
        <v>1376</v>
      </c>
      <c r="O1040" s="17">
        <f>IFERROR(K1040/I1040,"")</f>
        <v>0.83214285714285718</v>
      </c>
      <c r="P1040" s="17">
        <f>IFERROR(L1040/J1040,"")</f>
        <v>0.20555039171424777</v>
      </c>
      <c r="Q1040" s="16">
        <v>1354</v>
      </c>
      <c r="R1040" s="16"/>
      <c r="S1040" s="16">
        <v>0</v>
      </c>
      <c r="T1040" s="16">
        <v>393</v>
      </c>
      <c r="U1040" s="16">
        <v>845</v>
      </c>
      <c r="V1040" s="16">
        <v>466</v>
      </c>
      <c r="W1040" s="16">
        <v>0</v>
      </c>
      <c r="X1040" s="16">
        <v>1631</v>
      </c>
      <c r="Y1040" s="16"/>
      <c r="Z1040" s="16">
        <v>186</v>
      </c>
      <c r="AA1040" s="16">
        <f>IF(COUNT(Q1040:Z1040)=0,"",SUM(Q1040:Q1040))</f>
        <v>1354</v>
      </c>
      <c r="AB1040" s="16">
        <f>IF(COUNT(Q1040:Z1040)=0,"",SUM(R1040:S1040))</f>
        <v>0</v>
      </c>
      <c r="AC1040" s="16">
        <f>IF(COUNT(Q1040:Z1040)=0,"",SUM(T1040:V1040))</f>
        <v>1704</v>
      </c>
      <c r="AD1040" s="16">
        <f>IF(COUNT(Q1040:Z1040)=0,"",SUM(W1040:Y1040))</f>
        <v>1631</v>
      </c>
      <c r="AE1040" s="16">
        <f>IF(COUNT(Q1040:Z1040)=0,"",SUM(Z1040:Z1040))</f>
        <v>186</v>
      </c>
      <c r="AF1040" s="16">
        <f>IF(COUNT(Q1040:Z1040)=0,"",SUM(Q1040:Z1040))</f>
        <v>4875</v>
      </c>
      <c r="AG1040" s="17">
        <f>IFERROR((AA1040+AB1040)/AF1040,"")</f>
        <v>0.27774358974358976</v>
      </c>
      <c r="AH1040" s="16">
        <v>26</v>
      </c>
    </row>
    <row r="1041" spans="1:34" x14ac:dyDescent="0.2">
      <c r="A1041" s="4" t="s">
        <v>21</v>
      </c>
      <c r="B1041" s="4" t="s">
        <v>133</v>
      </c>
      <c r="C1041" s="4" t="s">
        <v>955</v>
      </c>
      <c r="D1041" s="4" t="s">
        <v>703</v>
      </c>
      <c r="E1041" s="4" t="s">
        <v>704</v>
      </c>
      <c r="F1041" s="4" t="s">
        <v>3043</v>
      </c>
      <c r="G1041" s="4" t="s">
        <v>158</v>
      </c>
      <c r="H1041" s="4" t="s">
        <v>163</v>
      </c>
      <c r="I1041" s="16">
        <v>2007</v>
      </c>
      <c r="J1041" s="16">
        <v>22631</v>
      </c>
      <c r="K1041" s="16">
        <v>689</v>
      </c>
      <c r="L1041" s="16">
        <v>3853</v>
      </c>
      <c r="M1041" s="16">
        <v>307</v>
      </c>
      <c r="N1041" s="16">
        <v>2770</v>
      </c>
      <c r="O1041" s="17">
        <f>IFERROR(K1041/I1041,"")</f>
        <v>0.34329845540607873</v>
      </c>
      <c r="P1041" s="17">
        <f>IFERROR(L1041/J1041,"")</f>
        <v>0.17025319252352966</v>
      </c>
      <c r="Q1041" s="16">
        <v>1354</v>
      </c>
      <c r="R1041" s="16">
        <v>505</v>
      </c>
      <c r="S1041" s="16">
        <v>40</v>
      </c>
      <c r="T1041" s="16">
        <v>580</v>
      </c>
      <c r="U1041" s="16">
        <v>678</v>
      </c>
      <c r="V1041" s="16">
        <v>669</v>
      </c>
      <c r="W1041" s="16">
        <v>386</v>
      </c>
      <c r="X1041" s="16">
        <v>706</v>
      </c>
      <c r="Y1041" s="16">
        <v>0</v>
      </c>
      <c r="Z1041" s="16">
        <v>478</v>
      </c>
      <c r="AA1041" s="16">
        <f>IF(COUNT(Q1041:Z1041)=0,"",SUM(Q1041:Q1041))</f>
        <v>1354</v>
      </c>
      <c r="AB1041" s="16">
        <f>IF(COUNT(Q1041:Z1041)=0,"",SUM(R1041:S1041))</f>
        <v>545</v>
      </c>
      <c r="AC1041" s="16">
        <f>IF(COUNT(Q1041:Z1041)=0,"",SUM(T1041:V1041))</f>
        <v>1927</v>
      </c>
      <c r="AD1041" s="16">
        <f>IF(COUNT(Q1041:Z1041)=0,"",SUM(W1041:Y1041))</f>
        <v>1092</v>
      </c>
      <c r="AE1041" s="16">
        <f>IF(COUNT(Q1041:Z1041)=0,"",SUM(Z1041:Z1041))</f>
        <v>478</v>
      </c>
      <c r="AF1041" s="16">
        <f>IF(COUNT(Q1041:Z1041)=0,"",SUM(Q1041:Z1041))</f>
        <v>5396</v>
      </c>
      <c r="AG1041" s="17">
        <f>IFERROR((AA1041+AB1041)/AF1041,"")</f>
        <v>0.35192735359525573</v>
      </c>
      <c r="AH1041" s="16">
        <v>64</v>
      </c>
    </row>
    <row r="1042" spans="1:34" x14ac:dyDescent="0.2">
      <c r="A1042" s="4" t="s">
        <v>21</v>
      </c>
      <c r="B1042" s="4" t="s">
        <v>137</v>
      </c>
      <c r="C1042" s="4" t="s">
        <v>1036</v>
      </c>
      <c r="D1042" s="4" t="s">
        <v>653</v>
      </c>
      <c r="E1042" s="4" t="s">
        <v>534</v>
      </c>
      <c r="F1042" s="4" t="s">
        <v>2633</v>
      </c>
      <c r="G1042" s="4" t="s">
        <v>157</v>
      </c>
      <c r="H1042" s="4" t="s">
        <v>165</v>
      </c>
      <c r="I1042" s="16">
        <v>2752</v>
      </c>
      <c r="J1042" s="16">
        <v>32667</v>
      </c>
      <c r="K1042" s="16">
        <v>552</v>
      </c>
      <c r="L1042" s="16">
        <v>5843</v>
      </c>
      <c r="M1042" s="16">
        <v>33</v>
      </c>
      <c r="N1042" s="16">
        <v>3563</v>
      </c>
      <c r="O1042" s="17">
        <f>IFERROR(K1042/I1042,"")</f>
        <v>0.2005813953488372</v>
      </c>
      <c r="P1042" s="17">
        <f>IFERROR(L1042/J1042,"")</f>
        <v>0.17886552178039</v>
      </c>
      <c r="Q1042" s="16">
        <v>1348</v>
      </c>
      <c r="R1042" s="16">
        <v>1289</v>
      </c>
      <c r="S1042" s="16">
        <v>88</v>
      </c>
      <c r="T1042" s="16">
        <v>1554</v>
      </c>
      <c r="U1042" s="16">
        <v>576</v>
      </c>
      <c r="V1042" s="16">
        <v>333</v>
      </c>
      <c r="W1042" s="16">
        <v>565</v>
      </c>
      <c r="X1042" s="16">
        <v>1491</v>
      </c>
      <c r="Y1042" s="16">
        <v>0</v>
      </c>
      <c r="Z1042" s="16">
        <v>874</v>
      </c>
      <c r="AA1042" s="16">
        <f>IF(COUNT(Q1042:Z1042)=0,"",SUM(Q1042:Q1042))</f>
        <v>1348</v>
      </c>
      <c r="AB1042" s="16">
        <f>IF(COUNT(Q1042:Z1042)=0,"",SUM(R1042:S1042))</f>
        <v>1377</v>
      </c>
      <c r="AC1042" s="16">
        <f>IF(COUNT(Q1042:Z1042)=0,"",SUM(T1042:V1042))</f>
        <v>2463</v>
      </c>
      <c r="AD1042" s="16">
        <f>IF(COUNT(Q1042:Z1042)=0,"",SUM(W1042:Y1042))</f>
        <v>2056</v>
      </c>
      <c r="AE1042" s="16">
        <f>IF(COUNT(Q1042:Z1042)=0,"",SUM(Z1042:Z1042))</f>
        <v>874</v>
      </c>
      <c r="AF1042" s="16">
        <f>IF(COUNT(Q1042:Z1042)=0,"",SUM(Q1042:Z1042))</f>
        <v>8118</v>
      </c>
      <c r="AG1042" s="17">
        <f>IFERROR((AA1042+AB1042)/AF1042,"")</f>
        <v>0.33567381128356738</v>
      </c>
      <c r="AH1042" s="16">
        <v>51</v>
      </c>
    </row>
    <row r="1043" spans="1:34" x14ac:dyDescent="0.2">
      <c r="A1043" s="4" t="s">
        <v>21</v>
      </c>
      <c r="B1043" s="4" t="s">
        <v>123</v>
      </c>
      <c r="C1043" s="4" t="s">
        <v>955</v>
      </c>
      <c r="D1043" s="4" t="s">
        <v>484</v>
      </c>
      <c r="E1043" s="4" t="s">
        <v>485</v>
      </c>
      <c r="F1043" s="4" t="s">
        <v>4502</v>
      </c>
      <c r="G1043" s="4" t="s">
        <v>158</v>
      </c>
      <c r="H1043" s="4" t="s">
        <v>165</v>
      </c>
      <c r="I1043" s="16">
        <v>2889</v>
      </c>
      <c r="J1043" s="16">
        <v>119221</v>
      </c>
      <c r="K1043" s="16">
        <v>1306</v>
      </c>
      <c r="L1043" s="16">
        <v>18302</v>
      </c>
      <c r="M1043" s="16">
        <v>76</v>
      </c>
      <c r="N1043" s="16">
        <v>1607</v>
      </c>
      <c r="O1043" s="17">
        <f>IFERROR(K1043/I1043,"")</f>
        <v>0.45205953617168571</v>
      </c>
      <c r="P1043" s="17">
        <f>IFERROR(L1043/J1043,"")</f>
        <v>0.1535132233415254</v>
      </c>
      <c r="Q1043" s="16">
        <v>1340</v>
      </c>
      <c r="R1043" s="16">
        <v>272</v>
      </c>
      <c r="S1043" s="16">
        <v>48</v>
      </c>
      <c r="T1043" s="16">
        <v>2543</v>
      </c>
      <c r="U1043" s="16">
        <v>940</v>
      </c>
      <c r="V1043" s="16">
        <v>831</v>
      </c>
      <c r="W1043" s="16"/>
      <c r="X1043" s="16">
        <v>3249</v>
      </c>
      <c r="Y1043" s="16">
        <v>37</v>
      </c>
      <c r="Z1043" s="16">
        <v>11493</v>
      </c>
      <c r="AA1043" s="16">
        <f>IF(COUNT(Q1043:Z1043)=0,"",SUM(Q1043:Q1043))</f>
        <v>1340</v>
      </c>
      <c r="AB1043" s="16">
        <f>IF(COUNT(Q1043:Z1043)=0,"",SUM(R1043:S1043))</f>
        <v>320</v>
      </c>
      <c r="AC1043" s="16">
        <f>IF(COUNT(Q1043:Z1043)=0,"",SUM(T1043:V1043))</f>
        <v>4314</v>
      </c>
      <c r="AD1043" s="16">
        <f>IF(COUNT(Q1043:Z1043)=0,"",SUM(W1043:Y1043))</f>
        <v>3286</v>
      </c>
      <c r="AE1043" s="16">
        <f>IF(COUNT(Q1043:Z1043)=0,"",SUM(Z1043:Z1043))</f>
        <v>11493</v>
      </c>
      <c r="AF1043" s="16">
        <f>IF(COUNT(Q1043:Z1043)=0,"",SUM(Q1043:Z1043))</f>
        <v>20753</v>
      </c>
      <c r="AG1043" s="17">
        <f>IFERROR((AA1043+AB1043)/AF1043,"")</f>
        <v>7.9988435406929112E-2</v>
      </c>
      <c r="AH1043" s="16">
        <v>212</v>
      </c>
    </row>
    <row r="1044" spans="1:34" x14ac:dyDescent="0.2">
      <c r="A1044" s="4" t="s">
        <v>21</v>
      </c>
      <c r="B1044" s="4" t="s">
        <v>123</v>
      </c>
      <c r="C1044" s="4" t="s">
        <v>955</v>
      </c>
      <c r="D1044" s="4" t="s">
        <v>484</v>
      </c>
      <c r="E1044" s="4" t="s">
        <v>485</v>
      </c>
      <c r="F1044" s="4" t="s">
        <v>4505</v>
      </c>
      <c r="G1044" s="4" t="s">
        <v>158</v>
      </c>
      <c r="H1044" s="4" t="s">
        <v>165</v>
      </c>
      <c r="I1044" s="16">
        <v>2955</v>
      </c>
      <c r="J1044" s="16">
        <v>81055</v>
      </c>
      <c r="K1044" s="16">
        <v>925</v>
      </c>
      <c r="L1044" s="16">
        <v>12528</v>
      </c>
      <c r="M1044" s="16">
        <v>48</v>
      </c>
      <c r="N1044" s="16">
        <v>1284</v>
      </c>
      <c r="O1044" s="17">
        <f>IFERROR(K1044/I1044,"")</f>
        <v>0.31302876480541453</v>
      </c>
      <c r="P1044" s="17">
        <f>IFERROR(L1044/J1044,"")</f>
        <v>0.15456171735241503</v>
      </c>
      <c r="Q1044" s="16">
        <v>1338</v>
      </c>
      <c r="R1044" s="16">
        <v>163</v>
      </c>
      <c r="S1044" s="16">
        <v>11</v>
      </c>
      <c r="T1044" s="16">
        <v>1401</v>
      </c>
      <c r="U1044" s="16">
        <v>1071</v>
      </c>
      <c r="V1044" s="16">
        <v>402</v>
      </c>
      <c r="W1044" s="16">
        <v>27</v>
      </c>
      <c r="X1044" s="16">
        <v>2382</v>
      </c>
      <c r="Y1044" s="16"/>
      <c r="Z1044" s="16">
        <v>7546</v>
      </c>
      <c r="AA1044" s="16">
        <f>IF(COUNT(Q1044:Z1044)=0,"",SUM(Q1044:Q1044))</f>
        <v>1338</v>
      </c>
      <c r="AB1044" s="16">
        <f>IF(COUNT(Q1044:Z1044)=0,"",SUM(R1044:S1044))</f>
        <v>174</v>
      </c>
      <c r="AC1044" s="16">
        <f>IF(COUNT(Q1044:Z1044)=0,"",SUM(T1044:V1044))</f>
        <v>2874</v>
      </c>
      <c r="AD1044" s="16">
        <f>IF(COUNT(Q1044:Z1044)=0,"",SUM(W1044:Y1044))</f>
        <v>2409</v>
      </c>
      <c r="AE1044" s="16">
        <f>IF(COUNT(Q1044:Z1044)=0,"",SUM(Z1044:Z1044))</f>
        <v>7546</v>
      </c>
      <c r="AF1044" s="16">
        <f>IF(COUNT(Q1044:Z1044)=0,"",SUM(Q1044:Z1044))</f>
        <v>14341</v>
      </c>
      <c r="AG1044" s="17">
        <f>IFERROR((AA1044+AB1044)/AF1044,"")</f>
        <v>0.10543197824419497</v>
      </c>
      <c r="AH1044" s="16">
        <v>173</v>
      </c>
    </row>
    <row r="1045" spans="1:34" x14ac:dyDescent="0.2">
      <c r="A1045" s="4" t="s">
        <v>21</v>
      </c>
      <c r="B1045" s="4" t="s">
        <v>126</v>
      </c>
      <c r="C1045" s="4" t="s">
        <v>955</v>
      </c>
      <c r="D1045" s="4" t="s">
        <v>717</v>
      </c>
      <c r="E1045" s="4" t="s">
        <v>718</v>
      </c>
      <c r="F1045" s="4" t="s">
        <v>3203</v>
      </c>
      <c r="G1045" s="4" t="s">
        <v>158</v>
      </c>
      <c r="H1045" s="4" t="s">
        <v>163</v>
      </c>
      <c r="I1045" s="16">
        <v>4745</v>
      </c>
      <c r="J1045" s="16">
        <v>34970</v>
      </c>
      <c r="K1045" s="16">
        <v>750</v>
      </c>
      <c r="L1045" s="16">
        <v>6819</v>
      </c>
      <c r="M1045" s="16">
        <v>60</v>
      </c>
      <c r="N1045" s="16">
        <v>3961</v>
      </c>
      <c r="O1045" s="17">
        <f>IFERROR(K1045/I1045,"")</f>
        <v>0.15806111696522657</v>
      </c>
      <c r="P1045" s="17">
        <f>IFERROR(L1045/J1045,"")</f>
        <v>0.19499571060909351</v>
      </c>
      <c r="Q1045" s="16">
        <v>1335</v>
      </c>
      <c r="R1045" s="16">
        <v>1494</v>
      </c>
      <c r="S1045" s="16">
        <v>44</v>
      </c>
      <c r="T1045" s="16">
        <v>1661</v>
      </c>
      <c r="U1045" s="16">
        <v>954</v>
      </c>
      <c r="V1045" s="16">
        <v>529</v>
      </c>
      <c r="W1045" s="16">
        <v>723</v>
      </c>
      <c r="X1045" s="16">
        <v>1793</v>
      </c>
      <c r="Y1045" s="16">
        <v>0</v>
      </c>
      <c r="Z1045" s="16">
        <v>983</v>
      </c>
      <c r="AA1045" s="16">
        <f>IF(COUNT(Q1045:Z1045)=0,"",SUM(Q1045:Q1045))</f>
        <v>1335</v>
      </c>
      <c r="AB1045" s="16">
        <f>IF(COUNT(Q1045:Z1045)=0,"",SUM(R1045:S1045))</f>
        <v>1538</v>
      </c>
      <c r="AC1045" s="16">
        <f>IF(COUNT(Q1045:Z1045)=0,"",SUM(T1045:V1045))</f>
        <v>3144</v>
      </c>
      <c r="AD1045" s="16">
        <f>IF(COUNT(Q1045:Z1045)=0,"",SUM(W1045:Y1045))</f>
        <v>2516</v>
      </c>
      <c r="AE1045" s="16">
        <f>IF(COUNT(Q1045:Z1045)=0,"",SUM(Z1045:Z1045))</f>
        <v>983</v>
      </c>
      <c r="AF1045" s="16">
        <f>IF(COUNT(Q1045:Z1045)=0,"",SUM(Q1045:Z1045))</f>
        <v>9516</v>
      </c>
      <c r="AG1045" s="17">
        <f>IFERROR((AA1045+AB1045)/AF1045,"")</f>
        <v>0.30191256830601093</v>
      </c>
      <c r="AH1045" s="16">
        <v>110</v>
      </c>
    </row>
    <row r="1046" spans="1:34" x14ac:dyDescent="0.2">
      <c r="A1046" s="4" t="s">
        <v>21</v>
      </c>
      <c r="B1046" s="4" t="s">
        <v>123</v>
      </c>
      <c r="C1046" s="4" t="s">
        <v>955</v>
      </c>
      <c r="D1046" s="4" t="s">
        <v>484</v>
      </c>
      <c r="E1046" s="4" t="s">
        <v>485</v>
      </c>
      <c r="F1046" s="4" t="s">
        <v>4653</v>
      </c>
      <c r="G1046" s="4" t="s">
        <v>158</v>
      </c>
      <c r="H1046" s="4" t="s">
        <v>164</v>
      </c>
      <c r="I1046" s="16">
        <v>3078</v>
      </c>
      <c r="J1046" s="16">
        <v>110946</v>
      </c>
      <c r="K1046" s="16">
        <v>1077</v>
      </c>
      <c r="L1046" s="16">
        <v>14410</v>
      </c>
      <c r="M1046" s="16">
        <v>56</v>
      </c>
      <c r="N1046" s="16">
        <v>1634</v>
      </c>
      <c r="O1046" s="17">
        <f>IFERROR(K1046/I1046,"")</f>
        <v>0.34990253411306044</v>
      </c>
      <c r="P1046" s="17">
        <f>IFERROR(L1046/J1046,"")</f>
        <v>0.12988300614713463</v>
      </c>
      <c r="Q1046" s="16">
        <v>1330</v>
      </c>
      <c r="R1046" s="16">
        <v>218</v>
      </c>
      <c r="S1046" s="16">
        <v>11</v>
      </c>
      <c r="T1046" s="16">
        <v>1972</v>
      </c>
      <c r="U1046" s="16">
        <v>1063</v>
      </c>
      <c r="V1046" s="16">
        <v>722</v>
      </c>
      <c r="W1046" s="16"/>
      <c r="X1046" s="16">
        <v>2747</v>
      </c>
      <c r="Y1046" s="16"/>
      <c r="Z1046" s="16">
        <v>8451</v>
      </c>
      <c r="AA1046" s="16">
        <f>IF(COUNT(Q1046:Z1046)=0,"",SUM(Q1046:Q1046))</f>
        <v>1330</v>
      </c>
      <c r="AB1046" s="16">
        <f>IF(COUNT(Q1046:Z1046)=0,"",SUM(R1046:S1046))</f>
        <v>229</v>
      </c>
      <c r="AC1046" s="16">
        <f>IF(COUNT(Q1046:Z1046)=0,"",SUM(T1046:V1046))</f>
        <v>3757</v>
      </c>
      <c r="AD1046" s="16">
        <f>IF(COUNT(Q1046:Z1046)=0,"",SUM(W1046:Y1046))</f>
        <v>2747</v>
      </c>
      <c r="AE1046" s="16">
        <f>IF(COUNT(Q1046:Z1046)=0,"",SUM(Z1046:Z1046))</f>
        <v>8451</v>
      </c>
      <c r="AF1046" s="16">
        <f>IF(COUNT(Q1046:Z1046)=0,"",SUM(Q1046:Z1046))</f>
        <v>16514</v>
      </c>
      <c r="AG1046" s="17">
        <f>IFERROR((AA1046+AB1046)/AF1046,"")</f>
        <v>9.4404747486980745E-2</v>
      </c>
      <c r="AH1046" s="16">
        <v>219</v>
      </c>
    </row>
    <row r="1047" spans="1:34" x14ac:dyDescent="0.2">
      <c r="A1047" s="4" t="s">
        <v>21</v>
      </c>
      <c r="B1047" s="4" t="s">
        <v>140</v>
      </c>
      <c r="C1047" s="4" t="s">
        <v>955</v>
      </c>
      <c r="D1047" s="4" t="s">
        <v>924</v>
      </c>
      <c r="E1047" s="4" t="s">
        <v>925</v>
      </c>
      <c r="F1047" s="4" t="s">
        <v>5677</v>
      </c>
      <c r="G1047" s="4" t="s">
        <v>157</v>
      </c>
      <c r="H1047" s="4" t="s">
        <v>163</v>
      </c>
      <c r="I1047" s="16">
        <v>3080</v>
      </c>
      <c r="J1047" s="16">
        <v>65760</v>
      </c>
      <c r="K1047" s="16">
        <v>1375</v>
      </c>
      <c r="L1047" s="16">
        <v>12041</v>
      </c>
      <c r="M1047" s="16">
        <v>217</v>
      </c>
      <c r="N1047" s="16">
        <v>2302</v>
      </c>
      <c r="O1047" s="17">
        <f>IFERROR(K1047/I1047,"")</f>
        <v>0.44642857142857145</v>
      </c>
      <c r="P1047" s="17">
        <f>IFERROR(L1047/J1047,"")</f>
        <v>0.18310523114355232</v>
      </c>
      <c r="Q1047" s="16">
        <v>1322</v>
      </c>
      <c r="R1047" s="16">
        <v>206</v>
      </c>
      <c r="S1047" s="16"/>
      <c r="T1047" s="16">
        <v>259</v>
      </c>
      <c r="U1047" s="16">
        <v>306</v>
      </c>
      <c r="V1047" s="16">
        <v>491</v>
      </c>
      <c r="W1047" s="16"/>
      <c r="X1047" s="16">
        <v>233</v>
      </c>
      <c r="Y1047" s="16"/>
      <c r="Z1047" s="16">
        <v>10591</v>
      </c>
      <c r="AA1047" s="16">
        <f>IF(COUNT(Q1047:Z1047)=0,"",SUM(Q1047:Q1047))</f>
        <v>1322</v>
      </c>
      <c r="AB1047" s="16">
        <f>IF(COUNT(Q1047:Z1047)=0,"",SUM(R1047:S1047))</f>
        <v>206</v>
      </c>
      <c r="AC1047" s="16">
        <f>IF(COUNT(Q1047:Z1047)=0,"",SUM(T1047:V1047))</f>
        <v>1056</v>
      </c>
      <c r="AD1047" s="16">
        <f>IF(COUNT(Q1047:Z1047)=0,"",SUM(W1047:Y1047))</f>
        <v>233</v>
      </c>
      <c r="AE1047" s="16">
        <f>IF(COUNT(Q1047:Z1047)=0,"",SUM(Z1047:Z1047))</f>
        <v>10591</v>
      </c>
      <c r="AF1047" s="16">
        <f>IF(COUNT(Q1047:Z1047)=0,"",SUM(Q1047:Z1047))</f>
        <v>13408</v>
      </c>
      <c r="AG1047" s="17">
        <f>IFERROR((AA1047+AB1047)/AF1047,"")</f>
        <v>0.11396181384248211</v>
      </c>
      <c r="AH1047" s="16">
        <v>199</v>
      </c>
    </row>
    <row r="1048" spans="1:34" x14ac:dyDescent="0.2">
      <c r="A1048" s="4" t="s">
        <v>21</v>
      </c>
      <c r="B1048" s="4" t="s">
        <v>143</v>
      </c>
      <c r="C1048" s="4" t="s">
        <v>1036</v>
      </c>
      <c r="D1048" s="4" t="s">
        <v>750</v>
      </c>
      <c r="E1048" s="4" t="s">
        <v>537</v>
      </c>
      <c r="F1048" s="4" t="s">
        <v>3613</v>
      </c>
      <c r="G1048" s="4" t="s">
        <v>157</v>
      </c>
      <c r="H1048" s="4" t="s">
        <v>164</v>
      </c>
      <c r="I1048" s="16">
        <v>362</v>
      </c>
      <c r="J1048" s="16">
        <v>8787</v>
      </c>
      <c r="K1048" s="16">
        <v>315</v>
      </c>
      <c r="L1048" s="16">
        <v>2005</v>
      </c>
      <c r="M1048" s="16">
        <v>14</v>
      </c>
      <c r="N1048" s="16">
        <v>564</v>
      </c>
      <c r="O1048" s="17">
        <f>IFERROR(K1048/I1048,"")</f>
        <v>0.87016574585635365</v>
      </c>
      <c r="P1048" s="17">
        <f>IFERROR(L1048/J1048,"")</f>
        <v>0.22817799021281437</v>
      </c>
      <c r="Q1048" s="16">
        <v>1319</v>
      </c>
      <c r="R1048" s="16">
        <v>0</v>
      </c>
      <c r="S1048" s="16">
        <v>0</v>
      </c>
      <c r="T1048" s="16">
        <v>499</v>
      </c>
      <c r="U1048" s="16">
        <v>49</v>
      </c>
      <c r="V1048" s="16">
        <v>297</v>
      </c>
      <c r="W1048" s="16">
        <v>527</v>
      </c>
      <c r="X1048" s="16">
        <v>38</v>
      </c>
      <c r="Y1048" s="16"/>
      <c r="Z1048" s="16">
        <v>114</v>
      </c>
      <c r="AA1048" s="16">
        <f>IF(COUNT(Q1048:Z1048)=0,"",SUM(Q1048:Q1048))</f>
        <v>1319</v>
      </c>
      <c r="AB1048" s="16">
        <f>IF(COUNT(Q1048:Z1048)=0,"",SUM(R1048:S1048))</f>
        <v>0</v>
      </c>
      <c r="AC1048" s="16">
        <f>IF(COUNT(Q1048:Z1048)=0,"",SUM(T1048:V1048))</f>
        <v>845</v>
      </c>
      <c r="AD1048" s="16">
        <f>IF(COUNT(Q1048:Z1048)=0,"",SUM(W1048:Y1048))</f>
        <v>565</v>
      </c>
      <c r="AE1048" s="16">
        <f>IF(COUNT(Q1048:Z1048)=0,"",SUM(Z1048:Z1048))</f>
        <v>114</v>
      </c>
      <c r="AF1048" s="16">
        <f>IF(COUNT(Q1048:Z1048)=0,"",SUM(Q1048:Z1048))</f>
        <v>2843</v>
      </c>
      <c r="AG1048" s="17">
        <f>IFERROR((AA1048+AB1048)/AF1048,"")</f>
        <v>0.46394653534998243</v>
      </c>
      <c r="AH1048" s="16">
        <v>11</v>
      </c>
    </row>
    <row r="1049" spans="1:34" x14ac:dyDescent="0.2">
      <c r="A1049" s="4" t="s">
        <v>21</v>
      </c>
      <c r="B1049" s="4" t="s">
        <v>144</v>
      </c>
      <c r="C1049" s="4" t="s">
        <v>955</v>
      </c>
      <c r="D1049" s="4" t="s">
        <v>530</v>
      </c>
      <c r="E1049" s="4" t="s">
        <v>531</v>
      </c>
      <c r="F1049" s="4" t="s">
        <v>1612</v>
      </c>
      <c r="G1049" s="4" t="s">
        <v>156</v>
      </c>
      <c r="H1049" s="4" t="s">
        <v>163</v>
      </c>
      <c r="I1049" s="16">
        <v>3497</v>
      </c>
      <c r="J1049" s="16">
        <v>15372</v>
      </c>
      <c r="K1049" s="16">
        <v>657</v>
      </c>
      <c r="L1049" s="16">
        <v>2520</v>
      </c>
      <c r="M1049" s="16">
        <v>48</v>
      </c>
      <c r="N1049" s="16">
        <v>1424</v>
      </c>
      <c r="O1049" s="17">
        <f>IFERROR(K1049/I1049,"")</f>
        <v>0.18787532170431798</v>
      </c>
      <c r="P1049" s="17">
        <f>IFERROR(L1049/J1049,"")</f>
        <v>0.16393442622950818</v>
      </c>
      <c r="Q1049" s="16">
        <v>1318</v>
      </c>
      <c r="R1049" s="16"/>
      <c r="S1049" s="16">
        <v>0</v>
      </c>
      <c r="T1049" s="16">
        <v>93</v>
      </c>
      <c r="U1049" s="16"/>
      <c r="V1049" s="16"/>
      <c r="W1049" s="16">
        <v>12</v>
      </c>
      <c r="X1049" s="16">
        <v>1676</v>
      </c>
      <c r="Y1049" s="16">
        <v>21</v>
      </c>
      <c r="Z1049" s="16">
        <v>266</v>
      </c>
      <c r="AA1049" s="16">
        <f>IF(COUNT(Q1049:Z1049)=0,"",SUM(Q1049:Q1049))</f>
        <v>1318</v>
      </c>
      <c r="AB1049" s="16">
        <f>IF(COUNT(Q1049:Z1049)=0,"",SUM(R1049:S1049))</f>
        <v>0</v>
      </c>
      <c r="AC1049" s="16">
        <f>IF(COUNT(Q1049:Z1049)=0,"",SUM(T1049:V1049))</f>
        <v>93</v>
      </c>
      <c r="AD1049" s="16">
        <f>IF(COUNT(Q1049:Z1049)=0,"",SUM(W1049:Y1049))</f>
        <v>1709</v>
      </c>
      <c r="AE1049" s="16">
        <f>IF(COUNT(Q1049:Z1049)=0,"",SUM(Z1049:Z1049))</f>
        <v>266</v>
      </c>
      <c r="AF1049" s="16">
        <f>IF(COUNT(Q1049:Z1049)=0,"",SUM(Q1049:Z1049))</f>
        <v>3386</v>
      </c>
      <c r="AG1049" s="17">
        <f>IFERROR((AA1049+AB1049)/AF1049,"")</f>
        <v>0.38924985233313647</v>
      </c>
      <c r="AH1049" s="16">
        <v>88</v>
      </c>
    </row>
    <row r="1050" spans="1:34" x14ac:dyDescent="0.2">
      <c r="A1050" s="4" t="s">
        <v>21</v>
      </c>
      <c r="B1050" s="4" t="s">
        <v>147</v>
      </c>
      <c r="C1050" s="4" t="s">
        <v>1036</v>
      </c>
      <c r="D1050" s="4" t="s">
        <v>378</v>
      </c>
      <c r="E1050" s="4" t="s">
        <v>379</v>
      </c>
      <c r="F1050" s="4" t="s">
        <v>3137</v>
      </c>
      <c r="G1050" s="4" t="s">
        <v>159</v>
      </c>
      <c r="H1050" s="4" t="s">
        <v>163</v>
      </c>
      <c r="I1050" s="16">
        <v>541</v>
      </c>
      <c r="J1050" s="16">
        <v>37372</v>
      </c>
      <c r="K1050" s="16">
        <v>210</v>
      </c>
      <c r="L1050" s="16">
        <v>5010</v>
      </c>
      <c r="M1050" s="16">
        <v>33</v>
      </c>
      <c r="N1050" s="16">
        <v>1598</v>
      </c>
      <c r="O1050" s="17">
        <f>IFERROR(K1050/I1050,"")</f>
        <v>0.38817005545286504</v>
      </c>
      <c r="P1050" s="17">
        <f>IFERROR(L1050/J1050,"")</f>
        <v>0.13405758321738201</v>
      </c>
      <c r="Q1050" s="16">
        <v>1316</v>
      </c>
      <c r="R1050" s="16">
        <v>142</v>
      </c>
      <c r="S1050" s="16">
        <v>148</v>
      </c>
      <c r="T1050" s="16">
        <v>317</v>
      </c>
      <c r="U1050" s="16">
        <v>171</v>
      </c>
      <c r="V1050" s="16">
        <v>42</v>
      </c>
      <c r="W1050" s="16">
        <v>29</v>
      </c>
      <c r="X1050" s="16">
        <v>1036</v>
      </c>
      <c r="Y1050" s="16">
        <v>21</v>
      </c>
      <c r="Z1050" s="16">
        <v>2811</v>
      </c>
      <c r="AA1050" s="16">
        <f>IF(COUNT(Q1050:Z1050)=0,"",SUM(Q1050:Q1050))</f>
        <v>1316</v>
      </c>
      <c r="AB1050" s="16">
        <f>IF(COUNT(Q1050:Z1050)=0,"",SUM(R1050:S1050))</f>
        <v>290</v>
      </c>
      <c r="AC1050" s="16">
        <f>IF(COUNT(Q1050:Z1050)=0,"",SUM(T1050:V1050))</f>
        <v>530</v>
      </c>
      <c r="AD1050" s="16">
        <f>IF(COUNT(Q1050:Z1050)=0,"",SUM(W1050:Y1050))</f>
        <v>1086</v>
      </c>
      <c r="AE1050" s="16">
        <f>IF(COUNT(Q1050:Z1050)=0,"",SUM(Z1050:Z1050))</f>
        <v>2811</v>
      </c>
      <c r="AF1050" s="16">
        <f>IF(COUNT(Q1050:Z1050)=0,"",SUM(Q1050:Z1050))</f>
        <v>6033</v>
      </c>
      <c r="AG1050" s="17">
        <f>IFERROR((AA1050+AB1050)/AF1050,"")</f>
        <v>0.26620255262721698</v>
      </c>
      <c r="AH1050" s="16">
        <v>143</v>
      </c>
    </row>
    <row r="1051" spans="1:34" x14ac:dyDescent="0.2">
      <c r="A1051" s="4" t="s">
        <v>21</v>
      </c>
      <c r="B1051" s="4" t="s">
        <v>123</v>
      </c>
      <c r="C1051" s="4" t="s">
        <v>955</v>
      </c>
      <c r="D1051" s="4" t="s">
        <v>484</v>
      </c>
      <c r="E1051" s="4" t="s">
        <v>485</v>
      </c>
      <c r="F1051" s="4" t="s">
        <v>4888</v>
      </c>
      <c r="G1051" s="4" t="s">
        <v>159</v>
      </c>
      <c r="H1051" s="4" t="s">
        <v>165</v>
      </c>
      <c r="I1051" s="16">
        <v>1620</v>
      </c>
      <c r="J1051" s="16">
        <v>90633</v>
      </c>
      <c r="K1051" s="16">
        <v>318</v>
      </c>
      <c r="L1051" s="16">
        <v>12310</v>
      </c>
      <c r="M1051" s="16">
        <v>22</v>
      </c>
      <c r="N1051" s="16">
        <v>1614</v>
      </c>
      <c r="O1051" s="17">
        <f>IFERROR(K1051/I1051,"")</f>
        <v>0.1962962962962963</v>
      </c>
      <c r="P1051" s="17">
        <f>IFERROR(L1051/J1051,"")</f>
        <v>0.13582249291097062</v>
      </c>
      <c r="Q1051" s="16">
        <v>1315</v>
      </c>
      <c r="R1051" s="16">
        <v>219</v>
      </c>
      <c r="S1051" s="16">
        <v>52</v>
      </c>
      <c r="T1051" s="16">
        <v>320</v>
      </c>
      <c r="U1051" s="16">
        <v>829</v>
      </c>
      <c r="V1051" s="16">
        <v>153</v>
      </c>
      <c r="W1051" s="16">
        <v>81</v>
      </c>
      <c r="X1051" s="16">
        <v>3149</v>
      </c>
      <c r="Y1051" s="16">
        <v>21</v>
      </c>
      <c r="Z1051" s="16">
        <v>7397</v>
      </c>
      <c r="AA1051" s="16">
        <f>IF(COUNT(Q1051:Z1051)=0,"",SUM(Q1051:Q1051))</f>
        <v>1315</v>
      </c>
      <c r="AB1051" s="16">
        <f>IF(COUNT(Q1051:Z1051)=0,"",SUM(R1051:S1051))</f>
        <v>271</v>
      </c>
      <c r="AC1051" s="16">
        <f>IF(COUNT(Q1051:Z1051)=0,"",SUM(T1051:V1051))</f>
        <v>1302</v>
      </c>
      <c r="AD1051" s="16">
        <f>IF(COUNT(Q1051:Z1051)=0,"",SUM(W1051:Y1051))</f>
        <v>3251</v>
      </c>
      <c r="AE1051" s="16">
        <f>IF(COUNT(Q1051:Z1051)=0,"",SUM(Z1051:Z1051))</f>
        <v>7397</v>
      </c>
      <c r="AF1051" s="16">
        <f>IF(COUNT(Q1051:Z1051)=0,"",SUM(Q1051:Z1051))</f>
        <v>13536</v>
      </c>
      <c r="AG1051" s="17">
        <f>IFERROR((AA1051+AB1051)/AF1051,"")</f>
        <v>0.11716903073286052</v>
      </c>
      <c r="AH1051" s="16">
        <v>128</v>
      </c>
    </row>
    <row r="1052" spans="1:34" x14ac:dyDescent="0.2">
      <c r="A1052" s="4" t="s">
        <v>21</v>
      </c>
      <c r="B1052" s="4" t="s">
        <v>134</v>
      </c>
      <c r="C1052" s="4" t="s">
        <v>955</v>
      </c>
      <c r="D1052" s="4" t="s">
        <v>691</v>
      </c>
      <c r="E1052" s="4" t="s">
        <v>534</v>
      </c>
      <c r="F1052" s="4" t="s">
        <v>2944</v>
      </c>
      <c r="G1052" s="4" t="s">
        <v>157</v>
      </c>
      <c r="H1052" s="4" t="s">
        <v>165</v>
      </c>
      <c r="I1052" s="16">
        <v>2874</v>
      </c>
      <c r="J1052" s="16">
        <v>35232</v>
      </c>
      <c r="K1052" s="16">
        <v>908</v>
      </c>
      <c r="L1052" s="16">
        <v>6204</v>
      </c>
      <c r="M1052" s="16">
        <v>62</v>
      </c>
      <c r="N1052" s="16">
        <v>3648</v>
      </c>
      <c r="O1052" s="17">
        <f>IFERROR(K1052/I1052,"")</f>
        <v>0.31593597773138482</v>
      </c>
      <c r="P1052" s="17">
        <f>IFERROR(L1052/J1052,"")</f>
        <v>0.1760899182561308</v>
      </c>
      <c r="Q1052" s="16">
        <v>1310</v>
      </c>
      <c r="R1052" s="16">
        <v>1203</v>
      </c>
      <c r="S1052" s="16">
        <v>83</v>
      </c>
      <c r="T1052" s="16">
        <v>1461</v>
      </c>
      <c r="U1052" s="16">
        <v>564</v>
      </c>
      <c r="V1052" s="16">
        <v>815</v>
      </c>
      <c r="W1052" s="16">
        <v>836</v>
      </c>
      <c r="X1052" s="16">
        <v>1386</v>
      </c>
      <c r="Y1052" s="16">
        <v>0</v>
      </c>
      <c r="Z1052" s="16">
        <v>1043</v>
      </c>
      <c r="AA1052" s="16">
        <f>IF(COUNT(Q1052:Z1052)=0,"",SUM(Q1052:Q1052))</f>
        <v>1310</v>
      </c>
      <c r="AB1052" s="16">
        <f>IF(COUNT(Q1052:Z1052)=0,"",SUM(R1052:S1052))</f>
        <v>1286</v>
      </c>
      <c r="AC1052" s="16">
        <f>IF(COUNT(Q1052:Z1052)=0,"",SUM(T1052:V1052))</f>
        <v>2840</v>
      </c>
      <c r="AD1052" s="16">
        <f>IF(COUNT(Q1052:Z1052)=0,"",SUM(W1052:Y1052))</f>
        <v>2222</v>
      </c>
      <c r="AE1052" s="16">
        <f>IF(COUNT(Q1052:Z1052)=0,"",SUM(Z1052:Z1052))</f>
        <v>1043</v>
      </c>
      <c r="AF1052" s="16">
        <f>IF(COUNT(Q1052:Z1052)=0,"",SUM(Q1052:Z1052))</f>
        <v>8701</v>
      </c>
      <c r="AG1052" s="17">
        <f>IFERROR((AA1052+AB1052)/AF1052,"")</f>
        <v>0.29835651074589126</v>
      </c>
      <c r="AH1052" s="16">
        <v>57</v>
      </c>
    </row>
    <row r="1053" spans="1:34" x14ac:dyDescent="0.2">
      <c r="A1053" s="4" t="s">
        <v>21</v>
      </c>
      <c r="B1053" s="4" t="s">
        <v>132</v>
      </c>
      <c r="C1053" s="4" t="s">
        <v>1036</v>
      </c>
      <c r="D1053" s="4" t="s">
        <v>890</v>
      </c>
      <c r="E1053" s="4" t="s">
        <v>891</v>
      </c>
      <c r="F1053" s="4" t="s">
        <v>5368</v>
      </c>
      <c r="G1053" s="4" t="s">
        <v>158</v>
      </c>
      <c r="H1053" s="4" t="s">
        <v>164</v>
      </c>
      <c r="I1053" s="16">
        <v>1392</v>
      </c>
      <c r="J1053" s="16">
        <v>43683</v>
      </c>
      <c r="K1053" s="16">
        <v>874</v>
      </c>
      <c r="L1053" s="16">
        <v>5826</v>
      </c>
      <c r="M1053" s="16">
        <v>59</v>
      </c>
      <c r="N1053" s="16">
        <v>3084</v>
      </c>
      <c r="O1053" s="17">
        <f>IFERROR(K1053/I1053,"")</f>
        <v>0.62787356321839083</v>
      </c>
      <c r="P1053" s="17">
        <f>IFERROR(L1053/J1053,"")</f>
        <v>0.13336996085433692</v>
      </c>
      <c r="Q1053" s="16">
        <v>1310</v>
      </c>
      <c r="R1053" s="16">
        <v>47</v>
      </c>
      <c r="S1053" s="16">
        <v>0</v>
      </c>
      <c r="T1053" s="16">
        <v>556</v>
      </c>
      <c r="U1053" s="16">
        <v>363</v>
      </c>
      <c r="V1053" s="16">
        <v>524</v>
      </c>
      <c r="W1053" s="16">
        <v>79</v>
      </c>
      <c r="X1053" s="16">
        <v>1520</v>
      </c>
      <c r="Y1053" s="16">
        <v>26</v>
      </c>
      <c r="Z1053" s="16">
        <v>5207</v>
      </c>
      <c r="AA1053" s="16">
        <f>IF(COUNT(Q1053:Z1053)=0,"",SUM(Q1053:Q1053))</f>
        <v>1310</v>
      </c>
      <c r="AB1053" s="16">
        <f>IF(COUNT(Q1053:Z1053)=0,"",SUM(R1053:S1053))</f>
        <v>47</v>
      </c>
      <c r="AC1053" s="16">
        <f>IF(COUNT(Q1053:Z1053)=0,"",SUM(T1053:V1053))</f>
        <v>1443</v>
      </c>
      <c r="AD1053" s="16">
        <f>IF(COUNT(Q1053:Z1053)=0,"",SUM(W1053:Y1053))</f>
        <v>1625</v>
      </c>
      <c r="AE1053" s="16">
        <f>IF(COUNT(Q1053:Z1053)=0,"",SUM(Z1053:Z1053))</f>
        <v>5207</v>
      </c>
      <c r="AF1053" s="16">
        <f>IF(COUNT(Q1053:Z1053)=0,"",SUM(Q1053:Z1053))</f>
        <v>9632</v>
      </c>
      <c r="AG1053" s="17">
        <f>IFERROR((AA1053+AB1053)/AF1053,"")</f>
        <v>0.14088455149501661</v>
      </c>
      <c r="AH1053" s="16">
        <v>122</v>
      </c>
    </row>
    <row r="1054" spans="1:34" x14ac:dyDescent="0.2">
      <c r="A1054" s="4" t="s">
        <v>21</v>
      </c>
      <c r="B1054" s="4" t="s">
        <v>130</v>
      </c>
      <c r="C1054" s="4" t="s">
        <v>991</v>
      </c>
      <c r="D1054" s="4" t="s">
        <v>540</v>
      </c>
      <c r="E1054" s="4" t="s">
        <v>534</v>
      </c>
      <c r="F1054" s="4" t="s">
        <v>1691</v>
      </c>
      <c r="G1054" s="4" t="s">
        <v>156</v>
      </c>
      <c r="H1054" s="4" t="s">
        <v>163</v>
      </c>
      <c r="I1054" s="16">
        <v>2294</v>
      </c>
      <c r="J1054" s="16">
        <v>35361</v>
      </c>
      <c r="K1054" s="16">
        <v>198</v>
      </c>
      <c r="L1054" s="16">
        <v>5535</v>
      </c>
      <c r="M1054" s="16"/>
      <c r="N1054" s="16">
        <v>2380</v>
      </c>
      <c r="O1054" s="17">
        <f>IFERROR(K1054/I1054,"")</f>
        <v>8.6312118570183088E-2</v>
      </c>
      <c r="P1054" s="17">
        <f>IFERROR(L1054/J1054,"")</f>
        <v>0.1565283787223212</v>
      </c>
      <c r="Q1054" s="16">
        <v>1307</v>
      </c>
      <c r="R1054" s="16">
        <v>964</v>
      </c>
      <c r="S1054" s="16">
        <v>26</v>
      </c>
      <c r="T1054" s="16">
        <v>1173</v>
      </c>
      <c r="U1054" s="16">
        <v>608</v>
      </c>
      <c r="V1054" s="16">
        <v>44</v>
      </c>
      <c r="W1054" s="16">
        <v>576</v>
      </c>
      <c r="X1054" s="16">
        <v>1528</v>
      </c>
      <c r="Y1054" s="16">
        <v>0</v>
      </c>
      <c r="Z1054" s="16">
        <v>769</v>
      </c>
      <c r="AA1054" s="16">
        <f>IF(COUNT(Q1054:Z1054)=0,"",SUM(Q1054:Q1054))</f>
        <v>1307</v>
      </c>
      <c r="AB1054" s="16">
        <f>IF(COUNT(Q1054:Z1054)=0,"",SUM(R1054:S1054))</f>
        <v>990</v>
      </c>
      <c r="AC1054" s="16">
        <f>IF(COUNT(Q1054:Z1054)=0,"",SUM(T1054:V1054))</f>
        <v>1825</v>
      </c>
      <c r="AD1054" s="16">
        <f>IF(COUNT(Q1054:Z1054)=0,"",SUM(W1054:Y1054))</f>
        <v>2104</v>
      </c>
      <c r="AE1054" s="16">
        <f>IF(COUNT(Q1054:Z1054)=0,"",SUM(Z1054:Z1054))</f>
        <v>769</v>
      </c>
      <c r="AF1054" s="16">
        <f>IF(COUNT(Q1054:Z1054)=0,"",SUM(Q1054:Z1054))</f>
        <v>6995</v>
      </c>
      <c r="AG1054" s="17">
        <f>IFERROR((AA1054+AB1054)/AF1054,"")</f>
        <v>0.32837741243745533</v>
      </c>
      <c r="AH1054" s="16">
        <v>81</v>
      </c>
    </row>
    <row r="1055" spans="1:34" x14ac:dyDescent="0.2">
      <c r="A1055" s="4" t="s">
        <v>21</v>
      </c>
      <c r="B1055" s="4" t="s">
        <v>126</v>
      </c>
      <c r="C1055" s="4" t="s">
        <v>955</v>
      </c>
      <c r="D1055" s="4" t="s">
        <v>723</v>
      </c>
      <c r="E1055" s="4" t="s">
        <v>724</v>
      </c>
      <c r="F1055" s="4" t="s">
        <v>3307</v>
      </c>
      <c r="G1055" s="4" t="s">
        <v>157</v>
      </c>
      <c r="H1055" s="4" t="s">
        <v>164</v>
      </c>
      <c r="I1055" s="16">
        <v>3917</v>
      </c>
      <c r="J1055" s="16">
        <v>29390</v>
      </c>
      <c r="K1055" s="16">
        <v>233</v>
      </c>
      <c r="L1055" s="16">
        <v>2789</v>
      </c>
      <c r="M1055" s="16">
        <v>45</v>
      </c>
      <c r="N1055" s="16">
        <v>1171</v>
      </c>
      <c r="O1055" s="17">
        <f>IFERROR(K1055/I1055,"")</f>
        <v>5.9484299208577993E-2</v>
      </c>
      <c r="P1055" s="17">
        <f>IFERROR(L1055/J1055,"")</f>
        <v>9.4896223205171826E-2</v>
      </c>
      <c r="Q1055" s="16">
        <v>1303</v>
      </c>
      <c r="R1055" s="16">
        <v>15</v>
      </c>
      <c r="S1055" s="16"/>
      <c r="T1055" s="16">
        <v>90</v>
      </c>
      <c r="U1055" s="16">
        <v>173</v>
      </c>
      <c r="V1055" s="16">
        <v>0</v>
      </c>
      <c r="W1055" s="16">
        <v>314</v>
      </c>
      <c r="X1055" s="16">
        <v>389</v>
      </c>
      <c r="Y1055" s="16">
        <v>14</v>
      </c>
      <c r="Z1055" s="16">
        <v>723</v>
      </c>
      <c r="AA1055" s="16">
        <f>IF(COUNT(Q1055:Z1055)=0,"",SUM(Q1055:Q1055))</f>
        <v>1303</v>
      </c>
      <c r="AB1055" s="16">
        <f>IF(COUNT(Q1055:Z1055)=0,"",SUM(R1055:S1055))</f>
        <v>15</v>
      </c>
      <c r="AC1055" s="16">
        <f>IF(COUNT(Q1055:Z1055)=0,"",SUM(T1055:V1055))</f>
        <v>263</v>
      </c>
      <c r="AD1055" s="16">
        <f>IF(COUNT(Q1055:Z1055)=0,"",SUM(W1055:Y1055))</f>
        <v>717</v>
      </c>
      <c r="AE1055" s="16">
        <f>IF(COUNT(Q1055:Z1055)=0,"",SUM(Z1055:Z1055))</f>
        <v>723</v>
      </c>
      <c r="AF1055" s="16">
        <f>IF(COUNT(Q1055:Z1055)=0,"",SUM(Q1055:Z1055))</f>
        <v>3021</v>
      </c>
      <c r="AG1055" s="17">
        <f>IFERROR((AA1055+AB1055)/AF1055,"")</f>
        <v>0.43627937768950681</v>
      </c>
      <c r="AH1055" s="16">
        <v>91</v>
      </c>
    </row>
    <row r="1056" spans="1:34" x14ac:dyDescent="0.2">
      <c r="A1056" s="4" t="s">
        <v>21</v>
      </c>
      <c r="B1056" s="4" t="s">
        <v>140</v>
      </c>
      <c r="C1056" s="4" t="s">
        <v>955</v>
      </c>
      <c r="D1056" s="4" t="s">
        <v>913</v>
      </c>
      <c r="E1056" s="4" t="s">
        <v>914</v>
      </c>
      <c r="F1056" s="4" t="s">
        <v>5556</v>
      </c>
      <c r="G1056" s="4" t="s">
        <v>157</v>
      </c>
      <c r="H1056" s="4" t="s">
        <v>165</v>
      </c>
      <c r="I1056" s="16">
        <v>191</v>
      </c>
      <c r="J1056" s="16">
        <v>10272</v>
      </c>
      <c r="K1056" s="16">
        <v>82</v>
      </c>
      <c r="L1056" s="16">
        <v>1729</v>
      </c>
      <c r="M1056" s="16">
        <v>21</v>
      </c>
      <c r="N1056" s="16">
        <v>1076</v>
      </c>
      <c r="O1056" s="17">
        <f>IFERROR(K1056/I1056,"")</f>
        <v>0.4293193717277487</v>
      </c>
      <c r="P1056" s="17">
        <f>IFERROR(L1056/J1056,"")</f>
        <v>0.16832165109034267</v>
      </c>
      <c r="Q1056" s="16">
        <v>1298</v>
      </c>
      <c r="R1056" s="16">
        <v>0</v>
      </c>
      <c r="S1056" s="16">
        <v>0</v>
      </c>
      <c r="T1056" s="16">
        <v>97</v>
      </c>
      <c r="U1056" s="16">
        <v>572</v>
      </c>
      <c r="V1056" s="16"/>
      <c r="W1056" s="16">
        <v>135</v>
      </c>
      <c r="X1056" s="16">
        <v>149</v>
      </c>
      <c r="Y1056" s="16">
        <v>0</v>
      </c>
      <c r="Z1056" s="16">
        <v>135</v>
      </c>
      <c r="AA1056" s="16">
        <f>IF(COUNT(Q1056:Z1056)=0,"",SUM(Q1056:Q1056))</f>
        <v>1298</v>
      </c>
      <c r="AB1056" s="16">
        <f>IF(COUNT(Q1056:Z1056)=0,"",SUM(R1056:S1056))</f>
        <v>0</v>
      </c>
      <c r="AC1056" s="16">
        <f>IF(COUNT(Q1056:Z1056)=0,"",SUM(T1056:V1056))</f>
        <v>669</v>
      </c>
      <c r="AD1056" s="16">
        <f>IF(COUNT(Q1056:Z1056)=0,"",SUM(W1056:Y1056))</f>
        <v>284</v>
      </c>
      <c r="AE1056" s="16">
        <f>IF(COUNT(Q1056:Z1056)=0,"",SUM(Z1056:Z1056))</f>
        <v>135</v>
      </c>
      <c r="AF1056" s="16">
        <f>IF(COUNT(Q1056:Z1056)=0,"",SUM(Q1056:Z1056))</f>
        <v>2386</v>
      </c>
      <c r="AG1056" s="17">
        <f>IFERROR((AA1056+AB1056)/AF1056,"")</f>
        <v>0.54400670578373844</v>
      </c>
      <c r="AH1056" s="16">
        <v>12</v>
      </c>
    </row>
    <row r="1057" spans="1:34" x14ac:dyDescent="0.2">
      <c r="A1057" s="4" t="s">
        <v>21</v>
      </c>
      <c r="B1057" s="4" t="s">
        <v>124</v>
      </c>
      <c r="C1057" s="4" t="s">
        <v>955</v>
      </c>
      <c r="D1057" s="4" t="s">
        <v>605</v>
      </c>
      <c r="E1057" s="4" t="s">
        <v>606</v>
      </c>
      <c r="F1057" s="4" t="s">
        <v>2252</v>
      </c>
      <c r="G1057" s="4" t="s">
        <v>159</v>
      </c>
      <c r="H1057" s="4" t="s">
        <v>165</v>
      </c>
      <c r="I1057" s="16">
        <v>1723</v>
      </c>
      <c r="J1057" s="16">
        <v>27476</v>
      </c>
      <c r="K1057" s="16">
        <v>461</v>
      </c>
      <c r="L1057" s="16">
        <v>3567</v>
      </c>
      <c r="M1057" s="16">
        <v>191</v>
      </c>
      <c r="N1057" s="16">
        <v>2127</v>
      </c>
      <c r="O1057" s="17">
        <f>IFERROR(K1057/I1057,"")</f>
        <v>0.26755658734764942</v>
      </c>
      <c r="P1057" s="17">
        <f>IFERROR(L1057/J1057,"")</f>
        <v>0.12982239044984714</v>
      </c>
      <c r="Q1057" s="16">
        <v>1297</v>
      </c>
      <c r="R1057" s="16"/>
      <c r="S1057" s="16">
        <v>0</v>
      </c>
      <c r="T1057" s="16">
        <v>25</v>
      </c>
      <c r="U1057" s="16">
        <v>0</v>
      </c>
      <c r="V1057" s="16">
        <v>461</v>
      </c>
      <c r="W1057" s="16">
        <v>71</v>
      </c>
      <c r="X1057" s="16"/>
      <c r="Y1057" s="16">
        <v>11</v>
      </c>
      <c r="Z1057" s="16">
        <v>2150</v>
      </c>
      <c r="AA1057" s="16">
        <f>IF(COUNT(Q1057:Z1057)=0,"",SUM(Q1057:Q1057))</f>
        <v>1297</v>
      </c>
      <c r="AB1057" s="16">
        <f>IF(COUNT(Q1057:Z1057)=0,"",SUM(R1057:S1057))</f>
        <v>0</v>
      </c>
      <c r="AC1057" s="16">
        <f>IF(COUNT(Q1057:Z1057)=0,"",SUM(T1057:V1057))</f>
        <v>486</v>
      </c>
      <c r="AD1057" s="16">
        <f>IF(COUNT(Q1057:Z1057)=0,"",SUM(W1057:Y1057))</f>
        <v>82</v>
      </c>
      <c r="AE1057" s="16">
        <f>IF(COUNT(Q1057:Z1057)=0,"",SUM(Z1057:Z1057))</f>
        <v>2150</v>
      </c>
      <c r="AF1057" s="16">
        <f>IF(COUNT(Q1057:Z1057)=0,"",SUM(Q1057:Z1057))</f>
        <v>4015</v>
      </c>
      <c r="AG1057" s="17">
        <f>IFERROR((AA1057+AB1057)/AF1057,"")</f>
        <v>0.32303860523038608</v>
      </c>
      <c r="AH1057" s="16">
        <v>29</v>
      </c>
    </row>
    <row r="1058" spans="1:34" x14ac:dyDescent="0.2">
      <c r="A1058" s="4" t="s">
        <v>21</v>
      </c>
      <c r="B1058" s="4" t="s">
        <v>128</v>
      </c>
      <c r="C1058" s="4" t="s">
        <v>955</v>
      </c>
      <c r="D1058" s="4" t="s">
        <v>836</v>
      </c>
      <c r="E1058" s="4" t="s">
        <v>534</v>
      </c>
      <c r="F1058" s="4" t="s">
        <v>4448</v>
      </c>
      <c r="G1058" s="4" t="s">
        <v>157</v>
      </c>
      <c r="H1058" s="4" t="s">
        <v>165</v>
      </c>
      <c r="I1058" s="16">
        <v>2732</v>
      </c>
      <c r="J1058" s="16">
        <v>36348</v>
      </c>
      <c r="K1058" s="16">
        <v>331</v>
      </c>
      <c r="L1058" s="16">
        <v>7101</v>
      </c>
      <c r="M1058" s="16">
        <v>28</v>
      </c>
      <c r="N1058" s="16">
        <v>4526</v>
      </c>
      <c r="O1058" s="17">
        <f>IFERROR(K1058/I1058,"")</f>
        <v>0.12115666178623719</v>
      </c>
      <c r="P1058" s="17">
        <f>IFERROR(L1058/J1058,"")</f>
        <v>0.19536150544734235</v>
      </c>
      <c r="Q1058" s="16">
        <v>1297</v>
      </c>
      <c r="R1058" s="16">
        <v>1768</v>
      </c>
      <c r="S1058" s="16">
        <v>66</v>
      </c>
      <c r="T1058" s="16">
        <v>1937</v>
      </c>
      <c r="U1058" s="16">
        <v>943</v>
      </c>
      <c r="V1058" s="16">
        <v>283</v>
      </c>
      <c r="W1058" s="16">
        <v>673</v>
      </c>
      <c r="X1058" s="16">
        <v>1458</v>
      </c>
      <c r="Y1058" s="16">
        <v>0</v>
      </c>
      <c r="Z1058" s="16">
        <v>1242</v>
      </c>
      <c r="AA1058" s="16">
        <f>IF(COUNT(Q1058:Z1058)=0,"",SUM(Q1058:Q1058))</f>
        <v>1297</v>
      </c>
      <c r="AB1058" s="16">
        <f>IF(COUNT(Q1058:Z1058)=0,"",SUM(R1058:S1058))</f>
        <v>1834</v>
      </c>
      <c r="AC1058" s="16">
        <f>IF(COUNT(Q1058:Z1058)=0,"",SUM(T1058:V1058))</f>
        <v>3163</v>
      </c>
      <c r="AD1058" s="16">
        <f>IF(COUNT(Q1058:Z1058)=0,"",SUM(W1058:Y1058))</f>
        <v>2131</v>
      </c>
      <c r="AE1058" s="16">
        <f>IF(COUNT(Q1058:Z1058)=0,"",SUM(Z1058:Z1058))</f>
        <v>1242</v>
      </c>
      <c r="AF1058" s="16">
        <f>IF(COUNT(Q1058:Z1058)=0,"",SUM(Q1058:Z1058))</f>
        <v>9667</v>
      </c>
      <c r="AG1058" s="17">
        <f>IFERROR((AA1058+AB1058)/AF1058,"")</f>
        <v>0.3238853832626461</v>
      </c>
      <c r="AH1058" s="16">
        <v>52</v>
      </c>
    </row>
    <row r="1059" spans="1:34" x14ac:dyDescent="0.2">
      <c r="A1059" s="4" t="s">
        <v>21</v>
      </c>
      <c r="B1059" s="4" t="s">
        <v>132</v>
      </c>
      <c r="C1059" s="4" t="s">
        <v>1036</v>
      </c>
      <c r="D1059" s="4" t="s">
        <v>890</v>
      </c>
      <c r="E1059" s="4" t="s">
        <v>891</v>
      </c>
      <c r="F1059" s="4" t="s">
        <v>5359</v>
      </c>
      <c r="G1059" s="4" t="s">
        <v>158</v>
      </c>
      <c r="H1059" s="4" t="s">
        <v>165</v>
      </c>
      <c r="I1059" s="16">
        <v>895</v>
      </c>
      <c r="J1059" s="16">
        <v>44398</v>
      </c>
      <c r="K1059" s="16">
        <v>575</v>
      </c>
      <c r="L1059" s="16">
        <v>7214</v>
      </c>
      <c r="M1059" s="16">
        <v>86</v>
      </c>
      <c r="N1059" s="16">
        <v>3100</v>
      </c>
      <c r="O1059" s="17">
        <f>IFERROR(K1059/I1059,"")</f>
        <v>0.64245810055865926</v>
      </c>
      <c r="P1059" s="17">
        <f>IFERROR(L1059/J1059,"")</f>
        <v>0.16248479661246001</v>
      </c>
      <c r="Q1059" s="16">
        <v>1295</v>
      </c>
      <c r="R1059" s="16">
        <v>23</v>
      </c>
      <c r="S1059" s="16">
        <v>0</v>
      </c>
      <c r="T1059" s="16">
        <v>572</v>
      </c>
      <c r="U1059" s="16">
        <v>452</v>
      </c>
      <c r="V1059" s="16">
        <v>476</v>
      </c>
      <c r="W1059" s="16">
        <v>198</v>
      </c>
      <c r="X1059" s="16">
        <v>1733</v>
      </c>
      <c r="Y1059" s="16">
        <v>34</v>
      </c>
      <c r="Z1059" s="16">
        <v>6456</v>
      </c>
      <c r="AA1059" s="16">
        <f>IF(COUNT(Q1059:Z1059)=0,"",SUM(Q1059:Q1059))</f>
        <v>1295</v>
      </c>
      <c r="AB1059" s="16">
        <f>IF(COUNT(Q1059:Z1059)=0,"",SUM(R1059:S1059))</f>
        <v>23</v>
      </c>
      <c r="AC1059" s="16">
        <f>IF(COUNT(Q1059:Z1059)=0,"",SUM(T1059:V1059))</f>
        <v>1500</v>
      </c>
      <c r="AD1059" s="16">
        <f>IF(COUNT(Q1059:Z1059)=0,"",SUM(W1059:Y1059))</f>
        <v>1965</v>
      </c>
      <c r="AE1059" s="16">
        <f>IF(COUNT(Q1059:Z1059)=0,"",SUM(Z1059:Z1059))</f>
        <v>6456</v>
      </c>
      <c r="AF1059" s="16">
        <f>IF(COUNT(Q1059:Z1059)=0,"",SUM(Q1059:Z1059))</f>
        <v>11239</v>
      </c>
      <c r="AG1059" s="17">
        <f>IFERROR((AA1059+AB1059)/AF1059,"")</f>
        <v>0.11727021977044221</v>
      </c>
      <c r="AH1059" s="16">
        <v>75</v>
      </c>
    </row>
    <row r="1060" spans="1:34" x14ac:dyDescent="0.2">
      <c r="A1060" s="4" t="s">
        <v>21</v>
      </c>
      <c r="B1060" s="4" t="s">
        <v>133</v>
      </c>
      <c r="C1060" s="4" t="s">
        <v>955</v>
      </c>
      <c r="D1060" s="4" t="s">
        <v>707</v>
      </c>
      <c r="E1060" s="4" t="s">
        <v>708</v>
      </c>
      <c r="F1060" s="4" t="s">
        <v>3067</v>
      </c>
      <c r="G1060" s="4" t="s">
        <v>158</v>
      </c>
      <c r="H1060" s="4" t="s">
        <v>164</v>
      </c>
      <c r="I1060" s="16">
        <v>567</v>
      </c>
      <c r="J1060" s="16">
        <v>12361</v>
      </c>
      <c r="K1060" s="16">
        <v>298</v>
      </c>
      <c r="L1060" s="16">
        <v>2522</v>
      </c>
      <c r="M1060" s="16">
        <v>58</v>
      </c>
      <c r="N1060" s="16">
        <v>1823</v>
      </c>
      <c r="O1060" s="17">
        <f>IFERROR(K1060/I1060,"")</f>
        <v>0.52557319223985888</v>
      </c>
      <c r="P1060" s="17">
        <f>IFERROR(L1060/J1060,"")</f>
        <v>0.20402880025887873</v>
      </c>
      <c r="Q1060" s="16">
        <v>1288</v>
      </c>
      <c r="R1060" s="16">
        <v>1845</v>
      </c>
      <c r="S1060" s="16">
        <v>207</v>
      </c>
      <c r="T1060" s="16">
        <v>930</v>
      </c>
      <c r="U1060" s="16">
        <v>205</v>
      </c>
      <c r="V1060" s="16">
        <v>252</v>
      </c>
      <c r="W1060" s="16">
        <v>696</v>
      </c>
      <c r="X1060" s="16">
        <v>121</v>
      </c>
      <c r="Y1060" s="16">
        <v>57</v>
      </c>
      <c r="Z1060" s="16">
        <v>216</v>
      </c>
      <c r="AA1060" s="16">
        <f>IF(COUNT(Q1060:Z1060)=0,"",SUM(Q1060:Q1060))</f>
        <v>1288</v>
      </c>
      <c r="AB1060" s="16">
        <f>IF(COUNT(Q1060:Z1060)=0,"",SUM(R1060:S1060))</f>
        <v>2052</v>
      </c>
      <c r="AC1060" s="16">
        <f>IF(COUNT(Q1060:Z1060)=0,"",SUM(T1060:V1060))</f>
        <v>1387</v>
      </c>
      <c r="AD1060" s="16">
        <f>IF(COUNT(Q1060:Z1060)=0,"",SUM(W1060:Y1060))</f>
        <v>874</v>
      </c>
      <c r="AE1060" s="16">
        <f>IF(COUNT(Q1060:Z1060)=0,"",SUM(Z1060:Z1060))</f>
        <v>216</v>
      </c>
      <c r="AF1060" s="16">
        <f>IF(COUNT(Q1060:Z1060)=0,"",SUM(Q1060:Z1060))</f>
        <v>5817</v>
      </c>
      <c r="AG1060" s="17">
        <f>IFERROR((AA1060+AB1060)/AF1060,"")</f>
        <v>0.57417913013580879</v>
      </c>
      <c r="AH1060" s="16">
        <v>22</v>
      </c>
    </row>
    <row r="1061" spans="1:34" x14ac:dyDescent="0.2">
      <c r="A1061" s="4" t="s">
        <v>21</v>
      </c>
      <c r="B1061" s="4" t="s">
        <v>152</v>
      </c>
      <c r="C1061" s="4" t="s">
        <v>955</v>
      </c>
      <c r="D1061" s="4" t="s">
        <v>739</v>
      </c>
      <c r="E1061" s="4" t="s">
        <v>740</v>
      </c>
      <c r="F1061" s="4" t="s">
        <v>3439</v>
      </c>
      <c r="G1061" s="4" t="s">
        <v>158</v>
      </c>
      <c r="H1061" s="4" t="s">
        <v>163</v>
      </c>
      <c r="I1061" s="16">
        <v>143</v>
      </c>
      <c r="J1061" s="16">
        <v>8614</v>
      </c>
      <c r="K1061" s="16">
        <v>121</v>
      </c>
      <c r="L1061" s="16">
        <v>1874</v>
      </c>
      <c r="M1061" s="16">
        <v>18</v>
      </c>
      <c r="N1061" s="16">
        <v>765</v>
      </c>
      <c r="O1061" s="17">
        <f>IFERROR(K1061/I1061,"")</f>
        <v>0.84615384615384615</v>
      </c>
      <c r="P1061" s="17">
        <f>IFERROR(L1061/J1061,"")</f>
        <v>0.21755282098908754</v>
      </c>
      <c r="Q1061" s="16">
        <v>1285</v>
      </c>
      <c r="R1061" s="16">
        <v>0</v>
      </c>
      <c r="S1061" s="16">
        <v>0</v>
      </c>
      <c r="T1061" s="16">
        <v>106</v>
      </c>
      <c r="U1061" s="16">
        <v>159</v>
      </c>
      <c r="V1061" s="16">
        <v>136</v>
      </c>
      <c r="W1061" s="16">
        <v>83</v>
      </c>
      <c r="X1061" s="16">
        <v>298</v>
      </c>
      <c r="Y1061" s="16">
        <v>0</v>
      </c>
      <c r="Z1061" s="16">
        <v>180</v>
      </c>
      <c r="AA1061" s="16">
        <f>IF(COUNT(Q1061:Z1061)=0,"",SUM(Q1061:Q1061))</f>
        <v>1285</v>
      </c>
      <c r="AB1061" s="16">
        <f>IF(COUNT(Q1061:Z1061)=0,"",SUM(R1061:S1061))</f>
        <v>0</v>
      </c>
      <c r="AC1061" s="16">
        <f>IF(COUNT(Q1061:Z1061)=0,"",SUM(T1061:V1061))</f>
        <v>401</v>
      </c>
      <c r="AD1061" s="16">
        <f>IF(COUNT(Q1061:Z1061)=0,"",SUM(W1061:Y1061))</f>
        <v>381</v>
      </c>
      <c r="AE1061" s="16">
        <f>IF(COUNT(Q1061:Z1061)=0,"",SUM(Z1061:Z1061))</f>
        <v>180</v>
      </c>
      <c r="AF1061" s="16">
        <f>IF(COUNT(Q1061:Z1061)=0,"",SUM(Q1061:Z1061))</f>
        <v>2247</v>
      </c>
      <c r="AG1061" s="17">
        <f>IFERROR((AA1061+AB1061)/AF1061,"")</f>
        <v>0.57187360925678687</v>
      </c>
      <c r="AH1061" s="16">
        <v>24</v>
      </c>
    </row>
    <row r="1062" spans="1:34" x14ac:dyDescent="0.2">
      <c r="A1062" s="4" t="s">
        <v>21</v>
      </c>
      <c r="B1062" s="4" t="s">
        <v>133</v>
      </c>
      <c r="C1062" s="4" t="s">
        <v>955</v>
      </c>
      <c r="D1062" s="4" t="s">
        <v>703</v>
      </c>
      <c r="E1062" s="4" t="s">
        <v>704</v>
      </c>
      <c r="F1062" s="4" t="s">
        <v>3053</v>
      </c>
      <c r="G1062" s="4" t="s">
        <v>158</v>
      </c>
      <c r="H1062" s="4" t="s">
        <v>165</v>
      </c>
      <c r="I1062" s="16">
        <v>2843</v>
      </c>
      <c r="J1062" s="16">
        <v>26083</v>
      </c>
      <c r="K1062" s="16">
        <v>671</v>
      </c>
      <c r="L1062" s="16">
        <v>4462</v>
      </c>
      <c r="M1062" s="16">
        <v>126</v>
      </c>
      <c r="N1062" s="16">
        <v>2602</v>
      </c>
      <c r="O1062" s="17">
        <f>IFERROR(K1062/I1062,"")</f>
        <v>0.23601829053816392</v>
      </c>
      <c r="P1062" s="17">
        <f>IFERROR(L1062/J1062,"")</f>
        <v>0.17106927884062417</v>
      </c>
      <c r="Q1062" s="16">
        <v>1284</v>
      </c>
      <c r="R1062" s="16">
        <v>745</v>
      </c>
      <c r="S1062" s="16">
        <v>40</v>
      </c>
      <c r="T1062" s="16">
        <v>841</v>
      </c>
      <c r="U1062" s="16">
        <v>635</v>
      </c>
      <c r="V1062" s="16">
        <v>530</v>
      </c>
      <c r="W1062" s="16">
        <v>350</v>
      </c>
      <c r="X1062" s="16">
        <v>973</v>
      </c>
      <c r="Y1062" s="16">
        <v>0</v>
      </c>
      <c r="Z1062" s="16">
        <v>771</v>
      </c>
      <c r="AA1062" s="16">
        <f>IF(COUNT(Q1062:Z1062)=0,"",SUM(Q1062:Q1062))</f>
        <v>1284</v>
      </c>
      <c r="AB1062" s="16">
        <f>IF(COUNT(Q1062:Z1062)=0,"",SUM(R1062:S1062))</f>
        <v>785</v>
      </c>
      <c r="AC1062" s="16">
        <f>IF(COUNT(Q1062:Z1062)=0,"",SUM(T1062:V1062))</f>
        <v>2006</v>
      </c>
      <c r="AD1062" s="16">
        <f>IF(COUNT(Q1062:Z1062)=0,"",SUM(W1062:Y1062))</f>
        <v>1323</v>
      </c>
      <c r="AE1062" s="16">
        <f>IF(COUNT(Q1062:Z1062)=0,"",SUM(Z1062:Z1062))</f>
        <v>771</v>
      </c>
      <c r="AF1062" s="16">
        <f>IF(COUNT(Q1062:Z1062)=0,"",SUM(Q1062:Z1062))</f>
        <v>6169</v>
      </c>
      <c r="AG1062" s="17">
        <f>IFERROR((AA1062+AB1062)/AF1062,"")</f>
        <v>0.33538661047171342</v>
      </c>
      <c r="AH1062" s="16">
        <v>36</v>
      </c>
    </row>
    <row r="1063" spans="1:34" x14ac:dyDescent="0.2">
      <c r="A1063" s="4" t="s">
        <v>21</v>
      </c>
      <c r="B1063" s="4" t="s">
        <v>123</v>
      </c>
      <c r="C1063" s="4" t="s">
        <v>955</v>
      </c>
      <c r="D1063" s="4" t="s">
        <v>484</v>
      </c>
      <c r="E1063" s="4" t="s">
        <v>485</v>
      </c>
      <c r="F1063" s="4" t="s">
        <v>5017</v>
      </c>
      <c r="G1063" s="4" t="s">
        <v>159</v>
      </c>
      <c r="H1063" s="4" t="s">
        <v>165</v>
      </c>
      <c r="I1063" s="16">
        <v>1931</v>
      </c>
      <c r="J1063" s="16">
        <v>73415</v>
      </c>
      <c r="K1063" s="16">
        <v>272</v>
      </c>
      <c r="L1063" s="16">
        <v>9562</v>
      </c>
      <c r="M1063" s="16">
        <v>29</v>
      </c>
      <c r="N1063" s="16">
        <v>1521</v>
      </c>
      <c r="O1063" s="17">
        <f>IFERROR(K1063/I1063,"")</f>
        <v>0.14085965820818228</v>
      </c>
      <c r="P1063" s="17">
        <f>IFERROR(L1063/J1063,"")</f>
        <v>0.13024586256214671</v>
      </c>
      <c r="Q1063" s="16">
        <v>1279</v>
      </c>
      <c r="R1063" s="16">
        <v>118</v>
      </c>
      <c r="S1063" s="16">
        <v>15</v>
      </c>
      <c r="T1063" s="16">
        <v>215</v>
      </c>
      <c r="U1063" s="16">
        <v>1138</v>
      </c>
      <c r="V1063" s="16">
        <v>33</v>
      </c>
      <c r="W1063" s="16"/>
      <c r="X1063" s="16">
        <v>2258</v>
      </c>
      <c r="Y1063" s="16"/>
      <c r="Z1063" s="16">
        <v>5415</v>
      </c>
      <c r="AA1063" s="16">
        <f>IF(COUNT(Q1063:Z1063)=0,"",SUM(Q1063:Q1063))</f>
        <v>1279</v>
      </c>
      <c r="AB1063" s="16">
        <f>IF(COUNT(Q1063:Z1063)=0,"",SUM(R1063:S1063))</f>
        <v>133</v>
      </c>
      <c r="AC1063" s="16">
        <f>IF(COUNT(Q1063:Z1063)=0,"",SUM(T1063:V1063))</f>
        <v>1386</v>
      </c>
      <c r="AD1063" s="16">
        <f>IF(COUNT(Q1063:Z1063)=0,"",SUM(W1063:Y1063))</f>
        <v>2258</v>
      </c>
      <c r="AE1063" s="16">
        <f>IF(COUNT(Q1063:Z1063)=0,"",SUM(Z1063:Z1063))</f>
        <v>5415</v>
      </c>
      <c r="AF1063" s="16">
        <f>IF(COUNT(Q1063:Z1063)=0,"",SUM(Q1063:Z1063))</f>
        <v>10471</v>
      </c>
      <c r="AG1063" s="17">
        <f>IFERROR((AA1063+AB1063)/AF1063,"")</f>
        <v>0.1348486295482762</v>
      </c>
      <c r="AH1063" s="16">
        <v>147</v>
      </c>
    </row>
    <row r="1064" spans="1:34" x14ac:dyDescent="0.2">
      <c r="A1064" s="4" t="s">
        <v>21</v>
      </c>
      <c r="B1064" s="4" t="s">
        <v>135</v>
      </c>
      <c r="C1064" s="4" t="s">
        <v>1036</v>
      </c>
      <c r="D1064" s="4" t="s">
        <v>688</v>
      </c>
      <c r="E1064" s="4" t="s">
        <v>689</v>
      </c>
      <c r="F1064" s="4" t="s">
        <v>2904</v>
      </c>
      <c r="G1064" s="4" t="s">
        <v>158</v>
      </c>
      <c r="H1064" s="4" t="s">
        <v>164</v>
      </c>
      <c r="I1064" s="16">
        <v>3492</v>
      </c>
      <c r="J1064" s="16">
        <v>19232</v>
      </c>
      <c r="K1064" s="16">
        <v>1961</v>
      </c>
      <c r="L1064" s="16">
        <v>4456</v>
      </c>
      <c r="M1064" s="16">
        <v>488</v>
      </c>
      <c r="N1064" s="16">
        <v>2443</v>
      </c>
      <c r="O1064" s="17">
        <f>IFERROR(K1064/I1064,"")</f>
        <v>0.56156930126002291</v>
      </c>
      <c r="P1064" s="17">
        <f>IFERROR(L1064/J1064,"")</f>
        <v>0.2316971713810316</v>
      </c>
      <c r="Q1064" s="16">
        <v>1268</v>
      </c>
      <c r="R1064" s="16"/>
      <c r="S1064" s="16">
        <v>0</v>
      </c>
      <c r="T1064" s="16">
        <v>904</v>
      </c>
      <c r="U1064" s="16">
        <v>681</v>
      </c>
      <c r="V1064" s="16">
        <v>2594</v>
      </c>
      <c r="W1064" s="16">
        <v>0</v>
      </c>
      <c r="X1064" s="16">
        <v>1463</v>
      </c>
      <c r="Y1064" s="16">
        <v>0</v>
      </c>
      <c r="Z1064" s="16">
        <v>2065</v>
      </c>
      <c r="AA1064" s="16">
        <f>IF(COUNT(Q1064:Z1064)=0,"",SUM(Q1064:Q1064))</f>
        <v>1268</v>
      </c>
      <c r="AB1064" s="16">
        <f>IF(COUNT(Q1064:Z1064)=0,"",SUM(R1064:S1064))</f>
        <v>0</v>
      </c>
      <c r="AC1064" s="16">
        <f>IF(COUNT(Q1064:Z1064)=0,"",SUM(T1064:V1064))</f>
        <v>4179</v>
      </c>
      <c r="AD1064" s="16">
        <f>IF(COUNT(Q1064:Z1064)=0,"",SUM(W1064:Y1064))</f>
        <v>1463</v>
      </c>
      <c r="AE1064" s="16">
        <f>IF(COUNT(Q1064:Z1064)=0,"",SUM(Z1064:Z1064))</f>
        <v>2065</v>
      </c>
      <c r="AF1064" s="16">
        <f>IF(COUNT(Q1064:Z1064)=0,"",SUM(Q1064:Z1064))</f>
        <v>8975</v>
      </c>
      <c r="AG1064" s="17">
        <f>IFERROR((AA1064+AB1064)/AF1064,"")</f>
        <v>0.14128133704735377</v>
      </c>
      <c r="AH1064" s="16">
        <v>39</v>
      </c>
    </row>
    <row r="1065" spans="1:34" x14ac:dyDescent="0.2">
      <c r="A1065" s="4" t="s">
        <v>21</v>
      </c>
      <c r="B1065" s="4" t="s">
        <v>147</v>
      </c>
      <c r="C1065" s="4" t="s">
        <v>1036</v>
      </c>
      <c r="D1065" s="4" t="s">
        <v>378</v>
      </c>
      <c r="E1065" s="4" t="s">
        <v>379</v>
      </c>
      <c r="F1065" s="4" t="s">
        <v>3113</v>
      </c>
      <c r="G1065" s="4" t="s">
        <v>156</v>
      </c>
      <c r="H1065" s="4" t="s">
        <v>164</v>
      </c>
      <c r="I1065" s="16">
        <v>1192</v>
      </c>
      <c r="J1065" s="16">
        <v>45579</v>
      </c>
      <c r="K1065" s="16">
        <v>368</v>
      </c>
      <c r="L1065" s="16">
        <v>4900</v>
      </c>
      <c r="M1065" s="16">
        <v>45</v>
      </c>
      <c r="N1065" s="16">
        <v>1586</v>
      </c>
      <c r="O1065" s="17">
        <f>IFERROR(K1065/I1065,"")</f>
        <v>0.3087248322147651</v>
      </c>
      <c r="P1065" s="17">
        <f>IFERROR(L1065/J1065,"")</f>
        <v>0.10750564953158252</v>
      </c>
      <c r="Q1065" s="16">
        <v>1268</v>
      </c>
      <c r="R1065" s="16">
        <v>207</v>
      </c>
      <c r="S1065" s="16">
        <v>158</v>
      </c>
      <c r="T1065" s="16">
        <v>301</v>
      </c>
      <c r="U1065" s="16">
        <v>250</v>
      </c>
      <c r="V1065" s="16">
        <v>113</v>
      </c>
      <c r="W1065" s="16">
        <v>101</v>
      </c>
      <c r="X1065" s="16">
        <v>985</v>
      </c>
      <c r="Y1065" s="16">
        <v>93</v>
      </c>
      <c r="Z1065" s="16">
        <v>2747</v>
      </c>
      <c r="AA1065" s="16">
        <f>IF(COUNT(Q1065:Z1065)=0,"",SUM(Q1065:Q1065))</f>
        <v>1268</v>
      </c>
      <c r="AB1065" s="16">
        <f>IF(COUNT(Q1065:Z1065)=0,"",SUM(R1065:S1065))</f>
        <v>365</v>
      </c>
      <c r="AC1065" s="16">
        <f>IF(COUNT(Q1065:Z1065)=0,"",SUM(T1065:V1065))</f>
        <v>664</v>
      </c>
      <c r="AD1065" s="16">
        <f>IF(COUNT(Q1065:Z1065)=0,"",SUM(W1065:Y1065))</f>
        <v>1179</v>
      </c>
      <c r="AE1065" s="16">
        <f>IF(COUNT(Q1065:Z1065)=0,"",SUM(Z1065:Z1065))</f>
        <v>2747</v>
      </c>
      <c r="AF1065" s="16">
        <f>IF(COUNT(Q1065:Z1065)=0,"",SUM(Q1065:Z1065))</f>
        <v>6223</v>
      </c>
      <c r="AG1065" s="17">
        <f>IFERROR((AA1065+AB1065)/AF1065,"")</f>
        <v>0.26241362686807007</v>
      </c>
      <c r="AH1065" s="16">
        <v>88</v>
      </c>
    </row>
    <row r="1066" spans="1:34" x14ac:dyDescent="0.2">
      <c r="A1066" s="4" t="s">
        <v>21</v>
      </c>
      <c r="B1066" s="4" t="s">
        <v>124</v>
      </c>
      <c r="C1066" s="4" t="s">
        <v>955</v>
      </c>
      <c r="D1066" s="4" t="s">
        <v>599</v>
      </c>
      <c r="E1066" s="4" t="s">
        <v>600</v>
      </c>
      <c r="F1066" s="4" t="s">
        <v>2175</v>
      </c>
      <c r="G1066" s="4" t="s">
        <v>158</v>
      </c>
      <c r="H1066" s="4" t="s">
        <v>163</v>
      </c>
      <c r="I1066" s="16">
        <v>714</v>
      </c>
      <c r="J1066" s="16">
        <v>19016</v>
      </c>
      <c r="K1066" s="16">
        <v>626</v>
      </c>
      <c r="L1066" s="16">
        <v>3175</v>
      </c>
      <c r="M1066" s="16">
        <v>0</v>
      </c>
      <c r="N1066" s="16">
        <v>263</v>
      </c>
      <c r="O1066" s="17">
        <f>IFERROR(K1066/I1066,"")</f>
        <v>0.87675070028011204</v>
      </c>
      <c r="P1066" s="17">
        <f>IFERROR(L1066/J1066,"")</f>
        <v>0.16696466133782079</v>
      </c>
      <c r="Q1066" s="16">
        <v>1267</v>
      </c>
      <c r="R1066" s="16">
        <v>0</v>
      </c>
      <c r="S1066" s="16">
        <v>0</v>
      </c>
      <c r="T1066" s="16">
        <v>39</v>
      </c>
      <c r="U1066" s="16"/>
      <c r="V1066" s="16">
        <v>333</v>
      </c>
      <c r="W1066" s="16">
        <v>50</v>
      </c>
      <c r="X1066" s="16">
        <v>58</v>
      </c>
      <c r="Y1066" s="16">
        <v>0</v>
      </c>
      <c r="Z1066" s="16">
        <v>2051</v>
      </c>
      <c r="AA1066" s="16">
        <f>IF(COUNT(Q1066:Z1066)=0,"",SUM(Q1066:Q1066))</f>
        <v>1267</v>
      </c>
      <c r="AB1066" s="16">
        <f>IF(COUNT(Q1066:Z1066)=0,"",SUM(R1066:S1066))</f>
        <v>0</v>
      </c>
      <c r="AC1066" s="16">
        <f>IF(COUNT(Q1066:Z1066)=0,"",SUM(T1066:V1066))</f>
        <v>372</v>
      </c>
      <c r="AD1066" s="16">
        <f>IF(COUNT(Q1066:Z1066)=0,"",SUM(W1066:Y1066))</f>
        <v>108</v>
      </c>
      <c r="AE1066" s="16">
        <f>IF(COUNT(Q1066:Z1066)=0,"",SUM(Z1066:Z1066))</f>
        <v>2051</v>
      </c>
      <c r="AF1066" s="16">
        <f>IF(COUNT(Q1066:Z1066)=0,"",SUM(Q1066:Z1066))</f>
        <v>3798</v>
      </c>
      <c r="AG1066" s="17">
        <f>IFERROR((AA1066+AB1066)/AF1066,"")</f>
        <v>0.33359662980516064</v>
      </c>
      <c r="AH1066" s="16">
        <v>49</v>
      </c>
    </row>
    <row r="1067" spans="1:34" x14ac:dyDescent="0.2">
      <c r="A1067" s="4" t="s">
        <v>21</v>
      </c>
      <c r="B1067" s="4" t="s">
        <v>138</v>
      </c>
      <c r="C1067" s="4" t="s">
        <v>1036</v>
      </c>
      <c r="D1067" s="4" t="s">
        <v>629</v>
      </c>
      <c r="E1067" s="4" t="s">
        <v>630</v>
      </c>
      <c r="F1067" s="4" t="s">
        <v>2443</v>
      </c>
      <c r="G1067" s="4" t="s">
        <v>157</v>
      </c>
      <c r="H1067" s="4" t="s">
        <v>165</v>
      </c>
      <c r="I1067" s="16">
        <v>382</v>
      </c>
      <c r="J1067" s="16">
        <v>6993</v>
      </c>
      <c r="K1067" s="16">
        <v>342</v>
      </c>
      <c r="L1067" s="16">
        <v>1092</v>
      </c>
      <c r="M1067" s="16">
        <v>149</v>
      </c>
      <c r="N1067" s="16">
        <v>355</v>
      </c>
      <c r="O1067" s="17">
        <f>IFERROR(K1067/I1067,"")</f>
        <v>0.89528795811518325</v>
      </c>
      <c r="P1067" s="17">
        <f>IFERROR(L1067/J1067,"")</f>
        <v>0.15615615615615616</v>
      </c>
      <c r="Q1067" s="16">
        <v>1265</v>
      </c>
      <c r="R1067" s="16">
        <v>0</v>
      </c>
      <c r="S1067" s="16">
        <v>0</v>
      </c>
      <c r="T1067" s="16">
        <v>96</v>
      </c>
      <c r="U1067" s="16">
        <v>164</v>
      </c>
      <c r="V1067" s="16">
        <v>0</v>
      </c>
      <c r="W1067" s="16">
        <v>37</v>
      </c>
      <c r="X1067" s="16">
        <v>106</v>
      </c>
      <c r="Y1067" s="16"/>
      <c r="Z1067" s="16">
        <v>39</v>
      </c>
      <c r="AA1067" s="16">
        <f>IF(COUNT(Q1067:Z1067)=0,"",SUM(Q1067:Q1067))</f>
        <v>1265</v>
      </c>
      <c r="AB1067" s="16">
        <f>IF(COUNT(Q1067:Z1067)=0,"",SUM(R1067:S1067))</f>
        <v>0</v>
      </c>
      <c r="AC1067" s="16">
        <f>IF(COUNT(Q1067:Z1067)=0,"",SUM(T1067:V1067))</f>
        <v>260</v>
      </c>
      <c r="AD1067" s="16">
        <f>IF(COUNT(Q1067:Z1067)=0,"",SUM(W1067:Y1067))</f>
        <v>143</v>
      </c>
      <c r="AE1067" s="16">
        <f>IF(COUNT(Q1067:Z1067)=0,"",SUM(Z1067:Z1067))</f>
        <v>39</v>
      </c>
      <c r="AF1067" s="16">
        <f>IF(COUNT(Q1067:Z1067)=0,"",SUM(Q1067:Z1067))</f>
        <v>1707</v>
      </c>
      <c r="AG1067" s="17">
        <f>IFERROR((AA1067+AB1067)/AF1067,"")</f>
        <v>0.7410661980082015</v>
      </c>
      <c r="AH1067" s="16"/>
    </row>
    <row r="1068" spans="1:34" x14ac:dyDescent="0.2">
      <c r="A1068" s="4" t="s">
        <v>21</v>
      </c>
      <c r="B1068" s="4" t="s">
        <v>124</v>
      </c>
      <c r="C1068" s="4" t="s">
        <v>955</v>
      </c>
      <c r="D1068" s="4" t="s">
        <v>605</v>
      </c>
      <c r="E1068" s="4" t="s">
        <v>606</v>
      </c>
      <c r="F1068" s="4" t="s">
        <v>2261</v>
      </c>
      <c r="G1068" s="4" t="s">
        <v>159</v>
      </c>
      <c r="H1068" s="4" t="s">
        <v>164</v>
      </c>
      <c r="I1068" s="16">
        <v>463</v>
      </c>
      <c r="J1068" s="16">
        <v>18249</v>
      </c>
      <c r="K1068" s="16">
        <v>176</v>
      </c>
      <c r="L1068" s="16">
        <v>3494</v>
      </c>
      <c r="M1068" s="16">
        <v>29</v>
      </c>
      <c r="N1068" s="16">
        <v>840</v>
      </c>
      <c r="O1068" s="17">
        <f>IFERROR(K1068/I1068,"")</f>
        <v>0.38012958963282939</v>
      </c>
      <c r="P1068" s="17">
        <f>IFERROR(L1068/J1068,"")</f>
        <v>0.19146254589292563</v>
      </c>
      <c r="Q1068" s="16">
        <v>1261</v>
      </c>
      <c r="R1068" s="16"/>
      <c r="S1068" s="16">
        <v>0</v>
      </c>
      <c r="T1068" s="16">
        <v>19</v>
      </c>
      <c r="U1068" s="16"/>
      <c r="V1068" s="16">
        <v>176</v>
      </c>
      <c r="W1068" s="16">
        <v>52</v>
      </c>
      <c r="X1068" s="16">
        <v>12</v>
      </c>
      <c r="Y1068" s="16"/>
      <c r="Z1068" s="16">
        <v>2146</v>
      </c>
      <c r="AA1068" s="16">
        <f>IF(COUNT(Q1068:Z1068)=0,"",SUM(Q1068:Q1068))</f>
        <v>1261</v>
      </c>
      <c r="AB1068" s="16">
        <f>IF(COUNT(Q1068:Z1068)=0,"",SUM(R1068:S1068))</f>
        <v>0</v>
      </c>
      <c r="AC1068" s="16">
        <f>IF(COUNT(Q1068:Z1068)=0,"",SUM(T1068:V1068))</f>
        <v>195</v>
      </c>
      <c r="AD1068" s="16">
        <f>IF(COUNT(Q1068:Z1068)=0,"",SUM(W1068:Y1068))</f>
        <v>64</v>
      </c>
      <c r="AE1068" s="16">
        <f>IF(COUNT(Q1068:Z1068)=0,"",SUM(Z1068:Z1068))</f>
        <v>2146</v>
      </c>
      <c r="AF1068" s="16">
        <f>IF(COUNT(Q1068:Z1068)=0,"",SUM(Q1068:Z1068))</f>
        <v>3666</v>
      </c>
      <c r="AG1068" s="17">
        <f>IFERROR((AA1068+AB1068)/AF1068,"")</f>
        <v>0.34397163120567376</v>
      </c>
      <c r="AH1068" s="16">
        <v>16</v>
      </c>
    </row>
    <row r="1069" spans="1:34" x14ac:dyDescent="0.2">
      <c r="A1069" s="4" t="s">
        <v>21</v>
      </c>
      <c r="B1069" s="4" t="s">
        <v>123</v>
      </c>
      <c r="C1069" s="4" t="s">
        <v>955</v>
      </c>
      <c r="D1069" s="4" t="s">
        <v>484</v>
      </c>
      <c r="E1069" s="4" t="s">
        <v>485</v>
      </c>
      <c r="F1069" s="4" t="s">
        <v>4589</v>
      </c>
      <c r="G1069" s="4" t="s">
        <v>158</v>
      </c>
      <c r="H1069" s="4" t="s">
        <v>163</v>
      </c>
      <c r="I1069" s="16">
        <v>6298</v>
      </c>
      <c r="J1069" s="16">
        <v>97292</v>
      </c>
      <c r="K1069" s="16">
        <v>1492</v>
      </c>
      <c r="L1069" s="16">
        <v>17553</v>
      </c>
      <c r="M1069" s="16">
        <v>52</v>
      </c>
      <c r="N1069" s="16">
        <v>1452</v>
      </c>
      <c r="O1069" s="17">
        <f>IFERROR(K1069/I1069,"")</f>
        <v>0.23690060336614799</v>
      </c>
      <c r="P1069" s="17">
        <f>IFERROR(L1069/J1069,"")</f>
        <v>0.18041565596349135</v>
      </c>
      <c r="Q1069" s="16">
        <v>1257</v>
      </c>
      <c r="R1069" s="16">
        <v>189</v>
      </c>
      <c r="S1069" s="16"/>
      <c r="T1069" s="16">
        <v>1301</v>
      </c>
      <c r="U1069" s="16">
        <v>1137</v>
      </c>
      <c r="V1069" s="16">
        <v>978</v>
      </c>
      <c r="W1069" s="16">
        <v>25</v>
      </c>
      <c r="X1069" s="16">
        <v>3552</v>
      </c>
      <c r="Y1069" s="16">
        <v>18</v>
      </c>
      <c r="Z1069" s="16">
        <v>11647</v>
      </c>
      <c r="AA1069" s="16">
        <f>IF(COUNT(Q1069:Z1069)=0,"",SUM(Q1069:Q1069))</f>
        <v>1257</v>
      </c>
      <c r="AB1069" s="16">
        <f>IF(COUNT(Q1069:Z1069)=0,"",SUM(R1069:S1069))</f>
        <v>189</v>
      </c>
      <c r="AC1069" s="16">
        <f>IF(COUNT(Q1069:Z1069)=0,"",SUM(T1069:V1069))</f>
        <v>3416</v>
      </c>
      <c r="AD1069" s="16">
        <f>IF(COUNT(Q1069:Z1069)=0,"",SUM(W1069:Y1069))</f>
        <v>3595</v>
      </c>
      <c r="AE1069" s="16">
        <f>IF(COUNT(Q1069:Z1069)=0,"",SUM(Z1069:Z1069))</f>
        <v>11647</v>
      </c>
      <c r="AF1069" s="16">
        <f>IF(COUNT(Q1069:Z1069)=0,"",SUM(Q1069:Z1069))</f>
        <v>20104</v>
      </c>
      <c r="AG1069" s="17">
        <f>IFERROR((AA1069+AB1069)/AF1069,"")</f>
        <v>7.1925984878631125E-2</v>
      </c>
      <c r="AH1069" s="16">
        <v>241</v>
      </c>
    </row>
    <row r="1070" spans="1:34" x14ac:dyDescent="0.2">
      <c r="A1070" s="4" t="s">
        <v>21</v>
      </c>
      <c r="B1070" s="4" t="s">
        <v>130</v>
      </c>
      <c r="C1070" s="4" t="s">
        <v>991</v>
      </c>
      <c r="D1070" s="4" t="s">
        <v>540</v>
      </c>
      <c r="E1070" s="4" t="s">
        <v>534</v>
      </c>
      <c r="F1070" s="4" t="s">
        <v>1683</v>
      </c>
      <c r="G1070" s="4" t="s">
        <v>156</v>
      </c>
      <c r="H1070" s="4" t="s">
        <v>163</v>
      </c>
      <c r="I1070" s="16">
        <v>1506</v>
      </c>
      <c r="J1070" s="16">
        <v>27589</v>
      </c>
      <c r="K1070" s="16">
        <v>70</v>
      </c>
      <c r="L1070" s="16">
        <v>3993</v>
      </c>
      <c r="M1070" s="16"/>
      <c r="N1070" s="16">
        <v>2356</v>
      </c>
      <c r="O1070" s="17">
        <f>IFERROR(K1070/I1070,"")</f>
        <v>4.6480743691899071E-2</v>
      </c>
      <c r="P1070" s="17">
        <f>IFERROR(L1070/J1070,"")</f>
        <v>0.1447315959259125</v>
      </c>
      <c r="Q1070" s="16">
        <v>1256</v>
      </c>
      <c r="R1070" s="16">
        <v>452</v>
      </c>
      <c r="S1070" s="16">
        <v>32</v>
      </c>
      <c r="T1070" s="16">
        <v>701</v>
      </c>
      <c r="U1070" s="16">
        <v>606</v>
      </c>
      <c r="V1070" s="16">
        <v>23</v>
      </c>
      <c r="W1070" s="16">
        <v>284</v>
      </c>
      <c r="X1070" s="16">
        <v>890</v>
      </c>
      <c r="Y1070" s="16">
        <v>0</v>
      </c>
      <c r="Z1070" s="16">
        <v>570</v>
      </c>
      <c r="AA1070" s="16">
        <f>IF(COUNT(Q1070:Z1070)=0,"",SUM(Q1070:Q1070))</f>
        <v>1256</v>
      </c>
      <c r="AB1070" s="16">
        <f>IF(COUNT(Q1070:Z1070)=0,"",SUM(R1070:S1070))</f>
        <v>484</v>
      </c>
      <c r="AC1070" s="16">
        <f>IF(COUNT(Q1070:Z1070)=0,"",SUM(T1070:V1070))</f>
        <v>1330</v>
      </c>
      <c r="AD1070" s="16">
        <f>IF(COUNT(Q1070:Z1070)=0,"",SUM(W1070:Y1070))</f>
        <v>1174</v>
      </c>
      <c r="AE1070" s="16">
        <f>IF(COUNT(Q1070:Z1070)=0,"",SUM(Z1070:Z1070))</f>
        <v>570</v>
      </c>
      <c r="AF1070" s="16">
        <f>IF(COUNT(Q1070:Z1070)=0,"",SUM(Q1070:Z1070))</f>
        <v>4814</v>
      </c>
      <c r="AG1070" s="17">
        <f>IFERROR((AA1070+AB1070)/AF1070,"")</f>
        <v>0.36144578313253012</v>
      </c>
      <c r="AH1070" s="16">
        <v>48</v>
      </c>
    </row>
    <row r="1071" spans="1:34" x14ac:dyDescent="0.2">
      <c r="A1071" s="4" t="s">
        <v>21</v>
      </c>
      <c r="B1071" s="4" t="s">
        <v>138</v>
      </c>
      <c r="C1071" s="4" t="s">
        <v>1036</v>
      </c>
      <c r="D1071" s="4" t="s">
        <v>629</v>
      </c>
      <c r="E1071" s="4" t="s">
        <v>630</v>
      </c>
      <c r="F1071" s="4" t="s">
        <v>2457</v>
      </c>
      <c r="G1071" s="4" t="s">
        <v>157</v>
      </c>
      <c r="H1071" s="4" t="s">
        <v>163</v>
      </c>
      <c r="I1071" s="16">
        <v>125</v>
      </c>
      <c r="J1071" s="16">
        <v>5537</v>
      </c>
      <c r="K1071" s="16">
        <v>114</v>
      </c>
      <c r="L1071" s="16">
        <v>1544</v>
      </c>
      <c r="M1071" s="16">
        <v>66</v>
      </c>
      <c r="N1071" s="16">
        <v>718</v>
      </c>
      <c r="O1071" s="17">
        <f>IFERROR(K1071/I1071,"")</f>
        <v>0.91200000000000003</v>
      </c>
      <c r="P1071" s="17">
        <f>IFERROR(L1071/J1071,"")</f>
        <v>0.27885136355427126</v>
      </c>
      <c r="Q1071" s="16">
        <v>1256</v>
      </c>
      <c r="R1071" s="16">
        <v>0</v>
      </c>
      <c r="S1071" s="16">
        <v>0</v>
      </c>
      <c r="T1071" s="16">
        <v>45</v>
      </c>
      <c r="U1071" s="16">
        <v>232</v>
      </c>
      <c r="V1071" s="16">
        <v>0</v>
      </c>
      <c r="W1071" s="16">
        <v>57</v>
      </c>
      <c r="X1071" s="16">
        <v>130</v>
      </c>
      <c r="Y1071" s="16">
        <v>0</v>
      </c>
      <c r="Z1071" s="16">
        <v>91</v>
      </c>
      <c r="AA1071" s="16">
        <f>IF(COUNT(Q1071:Z1071)=0,"",SUM(Q1071:Q1071))</f>
        <v>1256</v>
      </c>
      <c r="AB1071" s="16">
        <f>IF(COUNT(Q1071:Z1071)=0,"",SUM(R1071:S1071))</f>
        <v>0</v>
      </c>
      <c r="AC1071" s="16">
        <f>IF(COUNT(Q1071:Z1071)=0,"",SUM(T1071:V1071))</f>
        <v>277</v>
      </c>
      <c r="AD1071" s="16">
        <f>IF(COUNT(Q1071:Z1071)=0,"",SUM(W1071:Y1071))</f>
        <v>187</v>
      </c>
      <c r="AE1071" s="16">
        <f>IF(COUNT(Q1071:Z1071)=0,"",SUM(Z1071:Z1071))</f>
        <v>91</v>
      </c>
      <c r="AF1071" s="16">
        <f>IF(COUNT(Q1071:Z1071)=0,"",SUM(Q1071:Z1071))</f>
        <v>1811</v>
      </c>
      <c r="AG1071" s="17">
        <f>IFERROR((AA1071+AB1071)/AF1071,"")</f>
        <v>0.69353948094975149</v>
      </c>
      <c r="AH1071" s="16"/>
    </row>
    <row r="1072" spans="1:34" x14ac:dyDescent="0.2">
      <c r="A1072" s="4" t="s">
        <v>21</v>
      </c>
      <c r="B1072" s="4" t="s">
        <v>138</v>
      </c>
      <c r="C1072" s="4" t="s">
        <v>1036</v>
      </c>
      <c r="D1072" s="4" t="s">
        <v>632</v>
      </c>
      <c r="E1072" s="4" t="s">
        <v>537</v>
      </c>
      <c r="F1072" s="4" t="s">
        <v>2481</v>
      </c>
      <c r="G1072" s="4" t="s">
        <v>157</v>
      </c>
      <c r="H1072" s="4" t="s">
        <v>163</v>
      </c>
      <c r="I1072" s="16">
        <v>2377</v>
      </c>
      <c r="J1072" s="16">
        <v>4811</v>
      </c>
      <c r="K1072" s="16">
        <v>1302</v>
      </c>
      <c r="L1072" s="16">
        <v>1005</v>
      </c>
      <c r="M1072" s="16">
        <v>29</v>
      </c>
      <c r="N1072" s="16">
        <v>125</v>
      </c>
      <c r="O1072" s="17">
        <f>IFERROR(K1072/I1072,"")</f>
        <v>0.54774926377787125</v>
      </c>
      <c r="P1072" s="17">
        <f>IFERROR(L1072/J1072,"")</f>
        <v>0.20889627935980046</v>
      </c>
      <c r="Q1072" s="16">
        <v>1256</v>
      </c>
      <c r="R1072" s="16">
        <v>0</v>
      </c>
      <c r="S1072" s="16">
        <v>0</v>
      </c>
      <c r="T1072" s="16">
        <v>32</v>
      </c>
      <c r="U1072" s="16"/>
      <c r="V1072" s="16">
        <v>994</v>
      </c>
      <c r="W1072" s="16">
        <v>0</v>
      </c>
      <c r="X1072" s="16">
        <v>0</v>
      </c>
      <c r="Y1072" s="16"/>
      <c r="Z1072" s="16">
        <v>17</v>
      </c>
      <c r="AA1072" s="16">
        <f>IF(COUNT(Q1072:Z1072)=0,"",SUM(Q1072:Q1072))</f>
        <v>1256</v>
      </c>
      <c r="AB1072" s="16">
        <f>IF(COUNT(Q1072:Z1072)=0,"",SUM(R1072:S1072))</f>
        <v>0</v>
      </c>
      <c r="AC1072" s="16">
        <f>IF(COUNT(Q1072:Z1072)=0,"",SUM(T1072:V1072))</f>
        <v>1026</v>
      </c>
      <c r="AD1072" s="16">
        <f>IF(COUNT(Q1072:Z1072)=0,"",SUM(W1072:Y1072))</f>
        <v>0</v>
      </c>
      <c r="AE1072" s="16">
        <f>IF(COUNT(Q1072:Z1072)=0,"",SUM(Z1072:Z1072))</f>
        <v>17</v>
      </c>
      <c r="AF1072" s="16">
        <f>IF(COUNT(Q1072:Z1072)=0,"",SUM(Q1072:Z1072))</f>
        <v>2299</v>
      </c>
      <c r="AG1072" s="17">
        <f>IFERROR((AA1072+AB1072)/AF1072,"")</f>
        <v>0.54632448890822094</v>
      </c>
      <c r="AH1072" s="16">
        <v>47</v>
      </c>
    </row>
    <row r="1073" spans="1:34" x14ac:dyDescent="0.2">
      <c r="A1073" s="4" t="s">
        <v>21</v>
      </c>
      <c r="B1073" s="4" t="s">
        <v>126</v>
      </c>
      <c r="C1073" s="4" t="s">
        <v>955</v>
      </c>
      <c r="D1073" s="4" t="s">
        <v>723</v>
      </c>
      <c r="E1073" s="4" t="s">
        <v>724</v>
      </c>
      <c r="F1073" s="4" t="s">
        <v>3302</v>
      </c>
      <c r="G1073" s="4" t="s">
        <v>157</v>
      </c>
      <c r="H1073" s="4" t="s">
        <v>165</v>
      </c>
      <c r="I1073" s="16">
        <v>1513</v>
      </c>
      <c r="J1073" s="16">
        <v>23413</v>
      </c>
      <c r="K1073" s="16">
        <v>129</v>
      </c>
      <c r="L1073" s="16">
        <v>2710</v>
      </c>
      <c r="M1073" s="16">
        <v>15</v>
      </c>
      <c r="N1073" s="16">
        <v>563</v>
      </c>
      <c r="O1073" s="17">
        <f>IFERROR(K1073/I1073,"")</f>
        <v>8.5261070720423007E-2</v>
      </c>
      <c r="P1073" s="17">
        <f>IFERROR(L1073/J1073,"")</f>
        <v>0.11574766155554607</v>
      </c>
      <c r="Q1073" s="16">
        <v>1256</v>
      </c>
      <c r="R1073" s="16"/>
      <c r="S1073" s="16">
        <v>0</v>
      </c>
      <c r="T1073" s="16">
        <v>74</v>
      </c>
      <c r="U1073" s="16">
        <v>213</v>
      </c>
      <c r="V1073" s="16">
        <v>0</v>
      </c>
      <c r="W1073" s="16">
        <v>419</v>
      </c>
      <c r="X1073" s="16">
        <v>245</v>
      </c>
      <c r="Y1073" s="16"/>
      <c r="Z1073" s="16">
        <v>627</v>
      </c>
      <c r="AA1073" s="16">
        <f>IF(COUNT(Q1073:Z1073)=0,"",SUM(Q1073:Q1073))</f>
        <v>1256</v>
      </c>
      <c r="AB1073" s="16">
        <f>IF(COUNT(Q1073:Z1073)=0,"",SUM(R1073:S1073))</f>
        <v>0</v>
      </c>
      <c r="AC1073" s="16">
        <f>IF(COUNT(Q1073:Z1073)=0,"",SUM(T1073:V1073))</f>
        <v>287</v>
      </c>
      <c r="AD1073" s="16">
        <f>IF(COUNT(Q1073:Z1073)=0,"",SUM(W1073:Y1073))</f>
        <v>664</v>
      </c>
      <c r="AE1073" s="16">
        <f>IF(COUNT(Q1073:Z1073)=0,"",SUM(Z1073:Z1073))</f>
        <v>627</v>
      </c>
      <c r="AF1073" s="16">
        <f>IF(COUNT(Q1073:Z1073)=0,"",SUM(Q1073:Z1073))</f>
        <v>2834</v>
      </c>
      <c r="AG1073" s="17">
        <f>IFERROR((AA1073+AB1073)/AF1073,"")</f>
        <v>0.44318983768525055</v>
      </c>
      <c r="AH1073" s="16">
        <v>45</v>
      </c>
    </row>
    <row r="1074" spans="1:34" x14ac:dyDescent="0.2">
      <c r="A1074" s="4" t="s">
        <v>21</v>
      </c>
      <c r="B1074" s="4" t="s">
        <v>131</v>
      </c>
      <c r="C1074" s="4" t="s">
        <v>955</v>
      </c>
      <c r="D1074" s="4" t="s">
        <v>788</v>
      </c>
      <c r="E1074" s="4" t="s">
        <v>534</v>
      </c>
      <c r="F1074" s="4" t="s">
        <v>3991</v>
      </c>
      <c r="G1074" s="4" t="s">
        <v>156</v>
      </c>
      <c r="H1074" s="4" t="s">
        <v>163</v>
      </c>
      <c r="I1074" s="16">
        <v>4683</v>
      </c>
      <c r="J1074" s="16">
        <v>11048</v>
      </c>
      <c r="K1074" s="16">
        <v>748</v>
      </c>
      <c r="L1074" s="16">
        <v>2624</v>
      </c>
      <c r="M1074" s="16">
        <v>25</v>
      </c>
      <c r="N1074" s="16">
        <v>785</v>
      </c>
      <c r="O1074" s="17">
        <f>IFERROR(K1074/I1074,"")</f>
        <v>0.15972667093743326</v>
      </c>
      <c r="P1074" s="17">
        <f>IFERROR(L1074/J1074,"")</f>
        <v>0.23750905141202028</v>
      </c>
      <c r="Q1074" s="16">
        <v>1254</v>
      </c>
      <c r="R1074" s="16">
        <v>430</v>
      </c>
      <c r="S1074" s="16">
        <v>13</v>
      </c>
      <c r="T1074" s="16">
        <v>553</v>
      </c>
      <c r="U1074" s="16">
        <v>492</v>
      </c>
      <c r="V1074" s="16">
        <v>39</v>
      </c>
      <c r="W1074" s="16">
        <v>317</v>
      </c>
      <c r="X1074" s="16">
        <v>563</v>
      </c>
      <c r="Y1074" s="16">
        <v>0</v>
      </c>
      <c r="Z1074" s="16">
        <v>311</v>
      </c>
      <c r="AA1074" s="16">
        <f>IF(COUNT(Q1074:Z1074)=0,"",SUM(Q1074:Q1074))</f>
        <v>1254</v>
      </c>
      <c r="AB1074" s="16">
        <f>IF(COUNT(Q1074:Z1074)=0,"",SUM(R1074:S1074))</f>
        <v>443</v>
      </c>
      <c r="AC1074" s="16">
        <f>IF(COUNT(Q1074:Z1074)=0,"",SUM(T1074:V1074))</f>
        <v>1084</v>
      </c>
      <c r="AD1074" s="16">
        <f>IF(COUNT(Q1074:Z1074)=0,"",SUM(W1074:Y1074))</f>
        <v>880</v>
      </c>
      <c r="AE1074" s="16">
        <f>IF(COUNT(Q1074:Z1074)=0,"",SUM(Z1074:Z1074))</f>
        <v>311</v>
      </c>
      <c r="AF1074" s="16">
        <f>IF(COUNT(Q1074:Z1074)=0,"",SUM(Q1074:Z1074))</f>
        <v>3972</v>
      </c>
      <c r="AG1074" s="17">
        <f>IFERROR((AA1074+AB1074)/AF1074,"")</f>
        <v>0.42724068479355487</v>
      </c>
      <c r="AH1074" s="16">
        <v>44</v>
      </c>
    </row>
    <row r="1075" spans="1:34" x14ac:dyDescent="0.2">
      <c r="A1075" s="4" t="s">
        <v>21</v>
      </c>
      <c r="B1075" s="4" t="s">
        <v>126</v>
      </c>
      <c r="C1075" s="4" t="s">
        <v>955</v>
      </c>
      <c r="D1075" s="4" t="s">
        <v>717</v>
      </c>
      <c r="E1075" s="4" t="s">
        <v>718</v>
      </c>
      <c r="F1075" s="4" t="s">
        <v>3193</v>
      </c>
      <c r="G1075" s="4" t="s">
        <v>158</v>
      </c>
      <c r="H1075" s="4" t="s">
        <v>165</v>
      </c>
      <c r="I1075" s="16">
        <v>3825</v>
      </c>
      <c r="J1075" s="16">
        <v>34545</v>
      </c>
      <c r="K1075" s="16">
        <v>651</v>
      </c>
      <c r="L1075" s="16">
        <v>7078</v>
      </c>
      <c r="M1075" s="16">
        <v>56</v>
      </c>
      <c r="N1075" s="16">
        <v>4994</v>
      </c>
      <c r="O1075" s="17">
        <f>IFERROR(K1075/I1075,"")</f>
        <v>0.17019607843137255</v>
      </c>
      <c r="P1075" s="17">
        <f>IFERROR(L1075/J1075,"")</f>
        <v>0.20489216963381096</v>
      </c>
      <c r="Q1075" s="16">
        <v>1250</v>
      </c>
      <c r="R1075" s="16">
        <v>1997</v>
      </c>
      <c r="S1075" s="16">
        <v>31</v>
      </c>
      <c r="T1075" s="16">
        <v>2210</v>
      </c>
      <c r="U1075" s="16">
        <v>659</v>
      </c>
      <c r="V1075" s="16">
        <v>541</v>
      </c>
      <c r="W1075" s="16">
        <v>759</v>
      </c>
      <c r="X1075" s="16">
        <v>1400</v>
      </c>
      <c r="Y1075" s="16">
        <v>0</v>
      </c>
      <c r="Z1075" s="16">
        <v>1206</v>
      </c>
      <c r="AA1075" s="16">
        <f>IF(COUNT(Q1075:Z1075)=0,"",SUM(Q1075:Q1075))</f>
        <v>1250</v>
      </c>
      <c r="AB1075" s="16">
        <f>IF(COUNT(Q1075:Z1075)=0,"",SUM(R1075:S1075))</f>
        <v>2028</v>
      </c>
      <c r="AC1075" s="16">
        <f>IF(COUNT(Q1075:Z1075)=0,"",SUM(T1075:V1075))</f>
        <v>3410</v>
      </c>
      <c r="AD1075" s="16">
        <f>IF(COUNT(Q1075:Z1075)=0,"",SUM(W1075:Y1075))</f>
        <v>2159</v>
      </c>
      <c r="AE1075" s="16">
        <f>IF(COUNT(Q1075:Z1075)=0,"",SUM(Z1075:Z1075))</f>
        <v>1206</v>
      </c>
      <c r="AF1075" s="16">
        <f>IF(COUNT(Q1075:Z1075)=0,"",SUM(Q1075:Z1075))</f>
        <v>10053</v>
      </c>
      <c r="AG1075" s="17">
        <f>IFERROR((AA1075+AB1075)/AF1075,"")</f>
        <v>0.32607181935740576</v>
      </c>
      <c r="AH1075" s="16">
        <v>56</v>
      </c>
    </row>
    <row r="1076" spans="1:34" x14ac:dyDescent="0.2">
      <c r="A1076" s="4" t="s">
        <v>21</v>
      </c>
      <c r="B1076" s="4" t="s">
        <v>123</v>
      </c>
      <c r="C1076" s="4" t="s">
        <v>955</v>
      </c>
      <c r="D1076" s="4" t="s">
        <v>859</v>
      </c>
      <c r="E1076" s="4" t="s">
        <v>531</v>
      </c>
      <c r="F1076" s="4" t="s">
        <v>5131</v>
      </c>
      <c r="G1076" s="4" t="s">
        <v>157</v>
      </c>
      <c r="H1076" s="4" t="s">
        <v>165</v>
      </c>
      <c r="I1076" s="16">
        <v>368</v>
      </c>
      <c r="J1076" s="16">
        <v>7375</v>
      </c>
      <c r="K1076" s="16">
        <v>313</v>
      </c>
      <c r="L1076" s="16">
        <v>2247</v>
      </c>
      <c r="M1076" s="16">
        <v>0</v>
      </c>
      <c r="N1076" s="16">
        <v>492</v>
      </c>
      <c r="O1076" s="17">
        <f>IFERROR(K1076/I1076,"")</f>
        <v>0.85054347826086951</v>
      </c>
      <c r="P1076" s="17">
        <f>IFERROR(L1076/J1076,"")</f>
        <v>0.3046779661016949</v>
      </c>
      <c r="Q1076" s="16">
        <v>1246</v>
      </c>
      <c r="R1076" s="16"/>
      <c r="S1076" s="16">
        <v>0</v>
      </c>
      <c r="T1076" s="16">
        <v>96</v>
      </c>
      <c r="U1076" s="16"/>
      <c r="V1076" s="16">
        <v>141</v>
      </c>
      <c r="W1076" s="16"/>
      <c r="X1076" s="16">
        <v>756</v>
      </c>
      <c r="Y1076" s="16"/>
      <c r="Z1076" s="16">
        <v>306</v>
      </c>
      <c r="AA1076" s="16">
        <f>IF(COUNT(Q1076:Z1076)=0,"",SUM(Q1076:Q1076))</f>
        <v>1246</v>
      </c>
      <c r="AB1076" s="16">
        <f>IF(COUNT(Q1076:Z1076)=0,"",SUM(R1076:S1076))</f>
        <v>0</v>
      </c>
      <c r="AC1076" s="16">
        <f>IF(COUNT(Q1076:Z1076)=0,"",SUM(T1076:V1076))</f>
        <v>237</v>
      </c>
      <c r="AD1076" s="16">
        <f>IF(COUNT(Q1076:Z1076)=0,"",SUM(W1076:Y1076))</f>
        <v>756</v>
      </c>
      <c r="AE1076" s="16">
        <f>IF(COUNT(Q1076:Z1076)=0,"",SUM(Z1076:Z1076))</f>
        <v>306</v>
      </c>
      <c r="AF1076" s="16">
        <f>IF(COUNT(Q1076:Z1076)=0,"",SUM(Q1076:Z1076))</f>
        <v>2545</v>
      </c>
      <c r="AG1076" s="17">
        <f>IFERROR((AA1076+AB1076)/AF1076,"")</f>
        <v>0.48958742632612967</v>
      </c>
      <c r="AH1076" s="16">
        <v>12</v>
      </c>
    </row>
    <row r="1077" spans="1:34" x14ac:dyDescent="0.2">
      <c r="A1077" s="4" t="s">
        <v>198</v>
      </c>
      <c r="B1077" s="4" t="s">
        <v>150</v>
      </c>
      <c r="C1077" s="4" t="s">
        <v>991</v>
      </c>
      <c r="D1077" s="4" t="s">
        <v>453</v>
      </c>
      <c r="E1077" s="4" t="s">
        <v>454</v>
      </c>
      <c r="F1077" s="4" t="s">
        <v>1437</v>
      </c>
      <c r="G1077" s="4" t="s">
        <v>156</v>
      </c>
      <c r="H1077" s="4" t="s">
        <v>71</v>
      </c>
      <c r="I1077" s="16">
        <v>1142</v>
      </c>
      <c r="J1077" s="16">
        <v>38607</v>
      </c>
      <c r="K1077" s="16">
        <v>365</v>
      </c>
      <c r="L1077" s="16">
        <v>6884</v>
      </c>
      <c r="M1077" s="16">
        <v>29</v>
      </c>
      <c r="N1077" s="16">
        <v>506</v>
      </c>
      <c r="O1077" s="17">
        <f>IFERROR(K1077/I1077,"")</f>
        <v>0.31961471103327493</v>
      </c>
      <c r="P1077" s="17">
        <f>IFERROR(L1077/J1077,"")</f>
        <v>0.17830963296811458</v>
      </c>
      <c r="Q1077" s="16">
        <v>1241</v>
      </c>
      <c r="R1077" s="16">
        <v>0</v>
      </c>
      <c r="S1077" s="16"/>
      <c r="T1077" s="16">
        <v>0</v>
      </c>
      <c r="U1077" s="16">
        <v>1352</v>
      </c>
      <c r="V1077" s="16">
        <v>0</v>
      </c>
      <c r="W1077" s="16">
        <v>1803</v>
      </c>
      <c r="X1077" s="16">
        <v>4094</v>
      </c>
      <c r="Y1077" s="16">
        <v>0</v>
      </c>
      <c r="Z1077" s="16">
        <v>0</v>
      </c>
      <c r="AA1077" s="16">
        <f>IF(COUNT(Q1077:Z1077)=0,"",SUM(Q1077:Q1077))</f>
        <v>1241</v>
      </c>
      <c r="AB1077" s="16">
        <f>IF(COUNT(Q1077:Z1077)=0,"",SUM(R1077:S1077))</f>
        <v>0</v>
      </c>
      <c r="AC1077" s="16">
        <f>IF(COUNT(Q1077:Z1077)=0,"",SUM(T1077:V1077))</f>
        <v>1352</v>
      </c>
      <c r="AD1077" s="16">
        <f>IF(COUNT(Q1077:Z1077)=0,"",SUM(W1077:Y1077))</f>
        <v>5897</v>
      </c>
      <c r="AE1077" s="16">
        <f>IF(COUNT(Q1077:Z1077)=0,"",SUM(Z1077:Z1077))</f>
        <v>0</v>
      </c>
      <c r="AF1077" s="16">
        <f>IF(COUNT(Q1077:Z1077)=0,"",SUM(Q1077:Z1077))</f>
        <v>8490</v>
      </c>
      <c r="AG1077" s="17">
        <f>IFERROR((AA1077+AB1077)/AF1077,"")</f>
        <v>0.14617196702002355</v>
      </c>
      <c r="AH1077" s="16">
        <v>739</v>
      </c>
    </row>
    <row r="1078" spans="1:34" x14ac:dyDescent="0.2">
      <c r="A1078" s="4" t="s">
        <v>21</v>
      </c>
      <c r="B1078" s="4" t="s">
        <v>132</v>
      </c>
      <c r="C1078" s="4" t="s">
        <v>1036</v>
      </c>
      <c r="D1078" s="4" t="s">
        <v>885</v>
      </c>
      <c r="E1078" s="4" t="s">
        <v>886</v>
      </c>
      <c r="F1078" s="4" t="s">
        <v>5348</v>
      </c>
      <c r="G1078" s="4" t="s">
        <v>158</v>
      </c>
      <c r="H1078" s="4" t="s">
        <v>164</v>
      </c>
      <c r="I1078" s="16">
        <v>350</v>
      </c>
      <c r="J1078" s="16">
        <v>12332</v>
      </c>
      <c r="K1078" s="16">
        <v>180</v>
      </c>
      <c r="L1078" s="16">
        <v>2662</v>
      </c>
      <c r="M1078" s="16">
        <v>67</v>
      </c>
      <c r="N1078" s="16">
        <v>2032</v>
      </c>
      <c r="O1078" s="17">
        <f>IFERROR(K1078/I1078,"")</f>
        <v>0.51428571428571423</v>
      </c>
      <c r="P1078" s="17">
        <f>IFERROR(L1078/J1078,"")</f>
        <v>0.21586117418099254</v>
      </c>
      <c r="Q1078" s="16">
        <v>1241</v>
      </c>
      <c r="R1078" s="16">
        <v>1497</v>
      </c>
      <c r="S1078" s="16">
        <v>487</v>
      </c>
      <c r="T1078" s="16">
        <v>701</v>
      </c>
      <c r="U1078" s="16">
        <v>450</v>
      </c>
      <c r="V1078" s="16">
        <v>117</v>
      </c>
      <c r="W1078" s="16">
        <v>695</v>
      </c>
      <c r="X1078" s="16">
        <v>83</v>
      </c>
      <c r="Y1078" s="16">
        <v>61</v>
      </c>
      <c r="Z1078" s="16">
        <v>502</v>
      </c>
      <c r="AA1078" s="16">
        <f>IF(COUNT(Q1078:Z1078)=0,"",SUM(Q1078:Q1078))</f>
        <v>1241</v>
      </c>
      <c r="AB1078" s="16">
        <f>IF(COUNT(Q1078:Z1078)=0,"",SUM(R1078:S1078))</f>
        <v>1984</v>
      </c>
      <c r="AC1078" s="16">
        <f>IF(COUNT(Q1078:Z1078)=0,"",SUM(T1078:V1078))</f>
        <v>1268</v>
      </c>
      <c r="AD1078" s="16">
        <f>IF(COUNT(Q1078:Z1078)=0,"",SUM(W1078:Y1078))</f>
        <v>839</v>
      </c>
      <c r="AE1078" s="16">
        <f>IF(COUNT(Q1078:Z1078)=0,"",SUM(Z1078:Z1078))</f>
        <v>502</v>
      </c>
      <c r="AF1078" s="16">
        <f>IF(COUNT(Q1078:Z1078)=0,"",SUM(Q1078:Z1078))</f>
        <v>5834</v>
      </c>
      <c r="AG1078" s="17">
        <f>IFERROR((AA1078+AB1078)/AF1078,"")</f>
        <v>0.5527939664038396</v>
      </c>
      <c r="AH1078" s="16">
        <v>37</v>
      </c>
    </row>
    <row r="1079" spans="1:34" x14ac:dyDescent="0.2">
      <c r="A1079" s="4" t="s">
        <v>21</v>
      </c>
      <c r="B1079" s="4" t="s">
        <v>129</v>
      </c>
      <c r="C1079" s="4" t="s">
        <v>1036</v>
      </c>
      <c r="D1079" s="4" t="s">
        <v>783</v>
      </c>
      <c r="E1079" s="4" t="s">
        <v>355</v>
      </c>
      <c r="F1079" s="4" t="s">
        <v>3824</v>
      </c>
      <c r="G1079" s="4" t="s">
        <v>158</v>
      </c>
      <c r="H1079" s="4" t="s">
        <v>163</v>
      </c>
      <c r="I1079" s="16">
        <v>1153</v>
      </c>
      <c r="J1079" s="16">
        <v>30227</v>
      </c>
      <c r="K1079" s="16">
        <v>697</v>
      </c>
      <c r="L1079" s="16">
        <v>4088</v>
      </c>
      <c r="M1079" s="16">
        <v>88</v>
      </c>
      <c r="N1079" s="16">
        <v>1715</v>
      </c>
      <c r="O1079" s="17">
        <f>IFERROR(K1079/I1079,"")</f>
        <v>0.60450997398091932</v>
      </c>
      <c r="P1079" s="17">
        <f>IFERROR(L1079/J1079,"")</f>
        <v>0.13524332550368875</v>
      </c>
      <c r="Q1079" s="16">
        <v>1240</v>
      </c>
      <c r="R1079" s="16">
        <v>18</v>
      </c>
      <c r="S1079" s="16">
        <v>0</v>
      </c>
      <c r="T1079" s="16">
        <v>493</v>
      </c>
      <c r="U1079" s="16">
        <v>192</v>
      </c>
      <c r="V1079" s="16">
        <v>771</v>
      </c>
      <c r="W1079" s="16">
        <v>2529</v>
      </c>
      <c r="X1079" s="16">
        <v>855</v>
      </c>
      <c r="Y1079" s="16">
        <v>34</v>
      </c>
      <c r="Z1079" s="16">
        <v>969</v>
      </c>
      <c r="AA1079" s="16">
        <f>IF(COUNT(Q1079:Z1079)=0,"",SUM(Q1079:Q1079))</f>
        <v>1240</v>
      </c>
      <c r="AB1079" s="16">
        <f>IF(COUNT(Q1079:Z1079)=0,"",SUM(R1079:S1079))</f>
        <v>18</v>
      </c>
      <c r="AC1079" s="16">
        <f>IF(COUNT(Q1079:Z1079)=0,"",SUM(T1079:V1079))</f>
        <v>1456</v>
      </c>
      <c r="AD1079" s="16">
        <f>IF(COUNT(Q1079:Z1079)=0,"",SUM(W1079:Y1079))</f>
        <v>3418</v>
      </c>
      <c r="AE1079" s="16">
        <f>IF(COUNT(Q1079:Z1079)=0,"",SUM(Z1079:Z1079))</f>
        <v>969</v>
      </c>
      <c r="AF1079" s="16">
        <f>IF(COUNT(Q1079:Z1079)=0,"",SUM(Q1079:Z1079))</f>
        <v>7101</v>
      </c>
      <c r="AG1079" s="17">
        <f>IFERROR((AA1079+AB1079)/AF1079,"")</f>
        <v>0.1771581467398958</v>
      </c>
      <c r="AH1079" s="16">
        <v>66</v>
      </c>
    </row>
    <row r="1080" spans="1:34" x14ac:dyDescent="0.2">
      <c r="A1080" s="4" t="s">
        <v>21</v>
      </c>
      <c r="B1080" s="4" t="s">
        <v>140</v>
      </c>
      <c r="C1080" s="4" t="s">
        <v>955</v>
      </c>
      <c r="D1080" s="4" t="s">
        <v>904</v>
      </c>
      <c r="E1080" s="4" t="s">
        <v>905</v>
      </c>
      <c r="F1080" s="4" t="s">
        <v>5487</v>
      </c>
      <c r="G1080" s="4" t="s">
        <v>157</v>
      </c>
      <c r="H1080" s="4" t="s">
        <v>165</v>
      </c>
      <c r="I1080" s="16">
        <v>393</v>
      </c>
      <c r="J1080" s="16">
        <v>18449</v>
      </c>
      <c r="K1080" s="16">
        <v>332</v>
      </c>
      <c r="L1080" s="16">
        <v>2748</v>
      </c>
      <c r="M1080" s="16">
        <v>51</v>
      </c>
      <c r="N1080" s="16">
        <v>4394</v>
      </c>
      <c r="O1080" s="17">
        <f>IFERROR(K1080/I1080,"")</f>
        <v>0.84478371501272265</v>
      </c>
      <c r="P1080" s="17">
        <f>IFERROR(L1080/J1080,"")</f>
        <v>0.14895116266464306</v>
      </c>
      <c r="Q1080" s="16">
        <v>1235</v>
      </c>
      <c r="R1080" s="16">
        <v>0</v>
      </c>
      <c r="S1080" s="16">
        <v>0</v>
      </c>
      <c r="T1080" s="16">
        <v>461</v>
      </c>
      <c r="U1080" s="16">
        <v>533</v>
      </c>
      <c r="V1080" s="16">
        <v>26</v>
      </c>
      <c r="W1080" s="16">
        <v>12</v>
      </c>
      <c r="X1080" s="16">
        <v>288</v>
      </c>
      <c r="Y1080" s="16">
        <v>0</v>
      </c>
      <c r="Z1080" s="16">
        <v>1203</v>
      </c>
      <c r="AA1080" s="16">
        <f>IF(COUNT(Q1080:Z1080)=0,"",SUM(Q1080:Q1080))</f>
        <v>1235</v>
      </c>
      <c r="AB1080" s="16">
        <f>IF(COUNT(Q1080:Z1080)=0,"",SUM(R1080:S1080))</f>
        <v>0</v>
      </c>
      <c r="AC1080" s="16">
        <f>IF(COUNT(Q1080:Z1080)=0,"",SUM(T1080:V1080))</f>
        <v>1020</v>
      </c>
      <c r="AD1080" s="16">
        <f>IF(COUNT(Q1080:Z1080)=0,"",SUM(W1080:Y1080))</f>
        <v>300</v>
      </c>
      <c r="AE1080" s="16">
        <f>IF(COUNT(Q1080:Z1080)=0,"",SUM(Z1080:Z1080))</f>
        <v>1203</v>
      </c>
      <c r="AF1080" s="16">
        <f>IF(COUNT(Q1080:Z1080)=0,"",SUM(Q1080:Z1080))</f>
        <v>3758</v>
      </c>
      <c r="AG1080" s="17">
        <f>IFERROR((AA1080+AB1080)/AF1080,"")</f>
        <v>0.32863225119744544</v>
      </c>
      <c r="AH1080" s="16">
        <v>32</v>
      </c>
    </row>
    <row r="1081" spans="1:34" x14ac:dyDescent="0.2">
      <c r="A1081" s="4" t="s">
        <v>21</v>
      </c>
      <c r="B1081" s="4" t="s">
        <v>127</v>
      </c>
      <c r="C1081" s="4" t="s">
        <v>955</v>
      </c>
      <c r="D1081" s="4" t="s">
        <v>459</v>
      </c>
      <c r="E1081" s="4" t="s">
        <v>460</v>
      </c>
      <c r="F1081" s="4" t="s">
        <v>4174</v>
      </c>
      <c r="G1081" s="4" t="s">
        <v>158</v>
      </c>
      <c r="H1081" s="4" t="s">
        <v>164</v>
      </c>
      <c r="I1081" s="16">
        <v>543</v>
      </c>
      <c r="J1081" s="16">
        <v>55024</v>
      </c>
      <c r="K1081" s="16">
        <v>2287</v>
      </c>
      <c r="L1081" s="16">
        <v>12289</v>
      </c>
      <c r="M1081" s="16">
        <v>36</v>
      </c>
      <c r="N1081" s="16">
        <v>1179</v>
      </c>
      <c r="O1081" s="17">
        <f>IFERROR(K1081/I1081,"")</f>
        <v>4.2117863720073663</v>
      </c>
      <c r="P1081" s="17">
        <f>IFERROR(L1081/J1081,"")</f>
        <v>0.22333890665891248</v>
      </c>
      <c r="Q1081" s="16">
        <v>1233</v>
      </c>
      <c r="R1081" s="16">
        <v>581</v>
      </c>
      <c r="S1081" s="16">
        <v>76</v>
      </c>
      <c r="T1081" s="16">
        <v>1546</v>
      </c>
      <c r="U1081" s="16">
        <v>2181</v>
      </c>
      <c r="V1081" s="16">
        <v>2046</v>
      </c>
      <c r="W1081" s="16">
        <v>1819</v>
      </c>
      <c r="X1081" s="16">
        <v>800</v>
      </c>
      <c r="Y1081" s="16"/>
      <c r="Z1081" s="16">
        <v>6128</v>
      </c>
      <c r="AA1081" s="16">
        <f>IF(COUNT(Q1081:Z1081)=0,"",SUM(Q1081:Q1081))</f>
        <v>1233</v>
      </c>
      <c r="AB1081" s="16">
        <f>IF(COUNT(Q1081:Z1081)=0,"",SUM(R1081:S1081))</f>
        <v>657</v>
      </c>
      <c r="AC1081" s="16">
        <f>IF(COUNT(Q1081:Z1081)=0,"",SUM(T1081:V1081))</f>
        <v>5773</v>
      </c>
      <c r="AD1081" s="16">
        <f>IF(COUNT(Q1081:Z1081)=0,"",SUM(W1081:Y1081))</f>
        <v>2619</v>
      </c>
      <c r="AE1081" s="16">
        <f>IF(COUNT(Q1081:Z1081)=0,"",SUM(Z1081:Z1081))</f>
        <v>6128</v>
      </c>
      <c r="AF1081" s="16">
        <f>IF(COUNT(Q1081:Z1081)=0,"",SUM(Q1081:Z1081))</f>
        <v>16410</v>
      </c>
      <c r="AG1081" s="17">
        <f>IFERROR((AA1081+AB1081)/AF1081,"")</f>
        <v>0.11517367458866545</v>
      </c>
      <c r="AH1081" s="16">
        <v>94</v>
      </c>
    </row>
    <row r="1082" spans="1:34" x14ac:dyDescent="0.2">
      <c r="A1082" s="4" t="s">
        <v>21</v>
      </c>
      <c r="B1082" s="4" t="s">
        <v>132</v>
      </c>
      <c r="C1082" s="4" t="s">
        <v>1036</v>
      </c>
      <c r="D1082" s="4" t="s">
        <v>893</v>
      </c>
      <c r="E1082" s="4" t="s">
        <v>894</v>
      </c>
      <c r="F1082" s="4" t="s">
        <v>5388</v>
      </c>
      <c r="G1082" s="4" t="s">
        <v>157</v>
      </c>
      <c r="H1082" s="4" t="s">
        <v>163</v>
      </c>
      <c r="I1082" s="16">
        <v>854</v>
      </c>
      <c r="J1082" s="16">
        <v>23537</v>
      </c>
      <c r="K1082" s="16">
        <v>504</v>
      </c>
      <c r="L1082" s="16">
        <v>4349</v>
      </c>
      <c r="M1082" s="16">
        <v>24</v>
      </c>
      <c r="N1082" s="16">
        <v>1541</v>
      </c>
      <c r="O1082" s="17">
        <f>IFERROR(K1082/I1082,"")</f>
        <v>0.5901639344262295</v>
      </c>
      <c r="P1082" s="17">
        <f>IFERROR(L1082/J1082,"")</f>
        <v>0.18477291073628754</v>
      </c>
      <c r="Q1082" s="16">
        <v>1223</v>
      </c>
      <c r="R1082" s="16">
        <v>31</v>
      </c>
      <c r="S1082" s="16"/>
      <c r="T1082" s="16">
        <v>704</v>
      </c>
      <c r="U1082" s="16">
        <v>169</v>
      </c>
      <c r="V1082" s="16">
        <v>379</v>
      </c>
      <c r="W1082" s="16">
        <v>1428</v>
      </c>
      <c r="X1082" s="16">
        <v>786</v>
      </c>
      <c r="Y1082" s="16">
        <v>0</v>
      </c>
      <c r="Z1082" s="16">
        <v>626</v>
      </c>
      <c r="AA1082" s="16">
        <f>IF(COUNT(Q1082:Z1082)=0,"",SUM(Q1082:Q1082))</f>
        <v>1223</v>
      </c>
      <c r="AB1082" s="16">
        <f>IF(COUNT(Q1082:Z1082)=0,"",SUM(R1082:S1082))</f>
        <v>31</v>
      </c>
      <c r="AC1082" s="16">
        <f>IF(COUNT(Q1082:Z1082)=0,"",SUM(T1082:V1082))</f>
        <v>1252</v>
      </c>
      <c r="AD1082" s="16">
        <f>IF(COUNT(Q1082:Z1082)=0,"",SUM(W1082:Y1082))</f>
        <v>2214</v>
      </c>
      <c r="AE1082" s="16">
        <f>IF(COUNT(Q1082:Z1082)=0,"",SUM(Z1082:Z1082))</f>
        <v>626</v>
      </c>
      <c r="AF1082" s="16">
        <f>IF(COUNT(Q1082:Z1082)=0,"",SUM(Q1082:Z1082))</f>
        <v>5346</v>
      </c>
      <c r="AG1082" s="17">
        <f>IFERROR((AA1082+AB1082)/AF1082,"")</f>
        <v>0.23456790123456789</v>
      </c>
      <c r="AH1082" s="16">
        <v>58</v>
      </c>
    </row>
    <row r="1083" spans="1:34" x14ac:dyDescent="0.2">
      <c r="A1083" s="4" t="s">
        <v>21</v>
      </c>
      <c r="B1083" s="4" t="s">
        <v>123</v>
      </c>
      <c r="C1083" s="4" t="s">
        <v>955</v>
      </c>
      <c r="D1083" s="4" t="s">
        <v>484</v>
      </c>
      <c r="E1083" s="4" t="s">
        <v>485</v>
      </c>
      <c r="F1083" s="4" t="s">
        <v>4652</v>
      </c>
      <c r="G1083" s="4" t="s">
        <v>158</v>
      </c>
      <c r="H1083" s="4" t="s">
        <v>165</v>
      </c>
      <c r="I1083" s="16">
        <v>5169</v>
      </c>
      <c r="J1083" s="16">
        <v>116858</v>
      </c>
      <c r="K1083" s="16">
        <v>1780</v>
      </c>
      <c r="L1083" s="16">
        <v>22768</v>
      </c>
      <c r="M1083" s="16">
        <v>142</v>
      </c>
      <c r="N1083" s="16">
        <v>1530</v>
      </c>
      <c r="O1083" s="17">
        <f>IFERROR(K1083/I1083,"")</f>
        <v>0.34436061133681561</v>
      </c>
      <c r="P1083" s="17">
        <f>IFERROR(L1083/J1083,"")</f>
        <v>0.19483475671327594</v>
      </c>
      <c r="Q1083" s="16">
        <v>1221</v>
      </c>
      <c r="R1083" s="16">
        <v>289</v>
      </c>
      <c r="S1083" s="16">
        <v>23</v>
      </c>
      <c r="T1083" s="16">
        <v>2389</v>
      </c>
      <c r="U1083" s="16">
        <v>1150</v>
      </c>
      <c r="V1083" s="16">
        <v>939</v>
      </c>
      <c r="W1083" s="16"/>
      <c r="X1083" s="16">
        <v>3993</v>
      </c>
      <c r="Y1083" s="16">
        <v>19</v>
      </c>
      <c r="Z1083" s="16">
        <v>15782</v>
      </c>
      <c r="AA1083" s="16">
        <f>IF(COUNT(Q1083:Z1083)=0,"",SUM(Q1083:Q1083))</f>
        <v>1221</v>
      </c>
      <c r="AB1083" s="16">
        <f>IF(COUNT(Q1083:Z1083)=0,"",SUM(R1083:S1083))</f>
        <v>312</v>
      </c>
      <c r="AC1083" s="16">
        <f>IF(COUNT(Q1083:Z1083)=0,"",SUM(T1083:V1083))</f>
        <v>4478</v>
      </c>
      <c r="AD1083" s="16">
        <f>IF(COUNT(Q1083:Z1083)=0,"",SUM(W1083:Y1083))</f>
        <v>4012</v>
      </c>
      <c r="AE1083" s="16">
        <f>IF(COUNT(Q1083:Z1083)=0,"",SUM(Z1083:Z1083))</f>
        <v>15782</v>
      </c>
      <c r="AF1083" s="16">
        <f>IF(COUNT(Q1083:Z1083)=0,"",SUM(Q1083:Z1083))</f>
        <v>25805</v>
      </c>
      <c r="AG1083" s="17">
        <f>IFERROR((AA1083+AB1083)/AF1083,"")</f>
        <v>5.9407091648905251E-2</v>
      </c>
      <c r="AH1083" s="16">
        <v>203</v>
      </c>
    </row>
    <row r="1084" spans="1:34" x14ac:dyDescent="0.2">
      <c r="A1084" s="4" t="s">
        <v>21</v>
      </c>
      <c r="B1084" s="4" t="s">
        <v>134</v>
      </c>
      <c r="C1084" s="4" t="s">
        <v>955</v>
      </c>
      <c r="D1084" s="4" t="s">
        <v>690</v>
      </c>
      <c r="E1084" s="4" t="s">
        <v>648</v>
      </c>
      <c r="F1084" s="4" t="s">
        <v>2919</v>
      </c>
      <c r="G1084" s="4" t="s">
        <v>157</v>
      </c>
      <c r="H1084" s="4" t="s">
        <v>165</v>
      </c>
      <c r="I1084" s="16">
        <v>297</v>
      </c>
      <c r="J1084" s="16">
        <v>16325</v>
      </c>
      <c r="K1084" s="16">
        <v>254</v>
      </c>
      <c r="L1084" s="16">
        <v>2909</v>
      </c>
      <c r="M1084" s="16">
        <v>50</v>
      </c>
      <c r="N1084" s="16">
        <v>1506</v>
      </c>
      <c r="O1084" s="17">
        <f>IFERROR(K1084/I1084,"")</f>
        <v>0.85521885521885521</v>
      </c>
      <c r="P1084" s="17">
        <f>IFERROR(L1084/J1084,"")</f>
        <v>0.17819295558958653</v>
      </c>
      <c r="Q1084" s="16">
        <v>1219</v>
      </c>
      <c r="R1084" s="16">
        <v>214</v>
      </c>
      <c r="S1084" s="16"/>
      <c r="T1084" s="16">
        <v>250</v>
      </c>
      <c r="U1084" s="16">
        <v>466</v>
      </c>
      <c r="V1084" s="16">
        <v>389</v>
      </c>
      <c r="W1084" s="16">
        <v>0</v>
      </c>
      <c r="X1084" s="16">
        <v>725</v>
      </c>
      <c r="Y1084" s="16">
        <v>13</v>
      </c>
      <c r="Z1084" s="16">
        <v>2900</v>
      </c>
      <c r="AA1084" s="16">
        <f>IF(COUNT(Q1084:Z1084)=0,"",SUM(Q1084:Q1084))</f>
        <v>1219</v>
      </c>
      <c r="AB1084" s="16">
        <f>IF(COUNT(Q1084:Z1084)=0,"",SUM(R1084:S1084))</f>
        <v>214</v>
      </c>
      <c r="AC1084" s="16">
        <f>IF(COUNT(Q1084:Z1084)=0,"",SUM(T1084:V1084))</f>
        <v>1105</v>
      </c>
      <c r="AD1084" s="16">
        <f>IF(COUNT(Q1084:Z1084)=0,"",SUM(W1084:Y1084))</f>
        <v>738</v>
      </c>
      <c r="AE1084" s="16">
        <f>IF(COUNT(Q1084:Z1084)=0,"",SUM(Z1084:Z1084))</f>
        <v>2900</v>
      </c>
      <c r="AF1084" s="16">
        <f>IF(COUNT(Q1084:Z1084)=0,"",SUM(Q1084:Z1084))</f>
        <v>6176</v>
      </c>
      <c r="AG1084" s="17">
        <f>IFERROR((AA1084+AB1084)/AF1084,"")</f>
        <v>0.23202720207253885</v>
      </c>
      <c r="AH1084" s="16">
        <v>23</v>
      </c>
    </row>
    <row r="1085" spans="1:34" x14ac:dyDescent="0.2">
      <c r="A1085" s="4" t="s">
        <v>21</v>
      </c>
      <c r="B1085" s="4" t="s">
        <v>127</v>
      </c>
      <c r="C1085" s="4" t="s">
        <v>955</v>
      </c>
      <c r="D1085" s="4" t="s">
        <v>812</v>
      </c>
      <c r="E1085" s="4" t="s">
        <v>813</v>
      </c>
      <c r="F1085" s="4" t="s">
        <v>4138</v>
      </c>
      <c r="G1085" s="4" t="s">
        <v>158</v>
      </c>
      <c r="H1085" s="4" t="s">
        <v>165</v>
      </c>
      <c r="I1085" s="16">
        <v>2097</v>
      </c>
      <c r="J1085" s="16">
        <v>27287</v>
      </c>
      <c r="K1085" s="16">
        <v>319</v>
      </c>
      <c r="L1085" s="16">
        <v>5888</v>
      </c>
      <c r="M1085" s="16"/>
      <c r="N1085" s="16">
        <v>185</v>
      </c>
      <c r="O1085" s="17">
        <f>IFERROR(K1085/I1085,"")</f>
        <v>0.15212207916070578</v>
      </c>
      <c r="P1085" s="17">
        <f>IFERROR(L1085/J1085,"")</f>
        <v>0.21578040825301426</v>
      </c>
      <c r="Q1085" s="16">
        <v>1219</v>
      </c>
      <c r="R1085" s="16">
        <v>1690</v>
      </c>
      <c r="S1085" s="16">
        <v>83</v>
      </c>
      <c r="T1085" s="16">
        <v>1906</v>
      </c>
      <c r="U1085" s="16">
        <v>395</v>
      </c>
      <c r="V1085" s="16">
        <v>210</v>
      </c>
      <c r="W1085" s="16">
        <v>577</v>
      </c>
      <c r="X1085" s="16">
        <v>1299</v>
      </c>
      <c r="Y1085" s="16">
        <v>0</v>
      </c>
      <c r="Z1085" s="16">
        <v>779</v>
      </c>
      <c r="AA1085" s="16">
        <f>IF(COUNT(Q1085:Z1085)=0,"",SUM(Q1085:Q1085))</f>
        <v>1219</v>
      </c>
      <c r="AB1085" s="16">
        <f>IF(COUNT(Q1085:Z1085)=0,"",SUM(R1085:S1085))</f>
        <v>1773</v>
      </c>
      <c r="AC1085" s="16">
        <f>IF(COUNT(Q1085:Z1085)=0,"",SUM(T1085:V1085))</f>
        <v>2511</v>
      </c>
      <c r="AD1085" s="16">
        <f>IF(COUNT(Q1085:Z1085)=0,"",SUM(W1085:Y1085))</f>
        <v>1876</v>
      </c>
      <c r="AE1085" s="16">
        <f>IF(COUNT(Q1085:Z1085)=0,"",SUM(Z1085:Z1085))</f>
        <v>779</v>
      </c>
      <c r="AF1085" s="16">
        <f>IF(COUNT(Q1085:Z1085)=0,"",SUM(Q1085:Z1085))</f>
        <v>8158</v>
      </c>
      <c r="AG1085" s="17">
        <f>IFERROR((AA1085+AB1085)/AF1085,"")</f>
        <v>0.36675655797989704</v>
      </c>
      <c r="AH1085" s="16">
        <v>37</v>
      </c>
    </row>
    <row r="1086" spans="1:34" x14ac:dyDescent="0.2">
      <c r="A1086" s="4" t="s">
        <v>21</v>
      </c>
      <c r="B1086" s="4" t="s">
        <v>136</v>
      </c>
      <c r="C1086" s="4" t="s">
        <v>955</v>
      </c>
      <c r="D1086" s="4" t="s">
        <v>334</v>
      </c>
      <c r="E1086" s="4" t="s">
        <v>335</v>
      </c>
      <c r="F1086" s="4" t="s">
        <v>2751</v>
      </c>
      <c r="G1086" s="4" t="s">
        <v>156</v>
      </c>
      <c r="H1086" s="4" t="s">
        <v>165</v>
      </c>
      <c r="I1086" s="16">
        <v>3948</v>
      </c>
      <c r="J1086" s="16">
        <v>54746</v>
      </c>
      <c r="K1086" s="16">
        <v>102</v>
      </c>
      <c r="L1086" s="16">
        <v>7922</v>
      </c>
      <c r="M1086" s="16">
        <v>34</v>
      </c>
      <c r="N1086" s="16">
        <v>35</v>
      </c>
      <c r="O1086" s="17">
        <f>IFERROR(K1086/I1086,"")</f>
        <v>2.5835866261398176E-2</v>
      </c>
      <c r="P1086" s="17">
        <f>IFERROR(L1086/J1086,"")</f>
        <v>0.14470463595513827</v>
      </c>
      <c r="Q1086" s="16">
        <v>1218</v>
      </c>
      <c r="R1086" s="16">
        <v>30</v>
      </c>
      <c r="S1086" s="16">
        <v>0</v>
      </c>
      <c r="T1086" s="16">
        <v>25</v>
      </c>
      <c r="U1086" s="16">
        <v>1000</v>
      </c>
      <c r="V1086" s="16">
        <v>52</v>
      </c>
      <c r="W1086" s="16">
        <v>0</v>
      </c>
      <c r="X1086" s="16">
        <v>500</v>
      </c>
      <c r="Y1086" s="16"/>
      <c r="Z1086" s="16">
        <v>5194</v>
      </c>
      <c r="AA1086" s="16">
        <f>IF(COUNT(Q1086:Z1086)=0,"",SUM(Q1086:Q1086))</f>
        <v>1218</v>
      </c>
      <c r="AB1086" s="16">
        <f>IF(COUNT(Q1086:Z1086)=0,"",SUM(R1086:S1086))</f>
        <v>30</v>
      </c>
      <c r="AC1086" s="16">
        <f>IF(COUNT(Q1086:Z1086)=0,"",SUM(T1086:V1086))</f>
        <v>1077</v>
      </c>
      <c r="AD1086" s="16">
        <f>IF(COUNT(Q1086:Z1086)=0,"",SUM(W1086:Y1086))</f>
        <v>500</v>
      </c>
      <c r="AE1086" s="16">
        <f>IF(COUNT(Q1086:Z1086)=0,"",SUM(Z1086:Z1086))</f>
        <v>5194</v>
      </c>
      <c r="AF1086" s="16">
        <f>IF(COUNT(Q1086:Z1086)=0,"",SUM(Q1086:Z1086))</f>
        <v>8019</v>
      </c>
      <c r="AG1086" s="17">
        <f>IFERROR((AA1086+AB1086)/AF1086,"")</f>
        <v>0.15563037785260009</v>
      </c>
      <c r="AH1086" s="16">
        <v>63</v>
      </c>
    </row>
    <row r="1087" spans="1:34" x14ac:dyDescent="0.2">
      <c r="A1087" s="4" t="s">
        <v>21</v>
      </c>
      <c r="B1087" s="4" t="s">
        <v>145</v>
      </c>
      <c r="C1087" s="4" t="s">
        <v>1036</v>
      </c>
      <c r="D1087" s="4" t="s">
        <v>756</v>
      </c>
      <c r="E1087" s="4" t="s">
        <v>534</v>
      </c>
      <c r="F1087" s="4" t="s">
        <v>3661</v>
      </c>
      <c r="G1087" s="4" t="s">
        <v>157</v>
      </c>
      <c r="H1087" s="4" t="s">
        <v>164</v>
      </c>
      <c r="I1087" s="16">
        <v>1257</v>
      </c>
      <c r="J1087" s="16">
        <v>30936</v>
      </c>
      <c r="K1087" s="16">
        <v>321</v>
      </c>
      <c r="L1087" s="16">
        <v>5367</v>
      </c>
      <c r="M1087" s="16"/>
      <c r="N1087" s="16">
        <v>236</v>
      </c>
      <c r="O1087" s="17">
        <f>IFERROR(K1087/I1087,"")</f>
        <v>0.25536992840095463</v>
      </c>
      <c r="P1087" s="17">
        <f>IFERROR(L1087/J1087,"")</f>
        <v>0.17348719937936385</v>
      </c>
      <c r="Q1087" s="16">
        <v>1208</v>
      </c>
      <c r="R1087" s="16">
        <v>1120</v>
      </c>
      <c r="S1087" s="16">
        <v>55</v>
      </c>
      <c r="T1087" s="16">
        <v>1503</v>
      </c>
      <c r="U1087" s="16">
        <v>789</v>
      </c>
      <c r="V1087" s="16">
        <v>286</v>
      </c>
      <c r="W1087" s="16">
        <v>427</v>
      </c>
      <c r="X1087" s="16">
        <v>1058</v>
      </c>
      <c r="Y1087" s="16">
        <v>0</v>
      </c>
      <c r="Z1087" s="16">
        <v>979</v>
      </c>
      <c r="AA1087" s="16">
        <f>IF(COUNT(Q1087:Z1087)=0,"",SUM(Q1087:Q1087))</f>
        <v>1208</v>
      </c>
      <c r="AB1087" s="16">
        <f>IF(COUNT(Q1087:Z1087)=0,"",SUM(R1087:S1087))</f>
        <v>1175</v>
      </c>
      <c r="AC1087" s="16">
        <f>IF(COUNT(Q1087:Z1087)=0,"",SUM(T1087:V1087))</f>
        <v>2578</v>
      </c>
      <c r="AD1087" s="16">
        <f>IF(COUNT(Q1087:Z1087)=0,"",SUM(W1087:Y1087))</f>
        <v>1485</v>
      </c>
      <c r="AE1087" s="16">
        <f>IF(COUNT(Q1087:Z1087)=0,"",SUM(Z1087:Z1087))</f>
        <v>979</v>
      </c>
      <c r="AF1087" s="16">
        <f>IF(COUNT(Q1087:Z1087)=0,"",SUM(Q1087:Z1087))</f>
        <v>7425</v>
      </c>
      <c r="AG1087" s="17">
        <f>IFERROR((AA1087+AB1087)/AF1087,"")</f>
        <v>0.32094276094276092</v>
      </c>
      <c r="AH1087" s="16">
        <v>56</v>
      </c>
    </row>
    <row r="1088" spans="1:34" x14ac:dyDescent="0.2">
      <c r="A1088" s="4" t="s">
        <v>21</v>
      </c>
      <c r="B1088" s="4" t="s">
        <v>134</v>
      </c>
      <c r="C1088" s="4" t="s">
        <v>955</v>
      </c>
      <c r="D1088" s="4" t="s">
        <v>699</v>
      </c>
      <c r="E1088" s="4" t="s">
        <v>630</v>
      </c>
      <c r="F1088" s="4" t="s">
        <v>2985</v>
      </c>
      <c r="G1088" s="4" t="s">
        <v>157</v>
      </c>
      <c r="H1088" s="4" t="s">
        <v>163</v>
      </c>
      <c r="I1088" s="16">
        <v>179</v>
      </c>
      <c r="J1088" s="16">
        <v>5892</v>
      </c>
      <c r="K1088" s="16">
        <v>123</v>
      </c>
      <c r="L1088" s="16">
        <v>1380</v>
      </c>
      <c r="M1088" s="16">
        <v>43</v>
      </c>
      <c r="N1088" s="16">
        <v>418</v>
      </c>
      <c r="O1088" s="17">
        <f>IFERROR(K1088/I1088,"")</f>
        <v>0.68715083798882681</v>
      </c>
      <c r="P1088" s="17">
        <f>IFERROR(L1088/J1088,"")</f>
        <v>0.23421588594704684</v>
      </c>
      <c r="Q1088" s="16">
        <v>1205</v>
      </c>
      <c r="R1088" s="16">
        <v>0</v>
      </c>
      <c r="S1088" s="16">
        <v>0</v>
      </c>
      <c r="T1088" s="16">
        <v>82</v>
      </c>
      <c r="U1088" s="16">
        <v>194</v>
      </c>
      <c r="V1088" s="16">
        <v>0</v>
      </c>
      <c r="W1088" s="16">
        <v>62</v>
      </c>
      <c r="X1088" s="16">
        <v>157</v>
      </c>
      <c r="Y1088" s="16">
        <v>0</v>
      </c>
      <c r="Z1088" s="16">
        <v>75</v>
      </c>
      <c r="AA1088" s="16">
        <f>IF(COUNT(Q1088:Z1088)=0,"",SUM(Q1088:Q1088))</f>
        <v>1205</v>
      </c>
      <c r="AB1088" s="16">
        <f>IF(COUNT(Q1088:Z1088)=0,"",SUM(R1088:S1088))</f>
        <v>0</v>
      </c>
      <c r="AC1088" s="16">
        <f>IF(COUNT(Q1088:Z1088)=0,"",SUM(T1088:V1088))</f>
        <v>276</v>
      </c>
      <c r="AD1088" s="16">
        <f>IF(COUNT(Q1088:Z1088)=0,"",SUM(W1088:Y1088))</f>
        <v>219</v>
      </c>
      <c r="AE1088" s="16">
        <f>IF(COUNT(Q1088:Z1088)=0,"",SUM(Z1088:Z1088))</f>
        <v>75</v>
      </c>
      <c r="AF1088" s="16">
        <f>IF(COUNT(Q1088:Z1088)=0,"",SUM(Q1088:Z1088))</f>
        <v>1775</v>
      </c>
      <c r="AG1088" s="17">
        <f>IFERROR((AA1088+AB1088)/AF1088,"")</f>
        <v>0.6788732394366197</v>
      </c>
      <c r="AH1088" s="16">
        <v>15</v>
      </c>
    </row>
    <row r="1089" spans="1:34" x14ac:dyDescent="0.2">
      <c r="A1089" s="4" t="s">
        <v>21</v>
      </c>
      <c r="B1089" s="4" t="s">
        <v>126</v>
      </c>
      <c r="C1089" s="4" t="s">
        <v>955</v>
      </c>
      <c r="D1089" s="4" t="s">
        <v>723</v>
      </c>
      <c r="E1089" s="4" t="s">
        <v>724</v>
      </c>
      <c r="F1089" s="4" t="s">
        <v>3320</v>
      </c>
      <c r="G1089" s="4" t="s">
        <v>157</v>
      </c>
      <c r="H1089" s="4" t="s">
        <v>163</v>
      </c>
      <c r="I1089" s="16">
        <v>1929</v>
      </c>
      <c r="J1089" s="16">
        <v>23904</v>
      </c>
      <c r="K1089" s="16">
        <v>184</v>
      </c>
      <c r="L1089" s="16">
        <v>2353</v>
      </c>
      <c r="M1089" s="16">
        <v>94</v>
      </c>
      <c r="N1089" s="16">
        <v>434</v>
      </c>
      <c r="O1089" s="17">
        <f>IFERROR(K1089/I1089,"")</f>
        <v>9.5386210471747016E-2</v>
      </c>
      <c r="P1089" s="17">
        <f>IFERROR(L1089/J1089,"")</f>
        <v>9.8435408299866134E-2</v>
      </c>
      <c r="Q1089" s="16">
        <v>1203</v>
      </c>
      <c r="R1089" s="16"/>
      <c r="S1089" s="16">
        <v>0</v>
      </c>
      <c r="T1089" s="16">
        <v>79</v>
      </c>
      <c r="U1089" s="16">
        <v>202</v>
      </c>
      <c r="V1089" s="16">
        <v>0</v>
      </c>
      <c r="W1089" s="16">
        <v>352</v>
      </c>
      <c r="X1089" s="16">
        <v>268</v>
      </c>
      <c r="Y1089" s="16"/>
      <c r="Z1089" s="16">
        <v>424</v>
      </c>
      <c r="AA1089" s="16">
        <f>IF(COUNT(Q1089:Z1089)=0,"",SUM(Q1089:Q1089))</f>
        <v>1203</v>
      </c>
      <c r="AB1089" s="16">
        <f>IF(COUNT(Q1089:Z1089)=0,"",SUM(R1089:S1089))</f>
        <v>0</v>
      </c>
      <c r="AC1089" s="16">
        <f>IF(COUNT(Q1089:Z1089)=0,"",SUM(T1089:V1089))</f>
        <v>281</v>
      </c>
      <c r="AD1089" s="16">
        <f>IF(COUNT(Q1089:Z1089)=0,"",SUM(W1089:Y1089))</f>
        <v>620</v>
      </c>
      <c r="AE1089" s="16">
        <f>IF(COUNT(Q1089:Z1089)=0,"",SUM(Z1089:Z1089))</f>
        <v>424</v>
      </c>
      <c r="AF1089" s="16">
        <f>IF(COUNT(Q1089:Z1089)=0,"",SUM(Q1089:Z1089))</f>
        <v>2528</v>
      </c>
      <c r="AG1089" s="17">
        <f>IFERROR((AA1089+AB1089)/AF1089,"")</f>
        <v>0.47587025316455694</v>
      </c>
      <c r="AH1089" s="16">
        <v>83</v>
      </c>
    </row>
    <row r="1090" spans="1:34" x14ac:dyDescent="0.2">
      <c r="A1090" s="4" t="s">
        <v>21</v>
      </c>
      <c r="B1090" s="4" t="s">
        <v>125</v>
      </c>
      <c r="C1090" s="4" t="s">
        <v>955</v>
      </c>
      <c r="D1090" s="4" t="s">
        <v>539</v>
      </c>
      <c r="E1090" s="4" t="s">
        <v>262</v>
      </c>
      <c r="F1090" s="4" t="s">
        <v>1673</v>
      </c>
      <c r="G1090" s="4" t="s">
        <v>157</v>
      </c>
      <c r="H1090" s="4" t="s">
        <v>165</v>
      </c>
      <c r="I1090" s="16">
        <v>3754</v>
      </c>
      <c r="J1090" s="16">
        <v>29663</v>
      </c>
      <c r="K1090" s="16">
        <v>2725</v>
      </c>
      <c r="L1090" s="16">
        <v>5124</v>
      </c>
      <c r="M1090" s="16">
        <v>239</v>
      </c>
      <c r="N1090" s="16">
        <v>3511</v>
      </c>
      <c r="O1090" s="17">
        <f>IFERROR(K1090/I1090,"")</f>
        <v>0.72589238145977619</v>
      </c>
      <c r="P1090" s="17">
        <f>IFERROR(L1090/J1090,"")</f>
        <v>0.1727404510669858</v>
      </c>
      <c r="Q1090" s="16">
        <v>1187</v>
      </c>
      <c r="R1090" s="16"/>
      <c r="S1090" s="16">
        <v>0</v>
      </c>
      <c r="T1090" s="16">
        <v>1453</v>
      </c>
      <c r="U1090" s="16">
        <v>625</v>
      </c>
      <c r="V1090" s="16">
        <v>2957</v>
      </c>
      <c r="W1090" s="16">
        <v>0</v>
      </c>
      <c r="X1090" s="16">
        <v>1445</v>
      </c>
      <c r="Y1090" s="16">
        <v>0</v>
      </c>
      <c r="Z1090" s="16">
        <v>2990</v>
      </c>
      <c r="AA1090" s="16">
        <f>IF(COUNT(Q1090:Z1090)=0,"",SUM(Q1090:Q1090))</f>
        <v>1187</v>
      </c>
      <c r="AB1090" s="16">
        <f>IF(COUNT(Q1090:Z1090)=0,"",SUM(R1090:S1090))</f>
        <v>0</v>
      </c>
      <c r="AC1090" s="16">
        <f>IF(COUNT(Q1090:Z1090)=0,"",SUM(T1090:V1090))</f>
        <v>5035</v>
      </c>
      <c r="AD1090" s="16">
        <f>IF(COUNT(Q1090:Z1090)=0,"",SUM(W1090:Y1090))</f>
        <v>1445</v>
      </c>
      <c r="AE1090" s="16">
        <f>IF(COUNT(Q1090:Z1090)=0,"",SUM(Z1090:Z1090))</f>
        <v>2990</v>
      </c>
      <c r="AF1090" s="16">
        <f>IF(COUNT(Q1090:Z1090)=0,"",SUM(Q1090:Z1090))</f>
        <v>10657</v>
      </c>
      <c r="AG1090" s="17">
        <f>IFERROR((AA1090+AB1090)/AF1090,"")</f>
        <v>0.11138219010978699</v>
      </c>
      <c r="AH1090" s="16">
        <v>44</v>
      </c>
    </row>
    <row r="1091" spans="1:34" x14ac:dyDescent="0.2">
      <c r="A1091" s="4" t="s">
        <v>21</v>
      </c>
      <c r="B1091" s="4" t="s">
        <v>126</v>
      </c>
      <c r="C1091" s="4" t="s">
        <v>955</v>
      </c>
      <c r="D1091" s="4" t="s">
        <v>720</v>
      </c>
      <c r="E1091" s="4" t="s">
        <v>721</v>
      </c>
      <c r="F1091" s="4" t="s">
        <v>3214</v>
      </c>
      <c r="G1091" s="4" t="s">
        <v>158</v>
      </c>
      <c r="H1091" s="4" t="s">
        <v>163</v>
      </c>
      <c r="I1091" s="16">
        <v>3230</v>
      </c>
      <c r="J1091" s="16">
        <v>15958</v>
      </c>
      <c r="K1091" s="16">
        <v>1649</v>
      </c>
      <c r="L1091" s="16">
        <v>4684</v>
      </c>
      <c r="M1091" s="16">
        <v>1676</v>
      </c>
      <c r="N1091" s="16">
        <v>3151</v>
      </c>
      <c r="O1091" s="17">
        <f>IFERROR(K1091/I1091,"")</f>
        <v>0.51052631578947372</v>
      </c>
      <c r="P1091" s="17">
        <f>IFERROR(L1091/J1091,"")</f>
        <v>0.29352049128963531</v>
      </c>
      <c r="Q1091" s="16">
        <v>1185</v>
      </c>
      <c r="R1091" s="16">
        <v>0</v>
      </c>
      <c r="S1091" s="16">
        <v>0</v>
      </c>
      <c r="T1091" s="16">
        <v>747</v>
      </c>
      <c r="U1091" s="16">
        <v>318</v>
      </c>
      <c r="V1091" s="16">
        <v>1649</v>
      </c>
      <c r="W1091" s="16">
        <v>962</v>
      </c>
      <c r="X1091" s="16">
        <v>1008</v>
      </c>
      <c r="Y1091" s="16">
        <v>0</v>
      </c>
      <c r="Z1091" s="16">
        <v>464</v>
      </c>
      <c r="AA1091" s="16">
        <f>IF(COUNT(Q1091:Z1091)=0,"",SUM(Q1091:Q1091))</f>
        <v>1185</v>
      </c>
      <c r="AB1091" s="16">
        <f>IF(COUNT(Q1091:Z1091)=0,"",SUM(R1091:S1091))</f>
        <v>0</v>
      </c>
      <c r="AC1091" s="16">
        <f>IF(COUNT(Q1091:Z1091)=0,"",SUM(T1091:V1091))</f>
        <v>2714</v>
      </c>
      <c r="AD1091" s="16">
        <f>IF(COUNT(Q1091:Z1091)=0,"",SUM(W1091:Y1091))</f>
        <v>1970</v>
      </c>
      <c r="AE1091" s="16">
        <f>IF(COUNT(Q1091:Z1091)=0,"",SUM(Z1091:Z1091))</f>
        <v>464</v>
      </c>
      <c r="AF1091" s="16">
        <f>IF(COUNT(Q1091:Z1091)=0,"",SUM(Q1091:Z1091))</f>
        <v>6333</v>
      </c>
      <c r="AG1091" s="17">
        <f>IFERROR((AA1091+AB1091)/AF1091,"")</f>
        <v>0.18711511132164851</v>
      </c>
      <c r="AH1091" s="16">
        <v>62</v>
      </c>
    </row>
    <row r="1092" spans="1:34" x14ac:dyDescent="0.2">
      <c r="A1092" s="4" t="s">
        <v>21</v>
      </c>
      <c r="B1092" s="4" t="s">
        <v>143</v>
      </c>
      <c r="C1092" s="4" t="s">
        <v>1036</v>
      </c>
      <c r="D1092" s="4" t="s">
        <v>750</v>
      </c>
      <c r="E1092" s="4" t="s">
        <v>537</v>
      </c>
      <c r="F1092" s="4" t="s">
        <v>3610</v>
      </c>
      <c r="G1092" s="4" t="s">
        <v>157</v>
      </c>
      <c r="H1092" s="4" t="s">
        <v>165</v>
      </c>
      <c r="I1092" s="16">
        <v>413</v>
      </c>
      <c r="J1092" s="16">
        <v>8081</v>
      </c>
      <c r="K1092" s="16">
        <v>371</v>
      </c>
      <c r="L1092" s="16">
        <v>1761</v>
      </c>
      <c r="M1092" s="16">
        <v>15</v>
      </c>
      <c r="N1092" s="16">
        <v>480</v>
      </c>
      <c r="O1092" s="17">
        <f>IFERROR(K1092/I1092,"")</f>
        <v>0.89830508474576276</v>
      </c>
      <c r="P1092" s="17">
        <f>IFERROR(L1092/J1092,"")</f>
        <v>0.2179185744338572</v>
      </c>
      <c r="Q1092" s="16">
        <v>1179</v>
      </c>
      <c r="R1092" s="16">
        <v>0</v>
      </c>
      <c r="S1092" s="16">
        <v>0</v>
      </c>
      <c r="T1092" s="16">
        <v>373</v>
      </c>
      <c r="U1092" s="16">
        <v>15</v>
      </c>
      <c r="V1092" s="16">
        <v>320</v>
      </c>
      <c r="W1092" s="16">
        <v>406</v>
      </c>
      <c r="X1092" s="16">
        <v>20</v>
      </c>
      <c r="Y1092" s="16">
        <v>0</v>
      </c>
      <c r="Z1092" s="16">
        <v>196</v>
      </c>
      <c r="AA1092" s="16">
        <f>IF(COUNT(Q1092:Z1092)=0,"",SUM(Q1092:Q1092))</f>
        <v>1179</v>
      </c>
      <c r="AB1092" s="16">
        <f>IF(COUNT(Q1092:Z1092)=0,"",SUM(R1092:S1092))</f>
        <v>0</v>
      </c>
      <c r="AC1092" s="16">
        <f>IF(COUNT(Q1092:Z1092)=0,"",SUM(T1092:V1092))</f>
        <v>708</v>
      </c>
      <c r="AD1092" s="16">
        <f>IF(COUNT(Q1092:Z1092)=0,"",SUM(W1092:Y1092))</f>
        <v>426</v>
      </c>
      <c r="AE1092" s="16">
        <f>IF(COUNT(Q1092:Z1092)=0,"",SUM(Z1092:Z1092))</f>
        <v>196</v>
      </c>
      <c r="AF1092" s="16">
        <f>IF(COUNT(Q1092:Z1092)=0,"",SUM(Q1092:Z1092))</f>
        <v>2509</v>
      </c>
      <c r="AG1092" s="17">
        <f>IFERROR((AA1092+AB1092)/AF1092,"")</f>
        <v>0.46990833001195698</v>
      </c>
      <c r="AH1092" s="16"/>
    </row>
    <row r="1093" spans="1:34" x14ac:dyDescent="0.2">
      <c r="A1093" s="4" t="s">
        <v>21</v>
      </c>
      <c r="B1093" s="4" t="s">
        <v>140</v>
      </c>
      <c r="C1093" s="4" t="s">
        <v>955</v>
      </c>
      <c r="D1093" s="4" t="s">
        <v>896</v>
      </c>
      <c r="E1093" s="4" t="s">
        <v>897</v>
      </c>
      <c r="F1093" s="4" t="s">
        <v>5392</v>
      </c>
      <c r="G1093" s="4" t="s">
        <v>158</v>
      </c>
      <c r="H1093" s="4" t="s">
        <v>164</v>
      </c>
      <c r="I1093" s="16">
        <v>325</v>
      </c>
      <c r="J1093" s="16">
        <v>26626</v>
      </c>
      <c r="K1093" s="16">
        <v>122</v>
      </c>
      <c r="L1093" s="16">
        <v>3076</v>
      </c>
      <c r="M1093" s="16">
        <v>33</v>
      </c>
      <c r="N1093" s="16">
        <v>4303</v>
      </c>
      <c r="O1093" s="17">
        <f>IFERROR(K1093/I1093,"")</f>
        <v>0.37538461538461537</v>
      </c>
      <c r="P1093" s="17">
        <f>IFERROR(L1093/J1093,"")</f>
        <v>0.11552617742056637</v>
      </c>
      <c r="Q1093" s="16">
        <v>1178</v>
      </c>
      <c r="R1093" s="16">
        <v>0</v>
      </c>
      <c r="S1093" s="16">
        <v>0</v>
      </c>
      <c r="T1093" s="16">
        <v>234</v>
      </c>
      <c r="U1093" s="16">
        <v>367</v>
      </c>
      <c r="V1093" s="16"/>
      <c r="W1093" s="16">
        <v>60</v>
      </c>
      <c r="X1093" s="16">
        <v>577</v>
      </c>
      <c r="Y1093" s="16">
        <v>16</v>
      </c>
      <c r="Z1093" s="16">
        <v>2496</v>
      </c>
      <c r="AA1093" s="16">
        <f>IF(COUNT(Q1093:Z1093)=0,"",SUM(Q1093:Q1093))</f>
        <v>1178</v>
      </c>
      <c r="AB1093" s="16">
        <f>IF(COUNT(Q1093:Z1093)=0,"",SUM(R1093:S1093))</f>
        <v>0</v>
      </c>
      <c r="AC1093" s="16">
        <f>IF(COUNT(Q1093:Z1093)=0,"",SUM(T1093:V1093))</f>
        <v>601</v>
      </c>
      <c r="AD1093" s="16">
        <f>IF(COUNT(Q1093:Z1093)=0,"",SUM(W1093:Y1093))</f>
        <v>653</v>
      </c>
      <c r="AE1093" s="16">
        <f>IF(COUNT(Q1093:Z1093)=0,"",SUM(Z1093:Z1093))</f>
        <v>2496</v>
      </c>
      <c r="AF1093" s="16">
        <f>IF(COUNT(Q1093:Z1093)=0,"",SUM(Q1093:Z1093))</f>
        <v>4928</v>
      </c>
      <c r="AG1093" s="17">
        <f>IFERROR((AA1093+AB1093)/AF1093,"")</f>
        <v>0.23904220779220781</v>
      </c>
      <c r="AH1093" s="16">
        <v>47</v>
      </c>
    </row>
    <row r="1094" spans="1:34" x14ac:dyDescent="0.2">
      <c r="A1094" s="4" t="s">
        <v>21</v>
      </c>
      <c r="B1094" s="4" t="s">
        <v>127</v>
      </c>
      <c r="C1094" s="4" t="s">
        <v>955</v>
      </c>
      <c r="D1094" s="4" t="s">
        <v>459</v>
      </c>
      <c r="E1094" s="4" t="s">
        <v>460</v>
      </c>
      <c r="F1094" s="4" t="s">
        <v>4170</v>
      </c>
      <c r="G1094" s="4" t="s">
        <v>158</v>
      </c>
      <c r="H1094" s="4" t="s">
        <v>163</v>
      </c>
      <c r="I1094" s="16">
        <v>4618</v>
      </c>
      <c r="J1094" s="16">
        <v>41387</v>
      </c>
      <c r="K1094" s="16">
        <v>4215</v>
      </c>
      <c r="L1094" s="16">
        <v>4948</v>
      </c>
      <c r="M1094" s="16">
        <v>71</v>
      </c>
      <c r="N1094" s="16">
        <v>860</v>
      </c>
      <c r="O1094" s="17">
        <f>IFERROR(K1094/I1094,"")</f>
        <v>0.91273278475530528</v>
      </c>
      <c r="P1094" s="17">
        <f>IFERROR(L1094/J1094,"")</f>
        <v>0.1195544494648078</v>
      </c>
      <c r="Q1094" s="16">
        <v>1177</v>
      </c>
      <c r="R1094" s="16">
        <v>626</v>
      </c>
      <c r="S1094" s="16">
        <v>70</v>
      </c>
      <c r="T1094" s="16">
        <v>903</v>
      </c>
      <c r="U1094" s="16">
        <v>995</v>
      </c>
      <c r="V1094" s="16">
        <v>3510</v>
      </c>
      <c r="W1094" s="16">
        <v>1099</v>
      </c>
      <c r="X1094" s="16">
        <v>799</v>
      </c>
      <c r="Y1094" s="16">
        <v>0</v>
      </c>
      <c r="Z1094" s="16">
        <v>949</v>
      </c>
      <c r="AA1094" s="16">
        <f>IF(COUNT(Q1094:Z1094)=0,"",SUM(Q1094:Q1094))</f>
        <v>1177</v>
      </c>
      <c r="AB1094" s="16">
        <f>IF(COUNT(Q1094:Z1094)=0,"",SUM(R1094:S1094))</f>
        <v>696</v>
      </c>
      <c r="AC1094" s="16">
        <f>IF(COUNT(Q1094:Z1094)=0,"",SUM(T1094:V1094))</f>
        <v>5408</v>
      </c>
      <c r="AD1094" s="16">
        <f>IF(COUNT(Q1094:Z1094)=0,"",SUM(W1094:Y1094))</f>
        <v>1898</v>
      </c>
      <c r="AE1094" s="16">
        <f>IF(COUNT(Q1094:Z1094)=0,"",SUM(Z1094:Z1094))</f>
        <v>949</v>
      </c>
      <c r="AF1094" s="16">
        <f>IF(COUNT(Q1094:Z1094)=0,"",SUM(Q1094:Z1094))</f>
        <v>10128</v>
      </c>
      <c r="AG1094" s="17">
        <f>IFERROR((AA1094+AB1094)/AF1094,"")</f>
        <v>0.18493285939968404</v>
      </c>
      <c r="AH1094" s="16">
        <v>169</v>
      </c>
    </row>
    <row r="1095" spans="1:34" x14ac:dyDescent="0.2">
      <c r="A1095" s="4" t="s">
        <v>21</v>
      </c>
      <c r="B1095" s="4" t="s">
        <v>140</v>
      </c>
      <c r="C1095" s="4" t="s">
        <v>955</v>
      </c>
      <c r="D1095" s="4" t="s">
        <v>904</v>
      </c>
      <c r="E1095" s="4" t="s">
        <v>905</v>
      </c>
      <c r="F1095" s="4" t="s">
        <v>5479</v>
      </c>
      <c r="G1095" s="4" t="s">
        <v>158</v>
      </c>
      <c r="H1095" s="4" t="s">
        <v>165</v>
      </c>
      <c r="I1095" s="16">
        <v>249</v>
      </c>
      <c r="J1095" s="16">
        <v>20685</v>
      </c>
      <c r="K1095" s="16">
        <v>221</v>
      </c>
      <c r="L1095" s="16">
        <v>3050</v>
      </c>
      <c r="M1095" s="16">
        <v>77</v>
      </c>
      <c r="N1095" s="16">
        <v>5233</v>
      </c>
      <c r="O1095" s="17">
        <f>IFERROR(K1095/I1095,"")</f>
        <v>0.8875502008032129</v>
      </c>
      <c r="P1095" s="17">
        <f>IFERROR(L1095/J1095,"")</f>
        <v>0.14744984288131496</v>
      </c>
      <c r="Q1095" s="16">
        <v>1172</v>
      </c>
      <c r="R1095" s="16">
        <v>0</v>
      </c>
      <c r="S1095" s="16">
        <v>0</v>
      </c>
      <c r="T1095" s="16">
        <v>403</v>
      </c>
      <c r="U1095" s="16">
        <v>771</v>
      </c>
      <c r="V1095" s="16"/>
      <c r="W1095" s="16">
        <v>0</v>
      </c>
      <c r="X1095" s="16">
        <v>428</v>
      </c>
      <c r="Y1095" s="16">
        <v>0</v>
      </c>
      <c r="Z1095" s="16">
        <v>1655</v>
      </c>
      <c r="AA1095" s="16">
        <f>IF(COUNT(Q1095:Z1095)=0,"",SUM(Q1095:Q1095))</f>
        <v>1172</v>
      </c>
      <c r="AB1095" s="16">
        <f>IF(COUNT(Q1095:Z1095)=0,"",SUM(R1095:S1095))</f>
        <v>0</v>
      </c>
      <c r="AC1095" s="16">
        <f>IF(COUNT(Q1095:Z1095)=0,"",SUM(T1095:V1095))</f>
        <v>1174</v>
      </c>
      <c r="AD1095" s="16">
        <f>IF(COUNT(Q1095:Z1095)=0,"",SUM(W1095:Y1095))</f>
        <v>428</v>
      </c>
      <c r="AE1095" s="16">
        <f>IF(COUNT(Q1095:Z1095)=0,"",SUM(Z1095:Z1095))</f>
        <v>1655</v>
      </c>
      <c r="AF1095" s="16">
        <f>IF(COUNT(Q1095:Z1095)=0,"",SUM(Q1095:Z1095))</f>
        <v>4429</v>
      </c>
      <c r="AG1095" s="17">
        <f>IFERROR((AA1095+AB1095)/AF1095,"")</f>
        <v>0.26461955294648903</v>
      </c>
      <c r="AH1095" s="16">
        <v>37</v>
      </c>
    </row>
    <row r="1096" spans="1:34" x14ac:dyDescent="0.2">
      <c r="A1096" s="4" t="s">
        <v>21</v>
      </c>
      <c r="B1096" s="4" t="s">
        <v>134</v>
      </c>
      <c r="C1096" s="4" t="s">
        <v>955</v>
      </c>
      <c r="D1096" s="4" t="s">
        <v>700</v>
      </c>
      <c r="E1096" s="4" t="s">
        <v>537</v>
      </c>
      <c r="F1096" s="4" t="s">
        <v>3022</v>
      </c>
      <c r="G1096" s="4" t="s">
        <v>157</v>
      </c>
      <c r="H1096" s="4" t="s">
        <v>165</v>
      </c>
      <c r="I1096" s="16">
        <v>659</v>
      </c>
      <c r="J1096" s="16">
        <v>6166</v>
      </c>
      <c r="K1096" s="16">
        <v>377</v>
      </c>
      <c r="L1096" s="16">
        <v>1445</v>
      </c>
      <c r="M1096" s="16">
        <v>42</v>
      </c>
      <c r="N1096" s="16">
        <v>354</v>
      </c>
      <c r="O1096" s="17">
        <f>IFERROR(K1096/I1096,"")</f>
        <v>0.57207890743550838</v>
      </c>
      <c r="P1096" s="17">
        <f>IFERROR(L1096/J1096,"")</f>
        <v>0.23434965942264027</v>
      </c>
      <c r="Q1096" s="16">
        <v>1168</v>
      </c>
      <c r="R1096" s="16">
        <v>0</v>
      </c>
      <c r="S1096" s="16">
        <v>0</v>
      </c>
      <c r="T1096" s="16">
        <v>432</v>
      </c>
      <c r="U1096" s="16">
        <v>55</v>
      </c>
      <c r="V1096" s="16">
        <v>246</v>
      </c>
      <c r="W1096" s="16">
        <v>361</v>
      </c>
      <c r="X1096" s="16">
        <v>71</v>
      </c>
      <c r="Y1096" s="16"/>
      <c r="Z1096" s="16">
        <v>111</v>
      </c>
      <c r="AA1096" s="16">
        <f>IF(COUNT(Q1096:Z1096)=0,"",SUM(Q1096:Q1096))</f>
        <v>1168</v>
      </c>
      <c r="AB1096" s="16">
        <f>IF(COUNT(Q1096:Z1096)=0,"",SUM(R1096:S1096))</f>
        <v>0</v>
      </c>
      <c r="AC1096" s="16">
        <f>IF(COUNT(Q1096:Z1096)=0,"",SUM(T1096:V1096))</f>
        <v>733</v>
      </c>
      <c r="AD1096" s="16">
        <f>IF(COUNT(Q1096:Z1096)=0,"",SUM(W1096:Y1096))</f>
        <v>432</v>
      </c>
      <c r="AE1096" s="16">
        <f>IF(COUNT(Q1096:Z1096)=0,"",SUM(Z1096:Z1096))</f>
        <v>111</v>
      </c>
      <c r="AF1096" s="16">
        <f>IF(COUNT(Q1096:Z1096)=0,"",SUM(Q1096:Z1096))</f>
        <v>2444</v>
      </c>
      <c r="AG1096" s="17">
        <f>IFERROR((AA1096+AB1096)/AF1096,"")</f>
        <v>0.47790507364975449</v>
      </c>
      <c r="AH1096" s="16"/>
    </row>
    <row r="1097" spans="1:34" x14ac:dyDescent="0.2">
      <c r="A1097" s="4" t="s">
        <v>21</v>
      </c>
      <c r="B1097" s="4" t="s">
        <v>137</v>
      </c>
      <c r="C1097" s="4" t="s">
        <v>1036</v>
      </c>
      <c r="D1097" s="4" t="s">
        <v>658</v>
      </c>
      <c r="E1097" s="4" t="s">
        <v>262</v>
      </c>
      <c r="F1097" s="4" t="s">
        <v>2659</v>
      </c>
      <c r="G1097" s="4" t="s">
        <v>157</v>
      </c>
      <c r="H1097" s="4" t="s">
        <v>165</v>
      </c>
      <c r="I1097" s="16">
        <v>2950</v>
      </c>
      <c r="J1097" s="16">
        <v>21231</v>
      </c>
      <c r="K1097" s="16">
        <v>2081</v>
      </c>
      <c r="L1097" s="16">
        <v>3175</v>
      </c>
      <c r="M1097" s="16">
        <v>265</v>
      </c>
      <c r="N1097" s="16">
        <v>2504</v>
      </c>
      <c r="O1097" s="17">
        <f>IFERROR(K1097/I1097,"")</f>
        <v>0.7054237288135593</v>
      </c>
      <c r="P1097" s="17">
        <f>IFERROR(L1097/J1097,"")</f>
        <v>0.1495454759549715</v>
      </c>
      <c r="Q1097" s="16">
        <v>1164</v>
      </c>
      <c r="R1097" s="16">
        <v>0</v>
      </c>
      <c r="S1097" s="16">
        <v>0</v>
      </c>
      <c r="T1097" s="16">
        <v>934</v>
      </c>
      <c r="U1097" s="16">
        <v>257</v>
      </c>
      <c r="V1097" s="16">
        <v>2419</v>
      </c>
      <c r="W1097" s="16">
        <v>0</v>
      </c>
      <c r="X1097" s="16">
        <v>947</v>
      </c>
      <c r="Y1097" s="16">
        <v>0</v>
      </c>
      <c r="Z1097" s="16">
        <v>1796</v>
      </c>
      <c r="AA1097" s="16">
        <f>IF(COUNT(Q1097:Z1097)=0,"",SUM(Q1097:Q1097))</f>
        <v>1164</v>
      </c>
      <c r="AB1097" s="16">
        <f>IF(COUNT(Q1097:Z1097)=0,"",SUM(R1097:S1097))</f>
        <v>0</v>
      </c>
      <c r="AC1097" s="16">
        <f>IF(COUNT(Q1097:Z1097)=0,"",SUM(T1097:V1097))</f>
        <v>3610</v>
      </c>
      <c r="AD1097" s="16">
        <f>IF(COUNT(Q1097:Z1097)=0,"",SUM(W1097:Y1097))</f>
        <v>947</v>
      </c>
      <c r="AE1097" s="16">
        <f>IF(COUNT(Q1097:Z1097)=0,"",SUM(Z1097:Z1097))</f>
        <v>1796</v>
      </c>
      <c r="AF1097" s="16">
        <f>IF(COUNT(Q1097:Z1097)=0,"",SUM(Q1097:Z1097))</f>
        <v>7517</v>
      </c>
      <c r="AG1097" s="17">
        <f>IFERROR((AA1097+AB1097)/AF1097,"")</f>
        <v>0.15484900891313025</v>
      </c>
      <c r="AH1097" s="16">
        <v>45</v>
      </c>
    </row>
    <row r="1098" spans="1:34" x14ac:dyDescent="0.2">
      <c r="A1098" s="4" t="s">
        <v>21</v>
      </c>
      <c r="B1098" s="4" t="s">
        <v>151</v>
      </c>
      <c r="C1098" s="4" t="s">
        <v>1036</v>
      </c>
      <c r="D1098" s="4" t="s">
        <v>826</v>
      </c>
      <c r="E1098" s="4" t="s">
        <v>624</v>
      </c>
      <c r="F1098" s="4" t="s">
        <v>4279</v>
      </c>
      <c r="G1098" s="4" t="s">
        <v>156</v>
      </c>
      <c r="H1098" s="4" t="s">
        <v>163</v>
      </c>
      <c r="I1098" s="16">
        <v>324</v>
      </c>
      <c r="J1098" s="16">
        <v>44052</v>
      </c>
      <c r="K1098" s="16">
        <v>185</v>
      </c>
      <c r="L1098" s="16">
        <v>1186</v>
      </c>
      <c r="M1098" s="16"/>
      <c r="N1098" s="16"/>
      <c r="O1098" s="17">
        <f>IFERROR(K1098/I1098,"")</f>
        <v>0.57098765432098764</v>
      </c>
      <c r="P1098" s="17">
        <f>IFERROR(L1098/J1098,"")</f>
        <v>2.6922727685462635E-2</v>
      </c>
      <c r="Q1098" s="16">
        <v>1162</v>
      </c>
      <c r="R1098" s="16">
        <v>0</v>
      </c>
      <c r="S1098" s="16">
        <v>0</v>
      </c>
      <c r="T1098" s="16">
        <v>16</v>
      </c>
      <c r="U1098" s="16"/>
      <c r="V1098" s="16">
        <v>19</v>
      </c>
      <c r="W1098" s="16"/>
      <c r="X1098" s="16">
        <v>186</v>
      </c>
      <c r="Y1098" s="16"/>
      <c r="Z1098" s="16">
        <v>0</v>
      </c>
      <c r="AA1098" s="16">
        <f>IF(COUNT(Q1098:Z1098)=0,"",SUM(Q1098:Q1098))</f>
        <v>1162</v>
      </c>
      <c r="AB1098" s="16">
        <f>IF(COUNT(Q1098:Z1098)=0,"",SUM(R1098:S1098))</f>
        <v>0</v>
      </c>
      <c r="AC1098" s="16">
        <f>IF(COUNT(Q1098:Z1098)=0,"",SUM(T1098:V1098))</f>
        <v>35</v>
      </c>
      <c r="AD1098" s="16">
        <f>IF(COUNT(Q1098:Z1098)=0,"",SUM(W1098:Y1098))</f>
        <v>186</v>
      </c>
      <c r="AE1098" s="16">
        <f>IF(COUNT(Q1098:Z1098)=0,"",SUM(Z1098:Z1098))</f>
        <v>0</v>
      </c>
      <c r="AF1098" s="16">
        <f>IF(COUNT(Q1098:Z1098)=0,"",SUM(Q1098:Z1098))</f>
        <v>1383</v>
      </c>
      <c r="AG1098" s="17">
        <f>IFERROR((AA1098+AB1098)/AF1098,"")</f>
        <v>0.84020245842371655</v>
      </c>
      <c r="AH1098" s="16">
        <v>239</v>
      </c>
    </row>
    <row r="1099" spans="1:34" x14ac:dyDescent="0.2">
      <c r="A1099" s="4" t="s">
        <v>21</v>
      </c>
      <c r="B1099" s="4" t="s">
        <v>123</v>
      </c>
      <c r="C1099" s="4" t="s">
        <v>955</v>
      </c>
      <c r="D1099" s="4" t="s">
        <v>484</v>
      </c>
      <c r="E1099" s="4" t="s">
        <v>485</v>
      </c>
      <c r="F1099" s="4" t="s">
        <v>5033</v>
      </c>
      <c r="G1099" s="4" t="s">
        <v>159</v>
      </c>
      <c r="H1099" s="4" t="s">
        <v>165</v>
      </c>
      <c r="I1099" s="16">
        <v>2937</v>
      </c>
      <c r="J1099" s="16">
        <v>106409</v>
      </c>
      <c r="K1099" s="16">
        <v>470</v>
      </c>
      <c r="L1099" s="16">
        <v>14584</v>
      </c>
      <c r="M1099" s="16">
        <v>53</v>
      </c>
      <c r="N1099" s="16">
        <v>1617</v>
      </c>
      <c r="O1099" s="17">
        <f>IFERROR(K1099/I1099,"")</f>
        <v>0.16002723867892407</v>
      </c>
      <c r="P1099" s="17">
        <f>IFERROR(L1099/J1099,"")</f>
        <v>0.13705607608378992</v>
      </c>
      <c r="Q1099" s="16">
        <v>1162</v>
      </c>
      <c r="R1099" s="16">
        <v>290</v>
      </c>
      <c r="S1099" s="16">
        <v>13</v>
      </c>
      <c r="T1099" s="16">
        <v>722</v>
      </c>
      <c r="U1099" s="16">
        <v>1560</v>
      </c>
      <c r="V1099" s="16">
        <v>28</v>
      </c>
      <c r="W1099" s="16">
        <v>0</v>
      </c>
      <c r="X1099" s="16">
        <v>3630</v>
      </c>
      <c r="Y1099" s="16">
        <v>13</v>
      </c>
      <c r="Z1099" s="16">
        <v>8687</v>
      </c>
      <c r="AA1099" s="16">
        <f>IF(COUNT(Q1099:Z1099)=0,"",SUM(Q1099:Q1099))</f>
        <v>1162</v>
      </c>
      <c r="AB1099" s="16">
        <f>IF(COUNT(Q1099:Z1099)=0,"",SUM(R1099:S1099))</f>
        <v>303</v>
      </c>
      <c r="AC1099" s="16">
        <f>IF(COUNT(Q1099:Z1099)=0,"",SUM(T1099:V1099))</f>
        <v>2310</v>
      </c>
      <c r="AD1099" s="16">
        <f>IF(COUNT(Q1099:Z1099)=0,"",SUM(W1099:Y1099))</f>
        <v>3643</v>
      </c>
      <c r="AE1099" s="16">
        <f>IF(COUNT(Q1099:Z1099)=0,"",SUM(Z1099:Z1099))</f>
        <v>8687</v>
      </c>
      <c r="AF1099" s="16">
        <f>IF(COUNT(Q1099:Z1099)=0,"",SUM(Q1099:Z1099))</f>
        <v>16105</v>
      </c>
      <c r="AG1099" s="17">
        <f>IFERROR((AA1099+AB1099)/AF1099,"")</f>
        <v>9.0965538652592368E-2</v>
      </c>
      <c r="AH1099" s="16">
        <v>148</v>
      </c>
    </row>
    <row r="1100" spans="1:34" x14ac:dyDescent="0.2">
      <c r="A1100" s="4" t="s">
        <v>21</v>
      </c>
      <c r="B1100" s="4" t="s">
        <v>126</v>
      </c>
      <c r="C1100" s="4" t="s">
        <v>955</v>
      </c>
      <c r="D1100" s="4" t="s">
        <v>717</v>
      </c>
      <c r="E1100" s="4" t="s">
        <v>718</v>
      </c>
      <c r="F1100" s="4" t="s">
        <v>3180</v>
      </c>
      <c r="G1100" s="4" t="s">
        <v>158</v>
      </c>
      <c r="H1100" s="4" t="s">
        <v>165</v>
      </c>
      <c r="I1100" s="16">
        <v>3198</v>
      </c>
      <c r="J1100" s="16">
        <v>40067</v>
      </c>
      <c r="K1100" s="16">
        <v>606</v>
      </c>
      <c r="L1100" s="16">
        <v>7860</v>
      </c>
      <c r="M1100" s="16">
        <v>60</v>
      </c>
      <c r="N1100" s="16">
        <v>5020</v>
      </c>
      <c r="O1100" s="17">
        <f>IFERROR(K1100/I1100,"")</f>
        <v>0.18949343339587241</v>
      </c>
      <c r="P1100" s="17">
        <f>IFERROR(L1100/J1100,"")</f>
        <v>0.19617141288342027</v>
      </c>
      <c r="Q1100" s="16">
        <v>1158</v>
      </c>
      <c r="R1100" s="16">
        <v>2025</v>
      </c>
      <c r="S1100" s="16">
        <v>68</v>
      </c>
      <c r="T1100" s="16">
        <v>2268</v>
      </c>
      <c r="U1100" s="16">
        <v>553</v>
      </c>
      <c r="V1100" s="16">
        <v>570</v>
      </c>
      <c r="W1100" s="16">
        <v>907</v>
      </c>
      <c r="X1100" s="16">
        <v>1867</v>
      </c>
      <c r="Y1100" s="16">
        <v>0</v>
      </c>
      <c r="Z1100" s="16">
        <v>1407</v>
      </c>
      <c r="AA1100" s="16">
        <f>IF(COUNT(Q1100:Z1100)=0,"",SUM(Q1100:Q1100))</f>
        <v>1158</v>
      </c>
      <c r="AB1100" s="16">
        <f>IF(COUNT(Q1100:Z1100)=0,"",SUM(R1100:S1100))</f>
        <v>2093</v>
      </c>
      <c r="AC1100" s="16">
        <f>IF(COUNT(Q1100:Z1100)=0,"",SUM(T1100:V1100))</f>
        <v>3391</v>
      </c>
      <c r="AD1100" s="16">
        <f>IF(COUNT(Q1100:Z1100)=0,"",SUM(W1100:Y1100))</f>
        <v>2774</v>
      </c>
      <c r="AE1100" s="16">
        <f>IF(COUNT(Q1100:Z1100)=0,"",SUM(Z1100:Z1100))</f>
        <v>1407</v>
      </c>
      <c r="AF1100" s="16">
        <f>IF(COUNT(Q1100:Z1100)=0,"",SUM(Q1100:Z1100))</f>
        <v>10823</v>
      </c>
      <c r="AG1100" s="17">
        <f>IFERROR((AA1100+AB1100)/AF1100,"")</f>
        <v>0.30037882287720596</v>
      </c>
      <c r="AH1100" s="16">
        <v>57</v>
      </c>
    </row>
    <row r="1101" spans="1:34" x14ac:dyDescent="0.2">
      <c r="A1101" s="4" t="s">
        <v>21</v>
      </c>
      <c r="B1101" s="4" t="s">
        <v>129</v>
      </c>
      <c r="C1101" s="4" t="s">
        <v>1036</v>
      </c>
      <c r="D1101" s="4" t="s">
        <v>777</v>
      </c>
      <c r="E1101" s="4" t="s">
        <v>778</v>
      </c>
      <c r="F1101" s="4" t="s">
        <v>3789</v>
      </c>
      <c r="G1101" s="4" t="s">
        <v>158</v>
      </c>
      <c r="H1101" s="4" t="s">
        <v>165</v>
      </c>
      <c r="I1101" s="16">
        <v>653</v>
      </c>
      <c r="J1101" s="16">
        <v>6855</v>
      </c>
      <c r="K1101" s="16">
        <v>392</v>
      </c>
      <c r="L1101" s="16">
        <v>1583</v>
      </c>
      <c r="M1101" s="16"/>
      <c r="N1101" s="16">
        <v>493</v>
      </c>
      <c r="O1101" s="17">
        <f>IFERROR(K1101/I1101,"")</f>
        <v>0.6003062787136294</v>
      </c>
      <c r="P1101" s="17">
        <f>IFERROR(L1101/J1101,"")</f>
        <v>0.23092633114514952</v>
      </c>
      <c r="Q1101" s="16">
        <v>1155</v>
      </c>
      <c r="R1101" s="16">
        <v>0</v>
      </c>
      <c r="S1101" s="16">
        <v>0</v>
      </c>
      <c r="T1101" s="16">
        <v>469</v>
      </c>
      <c r="U1101" s="16">
        <v>11</v>
      </c>
      <c r="V1101" s="16">
        <v>291</v>
      </c>
      <c r="W1101" s="16">
        <v>636</v>
      </c>
      <c r="X1101" s="16">
        <v>24</v>
      </c>
      <c r="Y1101" s="16"/>
      <c r="Z1101" s="16">
        <v>25</v>
      </c>
      <c r="AA1101" s="16">
        <f>IF(COUNT(Q1101:Z1101)=0,"",SUM(Q1101:Q1101))</f>
        <v>1155</v>
      </c>
      <c r="AB1101" s="16">
        <f>IF(COUNT(Q1101:Z1101)=0,"",SUM(R1101:S1101))</f>
        <v>0</v>
      </c>
      <c r="AC1101" s="16">
        <f>IF(COUNT(Q1101:Z1101)=0,"",SUM(T1101:V1101))</f>
        <v>771</v>
      </c>
      <c r="AD1101" s="16">
        <f>IF(COUNT(Q1101:Z1101)=0,"",SUM(W1101:Y1101))</f>
        <v>660</v>
      </c>
      <c r="AE1101" s="16">
        <f>IF(COUNT(Q1101:Z1101)=0,"",SUM(Z1101:Z1101))</f>
        <v>25</v>
      </c>
      <c r="AF1101" s="16">
        <f>IF(COUNT(Q1101:Z1101)=0,"",SUM(Q1101:Z1101))</f>
        <v>2611</v>
      </c>
      <c r="AG1101" s="17">
        <f>IFERROR((AA1101+AB1101)/AF1101,"")</f>
        <v>0.44235924932975873</v>
      </c>
      <c r="AH1101" s="16">
        <v>11</v>
      </c>
    </row>
    <row r="1102" spans="1:34" x14ac:dyDescent="0.2">
      <c r="A1102" s="4" t="s">
        <v>21</v>
      </c>
      <c r="B1102" s="4" t="s">
        <v>123</v>
      </c>
      <c r="C1102" s="4" t="s">
        <v>955</v>
      </c>
      <c r="D1102" s="4" t="s">
        <v>859</v>
      </c>
      <c r="E1102" s="4" t="s">
        <v>531</v>
      </c>
      <c r="F1102" s="4" t="s">
        <v>5130</v>
      </c>
      <c r="G1102" s="4" t="s">
        <v>157</v>
      </c>
      <c r="H1102" s="4" t="s">
        <v>164</v>
      </c>
      <c r="I1102" s="16">
        <v>355</v>
      </c>
      <c r="J1102" s="16">
        <v>10338</v>
      </c>
      <c r="K1102" s="16">
        <v>330</v>
      </c>
      <c r="L1102" s="16">
        <v>2602</v>
      </c>
      <c r="M1102" s="16"/>
      <c r="N1102" s="16">
        <v>730</v>
      </c>
      <c r="O1102" s="17">
        <f>IFERROR(K1102/I1102,"")</f>
        <v>0.92957746478873238</v>
      </c>
      <c r="P1102" s="17">
        <f>IFERROR(L1102/J1102,"")</f>
        <v>0.25169278390404332</v>
      </c>
      <c r="Q1102" s="16">
        <v>1155</v>
      </c>
      <c r="R1102" s="16"/>
      <c r="S1102" s="16"/>
      <c r="T1102" s="16">
        <v>201</v>
      </c>
      <c r="U1102" s="16">
        <v>0</v>
      </c>
      <c r="V1102" s="16">
        <v>267</v>
      </c>
      <c r="W1102" s="16"/>
      <c r="X1102" s="16">
        <v>958</v>
      </c>
      <c r="Y1102" s="16"/>
      <c r="Z1102" s="16">
        <v>342</v>
      </c>
      <c r="AA1102" s="16">
        <f>IF(COUNT(Q1102:Z1102)=0,"",SUM(Q1102:Q1102))</f>
        <v>1155</v>
      </c>
      <c r="AB1102" s="16">
        <f>IF(COUNT(Q1102:Z1102)=0,"",SUM(R1102:S1102))</f>
        <v>0</v>
      </c>
      <c r="AC1102" s="16">
        <f>IF(COUNT(Q1102:Z1102)=0,"",SUM(T1102:V1102))</f>
        <v>468</v>
      </c>
      <c r="AD1102" s="16">
        <f>IF(COUNT(Q1102:Z1102)=0,"",SUM(W1102:Y1102))</f>
        <v>958</v>
      </c>
      <c r="AE1102" s="16">
        <f>IF(COUNT(Q1102:Z1102)=0,"",SUM(Z1102:Z1102))</f>
        <v>342</v>
      </c>
      <c r="AF1102" s="16">
        <f>IF(COUNT(Q1102:Z1102)=0,"",SUM(Q1102:Z1102))</f>
        <v>2923</v>
      </c>
      <c r="AG1102" s="17">
        <f>IFERROR((AA1102+AB1102)/AF1102,"")</f>
        <v>0.39514197742045842</v>
      </c>
      <c r="AH1102" s="16">
        <v>14</v>
      </c>
    </row>
    <row r="1103" spans="1:34" x14ac:dyDescent="0.2">
      <c r="A1103" s="4" t="s">
        <v>21</v>
      </c>
      <c r="B1103" s="4" t="s">
        <v>123</v>
      </c>
      <c r="C1103" s="4" t="s">
        <v>955</v>
      </c>
      <c r="D1103" s="4" t="s">
        <v>484</v>
      </c>
      <c r="E1103" s="4" t="s">
        <v>485</v>
      </c>
      <c r="F1103" s="4" t="s">
        <v>4557</v>
      </c>
      <c r="G1103" s="4" t="s">
        <v>158</v>
      </c>
      <c r="H1103" s="4" t="s">
        <v>164</v>
      </c>
      <c r="I1103" s="16">
        <v>2217</v>
      </c>
      <c r="J1103" s="16">
        <v>79492</v>
      </c>
      <c r="K1103" s="16">
        <v>726</v>
      </c>
      <c r="L1103" s="16">
        <v>14921</v>
      </c>
      <c r="M1103" s="16">
        <v>71</v>
      </c>
      <c r="N1103" s="16">
        <v>1202</v>
      </c>
      <c r="O1103" s="17">
        <f>IFERROR(K1103/I1103,"")</f>
        <v>0.32746955345060891</v>
      </c>
      <c r="P1103" s="17">
        <f>IFERROR(L1103/J1103,"")</f>
        <v>0.1877044230865999</v>
      </c>
      <c r="Q1103" s="16">
        <v>1150</v>
      </c>
      <c r="R1103" s="16">
        <v>175</v>
      </c>
      <c r="S1103" s="16"/>
      <c r="T1103" s="16">
        <v>912</v>
      </c>
      <c r="U1103" s="16">
        <v>653</v>
      </c>
      <c r="V1103" s="16">
        <v>190</v>
      </c>
      <c r="W1103" s="16">
        <v>0</v>
      </c>
      <c r="X1103" s="16">
        <v>3078</v>
      </c>
      <c r="Y1103" s="16"/>
      <c r="Z1103" s="16">
        <v>10208</v>
      </c>
      <c r="AA1103" s="16">
        <f>IF(COUNT(Q1103:Z1103)=0,"",SUM(Q1103:Q1103))</f>
        <v>1150</v>
      </c>
      <c r="AB1103" s="16">
        <f>IF(COUNT(Q1103:Z1103)=0,"",SUM(R1103:S1103))</f>
        <v>175</v>
      </c>
      <c r="AC1103" s="16">
        <f>IF(COUNT(Q1103:Z1103)=0,"",SUM(T1103:V1103))</f>
        <v>1755</v>
      </c>
      <c r="AD1103" s="16">
        <f>IF(COUNT(Q1103:Z1103)=0,"",SUM(W1103:Y1103))</f>
        <v>3078</v>
      </c>
      <c r="AE1103" s="16">
        <f>IF(COUNT(Q1103:Z1103)=0,"",SUM(Z1103:Z1103))</f>
        <v>10208</v>
      </c>
      <c r="AF1103" s="16">
        <f>IF(COUNT(Q1103:Z1103)=0,"",SUM(Q1103:Z1103))</f>
        <v>16366</v>
      </c>
      <c r="AG1103" s="17">
        <f>IFERROR((AA1103+AB1103)/AF1103,"")</f>
        <v>8.0960527923744349E-2</v>
      </c>
      <c r="AH1103" s="16">
        <v>73</v>
      </c>
    </row>
    <row r="1104" spans="1:34" x14ac:dyDescent="0.2">
      <c r="A1104" s="4" t="s">
        <v>21</v>
      </c>
      <c r="B1104" s="4" t="s">
        <v>123</v>
      </c>
      <c r="C1104" s="4" t="s">
        <v>955</v>
      </c>
      <c r="D1104" s="4" t="s">
        <v>484</v>
      </c>
      <c r="E1104" s="4" t="s">
        <v>485</v>
      </c>
      <c r="F1104" s="4" t="s">
        <v>4564</v>
      </c>
      <c r="G1104" s="4" t="s">
        <v>158</v>
      </c>
      <c r="H1104" s="4" t="s">
        <v>164</v>
      </c>
      <c r="I1104" s="16">
        <v>1867</v>
      </c>
      <c r="J1104" s="16">
        <v>92633</v>
      </c>
      <c r="K1104" s="16">
        <v>807</v>
      </c>
      <c r="L1104" s="16">
        <v>11120</v>
      </c>
      <c r="M1104" s="16">
        <v>25</v>
      </c>
      <c r="N1104" s="16">
        <v>1168</v>
      </c>
      <c r="O1104" s="17">
        <f>IFERROR(K1104/I1104,"")</f>
        <v>0.43224424209962509</v>
      </c>
      <c r="P1104" s="17">
        <f>IFERROR(L1104/J1104,"")</f>
        <v>0.12004361296730107</v>
      </c>
      <c r="Q1104" s="16">
        <v>1148</v>
      </c>
      <c r="R1104" s="16">
        <v>164</v>
      </c>
      <c r="S1104" s="16">
        <v>12</v>
      </c>
      <c r="T1104" s="16">
        <v>1535</v>
      </c>
      <c r="U1104" s="16">
        <v>547</v>
      </c>
      <c r="V1104" s="16">
        <v>470</v>
      </c>
      <c r="W1104" s="16">
        <v>17</v>
      </c>
      <c r="X1104" s="16">
        <v>2198</v>
      </c>
      <c r="Y1104" s="16">
        <v>13</v>
      </c>
      <c r="Z1104" s="16">
        <v>6511</v>
      </c>
      <c r="AA1104" s="16">
        <f>IF(COUNT(Q1104:Z1104)=0,"",SUM(Q1104:Q1104))</f>
        <v>1148</v>
      </c>
      <c r="AB1104" s="16">
        <f>IF(COUNT(Q1104:Z1104)=0,"",SUM(R1104:S1104))</f>
        <v>176</v>
      </c>
      <c r="AC1104" s="16">
        <f>IF(COUNT(Q1104:Z1104)=0,"",SUM(T1104:V1104))</f>
        <v>2552</v>
      </c>
      <c r="AD1104" s="16">
        <f>IF(COUNT(Q1104:Z1104)=0,"",SUM(W1104:Y1104))</f>
        <v>2228</v>
      </c>
      <c r="AE1104" s="16">
        <f>IF(COUNT(Q1104:Z1104)=0,"",SUM(Z1104:Z1104))</f>
        <v>6511</v>
      </c>
      <c r="AF1104" s="16">
        <f>IF(COUNT(Q1104:Z1104)=0,"",SUM(Q1104:Z1104))</f>
        <v>12615</v>
      </c>
      <c r="AG1104" s="17">
        <f>IFERROR((AA1104+AB1104)/AF1104,"")</f>
        <v>0.10495441934205312</v>
      </c>
      <c r="AH1104" s="16">
        <v>114</v>
      </c>
    </row>
    <row r="1105" spans="1:34" x14ac:dyDescent="0.2">
      <c r="A1105" s="4" t="s">
        <v>21</v>
      </c>
      <c r="B1105" s="4" t="s">
        <v>140</v>
      </c>
      <c r="C1105" s="4" t="s">
        <v>955</v>
      </c>
      <c r="D1105" s="4" t="s">
        <v>904</v>
      </c>
      <c r="E1105" s="4" t="s">
        <v>905</v>
      </c>
      <c r="F1105" s="4" t="s">
        <v>5497</v>
      </c>
      <c r="G1105" s="4" t="s">
        <v>158</v>
      </c>
      <c r="H1105" s="4" t="s">
        <v>163</v>
      </c>
      <c r="I1105" s="16">
        <v>139</v>
      </c>
      <c r="J1105" s="16">
        <v>17811</v>
      </c>
      <c r="K1105" s="16">
        <v>127</v>
      </c>
      <c r="L1105" s="16">
        <v>2797</v>
      </c>
      <c r="M1105" s="16">
        <v>41</v>
      </c>
      <c r="N1105" s="16">
        <v>3655</v>
      </c>
      <c r="O1105" s="17">
        <f>IFERROR(K1105/I1105,"")</f>
        <v>0.91366906474820142</v>
      </c>
      <c r="P1105" s="17">
        <f>IFERROR(L1105/J1105,"")</f>
        <v>0.15703778563808882</v>
      </c>
      <c r="Q1105" s="16">
        <v>1146</v>
      </c>
      <c r="R1105" s="16">
        <v>0</v>
      </c>
      <c r="S1105" s="16">
        <v>0</v>
      </c>
      <c r="T1105" s="16">
        <v>333</v>
      </c>
      <c r="U1105" s="16">
        <v>367</v>
      </c>
      <c r="V1105" s="16">
        <v>37</v>
      </c>
      <c r="W1105" s="16">
        <v>165</v>
      </c>
      <c r="X1105" s="16">
        <v>402</v>
      </c>
      <c r="Y1105" s="16">
        <v>0</v>
      </c>
      <c r="Z1105" s="16">
        <v>1051</v>
      </c>
      <c r="AA1105" s="16">
        <f>IF(COUNT(Q1105:Z1105)=0,"",SUM(Q1105:Q1105))</f>
        <v>1146</v>
      </c>
      <c r="AB1105" s="16">
        <f>IF(COUNT(Q1105:Z1105)=0,"",SUM(R1105:S1105))</f>
        <v>0</v>
      </c>
      <c r="AC1105" s="16">
        <f>IF(COUNT(Q1105:Z1105)=0,"",SUM(T1105:V1105))</f>
        <v>737</v>
      </c>
      <c r="AD1105" s="16">
        <f>IF(COUNT(Q1105:Z1105)=0,"",SUM(W1105:Y1105))</f>
        <v>567</v>
      </c>
      <c r="AE1105" s="16">
        <f>IF(COUNT(Q1105:Z1105)=0,"",SUM(Z1105:Z1105))</f>
        <v>1051</v>
      </c>
      <c r="AF1105" s="16">
        <f>IF(COUNT(Q1105:Z1105)=0,"",SUM(Q1105:Z1105))</f>
        <v>3501</v>
      </c>
      <c r="AG1105" s="17">
        <f>IFERROR((AA1105+AB1105)/AF1105,"")</f>
        <v>0.3273350471293916</v>
      </c>
      <c r="AH1105" s="16">
        <v>44</v>
      </c>
    </row>
    <row r="1106" spans="1:34" x14ac:dyDescent="0.2">
      <c r="A1106" s="4" t="s">
        <v>21</v>
      </c>
      <c r="B1106" s="4" t="s">
        <v>132</v>
      </c>
      <c r="C1106" s="4" t="s">
        <v>1036</v>
      </c>
      <c r="D1106" s="4" t="s">
        <v>893</v>
      </c>
      <c r="E1106" s="4" t="s">
        <v>894</v>
      </c>
      <c r="F1106" s="4" t="s">
        <v>5389</v>
      </c>
      <c r="G1106" s="4" t="s">
        <v>157</v>
      </c>
      <c r="H1106" s="4" t="s">
        <v>165</v>
      </c>
      <c r="I1106" s="16">
        <v>899</v>
      </c>
      <c r="J1106" s="16">
        <v>20242</v>
      </c>
      <c r="K1106" s="16">
        <v>349</v>
      </c>
      <c r="L1106" s="16">
        <v>3855</v>
      </c>
      <c r="M1106" s="16"/>
      <c r="N1106" s="16">
        <v>1417</v>
      </c>
      <c r="O1106" s="17">
        <f>IFERROR(K1106/I1106,"")</f>
        <v>0.38820912124582868</v>
      </c>
      <c r="P1106" s="17">
        <f>IFERROR(L1106/J1106,"")</f>
        <v>0.190445608141488</v>
      </c>
      <c r="Q1106" s="16">
        <v>1143</v>
      </c>
      <c r="R1106" s="16">
        <v>53</v>
      </c>
      <c r="S1106" s="16">
        <v>25</v>
      </c>
      <c r="T1106" s="16">
        <v>812</v>
      </c>
      <c r="U1106" s="16">
        <v>103</v>
      </c>
      <c r="V1106" s="16">
        <v>299</v>
      </c>
      <c r="W1106" s="16">
        <v>984</v>
      </c>
      <c r="X1106" s="16">
        <v>540</v>
      </c>
      <c r="Y1106" s="16">
        <v>0</v>
      </c>
      <c r="Z1106" s="16">
        <v>482</v>
      </c>
      <c r="AA1106" s="16">
        <f>IF(COUNT(Q1106:Z1106)=0,"",SUM(Q1106:Q1106))</f>
        <v>1143</v>
      </c>
      <c r="AB1106" s="16">
        <f>IF(COUNT(Q1106:Z1106)=0,"",SUM(R1106:S1106))</f>
        <v>78</v>
      </c>
      <c r="AC1106" s="16">
        <f>IF(COUNT(Q1106:Z1106)=0,"",SUM(T1106:V1106))</f>
        <v>1214</v>
      </c>
      <c r="AD1106" s="16">
        <f>IF(COUNT(Q1106:Z1106)=0,"",SUM(W1106:Y1106))</f>
        <v>1524</v>
      </c>
      <c r="AE1106" s="16">
        <f>IF(COUNT(Q1106:Z1106)=0,"",SUM(Z1106:Z1106))</f>
        <v>482</v>
      </c>
      <c r="AF1106" s="16">
        <f>IF(COUNT(Q1106:Z1106)=0,"",SUM(Q1106:Z1106))</f>
        <v>4441</v>
      </c>
      <c r="AG1106" s="17">
        <f>IFERROR((AA1106+AB1106)/AF1106,"")</f>
        <v>0.27493807700968248</v>
      </c>
      <c r="AH1106" s="16">
        <v>20</v>
      </c>
    </row>
    <row r="1107" spans="1:34" x14ac:dyDescent="0.2">
      <c r="A1107" s="4" t="s">
        <v>21</v>
      </c>
      <c r="B1107" s="4" t="s">
        <v>123</v>
      </c>
      <c r="C1107" s="4" t="s">
        <v>955</v>
      </c>
      <c r="D1107" s="4" t="s">
        <v>484</v>
      </c>
      <c r="E1107" s="4" t="s">
        <v>485</v>
      </c>
      <c r="F1107" s="4" t="s">
        <v>4904</v>
      </c>
      <c r="G1107" s="4" t="s">
        <v>159</v>
      </c>
      <c r="H1107" s="4" t="s">
        <v>165</v>
      </c>
      <c r="I1107" s="16">
        <v>2555</v>
      </c>
      <c r="J1107" s="16">
        <v>92982</v>
      </c>
      <c r="K1107" s="16">
        <v>349</v>
      </c>
      <c r="L1107" s="16">
        <v>10322</v>
      </c>
      <c r="M1107" s="16">
        <v>67</v>
      </c>
      <c r="N1107" s="16">
        <v>1439</v>
      </c>
      <c r="O1107" s="17">
        <f>IFERROR(K1107/I1107,"")</f>
        <v>0.13659491193737769</v>
      </c>
      <c r="P1107" s="17">
        <f>IFERROR(L1107/J1107,"")</f>
        <v>0.1110107332602009</v>
      </c>
      <c r="Q1107" s="16">
        <v>1140</v>
      </c>
      <c r="R1107" s="16">
        <v>175</v>
      </c>
      <c r="S1107" s="16">
        <v>25</v>
      </c>
      <c r="T1107" s="16">
        <v>318</v>
      </c>
      <c r="U1107" s="16">
        <v>943</v>
      </c>
      <c r="V1107" s="16">
        <v>32</v>
      </c>
      <c r="W1107" s="16">
        <v>0</v>
      </c>
      <c r="X1107" s="16">
        <v>2960</v>
      </c>
      <c r="Y1107" s="16">
        <v>11</v>
      </c>
      <c r="Z1107" s="16">
        <v>5939</v>
      </c>
      <c r="AA1107" s="16">
        <f>IF(COUNT(Q1107:Z1107)=0,"",SUM(Q1107:Q1107))</f>
        <v>1140</v>
      </c>
      <c r="AB1107" s="16">
        <f>IF(COUNT(Q1107:Z1107)=0,"",SUM(R1107:S1107))</f>
        <v>200</v>
      </c>
      <c r="AC1107" s="16">
        <f>IF(COUNT(Q1107:Z1107)=0,"",SUM(T1107:V1107))</f>
        <v>1293</v>
      </c>
      <c r="AD1107" s="16">
        <f>IF(COUNT(Q1107:Z1107)=0,"",SUM(W1107:Y1107))</f>
        <v>2971</v>
      </c>
      <c r="AE1107" s="16">
        <f>IF(COUNT(Q1107:Z1107)=0,"",SUM(Z1107:Z1107))</f>
        <v>5939</v>
      </c>
      <c r="AF1107" s="16">
        <f>IF(COUNT(Q1107:Z1107)=0,"",SUM(Q1107:Z1107))</f>
        <v>11543</v>
      </c>
      <c r="AG1107" s="17">
        <f>IFERROR((AA1107+AB1107)/AF1107,"")</f>
        <v>0.11608767218227498</v>
      </c>
      <c r="AH1107" s="16">
        <v>157</v>
      </c>
    </row>
    <row r="1108" spans="1:34" x14ac:dyDescent="0.2">
      <c r="A1108" s="4" t="s">
        <v>21</v>
      </c>
      <c r="B1108" s="4" t="s">
        <v>124</v>
      </c>
      <c r="C1108" s="4" t="s">
        <v>955</v>
      </c>
      <c r="D1108" s="4" t="s">
        <v>585</v>
      </c>
      <c r="E1108" s="4" t="s">
        <v>586</v>
      </c>
      <c r="F1108" s="4" t="s">
        <v>2070</v>
      </c>
      <c r="G1108" s="4" t="s">
        <v>156</v>
      </c>
      <c r="H1108" s="4" t="s">
        <v>164</v>
      </c>
      <c r="I1108" s="16">
        <v>1176</v>
      </c>
      <c r="J1108" s="16">
        <v>22539</v>
      </c>
      <c r="K1108" s="16">
        <v>247</v>
      </c>
      <c r="L1108" s="16">
        <v>3206</v>
      </c>
      <c r="M1108" s="16">
        <v>172</v>
      </c>
      <c r="N1108" s="16">
        <v>1755</v>
      </c>
      <c r="O1108" s="17">
        <f>IFERROR(K1108/I1108,"")</f>
        <v>0.21003401360544219</v>
      </c>
      <c r="P1108" s="17">
        <f>IFERROR(L1108/J1108,"")</f>
        <v>0.14224233550734283</v>
      </c>
      <c r="Q1108" s="16">
        <v>1139</v>
      </c>
      <c r="R1108" s="16"/>
      <c r="S1108" s="16">
        <v>0</v>
      </c>
      <c r="T1108" s="16">
        <v>26</v>
      </c>
      <c r="U1108" s="16">
        <v>0</v>
      </c>
      <c r="V1108" s="16">
        <v>247</v>
      </c>
      <c r="W1108" s="16">
        <v>87</v>
      </c>
      <c r="X1108" s="16">
        <v>11</v>
      </c>
      <c r="Y1108" s="16"/>
      <c r="Z1108" s="16">
        <v>1928</v>
      </c>
      <c r="AA1108" s="16">
        <f>IF(COUNT(Q1108:Z1108)=0,"",SUM(Q1108:Q1108))</f>
        <v>1139</v>
      </c>
      <c r="AB1108" s="16">
        <f>IF(COUNT(Q1108:Z1108)=0,"",SUM(R1108:S1108))</f>
        <v>0</v>
      </c>
      <c r="AC1108" s="16">
        <f>IF(COUNT(Q1108:Z1108)=0,"",SUM(T1108:V1108))</f>
        <v>273</v>
      </c>
      <c r="AD1108" s="16">
        <f>IF(COUNT(Q1108:Z1108)=0,"",SUM(W1108:Y1108))</f>
        <v>98</v>
      </c>
      <c r="AE1108" s="16">
        <f>IF(COUNT(Q1108:Z1108)=0,"",SUM(Z1108:Z1108))</f>
        <v>1928</v>
      </c>
      <c r="AF1108" s="16">
        <f>IF(COUNT(Q1108:Z1108)=0,"",SUM(Q1108:Z1108))</f>
        <v>3438</v>
      </c>
      <c r="AG1108" s="17">
        <f>IFERROR((AA1108+AB1108)/AF1108,"")</f>
        <v>0.33129726585223968</v>
      </c>
      <c r="AH1108" s="16">
        <v>17</v>
      </c>
    </row>
    <row r="1109" spans="1:34" x14ac:dyDescent="0.2">
      <c r="A1109" s="4" t="s">
        <v>21</v>
      </c>
      <c r="B1109" s="4" t="s">
        <v>136</v>
      </c>
      <c r="C1109" s="4" t="s">
        <v>955</v>
      </c>
      <c r="D1109" s="4" t="s">
        <v>668</v>
      </c>
      <c r="E1109" s="4" t="s">
        <v>669</v>
      </c>
      <c r="F1109" s="4" t="s">
        <v>2740</v>
      </c>
      <c r="G1109" s="4" t="s">
        <v>159</v>
      </c>
      <c r="H1109" s="4" t="s">
        <v>164</v>
      </c>
      <c r="I1109" s="16">
        <v>2964</v>
      </c>
      <c r="J1109" s="16">
        <v>39998</v>
      </c>
      <c r="K1109" s="16">
        <v>118</v>
      </c>
      <c r="L1109" s="16">
        <v>6526</v>
      </c>
      <c r="M1109" s="16"/>
      <c r="N1109" s="16"/>
      <c r="O1109" s="17">
        <f>IFERROR(K1109/I1109,"")</f>
        <v>3.9811066126855602E-2</v>
      </c>
      <c r="P1109" s="17">
        <f>IFERROR(L1109/J1109,"")</f>
        <v>0.1631581579078954</v>
      </c>
      <c r="Q1109" s="16">
        <v>1138</v>
      </c>
      <c r="R1109" s="16">
        <v>0</v>
      </c>
      <c r="S1109" s="16">
        <v>0</v>
      </c>
      <c r="T1109" s="16">
        <v>69</v>
      </c>
      <c r="U1109" s="16">
        <v>629</v>
      </c>
      <c r="V1109" s="16">
        <v>14</v>
      </c>
      <c r="W1109" s="16">
        <v>0</v>
      </c>
      <c r="X1109" s="16">
        <v>632</v>
      </c>
      <c r="Y1109" s="16"/>
      <c r="Z1109" s="16">
        <v>4160</v>
      </c>
      <c r="AA1109" s="16">
        <f>IF(COUNT(Q1109:Z1109)=0,"",SUM(Q1109:Q1109))</f>
        <v>1138</v>
      </c>
      <c r="AB1109" s="16">
        <f>IF(COUNT(Q1109:Z1109)=0,"",SUM(R1109:S1109))</f>
        <v>0</v>
      </c>
      <c r="AC1109" s="16">
        <f>IF(COUNT(Q1109:Z1109)=0,"",SUM(T1109:V1109))</f>
        <v>712</v>
      </c>
      <c r="AD1109" s="16">
        <f>IF(COUNT(Q1109:Z1109)=0,"",SUM(W1109:Y1109))</f>
        <v>632</v>
      </c>
      <c r="AE1109" s="16">
        <f>IF(COUNT(Q1109:Z1109)=0,"",SUM(Z1109:Z1109))</f>
        <v>4160</v>
      </c>
      <c r="AF1109" s="16">
        <f>IF(COUNT(Q1109:Z1109)=0,"",SUM(Q1109:Z1109))</f>
        <v>6642</v>
      </c>
      <c r="AG1109" s="17">
        <f>IFERROR((AA1109+AB1109)/AF1109,"")</f>
        <v>0.17133393556157783</v>
      </c>
      <c r="AH1109" s="16">
        <v>78</v>
      </c>
    </row>
    <row r="1110" spans="1:34" x14ac:dyDescent="0.2">
      <c r="A1110" s="4" t="s">
        <v>21</v>
      </c>
      <c r="B1110" s="4" t="s">
        <v>143</v>
      </c>
      <c r="C1110" s="4" t="s">
        <v>1036</v>
      </c>
      <c r="D1110" s="4" t="s">
        <v>744</v>
      </c>
      <c r="E1110" s="4" t="s">
        <v>745</v>
      </c>
      <c r="F1110" s="4" t="s">
        <v>3498</v>
      </c>
      <c r="G1110" s="4" t="s">
        <v>157</v>
      </c>
      <c r="H1110" s="4" t="s">
        <v>165</v>
      </c>
      <c r="I1110" s="16">
        <v>1207</v>
      </c>
      <c r="J1110" s="16">
        <v>23390</v>
      </c>
      <c r="K1110" s="16">
        <v>1202</v>
      </c>
      <c r="L1110" s="16">
        <v>3160</v>
      </c>
      <c r="M1110" s="16">
        <v>32</v>
      </c>
      <c r="N1110" s="16">
        <v>1148</v>
      </c>
      <c r="O1110" s="17">
        <f>IFERROR(K1110/I1110,"")</f>
        <v>0.995857497928749</v>
      </c>
      <c r="P1110" s="17">
        <f>IFERROR(L1110/J1110,"")</f>
        <v>0.1351004702864472</v>
      </c>
      <c r="Q1110" s="16">
        <v>1138</v>
      </c>
      <c r="R1110" s="16"/>
      <c r="S1110" s="16">
        <v>0</v>
      </c>
      <c r="T1110" s="16">
        <v>321</v>
      </c>
      <c r="U1110" s="16">
        <v>277</v>
      </c>
      <c r="V1110" s="16">
        <v>1207</v>
      </c>
      <c r="W1110" s="16">
        <v>262</v>
      </c>
      <c r="X1110" s="16">
        <v>812</v>
      </c>
      <c r="Y1110" s="16">
        <v>65</v>
      </c>
      <c r="Z1110" s="16">
        <v>375</v>
      </c>
      <c r="AA1110" s="16">
        <f>IF(COUNT(Q1110:Z1110)=0,"",SUM(Q1110:Q1110))</f>
        <v>1138</v>
      </c>
      <c r="AB1110" s="16">
        <f>IF(COUNT(Q1110:Z1110)=0,"",SUM(R1110:S1110))</f>
        <v>0</v>
      </c>
      <c r="AC1110" s="16">
        <f>IF(COUNT(Q1110:Z1110)=0,"",SUM(T1110:V1110))</f>
        <v>1805</v>
      </c>
      <c r="AD1110" s="16">
        <f>IF(COUNT(Q1110:Z1110)=0,"",SUM(W1110:Y1110))</f>
        <v>1139</v>
      </c>
      <c r="AE1110" s="16">
        <f>IF(COUNT(Q1110:Z1110)=0,"",SUM(Z1110:Z1110))</f>
        <v>375</v>
      </c>
      <c r="AF1110" s="16">
        <f>IF(COUNT(Q1110:Z1110)=0,"",SUM(Q1110:Z1110))</f>
        <v>4457</v>
      </c>
      <c r="AG1110" s="17">
        <f>IFERROR((AA1110+AB1110)/AF1110,"")</f>
        <v>0.25532869643257794</v>
      </c>
      <c r="AH1110" s="16">
        <v>44</v>
      </c>
    </row>
    <row r="1111" spans="1:34" x14ac:dyDescent="0.2">
      <c r="A1111" s="4" t="s">
        <v>21</v>
      </c>
      <c r="B1111" s="4" t="s">
        <v>151</v>
      </c>
      <c r="C1111" s="4" t="s">
        <v>1036</v>
      </c>
      <c r="D1111" s="4" t="s">
        <v>826</v>
      </c>
      <c r="E1111" s="4" t="s">
        <v>624</v>
      </c>
      <c r="F1111" s="4" t="s">
        <v>4269</v>
      </c>
      <c r="G1111" s="4" t="s">
        <v>156</v>
      </c>
      <c r="H1111" s="4" t="s">
        <v>163</v>
      </c>
      <c r="I1111" s="16">
        <v>456</v>
      </c>
      <c r="J1111" s="16">
        <v>48012</v>
      </c>
      <c r="K1111" s="16">
        <v>312</v>
      </c>
      <c r="L1111" s="16">
        <v>974</v>
      </c>
      <c r="M1111" s="16">
        <v>19</v>
      </c>
      <c r="N1111" s="16"/>
      <c r="O1111" s="17">
        <f>IFERROR(K1111/I1111,"")</f>
        <v>0.68421052631578949</v>
      </c>
      <c r="P1111" s="17">
        <f>IFERROR(L1111/J1111,"")</f>
        <v>2.028659501791219E-2</v>
      </c>
      <c r="Q1111" s="16">
        <v>1133</v>
      </c>
      <c r="R1111" s="16">
        <v>0</v>
      </c>
      <c r="S1111" s="16">
        <v>0</v>
      </c>
      <c r="T1111" s="16">
        <v>19</v>
      </c>
      <c r="U1111" s="16"/>
      <c r="V1111" s="16">
        <v>26</v>
      </c>
      <c r="W1111" s="16"/>
      <c r="X1111" s="16">
        <v>106</v>
      </c>
      <c r="Y1111" s="16"/>
      <c r="Z1111" s="16">
        <v>0</v>
      </c>
      <c r="AA1111" s="16">
        <f>IF(COUNT(Q1111:Z1111)=0,"",SUM(Q1111:Q1111))</f>
        <v>1133</v>
      </c>
      <c r="AB1111" s="16">
        <f>IF(COUNT(Q1111:Z1111)=0,"",SUM(R1111:S1111))</f>
        <v>0</v>
      </c>
      <c r="AC1111" s="16">
        <f>IF(COUNT(Q1111:Z1111)=0,"",SUM(T1111:V1111))</f>
        <v>45</v>
      </c>
      <c r="AD1111" s="16">
        <f>IF(COUNT(Q1111:Z1111)=0,"",SUM(W1111:Y1111))</f>
        <v>106</v>
      </c>
      <c r="AE1111" s="16">
        <f>IF(COUNT(Q1111:Z1111)=0,"",SUM(Z1111:Z1111))</f>
        <v>0</v>
      </c>
      <c r="AF1111" s="16">
        <f>IF(COUNT(Q1111:Z1111)=0,"",SUM(Q1111:Z1111))</f>
        <v>1284</v>
      </c>
      <c r="AG1111" s="17">
        <f>IFERROR((AA1111+AB1111)/AF1111,"")</f>
        <v>0.88239875389408096</v>
      </c>
      <c r="AH1111" s="16">
        <v>188</v>
      </c>
    </row>
    <row r="1112" spans="1:34" x14ac:dyDescent="0.2">
      <c r="A1112" s="4" t="s">
        <v>21</v>
      </c>
      <c r="B1112" s="4" t="s">
        <v>134</v>
      </c>
      <c r="C1112" s="4" t="s">
        <v>955</v>
      </c>
      <c r="D1112" s="4" t="s">
        <v>699</v>
      </c>
      <c r="E1112" s="4" t="s">
        <v>630</v>
      </c>
      <c r="F1112" s="4" t="s">
        <v>2987</v>
      </c>
      <c r="G1112" s="4" t="s">
        <v>157</v>
      </c>
      <c r="H1112" s="4" t="s">
        <v>165</v>
      </c>
      <c r="I1112" s="16">
        <v>237</v>
      </c>
      <c r="J1112" s="16">
        <v>6329</v>
      </c>
      <c r="K1112" s="16">
        <v>154</v>
      </c>
      <c r="L1112" s="16">
        <v>1434</v>
      </c>
      <c r="M1112" s="16">
        <v>40</v>
      </c>
      <c r="N1112" s="16">
        <v>549</v>
      </c>
      <c r="O1112" s="17">
        <f>IFERROR(K1112/I1112,"")</f>
        <v>0.64978902953586493</v>
      </c>
      <c r="P1112" s="17">
        <f>IFERROR(L1112/J1112,"")</f>
        <v>0.22657607836941066</v>
      </c>
      <c r="Q1112" s="16">
        <v>1131</v>
      </c>
      <c r="R1112" s="16">
        <v>0</v>
      </c>
      <c r="S1112" s="16">
        <v>0</v>
      </c>
      <c r="T1112" s="16">
        <v>77</v>
      </c>
      <c r="U1112" s="16">
        <v>254</v>
      </c>
      <c r="V1112" s="16"/>
      <c r="W1112" s="16">
        <v>58</v>
      </c>
      <c r="X1112" s="16">
        <v>257</v>
      </c>
      <c r="Y1112" s="16">
        <v>0</v>
      </c>
      <c r="Z1112" s="16">
        <v>100</v>
      </c>
      <c r="AA1112" s="16">
        <f>IF(COUNT(Q1112:Z1112)=0,"",SUM(Q1112:Q1112))</f>
        <v>1131</v>
      </c>
      <c r="AB1112" s="16">
        <f>IF(COUNT(Q1112:Z1112)=0,"",SUM(R1112:S1112))</f>
        <v>0</v>
      </c>
      <c r="AC1112" s="16">
        <f>IF(COUNT(Q1112:Z1112)=0,"",SUM(T1112:V1112))</f>
        <v>331</v>
      </c>
      <c r="AD1112" s="16">
        <f>IF(COUNT(Q1112:Z1112)=0,"",SUM(W1112:Y1112))</f>
        <v>315</v>
      </c>
      <c r="AE1112" s="16">
        <f>IF(COUNT(Q1112:Z1112)=0,"",SUM(Z1112:Z1112))</f>
        <v>100</v>
      </c>
      <c r="AF1112" s="16">
        <f>IF(COUNT(Q1112:Z1112)=0,"",SUM(Q1112:Z1112))</f>
        <v>1877</v>
      </c>
      <c r="AG1112" s="17">
        <f>IFERROR((AA1112+AB1112)/AF1112,"")</f>
        <v>0.60255727224294087</v>
      </c>
      <c r="AH1112" s="16"/>
    </row>
    <row r="1113" spans="1:34" x14ac:dyDescent="0.2">
      <c r="A1113" s="4" t="s">
        <v>21</v>
      </c>
      <c r="B1113" s="4" t="s">
        <v>124</v>
      </c>
      <c r="C1113" s="4" t="s">
        <v>955</v>
      </c>
      <c r="D1113" s="4" t="s">
        <v>602</v>
      </c>
      <c r="E1113" s="4" t="s">
        <v>603</v>
      </c>
      <c r="F1113" s="4" t="s">
        <v>2184</v>
      </c>
      <c r="G1113" s="4" t="s">
        <v>158</v>
      </c>
      <c r="H1113" s="4" t="s">
        <v>163</v>
      </c>
      <c r="I1113" s="16">
        <v>1907</v>
      </c>
      <c r="J1113" s="16">
        <v>32861</v>
      </c>
      <c r="K1113" s="16">
        <v>1338</v>
      </c>
      <c r="L1113" s="16">
        <v>6766</v>
      </c>
      <c r="M1113" s="16">
        <v>4192</v>
      </c>
      <c r="N1113" s="16">
        <v>2291</v>
      </c>
      <c r="O1113" s="17">
        <f>IFERROR(K1113/I1113,"")</f>
        <v>0.70162558993183011</v>
      </c>
      <c r="P1113" s="17">
        <f>IFERROR(L1113/J1113,"")</f>
        <v>0.20589756854630109</v>
      </c>
      <c r="Q1113" s="16">
        <v>1130</v>
      </c>
      <c r="R1113" s="16">
        <v>0</v>
      </c>
      <c r="S1113" s="16">
        <v>111</v>
      </c>
      <c r="T1113" s="16">
        <v>1164</v>
      </c>
      <c r="U1113" s="16">
        <v>403</v>
      </c>
      <c r="V1113" s="16">
        <v>160</v>
      </c>
      <c r="W1113" s="16">
        <v>280</v>
      </c>
      <c r="X1113" s="16">
        <v>997</v>
      </c>
      <c r="Y1113" s="16">
        <v>0</v>
      </c>
      <c r="Z1113" s="16">
        <v>5252</v>
      </c>
      <c r="AA1113" s="16">
        <f>IF(COUNT(Q1113:Z1113)=0,"",SUM(Q1113:Q1113))</f>
        <v>1130</v>
      </c>
      <c r="AB1113" s="16">
        <f>IF(COUNT(Q1113:Z1113)=0,"",SUM(R1113:S1113))</f>
        <v>111</v>
      </c>
      <c r="AC1113" s="16">
        <f>IF(COUNT(Q1113:Z1113)=0,"",SUM(T1113:V1113))</f>
        <v>1727</v>
      </c>
      <c r="AD1113" s="16">
        <f>IF(COUNT(Q1113:Z1113)=0,"",SUM(W1113:Y1113))</f>
        <v>1277</v>
      </c>
      <c r="AE1113" s="16">
        <f>IF(COUNT(Q1113:Z1113)=0,"",SUM(Z1113:Z1113))</f>
        <v>5252</v>
      </c>
      <c r="AF1113" s="16">
        <f>IF(COUNT(Q1113:Z1113)=0,"",SUM(Q1113:Z1113))</f>
        <v>9497</v>
      </c>
      <c r="AG1113" s="17">
        <f>IFERROR((AA1113+AB1113)/AF1113,"")</f>
        <v>0.1306728440560177</v>
      </c>
      <c r="AH1113" s="16">
        <v>87</v>
      </c>
    </row>
    <row r="1114" spans="1:34" x14ac:dyDescent="0.2">
      <c r="A1114" s="4" t="s">
        <v>21</v>
      </c>
      <c r="B1114" s="4" t="s">
        <v>134</v>
      </c>
      <c r="C1114" s="4" t="s">
        <v>955</v>
      </c>
      <c r="D1114" s="4" t="s">
        <v>690</v>
      </c>
      <c r="E1114" s="4" t="s">
        <v>648</v>
      </c>
      <c r="F1114" s="4" t="s">
        <v>2916</v>
      </c>
      <c r="G1114" s="4" t="s">
        <v>157</v>
      </c>
      <c r="H1114" s="4" t="s">
        <v>164</v>
      </c>
      <c r="I1114" s="16">
        <v>231</v>
      </c>
      <c r="J1114" s="16">
        <v>15705</v>
      </c>
      <c r="K1114" s="16">
        <v>196</v>
      </c>
      <c r="L1114" s="16">
        <v>3883</v>
      </c>
      <c r="M1114" s="16">
        <v>35</v>
      </c>
      <c r="N1114" s="16">
        <v>1598</v>
      </c>
      <c r="O1114" s="17">
        <f>IFERROR(K1114/I1114,"")</f>
        <v>0.84848484848484851</v>
      </c>
      <c r="P1114" s="17">
        <f>IFERROR(L1114/J1114,"")</f>
        <v>0.24724609996816302</v>
      </c>
      <c r="Q1114" s="16">
        <v>1130</v>
      </c>
      <c r="R1114" s="16">
        <v>207</v>
      </c>
      <c r="S1114" s="16">
        <v>12</v>
      </c>
      <c r="T1114" s="16">
        <v>263</v>
      </c>
      <c r="U1114" s="16">
        <v>1293</v>
      </c>
      <c r="V1114" s="16">
        <v>323</v>
      </c>
      <c r="W1114" s="16">
        <v>0</v>
      </c>
      <c r="X1114" s="16">
        <v>823</v>
      </c>
      <c r="Y1114" s="16"/>
      <c r="Z1114" s="16">
        <v>3086</v>
      </c>
      <c r="AA1114" s="16">
        <f>IF(COUNT(Q1114:Z1114)=0,"",SUM(Q1114:Q1114))</f>
        <v>1130</v>
      </c>
      <c r="AB1114" s="16">
        <f>IF(COUNT(Q1114:Z1114)=0,"",SUM(R1114:S1114))</f>
        <v>219</v>
      </c>
      <c r="AC1114" s="16">
        <f>IF(COUNT(Q1114:Z1114)=0,"",SUM(T1114:V1114))</f>
        <v>1879</v>
      </c>
      <c r="AD1114" s="16">
        <f>IF(COUNT(Q1114:Z1114)=0,"",SUM(W1114:Y1114))</f>
        <v>823</v>
      </c>
      <c r="AE1114" s="16">
        <f>IF(COUNT(Q1114:Z1114)=0,"",SUM(Z1114:Z1114))</f>
        <v>3086</v>
      </c>
      <c r="AF1114" s="16">
        <f>IF(COUNT(Q1114:Z1114)=0,"",SUM(Q1114:Z1114))</f>
        <v>7137</v>
      </c>
      <c r="AG1114" s="17">
        <f>IFERROR((AA1114+AB1114)/AF1114,"")</f>
        <v>0.18901499229368082</v>
      </c>
      <c r="AH1114" s="16">
        <v>19</v>
      </c>
    </row>
    <row r="1115" spans="1:34" x14ac:dyDescent="0.2">
      <c r="A1115" s="4" t="s">
        <v>198</v>
      </c>
      <c r="B1115" s="4" t="s">
        <v>129</v>
      </c>
      <c r="C1115" s="4" t="s">
        <v>1036</v>
      </c>
      <c r="D1115" s="4" t="s">
        <v>425</v>
      </c>
      <c r="E1115" s="4" t="s">
        <v>276</v>
      </c>
      <c r="F1115" s="4" t="s">
        <v>1384</v>
      </c>
      <c r="G1115" s="4" t="s">
        <v>156</v>
      </c>
      <c r="H1115" s="4" t="s">
        <v>71</v>
      </c>
      <c r="I1115" s="16">
        <v>3192</v>
      </c>
      <c r="J1115" s="16">
        <v>3444</v>
      </c>
      <c r="K1115" s="16">
        <v>1190</v>
      </c>
      <c r="L1115" s="16">
        <v>1203</v>
      </c>
      <c r="M1115" s="16">
        <v>231</v>
      </c>
      <c r="N1115" s="16">
        <v>271</v>
      </c>
      <c r="O1115" s="17">
        <f>IFERROR(K1115/I1115,"")</f>
        <v>0.37280701754385964</v>
      </c>
      <c r="P1115" s="17">
        <f>IFERROR(L1115/J1115,"")</f>
        <v>0.34930313588850176</v>
      </c>
      <c r="Q1115" s="16">
        <v>1124</v>
      </c>
      <c r="R1115" s="16"/>
      <c r="S1115" s="16"/>
      <c r="T1115" s="16">
        <v>0</v>
      </c>
      <c r="U1115" s="16">
        <v>390</v>
      </c>
      <c r="V1115" s="16">
        <v>0</v>
      </c>
      <c r="W1115" s="16">
        <v>169</v>
      </c>
      <c r="X1115" s="16">
        <v>703</v>
      </c>
      <c r="Y1115" s="16">
        <v>0</v>
      </c>
      <c r="Z1115" s="16">
        <v>0</v>
      </c>
      <c r="AA1115" s="16">
        <f>IF(COUNT(Q1115:Z1115)=0,"",SUM(Q1115:Q1115))</f>
        <v>1124</v>
      </c>
      <c r="AB1115" s="16">
        <f>IF(COUNT(Q1115:Z1115)=0,"",SUM(R1115:S1115))</f>
        <v>0</v>
      </c>
      <c r="AC1115" s="16">
        <f>IF(COUNT(Q1115:Z1115)=0,"",SUM(T1115:V1115))</f>
        <v>390</v>
      </c>
      <c r="AD1115" s="16">
        <f>IF(COUNT(Q1115:Z1115)=0,"",SUM(W1115:Y1115))</f>
        <v>872</v>
      </c>
      <c r="AE1115" s="16">
        <f>IF(COUNT(Q1115:Z1115)=0,"",SUM(Z1115:Z1115))</f>
        <v>0</v>
      </c>
      <c r="AF1115" s="16">
        <f>IF(COUNT(Q1115:Z1115)=0,"",SUM(Q1115:Z1115))</f>
        <v>2386</v>
      </c>
      <c r="AG1115" s="17">
        <f>IFERROR((AA1115+AB1115)/AF1115,"")</f>
        <v>0.47108130762782902</v>
      </c>
      <c r="AH1115" s="16">
        <v>229</v>
      </c>
    </row>
    <row r="1116" spans="1:34" x14ac:dyDescent="0.2">
      <c r="A1116" s="4" t="s">
        <v>21</v>
      </c>
      <c r="B1116" s="4" t="s">
        <v>140</v>
      </c>
      <c r="C1116" s="4" t="s">
        <v>955</v>
      </c>
      <c r="D1116" s="4" t="s">
        <v>924</v>
      </c>
      <c r="E1116" s="4" t="s">
        <v>925</v>
      </c>
      <c r="F1116" s="4" t="s">
        <v>5670</v>
      </c>
      <c r="G1116" s="4" t="s">
        <v>157</v>
      </c>
      <c r="H1116" s="4" t="s">
        <v>165</v>
      </c>
      <c r="I1116" s="16">
        <v>3489</v>
      </c>
      <c r="J1116" s="16">
        <v>84950</v>
      </c>
      <c r="K1116" s="16">
        <v>1635</v>
      </c>
      <c r="L1116" s="16">
        <v>14995</v>
      </c>
      <c r="M1116" s="16">
        <v>281</v>
      </c>
      <c r="N1116" s="16">
        <v>2763</v>
      </c>
      <c r="O1116" s="17">
        <f>IFERROR(K1116/I1116,"")</f>
        <v>0.46861564918314702</v>
      </c>
      <c r="P1116" s="17">
        <f>IFERROR(L1116/J1116,"")</f>
        <v>0.17651559741024131</v>
      </c>
      <c r="Q1116" s="16">
        <v>1124</v>
      </c>
      <c r="R1116" s="16">
        <v>156</v>
      </c>
      <c r="S1116" s="16"/>
      <c r="T1116" s="16">
        <v>218</v>
      </c>
      <c r="U1116" s="16">
        <v>528</v>
      </c>
      <c r="V1116" s="16">
        <v>469</v>
      </c>
      <c r="W1116" s="16"/>
      <c r="X1116" s="16">
        <v>279</v>
      </c>
      <c r="Y1116" s="16">
        <v>12</v>
      </c>
      <c r="Z1116" s="16">
        <v>13835</v>
      </c>
      <c r="AA1116" s="16">
        <f>IF(COUNT(Q1116:Z1116)=0,"",SUM(Q1116:Q1116))</f>
        <v>1124</v>
      </c>
      <c r="AB1116" s="16">
        <f>IF(COUNT(Q1116:Z1116)=0,"",SUM(R1116:S1116))</f>
        <v>156</v>
      </c>
      <c r="AC1116" s="16">
        <f>IF(COUNT(Q1116:Z1116)=0,"",SUM(T1116:V1116))</f>
        <v>1215</v>
      </c>
      <c r="AD1116" s="16">
        <f>IF(COUNT(Q1116:Z1116)=0,"",SUM(W1116:Y1116))</f>
        <v>291</v>
      </c>
      <c r="AE1116" s="16">
        <f>IF(COUNT(Q1116:Z1116)=0,"",SUM(Z1116:Z1116))</f>
        <v>13835</v>
      </c>
      <c r="AF1116" s="16">
        <f>IF(COUNT(Q1116:Z1116)=0,"",SUM(Q1116:Z1116))</f>
        <v>16621</v>
      </c>
      <c r="AG1116" s="17">
        <f>IFERROR((AA1116+AB1116)/AF1116,"")</f>
        <v>7.7011010167859939E-2</v>
      </c>
      <c r="AH1116" s="16">
        <v>137</v>
      </c>
    </row>
    <row r="1117" spans="1:34" x14ac:dyDescent="0.2">
      <c r="A1117" s="4" t="s">
        <v>21</v>
      </c>
      <c r="B1117" s="4" t="s">
        <v>137</v>
      </c>
      <c r="C1117" s="4" t="s">
        <v>1036</v>
      </c>
      <c r="D1117" s="4" t="s">
        <v>653</v>
      </c>
      <c r="E1117" s="4" t="s">
        <v>534</v>
      </c>
      <c r="F1117" s="4" t="s">
        <v>2634</v>
      </c>
      <c r="G1117" s="4" t="s">
        <v>157</v>
      </c>
      <c r="H1117" s="4" t="s">
        <v>163</v>
      </c>
      <c r="I1117" s="16">
        <v>1782</v>
      </c>
      <c r="J1117" s="16">
        <v>24033</v>
      </c>
      <c r="K1117" s="16">
        <v>265</v>
      </c>
      <c r="L1117" s="16">
        <v>4863</v>
      </c>
      <c r="M1117" s="16">
        <v>12</v>
      </c>
      <c r="N1117" s="16">
        <v>2520</v>
      </c>
      <c r="O1117" s="17">
        <f>IFERROR(K1117/I1117,"")</f>
        <v>0.14870931537598203</v>
      </c>
      <c r="P1117" s="17">
        <f>IFERROR(L1117/J1117,"")</f>
        <v>0.20234677318686806</v>
      </c>
      <c r="Q1117" s="16">
        <v>1119</v>
      </c>
      <c r="R1117" s="16">
        <v>981</v>
      </c>
      <c r="S1117" s="16">
        <v>24</v>
      </c>
      <c r="T1117" s="16">
        <v>1079</v>
      </c>
      <c r="U1117" s="16">
        <v>571</v>
      </c>
      <c r="V1117" s="16">
        <v>214</v>
      </c>
      <c r="W1117" s="16">
        <v>467</v>
      </c>
      <c r="X1117" s="16">
        <v>1202</v>
      </c>
      <c r="Y1117" s="16">
        <v>0</v>
      </c>
      <c r="Z1117" s="16">
        <v>660</v>
      </c>
      <c r="AA1117" s="16">
        <f>IF(COUNT(Q1117:Z1117)=0,"",SUM(Q1117:Q1117))</f>
        <v>1119</v>
      </c>
      <c r="AB1117" s="16">
        <f>IF(COUNT(Q1117:Z1117)=0,"",SUM(R1117:S1117))</f>
        <v>1005</v>
      </c>
      <c r="AC1117" s="16">
        <f>IF(COUNT(Q1117:Z1117)=0,"",SUM(T1117:V1117))</f>
        <v>1864</v>
      </c>
      <c r="AD1117" s="16">
        <f>IF(COUNT(Q1117:Z1117)=0,"",SUM(W1117:Y1117))</f>
        <v>1669</v>
      </c>
      <c r="AE1117" s="16">
        <f>IF(COUNT(Q1117:Z1117)=0,"",SUM(Z1117:Z1117))</f>
        <v>660</v>
      </c>
      <c r="AF1117" s="16">
        <f>IF(COUNT(Q1117:Z1117)=0,"",SUM(Q1117:Z1117))</f>
        <v>6317</v>
      </c>
      <c r="AG1117" s="17">
        <f>IFERROR((AA1117+AB1117)/AF1117,"")</f>
        <v>0.3362355548519867</v>
      </c>
      <c r="AH1117" s="16">
        <v>74</v>
      </c>
    </row>
    <row r="1118" spans="1:34" x14ac:dyDescent="0.2">
      <c r="A1118" s="4" t="s">
        <v>21</v>
      </c>
      <c r="B1118" s="4" t="s">
        <v>124</v>
      </c>
      <c r="C1118" s="4" t="s">
        <v>955</v>
      </c>
      <c r="D1118" s="4" t="s">
        <v>585</v>
      </c>
      <c r="E1118" s="4" t="s">
        <v>586</v>
      </c>
      <c r="F1118" s="4" t="s">
        <v>2071</v>
      </c>
      <c r="G1118" s="4" t="s">
        <v>156</v>
      </c>
      <c r="H1118" s="4" t="s">
        <v>165</v>
      </c>
      <c r="I1118" s="16">
        <v>1480</v>
      </c>
      <c r="J1118" s="16">
        <v>19124</v>
      </c>
      <c r="K1118" s="16">
        <v>302</v>
      </c>
      <c r="L1118" s="16">
        <v>2999</v>
      </c>
      <c r="M1118" s="16">
        <v>235</v>
      </c>
      <c r="N1118" s="16">
        <v>1623</v>
      </c>
      <c r="O1118" s="17">
        <f>IFERROR(K1118/I1118,"")</f>
        <v>0.20405405405405405</v>
      </c>
      <c r="P1118" s="17">
        <f>IFERROR(L1118/J1118,"")</f>
        <v>0.1568186571846894</v>
      </c>
      <c r="Q1118" s="16">
        <v>1117</v>
      </c>
      <c r="R1118" s="16">
        <v>0</v>
      </c>
      <c r="S1118" s="16">
        <v>0</v>
      </c>
      <c r="T1118" s="16">
        <v>14</v>
      </c>
      <c r="U1118" s="16">
        <v>0</v>
      </c>
      <c r="V1118" s="16">
        <v>302</v>
      </c>
      <c r="W1118" s="16">
        <v>91</v>
      </c>
      <c r="X1118" s="16">
        <v>74</v>
      </c>
      <c r="Y1118" s="16"/>
      <c r="Z1118" s="16">
        <v>1702</v>
      </c>
      <c r="AA1118" s="16">
        <f>IF(COUNT(Q1118:Z1118)=0,"",SUM(Q1118:Q1118))</f>
        <v>1117</v>
      </c>
      <c r="AB1118" s="16">
        <f>IF(COUNT(Q1118:Z1118)=0,"",SUM(R1118:S1118))</f>
        <v>0</v>
      </c>
      <c r="AC1118" s="16">
        <f>IF(COUNT(Q1118:Z1118)=0,"",SUM(T1118:V1118))</f>
        <v>316</v>
      </c>
      <c r="AD1118" s="16">
        <f>IF(COUNT(Q1118:Z1118)=0,"",SUM(W1118:Y1118))</f>
        <v>165</v>
      </c>
      <c r="AE1118" s="16">
        <f>IF(COUNT(Q1118:Z1118)=0,"",SUM(Z1118:Z1118))</f>
        <v>1702</v>
      </c>
      <c r="AF1118" s="16">
        <f>IF(COUNT(Q1118:Z1118)=0,"",SUM(Q1118:Z1118))</f>
        <v>3300</v>
      </c>
      <c r="AG1118" s="17">
        <f>IFERROR((AA1118+AB1118)/AF1118,"")</f>
        <v>0.3384848484848485</v>
      </c>
      <c r="AH1118" s="16">
        <v>21</v>
      </c>
    </row>
    <row r="1119" spans="1:34" x14ac:dyDescent="0.2">
      <c r="A1119" s="4" t="s">
        <v>21</v>
      </c>
      <c r="B1119" s="4" t="s">
        <v>135</v>
      </c>
      <c r="C1119" s="4" t="s">
        <v>1036</v>
      </c>
      <c r="D1119" s="4" t="s">
        <v>680</v>
      </c>
      <c r="E1119" s="4" t="s">
        <v>681</v>
      </c>
      <c r="F1119" s="4" t="s">
        <v>2842</v>
      </c>
      <c r="G1119" s="4" t="s">
        <v>158</v>
      </c>
      <c r="H1119" s="4" t="s">
        <v>165</v>
      </c>
      <c r="I1119" s="16">
        <v>7134</v>
      </c>
      <c r="J1119" s="16">
        <v>28383</v>
      </c>
      <c r="K1119" s="16">
        <v>810</v>
      </c>
      <c r="L1119" s="16">
        <v>6406</v>
      </c>
      <c r="M1119" s="16">
        <v>50</v>
      </c>
      <c r="N1119" s="16">
        <v>2848</v>
      </c>
      <c r="O1119" s="17">
        <f>IFERROR(K1119/I1119,"")</f>
        <v>0.1135407905803196</v>
      </c>
      <c r="P1119" s="17">
        <f>IFERROR(L1119/J1119,"")</f>
        <v>0.22569848148539617</v>
      </c>
      <c r="Q1119" s="16">
        <v>1115</v>
      </c>
      <c r="R1119" s="16">
        <v>1581</v>
      </c>
      <c r="S1119" s="16">
        <v>67</v>
      </c>
      <c r="T1119" s="16">
        <v>1967</v>
      </c>
      <c r="U1119" s="16">
        <v>596</v>
      </c>
      <c r="V1119" s="16">
        <v>755</v>
      </c>
      <c r="W1119" s="16">
        <v>658</v>
      </c>
      <c r="X1119" s="16">
        <v>1577</v>
      </c>
      <c r="Y1119" s="16">
        <v>0</v>
      </c>
      <c r="Z1119" s="16">
        <v>986</v>
      </c>
      <c r="AA1119" s="16">
        <f>IF(COUNT(Q1119:Z1119)=0,"",SUM(Q1119:Q1119))</f>
        <v>1115</v>
      </c>
      <c r="AB1119" s="16">
        <f>IF(COUNT(Q1119:Z1119)=0,"",SUM(R1119:S1119))</f>
        <v>1648</v>
      </c>
      <c r="AC1119" s="16">
        <f>IF(COUNT(Q1119:Z1119)=0,"",SUM(T1119:V1119))</f>
        <v>3318</v>
      </c>
      <c r="AD1119" s="16">
        <f>IF(COUNT(Q1119:Z1119)=0,"",SUM(W1119:Y1119))</f>
        <v>2235</v>
      </c>
      <c r="AE1119" s="16">
        <f>IF(COUNT(Q1119:Z1119)=0,"",SUM(Z1119:Z1119))</f>
        <v>986</v>
      </c>
      <c r="AF1119" s="16">
        <f>IF(COUNT(Q1119:Z1119)=0,"",SUM(Q1119:Z1119))</f>
        <v>9302</v>
      </c>
      <c r="AG1119" s="17">
        <f>IFERROR((AA1119+AB1119)/AF1119,"")</f>
        <v>0.2970328961513653</v>
      </c>
      <c r="AH1119" s="16">
        <v>51</v>
      </c>
    </row>
    <row r="1120" spans="1:34" x14ac:dyDescent="0.2">
      <c r="A1120" s="4" t="s">
        <v>21</v>
      </c>
      <c r="B1120" s="4" t="s">
        <v>124</v>
      </c>
      <c r="C1120" s="4" t="s">
        <v>955</v>
      </c>
      <c r="D1120" s="4" t="s">
        <v>582</v>
      </c>
      <c r="E1120" s="4" t="s">
        <v>583</v>
      </c>
      <c r="F1120" s="4" t="s">
        <v>2017</v>
      </c>
      <c r="G1120" s="4" t="s">
        <v>158</v>
      </c>
      <c r="H1120" s="4" t="s">
        <v>164</v>
      </c>
      <c r="I1120" s="16">
        <v>1994</v>
      </c>
      <c r="J1120" s="16">
        <v>32943</v>
      </c>
      <c r="K1120" s="16">
        <v>1027</v>
      </c>
      <c r="L1120" s="16">
        <v>8058</v>
      </c>
      <c r="M1120" s="16">
        <v>22</v>
      </c>
      <c r="N1120" s="16">
        <v>352</v>
      </c>
      <c r="O1120" s="17">
        <f>IFERROR(K1120/I1120,"")</f>
        <v>0.51504513540621866</v>
      </c>
      <c r="P1120" s="17">
        <f>IFERROR(L1120/J1120,"")</f>
        <v>0.2446043165467626</v>
      </c>
      <c r="Q1120" s="16">
        <v>1113</v>
      </c>
      <c r="R1120" s="16">
        <v>0</v>
      </c>
      <c r="S1120" s="16">
        <v>0</v>
      </c>
      <c r="T1120" s="16">
        <v>1386</v>
      </c>
      <c r="U1120" s="16">
        <v>973</v>
      </c>
      <c r="V1120" s="16">
        <v>1259</v>
      </c>
      <c r="W1120" s="16">
        <v>1213</v>
      </c>
      <c r="X1120" s="16">
        <v>1332</v>
      </c>
      <c r="Y1120" s="16"/>
      <c r="Z1120" s="16">
        <v>6775</v>
      </c>
      <c r="AA1120" s="16">
        <f>IF(COUNT(Q1120:Z1120)=0,"",SUM(Q1120:Q1120))</f>
        <v>1113</v>
      </c>
      <c r="AB1120" s="16">
        <f>IF(COUNT(Q1120:Z1120)=0,"",SUM(R1120:S1120))</f>
        <v>0</v>
      </c>
      <c r="AC1120" s="16">
        <f>IF(COUNT(Q1120:Z1120)=0,"",SUM(T1120:V1120))</f>
        <v>3618</v>
      </c>
      <c r="AD1120" s="16">
        <f>IF(COUNT(Q1120:Z1120)=0,"",SUM(W1120:Y1120))</f>
        <v>2545</v>
      </c>
      <c r="AE1120" s="16">
        <f>IF(COUNT(Q1120:Z1120)=0,"",SUM(Z1120:Z1120))</f>
        <v>6775</v>
      </c>
      <c r="AF1120" s="16">
        <f>IF(COUNT(Q1120:Z1120)=0,"",SUM(Q1120:Z1120))</f>
        <v>14051</v>
      </c>
      <c r="AG1120" s="17">
        <f>IFERROR((AA1120+AB1120)/AF1120,"")</f>
        <v>7.9211444025336281E-2</v>
      </c>
      <c r="AH1120" s="16">
        <v>38</v>
      </c>
    </row>
    <row r="1121" spans="1:34" x14ac:dyDescent="0.2">
      <c r="A1121" s="4" t="s">
        <v>21</v>
      </c>
      <c r="B1121" s="4" t="s">
        <v>145</v>
      </c>
      <c r="C1121" s="4" t="s">
        <v>1036</v>
      </c>
      <c r="D1121" s="4" t="s">
        <v>756</v>
      </c>
      <c r="E1121" s="4" t="s">
        <v>534</v>
      </c>
      <c r="F1121" s="4" t="s">
        <v>3659</v>
      </c>
      <c r="G1121" s="4" t="s">
        <v>157</v>
      </c>
      <c r="H1121" s="4" t="s">
        <v>165</v>
      </c>
      <c r="I1121" s="16">
        <v>610</v>
      </c>
      <c r="J1121" s="16">
        <v>23833</v>
      </c>
      <c r="K1121" s="16">
        <v>225</v>
      </c>
      <c r="L1121" s="16">
        <v>4508</v>
      </c>
      <c r="M1121" s="16"/>
      <c r="N1121" s="16">
        <v>210</v>
      </c>
      <c r="O1121" s="17">
        <f>IFERROR(K1121/I1121,"")</f>
        <v>0.36885245901639346</v>
      </c>
      <c r="P1121" s="17">
        <f>IFERROR(L1121/J1121,"")</f>
        <v>0.18914949859438593</v>
      </c>
      <c r="Q1121" s="16">
        <v>1111</v>
      </c>
      <c r="R1121" s="16">
        <v>929</v>
      </c>
      <c r="S1121" s="16">
        <v>29</v>
      </c>
      <c r="T1121" s="16">
        <v>1107</v>
      </c>
      <c r="U1121" s="16">
        <v>507</v>
      </c>
      <c r="V1121" s="16">
        <v>197</v>
      </c>
      <c r="W1121" s="16">
        <v>425</v>
      </c>
      <c r="X1121" s="16">
        <v>1033</v>
      </c>
      <c r="Y1121" s="16">
        <v>0</v>
      </c>
      <c r="Z1121" s="16">
        <v>698</v>
      </c>
      <c r="AA1121" s="16">
        <f>IF(COUNT(Q1121:Z1121)=0,"",SUM(Q1121:Q1121))</f>
        <v>1111</v>
      </c>
      <c r="AB1121" s="16">
        <f>IF(COUNT(Q1121:Z1121)=0,"",SUM(R1121:S1121))</f>
        <v>958</v>
      </c>
      <c r="AC1121" s="16">
        <f>IF(COUNT(Q1121:Z1121)=0,"",SUM(T1121:V1121))</f>
        <v>1811</v>
      </c>
      <c r="AD1121" s="16">
        <f>IF(COUNT(Q1121:Z1121)=0,"",SUM(W1121:Y1121))</f>
        <v>1458</v>
      </c>
      <c r="AE1121" s="16">
        <f>IF(COUNT(Q1121:Z1121)=0,"",SUM(Z1121:Z1121))</f>
        <v>698</v>
      </c>
      <c r="AF1121" s="16">
        <f>IF(COUNT(Q1121:Z1121)=0,"",SUM(Q1121:Z1121))</f>
        <v>6036</v>
      </c>
      <c r="AG1121" s="17">
        <f>IFERROR((AA1121+AB1121)/AF1121,"")</f>
        <v>0.34277667329357192</v>
      </c>
      <c r="AH1121" s="16">
        <v>51</v>
      </c>
    </row>
    <row r="1122" spans="1:34" x14ac:dyDescent="0.2">
      <c r="A1122" s="4" t="s">
        <v>21</v>
      </c>
      <c r="B1122" s="4" t="s">
        <v>140</v>
      </c>
      <c r="C1122" s="4" t="s">
        <v>955</v>
      </c>
      <c r="D1122" s="4" t="s">
        <v>921</v>
      </c>
      <c r="E1122" s="4" t="s">
        <v>922</v>
      </c>
      <c r="F1122" s="4" t="s">
        <v>5605</v>
      </c>
      <c r="G1122" s="4" t="s">
        <v>158</v>
      </c>
      <c r="H1122" s="4" t="s">
        <v>165</v>
      </c>
      <c r="I1122" s="16">
        <v>71</v>
      </c>
      <c r="J1122" s="16">
        <v>4571</v>
      </c>
      <c r="K1122" s="16">
        <v>14</v>
      </c>
      <c r="L1122" s="16">
        <v>322</v>
      </c>
      <c r="M1122" s="16">
        <v>0</v>
      </c>
      <c r="N1122" s="16">
        <v>260</v>
      </c>
      <c r="O1122" s="17">
        <f>IFERROR(K1122/I1122,"")</f>
        <v>0.19718309859154928</v>
      </c>
      <c r="P1122" s="17">
        <f>IFERROR(L1122/J1122,"")</f>
        <v>7.0444104134762639E-2</v>
      </c>
      <c r="Q1122" s="16">
        <v>1110</v>
      </c>
      <c r="R1122" s="16"/>
      <c r="S1122" s="16">
        <v>0</v>
      </c>
      <c r="T1122" s="16">
        <v>73</v>
      </c>
      <c r="U1122" s="16">
        <v>0</v>
      </c>
      <c r="V1122" s="16"/>
      <c r="W1122" s="16">
        <v>93</v>
      </c>
      <c r="X1122" s="16">
        <v>29</v>
      </c>
      <c r="Y1122" s="16">
        <v>0</v>
      </c>
      <c r="Z1122" s="16">
        <v>0</v>
      </c>
      <c r="AA1122" s="16">
        <f>IF(COUNT(Q1122:Z1122)=0,"",SUM(Q1122:Q1122))</f>
        <v>1110</v>
      </c>
      <c r="AB1122" s="16">
        <f>IF(COUNT(Q1122:Z1122)=0,"",SUM(R1122:S1122))</f>
        <v>0</v>
      </c>
      <c r="AC1122" s="16">
        <f>IF(COUNT(Q1122:Z1122)=0,"",SUM(T1122:V1122))</f>
        <v>73</v>
      </c>
      <c r="AD1122" s="16">
        <f>IF(COUNT(Q1122:Z1122)=0,"",SUM(W1122:Y1122))</f>
        <v>122</v>
      </c>
      <c r="AE1122" s="16">
        <f>IF(COUNT(Q1122:Z1122)=0,"",SUM(Z1122:Z1122))</f>
        <v>0</v>
      </c>
      <c r="AF1122" s="16">
        <f>IF(COUNT(Q1122:Z1122)=0,"",SUM(Q1122:Z1122))</f>
        <v>1305</v>
      </c>
      <c r="AG1122" s="17">
        <f>IFERROR((AA1122+AB1122)/AF1122,"")</f>
        <v>0.85057471264367812</v>
      </c>
      <c r="AH1122" s="16"/>
    </row>
    <row r="1123" spans="1:34" x14ac:dyDescent="0.2">
      <c r="A1123" s="4" t="s">
        <v>21</v>
      </c>
      <c r="B1123" s="4" t="s">
        <v>131</v>
      </c>
      <c r="C1123" s="4" t="s">
        <v>955</v>
      </c>
      <c r="D1123" s="4" t="s">
        <v>790</v>
      </c>
      <c r="E1123" s="4" t="s">
        <v>791</v>
      </c>
      <c r="F1123" s="4" t="s">
        <v>4000</v>
      </c>
      <c r="G1123" s="4" t="s">
        <v>158</v>
      </c>
      <c r="H1123" s="4" t="s">
        <v>163</v>
      </c>
      <c r="I1123" s="16">
        <v>845</v>
      </c>
      <c r="J1123" s="16">
        <v>27219</v>
      </c>
      <c r="K1123" s="16">
        <v>289</v>
      </c>
      <c r="L1123" s="16">
        <v>4212</v>
      </c>
      <c r="M1123" s="16">
        <v>12</v>
      </c>
      <c r="N1123" s="16">
        <v>413</v>
      </c>
      <c r="O1123" s="17">
        <f>IFERROR(K1123/I1123,"")</f>
        <v>0.34201183431952664</v>
      </c>
      <c r="P1123" s="17">
        <f>IFERROR(L1123/J1123,"")</f>
        <v>0.15474484734927807</v>
      </c>
      <c r="Q1123" s="16">
        <v>1108</v>
      </c>
      <c r="R1123" s="16">
        <v>11</v>
      </c>
      <c r="S1123" s="16">
        <v>0</v>
      </c>
      <c r="T1123" s="16">
        <v>139</v>
      </c>
      <c r="U1123" s="16">
        <v>506</v>
      </c>
      <c r="V1123" s="16">
        <v>295</v>
      </c>
      <c r="W1123" s="16">
        <v>0</v>
      </c>
      <c r="X1123" s="16">
        <v>102</v>
      </c>
      <c r="Y1123" s="16">
        <v>0</v>
      </c>
      <c r="Z1123" s="16">
        <v>2431</v>
      </c>
      <c r="AA1123" s="16">
        <f>IF(COUNT(Q1123:Z1123)=0,"",SUM(Q1123:Q1123))</f>
        <v>1108</v>
      </c>
      <c r="AB1123" s="16">
        <f>IF(COUNT(Q1123:Z1123)=0,"",SUM(R1123:S1123))</f>
        <v>11</v>
      </c>
      <c r="AC1123" s="16">
        <f>IF(COUNT(Q1123:Z1123)=0,"",SUM(T1123:V1123))</f>
        <v>940</v>
      </c>
      <c r="AD1123" s="16">
        <f>IF(COUNT(Q1123:Z1123)=0,"",SUM(W1123:Y1123))</f>
        <v>102</v>
      </c>
      <c r="AE1123" s="16">
        <f>IF(COUNT(Q1123:Z1123)=0,"",SUM(Z1123:Z1123))</f>
        <v>2431</v>
      </c>
      <c r="AF1123" s="16">
        <f>IF(COUNT(Q1123:Z1123)=0,"",SUM(Q1123:Z1123))</f>
        <v>4592</v>
      </c>
      <c r="AG1123" s="17">
        <f>IFERROR((AA1123+AB1123)/AF1123,"")</f>
        <v>0.24368466898954705</v>
      </c>
      <c r="AH1123" s="16">
        <v>168</v>
      </c>
    </row>
    <row r="1124" spans="1:34" x14ac:dyDescent="0.2">
      <c r="A1124" s="4" t="s">
        <v>21</v>
      </c>
      <c r="B1124" s="4" t="s">
        <v>129</v>
      </c>
      <c r="C1124" s="4" t="s">
        <v>1036</v>
      </c>
      <c r="D1124" s="4" t="s">
        <v>785</v>
      </c>
      <c r="E1124" s="4" t="s">
        <v>786</v>
      </c>
      <c r="F1124" s="4" t="s">
        <v>3852</v>
      </c>
      <c r="G1124" s="4" t="s">
        <v>158</v>
      </c>
      <c r="H1124" s="4" t="s">
        <v>164</v>
      </c>
      <c r="I1124" s="16">
        <v>6081</v>
      </c>
      <c r="J1124" s="16">
        <v>57937</v>
      </c>
      <c r="K1124" s="16">
        <v>3338</v>
      </c>
      <c r="L1124" s="16">
        <v>15041</v>
      </c>
      <c r="M1124" s="16">
        <v>1420</v>
      </c>
      <c r="N1124" s="16">
        <v>1420</v>
      </c>
      <c r="O1124" s="17">
        <f>IFERROR(K1124/I1124,"")</f>
        <v>0.54892287452721589</v>
      </c>
      <c r="P1124" s="17">
        <f>IFERROR(L1124/J1124,"")</f>
        <v>0.25960957591867029</v>
      </c>
      <c r="Q1124" s="16">
        <v>1107</v>
      </c>
      <c r="R1124" s="16">
        <v>989</v>
      </c>
      <c r="S1124" s="16">
        <v>97</v>
      </c>
      <c r="T1124" s="16">
        <v>5315</v>
      </c>
      <c r="U1124" s="16">
        <v>857</v>
      </c>
      <c r="V1124" s="16">
        <v>0</v>
      </c>
      <c r="W1124" s="16">
        <v>13</v>
      </c>
      <c r="X1124" s="16">
        <v>541</v>
      </c>
      <c r="Y1124" s="16">
        <v>12</v>
      </c>
      <c r="Z1124" s="16">
        <v>10497</v>
      </c>
      <c r="AA1124" s="16">
        <f>IF(COUNT(Q1124:Z1124)=0,"",SUM(Q1124:Q1124))</f>
        <v>1107</v>
      </c>
      <c r="AB1124" s="16">
        <f>IF(COUNT(Q1124:Z1124)=0,"",SUM(R1124:S1124))</f>
        <v>1086</v>
      </c>
      <c r="AC1124" s="16">
        <f>IF(COUNT(Q1124:Z1124)=0,"",SUM(T1124:V1124))</f>
        <v>6172</v>
      </c>
      <c r="AD1124" s="16">
        <f>IF(COUNT(Q1124:Z1124)=0,"",SUM(W1124:Y1124))</f>
        <v>566</v>
      </c>
      <c r="AE1124" s="16">
        <f>IF(COUNT(Q1124:Z1124)=0,"",SUM(Z1124:Z1124))</f>
        <v>10497</v>
      </c>
      <c r="AF1124" s="16">
        <f>IF(COUNT(Q1124:Z1124)=0,"",SUM(Q1124:Z1124))</f>
        <v>19428</v>
      </c>
      <c r="AG1124" s="17">
        <f>IFERROR((AA1124+AB1124)/AF1124,"")</f>
        <v>0.11287831995058678</v>
      </c>
      <c r="AH1124" s="16">
        <v>136</v>
      </c>
    </row>
    <row r="1125" spans="1:34" x14ac:dyDescent="0.2">
      <c r="A1125" s="4" t="s">
        <v>21</v>
      </c>
      <c r="B1125" s="4" t="s">
        <v>126</v>
      </c>
      <c r="C1125" s="4" t="s">
        <v>955</v>
      </c>
      <c r="D1125" s="4" t="s">
        <v>723</v>
      </c>
      <c r="E1125" s="4" t="s">
        <v>724</v>
      </c>
      <c r="F1125" s="4" t="s">
        <v>3230</v>
      </c>
      <c r="G1125" s="4" t="s">
        <v>159</v>
      </c>
      <c r="H1125" s="4" t="s">
        <v>165</v>
      </c>
      <c r="I1125" s="16">
        <v>1209</v>
      </c>
      <c r="J1125" s="16">
        <v>21885</v>
      </c>
      <c r="K1125" s="16">
        <v>74</v>
      </c>
      <c r="L1125" s="16">
        <v>3258</v>
      </c>
      <c r="M1125" s="16">
        <v>27</v>
      </c>
      <c r="N1125" s="16">
        <v>738</v>
      </c>
      <c r="O1125" s="17">
        <f>IFERROR(K1125/I1125,"")</f>
        <v>6.1207609594706371E-2</v>
      </c>
      <c r="P1125" s="17">
        <f>IFERROR(L1125/J1125,"")</f>
        <v>0.14886908841672378</v>
      </c>
      <c r="Q1125" s="16">
        <v>1106</v>
      </c>
      <c r="R1125" s="16">
        <v>14</v>
      </c>
      <c r="S1125" s="16"/>
      <c r="T1125" s="16">
        <v>50</v>
      </c>
      <c r="U1125" s="16">
        <v>594</v>
      </c>
      <c r="V1125" s="16">
        <v>0</v>
      </c>
      <c r="W1125" s="16">
        <v>250</v>
      </c>
      <c r="X1125" s="16">
        <v>216</v>
      </c>
      <c r="Y1125" s="16"/>
      <c r="Z1125" s="16">
        <v>1100</v>
      </c>
      <c r="AA1125" s="16">
        <f>IF(COUNT(Q1125:Z1125)=0,"",SUM(Q1125:Q1125))</f>
        <v>1106</v>
      </c>
      <c r="AB1125" s="16">
        <f>IF(COUNT(Q1125:Z1125)=0,"",SUM(R1125:S1125))</f>
        <v>14</v>
      </c>
      <c r="AC1125" s="16">
        <f>IF(COUNT(Q1125:Z1125)=0,"",SUM(T1125:V1125))</f>
        <v>644</v>
      </c>
      <c r="AD1125" s="16">
        <f>IF(COUNT(Q1125:Z1125)=0,"",SUM(W1125:Y1125))</f>
        <v>466</v>
      </c>
      <c r="AE1125" s="16">
        <f>IF(COUNT(Q1125:Z1125)=0,"",SUM(Z1125:Z1125))</f>
        <v>1100</v>
      </c>
      <c r="AF1125" s="16">
        <f>IF(COUNT(Q1125:Z1125)=0,"",SUM(Q1125:Z1125))</f>
        <v>3330</v>
      </c>
      <c r="AG1125" s="17">
        <f>IFERROR((AA1125+AB1125)/AF1125,"")</f>
        <v>0.33633633633633636</v>
      </c>
      <c r="AH1125" s="16">
        <v>45</v>
      </c>
    </row>
    <row r="1126" spans="1:34" x14ac:dyDescent="0.2">
      <c r="A1126" s="4" t="s">
        <v>21</v>
      </c>
      <c r="B1126" s="4" t="s">
        <v>131</v>
      </c>
      <c r="C1126" s="4" t="s">
        <v>955</v>
      </c>
      <c r="D1126" s="4" t="s">
        <v>438</v>
      </c>
      <c r="E1126" s="4" t="s">
        <v>439</v>
      </c>
      <c r="F1126" s="4" t="s">
        <v>3883</v>
      </c>
      <c r="G1126" s="4" t="s">
        <v>156</v>
      </c>
      <c r="H1126" s="4" t="s">
        <v>163</v>
      </c>
      <c r="I1126" s="16">
        <v>3038</v>
      </c>
      <c r="J1126" s="16">
        <v>21389</v>
      </c>
      <c r="K1126" s="16">
        <v>984</v>
      </c>
      <c r="L1126" s="16">
        <v>3378</v>
      </c>
      <c r="M1126" s="16">
        <v>119</v>
      </c>
      <c r="N1126" s="16">
        <v>409</v>
      </c>
      <c r="O1126" s="17">
        <f>IFERROR(K1126/I1126,"")</f>
        <v>0.32389730085582619</v>
      </c>
      <c r="P1126" s="17">
        <f>IFERROR(L1126/J1126,"")</f>
        <v>0.15793164710832672</v>
      </c>
      <c r="Q1126" s="16">
        <v>1105</v>
      </c>
      <c r="R1126" s="16">
        <v>93</v>
      </c>
      <c r="S1126" s="16"/>
      <c r="T1126" s="16">
        <v>86</v>
      </c>
      <c r="U1126" s="16">
        <v>998</v>
      </c>
      <c r="V1126" s="16"/>
      <c r="W1126" s="16">
        <v>0</v>
      </c>
      <c r="X1126" s="16">
        <v>649</v>
      </c>
      <c r="Y1126" s="16">
        <v>14</v>
      </c>
      <c r="Z1126" s="16">
        <v>1684</v>
      </c>
      <c r="AA1126" s="16">
        <f>IF(COUNT(Q1126:Z1126)=0,"",SUM(Q1126:Q1126))</f>
        <v>1105</v>
      </c>
      <c r="AB1126" s="16">
        <f>IF(COUNT(Q1126:Z1126)=0,"",SUM(R1126:S1126))</f>
        <v>93</v>
      </c>
      <c r="AC1126" s="16">
        <f>IF(COUNT(Q1126:Z1126)=0,"",SUM(T1126:V1126))</f>
        <v>1084</v>
      </c>
      <c r="AD1126" s="16">
        <f>IF(COUNT(Q1126:Z1126)=0,"",SUM(W1126:Y1126))</f>
        <v>663</v>
      </c>
      <c r="AE1126" s="16">
        <f>IF(COUNT(Q1126:Z1126)=0,"",SUM(Z1126:Z1126))</f>
        <v>1684</v>
      </c>
      <c r="AF1126" s="16">
        <f>IF(COUNT(Q1126:Z1126)=0,"",SUM(Q1126:Z1126))</f>
        <v>4629</v>
      </c>
      <c r="AG1126" s="17">
        <f>IFERROR((AA1126+AB1126)/AF1126,"")</f>
        <v>0.25880319723482392</v>
      </c>
      <c r="AH1126" s="16">
        <v>30</v>
      </c>
    </row>
    <row r="1127" spans="1:34" x14ac:dyDescent="0.2">
      <c r="A1127" s="4" t="s">
        <v>21</v>
      </c>
      <c r="B1127" s="4" t="s">
        <v>127</v>
      </c>
      <c r="C1127" s="4" t="s">
        <v>955</v>
      </c>
      <c r="D1127" s="4" t="s">
        <v>812</v>
      </c>
      <c r="E1127" s="4" t="s">
        <v>813</v>
      </c>
      <c r="F1127" s="4" t="s">
        <v>4147</v>
      </c>
      <c r="G1127" s="4" t="s">
        <v>158</v>
      </c>
      <c r="H1127" s="4" t="s">
        <v>163</v>
      </c>
      <c r="I1127" s="16">
        <v>2608</v>
      </c>
      <c r="J1127" s="16">
        <v>23470</v>
      </c>
      <c r="K1127" s="16">
        <v>267</v>
      </c>
      <c r="L1127" s="16">
        <v>4340</v>
      </c>
      <c r="M1127" s="16"/>
      <c r="N1127" s="16">
        <v>138</v>
      </c>
      <c r="O1127" s="17">
        <f>IFERROR(K1127/I1127,"")</f>
        <v>0.10237730061349694</v>
      </c>
      <c r="P1127" s="17">
        <f>IFERROR(L1127/J1127,"")</f>
        <v>0.18491691521090753</v>
      </c>
      <c r="Q1127" s="16">
        <v>1105</v>
      </c>
      <c r="R1127" s="16">
        <v>916</v>
      </c>
      <c r="S1127" s="16">
        <v>13</v>
      </c>
      <c r="T1127" s="16">
        <v>1006</v>
      </c>
      <c r="U1127" s="16">
        <v>412</v>
      </c>
      <c r="V1127" s="16">
        <v>133</v>
      </c>
      <c r="W1127" s="16">
        <v>480</v>
      </c>
      <c r="X1127" s="16">
        <v>1030</v>
      </c>
      <c r="Y1127" s="16">
        <v>0</v>
      </c>
      <c r="Z1127" s="16">
        <v>571</v>
      </c>
      <c r="AA1127" s="16">
        <f>IF(COUNT(Q1127:Z1127)=0,"",SUM(Q1127:Q1127))</f>
        <v>1105</v>
      </c>
      <c r="AB1127" s="16">
        <f>IF(COUNT(Q1127:Z1127)=0,"",SUM(R1127:S1127))</f>
        <v>929</v>
      </c>
      <c r="AC1127" s="16">
        <f>IF(COUNT(Q1127:Z1127)=0,"",SUM(T1127:V1127))</f>
        <v>1551</v>
      </c>
      <c r="AD1127" s="16">
        <f>IF(COUNT(Q1127:Z1127)=0,"",SUM(W1127:Y1127))</f>
        <v>1510</v>
      </c>
      <c r="AE1127" s="16">
        <f>IF(COUNT(Q1127:Z1127)=0,"",SUM(Z1127:Z1127))</f>
        <v>571</v>
      </c>
      <c r="AF1127" s="16">
        <f>IF(COUNT(Q1127:Z1127)=0,"",SUM(Q1127:Z1127))</f>
        <v>5666</v>
      </c>
      <c r="AG1127" s="17">
        <f>IFERROR((AA1127+AB1127)/AF1127,"")</f>
        <v>0.35898340981291915</v>
      </c>
      <c r="AH1127" s="16">
        <v>72</v>
      </c>
    </row>
    <row r="1128" spans="1:34" x14ac:dyDescent="0.2">
      <c r="A1128" s="4" t="s">
        <v>21</v>
      </c>
      <c r="B1128" s="4" t="s">
        <v>141</v>
      </c>
      <c r="C1128" s="4" t="s">
        <v>955</v>
      </c>
      <c r="D1128" s="4" t="s">
        <v>560</v>
      </c>
      <c r="E1128" s="4" t="s">
        <v>561</v>
      </c>
      <c r="F1128" s="4" t="s">
        <v>1892</v>
      </c>
      <c r="G1128" s="4" t="s">
        <v>158</v>
      </c>
      <c r="H1128" s="4" t="s">
        <v>164</v>
      </c>
      <c r="I1128" s="16">
        <v>3867</v>
      </c>
      <c r="J1128" s="16">
        <v>33610</v>
      </c>
      <c r="K1128" s="16">
        <v>851</v>
      </c>
      <c r="L1128" s="16">
        <v>5439</v>
      </c>
      <c r="M1128" s="16">
        <v>218</v>
      </c>
      <c r="N1128" s="16">
        <v>2899</v>
      </c>
      <c r="O1128" s="17">
        <f>IFERROR(K1128/I1128,"")</f>
        <v>0.2200672355831394</v>
      </c>
      <c r="P1128" s="17">
        <f>IFERROR(L1128/J1128,"")</f>
        <v>0.1618268372508182</v>
      </c>
      <c r="Q1128" s="16">
        <v>1103</v>
      </c>
      <c r="R1128" s="16">
        <v>1239</v>
      </c>
      <c r="S1128" s="16"/>
      <c r="T1128" s="16">
        <v>1313</v>
      </c>
      <c r="U1128" s="16">
        <v>654</v>
      </c>
      <c r="V1128" s="16">
        <v>1377</v>
      </c>
      <c r="W1128" s="16">
        <v>485</v>
      </c>
      <c r="X1128" s="16">
        <v>1564</v>
      </c>
      <c r="Y1128" s="16">
        <v>0</v>
      </c>
      <c r="Z1128" s="16">
        <v>813</v>
      </c>
      <c r="AA1128" s="16">
        <f>IF(COUNT(Q1128:Z1128)=0,"",SUM(Q1128:Q1128))</f>
        <v>1103</v>
      </c>
      <c r="AB1128" s="16">
        <f>IF(COUNT(Q1128:Z1128)=0,"",SUM(R1128:S1128))</f>
        <v>1239</v>
      </c>
      <c r="AC1128" s="16">
        <f>IF(COUNT(Q1128:Z1128)=0,"",SUM(T1128:V1128))</f>
        <v>3344</v>
      </c>
      <c r="AD1128" s="16">
        <f>IF(COUNT(Q1128:Z1128)=0,"",SUM(W1128:Y1128))</f>
        <v>2049</v>
      </c>
      <c r="AE1128" s="16">
        <f>IF(COUNT(Q1128:Z1128)=0,"",SUM(Z1128:Z1128))</f>
        <v>813</v>
      </c>
      <c r="AF1128" s="16">
        <f>IF(COUNT(Q1128:Z1128)=0,"",SUM(Q1128:Z1128))</f>
        <v>8548</v>
      </c>
      <c r="AG1128" s="17">
        <f>IFERROR((AA1128+AB1128)/AF1128,"")</f>
        <v>0.27398221806270473</v>
      </c>
      <c r="AH1128" s="16">
        <v>57</v>
      </c>
    </row>
    <row r="1129" spans="1:34" x14ac:dyDescent="0.2">
      <c r="A1129" s="4" t="s">
        <v>21</v>
      </c>
      <c r="B1129" s="4" t="s">
        <v>143</v>
      </c>
      <c r="C1129" s="4" t="s">
        <v>1036</v>
      </c>
      <c r="D1129" s="4" t="s">
        <v>744</v>
      </c>
      <c r="E1129" s="4" t="s">
        <v>745</v>
      </c>
      <c r="F1129" s="4" t="s">
        <v>3481</v>
      </c>
      <c r="G1129" s="4" t="s">
        <v>157</v>
      </c>
      <c r="H1129" s="4" t="s">
        <v>163</v>
      </c>
      <c r="I1129" s="16">
        <v>959</v>
      </c>
      <c r="J1129" s="16">
        <v>42435</v>
      </c>
      <c r="K1129" s="16">
        <v>954</v>
      </c>
      <c r="L1129" s="16">
        <v>4480</v>
      </c>
      <c r="M1129" s="16">
        <v>11</v>
      </c>
      <c r="N1129" s="16">
        <v>788</v>
      </c>
      <c r="O1129" s="17">
        <f>IFERROR(K1129/I1129,"")</f>
        <v>0.99478623566214808</v>
      </c>
      <c r="P1129" s="17">
        <f>IFERROR(L1129/J1129,"")</f>
        <v>0.10557322964533992</v>
      </c>
      <c r="Q1129" s="16">
        <v>1097</v>
      </c>
      <c r="R1129" s="16">
        <v>22</v>
      </c>
      <c r="S1129" s="16">
        <v>0</v>
      </c>
      <c r="T1129" s="16">
        <v>373</v>
      </c>
      <c r="U1129" s="16">
        <v>349</v>
      </c>
      <c r="V1129" s="16">
        <v>954</v>
      </c>
      <c r="W1129" s="16">
        <v>375</v>
      </c>
      <c r="X1129" s="16">
        <v>1193</v>
      </c>
      <c r="Y1129" s="16">
        <v>100</v>
      </c>
      <c r="Z1129" s="16">
        <v>1071</v>
      </c>
      <c r="AA1129" s="16">
        <f>IF(COUNT(Q1129:Z1129)=0,"",SUM(Q1129:Q1129))</f>
        <v>1097</v>
      </c>
      <c r="AB1129" s="16">
        <f>IF(COUNT(Q1129:Z1129)=0,"",SUM(R1129:S1129))</f>
        <v>22</v>
      </c>
      <c r="AC1129" s="16">
        <f>IF(COUNT(Q1129:Z1129)=0,"",SUM(T1129:V1129))</f>
        <v>1676</v>
      </c>
      <c r="AD1129" s="16">
        <f>IF(COUNT(Q1129:Z1129)=0,"",SUM(W1129:Y1129))</f>
        <v>1668</v>
      </c>
      <c r="AE1129" s="16">
        <f>IF(COUNT(Q1129:Z1129)=0,"",SUM(Z1129:Z1129))</f>
        <v>1071</v>
      </c>
      <c r="AF1129" s="16">
        <f>IF(COUNT(Q1129:Z1129)=0,"",SUM(Q1129:Z1129))</f>
        <v>5534</v>
      </c>
      <c r="AG1129" s="17">
        <f>IFERROR((AA1129+AB1129)/AF1129,"")</f>
        <v>0.20220455366823276</v>
      </c>
      <c r="AH1129" s="16">
        <v>103</v>
      </c>
    </row>
    <row r="1130" spans="1:34" x14ac:dyDescent="0.2">
      <c r="A1130" s="4" t="s">
        <v>21</v>
      </c>
      <c r="B1130" s="4" t="s">
        <v>135</v>
      </c>
      <c r="C1130" s="4" t="s">
        <v>1036</v>
      </c>
      <c r="D1130" s="4" t="s">
        <v>680</v>
      </c>
      <c r="E1130" s="4" t="s">
        <v>681</v>
      </c>
      <c r="F1130" s="4" t="s">
        <v>2841</v>
      </c>
      <c r="G1130" s="4" t="s">
        <v>158</v>
      </c>
      <c r="H1130" s="4" t="s">
        <v>165</v>
      </c>
      <c r="I1130" s="16">
        <v>5623</v>
      </c>
      <c r="J1130" s="16">
        <v>22585</v>
      </c>
      <c r="K1130" s="16">
        <v>674</v>
      </c>
      <c r="L1130" s="16">
        <v>5110</v>
      </c>
      <c r="M1130" s="16">
        <v>31</v>
      </c>
      <c r="N1130" s="16">
        <v>2138</v>
      </c>
      <c r="O1130" s="17">
        <f>IFERROR(K1130/I1130,"")</f>
        <v>0.11986484083229593</v>
      </c>
      <c r="P1130" s="17">
        <f>IFERROR(L1130/J1130,"")</f>
        <v>0.22625636484392295</v>
      </c>
      <c r="Q1130" s="16">
        <v>1096</v>
      </c>
      <c r="R1130" s="16">
        <v>1101</v>
      </c>
      <c r="S1130" s="16">
        <v>21</v>
      </c>
      <c r="T1130" s="16">
        <v>1370</v>
      </c>
      <c r="U1130" s="16">
        <v>573</v>
      </c>
      <c r="V1130" s="16">
        <v>482</v>
      </c>
      <c r="W1130" s="16">
        <v>488</v>
      </c>
      <c r="X1130" s="16">
        <v>1273</v>
      </c>
      <c r="Y1130" s="16">
        <v>0</v>
      </c>
      <c r="Z1130" s="16">
        <v>826</v>
      </c>
      <c r="AA1130" s="16">
        <f>IF(COUNT(Q1130:Z1130)=0,"",SUM(Q1130:Q1130))</f>
        <v>1096</v>
      </c>
      <c r="AB1130" s="16">
        <f>IF(COUNT(Q1130:Z1130)=0,"",SUM(R1130:S1130))</f>
        <v>1122</v>
      </c>
      <c r="AC1130" s="16">
        <f>IF(COUNT(Q1130:Z1130)=0,"",SUM(T1130:V1130))</f>
        <v>2425</v>
      </c>
      <c r="AD1130" s="16">
        <f>IF(COUNT(Q1130:Z1130)=0,"",SUM(W1130:Y1130))</f>
        <v>1761</v>
      </c>
      <c r="AE1130" s="16">
        <f>IF(COUNT(Q1130:Z1130)=0,"",SUM(Z1130:Z1130))</f>
        <v>826</v>
      </c>
      <c r="AF1130" s="16">
        <f>IF(COUNT(Q1130:Z1130)=0,"",SUM(Q1130:Z1130))</f>
        <v>7230</v>
      </c>
      <c r="AG1130" s="17">
        <f>IFERROR((AA1130+AB1130)/AF1130,"")</f>
        <v>0.30677731673582298</v>
      </c>
      <c r="AH1130" s="16">
        <v>50</v>
      </c>
    </row>
    <row r="1131" spans="1:34" x14ac:dyDescent="0.2">
      <c r="A1131" s="4" t="s">
        <v>21</v>
      </c>
      <c r="B1131" s="4" t="s">
        <v>123</v>
      </c>
      <c r="C1131" s="4" t="s">
        <v>955</v>
      </c>
      <c r="D1131" s="4" t="s">
        <v>484</v>
      </c>
      <c r="E1131" s="4" t="s">
        <v>485</v>
      </c>
      <c r="F1131" s="4" t="s">
        <v>4521</v>
      </c>
      <c r="G1131" s="4" t="s">
        <v>158</v>
      </c>
      <c r="H1131" s="4" t="s">
        <v>165</v>
      </c>
      <c r="I1131" s="16">
        <v>1851</v>
      </c>
      <c r="J1131" s="16">
        <v>88443</v>
      </c>
      <c r="K1131" s="16">
        <v>512</v>
      </c>
      <c r="L1131" s="16">
        <v>13118</v>
      </c>
      <c r="M1131" s="16">
        <v>38</v>
      </c>
      <c r="N1131" s="16">
        <v>1132</v>
      </c>
      <c r="O1131" s="17">
        <f>IFERROR(K1131/I1131,"")</f>
        <v>0.27660723933009185</v>
      </c>
      <c r="P1131" s="17">
        <f>IFERROR(L1131/J1131,"")</f>
        <v>0.14832151781373315</v>
      </c>
      <c r="Q1131" s="16">
        <v>1096</v>
      </c>
      <c r="R1131" s="16">
        <v>159</v>
      </c>
      <c r="S1131" s="16"/>
      <c r="T1131" s="16">
        <v>964</v>
      </c>
      <c r="U1131" s="16">
        <v>1455</v>
      </c>
      <c r="V1131" s="16">
        <v>196</v>
      </c>
      <c r="W1131" s="16"/>
      <c r="X1131" s="16">
        <v>2819</v>
      </c>
      <c r="Y1131" s="16"/>
      <c r="Z1131" s="16">
        <v>7677</v>
      </c>
      <c r="AA1131" s="16">
        <f>IF(COUNT(Q1131:Z1131)=0,"",SUM(Q1131:Q1131))</f>
        <v>1096</v>
      </c>
      <c r="AB1131" s="16">
        <f>IF(COUNT(Q1131:Z1131)=0,"",SUM(R1131:S1131))</f>
        <v>159</v>
      </c>
      <c r="AC1131" s="16">
        <f>IF(COUNT(Q1131:Z1131)=0,"",SUM(T1131:V1131))</f>
        <v>2615</v>
      </c>
      <c r="AD1131" s="16">
        <f>IF(COUNT(Q1131:Z1131)=0,"",SUM(W1131:Y1131))</f>
        <v>2819</v>
      </c>
      <c r="AE1131" s="16">
        <f>IF(COUNT(Q1131:Z1131)=0,"",SUM(Z1131:Z1131))</f>
        <v>7677</v>
      </c>
      <c r="AF1131" s="16">
        <f>IF(COUNT(Q1131:Z1131)=0,"",SUM(Q1131:Z1131))</f>
        <v>14366</v>
      </c>
      <c r="AG1131" s="17">
        <f>IFERROR((AA1131+AB1131)/AF1131,"")</f>
        <v>8.7359042182931917E-2</v>
      </c>
      <c r="AH1131" s="16">
        <v>164</v>
      </c>
    </row>
    <row r="1132" spans="1:34" x14ac:dyDescent="0.2">
      <c r="A1132" s="4" t="s">
        <v>21</v>
      </c>
      <c r="B1132" s="4" t="s">
        <v>131</v>
      </c>
      <c r="C1132" s="4" t="s">
        <v>955</v>
      </c>
      <c r="D1132" s="4" t="s">
        <v>438</v>
      </c>
      <c r="E1132" s="4" t="s">
        <v>439</v>
      </c>
      <c r="F1132" s="4" t="s">
        <v>3943</v>
      </c>
      <c r="G1132" s="4" t="s">
        <v>156</v>
      </c>
      <c r="H1132" s="4" t="s">
        <v>165</v>
      </c>
      <c r="I1132" s="16">
        <v>1622</v>
      </c>
      <c r="J1132" s="16">
        <v>35877</v>
      </c>
      <c r="K1132" s="16">
        <v>599</v>
      </c>
      <c r="L1132" s="16">
        <v>4465</v>
      </c>
      <c r="M1132" s="16">
        <v>96</v>
      </c>
      <c r="N1132" s="16">
        <v>576</v>
      </c>
      <c r="O1132" s="17">
        <f>IFERROR(K1132/I1132,"")</f>
        <v>0.36929716399506779</v>
      </c>
      <c r="P1132" s="17">
        <f>IFERROR(L1132/J1132,"")</f>
        <v>0.12445299216768403</v>
      </c>
      <c r="Q1132" s="16">
        <v>1094</v>
      </c>
      <c r="R1132" s="16">
        <v>245</v>
      </c>
      <c r="S1132" s="16">
        <v>19</v>
      </c>
      <c r="T1132" s="16">
        <v>240</v>
      </c>
      <c r="U1132" s="16">
        <v>412</v>
      </c>
      <c r="V1132" s="16"/>
      <c r="W1132" s="16">
        <v>0</v>
      </c>
      <c r="X1132" s="16">
        <v>1091</v>
      </c>
      <c r="Y1132" s="16">
        <v>40</v>
      </c>
      <c r="Z1132" s="16">
        <v>2459</v>
      </c>
      <c r="AA1132" s="16">
        <f>IF(COUNT(Q1132:Z1132)=0,"",SUM(Q1132:Q1132))</f>
        <v>1094</v>
      </c>
      <c r="AB1132" s="16">
        <f>IF(COUNT(Q1132:Z1132)=0,"",SUM(R1132:S1132))</f>
        <v>264</v>
      </c>
      <c r="AC1132" s="16">
        <f>IF(COUNT(Q1132:Z1132)=0,"",SUM(T1132:V1132))</f>
        <v>652</v>
      </c>
      <c r="AD1132" s="16">
        <f>IF(COUNT(Q1132:Z1132)=0,"",SUM(W1132:Y1132))</f>
        <v>1131</v>
      </c>
      <c r="AE1132" s="16">
        <f>IF(COUNT(Q1132:Z1132)=0,"",SUM(Z1132:Z1132))</f>
        <v>2459</v>
      </c>
      <c r="AF1132" s="16">
        <f>IF(COUNT(Q1132:Z1132)=0,"",SUM(Q1132:Z1132))</f>
        <v>5600</v>
      </c>
      <c r="AG1132" s="17">
        <f>IFERROR((AA1132+AB1132)/AF1132,"")</f>
        <v>0.24249999999999999</v>
      </c>
      <c r="AH1132" s="16">
        <v>60</v>
      </c>
    </row>
    <row r="1133" spans="1:34" x14ac:dyDescent="0.2">
      <c r="A1133" s="4" t="s">
        <v>21</v>
      </c>
      <c r="B1133" s="4" t="s">
        <v>131</v>
      </c>
      <c r="C1133" s="4" t="s">
        <v>955</v>
      </c>
      <c r="D1133" s="4" t="s">
        <v>793</v>
      </c>
      <c r="E1133" s="4" t="s">
        <v>630</v>
      </c>
      <c r="F1133" s="4" t="s">
        <v>4024</v>
      </c>
      <c r="G1133" s="4" t="s">
        <v>156</v>
      </c>
      <c r="H1133" s="4" t="s">
        <v>165</v>
      </c>
      <c r="I1133" s="16">
        <v>687</v>
      </c>
      <c r="J1133" s="16">
        <v>6283</v>
      </c>
      <c r="K1133" s="16">
        <v>351</v>
      </c>
      <c r="L1133" s="16">
        <v>1269</v>
      </c>
      <c r="M1133" s="16">
        <v>216</v>
      </c>
      <c r="N1133" s="16">
        <v>481</v>
      </c>
      <c r="O1133" s="17">
        <f>IFERROR(K1133/I1133,"")</f>
        <v>0.51091703056768556</v>
      </c>
      <c r="P1133" s="17">
        <f>IFERROR(L1133/J1133,"")</f>
        <v>0.20197357950023873</v>
      </c>
      <c r="Q1133" s="16">
        <v>1090</v>
      </c>
      <c r="R1133" s="16">
        <v>0</v>
      </c>
      <c r="S1133" s="16">
        <v>0</v>
      </c>
      <c r="T1133" s="16">
        <v>86</v>
      </c>
      <c r="U1133" s="16">
        <v>285</v>
      </c>
      <c r="V1133" s="16"/>
      <c r="W1133" s="16">
        <v>155</v>
      </c>
      <c r="X1133" s="16">
        <v>266</v>
      </c>
      <c r="Y1133" s="16">
        <v>0</v>
      </c>
      <c r="Z1133" s="16">
        <v>117</v>
      </c>
      <c r="AA1133" s="16">
        <f>IF(COUNT(Q1133:Z1133)=0,"",SUM(Q1133:Q1133))</f>
        <v>1090</v>
      </c>
      <c r="AB1133" s="16">
        <f>IF(COUNT(Q1133:Z1133)=0,"",SUM(R1133:S1133))</f>
        <v>0</v>
      </c>
      <c r="AC1133" s="16">
        <f>IF(COUNT(Q1133:Z1133)=0,"",SUM(T1133:V1133))</f>
        <v>371</v>
      </c>
      <c r="AD1133" s="16">
        <f>IF(COUNT(Q1133:Z1133)=0,"",SUM(W1133:Y1133))</f>
        <v>421</v>
      </c>
      <c r="AE1133" s="16">
        <f>IF(COUNT(Q1133:Z1133)=0,"",SUM(Z1133:Z1133))</f>
        <v>117</v>
      </c>
      <c r="AF1133" s="16">
        <f>IF(COUNT(Q1133:Z1133)=0,"",SUM(Q1133:Z1133))</f>
        <v>1999</v>
      </c>
      <c r="AG1133" s="17">
        <f>IFERROR((AA1133+AB1133)/AF1133,"")</f>
        <v>0.54527263631815903</v>
      </c>
      <c r="AH1133" s="16">
        <v>15</v>
      </c>
    </row>
    <row r="1134" spans="1:34" x14ac:dyDescent="0.2">
      <c r="A1134" s="4" t="s">
        <v>21</v>
      </c>
      <c r="B1134" s="4" t="s">
        <v>123</v>
      </c>
      <c r="C1134" s="4" t="s">
        <v>955</v>
      </c>
      <c r="D1134" s="4" t="s">
        <v>484</v>
      </c>
      <c r="E1134" s="4" t="s">
        <v>485</v>
      </c>
      <c r="F1134" s="4" t="s">
        <v>4703</v>
      </c>
      <c r="G1134" s="4" t="s">
        <v>158</v>
      </c>
      <c r="H1134" s="4" t="s">
        <v>163</v>
      </c>
      <c r="I1134" s="16">
        <v>3076</v>
      </c>
      <c r="J1134" s="16">
        <v>77585</v>
      </c>
      <c r="K1134" s="16">
        <v>1483</v>
      </c>
      <c r="L1134" s="16">
        <v>15290</v>
      </c>
      <c r="M1134" s="16">
        <v>77</v>
      </c>
      <c r="N1134" s="16">
        <v>1338</v>
      </c>
      <c r="O1134" s="17">
        <f>IFERROR(K1134/I1134,"")</f>
        <v>0.48211963589076723</v>
      </c>
      <c r="P1134" s="17">
        <f>IFERROR(L1134/J1134,"")</f>
        <v>0.19707417670941549</v>
      </c>
      <c r="Q1134" s="16">
        <v>1087</v>
      </c>
      <c r="R1134" s="16">
        <v>174</v>
      </c>
      <c r="S1134" s="16">
        <v>14</v>
      </c>
      <c r="T1134" s="16">
        <v>1517</v>
      </c>
      <c r="U1134" s="16">
        <v>959</v>
      </c>
      <c r="V1134" s="16">
        <v>1277</v>
      </c>
      <c r="W1134" s="16">
        <v>45</v>
      </c>
      <c r="X1134" s="16">
        <v>2727</v>
      </c>
      <c r="Y1134" s="16">
        <v>21</v>
      </c>
      <c r="Z1134" s="16">
        <v>10027</v>
      </c>
      <c r="AA1134" s="16">
        <f>IF(COUNT(Q1134:Z1134)=0,"",SUM(Q1134:Q1134))</f>
        <v>1087</v>
      </c>
      <c r="AB1134" s="16">
        <f>IF(COUNT(Q1134:Z1134)=0,"",SUM(R1134:S1134))</f>
        <v>188</v>
      </c>
      <c r="AC1134" s="16">
        <f>IF(COUNT(Q1134:Z1134)=0,"",SUM(T1134:V1134))</f>
        <v>3753</v>
      </c>
      <c r="AD1134" s="16">
        <f>IF(COUNT(Q1134:Z1134)=0,"",SUM(W1134:Y1134))</f>
        <v>2793</v>
      </c>
      <c r="AE1134" s="16">
        <f>IF(COUNT(Q1134:Z1134)=0,"",SUM(Z1134:Z1134))</f>
        <v>10027</v>
      </c>
      <c r="AF1134" s="16">
        <f>IF(COUNT(Q1134:Z1134)=0,"",SUM(Q1134:Z1134))</f>
        <v>17848</v>
      </c>
      <c r="AG1134" s="17">
        <f>IFERROR((AA1134+AB1134)/AF1134,"")</f>
        <v>7.1436575526669654E-2</v>
      </c>
      <c r="AH1134" s="16">
        <v>197</v>
      </c>
    </row>
    <row r="1135" spans="1:34" x14ac:dyDescent="0.2">
      <c r="A1135" s="4" t="s">
        <v>21</v>
      </c>
      <c r="B1135" s="4" t="s">
        <v>123</v>
      </c>
      <c r="C1135" s="4" t="s">
        <v>955</v>
      </c>
      <c r="D1135" s="4" t="s">
        <v>484</v>
      </c>
      <c r="E1135" s="4" t="s">
        <v>485</v>
      </c>
      <c r="F1135" s="4" t="s">
        <v>4626</v>
      </c>
      <c r="G1135" s="4" t="s">
        <v>158</v>
      </c>
      <c r="H1135" s="4" t="s">
        <v>164</v>
      </c>
      <c r="I1135" s="16">
        <v>1548</v>
      </c>
      <c r="J1135" s="16">
        <v>86264</v>
      </c>
      <c r="K1135" s="16">
        <v>619</v>
      </c>
      <c r="L1135" s="16">
        <v>15108</v>
      </c>
      <c r="M1135" s="16">
        <v>42</v>
      </c>
      <c r="N1135" s="16">
        <v>1204</v>
      </c>
      <c r="O1135" s="17">
        <f>IFERROR(K1135/I1135,"")</f>
        <v>0.39987080103359174</v>
      </c>
      <c r="P1135" s="17">
        <f>IFERROR(L1135/J1135,"")</f>
        <v>0.17513678939070759</v>
      </c>
      <c r="Q1135" s="16">
        <v>1084</v>
      </c>
      <c r="R1135" s="16">
        <v>131</v>
      </c>
      <c r="S1135" s="16"/>
      <c r="T1135" s="16">
        <v>928</v>
      </c>
      <c r="U1135" s="16">
        <v>585</v>
      </c>
      <c r="V1135" s="16">
        <v>374</v>
      </c>
      <c r="W1135" s="16"/>
      <c r="X1135" s="16">
        <v>1710</v>
      </c>
      <c r="Y1135" s="16"/>
      <c r="Z1135" s="16">
        <v>11488</v>
      </c>
      <c r="AA1135" s="16">
        <f>IF(COUNT(Q1135:Z1135)=0,"",SUM(Q1135:Q1135))</f>
        <v>1084</v>
      </c>
      <c r="AB1135" s="16">
        <f>IF(COUNT(Q1135:Z1135)=0,"",SUM(R1135:S1135))</f>
        <v>131</v>
      </c>
      <c r="AC1135" s="16">
        <f>IF(COUNT(Q1135:Z1135)=0,"",SUM(T1135:V1135))</f>
        <v>1887</v>
      </c>
      <c r="AD1135" s="16">
        <f>IF(COUNT(Q1135:Z1135)=0,"",SUM(W1135:Y1135))</f>
        <v>1710</v>
      </c>
      <c r="AE1135" s="16">
        <f>IF(COUNT(Q1135:Z1135)=0,"",SUM(Z1135:Z1135))</f>
        <v>11488</v>
      </c>
      <c r="AF1135" s="16">
        <f>IF(COUNT(Q1135:Z1135)=0,"",SUM(Q1135:Z1135))</f>
        <v>16300</v>
      </c>
      <c r="AG1135" s="17">
        <f>IFERROR((AA1135+AB1135)/AF1135,"")</f>
        <v>7.4539877300613497E-2</v>
      </c>
      <c r="AH1135" s="16">
        <v>108</v>
      </c>
    </row>
    <row r="1136" spans="1:34" x14ac:dyDescent="0.2">
      <c r="A1136" s="4" t="s">
        <v>21</v>
      </c>
      <c r="B1136" s="4" t="s">
        <v>127</v>
      </c>
      <c r="C1136" s="4" t="s">
        <v>955</v>
      </c>
      <c r="D1136" s="4" t="s">
        <v>459</v>
      </c>
      <c r="E1136" s="4" t="s">
        <v>460</v>
      </c>
      <c r="F1136" s="4" t="s">
        <v>4193</v>
      </c>
      <c r="G1136" s="4" t="s">
        <v>158</v>
      </c>
      <c r="H1136" s="4" t="s">
        <v>164</v>
      </c>
      <c r="I1136" s="16">
        <v>232</v>
      </c>
      <c r="J1136" s="16">
        <v>37295</v>
      </c>
      <c r="K1136" s="16">
        <v>2937</v>
      </c>
      <c r="L1136" s="16">
        <v>5555</v>
      </c>
      <c r="M1136" s="16">
        <v>22</v>
      </c>
      <c r="N1136" s="16">
        <v>859</v>
      </c>
      <c r="O1136" s="17">
        <f>IFERROR(K1136/I1136,"")</f>
        <v>12.65948275862069</v>
      </c>
      <c r="P1136" s="17">
        <f>IFERROR(L1136/J1136,"")</f>
        <v>0.14894758010457165</v>
      </c>
      <c r="Q1136" s="16">
        <v>1082</v>
      </c>
      <c r="R1136" s="16">
        <v>455</v>
      </c>
      <c r="S1136" s="16">
        <v>104</v>
      </c>
      <c r="T1136" s="16">
        <v>961</v>
      </c>
      <c r="U1136" s="16">
        <v>1029</v>
      </c>
      <c r="V1136" s="16">
        <v>2314</v>
      </c>
      <c r="W1136" s="16">
        <v>1481</v>
      </c>
      <c r="X1136" s="16">
        <v>730</v>
      </c>
      <c r="Y1136" s="16"/>
      <c r="Z1136" s="16">
        <v>1277</v>
      </c>
      <c r="AA1136" s="16">
        <f>IF(COUNT(Q1136:Z1136)=0,"",SUM(Q1136:Q1136))</f>
        <v>1082</v>
      </c>
      <c r="AB1136" s="16">
        <f>IF(COUNT(Q1136:Z1136)=0,"",SUM(R1136:S1136))</f>
        <v>559</v>
      </c>
      <c r="AC1136" s="16">
        <f>IF(COUNT(Q1136:Z1136)=0,"",SUM(T1136:V1136))</f>
        <v>4304</v>
      </c>
      <c r="AD1136" s="16">
        <f>IF(COUNT(Q1136:Z1136)=0,"",SUM(W1136:Y1136))</f>
        <v>2211</v>
      </c>
      <c r="AE1136" s="16">
        <f>IF(COUNT(Q1136:Z1136)=0,"",SUM(Z1136:Z1136))</f>
        <v>1277</v>
      </c>
      <c r="AF1136" s="16">
        <f>IF(COUNT(Q1136:Z1136)=0,"",SUM(Q1136:Z1136))</f>
        <v>9433</v>
      </c>
      <c r="AG1136" s="17">
        <f>IFERROR((AA1136+AB1136)/AF1136,"")</f>
        <v>0.1739637443019188</v>
      </c>
      <c r="AH1136" s="16">
        <v>67</v>
      </c>
    </row>
    <row r="1137" spans="1:34" x14ac:dyDescent="0.2">
      <c r="A1137" s="4" t="s">
        <v>21</v>
      </c>
      <c r="B1137" s="4" t="s">
        <v>152</v>
      </c>
      <c r="C1137" s="4" t="s">
        <v>955</v>
      </c>
      <c r="D1137" s="4" t="s">
        <v>739</v>
      </c>
      <c r="E1137" s="4" t="s">
        <v>740</v>
      </c>
      <c r="F1137" s="4" t="s">
        <v>3432</v>
      </c>
      <c r="G1137" s="4" t="s">
        <v>158</v>
      </c>
      <c r="H1137" s="4" t="s">
        <v>164</v>
      </c>
      <c r="I1137" s="16">
        <v>206</v>
      </c>
      <c r="J1137" s="16">
        <v>7644</v>
      </c>
      <c r="K1137" s="16">
        <v>189</v>
      </c>
      <c r="L1137" s="16">
        <v>1530</v>
      </c>
      <c r="M1137" s="16">
        <v>50</v>
      </c>
      <c r="N1137" s="16">
        <v>673</v>
      </c>
      <c r="O1137" s="17">
        <f>IFERROR(K1137/I1137,"")</f>
        <v>0.91747572815533984</v>
      </c>
      <c r="P1137" s="17">
        <f>IFERROR(L1137/J1137,"")</f>
        <v>0.20015698587127159</v>
      </c>
      <c r="Q1137" s="16">
        <v>1077</v>
      </c>
      <c r="R1137" s="16">
        <v>0</v>
      </c>
      <c r="S1137" s="16">
        <v>0</v>
      </c>
      <c r="T1137" s="16">
        <v>51</v>
      </c>
      <c r="U1137" s="16">
        <v>516</v>
      </c>
      <c r="V1137" s="16"/>
      <c r="W1137" s="16">
        <v>115</v>
      </c>
      <c r="X1137" s="16">
        <v>143</v>
      </c>
      <c r="Y1137" s="16">
        <v>0</v>
      </c>
      <c r="Z1137" s="16">
        <v>169</v>
      </c>
      <c r="AA1137" s="16">
        <f>IF(COUNT(Q1137:Z1137)=0,"",SUM(Q1137:Q1137))</f>
        <v>1077</v>
      </c>
      <c r="AB1137" s="16">
        <f>IF(COUNT(Q1137:Z1137)=0,"",SUM(R1137:S1137))</f>
        <v>0</v>
      </c>
      <c r="AC1137" s="16">
        <f>IF(COUNT(Q1137:Z1137)=0,"",SUM(T1137:V1137))</f>
        <v>567</v>
      </c>
      <c r="AD1137" s="16">
        <f>IF(COUNT(Q1137:Z1137)=0,"",SUM(W1137:Y1137))</f>
        <v>258</v>
      </c>
      <c r="AE1137" s="16">
        <f>IF(COUNT(Q1137:Z1137)=0,"",SUM(Z1137:Z1137))</f>
        <v>169</v>
      </c>
      <c r="AF1137" s="16">
        <f>IF(COUNT(Q1137:Z1137)=0,"",SUM(Q1137:Z1137))</f>
        <v>2071</v>
      </c>
      <c r="AG1137" s="17">
        <f>IFERROR((AA1137+AB1137)/AF1137,"")</f>
        <v>0.52003862868179629</v>
      </c>
      <c r="AH1137" s="16">
        <v>18</v>
      </c>
    </row>
    <row r="1138" spans="1:34" x14ac:dyDescent="0.2">
      <c r="A1138" s="4" t="s">
        <v>21</v>
      </c>
      <c r="B1138" s="4" t="s">
        <v>126</v>
      </c>
      <c r="C1138" s="4" t="s">
        <v>955</v>
      </c>
      <c r="D1138" s="4" t="s">
        <v>723</v>
      </c>
      <c r="E1138" s="4" t="s">
        <v>724</v>
      </c>
      <c r="F1138" s="4" t="s">
        <v>3239</v>
      </c>
      <c r="G1138" s="4" t="s">
        <v>159</v>
      </c>
      <c r="H1138" s="4" t="s">
        <v>163</v>
      </c>
      <c r="I1138" s="16">
        <v>1991</v>
      </c>
      <c r="J1138" s="16">
        <v>22309</v>
      </c>
      <c r="K1138" s="16">
        <v>206</v>
      </c>
      <c r="L1138" s="16">
        <v>3084</v>
      </c>
      <c r="M1138" s="16">
        <v>11</v>
      </c>
      <c r="N1138" s="16">
        <v>529</v>
      </c>
      <c r="O1138" s="17">
        <f>IFERROR(K1138/I1138,"")</f>
        <v>0.10346559517830237</v>
      </c>
      <c r="P1138" s="17">
        <f>IFERROR(L1138/J1138,"")</f>
        <v>0.13824017212784079</v>
      </c>
      <c r="Q1138" s="16">
        <v>1076</v>
      </c>
      <c r="R1138" s="16">
        <v>11</v>
      </c>
      <c r="S1138" s="16">
        <v>0</v>
      </c>
      <c r="T1138" s="16">
        <v>63</v>
      </c>
      <c r="U1138" s="16">
        <v>606</v>
      </c>
      <c r="V1138" s="16"/>
      <c r="W1138" s="16">
        <v>232</v>
      </c>
      <c r="X1138" s="16">
        <v>239</v>
      </c>
      <c r="Y1138" s="16"/>
      <c r="Z1138" s="16">
        <v>1056</v>
      </c>
      <c r="AA1138" s="16">
        <f>IF(COUNT(Q1138:Z1138)=0,"",SUM(Q1138:Q1138))</f>
        <v>1076</v>
      </c>
      <c r="AB1138" s="16">
        <f>IF(COUNT(Q1138:Z1138)=0,"",SUM(R1138:S1138))</f>
        <v>11</v>
      </c>
      <c r="AC1138" s="16">
        <f>IF(COUNT(Q1138:Z1138)=0,"",SUM(T1138:V1138))</f>
        <v>669</v>
      </c>
      <c r="AD1138" s="16">
        <f>IF(COUNT(Q1138:Z1138)=0,"",SUM(W1138:Y1138))</f>
        <v>471</v>
      </c>
      <c r="AE1138" s="16">
        <f>IF(COUNT(Q1138:Z1138)=0,"",SUM(Z1138:Z1138))</f>
        <v>1056</v>
      </c>
      <c r="AF1138" s="16">
        <f>IF(COUNT(Q1138:Z1138)=0,"",SUM(Q1138:Z1138))</f>
        <v>3283</v>
      </c>
      <c r="AG1138" s="17">
        <f>IFERROR((AA1138+AB1138)/AF1138,"")</f>
        <v>0.33109960402071276</v>
      </c>
      <c r="AH1138" s="16">
        <v>90</v>
      </c>
    </row>
    <row r="1139" spans="1:34" x14ac:dyDescent="0.2">
      <c r="A1139" s="4" t="s">
        <v>21</v>
      </c>
      <c r="B1139" s="4" t="s">
        <v>140</v>
      </c>
      <c r="C1139" s="4" t="s">
        <v>955</v>
      </c>
      <c r="D1139" s="4" t="s">
        <v>913</v>
      </c>
      <c r="E1139" s="4" t="s">
        <v>914</v>
      </c>
      <c r="F1139" s="4" t="s">
        <v>5563</v>
      </c>
      <c r="G1139" s="4" t="s">
        <v>157</v>
      </c>
      <c r="H1139" s="4" t="s">
        <v>164</v>
      </c>
      <c r="I1139" s="16">
        <v>301</v>
      </c>
      <c r="J1139" s="16">
        <v>7884</v>
      </c>
      <c r="K1139" s="16">
        <v>227</v>
      </c>
      <c r="L1139" s="16">
        <v>1599</v>
      </c>
      <c r="M1139" s="16">
        <v>165</v>
      </c>
      <c r="N1139" s="16">
        <v>846</v>
      </c>
      <c r="O1139" s="17">
        <f>IFERROR(K1139/I1139,"")</f>
        <v>0.75415282392026584</v>
      </c>
      <c r="P1139" s="17">
        <f>IFERROR(L1139/J1139,"")</f>
        <v>0.2028158295281583</v>
      </c>
      <c r="Q1139" s="16">
        <v>1076</v>
      </c>
      <c r="R1139" s="16">
        <v>0</v>
      </c>
      <c r="S1139" s="16">
        <v>0</v>
      </c>
      <c r="T1139" s="16">
        <v>160</v>
      </c>
      <c r="U1139" s="16">
        <v>486</v>
      </c>
      <c r="V1139" s="16">
        <v>0</v>
      </c>
      <c r="W1139" s="16">
        <v>109</v>
      </c>
      <c r="X1139" s="16">
        <v>221</v>
      </c>
      <c r="Y1139" s="16">
        <v>0</v>
      </c>
      <c r="Z1139" s="16">
        <v>113</v>
      </c>
      <c r="AA1139" s="16">
        <f>IF(COUNT(Q1139:Z1139)=0,"",SUM(Q1139:Q1139))</f>
        <v>1076</v>
      </c>
      <c r="AB1139" s="16">
        <f>IF(COUNT(Q1139:Z1139)=0,"",SUM(R1139:S1139))</f>
        <v>0</v>
      </c>
      <c r="AC1139" s="16">
        <f>IF(COUNT(Q1139:Z1139)=0,"",SUM(T1139:V1139))</f>
        <v>646</v>
      </c>
      <c r="AD1139" s="16">
        <f>IF(COUNT(Q1139:Z1139)=0,"",SUM(W1139:Y1139))</f>
        <v>330</v>
      </c>
      <c r="AE1139" s="16">
        <f>IF(COUNT(Q1139:Z1139)=0,"",SUM(Z1139:Z1139))</f>
        <v>113</v>
      </c>
      <c r="AF1139" s="16">
        <f>IF(COUNT(Q1139:Z1139)=0,"",SUM(Q1139:Z1139))</f>
        <v>2165</v>
      </c>
      <c r="AG1139" s="17">
        <f>IFERROR((AA1139+AB1139)/AF1139,"")</f>
        <v>0.49699769053117782</v>
      </c>
      <c r="AH1139" s="16">
        <v>16</v>
      </c>
    </row>
    <row r="1140" spans="1:34" x14ac:dyDescent="0.2">
      <c r="A1140" s="4" t="s">
        <v>21</v>
      </c>
      <c r="B1140" s="4" t="s">
        <v>126</v>
      </c>
      <c r="C1140" s="4" t="s">
        <v>955</v>
      </c>
      <c r="D1140" s="4" t="s">
        <v>717</v>
      </c>
      <c r="E1140" s="4" t="s">
        <v>718</v>
      </c>
      <c r="F1140" s="4" t="s">
        <v>3206</v>
      </c>
      <c r="G1140" s="4" t="s">
        <v>158</v>
      </c>
      <c r="H1140" s="4" t="s">
        <v>165</v>
      </c>
      <c r="I1140" s="16">
        <v>2660</v>
      </c>
      <c r="J1140" s="16">
        <v>28394</v>
      </c>
      <c r="K1140" s="16">
        <v>344</v>
      </c>
      <c r="L1140" s="16">
        <v>6163</v>
      </c>
      <c r="M1140" s="16">
        <v>68</v>
      </c>
      <c r="N1140" s="16">
        <v>4230</v>
      </c>
      <c r="O1140" s="17">
        <f>IFERROR(K1140/I1140,"")</f>
        <v>0.1293233082706767</v>
      </c>
      <c r="P1140" s="17">
        <f>IFERROR(L1140/J1140,"")</f>
        <v>0.21705289849968304</v>
      </c>
      <c r="Q1140" s="16">
        <v>1074</v>
      </c>
      <c r="R1140" s="16">
        <v>1461</v>
      </c>
      <c r="S1140" s="16">
        <v>52</v>
      </c>
      <c r="T1140" s="16">
        <v>1669</v>
      </c>
      <c r="U1140" s="16">
        <v>492</v>
      </c>
      <c r="V1140" s="16">
        <v>304</v>
      </c>
      <c r="W1140" s="16">
        <v>699</v>
      </c>
      <c r="X1140" s="16">
        <v>1340</v>
      </c>
      <c r="Y1140" s="16">
        <v>0</v>
      </c>
      <c r="Z1140" s="16">
        <v>1195</v>
      </c>
      <c r="AA1140" s="16">
        <f>IF(COUNT(Q1140:Z1140)=0,"",SUM(Q1140:Q1140))</f>
        <v>1074</v>
      </c>
      <c r="AB1140" s="16">
        <f>IF(COUNT(Q1140:Z1140)=0,"",SUM(R1140:S1140))</f>
        <v>1513</v>
      </c>
      <c r="AC1140" s="16">
        <f>IF(COUNT(Q1140:Z1140)=0,"",SUM(T1140:V1140))</f>
        <v>2465</v>
      </c>
      <c r="AD1140" s="16">
        <f>IF(COUNT(Q1140:Z1140)=0,"",SUM(W1140:Y1140))</f>
        <v>2039</v>
      </c>
      <c r="AE1140" s="16">
        <f>IF(COUNT(Q1140:Z1140)=0,"",SUM(Z1140:Z1140))</f>
        <v>1195</v>
      </c>
      <c r="AF1140" s="16">
        <f>IF(COUNT(Q1140:Z1140)=0,"",SUM(Q1140:Z1140))</f>
        <v>8286</v>
      </c>
      <c r="AG1140" s="17">
        <f>IFERROR((AA1140+AB1140)/AF1140,"")</f>
        <v>0.31221337195269128</v>
      </c>
      <c r="AH1140" s="16">
        <v>50</v>
      </c>
    </row>
    <row r="1141" spans="1:34" x14ac:dyDescent="0.2">
      <c r="A1141" s="4" t="s">
        <v>21</v>
      </c>
      <c r="B1141" s="4" t="s">
        <v>127</v>
      </c>
      <c r="C1141" s="4" t="s">
        <v>955</v>
      </c>
      <c r="D1141" s="4" t="s">
        <v>459</v>
      </c>
      <c r="E1141" s="4" t="s">
        <v>460</v>
      </c>
      <c r="F1141" s="4" t="s">
        <v>4165</v>
      </c>
      <c r="G1141" s="4" t="s">
        <v>158</v>
      </c>
      <c r="H1141" s="4" t="s">
        <v>164</v>
      </c>
      <c r="I1141" s="16">
        <v>258</v>
      </c>
      <c r="J1141" s="16">
        <v>37595</v>
      </c>
      <c r="K1141" s="16">
        <v>1803</v>
      </c>
      <c r="L1141" s="16">
        <v>5222</v>
      </c>
      <c r="M1141" s="16">
        <v>26</v>
      </c>
      <c r="N1141" s="16">
        <v>850</v>
      </c>
      <c r="O1141" s="17">
        <f>IFERROR(K1141/I1141,"")</f>
        <v>6.9883720930232558</v>
      </c>
      <c r="P1141" s="17">
        <f>IFERROR(L1141/J1141,"")</f>
        <v>0.13890144966085916</v>
      </c>
      <c r="Q1141" s="16">
        <v>1074</v>
      </c>
      <c r="R1141" s="16">
        <v>392</v>
      </c>
      <c r="S1141" s="16">
        <v>66</v>
      </c>
      <c r="T1141" s="16">
        <v>1352</v>
      </c>
      <c r="U1141" s="16">
        <v>898</v>
      </c>
      <c r="V1141" s="16">
        <v>1501</v>
      </c>
      <c r="W1141" s="16">
        <v>1496</v>
      </c>
      <c r="X1141" s="16">
        <v>808</v>
      </c>
      <c r="Y1141" s="16"/>
      <c r="Z1141" s="16">
        <v>1008</v>
      </c>
      <c r="AA1141" s="16">
        <f>IF(COUNT(Q1141:Z1141)=0,"",SUM(Q1141:Q1141))</f>
        <v>1074</v>
      </c>
      <c r="AB1141" s="16">
        <f>IF(COUNT(Q1141:Z1141)=0,"",SUM(R1141:S1141))</f>
        <v>458</v>
      </c>
      <c r="AC1141" s="16">
        <f>IF(COUNT(Q1141:Z1141)=0,"",SUM(T1141:V1141))</f>
        <v>3751</v>
      </c>
      <c r="AD1141" s="16">
        <f>IF(COUNT(Q1141:Z1141)=0,"",SUM(W1141:Y1141))</f>
        <v>2304</v>
      </c>
      <c r="AE1141" s="16">
        <f>IF(COUNT(Q1141:Z1141)=0,"",SUM(Z1141:Z1141))</f>
        <v>1008</v>
      </c>
      <c r="AF1141" s="16">
        <f>IF(COUNT(Q1141:Z1141)=0,"",SUM(Q1141:Z1141))</f>
        <v>8595</v>
      </c>
      <c r="AG1141" s="17">
        <f>IFERROR((AA1141+AB1141)/AF1141,"")</f>
        <v>0.17824316463059919</v>
      </c>
      <c r="AH1141" s="16">
        <v>74</v>
      </c>
    </row>
    <row r="1142" spans="1:34" x14ac:dyDescent="0.2">
      <c r="A1142" s="4" t="s">
        <v>21</v>
      </c>
      <c r="B1142" s="4" t="s">
        <v>124</v>
      </c>
      <c r="C1142" s="4" t="s">
        <v>955</v>
      </c>
      <c r="D1142" s="4" t="s">
        <v>605</v>
      </c>
      <c r="E1142" s="4" t="s">
        <v>606</v>
      </c>
      <c r="F1142" s="4" t="s">
        <v>2225</v>
      </c>
      <c r="G1142" s="4" t="s">
        <v>158</v>
      </c>
      <c r="H1142" s="4" t="s">
        <v>166</v>
      </c>
      <c r="I1142" s="16">
        <v>90</v>
      </c>
      <c r="J1142" s="16">
        <v>13044</v>
      </c>
      <c r="K1142" s="16">
        <v>16</v>
      </c>
      <c r="L1142" s="16">
        <v>2723</v>
      </c>
      <c r="M1142" s="16">
        <v>11</v>
      </c>
      <c r="N1142" s="16">
        <v>944</v>
      </c>
      <c r="O1142" s="17">
        <f>IFERROR(K1142/I1142,"")</f>
        <v>0.17777777777777778</v>
      </c>
      <c r="P1142" s="17">
        <f>IFERROR(L1142/J1142,"")</f>
        <v>0.20875498313400798</v>
      </c>
      <c r="Q1142" s="16">
        <v>1072</v>
      </c>
      <c r="R1142" s="16">
        <v>0</v>
      </c>
      <c r="S1142" s="16">
        <v>0</v>
      </c>
      <c r="T1142" s="16">
        <v>12</v>
      </c>
      <c r="U1142" s="16">
        <v>0</v>
      </c>
      <c r="V1142" s="16">
        <v>16</v>
      </c>
      <c r="W1142" s="16">
        <v>51</v>
      </c>
      <c r="X1142" s="16">
        <v>11</v>
      </c>
      <c r="Y1142" s="16"/>
      <c r="Z1142" s="16">
        <v>1568</v>
      </c>
      <c r="AA1142" s="16">
        <f>IF(COUNT(Q1142:Z1142)=0,"",SUM(Q1142:Q1142))</f>
        <v>1072</v>
      </c>
      <c r="AB1142" s="16">
        <f>IF(COUNT(Q1142:Z1142)=0,"",SUM(R1142:S1142))</f>
        <v>0</v>
      </c>
      <c r="AC1142" s="16">
        <f>IF(COUNT(Q1142:Z1142)=0,"",SUM(T1142:V1142))</f>
        <v>28</v>
      </c>
      <c r="AD1142" s="16">
        <f>IF(COUNT(Q1142:Z1142)=0,"",SUM(W1142:Y1142))</f>
        <v>62</v>
      </c>
      <c r="AE1142" s="16">
        <f>IF(COUNT(Q1142:Z1142)=0,"",SUM(Z1142:Z1142))</f>
        <v>1568</v>
      </c>
      <c r="AF1142" s="16">
        <f>IF(COUNT(Q1142:Z1142)=0,"",SUM(Q1142:Z1142))</f>
        <v>2730</v>
      </c>
      <c r="AG1142" s="17">
        <f>IFERROR((AA1142+AB1142)/AF1142,"")</f>
        <v>0.39267399267399267</v>
      </c>
      <c r="AH1142" s="16">
        <v>12</v>
      </c>
    </row>
    <row r="1143" spans="1:34" x14ac:dyDescent="0.2">
      <c r="A1143" s="4" t="s">
        <v>21</v>
      </c>
      <c r="B1143" s="4" t="s">
        <v>131</v>
      </c>
      <c r="C1143" s="4" t="s">
        <v>955</v>
      </c>
      <c r="D1143" s="4" t="s">
        <v>438</v>
      </c>
      <c r="E1143" s="4" t="s">
        <v>439</v>
      </c>
      <c r="F1143" s="4" t="s">
        <v>3936</v>
      </c>
      <c r="G1143" s="4" t="s">
        <v>156</v>
      </c>
      <c r="H1143" s="4" t="s">
        <v>164</v>
      </c>
      <c r="I1143" s="16">
        <v>2665</v>
      </c>
      <c r="J1143" s="16">
        <v>9167</v>
      </c>
      <c r="K1143" s="16">
        <v>954</v>
      </c>
      <c r="L1143" s="16">
        <v>1276</v>
      </c>
      <c r="M1143" s="16">
        <v>90</v>
      </c>
      <c r="N1143" s="16">
        <v>170</v>
      </c>
      <c r="O1143" s="17">
        <f>IFERROR(K1143/I1143,"")</f>
        <v>0.35797373358348966</v>
      </c>
      <c r="P1143" s="17">
        <f>IFERROR(L1143/J1143,"")</f>
        <v>0.1391949383658776</v>
      </c>
      <c r="Q1143" s="16">
        <v>1067</v>
      </c>
      <c r="R1143" s="16">
        <v>41</v>
      </c>
      <c r="S1143" s="16"/>
      <c r="T1143" s="16">
        <v>22</v>
      </c>
      <c r="U1143" s="16">
        <v>119</v>
      </c>
      <c r="V1143" s="16"/>
      <c r="W1143" s="16"/>
      <c r="X1143" s="16">
        <v>411</v>
      </c>
      <c r="Y1143" s="16"/>
      <c r="Z1143" s="16">
        <v>666</v>
      </c>
      <c r="AA1143" s="16">
        <f>IF(COUNT(Q1143:Z1143)=0,"",SUM(Q1143:Q1143))</f>
        <v>1067</v>
      </c>
      <c r="AB1143" s="16">
        <f>IF(COUNT(Q1143:Z1143)=0,"",SUM(R1143:S1143))</f>
        <v>41</v>
      </c>
      <c r="AC1143" s="16">
        <f>IF(COUNT(Q1143:Z1143)=0,"",SUM(T1143:V1143))</f>
        <v>141</v>
      </c>
      <c r="AD1143" s="16">
        <f>IF(COUNT(Q1143:Z1143)=0,"",SUM(W1143:Y1143))</f>
        <v>411</v>
      </c>
      <c r="AE1143" s="16">
        <f>IF(COUNT(Q1143:Z1143)=0,"",SUM(Z1143:Z1143))</f>
        <v>666</v>
      </c>
      <c r="AF1143" s="16">
        <f>IF(COUNT(Q1143:Z1143)=0,"",SUM(Q1143:Z1143))</f>
        <v>2326</v>
      </c>
      <c r="AG1143" s="17">
        <f>IFERROR((AA1143+AB1143)/AF1143,"")</f>
        <v>0.47635425623387789</v>
      </c>
      <c r="AH1143" s="16">
        <v>11</v>
      </c>
    </row>
    <row r="1144" spans="1:34" x14ac:dyDescent="0.2">
      <c r="A1144" s="4" t="s">
        <v>21</v>
      </c>
      <c r="B1144" s="4" t="s">
        <v>126</v>
      </c>
      <c r="C1144" s="4" t="s">
        <v>955</v>
      </c>
      <c r="D1144" s="4" t="s">
        <v>723</v>
      </c>
      <c r="E1144" s="4" t="s">
        <v>724</v>
      </c>
      <c r="F1144" s="4" t="s">
        <v>3262</v>
      </c>
      <c r="G1144" s="4" t="s">
        <v>157</v>
      </c>
      <c r="H1144" s="4" t="s">
        <v>164</v>
      </c>
      <c r="I1144" s="16">
        <v>4707</v>
      </c>
      <c r="J1144" s="16">
        <v>17091</v>
      </c>
      <c r="K1144" s="16">
        <v>880</v>
      </c>
      <c r="L1144" s="16">
        <v>2498</v>
      </c>
      <c r="M1144" s="16">
        <v>127</v>
      </c>
      <c r="N1144" s="16">
        <v>495</v>
      </c>
      <c r="O1144" s="17">
        <f>IFERROR(K1144/I1144,"")</f>
        <v>0.18695559804546419</v>
      </c>
      <c r="P1144" s="17">
        <f>IFERROR(L1144/J1144,"")</f>
        <v>0.1461587970276754</v>
      </c>
      <c r="Q1144" s="16">
        <v>1063</v>
      </c>
      <c r="R1144" s="16">
        <v>24</v>
      </c>
      <c r="S1144" s="16"/>
      <c r="T1144" s="16">
        <v>73</v>
      </c>
      <c r="U1144" s="16">
        <v>265</v>
      </c>
      <c r="V1144" s="16">
        <v>0</v>
      </c>
      <c r="W1144" s="16">
        <v>508</v>
      </c>
      <c r="X1144" s="16">
        <v>211</v>
      </c>
      <c r="Y1144" s="16">
        <v>0</v>
      </c>
      <c r="Z1144" s="16">
        <v>1233</v>
      </c>
      <c r="AA1144" s="16">
        <f>IF(COUNT(Q1144:Z1144)=0,"",SUM(Q1144:Q1144))</f>
        <v>1063</v>
      </c>
      <c r="AB1144" s="16">
        <f>IF(COUNT(Q1144:Z1144)=0,"",SUM(R1144:S1144))</f>
        <v>24</v>
      </c>
      <c r="AC1144" s="16">
        <f>IF(COUNT(Q1144:Z1144)=0,"",SUM(T1144:V1144))</f>
        <v>338</v>
      </c>
      <c r="AD1144" s="16">
        <f>IF(COUNT(Q1144:Z1144)=0,"",SUM(W1144:Y1144))</f>
        <v>719</v>
      </c>
      <c r="AE1144" s="16">
        <f>IF(COUNT(Q1144:Z1144)=0,"",SUM(Z1144:Z1144))</f>
        <v>1233</v>
      </c>
      <c r="AF1144" s="16">
        <f>IF(COUNT(Q1144:Z1144)=0,"",SUM(Q1144:Z1144))</f>
        <v>3377</v>
      </c>
      <c r="AG1144" s="17">
        <f>IFERROR((AA1144+AB1144)/AF1144,"")</f>
        <v>0.32188332839798639</v>
      </c>
      <c r="AH1144" s="16">
        <v>56</v>
      </c>
    </row>
    <row r="1145" spans="1:34" x14ac:dyDescent="0.2">
      <c r="A1145" s="4" t="s">
        <v>21</v>
      </c>
      <c r="B1145" s="4" t="s">
        <v>128</v>
      </c>
      <c r="C1145" s="4" t="s">
        <v>955</v>
      </c>
      <c r="D1145" s="4" t="s">
        <v>838</v>
      </c>
      <c r="E1145" s="4" t="s">
        <v>537</v>
      </c>
      <c r="F1145" s="4" t="s">
        <v>4470</v>
      </c>
      <c r="G1145" s="4" t="s">
        <v>157</v>
      </c>
      <c r="H1145" s="4" t="s">
        <v>167</v>
      </c>
      <c r="I1145" s="16">
        <v>513</v>
      </c>
      <c r="J1145" s="16">
        <v>4743</v>
      </c>
      <c r="K1145" s="16">
        <v>413</v>
      </c>
      <c r="L1145" s="16">
        <v>1348</v>
      </c>
      <c r="M1145" s="16">
        <v>73</v>
      </c>
      <c r="N1145" s="16">
        <v>295</v>
      </c>
      <c r="O1145" s="17">
        <f>IFERROR(K1145/I1145,"")</f>
        <v>0.80506822612085771</v>
      </c>
      <c r="P1145" s="17">
        <f>IFERROR(L1145/J1145,"")</f>
        <v>0.28420830697870547</v>
      </c>
      <c r="Q1145" s="16">
        <v>1060</v>
      </c>
      <c r="R1145" s="16">
        <v>0</v>
      </c>
      <c r="S1145" s="16"/>
      <c r="T1145" s="16">
        <v>148</v>
      </c>
      <c r="U1145" s="16">
        <v>114</v>
      </c>
      <c r="V1145" s="16">
        <v>366</v>
      </c>
      <c r="W1145" s="16">
        <v>233</v>
      </c>
      <c r="X1145" s="16">
        <v>30</v>
      </c>
      <c r="Y1145" s="16"/>
      <c r="Z1145" s="16">
        <v>87</v>
      </c>
      <c r="AA1145" s="16">
        <f>IF(COUNT(Q1145:Z1145)=0,"",SUM(Q1145:Q1145))</f>
        <v>1060</v>
      </c>
      <c r="AB1145" s="16">
        <f>IF(COUNT(Q1145:Z1145)=0,"",SUM(R1145:S1145))</f>
        <v>0</v>
      </c>
      <c r="AC1145" s="16">
        <f>IF(COUNT(Q1145:Z1145)=0,"",SUM(T1145:V1145))</f>
        <v>628</v>
      </c>
      <c r="AD1145" s="16">
        <f>IF(COUNT(Q1145:Z1145)=0,"",SUM(W1145:Y1145))</f>
        <v>263</v>
      </c>
      <c r="AE1145" s="16">
        <f>IF(COUNT(Q1145:Z1145)=0,"",SUM(Z1145:Z1145))</f>
        <v>87</v>
      </c>
      <c r="AF1145" s="16">
        <f>IF(COUNT(Q1145:Z1145)=0,"",SUM(Q1145:Z1145))</f>
        <v>2038</v>
      </c>
      <c r="AG1145" s="17">
        <f>IFERROR((AA1145+AB1145)/AF1145,"")</f>
        <v>0.52011776251226693</v>
      </c>
      <c r="AH1145" s="16">
        <v>19</v>
      </c>
    </row>
    <row r="1146" spans="1:34" x14ac:dyDescent="0.2">
      <c r="A1146" s="4" t="s">
        <v>21</v>
      </c>
      <c r="B1146" s="4" t="s">
        <v>123</v>
      </c>
      <c r="C1146" s="4" t="s">
        <v>955</v>
      </c>
      <c r="D1146" s="4" t="s">
        <v>484</v>
      </c>
      <c r="E1146" s="4" t="s">
        <v>485</v>
      </c>
      <c r="F1146" s="4" t="s">
        <v>4516</v>
      </c>
      <c r="G1146" s="4" t="s">
        <v>158</v>
      </c>
      <c r="H1146" s="4" t="s">
        <v>165</v>
      </c>
      <c r="I1146" s="16">
        <v>2178</v>
      </c>
      <c r="J1146" s="16">
        <v>113725</v>
      </c>
      <c r="K1146" s="16">
        <v>536</v>
      </c>
      <c r="L1146" s="16">
        <v>10907</v>
      </c>
      <c r="M1146" s="16">
        <v>41</v>
      </c>
      <c r="N1146" s="16">
        <v>1437</v>
      </c>
      <c r="O1146" s="17">
        <f>IFERROR(K1146/I1146,"")</f>
        <v>0.24609733700642791</v>
      </c>
      <c r="P1146" s="17">
        <f>IFERROR(L1146/J1146,"")</f>
        <v>9.5906792701692681E-2</v>
      </c>
      <c r="Q1146" s="16">
        <v>1060</v>
      </c>
      <c r="R1146" s="16">
        <v>204</v>
      </c>
      <c r="S1146" s="16"/>
      <c r="T1146" s="16">
        <v>1356</v>
      </c>
      <c r="U1146" s="16">
        <v>1062</v>
      </c>
      <c r="V1146" s="16">
        <v>392</v>
      </c>
      <c r="W1146" s="16">
        <v>26</v>
      </c>
      <c r="X1146" s="16">
        <v>3136</v>
      </c>
      <c r="Y1146" s="16"/>
      <c r="Z1146" s="16">
        <v>5266</v>
      </c>
      <c r="AA1146" s="16">
        <f>IF(COUNT(Q1146:Z1146)=0,"",SUM(Q1146:Q1146))</f>
        <v>1060</v>
      </c>
      <c r="AB1146" s="16">
        <f>IF(COUNT(Q1146:Z1146)=0,"",SUM(R1146:S1146))</f>
        <v>204</v>
      </c>
      <c r="AC1146" s="16">
        <f>IF(COUNT(Q1146:Z1146)=0,"",SUM(T1146:V1146))</f>
        <v>2810</v>
      </c>
      <c r="AD1146" s="16">
        <f>IF(COUNT(Q1146:Z1146)=0,"",SUM(W1146:Y1146))</f>
        <v>3162</v>
      </c>
      <c r="AE1146" s="16">
        <f>IF(COUNT(Q1146:Z1146)=0,"",SUM(Z1146:Z1146))</f>
        <v>5266</v>
      </c>
      <c r="AF1146" s="16">
        <f>IF(COUNT(Q1146:Z1146)=0,"",SUM(Q1146:Z1146))</f>
        <v>12502</v>
      </c>
      <c r="AG1146" s="17">
        <f>IFERROR((AA1146+AB1146)/AF1146,"")</f>
        <v>0.10110382338825788</v>
      </c>
      <c r="AH1146" s="16">
        <v>199</v>
      </c>
    </row>
    <row r="1147" spans="1:34" x14ac:dyDescent="0.2">
      <c r="A1147" s="4" t="s">
        <v>21</v>
      </c>
      <c r="B1147" s="4" t="s">
        <v>126</v>
      </c>
      <c r="C1147" s="4" t="s">
        <v>955</v>
      </c>
      <c r="D1147" s="4" t="s">
        <v>723</v>
      </c>
      <c r="E1147" s="4" t="s">
        <v>724</v>
      </c>
      <c r="F1147" s="4" t="s">
        <v>3313</v>
      </c>
      <c r="G1147" s="4" t="s">
        <v>157</v>
      </c>
      <c r="H1147" s="4" t="s">
        <v>163</v>
      </c>
      <c r="I1147" s="16">
        <v>5182</v>
      </c>
      <c r="J1147" s="16">
        <v>40092</v>
      </c>
      <c r="K1147" s="16">
        <v>322</v>
      </c>
      <c r="L1147" s="16">
        <v>3572</v>
      </c>
      <c r="M1147" s="16">
        <v>46</v>
      </c>
      <c r="N1147" s="16">
        <v>1412</v>
      </c>
      <c r="O1147" s="17">
        <f>IFERROR(K1147/I1147,"")</f>
        <v>6.2138170590505595E-2</v>
      </c>
      <c r="P1147" s="17">
        <f>IFERROR(L1147/J1147,"")</f>
        <v>8.9095081312980148E-2</v>
      </c>
      <c r="Q1147" s="16">
        <v>1059</v>
      </c>
      <c r="R1147" s="16"/>
      <c r="S1147" s="16">
        <v>0</v>
      </c>
      <c r="T1147" s="16">
        <v>131</v>
      </c>
      <c r="U1147" s="16">
        <v>462</v>
      </c>
      <c r="V1147" s="16"/>
      <c r="W1147" s="16">
        <v>563</v>
      </c>
      <c r="X1147" s="16">
        <v>713</v>
      </c>
      <c r="Y1147" s="16"/>
      <c r="Z1147" s="16">
        <v>957</v>
      </c>
      <c r="AA1147" s="16">
        <f>IF(COUNT(Q1147:Z1147)=0,"",SUM(Q1147:Q1147))</f>
        <v>1059</v>
      </c>
      <c r="AB1147" s="16">
        <f>IF(COUNT(Q1147:Z1147)=0,"",SUM(R1147:S1147))</f>
        <v>0</v>
      </c>
      <c r="AC1147" s="16">
        <f>IF(COUNT(Q1147:Z1147)=0,"",SUM(T1147:V1147))</f>
        <v>593</v>
      </c>
      <c r="AD1147" s="16">
        <f>IF(COUNT(Q1147:Z1147)=0,"",SUM(W1147:Y1147))</f>
        <v>1276</v>
      </c>
      <c r="AE1147" s="16">
        <f>IF(COUNT(Q1147:Z1147)=0,"",SUM(Z1147:Z1147))</f>
        <v>957</v>
      </c>
      <c r="AF1147" s="16">
        <f>IF(COUNT(Q1147:Z1147)=0,"",SUM(Q1147:Z1147))</f>
        <v>3885</v>
      </c>
      <c r="AG1147" s="17">
        <f>IFERROR((AA1147+AB1147)/AF1147,"")</f>
        <v>0.27258687258687259</v>
      </c>
      <c r="AH1147" s="16">
        <v>215</v>
      </c>
    </row>
    <row r="1148" spans="1:34" x14ac:dyDescent="0.2">
      <c r="A1148" s="4" t="s">
        <v>21</v>
      </c>
      <c r="B1148" s="4" t="s">
        <v>123</v>
      </c>
      <c r="C1148" s="4" t="s">
        <v>955</v>
      </c>
      <c r="D1148" s="4" t="s">
        <v>484</v>
      </c>
      <c r="E1148" s="4" t="s">
        <v>485</v>
      </c>
      <c r="F1148" s="4" t="s">
        <v>4841</v>
      </c>
      <c r="G1148" s="4" t="s">
        <v>159</v>
      </c>
      <c r="H1148" s="4" t="s">
        <v>163</v>
      </c>
      <c r="I1148" s="16">
        <v>1485</v>
      </c>
      <c r="J1148" s="16">
        <v>40711</v>
      </c>
      <c r="K1148" s="16">
        <v>192</v>
      </c>
      <c r="L1148" s="16">
        <v>6293</v>
      </c>
      <c r="M1148" s="16">
        <v>43</v>
      </c>
      <c r="N1148" s="16">
        <v>1260</v>
      </c>
      <c r="O1148" s="17">
        <f>IFERROR(K1148/I1148,"")</f>
        <v>0.12929292929292929</v>
      </c>
      <c r="P1148" s="17">
        <f>IFERROR(L1148/J1148,"")</f>
        <v>0.15457738694701678</v>
      </c>
      <c r="Q1148" s="16">
        <v>1058</v>
      </c>
      <c r="R1148" s="16">
        <v>103</v>
      </c>
      <c r="S1148" s="16"/>
      <c r="T1148" s="16">
        <v>186</v>
      </c>
      <c r="U1148" s="16">
        <v>541</v>
      </c>
      <c r="V1148" s="16"/>
      <c r="W1148" s="16"/>
      <c r="X1148" s="16">
        <v>1883</v>
      </c>
      <c r="Y1148" s="16"/>
      <c r="Z1148" s="16">
        <v>3235</v>
      </c>
      <c r="AA1148" s="16">
        <f>IF(COUNT(Q1148:Z1148)=0,"",SUM(Q1148:Q1148))</f>
        <v>1058</v>
      </c>
      <c r="AB1148" s="16">
        <f>IF(COUNT(Q1148:Z1148)=0,"",SUM(R1148:S1148))</f>
        <v>103</v>
      </c>
      <c r="AC1148" s="16">
        <f>IF(COUNT(Q1148:Z1148)=0,"",SUM(T1148:V1148))</f>
        <v>727</v>
      </c>
      <c r="AD1148" s="16">
        <f>IF(COUNT(Q1148:Z1148)=0,"",SUM(W1148:Y1148))</f>
        <v>1883</v>
      </c>
      <c r="AE1148" s="16">
        <f>IF(COUNT(Q1148:Z1148)=0,"",SUM(Z1148:Z1148))</f>
        <v>3235</v>
      </c>
      <c r="AF1148" s="16">
        <f>IF(COUNT(Q1148:Z1148)=0,"",SUM(Q1148:Z1148))</f>
        <v>7006</v>
      </c>
      <c r="AG1148" s="17">
        <f>IFERROR((AA1148+AB1148)/AF1148,"")</f>
        <v>0.16571510134170711</v>
      </c>
      <c r="AH1148" s="16">
        <v>103</v>
      </c>
    </row>
    <row r="1149" spans="1:34" x14ac:dyDescent="0.2">
      <c r="A1149" s="4" t="s">
        <v>21</v>
      </c>
      <c r="B1149" s="4" t="s">
        <v>140</v>
      </c>
      <c r="C1149" s="4" t="s">
        <v>955</v>
      </c>
      <c r="D1149" s="4" t="s">
        <v>904</v>
      </c>
      <c r="E1149" s="4" t="s">
        <v>905</v>
      </c>
      <c r="F1149" s="4" t="s">
        <v>5489</v>
      </c>
      <c r="G1149" s="4" t="s">
        <v>157</v>
      </c>
      <c r="H1149" s="4" t="s">
        <v>165</v>
      </c>
      <c r="I1149" s="16">
        <v>166</v>
      </c>
      <c r="J1149" s="16">
        <v>19884</v>
      </c>
      <c r="K1149" s="16">
        <v>166</v>
      </c>
      <c r="L1149" s="16">
        <v>2713</v>
      </c>
      <c r="M1149" s="16">
        <v>97</v>
      </c>
      <c r="N1149" s="16">
        <v>5182</v>
      </c>
      <c r="O1149" s="17">
        <f>IFERROR(K1149/I1149,"")</f>
        <v>1</v>
      </c>
      <c r="P1149" s="17">
        <f>IFERROR(L1149/J1149,"")</f>
        <v>0.1364413598873466</v>
      </c>
      <c r="Q1149" s="16">
        <v>1055</v>
      </c>
      <c r="R1149" s="16">
        <v>0</v>
      </c>
      <c r="S1149" s="16">
        <v>0</v>
      </c>
      <c r="T1149" s="16">
        <v>191</v>
      </c>
      <c r="U1149" s="16">
        <v>541</v>
      </c>
      <c r="V1149" s="16"/>
      <c r="W1149" s="16">
        <v>0</v>
      </c>
      <c r="X1149" s="16">
        <v>326</v>
      </c>
      <c r="Y1149" s="16">
        <v>0</v>
      </c>
      <c r="Z1149" s="16">
        <v>1677</v>
      </c>
      <c r="AA1149" s="16">
        <f>IF(COUNT(Q1149:Z1149)=0,"",SUM(Q1149:Q1149))</f>
        <v>1055</v>
      </c>
      <c r="AB1149" s="16">
        <f>IF(COUNT(Q1149:Z1149)=0,"",SUM(R1149:S1149))</f>
        <v>0</v>
      </c>
      <c r="AC1149" s="16">
        <f>IF(COUNT(Q1149:Z1149)=0,"",SUM(T1149:V1149))</f>
        <v>732</v>
      </c>
      <c r="AD1149" s="16">
        <f>IF(COUNT(Q1149:Z1149)=0,"",SUM(W1149:Y1149))</f>
        <v>326</v>
      </c>
      <c r="AE1149" s="16">
        <f>IF(COUNT(Q1149:Z1149)=0,"",SUM(Z1149:Z1149))</f>
        <v>1677</v>
      </c>
      <c r="AF1149" s="16">
        <f>IF(COUNT(Q1149:Z1149)=0,"",SUM(Q1149:Z1149))</f>
        <v>3790</v>
      </c>
      <c r="AG1149" s="17">
        <f>IFERROR((AA1149+AB1149)/AF1149,"")</f>
        <v>0.27836411609498679</v>
      </c>
      <c r="AH1149" s="16">
        <v>36</v>
      </c>
    </row>
    <row r="1150" spans="1:34" x14ac:dyDescent="0.2">
      <c r="A1150" s="4" t="s">
        <v>21</v>
      </c>
      <c r="B1150" s="4" t="s">
        <v>143</v>
      </c>
      <c r="C1150" s="4" t="s">
        <v>1036</v>
      </c>
      <c r="D1150" s="4" t="s">
        <v>744</v>
      </c>
      <c r="E1150" s="4" t="s">
        <v>745</v>
      </c>
      <c r="F1150" s="4" t="s">
        <v>3476</v>
      </c>
      <c r="G1150" s="4" t="s">
        <v>157</v>
      </c>
      <c r="H1150" s="4" t="s">
        <v>163</v>
      </c>
      <c r="I1150" s="16">
        <v>348</v>
      </c>
      <c r="J1150" s="16">
        <v>34594</v>
      </c>
      <c r="K1150" s="16">
        <v>334</v>
      </c>
      <c r="L1150" s="16">
        <v>4955</v>
      </c>
      <c r="M1150" s="16">
        <v>0</v>
      </c>
      <c r="N1150" s="16">
        <v>2888</v>
      </c>
      <c r="O1150" s="17">
        <f>IFERROR(K1150/I1150,"")</f>
        <v>0.95977011494252873</v>
      </c>
      <c r="P1150" s="17">
        <f>IFERROR(L1150/J1150,"")</f>
        <v>0.14323293056599409</v>
      </c>
      <c r="Q1150" s="16">
        <v>1045</v>
      </c>
      <c r="R1150" s="16"/>
      <c r="S1150" s="16">
        <v>0</v>
      </c>
      <c r="T1150" s="16">
        <v>209</v>
      </c>
      <c r="U1150" s="16">
        <v>973</v>
      </c>
      <c r="V1150" s="16">
        <v>335</v>
      </c>
      <c r="W1150" s="16">
        <v>219</v>
      </c>
      <c r="X1150" s="16">
        <v>749</v>
      </c>
      <c r="Y1150" s="16">
        <v>50</v>
      </c>
      <c r="Z1150" s="16">
        <v>1821</v>
      </c>
      <c r="AA1150" s="16">
        <f>IF(COUNT(Q1150:Z1150)=0,"",SUM(Q1150:Q1150))</f>
        <v>1045</v>
      </c>
      <c r="AB1150" s="16">
        <f>IF(COUNT(Q1150:Z1150)=0,"",SUM(R1150:S1150))</f>
        <v>0</v>
      </c>
      <c r="AC1150" s="16">
        <f>IF(COUNT(Q1150:Z1150)=0,"",SUM(T1150:V1150))</f>
        <v>1517</v>
      </c>
      <c r="AD1150" s="16">
        <f>IF(COUNT(Q1150:Z1150)=0,"",SUM(W1150:Y1150))</f>
        <v>1018</v>
      </c>
      <c r="AE1150" s="16">
        <f>IF(COUNT(Q1150:Z1150)=0,"",SUM(Z1150:Z1150))</f>
        <v>1821</v>
      </c>
      <c r="AF1150" s="16">
        <f>IF(COUNT(Q1150:Z1150)=0,"",SUM(Q1150:Z1150))</f>
        <v>5401</v>
      </c>
      <c r="AG1150" s="17">
        <f>IFERROR((AA1150+AB1150)/AF1150,"")</f>
        <v>0.19348268839103869</v>
      </c>
      <c r="AH1150" s="16">
        <v>82</v>
      </c>
    </row>
    <row r="1151" spans="1:34" x14ac:dyDescent="0.2">
      <c r="A1151" s="4" t="s">
        <v>21</v>
      </c>
      <c r="B1151" s="4" t="s">
        <v>147</v>
      </c>
      <c r="C1151" s="4" t="s">
        <v>1036</v>
      </c>
      <c r="D1151" s="4" t="s">
        <v>378</v>
      </c>
      <c r="E1151" s="4" t="s">
        <v>379</v>
      </c>
      <c r="F1151" s="4" t="s">
        <v>3150</v>
      </c>
      <c r="G1151" s="4" t="s">
        <v>159</v>
      </c>
      <c r="H1151" s="4" t="s">
        <v>164</v>
      </c>
      <c r="I1151" s="16">
        <v>1370</v>
      </c>
      <c r="J1151" s="16">
        <v>40599</v>
      </c>
      <c r="K1151" s="16">
        <v>205</v>
      </c>
      <c r="L1151" s="16">
        <v>4492</v>
      </c>
      <c r="M1151" s="16">
        <v>35</v>
      </c>
      <c r="N1151" s="16">
        <v>1328</v>
      </c>
      <c r="O1151" s="17">
        <f>IFERROR(K1151/I1151,"")</f>
        <v>0.14963503649635038</v>
      </c>
      <c r="P1151" s="17">
        <f>IFERROR(L1151/J1151,"")</f>
        <v>0.11064311928865243</v>
      </c>
      <c r="Q1151" s="16">
        <v>1044</v>
      </c>
      <c r="R1151" s="16">
        <v>190</v>
      </c>
      <c r="S1151" s="16">
        <v>257</v>
      </c>
      <c r="T1151" s="16">
        <v>473</v>
      </c>
      <c r="U1151" s="16">
        <v>153</v>
      </c>
      <c r="V1151" s="16">
        <v>92</v>
      </c>
      <c r="W1151" s="16">
        <v>82</v>
      </c>
      <c r="X1151" s="16">
        <v>955</v>
      </c>
      <c r="Y1151" s="16">
        <v>26</v>
      </c>
      <c r="Z1151" s="16">
        <v>2526</v>
      </c>
      <c r="AA1151" s="16">
        <f>IF(COUNT(Q1151:Z1151)=0,"",SUM(Q1151:Q1151))</f>
        <v>1044</v>
      </c>
      <c r="AB1151" s="16">
        <f>IF(COUNT(Q1151:Z1151)=0,"",SUM(R1151:S1151))</f>
        <v>447</v>
      </c>
      <c r="AC1151" s="16">
        <f>IF(COUNT(Q1151:Z1151)=0,"",SUM(T1151:V1151))</f>
        <v>718</v>
      </c>
      <c r="AD1151" s="16">
        <f>IF(COUNT(Q1151:Z1151)=0,"",SUM(W1151:Y1151))</f>
        <v>1063</v>
      </c>
      <c r="AE1151" s="16">
        <f>IF(COUNT(Q1151:Z1151)=0,"",SUM(Z1151:Z1151))</f>
        <v>2526</v>
      </c>
      <c r="AF1151" s="16">
        <f>IF(COUNT(Q1151:Z1151)=0,"",SUM(Q1151:Z1151))</f>
        <v>5798</v>
      </c>
      <c r="AG1151" s="17">
        <f>IFERROR((AA1151+AB1151)/AF1151,"")</f>
        <v>0.25715764056571233</v>
      </c>
      <c r="AH1151" s="16">
        <v>139</v>
      </c>
    </row>
    <row r="1152" spans="1:34" x14ac:dyDescent="0.2">
      <c r="A1152" s="4" t="s">
        <v>21</v>
      </c>
      <c r="B1152" s="4" t="s">
        <v>123</v>
      </c>
      <c r="C1152" s="4" t="s">
        <v>955</v>
      </c>
      <c r="D1152" s="4" t="s">
        <v>484</v>
      </c>
      <c r="E1152" s="4" t="s">
        <v>485</v>
      </c>
      <c r="F1152" s="4" t="s">
        <v>4662</v>
      </c>
      <c r="G1152" s="4" t="s">
        <v>158</v>
      </c>
      <c r="H1152" s="4" t="s">
        <v>164</v>
      </c>
      <c r="I1152" s="16">
        <v>653</v>
      </c>
      <c r="J1152" s="16">
        <v>22718</v>
      </c>
      <c r="K1152" s="16">
        <v>171</v>
      </c>
      <c r="L1152" s="16">
        <v>4581</v>
      </c>
      <c r="M1152" s="16"/>
      <c r="N1152" s="16">
        <v>1062</v>
      </c>
      <c r="O1152" s="17">
        <f>IFERROR(K1152/I1152,"")</f>
        <v>0.26186830015313933</v>
      </c>
      <c r="P1152" s="17">
        <f>IFERROR(L1152/J1152,"")</f>
        <v>0.20164627167884497</v>
      </c>
      <c r="Q1152" s="16">
        <v>1042</v>
      </c>
      <c r="R1152" s="16">
        <v>38</v>
      </c>
      <c r="S1152" s="16"/>
      <c r="T1152" s="16">
        <v>378</v>
      </c>
      <c r="U1152" s="16">
        <v>403</v>
      </c>
      <c r="V1152" s="16">
        <v>93</v>
      </c>
      <c r="W1152" s="16">
        <v>0</v>
      </c>
      <c r="X1152" s="16">
        <v>739</v>
      </c>
      <c r="Y1152" s="16"/>
      <c r="Z1152" s="16">
        <v>2287</v>
      </c>
      <c r="AA1152" s="16">
        <f>IF(COUNT(Q1152:Z1152)=0,"",SUM(Q1152:Q1152))</f>
        <v>1042</v>
      </c>
      <c r="AB1152" s="16">
        <f>IF(COUNT(Q1152:Z1152)=0,"",SUM(R1152:S1152))</f>
        <v>38</v>
      </c>
      <c r="AC1152" s="16">
        <f>IF(COUNT(Q1152:Z1152)=0,"",SUM(T1152:V1152))</f>
        <v>874</v>
      </c>
      <c r="AD1152" s="16">
        <f>IF(COUNT(Q1152:Z1152)=0,"",SUM(W1152:Y1152))</f>
        <v>739</v>
      </c>
      <c r="AE1152" s="16">
        <f>IF(COUNT(Q1152:Z1152)=0,"",SUM(Z1152:Z1152))</f>
        <v>2287</v>
      </c>
      <c r="AF1152" s="16">
        <f>IF(COUNT(Q1152:Z1152)=0,"",SUM(Q1152:Z1152))</f>
        <v>4980</v>
      </c>
      <c r="AG1152" s="17">
        <f>IFERROR((AA1152+AB1152)/AF1152,"")</f>
        <v>0.21686746987951808</v>
      </c>
      <c r="AH1152" s="16">
        <v>27</v>
      </c>
    </row>
    <row r="1153" spans="1:34" x14ac:dyDescent="0.2">
      <c r="A1153" s="4" t="s">
        <v>21</v>
      </c>
      <c r="B1153" s="4" t="s">
        <v>126</v>
      </c>
      <c r="C1153" s="4" t="s">
        <v>955</v>
      </c>
      <c r="D1153" s="4" t="s">
        <v>723</v>
      </c>
      <c r="E1153" s="4" t="s">
        <v>724</v>
      </c>
      <c r="F1153" s="4" t="s">
        <v>3314</v>
      </c>
      <c r="G1153" s="4" t="s">
        <v>157</v>
      </c>
      <c r="H1153" s="4" t="s">
        <v>163</v>
      </c>
      <c r="I1153" s="16">
        <v>5006</v>
      </c>
      <c r="J1153" s="16">
        <v>23919</v>
      </c>
      <c r="K1153" s="16">
        <v>530</v>
      </c>
      <c r="L1153" s="16">
        <v>2337</v>
      </c>
      <c r="M1153" s="16">
        <v>59</v>
      </c>
      <c r="N1153" s="16">
        <v>713</v>
      </c>
      <c r="O1153" s="17">
        <f>IFERROR(K1153/I1153,"")</f>
        <v>0.10587295245705154</v>
      </c>
      <c r="P1153" s="17">
        <f>IFERROR(L1153/J1153,"")</f>
        <v>9.7704753543208331E-2</v>
      </c>
      <c r="Q1153" s="16">
        <v>1040</v>
      </c>
      <c r="R1153" s="16"/>
      <c r="S1153" s="16">
        <v>0</v>
      </c>
      <c r="T1153" s="16">
        <v>57</v>
      </c>
      <c r="U1153" s="16">
        <v>244</v>
      </c>
      <c r="V1153" s="16">
        <v>28</v>
      </c>
      <c r="W1153" s="16">
        <v>378</v>
      </c>
      <c r="X1153" s="16">
        <v>427</v>
      </c>
      <c r="Y1153" s="16"/>
      <c r="Z1153" s="16">
        <v>684</v>
      </c>
      <c r="AA1153" s="16">
        <f>IF(COUNT(Q1153:Z1153)=0,"",SUM(Q1153:Q1153))</f>
        <v>1040</v>
      </c>
      <c r="AB1153" s="16">
        <f>IF(COUNT(Q1153:Z1153)=0,"",SUM(R1153:S1153))</f>
        <v>0</v>
      </c>
      <c r="AC1153" s="16">
        <f>IF(COUNT(Q1153:Z1153)=0,"",SUM(T1153:V1153))</f>
        <v>329</v>
      </c>
      <c r="AD1153" s="16">
        <f>IF(COUNT(Q1153:Z1153)=0,"",SUM(W1153:Y1153))</f>
        <v>805</v>
      </c>
      <c r="AE1153" s="16">
        <f>IF(COUNT(Q1153:Z1153)=0,"",SUM(Z1153:Z1153))</f>
        <v>684</v>
      </c>
      <c r="AF1153" s="16">
        <f>IF(COUNT(Q1153:Z1153)=0,"",SUM(Q1153:Z1153))</f>
        <v>2858</v>
      </c>
      <c r="AG1153" s="17">
        <f>IFERROR((AA1153+AB1153)/AF1153,"")</f>
        <v>0.36389083275017498</v>
      </c>
      <c r="AH1153" s="16">
        <v>154</v>
      </c>
    </row>
    <row r="1154" spans="1:34" x14ac:dyDescent="0.2">
      <c r="A1154" s="4" t="s">
        <v>21</v>
      </c>
      <c r="B1154" s="4" t="s">
        <v>144</v>
      </c>
      <c r="C1154" s="4" t="s">
        <v>955</v>
      </c>
      <c r="D1154" s="4" t="s">
        <v>530</v>
      </c>
      <c r="E1154" s="4" t="s">
        <v>531</v>
      </c>
      <c r="F1154" s="4" t="s">
        <v>1613</v>
      </c>
      <c r="G1154" s="4" t="s">
        <v>156</v>
      </c>
      <c r="H1154" s="4" t="s">
        <v>165</v>
      </c>
      <c r="I1154" s="16">
        <v>1639</v>
      </c>
      <c r="J1154" s="16">
        <v>9080</v>
      </c>
      <c r="K1154" s="16">
        <v>299</v>
      </c>
      <c r="L1154" s="16">
        <v>1755</v>
      </c>
      <c r="M1154" s="16">
        <v>21</v>
      </c>
      <c r="N1154" s="16">
        <v>723</v>
      </c>
      <c r="O1154" s="17">
        <f>IFERROR(K1154/I1154,"")</f>
        <v>0.18242830994508846</v>
      </c>
      <c r="P1154" s="17">
        <f>IFERROR(L1154/J1154,"")</f>
        <v>0.19328193832599119</v>
      </c>
      <c r="Q1154" s="16">
        <v>1038</v>
      </c>
      <c r="R1154" s="16">
        <v>0</v>
      </c>
      <c r="S1154" s="16">
        <v>0</v>
      </c>
      <c r="T1154" s="16">
        <v>142</v>
      </c>
      <c r="U1154" s="16"/>
      <c r="V1154" s="16"/>
      <c r="W1154" s="16"/>
      <c r="X1154" s="16">
        <v>1197</v>
      </c>
      <c r="Y1154" s="16"/>
      <c r="Z1154" s="16">
        <v>211</v>
      </c>
      <c r="AA1154" s="16">
        <f>IF(COUNT(Q1154:Z1154)=0,"",SUM(Q1154:Q1154))</f>
        <v>1038</v>
      </c>
      <c r="AB1154" s="16">
        <f>IF(COUNT(Q1154:Z1154)=0,"",SUM(R1154:S1154))</f>
        <v>0</v>
      </c>
      <c r="AC1154" s="16">
        <f>IF(COUNT(Q1154:Z1154)=0,"",SUM(T1154:V1154))</f>
        <v>142</v>
      </c>
      <c r="AD1154" s="16">
        <f>IF(COUNT(Q1154:Z1154)=0,"",SUM(W1154:Y1154))</f>
        <v>1197</v>
      </c>
      <c r="AE1154" s="16">
        <f>IF(COUNT(Q1154:Z1154)=0,"",SUM(Z1154:Z1154))</f>
        <v>211</v>
      </c>
      <c r="AF1154" s="16">
        <f>IF(COUNT(Q1154:Z1154)=0,"",SUM(Q1154:Z1154))</f>
        <v>2588</v>
      </c>
      <c r="AG1154" s="17">
        <f>IFERROR((AA1154+AB1154)/AF1154,"")</f>
        <v>0.40108191653786707</v>
      </c>
      <c r="AH1154" s="16">
        <v>34</v>
      </c>
    </row>
    <row r="1155" spans="1:34" x14ac:dyDescent="0.2">
      <c r="A1155" s="4" t="s">
        <v>21</v>
      </c>
      <c r="B1155" s="4" t="s">
        <v>123</v>
      </c>
      <c r="C1155" s="4" t="s">
        <v>955</v>
      </c>
      <c r="D1155" s="4" t="s">
        <v>484</v>
      </c>
      <c r="E1155" s="4" t="s">
        <v>485</v>
      </c>
      <c r="F1155" s="4" t="s">
        <v>4720</v>
      </c>
      <c r="G1155" s="4" t="s">
        <v>158</v>
      </c>
      <c r="H1155" s="4" t="s">
        <v>164</v>
      </c>
      <c r="I1155" s="16">
        <v>3720</v>
      </c>
      <c r="J1155" s="16">
        <v>59612</v>
      </c>
      <c r="K1155" s="16">
        <v>1745</v>
      </c>
      <c r="L1155" s="16">
        <v>11189</v>
      </c>
      <c r="M1155" s="16">
        <v>61</v>
      </c>
      <c r="N1155" s="16">
        <v>1111</v>
      </c>
      <c r="O1155" s="17">
        <f>IFERROR(K1155/I1155,"")</f>
        <v>0.46908602150537637</v>
      </c>
      <c r="P1155" s="17">
        <f>IFERROR(L1155/J1155,"")</f>
        <v>0.18769710796483929</v>
      </c>
      <c r="Q1155" s="16">
        <v>1034</v>
      </c>
      <c r="R1155" s="16">
        <v>141</v>
      </c>
      <c r="S1155" s="16">
        <v>16</v>
      </c>
      <c r="T1155" s="16">
        <v>1647</v>
      </c>
      <c r="U1155" s="16">
        <v>711</v>
      </c>
      <c r="V1155" s="16">
        <v>921</v>
      </c>
      <c r="W1155" s="16">
        <v>12</v>
      </c>
      <c r="X1155" s="16">
        <v>1564</v>
      </c>
      <c r="Y1155" s="16"/>
      <c r="Z1155" s="16">
        <v>7662</v>
      </c>
      <c r="AA1155" s="16">
        <f>IF(COUNT(Q1155:Z1155)=0,"",SUM(Q1155:Q1155))</f>
        <v>1034</v>
      </c>
      <c r="AB1155" s="16">
        <f>IF(COUNT(Q1155:Z1155)=0,"",SUM(R1155:S1155))</f>
        <v>157</v>
      </c>
      <c r="AC1155" s="16">
        <f>IF(COUNT(Q1155:Z1155)=0,"",SUM(T1155:V1155))</f>
        <v>3279</v>
      </c>
      <c r="AD1155" s="16">
        <f>IF(COUNT(Q1155:Z1155)=0,"",SUM(W1155:Y1155))</f>
        <v>1576</v>
      </c>
      <c r="AE1155" s="16">
        <f>IF(COUNT(Q1155:Z1155)=0,"",SUM(Z1155:Z1155))</f>
        <v>7662</v>
      </c>
      <c r="AF1155" s="16">
        <f>IF(COUNT(Q1155:Z1155)=0,"",SUM(Q1155:Z1155))</f>
        <v>13708</v>
      </c>
      <c r="AG1155" s="17">
        <f>IFERROR((AA1155+AB1155)/AF1155,"")</f>
        <v>8.6883571637000293E-2</v>
      </c>
      <c r="AH1155" s="16">
        <v>110</v>
      </c>
    </row>
    <row r="1156" spans="1:34" x14ac:dyDescent="0.2">
      <c r="A1156" s="4" t="s">
        <v>21</v>
      </c>
      <c r="B1156" s="4" t="s">
        <v>123</v>
      </c>
      <c r="C1156" s="4" t="s">
        <v>955</v>
      </c>
      <c r="D1156" s="4" t="s">
        <v>484</v>
      </c>
      <c r="E1156" s="4" t="s">
        <v>485</v>
      </c>
      <c r="F1156" s="4" t="s">
        <v>4898</v>
      </c>
      <c r="G1156" s="4" t="s">
        <v>159</v>
      </c>
      <c r="H1156" s="4" t="s">
        <v>165</v>
      </c>
      <c r="I1156" s="16">
        <v>9976</v>
      </c>
      <c r="J1156" s="16">
        <v>121508</v>
      </c>
      <c r="K1156" s="16">
        <v>835</v>
      </c>
      <c r="L1156" s="16">
        <v>19101</v>
      </c>
      <c r="M1156" s="16">
        <v>94</v>
      </c>
      <c r="N1156" s="16">
        <v>1541</v>
      </c>
      <c r="O1156" s="17">
        <f>IFERROR(K1156/I1156,"")</f>
        <v>8.3700882117080988E-2</v>
      </c>
      <c r="P1156" s="17">
        <f>IFERROR(L1156/J1156,"")</f>
        <v>0.15719952595713862</v>
      </c>
      <c r="Q1156" s="16">
        <v>1034</v>
      </c>
      <c r="R1156" s="16">
        <v>245</v>
      </c>
      <c r="S1156" s="16">
        <v>29</v>
      </c>
      <c r="T1156" s="16">
        <v>459</v>
      </c>
      <c r="U1156" s="16">
        <v>1122</v>
      </c>
      <c r="V1156" s="16">
        <v>37</v>
      </c>
      <c r="W1156" s="16">
        <v>0</v>
      </c>
      <c r="X1156" s="16">
        <v>4035</v>
      </c>
      <c r="Y1156" s="16">
        <v>35</v>
      </c>
      <c r="Z1156" s="16">
        <v>14027</v>
      </c>
      <c r="AA1156" s="16">
        <f>IF(COUNT(Q1156:Z1156)=0,"",SUM(Q1156:Q1156))</f>
        <v>1034</v>
      </c>
      <c r="AB1156" s="16">
        <f>IF(COUNT(Q1156:Z1156)=0,"",SUM(R1156:S1156))</f>
        <v>274</v>
      </c>
      <c r="AC1156" s="16">
        <f>IF(COUNT(Q1156:Z1156)=0,"",SUM(T1156:V1156))</f>
        <v>1618</v>
      </c>
      <c r="AD1156" s="16">
        <f>IF(COUNT(Q1156:Z1156)=0,"",SUM(W1156:Y1156))</f>
        <v>4070</v>
      </c>
      <c r="AE1156" s="16">
        <f>IF(COUNT(Q1156:Z1156)=0,"",SUM(Z1156:Z1156))</f>
        <v>14027</v>
      </c>
      <c r="AF1156" s="16">
        <f>IF(COUNT(Q1156:Z1156)=0,"",SUM(Q1156:Z1156))</f>
        <v>21023</v>
      </c>
      <c r="AG1156" s="17">
        <f>IFERROR((AA1156+AB1156)/AF1156,"")</f>
        <v>6.2217571231508347E-2</v>
      </c>
      <c r="AH1156" s="16">
        <v>193</v>
      </c>
    </row>
    <row r="1157" spans="1:34" x14ac:dyDescent="0.2">
      <c r="A1157" s="4" t="s">
        <v>21</v>
      </c>
      <c r="B1157" s="4" t="s">
        <v>123</v>
      </c>
      <c r="C1157" s="4" t="s">
        <v>955</v>
      </c>
      <c r="D1157" s="4" t="s">
        <v>484</v>
      </c>
      <c r="E1157" s="4" t="s">
        <v>485</v>
      </c>
      <c r="F1157" s="4" t="s">
        <v>4769</v>
      </c>
      <c r="G1157" s="4" t="s">
        <v>158</v>
      </c>
      <c r="H1157" s="4" t="s">
        <v>164</v>
      </c>
      <c r="I1157" s="16">
        <v>2612</v>
      </c>
      <c r="J1157" s="16">
        <v>74716</v>
      </c>
      <c r="K1157" s="16">
        <v>1378</v>
      </c>
      <c r="L1157" s="16">
        <v>11114</v>
      </c>
      <c r="M1157" s="16">
        <v>13</v>
      </c>
      <c r="N1157" s="16">
        <v>1287</v>
      </c>
      <c r="O1157" s="17">
        <f>IFERROR(K1157/I1157,"")</f>
        <v>0.52756508422664627</v>
      </c>
      <c r="P1157" s="17">
        <f>IFERROR(L1157/J1157,"")</f>
        <v>0.14874993307992934</v>
      </c>
      <c r="Q1157" s="16">
        <v>1031</v>
      </c>
      <c r="R1157" s="16">
        <v>171</v>
      </c>
      <c r="S1157" s="16">
        <v>12</v>
      </c>
      <c r="T1157" s="16">
        <v>1710</v>
      </c>
      <c r="U1157" s="16">
        <v>529</v>
      </c>
      <c r="V1157" s="16">
        <v>1040</v>
      </c>
      <c r="W1157" s="16">
        <v>0</v>
      </c>
      <c r="X1157" s="16">
        <v>1840</v>
      </c>
      <c r="Y1157" s="16">
        <v>13</v>
      </c>
      <c r="Z1157" s="16">
        <v>7051</v>
      </c>
      <c r="AA1157" s="16">
        <f>IF(COUNT(Q1157:Z1157)=0,"",SUM(Q1157:Q1157))</f>
        <v>1031</v>
      </c>
      <c r="AB1157" s="16">
        <f>IF(COUNT(Q1157:Z1157)=0,"",SUM(R1157:S1157))</f>
        <v>183</v>
      </c>
      <c r="AC1157" s="16">
        <f>IF(COUNT(Q1157:Z1157)=0,"",SUM(T1157:V1157))</f>
        <v>3279</v>
      </c>
      <c r="AD1157" s="16">
        <f>IF(COUNT(Q1157:Z1157)=0,"",SUM(W1157:Y1157))</f>
        <v>1853</v>
      </c>
      <c r="AE1157" s="16">
        <f>IF(COUNT(Q1157:Z1157)=0,"",SUM(Z1157:Z1157))</f>
        <v>7051</v>
      </c>
      <c r="AF1157" s="16">
        <f>IF(COUNT(Q1157:Z1157)=0,"",SUM(Q1157:Z1157))</f>
        <v>13397</v>
      </c>
      <c r="AG1157" s="17">
        <f>IFERROR((AA1157+AB1157)/AF1157,"")</f>
        <v>9.061730238113011E-2</v>
      </c>
      <c r="AH1157" s="16">
        <v>85</v>
      </c>
    </row>
    <row r="1158" spans="1:34" x14ac:dyDescent="0.2">
      <c r="A1158" s="4" t="s">
        <v>198</v>
      </c>
      <c r="B1158" s="4" t="s">
        <v>128</v>
      </c>
      <c r="C1158" s="4" t="s">
        <v>955</v>
      </c>
      <c r="D1158" s="4" t="s">
        <v>474</v>
      </c>
      <c r="E1158" s="4" t="s">
        <v>219</v>
      </c>
      <c r="F1158" s="4" t="s">
        <v>1480</v>
      </c>
      <c r="G1158" s="4" t="s">
        <v>156</v>
      </c>
      <c r="H1158" s="4" t="s">
        <v>71</v>
      </c>
      <c r="I1158" s="16">
        <v>1606</v>
      </c>
      <c r="J1158" s="16">
        <v>5327</v>
      </c>
      <c r="K1158" s="16">
        <v>718</v>
      </c>
      <c r="L1158" s="16">
        <v>2097</v>
      </c>
      <c r="M1158" s="16">
        <v>128</v>
      </c>
      <c r="N1158" s="16">
        <v>312</v>
      </c>
      <c r="O1158" s="17">
        <f>IFERROR(K1158/I1158,"")</f>
        <v>0.44707347447073476</v>
      </c>
      <c r="P1158" s="17">
        <f>IFERROR(L1158/J1158,"")</f>
        <v>0.39365496527125959</v>
      </c>
      <c r="Q1158" s="16">
        <v>1030</v>
      </c>
      <c r="R1158" s="16"/>
      <c r="S1158" s="16"/>
      <c r="T1158" s="16">
        <v>0</v>
      </c>
      <c r="U1158" s="16">
        <v>236</v>
      </c>
      <c r="V1158" s="16">
        <v>0</v>
      </c>
      <c r="W1158" s="16">
        <v>161</v>
      </c>
      <c r="X1158" s="16">
        <v>1383</v>
      </c>
      <c r="Y1158" s="16">
        <v>0</v>
      </c>
      <c r="Z1158" s="16">
        <v>0</v>
      </c>
      <c r="AA1158" s="16">
        <f>IF(COUNT(Q1158:Z1158)=0,"",SUM(Q1158:Q1158))</f>
        <v>1030</v>
      </c>
      <c r="AB1158" s="16">
        <f>IF(COUNT(Q1158:Z1158)=0,"",SUM(R1158:S1158))</f>
        <v>0</v>
      </c>
      <c r="AC1158" s="16">
        <f>IF(COUNT(Q1158:Z1158)=0,"",SUM(T1158:V1158))</f>
        <v>236</v>
      </c>
      <c r="AD1158" s="16">
        <f>IF(COUNT(Q1158:Z1158)=0,"",SUM(W1158:Y1158))</f>
        <v>1544</v>
      </c>
      <c r="AE1158" s="16">
        <f>IF(COUNT(Q1158:Z1158)=0,"",SUM(Z1158:Z1158))</f>
        <v>0</v>
      </c>
      <c r="AF1158" s="16">
        <f>IF(COUNT(Q1158:Z1158)=0,"",SUM(Q1158:Z1158))</f>
        <v>2810</v>
      </c>
      <c r="AG1158" s="17">
        <f>IFERROR((AA1158+AB1158)/AF1158,"")</f>
        <v>0.36654804270462632</v>
      </c>
      <c r="AH1158" s="16">
        <v>176</v>
      </c>
    </row>
    <row r="1159" spans="1:34" x14ac:dyDescent="0.2">
      <c r="A1159" s="4" t="s">
        <v>21</v>
      </c>
      <c r="B1159" s="4" t="s">
        <v>123</v>
      </c>
      <c r="C1159" s="4" t="s">
        <v>955</v>
      </c>
      <c r="D1159" s="4" t="s">
        <v>484</v>
      </c>
      <c r="E1159" s="4" t="s">
        <v>485</v>
      </c>
      <c r="F1159" s="4" t="s">
        <v>4567</v>
      </c>
      <c r="G1159" s="4" t="s">
        <v>158</v>
      </c>
      <c r="H1159" s="4" t="s">
        <v>164</v>
      </c>
      <c r="I1159" s="16">
        <v>1875</v>
      </c>
      <c r="J1159" s="16">
        <v>100668</v>
      </c>
      <c r="K1159" s="16">
        <v>417</v>
      </c>
      <c r="L1159" s="16">
        <v>12690</v>
      </c>
      <c r="M1159" s="16"/>
      <c r="N1159" s="16">
        <v>1145</v>
      </c>
      <c r="O1159" s="17">
        <f>IFERROR(K1159/I1159,"")</f>
        <v>0.22239999999999999</v>
      </c>
      <c r="P1159" s="17">
        <f>IFERROR(L1159/J1159,"")</f>
        <v>0.12605793300750984</v>
      </c>
      <c r="Q1159" s="16">
        <v>1027</v>
      </c>
      <c r="R1159" s="16">
        <v>183</v>
      </c>
      <c r="S1159" s="16">
        <v>16</v>
      </c>
      <c r="T1159" s="16">
        <v>1118</v>
      </c>
      <c r="U1159" s="16">
        <v>803</v>
      </c>
      <c r="V1159" s="16">
        <v>118</v>
      </c>
      <c r="W1159" s="16"/>
      <c r="X1159" s="16">
        <v>3096</v>
      </c>
      <c r="Y1159" s="16"/>
      <c r="Z1159" s="16">
        <v>7445</v>
      </c>
      <c r="AA1159" s="16">
        <f>IF(COUNT(Q1159:Z1159)=0,"",SUM(Q1159:Q1159))</f>
        <v>1027</v>
      </c>
      <c r="AB1159" s="16">
        <f>IF(COUNT(Q1159:Z1159)=0,"",SUM(R1159:S1159))</f>
        <v>199</v>
      </c>
      <c r="AC1159" s="16">
        <f>IF(COUNT(Q1159:Z1159)=0,"",SUM(T1159:V1159))</f>
        <v>2039</v>
      </c>
      <c r="AD1159" s="16">
        <f>IF(COUNT(Q1159:Z1159)=0,"",SUM(W1159:Y1159))</f>
        <v>3096</v>
      </c>
      <c r="AE1159" s="16">
        <f>IF(COUNT(Q1159:Z1159)=0,"",SUM(Z1159:Z1159))</f>
        <v>7445</v>
      </c>
      <c r="AF1159" s="16">
        <f>IF(COUNT(Q1159:Z1159)=0,"",SUM(Q1159:Z1159))</f>
        <v>13806</v>
      </c>
      <c r="AG1159" s="17">
        <f>IFERROR((AA1159+AB1159)/AF1159,"")</f>
        <v>8.8801970157902366E-2</v>
      </c>
      <c r="AH1159" s="16">
        <v>128</v>
      </c>
    </row>
    <row r="1160" spans="1:34" x14ac:dyDescent="0.2">
      <c r="A1160" s="4" t="s">
        <v>21</v>
      </c>
      <c r="B1160" s="4" t="s">
        <v>151</v>
      </c>
      <c r="C1160" s="4" t="s">
        <v>1036</v>
      </c>
      <c r="D1160" s="4" t="s">
        <v>826</v>
      </c>
      <c r="E1160" s="4" t="s">
        <v>624</v>
      </c>
      <c r="F1160" s="4" t="s">
        <v>4270</v>
      </c>
      <c r="G1160" s="4" t="s">
        <v>156</v>
      </c>
      <c r="H1160" s="4" t="s">
        <v>163</v>
      </c>
      <c r="I1160" s="16">
        <v>274</v>
      </c>
      <c r="J1160" s="16">
        <v>37555</v>
      </c>
      <c r="K1160" s="16">
        <v>150</v>
      </c>
      <c r="L1160" s="16">
        <v>1033</v>
      </c>
      <c r="M1160" s="16">
        <v>12</v>
      </c>
      <c r="N1160" s="16"/>
      <c r="O1160" s="17">
        <f>IFERROR(K1160/I1160,"")</f>
        <v>0.54744525547445255</v>
      </c>
      <c r="P1160" s="17">
        <f>IFERROR(L1160/J1160,"")</f>
        <v>2.7506324058048197E-2</v>
      </c>
      <c r="Q1160" s="16">
        <v>1024</v>
      </c>
      <c r="R1160" s="16">
        <v>0</v>
      </c>
      <c r="S1160" s="16">
        <v>0</v>
      </c>
      <c r="T1160" s="16">
        <v>18</v>
      </c>
      <c r="U1160" s="16"/>
      <c r="V1160" s="16">
        <v>20</v>
      </c>
      <c r="W1160" s="16"/>
      <c r="X1160" s="16">
        <v>106</v>
      </c>
      <c r="Y1160" s="16">
        <v>18</v>
      </c>
      <c r="Z1160" s="16">
        <v>0</v>
      </c>
      <c r="AA1160" s="16">
        <f>IF(COUNT(Q1160:Z1160)=0,"",SUM(Q1160:Q1160))</f>
        <v>1024</v>
      </c>
      <c r="AB1160" s="16">
        <f>IF(COUNT(Q1160:Z1160)=0,"",SUM(R1160:S1160))</f>
        <v>0</v>
      </c>
      <c r="AC1160" s="16">
        <f>IF(COUNT(Q1160:Z1160)=0,"",SUM(T1160:V1160))</f>
        <v>38</v>
      </c>
      <c r="AD1160" s="16">
        <f>IF(COUNT(Q1160:Z1160)=0,"",SUM(W1160:Y1160))</f>
        <v>124</v>
      </c>
      <c r="AE1160" s="16">
        <f>IF(COUNT(Q1160:Z1160)=0,"",SUM(Z1160:Z1160))</f>
        <v>0</v>
      </c>
      <c r="AF1160" s="16">
        <f>IF(COUNT(Q1160:Z1160)=0,"",SUM(Q1160:Z1160))</f>
        <v>1186</v>
      </c>
      <c r="AG1160" s="17">
        <f>IFERROR((AA1160+AB1160)/AF1160,"")</f>
        <v>0.86340640809443503</v>
      </c>
      <c r="AH1160" s="16">
        <v>167</v>
      </c>
    </row>
    <row r="1161" spans="1:34" x14ac:dyDescent="0.2">
      <c r="A1161" s="4" t="s">
        <v>21</v>
      </c>
      <c r="B1161" s="4" t="s">
        <v>123</v>
      </c>
      <c r="C1161" s="4" t="s">
        <v>955</v>
      </c>
      <c r="D1161" s="4" t="s">
        <v>484</v>
      </c>
      <c r="E1161" s="4" t="s">
        <v>485</v>
      </c>
      <c r="F1161" s="4" t="s">
        <v>4761</v>
      </c>
      <c r="G1161" s="4" t="s">
        <v>158</v>
      </c>
      <c r="H1161" s="4" t="s">
        <v>165</v>
      </c>
      <c r="I1161" s="16">
        <v>6755</v>
      </c>
      <c r="J1161" s="16">
        <v>82690</v>
      </c>
      <c r="K1161" s="16">
        <v>1769</v>
      </c>
      <c r="L1161" s="16">
        <v>22183</v>
      </c>
      <c r="M1161" s="16">
        <v>158</v>
      </c>
      <c r="N1161" s="16">
        <v>1302</v>
      </c>
      <c r="O1161" s="17">
        <f>IFERROR(K1161/I1161,"")</f>
        <v>0.26188008882309399</v>
      </c>
      <c r="P1161" s="17">
        <f>IFERROR(L1161/J1161,"")</f>
        <v>0.2682670214052485</v>
      </c>
      <c r="Q1161" s="16">
        <v>1023</v>
      </c>
      <c r="R1161" s="16">
        <v>283</v>
      </c>
      <c r="S1161" s="16"/>
      <c r="T1161" s="16">
        <v>1721</v>
      </c>
      <c r="U1161" s="16">
        <v>637</v>
      </c>
      <c r="V1161" s="16">
        <v>1051</v>
      </c>
      <c r="W1161" s="16">
        <v>0</v>
      </c>
      <c r="X1161" s="16">
        <v>4283</v>
      </c>
      <c r="Y1161" s="16">
        <v>28</v>
      </c>
      <c r="Z1161" s="16">
        <v>16432</v>
      </c>
      <c r="AA1161" s="16">
        <f>IF(COUNT(Q1161:Z1161)=0,"",SUM(Q1161:Q1161))</f>
        <v>1023</v>
      </c>
      <c r="AB1161" s="16">
        <f>IF(COUNT(Q1161:Z1161)=0,"",SUM(R1161:S1161))</f>
        <v>283</v>
      </c>
      <c r="AC1161" s="16">
        <f>IF(COUNT(Q1161:Z1161)=0,"",SUM(T1161:V1161))</f>
        <v>3409</v>
      </c>
      <c r="AD1161" s="16">
        <f>IF(COUNT(Q1161:Z1161)=0,"",SUM(W1161:Y1161))</f>
        <v>4311</v>
      </c>
      <c r="AE1161" s="16">
        <f>IF(COUNT(Q1161:Z1161)=0,"",SUM(Z1161:Z1161))</f>
        <v>16432</v>
      </c>
      <c r="AF1161" s="16">
        <f>IF(COUNT(Q1161:Z1161)=0,"",SUM(Q1161:Z1161))</f>
        <v>25458</v>
      </c>
      <c r="AG1161" s="17">
        <f>IFERROR((AA1161+AB1161)/AF1161,"")</f>
        <v>5.1300180689763532E-2</v>
      </c>
      <c r="AH1161" s="16">
        <v>275</v>
      </c>
    </row>
    <row r="1162" spans="1:34" x14ac:dyDescent="0.2">
      <c r="A1162" s="4" t="s">
        <v>21</v>
      </c>
      <c r="B1162" s="4" t="s">
        <v>143</v>
      </c>
      <c r="C1162" s="4" t="s">
        <v>1036</v>
      </c>
      <c r="D1162" s="4" t="s">
        <v>744</v>
      </c>
      <c r="E1162" s="4" t="s">
        <v>745</v>
      </c>
      <c r="F1162" s="4" t="s">
        <v>3488</v>
      </c>
      <c r="G1162" s="4" t="s">
        <v>157</v>
      </c>
      <c r="H1162" s="4" t="s">
        <v>163</v>
      </c>
      <c r="I1162" s="16">
        <v>1006</v>
      </c>
      <c r="J1162" s="16">
        <v>39855</v>
      </c>
      <c r="K1162" s="16">
        <v>1004</v>
      </c>
      <c r="L1162" s="16">
        <v>4729</v>
      </c>
      <c r="M1162" s="16">
        <v>0</v>
      </c>
      <c r="N1162" s="16">
        <v>1424</v>
      </c>
      <c r="O1162" s="17">
        <f>IFERROR(K1162/I1162,"")</f>
        <v>0.99801192842942343</v>
      </c>
      <c r="P1162" s="17">
        <f>IFERROR(L1162/J1162,"")</f>
        <v>0.11865512482749968</v>
      </c>
      <c r="Q1162" s="16">
        <v>1021</v>
      </c>
      <c r="R1162" s="16">
        <v>11</v>
      </c>
      <c r="S1162" s="16">
        <v>0</v>
      </c>
      <c r="T1162" s="16">
        <v>298</v>
      </c>
      <c r="U1162" s="16">
        <v>616</v>
      </c>
      <c r="V1162" s="16">
        <v>1006</v>
      </c>
      <c r="W1162" s="16">
        <v>337</v>
      </c>
      <c r="X1162" s="16">
        <v>947</v>
      </c>
      <c r="Y1162" s="16">
        <v>97</v>
      </c>
      <c r="Z1162" s="16">
        <v>1475</v>
      </c>
      <c r="AA1162" s="16">
        <f>IF(COUNT(Q1162:Z1162)=0,"",SUM(Q1162:Q1162))</f>
        <v>1021</v>
      </c>
      <c r="AB1162" s="16">
        <f>IF(COUNT(Q1162:Z1162)=0,"",SUM(R1162:S1162))</f>
        <v>11</v>
      </c>
      <c r="AC1162" s="16">
        <f>IF(COUNT(Q1162:Z1162)=0,"",SUM(T1162:V1162))</f>
        <v>1920</v>
      </c>
      <c r="AD1162" s="16">
        <f>IF(COUNT(Q1162:Z1162)=0,"",SUM(W1162:Y1162))</f>
        <v>1381</v>
      </c>
      <c r="AE1162" s="16">
        <f>IF(COUNT(Q1162:Z1162)=0,"",SUM(Z1162:Z1162))</f>
        <v>1475</v>
      </c>
      <c r="AF1162" s="16">
        <f>IF(COUNT(Q1162:Z1162)=0,"",SUM(Q1162:Z1162))</f>
        <v>5808</v>
      </c>
      <c r="AG1162" s="17">
        <f>IFERROR((AA1162+AB1162)/AF1162,"")</f>
        <v>0.17768595041322313</v>
      </c>
      <c r="AH1162" s="16">
        <v>94</v>
      </c>
    </row>
    <row r="1163" spans="1:34" x14ac:dyDescent="0.2">
      <c r="A1163" s="4" t="s">
        <v>21</v>
      </c>
      <c r="B1163" s="4" t="s">
        <v>123</v>
      </c>
      <c r="C1163" s="4" t="s">
        <v>955</v>
      </c>
      <c r="D1163" s="4" t="s">
        <v>484</v>
      </c>
      <c r="E1163" s="4" t="s">
        <v>485</v>
      </c>
      <c r="F1163" s="4" t="s">
        <v>4630</v>
      </c>
      <c r="G1163" s="4" t="s">
        <v>158</v>
      </c>
      <c r="H1163" s="4" t="s">
        <v>165</v>
      </c>
      <c r="I1163" s="16">
        <v>2982</v>
      </c>
      <c r="J1163" s="16">
        <v>98021</v>
      </c>
      <c r="K1163" s="16">
        <v>1393</v>
      </c>
      <c r="L1163" s="16">
        <v>21532</v>
      </c>
      <c r="M1163" s="16">
        <v>70</v>
      </c>
      <c r="N1163" s="16">
        <v>1419</v>
      </c>
      <c r="O1163" s="17">
        <f>IFERROR(K1163/I1163,"")</f>
        <v>0.46713615023474181</v>
      </c>
      <c r="P1163" s="17">
        <f>IFERROR(L1163/J1163,"")</f>
        <v>0.21966721416839249</v>
      </c>
      <c r="Q1163" s="16">
        <v>1018</v>
      </c>
      <c r="R1163" s="16">
        <v>238</v>
      </c>
      <c r="S1163" s="16"/>
      <c r="T1163" s="16">
        <v>1309</v>
      </c>
      <c r="U1163" s="16">
        <v>754</v>
      </c>
      <c r="V1163" s="16">
        <v>1194</v>
      </c>
      <c r="W1163" s="16"/>
      <c r="X1163" s="16">
        <v>3883</v>
      </c>
      <c r="Y1163" s="16">
        <v>19</v>
      </c>
      <c r="Z1163" s="16">
        <v>15843</v>
      </c>
      <c r="AA1163" s="16">
        <f>IF(COUNT(Q1163:Z1163)=0,"",SUM(Q1163:Q1163))</f>
        <v>1018</v>
      </c>
      <c r="AB1163" s="16">
        <f>IF(COUNT(Q1163:Z1163)=0,"",SUM(R1163:S1163))</f>
        <v>238</v>
      </c>
      <c r="AC1163" s="16">
        <f>IF(COUNT(Q1163:Z1163)=0,"",SUM(T1163:V1163))</f>
        <v>3257</v>
      </c>
      <c r="AD1163" s="16">
        <f>IF(COUNT(Q1163:Z1163)=0,"",SUM(W1163:Y1163))</f>
        <v>3902</v>
      </c>
      <c r="AE1163" s="16">
        <f>IF(COUNT(Q1163:Z1163)=0,"",SUM(Z1163:Z1163))</f>
        <v>15843</v>
      </c>
      <c r="AF1163" s="16">
        <f>IF(COUNT(Q1163:Z1163)=0,"",SUM(Q1163:Z1163))</f>
        <v>24258</v>
      </c>
      <c r="AG1163" s="17">
        <f>IFERROR((AA1163+AB1163)/AF1163,"")</f>
        <v>5.1776733448759174E-2</v>
      </c>
      <c r="AH1163" s="16">
        <v>199</v>
      </c>
    </row>
    <row r="1164" spans="1:34" x14ac:dyDescent="0.2">
      <c r="A1164" s="4" t="s">
        <v>21</v>
      </c>
      <c r="B1164" s="4" t="s">
        <v>123</v>
      </c>
      <c r="C1164" s="4" t="s">
        <v>955</v>
      </c>
      <c r="D1164" s="4" t="s">
        <v>484</v>
      </c>
      <c r="E1164" s="4" t="s">
        <v>485</v>
      </c>
      <c r="F1164" s="4" t="s">
        <v>4638</v>
      </c>
      <c r="G1164" s="4" t="s">
        <v>158</v>
      </c>
      <c r="H1164" s="4" t="s">
        <v>165</v>
      </c>
      <c r="I1164" s="16">
        <v>10703</v>
      </c>
      <c r="J1164" s="16">
        <v>93717</v>
      </c>
      <c r="K1164" s="16">
        <v>1300</v>
      </c>
      <c r="L1164" s="16">
        <v>15547</v>
      </c>
      <c r="M1164" s="16">
        <v>286</v>
      </c>
      <c r="N1164" s="16">
        <v>1087</v>
      </c>
      <c r="O1164" s="17">
        <f>IFERROR(K1164/I1164,"")</f>
        <v>0.12146127254040923</v>
      </c>
      <c r="P1164" s="17">
        <f>IFERROR(L1164/J1164,"")</f>
        <v>0.16589306102414716</v>
      </c>
      <c r="Q1164" s="16">
        <v>1018</v>
      </c>
      <c r="R1164" s="16">
        <v>180</v>
      </c>
      <c r="S1164" s="16">
        <v>21</v>
      </c>
      <c r="T1164" s="16">
        <v>1532</v>
      </c>
      <c r="U1164" s="16">
        <v>755</v>
      </c>
      <c r="V1164" s="16">
        <v>646</v>
      </c>
      <c r="W1164" s="16"/>
      <c r="X1164" s="16">
        <v>2712</v>
      </c>
      <c r="Y1164" s="16"/>
      <c r="Z1164" s="16">
        <v>10865</v>
      </c>
      <c r="AA1164" s="16">
        <f>IF(COUNT(Q1164:Z1164)=0,"",SUM(Q1164:Q1164))</f>
        <v>1018</v>
      </c>
      <c r="AB1164" s="16">
        <f>IF(COUNT(Q1164:Z1164)=0,"",SUM(R1164:S1164))</f>
        <v>201</v>
      </c>
      <c r="AC1164" s="16">
        <f>IF(COUNT(Q1164:Z1164)=0,"",SUM(T1164:V1164))</f>
        <v>2933</v>
      </c>
      <c r="AD1164" s="16">
        <f>IF(COUNT(Q1164:Z1164)=0,"",SUM(W1164:Y1164))</f>
        <v>2712</v>
      </c>
      <c r="AE1164" s="16">
        <f>IF(COUNT(Q1164:Z1164)=0,"",SUM(Z1164:Z1164))</f>
        <v>10865</v>
      </c>
      <c r="AF1164" s="16">
        <f>IF(COUNT(Q1164:Z1164)=0,"",SUM(Q1164:Z1164))</f>
        <v>17729</v>
      </c>
      <c r="AG1164" s="17">
        <f>IFERROR((AA1164+AB1164)/AF1164,"")</f>
        <v>6.8757403124823729E-2</v>
      </c>
      <c r="AH1164" s="16">
        <v>180</v>
      </c>
    </row>
    <row r="1165" spans="1:34" x14ac:dyDescent="0.2">
      <c r="A1165" s="4" t="s">
        <v>21</v>
      </c>
      <c r="B1165" s="4" t="s">
        <v>123</v>
      </c>
      <c r="C1165" s="4" t="s">
        <v>955</v>
      </c>
      <c r="D1165" s="4" t="s">
        <v>484</v>
      </c>
      <c r="E1165" s="4" t="s">
        <v>485</v>
      </c>
      <c r="F1165" s="4" t="s">
        <v>4622</v>
      </c>
      <c r="G1165" s="4" t="s">
        <v>158</v>
      </c>
      <c r="H1165" s="4" t="s">
        <v>164</v>
      </c>
      <c r="I1165" s="16">
        <v>2911</v>
      </c>
      <c r="J1165" s="16">
        <v>104496</v>
      </c>
      <c r="K1165" s="16">
        <v>856</v>
      </c>
      <c r="L1165" s="16">
        <v>18482</v>
      </c>
      <c r="M1165" s="16">
        <v>29</v>
      </c>
      <c r="N1165" s="16">
        <v>1168</v>
      </c>
      <c r="O1165" s="17">
        <f>IFERROR(K1165/I1165,"")</f>
        <v>0.29405702507729303</v>
      </c>
      <c r="P1165" s="17">
        <f>IFERROR(L1165/J1165,"")</f>
        <v>0.17686801408666361</v>
      </c>
      <c r="Q1165" s="16">
        <v>1017</v>
      </c>
      <c r="R1165" s="16">
        <v>187</v>
      </c>
      <c r="S1165" s="16">
        <v>16</v>
      </c>
      <c r="T1165" s="16">
        <v>1701</v>
      </c>
      <c r="U1165" s="16">
        <v>620</v>
      </c>
      <c r="V1165" s="16">
        <v>369</v>
      </c>
      <c r="W1165" s="16">
        <v>16</v>
      </c>
      <c r="X1165" s="16">
        <v>3281</v>
      </c>
      <c r="Y1165" s="16">
        <v>12</v>
      </c>
      <c r="Z1165" s="16">
        <v>12894</v>
      </c>
      <c r="AA1165" s="16">
        <f>IF(COUNT(Q1165:Z1165)=0,"",SUM(Q1165:Q1165))</f>
        <v>1017</v>
      </c>
      <c r="AB1165" s="16">
        <f>IF(COUNT(Q1165:Z1165)=0,"",SUM(R1165:S1165))</f>
        <v>203</v>
      </c>
      <c r="AC1165" s="16">
        <f>IF(COUNT(Q1165:Z1165)=0,"",SUM(T1165:V1165))</f>
        <v>2690</v>
      </c>
      <c r="AD1165" s="16">
        <f>IF(COUNT(Q1165:Z1165)=0,"",SUM(W1165:Y1165))</f>
        <v>3309</v>
      </c>
      <c r="AE1165" s="16">
        <f>IF(COUNT(Q1165:Z1165)=0,"",SUM(Z1165:Z1165))</f>
        <v>12894</v>
      </c>
      <c r="AF1165" s="16">
        <f>IF(COUNT(Q1165:Z1165)=0,"",SUM(Q1165:Z1165))</f>
        <v>20113</v>
      </c>
      <c r="AG1165" s="17">
        <f>IFERROR((AA1165+AB1165)/AF1165,"")</f>
        <v>6.0657286332222941E-2</v>
      </c>
      <c r="AH1165" s="16">
        <v>111</v>
      </c>
    </row>
    <row r="1166" spans="1:34" x14ac:dyDescent="0.2">
      <c r="A1166" s="4" t="s">
        <v>21</v>
      </c>
      <c r="B1166" s="4" t="s">
        <v>144</v>
      </c>
      <c r="C1166" s="4" t="s">
        <v>955</v>
      </c>
      <c r="D1166" s="4" t="s">
        <v>207</v>
      </c>
      <c r="E1166" s="4" t="s">
        <v>208</v>
      </c>
      <c r="F1166" s="4" t="s">
        <v>1617</v>
      </c>
      <c r="G1166" s="4" t="s">
        <v>156</v>
      </c>
      <c r="H1166" s="4" t="s">
        <v>165</v>
      </c>
      <c r="I1166" s="16">
        <v>9580</v>
      </c>
      <c r="J1166" s="16">
        <v>185966</v>
      </c>
      <c r="K1166" s="16">
        <v>4565</v>
      </c>
      <c r="L1166" s="16">
        <v>48364</v>
      </c>
      <c r="M1166" s="16">
        <v>1504</v>
      </c>
      <c r="N1166" s="16">
        <v>19379</v>
      </c>
      <c r="O1166" s="17">
        <f>IFERROR(K1166/I1166,"")</f>
        <v>0.47651356993736954</v>
      </c>
      <c r="P1166" s="17">
        <f>IFERROR(L1166/J1166,"")</f>
        <v>0.26006904487917148</v>
      </c>
      <c r="Q1166" s="16">
        <v>1013</v>
      </c>
      <c r="R1166" s="16">
        <v>3649</v>
      </c>
      <c r="S1166" s="16">
        <v>12</v>
      </c>
      <c r="T1166" s="16">
        <v>3852</v>
      </c>
      <c r="U1166" s="16">
        <v>2237</v>
      </c>
      <c r="V1166" s="16">
        <v>576</v>
      </c>
      <c r="W1166" s="16">
        <v>30</v>
      </c>
      <c r="X1166" s="16">
        <v>4771</v>
      </c>
      <c r="Y1166" s="16">
        <v>100</v>
      </c>
      <c r="Z1166" s="16">
        <v>58006</v>
      </c>
      <c r="AA1166" s="16">
        <f>IF(COUNT(Q1166:Z1166)=0,"",SUM(Q1166:Q1166))</f>
        <v>1013</v>
      </c>
      <c r="AB1166" s="16">
        <f>IF(COUNT(Q1166:Z1166)=0,"",SUM(R1166:S1166))</f>
        <v>3661</v>
      </c>
      <c r="AC1166" s="16">
        <f>IF(COUNT(Q1166:Z1166)=0,"",SUM(T1166:V1166))</f>
        <v>6665</v>
      </c>
      <c r="AD1166" s="16">
        <f>IF(COUNT(Q1166:Z1166)=0,"",SUM(W1166:Y1166))</f>
        <v>4901</v>
      </c>
      <c r="AE1166" s="16">
        <f>IF(COUNT(Q1166:Z1166)=0,"",SUM(Z1166:Z1166))</f>
        <v>58006</v>
      </c>
      <c r="AF1166" s="16">
        <f>IF(COUNT(Q1166:Z1166)=0,"",SUM(Q1166:Z1166))</f>
        <v>74246</v>
      </c>
      <c r="AG1166" s="17">
        <f>IFERROR((AA1166+AB1166)/AF1166,"")</f>
        <v>6.2952886350779835E-2</v>
      </c>
      <c r="AH1166" s="16">
        <v>395</v>
      </c>
    </row>
    <row r="1167" spans="1:34" x14ac:dyDescent="0.2">
      <c r="A1167" s="4" t="s">
        <v>21</v>
      </c>
      <c r="B1167" s="4" t="s">
        <v>129</v>
      </c>
      <c r="C1167" s="4" t="s">
        <v>1036</v>
      </c>
      <c r="D1167" s="4" t="s">
        <v>433</v>
      </c>
      <c r="E1167" s="4" t="s">
        <v>434</v>
      </c>
      <c r="F1167" s="4" t="s">
        <v>3871</v>
      </c>
      <c r="G1167" s="4" t="s">
        <v>158</v>
      </c>
      <c r="H1167" s="4" t="s">
        <v>165</v>
      </c>
      <c r="I1167" s="16">
        <v>4532</v>
      </c>
      <c r="J1167" s="16">
        <v>28149</v>
      </c>
      <c r="K1167" s="16">
        <v>2616</v>
      </c>
      <c r="L1167" s="16">
        <v>4566</v>
      </c>
      <c r="M1167" s="16">
        <v>590</v>
      </c>
      <c r="N1167" s="16">
        <v>3733</v>
      </c>
      <c r="O1167" s="17">
        <f>IFERROR(K1167/I1167,"")</f>
        <v>0.5772285966460724</v>
      </c>
      <c r="P1167" s="17">
        <f>IFERROR(L1167/J1167,"")</f>
        <v>0.1622082489608867</v>
      </c>
      <c r="Q1167" s="16">
        <v>1013</v>
      </c>
      <c r="R1167" s="16"/>
      <c r="S1167" s="16">
        <v>0</v>
      </c>
      <c r="T1167" s="16">
        <v>1446</v>
      </c>
      <c r="U1167" s="16">
        <v>647</v>
      </c>
      <c r="V1167" s="16">
        <v>3300</v>
      </c>
      <c r="W1167" s="16">
        <v>0</v>
      </c>
      <c r="X1167" s="16">
        <v>1360</v>
      </c>
      <c r="Y1167" s="16">
        <v>0</v>
      </c>
      <c r="Z1167" s="16">
        <v>2070</v>
      </c>
      <c r="AA1167" s="16">
        <f>IF(COUNT(Q1167:Z1167)=0,"",SUM(Q1167:Q1167))</f>
        <v>1013</v>
      </c>
      <c r="AB1167" s="16">
        <f>IF(COUNT(Q1167:Z1167)=0,"",SUM(R1167:S1167))</f>
        <v>0</v>
      </c>
      <c r="AC1167" s="16">
        <f>IF(COUNT(Q1167:Z1167)=0,"",SUM(T1167:V1167))</f>
        <v>5393</v>
      </c>
      <c r="AD1167" s="16">
        <f>IF(COUNT(Q1167:Z1167)=0,"",SUM(W1167:Y1167))</f>
        <v>1360</v>
      </c>
      <c r="AE1167" s="16">
        <f>IF(COUNT(Q1167:Z1167)=0,"",SUM(Z1167:Z1167))</f>
        <v>2070</v>
      </c>
      <c r="AF1167" s="16">
        <f>IF(COUNT(Q1167:Z1167)=0,"",SUM(Q1167:Z1167))</f>
        <v>9836</v>
      </c>
      <c r="AG1167" s="17">
        <f>IFERROR((AA1167+AB1167)/AF1167,"")</f>
        <v>0.10298901992679951</v>
      </c>
      <c r="AH1167" s="16">
        <v>61</v>
      </c>
    </row>
    <row r="1168" spans="1:34" x14ac:dyDescent="0.2">
      <c r="A1168" s="4" t="s">
        <v>21</v>
      </c>
      <c r="B1168" s="4" t="s">
        <v>126</v>
      </c>
      <c r="C1168" s="4" t="s">
        <v>955</v>
      </c>
      <c r="D1168" s="4" t="s">
        <v>723</v>
      </c>
      <c r="E1168" s="4" t="s">
        <v>724</v>
      </c>
      <c r="F1168" s="4" t="s">
        <v>3286</v>
      </c>
      <c r="G1168" s="4" t="s">
        <v>157</v>
      </c>
      <c r="H1168" s="4" t="s">
        <v>163</v>
      </c>
      <c r="I1168" s="16">
        <v>2444</v>
      </c>
      <c r="J1168" s="16">
        <v>41989</v>
      </c>
      <c r="K1168" s="16">
        <v>214</v>
      </c>
      <c r="L1168" s="16">
        <v>4395</v>
      </c>
      <c r="M1168" s="16">
        <v>73</v>
      </c>
      <c r="N1168" s="16">
        <v>998</v>
      </c>
      <c r="O1168" s="17">
        <f>IFERROR(K1168/I1168,"")</f>
        <v>8.7561374795417354E-2</v>
      </c>
      <c r="P1168" s="17">
        <f>IFERROR(L1168/J1168,"")</f>
        <v>0.10467027078520565</v>
      </c>
      <c r="Q1168" s="16">
        <v>1011</v>
      </c>
      <c r="R1168" s="16"/>
      <c r="S1168" s="16">
        <v>0</v>
      </c>
      <c r="T1168" s="16">
        <v>30</v>
      </c>
      <c r="U1168" s="16">
        <v>1599</v>
      </c>
      <c r="V1168" s="16">
        <v>0</v>
      </c>
      <c r="W1168" s="16">
        <v>330</v>
      </c>
      <c r="X1168" s="16">
        <v>330</v>
      </c>
      <c r="Y1168" s="16"/>
      <c r="Z1168" s="16">
        <v>1299</v>
      </c>
      <c r="AA1168" s="16">
        <f>IF(COUNT(Q1168:Z1168)=0,"",SUM(Q1168:Q1168))</f>
        <v>1011</v>
      </c>
      <c r="AB1168" s="16">
        <f>IF(COUNT(Q1168:Z1168)=0,"",SUM(R1168:S1168))</f>
        <v>0</v>
      </c>
      <c r="AC1168" s="16">
        <f>IF(COUNT(Q1168:Z1168)=0,"",SUM(T1168:V1168))</f>
        <v>1629</v>
      </c>
      <c r="AD1168" s="16">
        <f>IF(COUNT(Q1168:Z1168)=0,"",SUM(W1168:Y1168))</f>
        <v>660</v>
      </c>
      <c r="AE1168" s="16">
        <f>IF(COUNT(Q1168:Z1168)=0,"",SUM(Z1168:Z1168))</f>
        <v>1299</v>
      </c>
      <c r="AF1168" s="16">
        <f>IF(COUNT(Q1168:Z1168)=0,"",SUM(Q1168:Z1168))</f>
        <v>4599</v>
      </c>
      <c r="AG1168" s="17">
        <f>IFERROR((AA1168+AB1168)/AF1168,"")</f>
        <v>0.21983039791258968</v>
      </c>
      <c r="AH1168" s="16">
        <v>95</v>
      </c>
    </row>
    <row r="1169" spans="1:34" x14ac:dyDescent="0.2">
      <c r="A1169" s="4" t="s">
        <v>198</v>
      </c>
      <c r="B1169" s="4" t="s">
        <v>132</v>
      </c>
      <c r="C1169" s="4" t="s">
        <v>1036</v>
      </c>
      <c r="D1169" s="4" t="s">
        <v>506</v>
      </c>
      <c r="E1169" s="4" t="s">
        <v>219</v>
      </c>
      <c r="F1169" s="4" t="s">
        <v>1554</v>
      </c>
      <c r="G1169" s="4" t="s">
        <v>156</v>
      </c>
      <c r="H1169" s="4" t="s">
        <v>43</v>
      </c>
      <c r="I1169" s="16">
        <v>1196</v>
      </c>
      <c r="J1169" s="16">
        <v>14549</v>
      </c>
      <c r="K1169" s="16">
        <v>421</v>
      </c>
      <c r="L1169" s="16">
        <v>3124</v>
      </c>
      <c r="M1169" s="16">
        <v>73</v>
      </c>
      <c r="N1169" s="16">
        <v>703</v>
      </c>
      <c r="O1169" s="17">
        <f>IFERROR(K1169/I1169,"")</f>
        <v>0.35200668896321069</v>
      </c>
      <c r="P1169" s="17">
        <f>IFERROR(L1169/J1169,"")</f>
        <v>0.21472266135129561</v>
      </c>
      <c r="Q1169" s="16">
        <v>1010</v>
      </c>
      <c r="R1169" s="16">
        <v>17</v>
      </c>
      <c r="S1169" s="16"/>
      <c r="T1169" s="16">
        <v>0</v>
      </c>
      <c r="U1169" s="16">
        <v>635</v>
      </c>
      <c r="V1169" s="16">
        <v>0</v>
      </c>
      <c r="W1169" s="16">
        <v>598</v>
      </c>
      <c r="X1169" s="16">
        <v>1285</v>
      </c>
      <c r="Y1169" s="16">
        <v>0</v>
      </c>
      <c r="Z1169" s="16">
        <v>0</v>
      </c>
      <c r="AA1169" s="16">
        <f>IF(COUNT(Q1169:Z1169)=0,"",SUM(Q1169:Q1169))</f>
        <v>1010</v>
      </c>
      <c r="AB1169" s="16">
        <f>IF(COUNT(Q1169:Z1169)=0,"",SUM(R1169:S1169))</f>
        <v>17</v>
      </c>
      <c r="AC1169" s="16">
        <f>IF(COUNT(Q1169:Z1169)=0,"",SUM(T1169:V1169))</f>
        <v>635</v>
      </c>
      <c r="AD1169" s="16">
        <f>IF(COUNT(Q1169:Z1169)=0,"",SUM(W1169:Y1169))</f>
        <v>1883</v>
      </c>
      <c r="AE1169" s="16">
        <f>IF(COUNT(Q1169:Z1169)=0,"",SUM(Z1169:Z1169))</f>
        <v>0</v>
      </c>
      <c r="AF1169" s="16">
        <f>IF(COUNT(Q1169:Z1169)=0,"",SUM(Q1169:Z1169))</f>
        <v>3545</v>
      </c>
      <c r="AG1169" s="17">
        <f>IFERROR((AA1169+AB1169)/AF1169,"")</f>
        <v>0.28970380818053598</v>
      </c>
      <c r="AH1169" s="16">
        <v>416</v>
      </c>
    </row>
    <row r="1170" spans="1:34" x14ac:dyDescent="0.2">
      <c r="A1170" s="4" t="s">
        <v>21</v>
      </c>
      <c r="B1170" s="4" t="s">
        <v>130</v>
      </c>
      <c r="C1170" s="4" t="s">
        <v>991</v>
      </c>
      <c r="D1170" s="4" t="s">
        <v>549</v>
      </c>
      <c r="E1170" s="4" t="s">
        <v>550</v>
      </c>
      <c r="F1170" s="4" t="s">
        <v>1724</v>
      </c>
      <c r="G1170" s="4" t="s">
        <v>159</v>
      </c>
      <c r="H1170" s="4" t="s">
        <v>163</v>
      </c>
      <c r="I1170" s="16">
        <v>400</v>
      </c>
      <c r="J1170" s="16">
        <v>24960</v>
      </c>
      <c r="K1170" s="16">
        <v>120</v>
      </c>
      <c r="L1170" s="16">
        <v>3875</v>
      </c>
      <c r="M1170" s="16">
        <v>0</v>
      </c>
      <c r="N1170" s="16">
        <v>565</v>
      </c>
      <c r="O1170" s="17">
        <f>IFERROR(K1170/I1170,"")</f>
        <v>0.3</v>
      </c>
      <c r="P1170" s="17">
        <f>IFERROR(L1170/J1170,"")</f>
        <v>0.15524839743589744</v>
      </c>
      <c r="Q1170" s="16">
        <v>1010</v>
      </c>
      <c r="R1170" s="16"/>
      <c r="S1170" s="16">
        <v>0</v>
      </c>
      <c r="T1170" s="16">
        <v>167</v>
      </c>
      <c r="U1170" s="16">
        <v>319</v>
      </c>
      <c r="V1170" s="16">
        <v>120</v>
      </c>
      <c r="W1170" s="16">
        <v>1293</v>
      </c>
      <c r="X1170" s="16"/>
      <c r="Y1170" s="16"/>
      <c r="Z1170" s="16">
        <v>2341</v>
      </c>
      <c r="AA1170" s="16">
        <f>IF(COUNT(Q1170:Z1170)=0,"",SUM(Q1170:Q1170))</f>
        <v>1010</v>
      </c>
      <c r="AB1170" s="16">
        <f>IF(COUNT(Q1170:Z1170)=0,"",SUM(R1170:S1170))</f>
        <v>0</v>
      </c>
      <c r="AC1170" s="16">
        <f>IF(COUNT(Q1170:Z1170)=0,"",SUM(T1170:V1170))</f>
        <v>606</v>
      </c>
      <c r="AD1170" s="16">
        <f>IF(COUNT(Q1170:Z1170)=0,"",SUM(W1170:Y1170))</f>
        <v>1293</v>
      </c>
      <c r="AE1170" s="16">
        <f>IF(COUNT(Q1170:Z1170)=0,"",SUM(Z1170:Z1170))</f>
        <v>2341</v>
      </c>
      <c r="AF1170" s="16">
        <f>IF(COUNT(Q1170:Z1170)=0,"",SUM(Q1170:Z1170))</f>
        <v>5250</v>
      </c>
      <c r="AG1170" s="17">
        <f>IFERROR((AA1170+AB1170)/AF1170,"")</f>
        <v>0.19238095238095237</v>
      </c>
      <c r="AH1170" s="16">
        <v>45</v>
      </c>
    </row>
    <row r="1171" spans="1:34" x14ac:dyDescent="0.2">
      <c r="A1171" s="4" t="s">
        <v>21</v>
      </c>
      <c r="B1171" s="4" t="s">
        <v>135</v>
      </c>
      <c r="C1171" s="4" t="s">
        <v>1036</v>
      </c>
      <c r="D1171" s="4" t="s">
        <v>683</v>
      </c>
      <c r="E1171" s="4" t="s">
        <v>537</v>
      </c>
      <c r="F1171" s="4" t="s">
        <v>2846</v>
      </c>
      <c r="G1171" s="4" t="s">
        <v>157</v>
      </c>
      <c r="H1171" s="4" t="s">
        <v>164</v>
      </c>
      <c r="I1171" s="16">
        <v>464</v>
      </c>
      <c r="J1171" s="16">
        <v>5660</v>
      </c>
      <c r="K1171" s="16">
        <v>335</v>
      </c>
      <c r="L1171" s="16">
        <v>1310</v>
      </c>
      <c r="M1171" s="16">
        <v>12</v>
      </c>
      <c r="N1171" s="16">
        <v>249</v>
      </c>
      <c r="O1171" s="17">
        <f>IFERROR(K1171/I1171,"")</f>
        <v>0.72198275862068961</v>
      </c>
      <c r="P1171" s="17">
        <f>IFERROR(L1171/J1171,"")</f>
        <v>0.2314487632508834</v>
      </c>
      <c r="Q1171" s="16">
        <v>1009</v>
      </c>
      <c r="R1171" s="16">
        <v>0</v>
      </c>
      <c r="S1171" s="16">
        <v>0</v>
      </c>
      <c r="T1171" s="16">
        <v>222</v>
      </c>
      <c r="U1171" s="16">
        <v>31</v>
      </c>
      <c r="V1171" s="16">
        <v>322</v>
      </c>
      <c r="W1171" s="16">
        <v>373</v>
      </c>
      <c r="X1171" s="16">
        <v>28</v>
      </c>
      <c r="Y1171" s="16"/>
      <c r="Z1171" s="16">
        <v>13</v>
      </c>
      <c r="AA1171" s="16">
        <f>IF(COUNT(Q1171:Z1171)=0,"",SUM(Q1171:Q1171))</f>
        <v>1009</v>
      </c>
      <c r="AB1171" s="16">
        <f>IF(COUNT(Q1171:Z1171)=0,"",SUM(R1171:S1171))</f>
        <v>0</v>
      </c>
      <c r="AC1171" s="16">
        <f>IF(COUNT(Q1171:Z1171)=0,"",SUM(T1171:V1171))</f>
        <v>575</v>
      </c>
      <c r="AD1171" s="16">
        <f>IF(COUNT(Q1171:Z1171)=0,"",SUM(W1171:Y1171))</f>
        <v>401</v>
      </c>
      <c r="AE1171" s="16">
        <f>IF(COUNT(Q1171:Z1171)=0,"",SUM(Z1171:Z1171))</f>
        <v>13</v>
      </c>
      <c r="AF1171" s="16">
        <f>IF(COUNT(Q1171:Z1171)=0,"",SUM(Q1171:Z1171))</f>
        <v>1998</v>
      </c>
      <c r="AG1171" s="17">
        <f>IFERROR((AA1171+AB1171)/AF1171,"")</f>
        <v>0.505005005005005</v>
      </c>
      <c r="AH1171" s="16">
        <v>12</v>
      </c>
    </row>
    <row r="1172" spans="1:34" x14ac:dyDescent="0.2">
      <c r="A1172" s="4" t="s">
        <v>21</v>
      </c>
      <c r="B1172" s="4" t="s">
        <v>129</v>
      </c>
      <c r="C1172" s="4" t="s">
        <v>1036</v>
      </c>
      <c r="D1172" s="4" t="s">
        <v>768</v>
      </c>
      <c r="E1172" s="4" t="s">
        <v>769</v>
      </c>
      <c r="F1172" s="4" t="s">
        <v>3737</v>
      </c>
      <c r="G1172" s="4" t="s">
        <v>158</v>
      </c>
      <c r="H1172" s="4" t="s">
        <v>165</v>
      </c>
      <c r="I1172" s="16">
        <v>399</v>
      </c>
      <c r="J1172" s="16">
        <v>7127</v>
      </c>
      <c r="K1172" s="16">
        <v>259</v>
      </c>
      <c r="L1172" s="16">
        <v>2045</v>
      </c>
      <c r="M1172" s="16">
        <v>66</v>
      </c>
      <c r="N1172" s="16">
        <v>1303</v>
      </c>
      <c r="O1172" s="17">
        <f>IFERROR(K1172/I1172,"")</f>
        <v>0.64912280701754388</v>
      </c>
      <c r="P1172" s="17">
        <f>IFERROR(L1172/J1172,"")</f>
        <v>0.28693700014031148</v>
      </c>
      <c r="Q1172" s="16">
        <v>1006</v>
      </c>
      <c r="R1172" s="16">
        <v>0</v>
      </c>
      <c r="S1172" s="16">
        <v>0</v>
      </c>
      <c r="T1172" s="16">
        <v>687</v>
      </c>
      <c r="U1172" s="16">
        <v>65</v>
      </c>
      <c r="V1172" s="16">
        <v>176</v>
      </c>
      <c r="W1172" s="16">
        <v>164</v>
      </c>
      <c r="X1172" s="16">
        <v>583</v>
      </c>
      <c r="Y1172" s="16">
        <v>0</v>
      </c>
      <c r="Z1172" s="16">
        <v>365</v>
      </c>
      <c r="AA1172" s="16">
        <f>IF(COUNT(Q1172:Z1172)=0,"",SUM(Q1172:Q1172))</f>
        <v>1006</v>
      </c>
      <c r="AB1172" s="16">
        <f>IF(COUNT(Q1172:Z1172)=0,"",SUM(R1172:S1172))</f>
        <v>0</v>
      </c>
      <c r="AC1172" s="16">
        <f>IF(COUNT(Q1172:Z1172)=0,"",SUM(T1172:V1172))</f>
        <v>928</v>
      </c>
      <c r="AD1172" s="16">
        <f>IF(COUNT(Q1172:Z1172)=0,"",SUM(W1172:Y1172))</f>
        <v>747</v>
      </c>
      <c r="AE1172" s="16">
        <f>IF(COUNT(Q1172:Z1172)=0,"",SUM(Z1172:Z1172))</f>
        <v>365</v>
      </c>
      <c r="AF1172" s="16">
        <f>IF(COUNT(Q1172:Z1172)=0,"",SUM(Q1172:Z1172))</f>
        <v>3046</v>
      </c>
      <c r="AG1172" s="17">
        <f>IFERROR((AA1172+AB1172)/AF1172,"")</f>
        <v>0.3302692055154301</v>
      </c>
      <c r="AH1172" s="16"/>
    </row>
    <row r="1173" spans="1:34" x14ac:dyDescent="0.2">
      <c r="A1173" s="4" t="s">
        <v>21</v>
      </c>
      <c r="B1173" s="4" t="s">
        <v>123</v>
      </c>
      <c r="C1173" s="4" t="s">
        <v>955</v>
      </c>
      <c r="D1173" s="4" t="s">
        <v>484</v>
      </c>
      <c r="E1173" s="4" t="s">
        <v>485</v>
      </c>
      <c r="F1173" s="4" t="s">
        <v>4764</v>
      </c>
      <c r="G1173" s="4" t="s">
        <v>158</v>
      </c>
      <c r="H1173" s="4" t="s">
        <v>165</v>
      </c>
      <c r="I1173" s="16">
        <v>3403</v>
      </c>
      <c r="J1173" s="16">
        <v>78547</v>
      </c>
      <c r="K1173" s="16">
        <v>1762</v>
      </c>
      <c r="L1173" s="16">
        <v>13816</v>
      </c>
      <c r="M1173" s="16">
        <v>15</v>
      </c>
      <c r="N1173" s="16">
        <v>1241</v>
      </c>
      <c r="O1173" s="17">
        <f>IFERROR(K1173/I1173,"")</f>
        <v>0.5177784307963561</v>
      </c>
      <c r="P1173" s="17">
        <f>IFERROR(L1173/J1173,"")</f>
        <v>0.17589468725731092</v>
      </c>
      <c r="Q1173" s="16">
        <v>1000</v>
      </c>
      <c r="R1173" s="16">
        <v>217</v>
      </c>
      <c r="S1173" s="16">
        <v>27</v>
      </c>
      <c r="T1173" s="16">
        <v>3636</v>
      </c>
      <c r="U1173" s="16">
        <v>1063</v>
      </c>
      <c r="V1173" s="16">
        <v>1346</v>
      </c>
      <c r="W1173" s="16">
        <v>0</v>
      </c>
      <c r="X1173" s="16">
        <v>2102</v>
      </c>
      <c r="Y1173" s="16">
        <v>17</v>
      </c>
      <c r="Z1173" s="16">
        <v>7285</v>
      </c>
      <c r="AA1173" s="16">
        <f>IF(COUNT(Q1173:Z1173)=0,"",SUM(Q1173:Q1173))</f>
        <v>1000</v>
      </c>
      <c r="AB1173" s="16">
        <f>IF(COUNT(Q1173:Z1173)=0,"",SUM(R1173:S1173))</f>
        <v>244</v>
      </c>
      <c r="AC1173" s="16">
        <f>IF(COUNT(Q1173:Z1173)=0,"",SUM(T1173:V1173))</f>
        <v>6045</v>
      </c>
      <c r="AD1173" s="16">
        <f>IF(COUNT(Q1173:Z1173)=0,"",SUM(W1173:Y1173))</f>
        <v>2119</v>
      </c>
      <c r="AE1173" s="16">
        <f>IF(COUNT(Q1173:Z1173)=0,"",SUM(Z1173:Z1173))</f>
        <v>7285</v>
      </c>
      <c r="AF1173" s="16">
        <f>IF(COUNT(Q1173:Z1173)=0,"",SUM(Q1173:Z1173))</f>
        <v>16693</v>
      </c>
      <c r="AG1173" s="17">
        <f>IFERROR((AA1173+AB1173)/AF1173,"")</f>
        <v>7.4522254837356972E-2</v>
      </c>
      <c r="AH1173" s="16">
        <v>148</v>
      </c>
    </row>
    <row r="1174" spans="1:34" x14ac:dyDescent="0.2">
      <c r="A1174" s="4" t="s">
        <v>21</v>
      </c>
      <c r="B1174" s="4" t="s">
        <v>123</v>
      </c>
      <c r="C1174" s="4" t="s">
        <v>955</v>
      </c>
      <c r="D1174" s="4" t="s">
        <v>484</v>
      </c>
      <c r="E1174" s="4" t="s">
        <v>485</v>
      </c>
      <c r="F1174" s="4" t="s">
        <v>4884</v>
      </c>
      <c r="G1174" s="4" t="s">
        <v>159</v>
      </c>
      <c r="H1174" s="4" t="s">
        <v>163</v>
      </c>
      <c r="I1174" s="16">
        <v>1376</v>
      </c>
      <c r="J1174" s="16">
        <v>60340</v>
      </c>
      <c r="K1174" s="16">
        <v>336</v>
      </c>
      <c r="L1174" s="16">
        <v>8722</v>
      </c>
      <c r="M1174" s="16">
        <v>33</v>
      </c>
      <c r="N1174" s="16">
        <v>1272</v>
      </c>
      <c r="O1174" s="17">
        <f>IFERROR(K1174/I1174,"")</f>
        <v>0.2441860465116279</v>
      </c>
      <c r="P1174" s="17">
        <f>IFERROR(L1174/J1174,"")</f>
        <v>0.14454756380510442</v>
      </c>
      <c r="Q1174" s="16">
        <v>995</v>
      </c>
      <c r="R1174" s="16">
        <v>143</v>
      </c>
      <c r="S1174" s="16">
        <v>13</v>
      </c>
      <c r="T1174" s="16">
        <v>213</v>
      </c>
      <c r="U1174" s="16">
        <v>695</v>
      </c>
      <c r="V1174" s="16">
        <v>20</v>
      </c>
      <c r="W1174" s="16">
        <v>0</v>
      </c>
      <c r="X1174" s="16">
        <v>2577</v>
      </c>
      <c r="Y1174" s="16"/>
      <c r="Z1174" s="16">
        <v>5130</v>
      </c>
      <c r="AA1174" s="16">
        <f>IF(COUNT(Q1174:Z1174)=0,"",SUM(Q1174:Q1174))</f>
        <v>995</v>
      </c>
      <c r="AB1174" s="16">
        <f>IF(COUNT(Q1174:Z1174)=0,"",SUM(R1174:S1174))</f>
        <v>156</v>
      </c>
      <c r="AC1174" s="16">
        <f>IF(COUNT(Q1174:Z1174)=0,"",SUM(T1174:V1174))</f>
        <v>928</v>
      </c>
      <c r="AD1174" s="16">
        <f>IF(COUNT(Q1174:Z1174)=0,"",SUM(W1174:Y1174))</f>
        <v>2577</v>
      </c>
      <c r="AE1174" s="16">
        <f>IF(COUNT(Q1174:Z1174)=0,"",SUM(Z1174:Z1174))</f>
        <v>5130</v>
      </c>
      <c r="AF1174" s="16">
        <f>IF(COUNT(Q1174:Z1174)=0,"",SUM(Q1174:Z1174))</f>
        <v>9786</v>
      </c>
      <c r="AG1174" s="17">
        <f>IFERROR((AA1174+AB1174)/AF1174,"")</f>
        <v>0.1176170038830983</v>
      </c>
      <c r="AH1174" s="16">
        <v>153</v>
      </c>
    </row>
    <row r="1175" spans="1:34" x14ac:dyDescent="0.2">
      <c r="A1175" s="4" t="s">
        <v>198</v>
      </c>
      <c r="B1175" s="4" t="s">
        <v>125</v>
      </c>
      <c r="C1175" s="4" t="s">
        <v>955</v>
      </c>
      <c r="D1175" s="4" t="s">
        <v>218</v>
      </c>
      <c r="E1175" s="4" t="s">
        <v>219</v>
      </c>
      <c r="F1175" s="4" t="s">
        <v>975</v>
      </c>
      <c r="G1175" s="4" t="s">
        <v>156</v>
      </c>
      <c r="H1175" s="4" t="s">
        <v>71</v>
      </c>
      <c r="I1175" s="16">
        <v>2549</v>
      </c>
      <c r="J1175" s="16">
        <v>3164</v>
      </c>
      <c r="K1175" s="16">
        <v>1139</v>
      </c>
      <c r="L1175" s="16">
        <v>1208</v>
      </c>
      <c r="M1175" s="16">
        <v>218</v>
      </c>
      <c r="N1175" s="16">
        <v>187</v>
      </c>
      <c r="O1175" s="17">
        <f>IFERROR(K1175/I1175,"")</f>
        <v>0.44684189878383679</v>
      </c>
      <c r="P1175" s="17">
        <f>IFERROR(L1175/J1175,"")</f>
        <v>0.38179519595448796</v>
      </c>
      <c r="Q1175" s="16">
        <v>991</v>
      </c>
      <c r="R1175" s="16"/>
      <c r="S1175" s="16"/>
      <c r="T1175" s="16">
        <v>0</v>
      </c>
      <c r="U1175" s="16">
        <v>267</v>
      </c>
      <c r="V1175" s="16">
        <v>0</v>
      </c>
      <c r="W1175" s="16">
        <v>187</v>
      </c>
      <c r="X1175" s="16">
        <v>895</v>
      </c>
      <c r="Y1175" s="16">
        <v>0</v>
      </c>
      <c r="Z1175" s="16">
        <v>0</v>
      </c>
      <c r="AA1175" s="16">
        <f>IF(COUNT(Q1175:Z1175)=0,"",SUM(Q1175:Q1175))</f>
        <v>991</v>
      </c>
      <c r="AB1175" s="16">
        <f>IF(COUNT(Q1175:Z1175)=0,"",SUM(R1175:S1175))</f>
        <v>0</v>
      </c>
      <c r="AC1175" s="16">
        <f>IF(COUNT(Q1175:Z1175)=0,"",SUM(T1175:V1175))</f>
        <v>267</v>
      </c>
      <c r="AD1175" s="16">
        <f>IF(COUNT(Q1175:Z1175)=0,"",SUM(W1175:Y1175))</f>
        <v>1082</v>
      </c>
      <c r="AE1175" s="16">
        <f>IF(COUNT(Q1175:Z1175)=0,"",SUM(Z1175:Z1175))</f>
        <v>0</v>
      </c>
      <c r="AF1175" s="16">
        <f>IF(COUNT(Q1175:Z1175)=0,"",SUM(Q1175:Z1175))</f>
        <v>2340</v>
      </c>
      <c r="AG1175" s="17">
        <f>IFERROR((AA1175+AB1175)/AF1175,"")</f>
        <v>0.4235042735042735</v>
      </c>
      <c r="AH1175" s="16">
        <v>173</v>
      </c>
    </row>
    <row r="1176" spans="1:34" x14ac:dyDescent="0.2">
      <c r="A1176" s="4" t="s">
        <v>21</v>
      </c>
      <c r="B1176" s="4" t="s">
        <v>138</v>
      </c>
      <c r="C1176" s="4" t="s">
        <v>1036</v>
      </c>
      <c r="D1176" s="4" t="s">
        <v>632</v>
      </c>
      <c r="E1176" s="4" t="s">
        <v>537</v>
      </c>
      <c r="F1176" s="4" t="s">
        <v>2487</v>
      </c>
      <c r="G1176" s="4" t="s">
        <v>157</v>
      </c>
      <c r="H1176" s="4" t="s">
        <v>163</v>
      </c>
      <c r="I1176" s="16">
        <v>2930</v>
      </c>
      <c r="J1176" s="16">
        <v>1508</v>
      </c>
      <c r="K1176" s="16">
        <v>1582</v>
      </c>
      <c r="L1176" s="16">
        <v>624</v>
      </c>
      <c r="M1176" s="16">
        <v>106</v>
      </c>
      <c r="N1176" s="16">
        <v>29</v>
      </c>
      <c r="O1176" s="17">
        <f>IFERROR(K1176/I1176,"")</f>
        <v>0.53993174061433447</v>
      </c>
      <c r="P1176" s="17">
        <f>IFERROR(L1176/J1176,"")</f>
        <v>0.41379310344827586</v>
      </c>
      <c r="Q1176" s="16">
        <v>990</v>
      </c>
      <c r="R1176" s="16">
        <v>0</v>
      </c>
      <c r="S1176" s="16">
        <v>0</v>
      </c>
      <c r="T1176" s="16">
        <v>49</v>
      </c>
      <c r="U1176" s="16">
        <v>0</v>
      </c>
      <c r="V1176" s="16">
        <v>1155</v>
      </c>
      <c r="W1176" s="16">
        <v>0</v>
      </c>
      <c r="X1176" s="16">
        <v>0</v>
      </c>
      <c r="Y1176" s="16">
        <v>0</v>
      </c>
      <c r="Z1176" s="16">
        <v>12</v>
      </c>
      <c r="AA1176" s="16">
        <f>IF(COUNT(Q1176:Z1176)=0,"",SUM(Q1176:Q1176))</f>
        <v>990</v>
      </c>
      <c r="AB1176" s="16">
        <f>IF(COUNT(Q1176:Z1176)=0,"",SUM(R1176:S1176))</f>
        <v>0</v>
      </c>
      <c r="AC1176" s="16">
        <f>IF(COUNT(Q1176:Z1176)=0,"",SUM(T1176:V1176))</f>
        <v>1204</v>
      </c>
      <c r="AD1176" s="16">
        <f>IF(COUNT(Q1176:Z1176)=0,"",SUM(W1176:Y1176))</f>
        <v>0</v>
      </c>
      <c r="AE1176" s="16">
        <f>IF(COUNT(Q1176:Z1176)=0,"",SUM(Z1176:Z1176))</f>
        <v>12</v>
      </c>
      <c r="AF1176" s="16">
        <f>IF(COUNT(Q1176:Z1176)=0,"",SUM(Q1176:Z1176))</f>
        <v>2206</v>
      </c>
      <c r="AG1176" s="17">
        <f>IFERROR((AA1176+AB1176)/AF1176,"")</f>
        <v>0.44877606527651859</v>
      </c>
      <c r="AH1176" s="16">
        <v>28</v>
      </c>
    </row>
    <row r="1177" spans="1:34" x14ac:dyDescent="0.2">
      <c r="A1177" s="4" t="s">
        <v>21</v>
      </c>
      <c r="B1177" s="4" t="s">
        <v>135</v>
      </c>
      <c r="C1177" s="4" t="s">
        <v>1036</v>
      </c>
      <c r="D1177" s="4" t="s">
        <v>688</v>
      </c>
      <c r="E1177" s="4" t="s">
        <v>689</v>
      </c>
      <c r="F1177" s="4" t="s">
        <v>2906</v>
      </c>
      <c r="G1177" s="4" t="s">
        <v>158</v>
      </c>
      <c r="H1177" s="4" t="s">
        <v>164</v>
      </c>
      <c r="I1177" s="16">
        <v>2764</v>
      </c>
      <c r="J1177" s="16">
        <v>18927</v>
      </c>
      <c r="K1177" s="16">
        <v>1830</v>
      </c>
      <c r="L1177" s="16">
        <v>4318</v>
      </c>
      <c r="M1177" s="16">
        <v>307</v>
      </c>
      <c r="N1177" s="16">
        <v>2391</v>
      </c>
      <c r="O1177" s="17">
        <f>IFERROR(K1177/I1177,"")</f>
        <v>0.66208393632416784</v>
      </c>
      <c r="P1177" s="17">
        <f>IFERROR(L1177/J1177,"")</f>
        <v>0.22813969461615682</v>
      </c>
      <c r="Q1177" s="16">
        <v>990</v>
      </c>
      <c r="R1177" s="16">
        <v>0</v>
      </c>
      <c r="S1177" s="16">
        <v>0</v>
      </c>
      <c r="T1177" s="16">
        <v>954</v>
      </c>
      <c r="U1177" s="16">
        <v>1207</v>
      </c>
      <c r="V1177" s="16">
        <v>2160</v>
      </c>
      <c r="W1177" s="16">
        <v>0</v>
      </c>
      <c r="X1177" s="16">
        <v>1103</v>
      </c>
      <c r="Y1177" s="16">
        <v>0</v>
      </c>
      <c r="Z1177" s="16">
        <v>1841</v>
      </c>
      <c r="AA1177" s="16">
        <f>IF(COUNT(Q1177:Z1177)=0,"",SUM(Q1177:Q1177))</f>
        <v>990</v>
      </c>
      <c r="AB1177" s="16">
        <f>IF(COUNT(Q1177:Z1177)=0,"",SUM(R1177:S1177))</f>
        <v>0</v>
      </c>
      <c r="AC1177" s="16">
        <f>IF(COUNT(Q1177:Z1177)=0,"",SUM(T1177:V1177))</f>
        <v>4321</v>
      </c>
      <c r="AD1177" s="16">
        <f>IF(COUNT(Q1177:Z1177)=0,"",SUM(W1177:Y1177))</f>
        <v>1103</v>
      </c>
      <c r="AE1177" s="16">
        <f>IF(COUNT(Q1177:Z1177)=0,"",SUM(Z1177:Z1177))</f>
        <v>1841</v>
      </c>
      <c r="AF1177" s="16">
        <f>IF(COUNT(Q1177:Z1177)=0,"",SUM(Q1177:Z1177))</f>
        <v>8255</v>
      </c>
      <c r="AG1177" s="17">
        <f>IFERROR((AA1177+AB1177)/AF1177,"")</f>
        <v>0.11992731677771049</v>
      </c>
      <c r="AH1177" s="16">
        <v>42</v>
      </c>
    </row>
    <row r="1178" spans="1:34" x14ac:dyDescent="0.2">
      <c r="A1178" s="4" t="s">
        <v>21</v>
      </c>
      <c r="B1178" s="4" t="s">
        <v>135</v>
      </c>
      <c r="C1178" s="4" t="s">
        <v>1036</v>
      </c>
      <c r="D1178" s="4" t="s">
        <v>683</v>
      </c>
      <c r="E1178" s="4" t="s">
        <v>537</v>
      </c>
      <c r="F1178" s="4" t="s">
        <v>2851</v>
      </c>
      <c r="G1178" s="4" t="s">
        <v>157</v>
      </c>
      <c r="H1178" s="4" t="s">
        <v>163</v>
      </c>
      <c r="I1178" s="16">
        <v>813</v>
      </c>
      <c r="J1178" s="16">
        <v>3147</v>
      </c>
      <c r="K1178" s="16">
        <v>424</v>
      </c>
      <c r="L1178" s="16">
        <v>893</v>
      </c>
      <c r="M1178" s="16">
        <v>25</v>
      </c>
      <c r="N1178" s="16">
        <v>49</v>
      </c>
      <c r="O1178" s="17">
        <f>IFERROR(K1178/I1178,"")</f>
        <v>0.52152521525215256</v>
      </c>
      <c r="P1178" s="17">
        <f>IFERROR(L1178/J1178,"")</f>
        <v>0.28376231331426754</v>
      </c>
      <c r="Q1178" s="16">
        <v>988</v>
      </c>
      <c r="R1178" s="16">
        <v>0</v>
      </c>
      <c r="S1178" s="16">
        <v>0</v>
      </c>
      <c r="T1178" s="16">
        <v>14</v>
      </c>
      <c r="U1178" s="16">
        <v>0</v>
      </c>
      <c r="V1178" s="16">
        <v>300</v>
      </c>
      <c r="W1178" s="16">
        <v>0</v>
      </c>
      <c r="X1178" s="16">
        <v>0</v>
      </c>
      <c r="Y1178" s="16">
        <v>11</v>
      </c>
      <c r="Z1178" s="16"/>
      <c r="AA1178" s="16">
        <f>IF(COUNT(Q1178:Z1178)=0,"",SUM(Q1178:Q1178))</f>
        <v>988</v>
      </c>
      <c r="AB1178" s="16">
        <f>IF(COUNT(Q1178:Z1178)=0,"",SUM(R1178:S1178))</f>
        <v>0</v>
      </c>
      <c r="AC1178" s="16">
        <f>IF(COUNT(Q1178:Z1178)=0,"",SUM(T1178:V1178))</f>
        <v>314</v>
      </c>
      <c r="AD1178" s="16">
        <f>IF(COUNT(Q1178:Z1178)=0,"",SUM(W1178:Y1178))</f>
        <v>11</v>
      </c>
      <c r="AE1178" s="16">
        <f>IF(COUNT(Q1178:Z1178)=0,"",SUM(Z1178:Z1178))</f>
        <v>0</v>
      </c>
      <c r="AF1178" s="16">
        <f>IF(COUNT(Q1178:Z1178)=0,"",SUM(Q1178:Z1178))</f>
        <v>1313</v>
      </c>
      <c r="AG1178" s="17">
        <f>IFERROR((AA1178+AB1178)/AF1178,"")</f>
        <v>0.75247524752475248</v>
      </c>
      <c r="AH1178" s="16">
        <v>33</v>
      </c>
    </row>
    <row r="1179" spans="1:34" x14ac:dyDescent="0.2">
      <c r="A1179" s="4" t="s">
        <v>21</v>
      </c>
      <c r="B1179" s="4" t="s">
        <v>123</v>
      </c>
      <c r="C1179" s="4" t="s">
        <v>955</v>
      </c>
      <c r="D1179" s="4" t="s">
        <v>484</v>
      </c>
      <c r="E1179" s="4" t="s">
        <v>485</v>
      </c>
      <c r="F1179" s="4" t="s">
        <v>4671</v>
      </c>
      <c r="G1179" s="4" t="s">
        <v>158</v>
      </c>
      <c r="H1179" s="4" t="s">
        <v>164</v>
      </c>
      <c r="I1179" s="16">
        <v>5840</v>
      </c>
      <c r="J1179" s="16">
        <v>80938</v>
      </c>
      <c r="K1179" s="16">
        <v>1084</v>
      </c>
      <c r="L1179" s="16">
        <v>11518</v>
      </c>
      <c r="M1179" s="16">
        <v>21</v>
      </c>
      <c r="N1179" s="16">
        <v>1244</v>
      </c>
      <c r="O1179" s="17">
        <f>IFERROR(K1179/I1179,"")</f>
        <v>0.18561643835616437</v>
      </c>
      <c r="P1179" s="17">
        <f>IFERROR(L1179/J1179,"")</f>
        <v>0.14230645679408929</v>
      </c>
      <c r="Q1179" s="16">
        <v>987</v>
      </c>
      <c r="R1179" s="16">
        <v>196</v>
      </c>
      <c r="S1179" s="16">
        <v>15</v>
      </c>
      <c r="T1179" s="16">
        <v>1207</v>
      </c>
      <c r="U1179" s="16">
        <v>1358</v>
      </c>
      <c r="V1179" s="16">
        <v>474</v>
      </c>
      <c r="W1179" s="16">
        <v>27</v>
      </c>
      <c r="X1179" s="16">
        <v>2472</v>
      </c>
      <c r="Y1179" s="16">
        <v>13</v>
      </c>
      <c r="Z1179" s="16">
        <v>6637</v>
      </c>
      <c r="AA1179" s="16">
        <f>IF(COUNT(Q1179:Z1179)=0,"",SUM(Q1179:Q1179))</f>
        <v>987</v>
      </c>
      <c r="AB1179" s="16">
        <f>IF(COUNT(Q1179:Z1179)=0,"",SUM(R1179:S1179))</f>
        <v>211</v>
      </c>
      <c r="AC1179" s="16">
        <f>IF(COUNT(Q1179:Z1179)=0,"",SUM(T1179:V1179))</f>
        <v>3039</v>
      </c>
      <c r="AD1179" s="16">
        <f>IF(COUNT(Q1179:Z1179)=0,"",SUM(W1179:Y1179))</f>
        <v>2512</v>
      </c>
      <c r="AE1179" s="16">
        <f>IF(COUNT(Q1179:Z1179)=0,"",SUM(Z1179:Z1179))</f>
        <v>6637</v>
      </c>
      <c r="AF1179" s="16">
        <f>IF(COUNT(Q1179:Z1179)=0,"",SUM(Q1179:Z1179))</f>
        <v>13386</v>
      </c>
      <c r="AG1179" s="17">
        <f>IFERROR((AA1179+AB1179)/AF1179,"")</f>
        <v>8.9496488868967577E-2</v>
      </c>
      <c r="AH1179" s="16">
        <v>88</v>
      </c>
    </row>
    <row r="1180" spans="1:34" x14ac:dyDescent="0.2">
      <c r="A1180" s="4" t="s">
        <v>21</v>
      </c>
      <c r="B1180" s="4" t="s">
        <v>123</v>
      </c>
      <c r="C1180" s="4" t="s">
        <v>955</v>
      </c>
      <c r="D1180" s="4" t="s">
        <v>484</v>
      </c>
      <c r="E1180" s="4" t="s">
        <v>485</v>
      </c>
      <c r="F1180" s="4" t="s">
        <v>5023</v>
      </c>
      <c r="G1180" s="4" t="s">
        <v>159</v>
      </c>
      <c r="H1180" s="4" t="s">
        <v>165</v>
      </c>
      <c r="I1180" s="16">
        <v>1098</v>
      </c>
      <c r="J1180" s="16">
        <v>67654</v>
      </c>
      <c r="K1180" s="16">
        <v>248</v>
      </c>
      <c r="L1180" s="16">
        <v>9941</v>
      </c>
      <c r="M1180" s="16">
        <v>33</v>
      </c>
      <c r="N1180" s="16">
        <v>1398</v>
      </c>
      <c r="O1180" s="17">
        <f>IFERROR(K1180/I1180,"")</f>
        <v>0.22586520947176686</v>
      </c>
      <c r="P1180" s="17">
        <f>IFERROR(L1180/J1180,"")</f>
        <v>0.14693883584119194</v>
      </c>
      <c r="Q1180" s="16">
        <v>986</v>
      </c>
      <c r="R1180" s="16">
        <v>179</v>
      </c>
      <c r="S1180" s="16">
        <v>24</v>
      </c>
      <c r="T1180" s="16">
        <v>337</v>
      </c>
      <c r="U1180" s="16">
        <v>610</v>
      </c>
      <c r="V1180" s="16">
        <v>67</v>
      </c>
      <c r="W1180" s="16">
        <v>12</v>
      </c>
      <c r="X1180" s="16">
        <v>2815</v>
      </c>
      <c r="Y1180" s="16"/>
      <c r="Z1180" s="16">
        <v>6013</v>
      </c>
      <c r="AA1180" s="16">
        <f>IF(COUNT(Q1180:Z1180)=0,"",SUM(Q1180:Q1180))</f>
        <v>986</v>
      </c>
      <c r="AB1180" s="16">
        <f>IF(COUNT(Q1180:Z1180)=0,"",SUM(R1180:S1180))</f>
        <v>203</v>
      </c>
      <c r="AC1180" s="16">
        <f>IF(COUNT(Q1180:Z1180)=0,"",SUM(T1180:V1180))</f>
        <v>1014</v>
      </c>
      <c r="AD1180" s="16">
        <f>IF(COUNT(Q1180:Z1180)=0,"",SUM(W1180:Y1180))</f>
        <v>2827</v>
      </c>
      <c r="AE1180" s="16">
        <f>IF(COUNT(Q1180:Z1180)=0,"",SUM(Z1180:Z1180))</f>
        <v>6013</v>
      </c>
      <c r="AF1180" s="16">
        <f>IF(COUNT(Q1180:Z1180)=0,"",SUM(Q1180:Z1180))</f>
        <v>11043</v>
      </c>
      <c r="AG1180" s="17">
        <f>IFERROR((AA1180+AB1180)/AF1180,"")</f>
        <v>0.10767001720546952</v>
      </c>
      <c r="AH1180" s="16">
        <v>82</v>
      </c>
    </row>
    <row r="1181" spans="1:34" x14ac:dyDescent="0.2">
      <c r="A1181" s="4" t="s">
        <v>21</v>
      </c>
      <c r="B1181" s="4" t="s">
        <v>129</v>
      </c>
      <c r="C1181" s="4" t="s">
        <v>1036</v>
      </c>
      <c r="D1181" s="4" t="s">
        <v>768</v>
      </c>
      <c r="E1181" s="4" t="s">
        <v>769</v>
      </c>
      <c r="F1181" s="4" t="s">
        <v>3733</v>
      </c>
      <c r="G1181" s="4" t="s">
        <v>158</v>
      </c>
      <c r="H1181" s="4" t="s">
        <v>165</v>
      </c>
      <c r="I1181" s="16">
        <v>637</v>
      </c>
      <c r="J1181" s="16">
        <v>14520</v>
      </c>
      <c r="K1181" s="16">
        <v>412</v>
      </c>
      <c r="L1181" s="16">
        <v>2867</v>
      </c>
      <c r="M1181" s="16">
        <v>99</v>
      </c>
      <c r="N1181" s="16">
        <v>1926</v>
      </c>
      <c r="O1181" s="17">
        <f>IFERROR(K1181/I1181,"")</f>
        <v>0.64678178963893251</v>
      </c>
      <c r="P1181" s="17">
        <f>IFERROR(L1181/J1181,"")</f>
        <v>0.19745179063360882</v>
      </c>
      <c r="Q1181" s="16">
        <v>984</v>
      </c>
      <c r="R1181" s="16">
        <v>0</v>
      </c>
      <c r="S1181" s="16">
        <v>0</v>
      </c>
      <c r="T1181" s="16">
        <v>302</v>
      </c>
      <c r="U1181" s="16">
        <v>362</v>
      </c>
      <c r="V1181" s="16">
        <v>401</v>
      </c>
      <c r="W1181" s="16">
        <v>271</v>
      </c>
      <c r="X1181" s="16">
        <v>603</v>
      </c>
      <c r="Y1181" s="16">
        <v>0</v>
      </c>
      <c r="Z1181" s="16">
        <v>924</v>
      </c>
      <c r="AA1181" s="16">
        <f>IF(COUNT(Q1181:Z1181)=0,"",SUM(Q1181:Q1181))</f>
        <v>984</v>
      </c>
      <c r="AB1181" s="16">
        <f>IF(COUNT(Q1181:Z1181)=0,"",SUM(R1181:S1181))</f>
        <v>0</v>
      </c>
      <c r="AC1181" s="16">
        <f>IF(COUNT(Q1181:Z1181)=0,"",SUM(T1181:V1181))</f>
        <v>1065</v>
      </c>
      <c r="AD1181" s="16">
        <f>IF(COUNT(Q1181:Z1181)=0,"",SUM(W1181:Y1181))</f>
        <v>874</v>
      </c>
      <c r="AE1181" s="16">
        <f>IF(COUNT(Q1181:Z1181)=0,"",SUM(Z1181:Z1181))</f>
        <v>924</v>
      </c>
      <c r="AF1181" s="16">
        <f>IF(COUNT(Q1181:Z1181)=0,"",SUM(Q1181:Z1181))</f>
        <v>3847</v>
      </c>
      <c r="AG1181" s="17">
        <f>IFERROR((AA1181+AB1181)/AF1181,"")</f>
        <v>0.2557837275799324</v>
      </c>
      <c r="AH1181" s="16">
        <v>21</v>
      </c>
    </row>
    <row r="1182" spans="1:34" x14ac:dyDescent="0.2">
      <c r="A1182" s="4" t="s">
        <v>21</v>
      </c>
      <c r="B1182" s="4" t="s">
        <v>126</v>
      </c>
      <c r="C1182" s="4" t="s">
        <v>955</v>
      </c>
      <c r="D1182" s="4" t="s">
        <v>717</v>
      </c>
      <c r="E1182" s="4" t="s">
        <v>718</v>
      </c>
      <c r="F1182" s="4" t="s">
        <v>3199</v>
      </c>
      <c r="G1182" s="4" t="s">
        <v>158</v>
      </c>
      <c r="H1182" s="4" t="s">
        <v>165</v>
      </c>
      <c r="I1182" s="16">
        <v>2306</v>
      </c>
      <c r="J1182" s="16">
        <v>29294</v>
      </c>
      <c r="K1182" s="16">
        <v>483</v>
      </c>
      <c r="L1182" s="16">
        <v>6185</v>
      </c>
      <c r="M1182" s="16">
        <v>80</v>
      </c>
      <c r="N1182" s="16">
        <v>3717</v>
      </c>
      <c r="O1182" s="17">
        <f>IFERROR(K1182/I1182,"")</f>
        <v>0.20945359930615784</v>
      </c>
      <c r="P1182" s="17">
        <f>IFERROR(L1182/J1182,"")</f>
        <v>0.21113538608588789</v>
      </c>
      <c r="Q1182" s="16">
        <v>983</v>
      </c>
      <c r="R1182" s="16">
        <v>1627</v>
      </c>
      <c r="S1182" s="16">
        <v>49</v>
      </c>
      <c r="T1182" s="16">
        <v>1763</v>
      </c>
      <c r="U1182" s="16">
        <v>501</v>
      </c>
      <c r="V1182" s="16">
        <v>387</v>
      </c>
      <c r="W1182" s="16">
        <v>557</v>
      </c>
      <c r="X1182" s="16">
        <v>1476</v>
      </c>
      <c r="Y1182" s="16">
        <v>0</v>
      </c>
      <c r="Z1182" s="16">
        <v>1160</v>
      </c>
      <c r="AA1182" s="16">
        <f>IF(COUNT(Q1182:Z1182)=0,"",SUM(Q1182:Q1182))</f>
        <v>983</v>
      </c>
      <c r="AB1182" s="16">
        <f>IF(COUNT(Q1182:Z1182)=0,"",SUM(R1182:S1182))</f>
        <v>1676</v>
      </c>
      <c r="AC1182" s="16">
        <f>IF(COUNT(Q1182:Z1182)=0,"",SUM(T1182:V1182))</f>
        <v>2651</v>
      </c>
      <c r="AD1182" s="16">
        <f>IF(COUNT(Q1182:Z1182)=0,"",SUM(W1182:Y1182))</f>
        <v>2033</v>
      </c>
      <c r="AE1182" s="16">
        <f>IF(COUNT(Q1182:Z1182)=0,"",SUM(Z1182:Z1182))</f>
        <v>1160</v>
      </c>
      <c r="AF1182" s="16">
        <f>IF(COUNT(Q1182:Z1182)=0,"",SUM(Q1182:Z1182))</f>
        <v>8503</v>
      </c>
      <c r="AG1182" s="17">
        <f>IFERROR((AA1182+AB1182)/AF1182,"")</f>
        <v>0.3127131600611549</v>
      </c>
      <c r="AH1182" s="16">
        <v>43</v>
      </c>
    </row>
    <row r="1183" spans="1:34" x14ac:dyDescent="0.2">
      <c r="A1183" s="4" t="s">
        <v>21</v>
      </c>
      <c r="B1183" s="4" t="s">
        <v>123</v>
      </c>
      <c r="C1183" s="4" t="s">
        <v>955</v>
      </c>
      <c r="D1183" s="4" t="s">
        <v>484</v>
      </c>
      <c r="E1183" s="4" t="s">
        <v>485</v>
      </c>
      <c r="F1183" s="4" t="s">
        <v>4504</v>
      </c>
      <c r="G1183" s="4" t="s">
        <v>158</v>
      </c>
      <c r="H1183" s="4" t="s">
        <v>165</v>
      </c>
      <c r="I1183" s="16">
        <v>2315</v>
      </c>
      <c r="J1183" s="16">
        <v>111649</v>
      </c>
      <c r="K1183" s="16">
        <v>1082</v>
      </c>
      <c r="L1183" s="16">
        <v>23374</v>
      </c>
      <c r="M1183" s="16">
        <v>48</v>
      </c>
      <c r="N1183" s="16">
        <v>1490</v>
      </c>
      <c r="O1183" s="17">
        <f>IFERROR(K1183/I1183,"")</f>
        <v>0.46738660907127427</v>
      </c>
      <c r="P1183" s="17">
        <f>IFERROR(L1183/J1183,"")</f>
        <v>0.20935252442923805</v>
      </c>
      <c r="Q1183" s="16">
        <v>982</v>
      </c>
      <c r="R1183" s="16">
        <v>239</v>
      </c>
      <c r="S1183" s="16"/>
      <c r="T1183" s="16">
        <v>1143</v>
      </c>
      <c r="U1183" s="16">
        <v>803</v>
      </c>
      <c r="V1183" s="16">
        <v>901</v>
      </c>
      <c r="W1183" s="16"/>
      <c r="X1183" s="16">
        <v>4331</v>
      </c>
      <c r="Y1183" s="16">
        <v>18</v>
      </c>
      <c r="Z1183" s="16">
        <v>17426</v>
      </c>
      <c r="AA1183" s="16">
        <f>IF(COUNT(Q1183:Z1183)=0,"",SUM(Q1183:Q1183))</f>
        <v>982</v>
      </c>
      <c r="AB1183" s="16">
        <f>IF(COUNT(Q1183:Z1183)=0,"",SUM(R1183:S1183))</f>
        <v>239</v>
      </c>
      <c r="AC1183" s="16">
        <f>IF(COUNT(Q1183:Z1183)=0,"",SUM(T1183:V1183))</f>
        <v>2847</v>
      </c>
      <c r="AD1183" s="16">
        <f>IF(COUNT(Q1183:Z1183)=0,"",SUM(W1183:Y1183))</f>
        <v>4349</v>
      </c>
      <c r="AE1183" s="16">
        <f>IF(COUNT(Q1183:Z1183)=0,"",SUM(Z1183:Z1183))</f>
        <v>17426</v>
      </c>
      <c r="AF1183" s="16">
        <f>IF(COUNT(Q1183:Z1183)=0,"",SUM(Q1183:Z1183))</f>
        <v>25843</v>
      </c>
      <c r="AG1183" s="17">
        <f>IFERROR((AA1183+AB1183)/AF1183,"")</f>
        <v>4.7246836667569556E-2</v>
      </c>
      <c r="AH1183" s="16">
        <v>248</v>
      </c>
    </row>
    <row r="1184" spans="1:34" x14ac:dyDescent="0.2">
      <c r="A1184" s="4" t="s">
        <v>21</v>
      </c>
      <c r="B1184" s="4" t="s">
        <v>143</v>
      </c>
      <c r="C1184" s="4" t="s">
        <v>1036</v>
      </c>
      <c r="D1184" s="4" t="s">
        <v>749</v>
      </c>
      <c r="E1184" s="4" t="s">
        <v>630</v>
      </c>
      <c r="F1184" s="4" t="s">
        <v>3591</v>
      </c>
      <c r="G1184" s="4" t="s">
        <v>157</v>
      </c>
      <c r="H1184" s="4" t="s">
        <v>165</v>
      </c>
      <c r="I1184" s="16">
        <v>209</v>
      </c>
      <c r="J1184" s="16">
        <v>4415</v>
      </c>
      <c r="K1184" s="16">
        <v>191</v>
      </c>
      <c r="L1184" s="16">
        <v>1078</v>
      </c>
      <c r="M1184" s="16">
        <v>35</v>
      </c>
      <c r="N1184" s="16">
        <v>432</v>
      </c>
      <c r="O1184" s="17">
        <f>IFERROR(K1184/I1184,"")</f>
        <v>0.9138755980861244</v>
      </c>
      <c r="P1184" s="17">
        <f>IFERROR(L1184/J1184,"")</f>
        <v>0.24416761041902604</v>
      </c>
      <c r="Q1184" s="16">
        <v>981</v>
      </c>
      <c r="R1184" s="16">
        <v>0</v>
      </c>
      <c r="S1184" s="16">
        <v>0</v>
      </c>
      <c r="T1184" s="16">
        <v>41</v>
      </c>
      <c r="U1184" s="16">
        <v>265</v>
      </c>
      <c r="V1184" s="16">
        <v>0</v>
      </c>
      <c r="W1184" s="16">
        <v>27</v>
      </c>
      <c r="X1184" s="16">
        <v>128</v>
      </c>
      <c r="Y1184" s="16">
        <v>0</v>
      </c>
      <c r="Z1184" s="16">
        <v>90</v>
      </c>
      <c r="AA1184" s="16">
        <f>IF(COUNT(Q1184:Z1184)=0,"",SUM(Q1184:Q1184))</f>
        <v>981</v>
      </c>
      <c r="AB1184" s="16">
        <f>IF(COUNT(Q1184:Z1184)=0,"",SUM(R1184:S1184))</f>
        <v>0</v>
      </c>
      <c r="AC1184" s="16">
        <f>IF(COUNT(Q1184:Z1184)=0,"",SUM(T1184:V1184))</f>
        <v>306</v>
      </c>
      <c r="AD1184" s="16">
        <f>IF(COUNT(Q1184:Z1184)=0,"",SUM(W1184:Y1184))</f>
        <v>155</v>
      </c>
      <c r="AE1184" s="16">
        <f>IF(COUNT(Q1184:Z1184)=0,"",SUM(Z1184:Z1184))</f>
        <v>90</v>
      </c>
      <c r="AF1184" s="16">
        <f>IF(COUNT(Q1184:Z1184)=0,"",SUM(Q1184:Z1184))</f>
        <v>1532</v>
      </c>
      <c r="AG1184" s="17">
        <f>IFERROR((AA1184+AB1184)/AF1184,"")</f>
        <v>0.64033942558746737</v>
      </c>
      <c r="AH1184" s="16"/>
    </row>
    <row r="1185" spans="1:34" x14ac:dyDescent="0.2">
      <c r="A1185" s="4" t="s">
        <v>21</v>
      </c>
      <c r="B1185" s="4" t="s">
        <v>140</v>
      </c>
      <c r="C1185" s="4" t="s">
        <v>955</v>
      </c>
      <c r="D1185" s="4" t="s">
        <v>896</v>
      </c>
      <c r="E1185" s="4" t="s">
        <v>897</v>
      </c>
      <c r="F1185" s="4" t="s">
        <v>5399</v>
      </c>
      <c r="G1185" s="4" t="s">
        <v>158</v>
      </c>
      <c r="H1185" s="4" t="s">
        <v>165</v>
      </c>
      <c r="I1185" s="16">
        <v>285</v>
      </c>
      <c r="J1185" s="16">
        <v>17091</v>
      </c>
      <c r="K1185" s="16">
        <v>157</v>
      </c>
      <c r="L1185" s="16">
        <v>2173</v>
      </c>
      <c r="M1185" s="16"/>
      <c r="N1185" s="16">
        <v>2702</v>
      </c>
      <c r="O1185" s="17">
        <f>IFERROR(K1185/I1185,"")</f>
        <v>0.55087719298245619</v>
      </c>
      <c r="P1185" s="17">
        <f>IFERROR(L1185/J1185,"")</f>
        <v>0.12714294072903867</v>
      </c>
      <c r="Q1185" s="16">
        <v>981</v>
      </c>
      <c r="R1185" s="16">
        <v>0</v>
      </c>
      <c r="S1185" s="16">
        <v>0</v>
      </c>
      <c r="T1185" s="16">
        <v>203</v>
      </c>
      <c r="U1185" s="16">
        <v>412</v>
      </c>
      <c r="V1185" s="16"/>
      <c r="W1185" s="16">
        <v>53</v>
      </c>
      <c r="X1185" s="16">
        <v>358</v>
      </c>
      <c r="Y1185" s="16"/>
      <c r="Z1185" s="16">
        <v>1490</v>
      </c>
      <c r="AA1185" s="16">
        <f>IF(COUNT(Q1185:Z1185)=0,"",SUM(Q1185:Q1185))</f>
        <v>981</v>
      </c>
      <c r="AB1185" s="16">
        <f>IF(COUNT(Q1185:Z1185)=0,"",SUM(R1185:S1185))</f>
        <v>0</v>
      </c>
      <c r="AC1185" s="16">
        <f>IF(COUNT(Q1185:Z1185)=0,"",SUM(T1185:V1185))</f>
        <v>615</v>
      </c>
      <c r="AD1185" s="16">
        <f>IF(COUNT(Q1185:Z1185)=0,"",SUM(W1185:Y1185))</f>
        <v>411</v>
      </c>
      <c r="AE1185" s="16">
        <f>IF(COUNT(Q1185:Z1185)=0,"",SUM(Z1185:Z1185))</f>
        <v>1490</v>
      </c>
      <c r="AF1185" s="16">
        <f>IF(COUNT(Q1185:Z1185)=0,"",SUM(Q1185:Z1185))</f>
        <v>3497</v>
      </c>
      <c r="AG1185" s="17">
        <f>IFERROR((AA1185+AB1185)/AF1185,"")</f>
        <v>0.28052616528452962</v>
      </c>
      <c r="AH1185" s="16">
        <v>26</v>
      </c>
    </row>
    <row r="1186" spans="1:34" x14ac:dyDescent="0.2">
      <c r="A1186" s="4" t="s">
        <v>21</v>
      </c>
      <c r="B1186" s="4" t="s">
        <v>123</v>
      </c>
      <c r="C1186" s="4" t="s">
        <v>955</v>
      </c>
      <c r="D1186" s="4" t="s">
        <v>484</v>
      </c>
      <c r="E1186" s="4" t="s">
        <v>485</v>
      </c>
      <c r="F1186" s="4" t="s">
        <v>4891</v>
      </c>
      <c r="G1186" s="4" t="s">
        <v>159</v>
      </c>
      <c r="H1186" s="4" t="s">
        <v>165</v>
      </c>
      <c r="I1186" s="16">
        <v>569</v>
      </c>
      <c r="J1186" s="16">
        <v>43390</v>
      </c>
      <c r="K1186" s="16">
        <v>91</v>
      </c>
      <c r="L1186" s="16">
        <v>6224</v>
      </c>
      <c r="M1186" s="16"/>
      <c r="N1186" s="16">
        <v>776</v>
      </c>
      <c r="O1186" s="17">
        <f>IFERROR(K1186/I1186,"")</f>
        <v>0.15992970123022848</v>
      </c>
      <c r="P1186" s="17">
        <f>IFERROR(L1186/J1186,"")</f>
        <v>0.14344318967504033</v>
      </c>
      <c r="Q1186" s="16">
        <v>978</v>
      </c>
      <c r="R1186" s="16">
        <v>75</v>
      </c>
      <c r="S1186" s="16"/>
      <c r="T1186" s="16">
        <v>140</v>
      </c>
      <c r="U1186" s="16">
        <v>296</v>
      </c>
      <c r="V1186" s="16">
        <v>39</v>
      </c>
      <c r="W1186" s="16">
        <v>23</v>
      </c>
      <c r="X1186" s="16">
        <v>1331</v>
      </c>
      <c r="Y1186" s="16"/>
      <c r="Z1186" s="16">
        <v>3810</v>
      </c>
      <c r="AA1186" s="16">
        <f>IF(COUNT(Q1186:Z1186)=0,"",SUM(Q1186:Q1186))</f>
        <v>978</v>
      </c>
      <c r="AB1186" s="16">
        <f>IF(COUNT(Q1186:Z1186)=0,"",SUM(R1186:S1186))</f>
        <v>75</v>
      </c>
      <c r="AC1186" s="16">
        <f>IF(COUNT(Q1186:Z1186)=0,"",SUM(T1186:V1186))</f>
        <v>475</v>
      </c>
      <c r="AD1186" s="16">
        <f>IF(COUNT(Q1186:Z1186)=0,"",SUM(W1186:Y1186))</f>
        <v>1354</v>
      </c>
      <c r="AE1186" s="16">
        <f>IF(COUNT(Q1186:Z1186)=0,"",SUM(Z1186:Z1186))</f>
        <v>3810</v>
      </c>
      <c r="AF1186" s="16">
        <f>IF(COUNT(Q1186:Z1186)=0,"",SUM(Q1186:Z1186))</f>
        <v>6692</v>
      </c>
      <c r="AG1186" s="17">
        <f>IFERROR((AA1186+AB1186)/AF1186,"")</f>
        <v>0.15735206216377765</v>
      </c>
      <c r="AH1186" s="16">
        <v>64</v>
      </c>
    </row>
    <row r="1187" spans="1:34" x14ac:dyDescent="0.2">
      <c r="A1187" s="4" t="s">
        <v>21</v>
      </c>
      <c r="B1187" s="4" t="s">
        <v>132</v>
      </c>
      <c r="C1187" s="4" t="s">
        <v>1036</v>
      </c>
      <c r="D1187" s="4" t="s">
        <v>893</v>
      </c>
      <c r="E1187" s="4" t="s">
        <v>894</v>
      </c>
      <c r="F1187" s="4" t="s">
        <v>5390</v>
      </c>
      <c r="G1187" s="4" t="s">
        <v>157</v>
      </c>
      <c r="H1187" s="4" t="s">
        <v>164</v>
      </c>
      <c r="I1187" s="16">
        <v>406</v>
      </c>
      <c r="J1187" s="16">
        <v>20535</v>
      </c>
      <c r="K1187" s="16">
        <v>310</v>
      </c>
      <c r="L1187" s="16">
        <v>3759</v>
      </c>
      <c r="M1187" s="16">
        <v>26</v>
      </c>
      <c r="N1187" s="16">
        <v>1208</v>
      </c>
      <c r="O1187" s="17">
        <f>IFERROR(K1187/I1187,"")</f>
        <v>0.76354679802955661</v>
      </c>
      <c r="P1187" s="17">
        <f>IFERROR(L1187/J1187,"")</f>
        <v>0.18305332359386414</v>
      </c>
      <c r="Q1187" s="16">
        <v>978</v>
      </c>
      <c r="R1187" s="16">
        <v>55</v>
      </c>
      <c r="S1187" s="16">
        <v>37</v>
      </c>
      <c r="T1187" s="16">
        <v>548</v>
      </c>
      <c r="U1187" s="16">
        <v>158</v>
      </c>
      <c r="V1187" s="16">
        <v>282</v>
      </c>
      <c r="W1187" s="16">
        <v>955</v>
      </c>
      <c r="X1187" s="16">
        <v>591</v>
      </c>
      <c r="Y1187" s="16">
        <v>0</v>
      </c>
      <c r="Z1187" s="16">
        <v>530</v>
      </c>
      <c r="AA1187" s="16">
        <f>IF(COUNT(Q1187:Z1187)=0,"",SUM(Q1187:Q1187))</f>
        <v>978</v>
      </c>
      <c r="AB1187" s="16">
        <f>IF(COUNT(Q1187:Z1187)=0,"",SUM(R1187:S1187))</f>
        <v>92</v>
      </c>
      <c r="AC1187" s="16">
        <f>IF(COUNT(Q1187:Z1187)=0,"",SUM(T1187:V1187))</f>
        <v>988</v>
      </c>
      <c r="AD1187" s="16">
        <f>IF(COUNT(Q1187:Z1187)=0,"",SUM(W1187:Y1187))</f>
        <v>1546</v>
      </c>
      <c r="AE1187" s="16">
        <f>IF(COUNT(Q1187:Z1187)=0,"",SUM(Z1187:Z1187))</f>
        <v>530</v>
      </c>
      <c r="AF1187" s="16">
        <f>IF(COUNT(Q1187:Z1187)=0,"",SUM(Q1187:Z1187))</f>
        <v>4134</v>
      </c>
      <c r="AG1187" s="17">
        <f>IFERROR((AA1187+AB1187)/AF1187,"")</f>
        <v>0.25882922109337203</v>
      </c>
      <c r="AH1187" s="16">
        <v>19</v>
      </c>
    </row>
    <row r="1188" spans="1:34" x14ac:dyDescent="0.2">
      <c r="A1188" s="4" t="s">
        <v>21</v>
      </c>
      <c r="B1188" s="4" t="s">
        <v>129</v>
      </c>
      <c r="C1188" s="4" t="s">
        <v>1036</v>
      </c>
      <c r="D1188" s="4" t="s">
        <v>433</v>
      </c>
      <c r="E1188" s="4" t="s">
        <v>434</v>
      </c>
      <c r="F1188" s="4" t="s">
        <v>3867</v>
      </c>
      <c r="G1188" s="4" t="s">
        <v>158</v>
      </c>
      <c r="H1188" s="4" t="s">
        <v>164</v>
      </c>
      <c r="I1188" s="16">
        <v>4455</v>
      </c>
      <c r="J1188" s="16">
        <v>22452</v>
      </c>
      <c r="K1188" s="16">
        <v>2432</v>
      </c>
      <c r="L1188" s="16">
        <v>4347</v>
      </c>
      <c r="M1188" s="16">
        <v>584</v>
      </c>
      <c r="N1188" s="16">
        <v>2990</v>
      </c>
      <c r="O1188" s="17">
        <f>IFERROR(K1188/I1188,"")</f>
        <v>0.54590347923681259</v>
      </c>
      <c r="P1188" s="17">
        <f>IFERROR(L1188/J1188,"")</f>
        <v>0.19361304115446284</v>
      </c>
      <c r="Q1188" s="16">
        <v>977</v>
      </c>
      <c r="R1188" s="16">
        <v>0</v>
      </c>
      <c r="S1188" s="16">
        <v>0</v>
      </c>
      <c r="T1188" s="16">
        <v>942</v>
      </c>
      <c r="U1188" s="16">
        <v>757</v>
      </c>
      <c r="V1188" s="16">
        <v>3084</v>
      </c>
      <c r="W1188" s="16">
        <v>0</v>
      </c>
      <c r="X1188" s="16">
        <v>1589</v>
      </c>
      <c r="Y1188" s="16">
        <v>0</v>
      </c>
      <c r="Z1188" s="16">
        <v>1906</v>
      </c>
      <c r="AA1188" s="16">
        <f>IF(COUNT(Q1188:Z1188)=0,"",SUM(Q1188:Q1188))</f>
        <v>977</v>
      </c>
      <c r="AB1188" s="16">
        <f>IF(COUNT(Q1188:Z1188)=0,"",SUM(R1188:S1188))</f>
        <v>0</v>
      </c>
      <c r="AC1188" s="16">
        <f>IF(COUNT(Q1188:Z1188)=0,"",SUM(T1188:V1188))</f>
        <v>4783</v>
      </c>
      <c r="AD1188" s="16">
        <f>IF(COUNT(Q1188:Z1188)=0,"",SUM(W1188:Y1188))</f>
        <v>1589</v>
      </c>
      <c r="AE1188" s="16">
        <f>IF(COUNT(Q1188:Z1188)=0,"",SUM(Z1188:Z1188))</f>
        <v>1906</v>
      </c>
      <c r="AF1188" s="16">
        <f>IF(COUNT(Q1188:Z1188)=0,"",SUM(Q1188:Z1188))</f>
        <v>9255</v>
      </c>
      <c r="AG1188" s="17">
        <f>IFERROR((AA1188+AB1188)/AF1188,"")</f>
        <v>0.10556455969746083</v>
      </c>
      <c r="AH1188" s="16">
        <v>45</v>
      </c>
    </row>
    <row r="1189" spans="1:34" x14ac:dyDescent="0.2">
      <c r="A1189" s="4" t="s">
        <v>21</v>
      </c>
      <c r="B1189" s="4" t="s">
        <v>123</v>
      </c>
      <c r="C1189" s="4" t="s">
        <v>955</v>
      </c>
      <c r="D1189" s="4" t="s">
        <v>484</v>
      </c>
      <c r="E1189" s="4" t="s">
        <v>485</v>
      </c>
      <c r="F1189" s="4" t="s">
        <v>4745</v>
      </c>
      <c r="G1189" s="4" t="s">
        <v>158</v>
      </c>
      <c r="H1189" s="4" t="s">
        <v>165</v>
      </c>
      <c r="I1189" s="16">
        <v>4748</v>
      </c>
      <c r="J1189" s="16">
        <v>53414</v>
      </c>
      <c r="K1189" s="16">
        <v>1656</v>
      </c>
      <c r="L1189" s="16">
        <v>11995</v>
      </c>
      <c r="M1189" s="16">
        <v>128</v>
      </c>
      <c r="N1189" s="16">
        <v>1106</v>
      </c>
      <c r="O1189" s="17">
        <f>IFERROR(K1189/I1189,"")</f>
        <v>0.34877843302443134</v>
      </c>
      <c r="P1189" s="17">
        <f>IFERROR(L1189/J1189,"")</f>
        <v>0.22456659302804508</v>
      </c>
      <c r="Q1189" s="16">
        <v>973</v>
      </c>
      <c r="R1189" s="16">
        <v>174</v>
      </c>
      <c r="S1189" s="16"/>
      <c r="T1189" s="16">
        <v>3482</v>
      </c>
      <c r="U1189" s="16">
        <v>1041</v>
      </c>
      <c r="V1189" s="16">
        <v>768</v>
      </c>
      <c r="W1189" s="16"/>
      <c r="X1189" s="16">
        <v>2414</v>
      </c>
      <c r="Y1189" s="16"/>
      <c r="Z1189" s="16">
        <v>5845</v>
      </c>
      <c r="AA1189" s="16">
        <f>IF(COUNT(Q1189:Z1189)=0,"",SUM(Q1189:Q1189))</f>
        <v>973</v>
      </c>
      <c r="AB1189" s="16">
        <f>IF(COUNT(Q1189:Z1189)=0,"",SUM(R1189:S1189))</f>
        <v>174</v>
      </c>
      <c r="AC1189" s="16">
        <f>IF(COUNT(Q1189:Z1189)=0,"",SUM(T1189:V1189))</f>
        <v>5291</v>
      </c>
      <c r="AD1189" s="16">
        <f>IF(COUNT(Q1189:Z1189)=0,"",SUM(W1189:Y1189))</f>
        <v>2414</v>
      </c>
      <c r="AE1189" s="16">
        <f>IF(COUNT(Q1189:Z1189)=0,"",SUM(Z1189:Z1189))</f>
        <v>5845</v>
      </c>
      <c r="AF1189" s="16">
        <f>IF(COUNT(Q1189:Z1189)=0,"",SUM(Q1189:Z1189))</f>
        <v>14697</v>
      </c>
      <c r="AG1189" s="17">
        <f>IFERROR((AA1189+AB1189)/AF1189,"")</f>
        <v>7.8043138055385458E-2</v>
      </c>
      <c r="AH1189" s="16">
        <v>235</v>
      </c>
    </row>
    <row r="1190" spans="1:34" x14ac:dyDescent="0.2">
      <c r="A1190" s="4" t="s">
        <v>198</v>
      </c>
      <c r="B1190" s="4" t="s">
        <v>135</v>
      </c>
      <c r="C1190" s="4" t="s">
        <v>1036</v>
      </c>
      <c r="D1190" s="4" t="s">
        <v>346</v>
      </c>
      <c r="E1190" s="4" t="s">
        <v>347</v>
      </c>
      <c r="F1190" s="4" t="s">
        <v>1206</v>
      </c>
      <c r="G1190" s="4" t="s">
        <v>156</v>
      </c>
      <c r="H1190" s="4" t="s">
        <v>43</v>
      </c>
      <c r="I1190" s="16">
        <v>1879</v>
      </c>
      <c r="J1190" s="16">
        <v>35898</v>
      </c>
      <c r="K1190" s="16">
        <v>602</v>
      </c>
      <c r="L1190" s="16">
        <v>6894</v>
      </c>
      <c r="M1190" s="16">
        <v>99</v>
      </c>
      <c r="N1190" s="16">
        <v>2428</v>
      </c>
      <c r="O1190" s="17">
        <f>IFERROR(K1190/I1190,"")</f>
        <v>0.32038318254390635</v>
      </c>
      <c r="P1190" s="17">
        <f>IFERROR(L1190/J1190,"")</f>
        <v>0.19204412502089252</v>
      </c>
      <c r="Q1190" s="16">
        <v>971</v>
      </c>
      <c r="R1190" s="16">
        <v>17</v>
      </c>
      <c r="S1190" s="16"/>
      <c r="T1190" s="16">
        <v>0</v>
      </c>
      <c r="U1190" s="16">
        <v>587</v>
      </c>
      <c r="V1190" s="16">
        <v>335</v>
      </c>
      <c r="W1190" s="16">
        <v>1453</v>
      </c>
      <c r="X1190" s="16">
        <v>1508</v>
      </c>
      <c r="Y1190" s="16"/>
      <c r="Z1190" s="16">
        <v>5369</v>
      </c>
      <c r="AA1190" s="16">
        <f>IF(COUNT(Q1190:Z1190)=0,"",SUM(Q1190:Q1190))</f>
        <v>971</v>
      </c>
      <c r="AB1190" s="16">
        <f>IF(COUNT(Q1190:Z1190)=0,"",SUM(R1190:S1190))</f>
        <v>17</v>
      </c>
      <c r="AC1190" s="16">
        <f>IF(COUNT(Q1190:Z1190)=0,"",SUM(T1190:V1190))</f>
        <v>922</v>
      </c>
      <c r="AD1190" s="16">
        <f>IF(COUNT(Q1190:Z1190)=0,"",SUM(W1190:Y1190))</f>
        <v>2961</v>
      </c>
      <c r="AE1190" s="16">
        <f>IF(COUNT(Q1190:Z1190)=0,"",SUM(Z1190:Z1190))</f>
        <v>5369</v>
      </c>
      <c r="AF1190" s="16">
        <f>IF(COUNT(Q1190:Z1190)=0,"",SUM(Q1190:Z1190))</f>
        <v>10240</v>
      </c>
      <c r="AG1190" s="17">
        <f>IFERROR((AA1190+AB1190)/AF1190,"")</f>
        <v>9.6484374999999997E-2</v>
      </c>
      <c r="AH1190" s="16">
        <v>601</v>
      </c>
    </row>
    <row r="1191" spans="1:34" x14ac:dyDescent="0.2">
      <c r="A1191" s="4" t="s">
        <v>198</v>
      </c>
      <c r="B1191" s="4" t="s">
        <v>124</v>
      </c>
      <c r="C1191" s="4" t="s">
        <v>955</v>
      </c>
      <c r="D1191" s="4" t="s">
        <v>278</v>
      </c>
      <c r="E1191" s="4" t="s">
        <v>279</v>
      </c>
      <c r="F1191" s="4" t="s">
        <v>1076</v>
      </c>
      <c r="G1191" s="4" t="s">
        <v>156</v>
      </c>
      <c r="H1191" s="4" t="s">
        <v>71</v>
      </c>
      <c r="I1191" s="16">
        <v>7592</v>
      </c>
      <c r="J1191" s="16">
        <v>40202</v>
      </c>
      <c r="K1191" s="16">
        <v>2726</v>
      </c>
      <c r="L1191" s="16">
        <v>14463</v>
      </c>
      <c r="M1191" s="16">
        <v>0</v>
      </c>
      <c r="N1191" s="16">
        <v>0</v>
      </c>
      <c r="O1191" s="17">
        <f>IFERROR(K1191/I1191,"")</f>
        <v>0.35906217070600632</v>
      </c>
      <c r="P1191" s="17">
        <f>IFERROR(L1191/J1191,"")</f>
        <v>0.35975822098403065</v>
      </c>
      <c r="Q1191" s="16">
        <v>969</v>
      </c>
      <c r="R1191" s="16"/>
      <c r="S1191" s="16"/>
      <c r="T1191" s="16">
        <v>26</v>
      </c>
      <c r="U1191" s="16">
        <v>15</v>
      </c>
      <c r="V1191" s="16">
        <v>0</v>
      </c>
      <c r="W1191" s="16">
        <v>474</v>
      </c>
      <c r="X1191" s="16">
        <v>12143</v>
      </c>
      <c r="Y1191" s="16">
        <v>0</v>
      </c>
      <c r="Z1191" s="16">
        <v>3560</v>
      </c>
      <c r="AA1191" s="16">
        <f>IF(COUNT(Q1191:Z1191)=0,"",SUM(Q1191:Q1191))</f>
        <v>969</v>
      </c>
      <c r="AB1191" s="16">
        <f>IF(COUNT(Q1191:Z1191)=0,"",SUM(R1191:S1191))</f>
        <v>0</v>
      </c>
      <c r="AC1191" s="16">
        <f>IF(COUNT(Q1191:Z1191)=0,"",SUM(T1191:V1191))</f>
        <v>41</v>
      </c>
      <c r="AD1191" s="16">
        <f>IF(COUNT(Q1191:Z1191)=0,"",SUM(W1191:Y1191))</f>
        <v>12617</v>
      </c>
      <c r="AE1191" s="16">
        <f>IF(COUNT(Q1191:Z1191)=0,"",SUM(Z1191:Z1191))</f>
        <v>3560</v>
      </c>
      <c r="AF1191" s="16">
        <f>IF(COUNT(Q1191:Z1191)=0,"",SUM(Q1191:Z1191))</f>
        <v>17187</v>
      </c>
      <c r="AG1191" s="17">
        <f>IFERROR((AA1191+AB1191)/AF1191,"")</f>
        <v>5.637982195845697E-2</v>
      </c>
      <c r="AH1191" s="16">
        <v>957</v>
      </c>
    </row>
    <row r="1192" spans="1:34" x14ac:dyDescent="0.2">
      <c r="A1192" s="4" t="s">
        <v>21</v>
      </c>
      <c r="B1192" s="4" t="s">
        <v>147</v>
      </c>
      <c r="C1192" s="4" t="s">
        <v>1036</v>
      </c>
      <c r="D1192" s="4" t="s">
        <v>378</v>
      </c>
      <c r="E1192" s="4" t="s">
        <v>379</v>
      </c>
      <c r="F1192" s="4" t="s">
        <v>3148</v>
      </c>
      <c r="G1192" s="4" t="s">
        <v>159</v>
      </c>
      <c r="H1192" s="4" t="s">
        <v>164</v>
      </c>
      <c r="I1192" s="16">
        <v>1028</v>
      </c>
      <c r="J1192" s="16">
        <v>45439</v>
      </c>
      <c r="K1192" s="16">
        <v>259</v>
      </c>
      <c r="L1192" s="16">
        <v>5490</v>
      </c>
      <c r="M1192" s="16">
        <v>50</v>
      </c>
      <c r="N1192" s="16">
        <v>1190</v>
      </c>
      <c r="O1192" s="17">
        <f>IFERROR(K1192/I1192,"")</f>
        <v>0.25194552529182879</v>
      </c>
      <c r="P1192" s="17">
        <f>IFERROR(L1192/J1192,"")</f>
        <v>0.12082132089174498</v>
      </c>
      <c r="Q1192" s="16">
        <v>967</v>
      </c>
      <c r="R1192" s="16">
        <v>175</v>
      </c>
      <c r="S1192" s="16">
        <v>240</v>
      </c>
      <c r="T1192" s="16">
        <v>399</v>
      </c>
      <c r="U1192" s="16">
        <v>266</v>
      </c>
      <c r="V1192" s="16">
        <v>114</v>
      </c>
      <c r="W1192" s="16">
        <v>97</v>
      </c>
      <c r="X1192" s="16">
        <v>1007</v>
      </c>
      <c r="Y1192" s="16">
        <v>42</v>
      </c>
      <c r="Z1192" s="16">
        <v>3532</v>
      </c>
      <c r="AA1192" s="16">
        <f>IF(COUNT(Q1192:Z1192)=0,"",SUM(Q1192:Q1192))</f>
        <v>967</v>
      </c>
      <c r="AB1192" s="16">
        <f>IF(COUNT(Q1192:Z1192)=0,"",SUM(R1192:S1192))</f>
        <v>415</v>
      </c>
      <c r="AC1192" s="16">
        <f>IF(COUNT(Q1192:Z1192)=0,"",SUM(T1192:V1192))</f>
        <v>779</v>
      </c>
      <c r="AD1192" s="16">
        <f>IF(COUNT(Q1192:Z1192)=0,"",SUM(W1192:Y1192))</f>
        <v>1146</v>
      </c>
      <c r="AE1192" s="16">
        <f>IF(COUNT(Q1192:Z1192)=0,"",SUM(Z1192:Z1192))</f>
        <v>3532</v>
      </c>
      <c r="AF1192" s="16">
        <f>IF(COUNT(Q1192:Z1192)=0,"",SUM(Q1192:Z1192))</f>
        <v>6839</v>
      </c>
      <c r="AG1192" s="17">
        <f>IFERROR((AA1192+AB1192)/AF1192,"")</f>
        <v>0.20207632694838426</v>
      </c>
      <c r="AH1192" s="16">
        <v>145</v>
      </c>
    </row>
    <row r="1193" spans="1:34" x14ac:dyDescent="0.2">
      <c r="A1193" s="4" t="s">
        <v>21</v>
      </c>
      <c r="B1193" s="4" t="s">
        <v>151</v>
      </c>
      <c r="C1193" s="4" t="s">
        <v>1036</v>
      </c>
      <c r="D1193" s="4" t="s">
        <v>828</v>
      </c>
      <c r="E1193" s="4" t="s">
        <v>829</v>
      </c>
      <c r="F1193" s="4" t="s">
        <v>4320</v>
      </c>
      <c r="G1193" s="4" t="s">
        <v>157</v>
      </c>
      <c r="H1193" s="4" t="s">
        <v>163</v>
      </c>
      <c r="I1193" s="16">
        <v>1731</v>
      </c>
      <c r="J1193" s="16">
        <v>20660</v>
      </c>
      <c r="K1193" s="16">
        <v>1076</v>
      </c>
      <c r="L1193" s="16">
        <v>3551</v>
      </c>
      <c r="M1193" s="16">
        <v>21</v>
      </c>
      <c r="N1193" s="16">
        <v>945</v>
      </c>
      <c r="O1193" s="17">
        <f>IFERROR(K1193/I1193,"")</f>
        <v>0.62160600808781052</v>
      </c>
      <c r="P1193" s="17">
        <f>IFERROR(L1193/J1193,"")</f>
        <v>0.17187802516940948</v>
      </c>
      <c r="Q1193" s="16">
        <v>967</v>
      </c>
      <c r="R1193" s="16">
        <v>297</v>
      </c>
      <c r="S1193" s="16">
        <v>27</v>
      </c>
      <c r="T1193" s="16">
        <v>420</v>
      </c>
      <c r="U1193" s="16">
        <v>45</v>
      </c>
      <c r="V1193" s="16">
        <v>1010</v>
      </c>
      <c r="W1193" s="16">
        <v>681</v>
      </c>
      <c r="X1193" s="16">
        <v>163</v>
      </c>
      <c r="Y1193" s="16">
        <v>21</v>
      </c>
      <c r="Z1193" s="16">
        <v>2636</v>
      </c>
      <c r="AA1193" s="16">
        <f>IF(COUNT(Q1193:Z1193)=0,"",SUM(Q1193:Q1193))</f>
        <v>967</v>
      </c>
      <c r="AB1193" s="16">
        <f>IF(COUNT(Q1193:Z1193)=0,"",SUM(R1193:S1193))</f>
        <v>324</v>
      </c>
      <c r="AC1193" s="16">
        <f>IF(COUNT(Q1193:Z1193)=0,"",SUM(T1193:V1193))</f>
        <v>1475</v>
      </c>
      <c r="AD1193" s="16">
        <f>IF(COUNT(Q1193:Z1193)=0,"",SUM(W1193:Y1193))</f>
        <v>865</v>
      </c>
      <c r="AE1193" s="16">
        <f>IF(COUNT(Q1193:Z1193)=0,"",SUM(Z1193:Z1193))</f>
        <v>2636</v>
      </c>
      <c r="AF1193" s="16">
        <f>IF(COUNT(Q1193:Z1193)=0,"",SUM(Q1193:Z1193))</f>
        <v>6267</v>
      </c>
      <c r="AG1193" s="17">
        <f>IFERROR((AA1193+AB1193)/AF1193,"")</f>
        <v>0.20599968086803894</v>
      </c>
      <c r="AH1193" s="16">
        <v>82</v>
      </c>
    </row>
    <row r="1194" spans="1:34" x14ac:dyDescent="0.2">
      <c r="A1194" s="4" t="s">
        <v>21</v>
      </c>
      <c r="B1194" s="4" t="s">
        <v>137</v>
      </c>
      <c r="C1194" s="4" t="s">
        <v>1036</v>
      </c>
      <c r="D1194" s="4" t="s">
        <v>655</v>
      </c>
      <c r="E1194" s="4" t="s">
        <v>630</v>
      </c>
      <c r="F1194" s="4" t="s">
        <v>2638</v>
      </c>
      <c r="G1194" s="4" t="s">
        <v>157</v>
      </c>
      <c r="H1194" s="4" t="s">
        <v>163</v>
      </c>
      <c r="I1194" s="16">
        <v>65</v>
      </c>
      <c r="J1194" s="16">
        <v>4845</v>
      </c>
      <c r="K1194" s="16">
        <v>45</v>
      </c>
      <c r="L1194" s="16">
        <v>1178</v>
      </c>
      <c r="M1194" s="16"/>
      <c r="N1194" s="16">
        <v>503</v>
      </c>
      <c r="O1194" s="17">
        <f>IFERROR(K1194/I1194,"")</f>
        <v>0.69230769230769229</v>
      </c>
      <c r="P1194" s="17">
        <f>IFERROR(L1194/J1194,"")</f>
        <v>0.24313725490196078</v>
      </c>
      <c r="Q1194" s="16">
        <v>963</v>
      </c>
      <c r="R1194" s="16">
        <v>0</v>
      </c>
      <c r="S1194" s="16">
        <v>0</v>
      </c>
      <c r="T1194" s="16">
        <v>73</v>
      </c>
      <c r="U1194" s="16">
        <v>273</v>
      </c>
      <c r="V1194" s="16">
        <v>0</v>
      </c>
      <c r="W1194" s="16">
        <v>69</v>
      </c>
      <c r="X1194" s="16">
        <v>86</v>
      </c>
      <c r="Y1194" s="16">
        <v>0</v>
      </c>
      <c r="Z1194" s="16">
        <v>57</v>
      </c>
      <c r="AA1194" s="16">
        <f>IF(COUNT(Q1194:Z1194)=0,"",SUM(Q1194:Q1194))</f>
        <v>963</v>
      </c>
      <c r="AB1194" s="16">
        <f>IF(COUNT(Q1194:Z1194)=0,"",SUM(R1194:S1194))</f>
        <v>0</v>
      </c>
      <c r="AC1194" s="16">
        <f>IF(COUNT(Q1194:Z1194)=0,"",SUM(T1194:V1194))</f>
        <v>346</v>
      </c>
      <c r="AD1194" s="16">
        <f>IF(COUNT(Q1194:Z1194)=0,"",SUM(W1194:Y1194))</f>
        <v>155</v>
      </c>
      <c r="AE1194" s="16">
        <f>IF(COUNT(Q1194:Z1194)=0,"",SUM(Z1194:Z1194))</f>
        <v>57</v>
      </c>
      <c r="AF1194" s="16">
        <f>IF(COUNT(Q1194:Z1194)=0,"",SUM(Q1194:Z1194))</f>
        <v>1521</v>
      </c>
      <c r="AG1194" s="17">
        <f>IFERROR((AA1194+AB1194)/AF1194,"")</f>
        <v>0.63313609467455623</v>
      </c>
      <c r="AH1194" s="16">
        <v>14</v>
      </c>
    </row>
    <row r="1195" spans="1:34" x14ac:dyDescent="0.2">
      <c r="A1195" s="4" t="s">
        <v>21</v>
      </c>
      <c r="B1195" s="4" t="s">
        <v>138</v>
      </c>
      <c r="C1195" s="4" t="s">
        <v>1036</v>
      </c>
      <c r="D1195" s="4" t="s">
        <v>629</v>
      </c>
      <c r="E1195" s="4" t="s">
        <v>630</v>
      </c>
      <c r="F1195" s="4" t="s">
        <v>2430</v>
      </c>
      <c r="G1195" s="4" t="s">
        <v>157</v>
      </c>
      <c r="H1195" s="4" t="s">
        <v>163</v>
      </c>
      <c r="I1195" s="16">
        <v>276</v>
      </c>
      <c r="J1195" s="16">
        <v>4970</v>
      </c>
      <c r="K1195" s="16">
        <v>269</v>
      </c>
      <c r="L1195" s="16">
        <v>1239</v>
      </c>
      <c r="M1195" s="16">
        <v>116</v>
      </c>
      <c r="N1195" s="16">
        <v>406</v>
      </c>
      <c r="O1195" s="17">
        <f>IFERROR(K1195/I1195,"")</f>
        <v>0.97463768115942029</v>
      </c>
      <c r="P1195" s="17">
        <f>IFERROR(L1195/J1195,"")</f>
        <v>0.24929577464788732</v>
      </c>
      <c r="Q1195" s="16">
        <v>961</v>
      </c>
      <c r="R1195" s="16">
        <v>0</v>
      </c>
      <c r="S1195" s="16">
        <v>0</v>
      </c>
      <c r="T1195" s="16">
        <v>31</v>
      </c>
      <c r="U1195" s="16">
        <v>479</v>
      </c>
      <c r="V1195" s="16">
        <v>0</v>
      </c>
      <c r="W1195" s="16">
        <v>37</v>
      </c>
      <c r="X1195" s="16">
        <v>173</v>
      </c>
      <c r="Y1195" s="16">
        <v>0</v>
      </c>
      <c r="Z1195" s="16">
        <v>129</v>
      </c>
      <c r="AA1195" s="16">
        <f>IF(COUNT(Q1195:Z1195)=0,"",SUM(Q1195:Q1195))</f>
        <v>961</v>
      </c>
      <c r="AB1195" s="16">
        <f>IF(COUNT(Q1195:Z1195)=0,"",SUM(R1195:S1195))</f>
        <v>0</v>
      </c>
      <c r="AC1195" s="16">
        <f>IF(COUNT(Q1195:Z1195)=0,"",SUM(T1195:V1195))</f>
        <v>510</v>
      </c>
      <c r="AD1195" s="16">
        <f>IF(COUNT(Q1195:Z1195)=0,"",SUM(W1195:Y1195))</f>
        <v>210</v>
      </c>
      <c r="AE1195" s="16">
        <f>IF(COUNT(Q1195:Z1195)=0,"",SUM(Z1195:Z1195))</f>
        <v>129</v>
      </c>
      <c r="AF1195" s="16">
        <f>IF(COUNT(Q1195:Z1195)=0,"",SUM(Q1195:Z1195))</f>
        <v>1810</v>
      </c>
      <c r="AG1195" s="17">
        <f>IFERROR((AA1195+AB1195)/AF1195,"")</f>
        <v>0.530939226519337</v>
      </c>
      <c r="AH1195" s="16"/>
    </row>
    <row r="1196" spans="1:34" x14ac:dyDescent="0.2">
      <c r="A1196" s="4" t="s">
        <v>21</v>
      </c>
      <c r="B1196" s="4" t="s">
        <v>138</v>
      </c>
      <c r="C1196" s="4" t="s">
        <v>1036</v>
      </c>
      <c r="D1196" s="4" t="s">
        <v>629</v>
      </c>
      <c r="E1196" s="4" t="s">
        <v>630</v>
      </c>
      <c r="F1196" s="4" t="s">
        <v>2434</v>
      </c>
      <c r="G1196" s="4" t="s">
        <v>157</v>
      </c>
      <c r="H1196" s="4" t="s">
        <v>164</v>
      </c>
      <c r="I1196" s="16">
        <v>432</v>
      </c>
      <c r="J1196" s="16">
        <v>6359</v>
      </c>
      <c r="K1196" s="16">
        <v>378</v>
      </c>
      <c r="L1196" s="16">
        <v>1408</v>
      </c>
      <c r="M1196" s="16">
        <v>155</v>
      </c>
      <c r="N1196" s="16">
        <v>783</v>
      </c>
      <c r="O1196" s="17">
        <f>IFERROR(K1196/I1196,"")</f>
        <v>0.875</v>
      </c>
      <c r="P1196" s="17">
        <f>IFERROR(L1196/J1196,"")</f>
        <v>0.22141846202233056</v>
      </c>
      <c r="Q1196" s="16">
        <v>959</v>
      </c>
      <c r="R1196" s="16">
        <v>0</v>
      </c>
      <c r="S1196" s="16">
        <v>0</v>
      </c>
      <c r="T1196" s="16">
        <v>64</v>
      </c>
      <c r="U1196" s="16">
        <v>602</v>
      </c>
      <c r="V1196" s="16">
        <v>30</v>
      </c>
      <c r="W1196" s="16">
        <v>47</v>
      </c>
      <c r="X1196" s="16">
        <v>207</v>
      </c>
      <c r="Y1196" s="16">
        <v>0</v>
      </c>
      <c r="Z1196" s="16">
        <v>108</v>
      </c>
      <c r="AA1196" s="16">
        <f>IF(COUNT(Q1196:Z1196)=0,"",SUM(Q1196:Q1196))</f>
        <v>959</v>
      </c>
      <c r="AB1196" s="16">
        <f>IF(COUNT(Q1196:Z1196)=0,"",SUM(R1196:S1196))</f>
        <v>0</v>
      </c>
      <c r="AC1196" s="16">
        <f>IF(COUNT(Q1196:Z1196)=0,"",SUM(T1196:V1196))</f>
        <v>696</v>
      </c>
      <c r="AD1196" s="16">
        <f>IF(COUNT(Q1196:Z1196)=0,"",SUM(W1196:Y1196))</f>
        <v>254</v>
      </c>
      <c r="AE1196" s="16">
        <f>IF(COUNT(Q1196:Z1196)=0,"",SUM(Z1196:Z1196))</f>
        <v>108</v>
      </c>
      <c r="AF1196" s="16">
        <f>IF(COUNT(Q1196:Z1196)=0,"",SUM(Q1196:Z1196))</f>
        <v>2017</v>
      </c>
      <c r="AG1196" s="17">
        <f>IFERROR((AA1196+AB1196)/AF1196,"")</f>
        <v>0.47545860188398614</v>
      </c>
      <c r="AH1196" s="16"/>
    </row>
    <row r="1197" spans="1:34" x14ac:dyDescent="0.2">
      <c r="A1197" s="4" t="s">
        <v>21</v>
      </c>
      <c r="B1197" s="4" t="s">
        <v>138</v>
      </c>
      <c r="C1197" s="4" t="s">
        <v>1036</v>
      </c>
      <c r="D1197" s="4" t="s">
        <v>629</v>
      </c>
      <c r="E1197" s="4" t="s">
        <v>630</v>
      </c>
      <c r="F1197" s="4" t="s">
        <v>2450</v>
      </c>
      <c r="G1197" s="4" t="s">
        <v>157</v>
      </c>
      <c r="H1197" s="4" t="s">
        <v>164</v>
      </c>
      <c r="I1197" s="16">
        <v>468</v>
      </c>
      <c r="J1197" s="16">
        <v>3927</v>
      </c>
      <c r="K1197" s="16">
        <v>459</v>
      </c>
      <c r="L1197" s="16">
        <v>691</v>
      </c>
      <c r="M1197" s="16">
        <v>46</v>
      </c>
      <c r="N1197" s="16">
        <v>436</v>
      </c>
      <c r="O1197" s="17">
        <f>IFERROR(K1197/I1197,"")</f>
        <v>0.98076923076923073</v>
      </c>
      <c r="P1197" s="17">
        <f>IFERROR(L1197/J1197,"")</f>
        <v>0.17596129360835244</v>
      </c>
      <c r="Q1197" s="16">
        <v>959</v>
      </c>
      <c r="R1197" s="16">
        <v>0</v>
      </c>
      <c r="S1197" s="16">
        <v>0</v>
      </c>
      <c r="T1197" s="16">
        <v>56</v>
      </c>
      <c r="U1197" s="16">
        <v>368</v>
      </c>
      <c r="V1197" s="16"/>
      <c r="W1197" s="16">
        <v>39</v>
      </c>
      <c r="X1197" s="16">
        <v>118</v>
      </c>
      <c r="Y1197" s="16">
        <v>0</v>
      </c>
      <c r="Z1197" s="16">
        <v>89</v>
      </c>
      <c r="AA1197" s="16">
        <f>IF(COUNT(Q1197:Z1197)=0,"",SUM(Q1197:Q1197))</f>
        <v>959</v>
      </c>
      <c r="AB1197" s="16">
        <f>IF(COUNT(Q1197:Z1197)=0,"",SUM(R1197:S1197))</f>
        <v>0</v>
      </c>
      <c r="AC1197" s="16">
        <f>IF(COUNT(Q1197:Z1197)=0,"",SUM(T1197:V1197))</f>
        <v>424</v>
      </c>
      <c r="AD1197" s="16">
        <f>IF(COUNT(Q1197:Z1197)=0,"",SUM(W1197:Y1197))</f>
        <v>157</v>
      </c>
      <c r="AE1197" s="16">
        <f>IF(COUNT(Q1197:Z1197)=0,"",SUM(Z1197:Z1197))</f>
        <v>89</v>
      </c>
      <c r="AF1197" s="16">
        <f>IF(COUNT(Q1197:Z1197)=0,"",SUM(Q1197:Z1197))</f>
        <v>1629</v>
      </c>
      <c r="AG1197" s="17">
        <f>IFERROR((AA1197+AB1197)/AF1197,"")</f>
        <v>0.58870472682627384</v>
      </c>
      <c r="AH1197" s="16"/>
    </row>
    <row r="1198" spans="1:34" x14ac:dyDescent="0.2">
      <c r="A1198" s="4" t="s">
        <v>21</v>
      </c>
      <c r="B1198" s="4" t="s">
        <v>123</v>
      </c>
      <c r="C1198" s="4" t="s">
        <v>955</v>
      </c>
      <c r="D1198" s="4" t="s">
        <v>484</v>
      </c>
      <c r="E1198" s="4" t="s">
        <v>485</v>
      </c>
      <c r="F1198" s="4" t="s">
        <v>4579</v>
      </c>
      <c r="G1198" s="4" t="s">
        <v>158</v>
      </c>
      <c r="H1198" s="4" t="s">
        <v>163</v>
      </c>
      <c r="I1198" s="16">
        <v>1842</v>
      </c>
      <c r="J1198" s="16">
        <v>53431</v>
      </c>
      <c r="K1198" s="16">
        <v>739</v>
      </c>
      <c r="L1198" s="16">
        <v>8212</v>
      </c>
      <c r="M1198" s="16">
        <v>66</v>
      </c>
      <c r="N1198" s="16">
        <v>1015</v>
      </c>
      <c r="O1198" s="17">
        <f>IFERROR(K1198/I1198,"")</f>
        <v>0.40119435396308362</v>
      </c>
      <c r="P1198" s="17">
        <f>IFERROR(L1198/J1198,"")</f>
        <v>0.15369354868896334</v>
      </c>
      <c r="Q1198" s="16">
        <v>959</v>
      </c>
      <c r="R1198" s="16">
        <v>115</v>
      </c>
      <c r="S1198" s="16"/>
      <c r="T1198" s="16">
        <v>1136</v>
      </c>
      <c r="U1198" s="16">
        <v>622</v>
      </c>
      <c r="V1198" s="16">
        <v>356</v>
      </c>
      <c r="W1198" s="16">
        <v>0</v>
      </c>
      <c r="X1198" s="16">
        <v>1584</v>
      </c>
      <c r="Y1198" s="16"/>
      <c r="Z1198" s="16">
        <v>4775</v>
      </c>
      <c r="AA1198" s="16">
        <f>IF(COUNT(Q1198:Z1198)=0,"",SUM(Q1198:Q1198))</f>
        <v>959</v>
      </c>
      <c r="AB1198" s="16">
        <f>IF(COUNT(Q1198:Z1198)=0,"",SUM(R1198:S1198))</f>
        <v>115</v>
      </c>
      <c r="AC1198" s="16">
        <f>IF(COUNT(Q1198:Z1198)=0,"",SUM(T1198:V1198))</f>
        <v>2114</v>
      </c>
      <c r="AD1198" s="16">
        <f>IF(COUNT(Q1198:Z1198)=0,"",SUM(W1198:Y1198))</f>
        <v>1584</v>
      </c>
      <c r="AE1198" s="16">
        <f>IF(COUNT(Q1198:Z1198)=0,"",SUM(Z1198:Z1198))</f>
        <v>4775</v>
      </c>
      <c r="AF1198" s="16">
        <f>IF(COUNT(Q1198:Z1198)=0,"",SUM(Q1198:Z1198))</f>
        <v>9547</v>
      </c>
      <c r="AG1198" s="17">
        <f>IFERROR((AA1198+AB1198)/AF1198,"")</f>
        <v>0.11249607206452289</v>
      </c>
      <c r="AH1198" s="16">
        <v>184</v>
      </c>
    </row>
    <row r="1199" spans="1:34" x14ac:dyDescent="0.2">
      <c r="A1199" s="4" t="s">
        <v>198</v>
      </c>
      <c r="B1199" s="4" t="s">
        <v>148</v>
      </c>
      <c r="C1199" s="4" t="s">
        <v>955</v>
      </c>
      <c r="D1199" s="4" t="s">
        <v>527</v>
      </c>
      <c r="E1199" s="4" t="s">
        <v>219</v>
      </c>
      <c r="F1199" s="4" t="s">
        <v>1605</v>
      </c>
      <c r="G1199" s="4" t="s">
        <v>156</v>
      </c>
      <c r="H1199" s="4" t="s">
        <v>71</v>
      </c>
      <c r="I1199" s="16">
        <v>4931</v>
      </c>
      <c r="J1199" s="16">
        <v>1038</v>
      </c>
      <c r="K1199" s="16">
        <v>1757</v>
      </c>
      <c r="L1199" s="16">
        <v>306</v>
      </c>
      <c r="M1199" s="16">
        <v>522</v>
      </c>
      <c r="N1199" s="16">
        <v>67</v>
      </c>
      <c r="O1199" s="17">
        <f>IFERROR(K1199/I1199,"")</f>
        <v>0.3563171770431961</v>
      </c>
      <c r="P1199" s="17">
        <f>IFERROR(L1199/J1199,"")</f>
        <v>0.2947976878612717</v>
      </c>
      <c r="Q1199" s="16">
        <v>958</v>
      </c>
      <c r="R1199" s="16"/>
      <c r="S1199" s="16"/>
      <c r="T1199" s="16">
        <v>0</v>
      </c>
      <c r="U1199" s="16">
        <v>332</v>
      </c>
      <c r="V1199" s="16">
        <v>0</v>
      </c>
      <c r="W1199" s="16">
        <v>156</v>
      </c>
      <c r="X1199" s="16">
        <v>609</v>
      </c>
      <c r="Y1199" s="16">
        <v>0</v>
      </c>
      <c r="Z1199" s="16">
        <v>0</v>
      </c>
      <c r="AA1199" s="16">
        <f>IF(COUNT(Q1199:Z1199)=0,"",SUM(Q1199:Q1199))</f>
        <v>958</v>
      </c>
      <c r="AB1199" s="16">
        <f>IF(COUNT(Q1199:Z1199)=0,"",SUM(R1199:S1199))</f>
        <v>0</v>
      </c>
      <c r="AC1199" s="16">
        <f>IF(COUNT(Q1199:Z1199)=0,"",SUM(T1199:V1199))</f>
        <v>332</v>
      </c>
      <c r="AD1199" s="16">
        <f>IF(COUNT(Q1199:Z1199)=0,"",SUM(W1199:Y1199))</f>
        <v>765</v>
      </c>
      <c r="AE1199" s="16">
        <f>IF(COUNT(Q1199:Z1199)=0,"",SUM(Z1199:Z1199))</f>
        <v>0</v>
      </c>
      <c r="AF1199" s="16">
        <f>IF(COUNT(Q1199:Z1199)=0,"",SUM(Q1199:Z1199))</f>
        <v>2055</v>
      </c>
      <c r="AG1199" s="17">
        <f>IFERROR((AA1199+AB1199)/AF1199,"")</f>
        <v>0.46618004866180046</v>
      </c>
      <c r="AH1199" s="16">
        <v>155</v>
      </c>
    </row>
    <row r="1200" spans="1:34" x14ac:dyDescent="0.2">
      <c r="A1200" s="4" t="s">
        <v>21</v>
      </c>
      <c r="B1200" s="4" t="s">
        <v>130</v>
      </c>
      <c r="C1200" s="4" t="s">
        <v>991</v>
      </c>
      <c r="D1200" s="4" t="s">
        <v>540</v>
      </c>
      <c r="E1200" s="4" t="s">
        <v>534</v>
      </c>
      <c r="F1200" s="4" t="s">
        <v>1688</v>
      </c>
      <c r="G1200" s="4" t="s">
        <v>156</v>
      </c>
      <c r="H1200" s="4" t="s">
        <v>165</v>
      </c>
      <c r="I1200" s="16">
        <v>1749</v>
      </c>
      <c r="J1200" s="16">
        <v>29633</v>
      </c>
      <c r="K1200" s="16">
        <v>120</v>
      </c>
      <c r="L1200" s="16">
        <v>4547</v>
      </c>
      <c r="M1200" s="16">
        <v>20</v>
      </c>
      <c r="N1200" s="16">
        <v>2589</v>
      </c>
      <c r="O1200" s="17">
        <f>IFERROR(K1200/I1200,"")</f>
        <v>6.86106346483705E-2</v>
      </c>
      <c r="P1200" s="17">
        <f>IFERROR(L1200/J1200,"")</f>
        <v>0.15344379576823136</v>
      </c>
      <c r="Q1200" s="16">
        <v>958</v>
      </c>
      <c r="R1200" s="16">
        <v>838</v>
      </c>
      <c r="S1200" s="16">
        <v>34</v>
      </c>
      <c r="T1200" s="16">
        <v>1154</v>
      </c>
      <c r="U1200" s="16">
        <v>448</v>
      </c>
      <c r="V1200" s="16">
        <v>37</v>
      </c>
      <c r="W1200" s="16">
        <v>472</v>
      </c>
      <c r="X1200" s="16">
        <v>1100</v>
      </c>
      <c r="Y1200" s="16">
        <v>0</v>
      </c>
      <c r="Z1200" s="16">
        <v>675</v>
      </c>
      <c r="AA1200" s="16">
        <f>IF(COUNT(Q1200:Z1200)=0,"",SUM(Q1200:Q1200))</f>
        <v>958</v>
      </c>
      <c r="AB1200" s="16">
        <f>IF(COUNT(Q1200:Z1200)=0,"",SUM(R1200:S1200))</f>
        <v>872</v>
      </c>
      <c r="AC1200" s="16">
        <f>IF(COUNT(Q1200:Z1200)=0,"",SUM(T1200:V1200))</f>
        <v>1639</v>
      </c>
      <c r="AD1200" s="16">
        <f>IF(COUNT(Q1200:Z1200)=0,"",SUM(W1200:Y1200))</f>
        <v>1572</v>
      </c>
      <c r="AE1200" s="16">
        <f>IF(COUNT(Q1200:Z1200)=0,"",SUM(Z1200:Z1200))</f>
        <v>675</v>
      </c>
      <c r="AF1200" s="16">
        <f>IF(COUNT(Q1200:Z1200)=0,"",SUM(Q1200:Z1200))</f>
        <v>5716</v>
      </c>
      <c r="AG1200" s="17">
        <f>IFERROR((AA1200+AB1200)/AF1200,"")</f>
        <v>0.32015395381385586</v>
      </c>
      <c r="AH1200" s="16">
        <v>30</v>
      </c>
    </row>
    <row r="1201" spans="1:34" x14ac:dyDescent="0.2">
      <c r="A1201" s="4" t="s">
        <v>21</v>
      </c>
      <c r="B1201" s="4" t="s">
        <v>134</v>
      </c>
      <c r="C1201" s="4" t="s">
        <v>955</v>
      </c>
      <c r="D1201" s="4" t="s">
        <v>699</v>
      </c>
      <c r="E1201" s="4" t="s">
        <v>630</v>
      </c>
      <c r="F1201" s="4" t="s">
        <v>2991</v>
      </c>
      <c r="G1201" s="4" t="s">
        <v>157</v>
      </c>
      <c r="H1201" s="4" t="s">
        <v>163</v>
      </c>
      <c r="I1201" s="16">
        <v>274</v>
      </c>
      <c r="J1201" s="16">
        <v>4641</v>
      </c>
      <c r="K1201" s="16">
        <v>258</v>
      </c>
      <c r="L1201" s="16">
        <v>1130</v>
      </c>
      <c r="M1201" s="16">
        <v>87</v>
      </c>
      <c r="N1201" s="16">
        <v>631</v>
      </c>
      <c r="O1201" s="17">
        <f>IFERROR(K1201/I1201,"")</f>
        <v>0.94160583941605835</v>
      </c>
      <c r="P1201" s="17">
        <f>IFERROR(L1201/J1201,"")</f>
        <v>0.24348200818789054</v>
      </c>
      <c r="Q1201" s="16">
        <v>957</v>
      </c>
      <c r="R1201" s="16">
        <v>0</v>
      </c>
      <c r="S1201" s="16">
        <v>0</v>
      </c>
      <c r="T1201" s="16">
        <v>84</v>
      </c>
      <c r="U1201" s="16">
        <v>309</v>
      </c>
      <c r="V1201" s="16"/>
      <c r="W1201" s="16">
        <v>74</v>
      </c>
      <c r="X1201" s="16">
        <v>194</v>
      </c>
      <c r="Y1201" s="16">
        <v>0</v>
      </c>
      <c r="Z1201" s="16">
        <v>110</v>
      </c>
      <c r="AA1201" s="16">
        <f>IF(COUNT(Q1201:Z1201)=0,"",SUM(Q1201:Q1201))</f>
        <v>957</v>
      </c>
      <c r="AB1201" s="16">
        <f>IF(COUNT(Q1201:Z1201)=0,"",SUM(R1201:S1201))</f>
        <v>0</v>
      </c>
      <c r="AC1201" s="16">
        <f>IF(COUNT(Q1201:Z1201)=0,"",SUM(T1201:V1201))</f>
        <v>393</v>
      </c>
      <c r="AD1201" s="16">
        <f>IF(COUNT(Q1201:Z1201)=0,"",SUM(W1201:Y1201))</f>
        <v>268</v>
      </c>
      <c r="AE1201" s="16">
        <f>IF(COUNT(Q1201:Z1201)=0,"",SUM(Z1201:Z1201))</f>
        <v>110</v>
      </c>
      <c r="AF1201" s="16">
        <f>IF(COUNT(Q1201:Z1201)=0,"",SUM(Q1201:Z1201))</f>
        <v>1728</v>
      </c>
      <c r="AG1201" s="17">
        <f>IFERROR((AA1201+AB1201)/AF1201,"")</f>
        <v>0.55381944444444442</v>
      </c>
      <c r="AH1201" s="16">
        <v>14</v>
      </c>
    </row>
    <row r="1202" spans="1:34" x14ac:dyDescent="0.2">
      <c r="A1202" s="4" t="s">
        <v>21</v>
      </c>
      <c r="B1202" s="4" t="s">
        <v>150</v>
      </c>
      <c r="C1202" s="4" t="s">
        <v>991</v>
      </c>
      <c r="D1202" s="4" t="s">
        <v>806</v>
      </c>
      <c r="E1202" s="4" t="s">
        <v>807</v>
      </c>
      <c r="F1202" s="4" t="s">
        <v>4112</v>
      </c>
      <c r="G1202" s="4" t="s">
        <v>157</v>
      </c>
      <c r="H1202" s="4" t="s">
        <v>165</v>
      </c>
      <c r="I1202" s="16">
        <v>4306</v>
      </c>
      <c r="J1202" s="16">
        <v>51141</v>
      </c>
      <c r="K1202" s="16">
        <v>2414</v>
      </c>
      <c r="L1202" s="16">
        <v>1779</v>
      </c>
      <c r="M1202" s="16">
        <v>419</v>
      </c>
      <c r="N1202" s="16">
        <v>1101</v>
      </c>
      <c r="O1202" s="17">
        <f>IFERROR(K1202/I1202,"")</f>
        <v>0.5606130980027868</v>
      </c>
      <c r="P1202" s="17">
        <f>IFERROR(L1202/J1202,"")</f>
        <v>3.4786179386402299E-2</v>
      </c>
      <c r="Q1202" s="16">
        <v>957</v>
      </c>
      <c r="R1202" s="16">
        <v>165</v>
      </c>
      <c r="S1202" s="16">
        <v>26</v>
      </c>
      <c r="T1202" s="16">
        <v>52</v>
      </c>
      <c r="U1202" s="16">
        <v>667</v>
      </c>
      <c r="V1202" s="16">
        <v>0</v>
      </c>
      <c r="W1202" s="16">
        <v>0</v>
      </c>
      <c r="X1202" s="16">
        <v>734</v>
      </c>
      <c r="Y1202" s="16">
        <v>0</v>
      </c>
      <c r="Z1202" s="16">
        <v>1592</v>
      </c>
      <c r="AA1202" s="16">
        <f>IF(COUNT(Q1202:Z1202)=0,"",SUM(Q1202:Q1202))</f>
        <v>957</v>
      </c>
      <c r="AB1202" s="16">
        <f>IF(COUNT(Q1202:Z1202)=0,"",SUM(R1202:S1202))</f>
        <v>191</v>
      </c>
      <c r="AC1202" s="16">
        <f>IF(COUNT(Q1202:Z1202)=0,"",SUM(T1202:V1202))</f>
        <v>719</v>
      </c>
      <c r="AD1202" s="16">
        <f>IF(COUNT(Q1202:Z1202)=0,"",SUM(W1202:Y1202))</f>
        <v>734</v>
      </c>
      <c r="AE1202" s="16">
        <f>IF(COUNT(Q1202:Z1202)=0,"",SUM(Z1202:Z1202))</f>
        <v>1592</v>
      </c>
      <c r="AF1202" s="16">
        <f>IF(COUNT(Q1202:Z1202)=0,"",SUM(Q1202:Z1202))</f>
        <v>4193</v>
      </c>
      <c r="AG1202" s="17">
        <f>IFERROR((AA1202+AB1202)/AF1202,"")</f>
        <v>0.27378964941569284</v>
      </c>
      <c r="AH1202" s="16">
        <v>254</v>
      </c>
    </row>
    <row r="1203" spans="1:34" x14ac:dyDescent="0.2">
      <c r="A1203" s="4" t="s">
        <v>21</v>
      </c>
      <c r="B1203" s="4" t="s">
        <v>123</v>
      </c>
      <c r="C1203" s="4" t="s">
        <v>955</v>
      </c>
      <c r="D1203" s="4" t="s">
        <v>484</v>
      </c>
      <c r="E1203" s="4" t="s">
        <v>485</v>
      </c>
      <c r="F1203" s="4" t="s">
        <v>4679</v>
      </c>
      <c r="G1203" s="4" t="s">
        <v>158</v>
      </c>
      <c r="H1203" s="4" t="s">
        <v>163</v>
      </c>
      <c r="I1203" s="16">
        <v>1075</v>
      </c>
      <c r="J1203" s="16">
        <v>27539</v>
      </c>
      <c r="K1203" s="16">
        <v>337</v>
      </c>
      <c r="L1203" s="16">
        <v>5275</v>
      </c>
      <c r="M1203" s="16">
        <v>18</v>
      </c>
      <c r="N1203" s="16">
        <v>1002</v>
      </c>
      <c r="O1203" s="17">
        <f>IFERROR(K1203/I1203,"")</f>
        <v>0.31348837209302327</v>
      </c>
      <c r="P1203" s="17">
        <f>IFERROR(L1203/J1203,"")</f>
        <v>0.19154653400631833</v>
      </c>
      <c r="Q1203" s="16">
        <v>954</v>
      </c>
      <c r="R1203" s="16">
        <v>54</v>
      </c>
      <c r="S1203" s="16"/>
      <c r="T1203" s="16">
        <v>480</v>
      </c>
      <c r="U1203" s="16">
        <v>451</v>
      </c>
      <c r="V1203" s="16">
        <v>173</v>
      </c>
      <c r="W1203" s="16">
        <v>0</v>
      </c>
      <c r="X1203" s="16">
        <v>798</v>
      </c>
      <c r="Y1203" s="16"/>
      <c r="Z1203" s="16">
        <v>2981</v>
      </c>
      <c r="AA1203" s="16">
        <f>IF(COUNT(Q1203:Z1203)=0,"",SUM(Q1203:Q1203))</f>
        <v>954</v>
      </c>
      <c r="AB1203" s="16">
        <f>IF(COUNT(Q1203:Z1203)=0,"",SUM(R1203:S1203))</f>
        <v>54</v>
      </c>
      <c r="AC1203" s="16">
        <f>IF(COUNT(Q1203:Z1203)=0,"",SUM(T1203:V1203))</f>
        <v>1104</v>
      </c>
      <c r="AD1203" s="16">
        <f>IF(COUNT(Q1203:Z1203)=0,"",SUM(W1203:Y1203))</f>
        <v>798</v>
      </c>
      <c r="AE1203" s="16">
        <f>IF(COUNT(Q1203:Z1203)=0,"",SUM(Z1203:Z1203))</f>
        <v>2981</v>
      </c>
      <c r="AF1203" s="16">
        <f>IF(COUNT(Q1203:Z1203)=0,"",SUM(Q1203:Z1203))</f>
        <v>5891</v>
      </c>
      <c r="AG1203" s="17">
        <f>IFERROR((AA1203+AB1203)/AF1203,"")</f>
        <v>0.17110847054829401</v>
      </c>
      <c r="AH1203" s="16">
        <v>80</v>
      </c>
    </row>
    <row r="1204" spans="1:34" x14ac:dyDescent="0.2">
      <c r="A1204" s="4" t="s">
        <v>21</v>
      </c>
      <c r="B1204" s="4" t="s">
        <v>124</v>
      </c>
      <c r="C1204" s="4" t="s">
        <v>955</v>
      </c>
      <c r="D1204" s="4" t="s">
        <v>599</v>
      </c>
      <c r="E1204" s="4" t="s">
        <v>600</v>
      </c>
      <c r="F1204" s="4" t="s">
        <v>2171</v>
      </c>
      <c r="G1204" s="4" t="s">
        <v>159</v>
      </c>
      <c r="H1204" s="4" t="s">
        <v>163</v>
      </c>
      <c r="I1204" s="16">
        <v>472</v>
      </c>
      <c r="J1204" s="16">
        <v>21407</v>
      </c>
      <c r="K1204" s="16">
        <v>340</v>
      </c>
      <c r="L1204" s="16">
        <v>3668</v>
      </c>
      <c r="M1204" s="16">
        <v>0</v>
      </c>
      <c r="N1204" s="16">
        <v>1211</v>
      </c>
      <c r="O1204" s="17">
        <f>IFERROR(K1204/I1204,"")</f>
        <v>0.72033898305084743</v>
      </c>
      <c r="P1204" s="17">
        <f>IFERROR(L1204/J1204,"")</f>
        <v>0.17134582146027</v>
      </c>
      <c r="Q1204" s="16">
        <v>952</v>
      </c>
      <c r="R1204" s="16">
        <v>0</v>
      </c>
      <c r="S1204" s="16">
        <v>0</v>
      </c>
      <c r="T1204" s="16">
        <v>152</v>
      </c>
      <c r="U1204" s="16">
        <v>0</v>
      </c>
      <c r="V1204" s="16">
        <v>273</v>
      </c>
      <c r="W1204" s="16">
        <v>50</v>
      </c>
      <c r="X1204" s="16">
        <v>11</v>
      </c>
      <c r="Y1204" s="16">
        <v>0</v>
      </c>
      <c r="Z1204" s="16">
        <v>2570</v>
      </c>
      <c r="AA1204" s="16">
        <f>IF(COUNT(Q1204:Z1204)=0,"",SUM(Q1204:Q1204))</f>
        <v>952</v>
      </c>
      <c r="AB1204" s="16">
        <f>IF(COUNT(Q1204:Z1204)=0,"",SUM(R1204:S1204))</f>
        <v>0</v>
      </c>
      <c r="AC1204" s="16">
        <f>IF(COUNT(Q1204:Z1204)=0,"",SUM(T1204:V1204))</f>
        <v>425</v>
      </c>
      <c r="AD1204" s="16">
        <f>IF(COUNT(Q1204:Z1204)=0,"",SUM(W1204:Y1204))</f>
        <v>61</v>
      </c>
      <c r="AE1204" s="16">
        <f>IF(COUNT(Q1204:Z1204)=0,"",SUM(Z1204:Z1204))</f>
        <v>2570</v>
      </c>
      <c r="AF1204" s="16">
        <f>IF(COUNT(Q1204:Z1204)=0,"",SUM(Q1204:Z1204))</f>
        <v>4008</v>
      </c>
      <c r="AG1204" s="17">
        <f>IFERROR((AA1204+AB1204)/AF1204,"")</f>
        <v>0.2375249500998004</v>
      </c>
      <c r="AH1204" s="16">
        <v>50</v>
      </c>
    </row>
    <row r="1205" spans="1:34" x14ac:dyDescent="0.2">
      <c r="A1205" s="4" t="s">
        <v>198</v>
      </c>
      <c r="B1205" s="4" t="s">
        <v>127</v>
      </c>
      <c r="C1205" s="4" t="s">
        <v>955</v>
      </c>
      <c r="D1205" s="4" t="s">
        <v>459</v>
      </c>
      <c r="E1205" s="4" t="s">
        <v>460</v>
      </c>
      <c r="F1205" s="4" t="s">
        <v>1448</v>
      </c>
      <c r="G1205" s="4" t="s">
        <v>156</v>
      </c>
      <c r="H1205" s="4" t="s">
        <v>71</v>
      </c>
      <c r="I1205" s="16">
        <v>3149</v>
      </c>
      <c r="J1205" s="16">
        <v>8887</v>
      </c>
      <c r="K1205" s="16">
        <v>1125</v>
      </c>
      <c r="L1205" s="16">
        <v>2701</v>
      </c>
      <c r="M1205" s="16">
        <v>0</v>
      </c>
      <c r="N1205" s="16"/>
      <c r="O1205" s="17">
        <f>IFERROR(K1205/I1205,"")</f>
        <v>0.35725627183232772</v>
      </c>
      <c r="P1205" s="17">
        <f>IFERROR(L1205/J1205,"")</f>
        <v>0.30392708450545741</v>
      </c>
      <c r="Q1205" s="16">
        <v>948</v>
      </c>
      <c r="R1205" s="16">
        <v>160</v>
      </c>
      <c r="S1205" s="16"/>
      <c r="T1205" s="16">
        <v>0</v>
      </c>
      <c r="U1205" s="16">
        <v>579</v>
      </c>
      <c r="V1205" s="16">
        <v>0</v>
      </c>
      <c r="W1205" s="16">
        <v>143</v>
      </c>
      <c r="X1205" s="16">
        <v>2039</v>
      </c>
      <c r="Y1205" s="16"/>
      <c r="Z1205" s="16">
        <v>0</v>
      </c>
      <c r="AA1205" s="16">
        <f>IF(COUNT(Q1205:Z1205)=0,"",SUM(Q1205:Q1205))</f>
        <v>948</v>
      </c>
      <c r="AB1205" s="16">
        <f>IF(COUNT(Q1205:Z1205)=0,"",SUM(R1205:S1205))</f>
        <v>160</v>
      </c>
      <c r="AC1205" s="16">
        <f>IF(COUNT(Q1205:Z1205)=0,"",SUM(T1205:V1205))</f>
        <v>579</v>
      </c>
      <c r="AD1205" s="16">
        <f>IF(COUNT(Q1205:Z1205)=0,"",SUM(W1205:Y1205))</f>
        <v>2182</v>
      </c>
      <c r="AE1205" s="16">
        <f>IF(COUNT(Q1205:Z1205)=0,"",SUM(Z1205:Z1205))</f>
        <v>0</v>
      </c>
      <c r="AF1205" s="16">
        <f>IF(COUNT(Q1205:Z1205)=0,"",SUM(Q1205:Z1205))</f>
        <v>3869</v>
      </c>
      <c r="AG1205" s="17">
        <f>IFERROR((AA1205+AB1205)/AF1205,"")</f>
        <v>0.28637890927888343</v>
      </c>
      <c r="AH1205" s="16">
        <v>687</v>
      </c>
    </row>
    <row r="1206" spans="1:34" x14ac:dyDescent="0.2">
      <c r="A1206" s="4" t="s">
        <v>21</v>
      </c>
      <c r="B1206" s="4" t="s">
        <v>136</v>
      </c>
      <c r="C1206" s="4" t="s">
        <v>955</v>
      </c>
      <c r="D1206" s="4" t="s">
        <v>334</v>
      </c>
      <c r="E1206" s="4" t="s">
        <v>335</v>
      </c>
      <c r="F1206" s="4" t="s">
        <v>2752</v>
      </c>
      <c r="G1206" s="4" t="s">
        <v>156</v>
      </c>
      <c r="H1206" s="4" t="s">
        <v>164</v>
      </c>
      <c r="I1206" s="16">
        <v>4324</v>
      </c>
      <c r="J1206" s="16">
        <v>69397</v>
      </c>
      <c r="K1206" s="16">
        <v>619</v>
      </c>
      <c r="L1206" s="16">
        <v>9221</v>
      </c>
      <c r="M1206" s="16">
        <v>17</v>
      </c>
      <c r="N1206" s="16"/>
      <c r="O1206" s="17">
        <f>IFERROR(K1206/I1206,"")</f>
        <v>0.14315448658649399</v>
      </c>
      <c r="P1206" s="17">
        <f>IFERROR(L1206/J1206,"")</f>
        <v>0.13287317895586265</v>
      </c>
      <c r="Q1206" s="16">
        <v>947</v>
      </c>
      <c r="R1206" s="16"/>
      <c r="S1206" s="16">
        <v>0</v>
      </c>
      <c r="T1206" s="16">
        <v>50</v>
      </c>
      <c r="U1206" s="16">
        <v>1049</v>
      </c>
      <c r="V1206" s="16">
        <v>551</v>
      </c>
      <c r="W1206" s="16">
        <v>0</v>
      </c>
      <c r="X1206" s="16">
        <v>708</v>
      </c>
      <c r="Y1206" s="16">
        <v>36</v>
      </c>
      <c r="Z1206" s="16">
        <v>6493</v>
      </c>
      <c r="AA1206" s="16">
        <f>IF(COUNT(Q1206:Z1206)=0,"",SUM(Q1206:Q1206))</f>
        <v>947</v>
      </c>
      <c r="AB1206" s="16">
        <f>IF(COUNT(Q1206:Z1206)=0,"",SUM(R1206:S1206))</f>
        <v>0</v>
      </c>
      <c r="AC1206" s="16">
        <f>IF(COUNT(Q1206:Z1206)=0,"",SUM(T1206:V1206))</f>
        <v>1650</v>
      </c>
      <c r="AD1206" s="16">
        <f>IF(COUNT(Q1206:Z1206)=0,"",SUM(W1206:Y1206))</f>
        <v>744</v>
      </c>
      <c r="AE1206" s="16">
        <f>IF(COUNT(Q1206:Z1206)=0,"",SUM(Z1206:Z1206))</f>
        <v>6493</v>
      </c>
      <c r="AF1206" s="16">
        <f>IF(COUNT(Q1206:Z1206)=0,"",SUM(Q1206:Z1206))</f>
        <v>9834</v>
      </c>
      <c r="AG1206" s="17">
        <f>IFERROR((AA1206+AB1206)/AF1206,"")</f>
        <v>9.6298556030099652E-2</v>
      </c>
      <c r="AH1206" s="16">
        <v>67</v>
      </c>
    </row>
    <row r="1207" spans="1:34" x14ac:dyDescent="0.2">
      <c r="A1207" s="4" t="s">
        <v>21</v>
      </c>
      <c r="B1207" s="4" t="s">
        <v>147</v>
      </c>
      <c r="C1207" s="4" t="s">
        <v>1036</v>
      </c>
      <c r="D1207" s="4" t="s">
        <v>378</v>
      </c>
      <c r="E1207" s="4" t="s">
        <v>379</v>
      </c>
      <c r="F1207" s="4" t="s">
        <v>3131</v>
      </c>
      <c r="G1207" s="4" t="s">
        <v>159</v>
      </c>
      <c r="H1207" s="4" t="s">
        <v>164</v>
      </c>
      <c r="I1207" s="16">
        <v>1212</v>
      </c>
      <c r="J1207" s="16">
        <v>51409</v>
      </c>
      <c r="K1207" s="16">
        <v>352</v>
      </c>
      <c r="L1207" s="16">
        <v>4971</v>
      </c>
      <c r="M1207" s="16">
        <v>103</v>
      </c>
      <c r="N1207" s="16">
        <v>1537</v>
      </c>
      <c r="O1207" s="17">
        <f>IFERROR(K1207/I1207,"")</f>
        <v>0.29042904290429045</v>
      </c>
      <c r="P1207" s="17">
        <f>IFERROR(L1207/J1207,"")</f>
        <v>9.6695131202707701E-2</v>
      </c>
      <c r="Q1207" s="16">
        <v>946</v>
      </c>
      <c r="R1207" s="16">
        <v>186</v>
      </c>
      <c r="S1207" s="16">
        <v>355</v>
      </c>
      <c r="T1207" s="16">
        <v>538</v>
      </c>
      <c r="U1207" s="16">
        <v>183</v>
      </c>
      <c r="V1207" s="16">
        <v>65</v>
      </c>
      <c r="W1207" s="16">
        <v>38</v>
      </c>
      <c r="X1207" s="16">
        <v>1497</v>
      </c>
      <c r="Y1207" s="16"/>
      <c r="Z1207" s="16">
        <v>2965</v>
      </c>
      <c r="AA1207" s="16">
        <f>IF(COUNT(Q1207:Z1207)=0,"",SUM(Q1207:Q1207))</f>
        <v>946</v>
      </c>
      <c r="AB1207" s="16">
        <f>IF(COUNT(Q1207:Z1207)=0,"",SUM(R1207:S1207))</f>
        <v>541</v>
      </c>
      <c r="AC1207" s="16">
        <f>IF(COUNT(Q1207:Z1207)=0,"",SUM(T1207:V1207))</f>
        <v>786</v>
      </c>
      <c r="AD1207" s="16">
        <f>IF(COUNT(Q1207:Z1207)=0,"",SUM(W1207:Y1207))</f>
        <v>1535</v>
      </c>
      <c r="AE1207" s="16">
        <f>IF(COUNT(Q1207:Z1207)=0,"",SUM(Z1207:Z1207))</f>
        <v>2965</v>
      </c>
      <c r="AF1207" s="16">
        <f>IF(COUNT(Q1207:Z1207)=0,"",SUM(Q1207:Z1207))</f>
        <v>6773</v>
      </c>
      <c r="AG1207" s="17">
        <f>IFERROR((AA1207+AB1207)/AF1207,"")</f>
        <v>0.21954820611250553</v>
      </c>
      <c r="AH1207" s="16">
        <v>144</v>
      </c>
    </row>
    <row r="1208" spans="1:34" x14ac:dyDescent="0.2">
      <c r="A1208" s="4" t="s">
        <v>21</v>
      </c>
      <c r="B1208" s="4" t="s">
        <v>127</v>
      </c>
      <c r="C1208" s="4" t="s">
        <v>955</v>
      </c>
      <c r="D1208" s="4" t="s">
        <v>818</v>
      </c>
      <c r="E1208" s="4" t="s">
        <v>819</v>
      </c>
      <c r="F1208" s="4" t="s">
        <v>4236</v>
      </c>
      <c r="G1208" s="4" t="s">
        <v>158</v>
      </c>
      <c r="H1208" s="4" t="s">
        <v>165</v>
      </c>
      <c r="I1208" s="16">
        <v>259</v>
      </c>
      <c r="J1208" s="16">
        <v>7753</v>
      </c>
      <c r="K1208" s="16">
        <v>101</v>
      </c>
      <c r="L1208" s="16">
        <v>1658</v>
      </c>
      <c r="M1208" s="16">
        <v>23</v>
      </c>
      <c r="N1208" s="16">
        <v>1401</v>
      </c>
      <c r="O1208" s="17">
        <f>IFERROR(K1208/I1208,"")</f>
        <v>0.38996138996138996</v>
      </c>
      <c r="P1208" s="17">
        <f>IFERROR(L1208/J1208,"")</f>
        <v>0.21385270217980137</v>
      </c>
      <c r="Q1208" s="16">
        <v>946</v>
      </c>
      <c r="R1208" s="16">
        <v>1128</v>
      </c>
      <c r="S1208" s="16">
        <v>162</v>
      </c>
      <c r="T1208" s="16">
        <v>592</v>
      </c>
      <c r="U1208" s="16">
        <v>261</v>
      </c>
      <c r="V1208" s="16">
        <v>74</v>
      </c>
      <c r="W1208" s="16">
        <v>399</v>
      </c>
      <c r="X1208" s="16">
        <v>68</v>
      </c>
      <c r="Y1208" s="16">
        <v>51</v>
      </c>
      <c r="Z1208" s="16">
        <v>188</v>
      </c>
      <c r="AA1208" s="16">
        <f>IF(COUNT(Q1208:Z1208)=0,"",SUM(Q1208:Q1208))</f>
        <v>946</v>
      </c>
      <c r="AB1208" s="16">
        <f>IF(COUNT(Q1208:Z1208)=0,"",SUM(R1208:S1208))</f>
        <v>1290</v>
      </c>
      <c r="AC1208" s="16">
        <f>IF(COUNT(Q1208:Z1208)=0,"",SUM(T1208:V1208))</f>
        <v>927</v>
      </c>
      <c r="AD1208" s="16">
        <f>IF(COUNT(Q1208:Z1208)=0,"",SUM(W1208:Y1208))</f>
        <v>518</v>
      </c>
      <c r="AE1208" s="16">
        <f>IF(COUNT(Q1208:Z1208)=0,"",SUM(Z1208:Z1208))</f>
        <v>188</v>
      </c>
      <c r="AF1208" s="16">
        <f>IF(COUNT(Q1208:Z1208)=0,"",SUM(Q1208:Z1208))</f>
        <v>3869</v>
      </c>
      <c r="AG1208" s="17">
        <f>IFERROR((AA1208+AB1208)/AF1208,"")</f>
        <v>0.5779271129490825</v>
      </c>
      <c r="AH1208" s="16">
        <v>14</v>
      </c>
    </row>
    <row r="1209" spans="1:34" x14ac:dyDescent="0.2">
      <c r="A1209" s="4" t="s">
        <v>21</v>
      </c>
      <c r="B1209" s="4" t="s">
        <v>123</v>
      </c>
      <c r="C1209" s="4" t="s">
        <v>955</v>
      </c>
      <c r="D1209" s="4" t="s">
        <v>484</v>
      </c>
      <c r="E1209" s="4" t="s">
        <v>485</v>
      </c>
      <c r="F1209" s="4" t="s">
        <v>4518</v>
      </c>
      <c r="G1209" s="4" t="s">
        <v>158</v>
      </c>
      <c r="H1209" s="4" t="s">
        <v>165</v>
      </c>
      <c r="I1209" s="16">
        <v>2242</v>
      </c>
      <c r="J1209" s="16">
        <v>101424</v>
      </c>
      <c r="K1209" s="16">
        <v>906</v>
      </c>
      <c r="L1209" s="16">
        <v>12298</v>
      </c>
      <c r="M1209" s="16">
        <v>33</v>
      </c>
      <c r="N1209" s="16">
        <v>1135</v>
      </c>
      <c r="O1209" s="17">
        <f>IFERROR(K1209/I1209,"")</f>
        <v>0.40410347903657451</v>
      </c>
      <c r="P1209" s="17">
        <f>IFERROR(L1209/J1209,"")</f>
        <v>0.12125335226376401</v>
      </c>
      <c r="Q1209" s="16">
        <v>944</v>
      </c>
      <c r="R1209" s="16">
        <v>220</v>
      </c>
      <c r="S1209" s="16">
        <v>17</v>
      </c>
      <c r="T1209" s="16">
        <v>2122</v>
      </c>
      <c r="U1209" s="16">
        <v>897</v>
      </c>
      <c r="V1209" s="16">
        <v>669</v>
      </c>
      <c r="W1209" s="16">
        <v>33</v>
      </c>
      <c r="X1209" s="16">
        <v>2320</v>
      </c>
      <c r="Y1209" s="16">
        <v>33</v>
      </c>
      <c r="Z1209" s="16">
        <v>6863</v>
      </c>
      <c r="AA1209" s="16">
        <f>IF(COUNT(Q1209:Z1209)=0,"",SUM(Q1209:Q1209))</f>
        <v>944</v>
      </c>
      <c r="AB1209" s="16">
        <f>IF(COUNT(Q1209:Z1209)=0,"",SUM(R1209:S1209))</f>
        <v>237</v>
      </c>
      <c r="AC1209" s="16">
        <f>IF(COUNT(Q1209:Z1209)=0,"",SUM(T1209:V1209))</f>
        <v>3688</v>
      </c>
      <c r="AD1209" s="16">
        <f>IF(COUNT(Q1209:Z1209)=0,"",SUM(W1209:Y1209))</f>
        <v>2386</v>
      </c>
      <c r="AE1209" s="16">
        <f>IF(COUNT(Q1209:Z1209)=0,"",SUM(Z1209:Z1209))</f>
        <v>6863</v>
      </c>
      <c r="AF1209" s="16">
        <f>IF(COUNT(Q1209:Z1209)=0,"",SUM(Q1209:Z1209))</f>
        <v>14118</v>
      </c>
      <c r="AG1209" s="17">
        <f>IFERROR((AA1209+AB1209)/AF1209,"")</f>
        <v>8.3652075364782544E-2</v>
      </c>
      <c r="AH1209" s="16">
        <v>194</v>
      </c>
    </row>
    <row r="1210" spans="1:34" x14ac:dyDescent="0.2">
      <c r="A1210" s="4" t="s">
        <v>21</v>
      </c>
      <c r="B1210" s="4" t="s">
        <v>124</v>
      </c>
      <c r="C1210" s="4" t="s">
        <v>955</v>
      </c>
      <c r="D1210" s="4" t="s">
        <v>605</v>
      </c>
      <c r="E1210" s="4" t="s">
        <v>606</v>
      </c>
      <c r="F1210" s="4" t="s">
        <v>2224</v>
      </c>
      <c r="G1210" s="4" t="s">
        <v>158</v>
      </c>
      <c r="H1210" s="4" t="s">
        <v>165</v>
      </c>
      <c r="I1210" s="16">
        <v>42</v>
      </c>
      <c r="J1210" s="16">
        <v>7233</v>
      </c>
      <c r="K1210" s="16"/>
      <c r="L1210" s="16">
        <v>2191</v>
      </c>
      <c r="M1210" s="16"/>
      <c r="N1210" s="16">
        <v>394</v>
      </c>
      <c r="O1210" s="17">
        <f>IFERROR(K1210/I1210,"")</f>
        <v>0</v>
      </c>
      <c r="P1210" s="17">
        <f>IFERROR(L1210/J1210,"")</f>
        <v>0.30291718512373844</v>
      </c>
      <c r="Q1210" s="16">
        <v>942</v>
      </c>
      <c r="R1210" s="16">
        <v>0</v>
      </c>
      <c r="S1210" s="16">
        <v>0</v>
      </c>
      <c r="T1210" s="16"/>
      <c r="U1210" s="16">
        <v>0</v>
      </c>
      <c r="V1210" s="16"/>
      <c r="W1210" s="16"/>
      <c r="X1210" s="16"/>
      <c r="Y1210" s="16"/>
      <c r="Z1210" s="16">
        <v>1221</v>
      </c>
      <c r="AA1210" s="16">
        <f>IF(COUNT(Q1210:Z1210)=0,"",SUM(Q1210:Q1210))</f>
        <v>942</v>
      </c>
      <c r="AB1210" s="16">
        <f>IF(COUNT(Q1210:Z1210)=0,"",SUM(R1210:S1210))</f>
        <v>0</v>
      </c>
      <c r="AC1210" s="16">
        <f>IF(COUNT(Q1210:Z1210)=0,"",SUM(T1210:V1210))</f>
        <v>0</v>
      </c>
      <c r="AD1210" s="16">
        <f>IF(COUNT(Q1210:Z1210)=0,"",SUM(W1210:Y1210))</f>
        <v>0</v>
      </c>
      <c r="AE1210" s="16">
        <f>IF(COUNT(Q1210:Z1210)=0,"",SUM(Z1210:Z1210))</f>
        <v>1221</v>
      </c>
      <c r="AF1210" s="16">
        <f>IF(COUNT(Q1210:Z1210)=0,"",SUM(Q1210:Z1210))</f>
        <v>2163</v>
      </c>
      <c r="AG1210" s="17">
        <f>IFERROR((AA1210+AB1210)/AF1210,"")</f>
        <v>0.43550624133148402</v>
      </c>
      <c r="AH1210" s="16">
        <v>13</v>
      </c>
    </row>
    <row r="1211" spans="1:34" x14ac:dyDescent="0.2">
      <c r="A1211" s="4" t="s">
        <v>21</v>
      </c>
      <c r="B1211" s="4" t="s">
        <v>123</v>
      </c>
      <c r="C1211" s="4" t="s">
        <v>955</v>
      </c>
      <c r="D1211" s="4" t="s">
        <v>484</v>
      </c>
      <c r="E1211" s="4" t="s">
        <v>485</v>
      </c>
      <c r="F1211" s="4" t="s">
        <v>4832</v>
      </c>
      <c r="G1211" s="4" t="s">
        <v>159</v>
      </c>
      <c r="H1211" s="4" t="s">
        <v>163</v>
      </c>
      <c r="I1211" s="16">
        <v>1876</v>
      </c>
      <c r="J1211" s="16">
        <v>56850</v>
      </c>
      <c r="K1211" s="16">
        <v>731</v>
      </c>
      <c r="L1211" s="16">
        <v>8000</v>
      </c>
      <c r="M1211" s="16">
        <v>14</v>
      </c>
      <c r="N1211" s="16">
        <v>1208</v>
      </c>
      <c r="O1211" s="17">
        <f>IFERROR(K1211/I1211,"")</f>
        <v>0.38965884861407252</v>
      </c>
      <c r="P1211" s="17">
        <f>IFERROR(L1211/J1211,"")</f>
        <v>0.14072119613016712</v>
      </c>
      <c r="Q1211" s="16">
        <v>941</v>
      </c>
      <c r="R1211" s="16">
        <v>93</v>
      </c>
      <c r="S1211" s="16"/>
      <c r="T1211" s="16">
        <v>156</v>
      </c>
      <c r="U1211" s="16">
        <v>665</v>
      </c>
      <c r="V1211" s="16">
        <v>56</v>
      </c>
      <c r="W1211" s="16">
        <v>40</v>
      </c>
      <c r="X1211" s="16">
        <v>2177</v>
      </c>
      <c r="Y1211" s="16"/>
      <c r="Z1211" s="16">
        <v>5116</v>
      </c>
      <c r="AA1211" s="16">
        <f>IF(COUNT(Q1211:Z1211)=0,"",SUM(Q1211:Q1211))</f>
        <v>941</v>
      </c>
      <c r="AB1211" s="16">
        <f>IF(COUNT(Q1211:Z1211)=0,"",SUM(R1211:S1211))</f>
        <v>93</v>
      </c>
      <c r="AC1211" s="16">
        <f>IF(COUNT(Q1211:Z1211)=0,"",SUM(T1211:V1211))</f>
        <v>877</v>
      </c>
      <c r="AD1211" s="16">
        <f>IF(COUNT(Q1211:Z1211)=0,"",SUM(W1211:Y1211))</f>
        <v>2217</v>
      </c>
      <c r="AE1211" s="16">
        <f>IF(COUNT(Q1211:Z1211)=0,"",SUM(Z1211:Z1211))</f>
        <v>5116</v>
      </c>
      <c r="AF1211" s="16">
        <f>IF(COUNT(Q1211:Z1211)=0,"",SUM(Q1211:Z1211))</f>
        <v>9244</v>
      </c>
      <c r="AG1211" s="17">
        <f>IFERROR((AA1211+AB1211)/AF1211,"")</f>
        <v>0.11185633924707919</v>
      </c>
      <c r="AH1211" s="16">
        <v>100</v>
      </c>
    </row>
    <row r="1212" spans="1:34" x14ac:dyDescent="0.2">
      <c r="A1212" s="4" t="s">
        <v>21</v>
      </c>
      <c r="B1212" s="4" t="s">
        <v>131</v>
      </c>
      <c r="C1212" s="4" t="s">
        <v>955</v>
      </c>
      <c r="D1212" s="4" t="s">
        <v>438</v>
      </c>
      <c r="E1212" s="4" t="s">
        <v>439</v>
      </c>
      <c r="F1212" s="4" t="s">
        <v>3951</v>
      </c>
      <c r="G1212" s="4" t="s">
        <v>158</v>
      </c>
      <c r="H1212" s="4" t="s">
        <v>164</v>
      </c>
      <c r="I1212" s="16">
        <v>1374</v>
      </c>
      <c r="J1212" s="16">
        <v>36404</v>
      </c>
      <c r="K1212" s="16">
        <v>914</v>
      </c>
      <c r="L1212" s="16">
        <v>12962</v>
      </c>
      <c r="M1212" s="16">
        <v>111</v>
      </c>
      <c r="N1212" s="16">
        <v>710</v>
      </c>
      <c r="O1212" s="17">
        <f>IFERROR(K1212/I1212,"")</f>
        <v>0.66521106259097529</v>
      </c>
      <c r="P1212" s="17">
        <f>IFERROR(L1212/J1212,"")</f>
        <v>0.35605977365124714</v>
      </c>
      <c r="Q1212" s="16">
        <v>935</v>
      </c>
      <c r="R1212" s="16">
        <v>120</v>
      </c>
      <c r="S1212" s="16">
        <v>17</v>
      </c>
      <c r="T1212" s="16">
        <v>5211</v>
      </c>
      <c r="U1212" s="16">
        <v>928</v>
      </c>
      <c r="V1212" s="16">
        <v>180</v>
      </c>
      <c r="W1212" s="16"/>
      <c r="X1212" s="16">
        <v>944</v>
      </c>
      <c r="Y1212" s="16"/>
      <c r="Z1212" s="16">
        <v>5975</v>
      </c>
      <c r="AA1212" s="16">
        <f>IF(COUNT(Q1212:Z1212)=0,"",SUM(Q1212:Q1212))</f>
        <v>935</v>
      </c>
      <c r="AB1212" s="16">
        <f>IF(COUNT(Q1212:Z1212)=0,"",SUM(R1212:S1212))</f>
        <v>137</v>
      </c>
      <c r="AC1212" s="16">
        <f>IF(COUNT(Q1212:Z1212)=0,"",SUM(T1212:V1212))</f>
        <v>6319</v>
      </c>
      <c r="AD1212" s="16">
        <f>IF(COUNT(Q1212:Z1212)=0,"",SUM(W1212:Y1212))</f>
        <v>944</v>
      </c>
      <c r="AE1212" s="16">
        <f>IF(COUNT(Q1212:Z1212)=0,"",SUM(Z1212:Z1212))</f>
        <v>5975</v>
      </c>
      <c r="AF1212" s="16">
        <f>IF(COUNT(Q1212:Z1212)=0,"",SUM(Q1212:Z1212))</f>
        <v>14310</v>
      </c>
      <c r="AG1212" s="17">
        <f>IFERROR((AA1212+AB1212)/AF1212,"")</f>
        <v>7.4912648497554163E-2</v>
      </c>
      <c r="AH1212" s="16">
        <v>87</v>
      </c>
    </row>
    <row r="1213" spans="1:34" x14ac:dyDescent="0.2">
      <c r="A1213" s="4" t="s">
        <v>21</v>
      </c>
      <c r="B1213" s="4" t="s">
        <v>127</v>
      </c>
      <c r="C1213" s="4" t="s">
        <v>955</v>
      </c>
      <c r="D1213" s="4" t="s">
        <v>459</v>
      </c>
      <c r="E1213" s="4" t="s">
        <v>460</v>
      </c>
      <c r="F1213" s="4" t="s">
        <v>4157</v>
      </c>
      <c r="G1213" s="4" t="s">
        <v>157</v>
      </c>
      <c r="H1213" s="4" t="s">
        <v>167</v>
      </c>
      <c r="I1213" s="16">
        <v>2087</v>
      </c>
      <c r="J1213" s="16">
        <v>41128</v>
      </c>
      <c r="K1213" s="16">
        <v>1852</v>
      </c>
      <c r="L1213" s="16">
        <v>9812</v>
      </c>
      <c r="M1213" s="16">
        <v>91</v>
      </c>
      <c r="N1213" s="16">
        <v>1077</v>
      </c>
      <c r="O1213" s="17">
        <f>IFERROR(K1213/I1213,"")</f>
        <v>0.88739817920459996</v>
      </c>
      <c r="P1213" s="17">
        <f>IFERROR(L1213/J1213,"")</f>
        <v>0.23857226220579653</v>
      </c>
      <c r="Q1213" s="16">
        <v>935</v>
      </c>
      <c r="R1213" s="16">
        <v>499</v>
      </c>
      <c r="S1213" s="16">
        <v>117</v>
      </c>
      <c r="T1213" s="16">
        <v>526</v>
      </c>
      <c r="U1213" s="16">
        <v>3754</v>
      </c>
      <c r="V1213" s="16">
        <v>1913</v>
      </c>
      <c r="W1213" s="16">
        <v>864</v>
      </c>
      <c r="X1213" s="16">
        <v>646</v>
      </c>
      <c r="Y1213" s="16"/>
      <c r="Z1213" s="16">
        <v>3939</v>
      </c>
      <c r="AA1213" s="16">
        <f>IF(COUNT(Q1213:Z1213)=0,"",SUM(Q1213:Q1213))</f>
        <v>935</v>
      </c>
      <c r="AB1213" s="16">
        <f>IF(COUNT(Q1213:Z1213)=0,"",SUM(R1213:S1213))</f>
        <v>616</v>
      </c>
      <c r="AC1213" s="16">
        <f>IF(COUNT(Q1213:Z1213)=0,"",SUM(T1213:V1213))</f>
        <v>6193</v>
      </c>
      <c r="AD1213" s="16">
        <f>IF(COUNT(Q1213:Z1213)=0,"",SUM(W1213:Y1213))</f>
        <v>1510</v>
      </c>
      <c r="AE1213" s="16">
        <f>IF(COUNT(Q1213:Z1213)=0,"",SUM(Z1213:Z1213))</f>
        <v>3939</v>
      </c>
      <c r="AF1213" s="16">
        <f>IF(COUNT(Q1213:Z1213)=0,"",SUM(Q1213:Z1213))</f>
        <v>13193</v>
      </c>
      <c r="AG1213" s="17">
        <f>IFERROR((AA1213+AB1213)/AF1213,"")</f>
        <v>0.11756234366709618</v>
      </c>
      <c r="AH1213" s="16">
        <v>145</v>
      </c>
    </row>
    <row r="1214" spans="1:34" x14ac:dyDescent="0.2">
      <c r="A1214" s="4" t="s">
        <v>21</v>
      </c>
      <c r="B1214" s="4" t="s">
        <v>123</v>
      </c>
      <c r="C1214" s="4" t="s">
        <v>955</v>
      </c>
      <c r="D1214" s="4" t="s">
        <v>484</v>
      </c>
      <c r="E1214" s="4" t="s">
        <v>485</v>
      </c>
      <c r="F1214" s="4" t="s">
        <v>4575</v>
      </c>
      <c r="G1214" s="4" t="s">
        <v>158</v>
      </c>
      <c r="H1214" s="4" t="s">
        <v>163</v>
      </c>
      <c r="I1214" s="16">
        <v>2414</v>
      </c>
      <c r="J1214" s="16">
        <v>60529</v>
      </c>
      <c r="K1214" s="16">
        <v>981</v>
      </c>
      <c r="L1214" s="16">
        <v>8280</v>
      </c>
      <c r="M1214" s="16">
        <v>95</v>
      </c>
      <c r="N1214" s="16">
        <v>1126</v>
      </c>
      <c r="O1214" s="17">
        <f>IFERROR(K1214/I1214,"")</f>
        <v>0.40637945318972657</v>
      </c>
      <c r="P1214" s="17">
        <f>IFERROR(L1214/J1214,"")</f>
        <v>0.13679393348642799</v>
      </c>
      <c r="Q1214" s="16">
        <v>928</v>
      </c>
      <c r="R1214" s="16">
        <v>130</v>
      </c>
      <c r="S1214" s="16"/>
      <c r="T1214" s="16">
        <v>614</v>
      </c>
      <c r="U1214" s="16">
        <v>1055</v>
      </c>
      <c r="V1214" s="16">
        <v>624</v>
      </c>
      <c r="W1214" s="16"/>
      <c r="X1214" s="16">
        <v>1813</v>
      </c>
      <c r="Y1214" s="16"/>
      <c r="Z1214" s="16">
        <v>4831</v>
      </c>
      <c r="AA1214" s="16">
        <f>IF(COUNT(Q1214:Z1214)=0,"",SUM(Q1214:Q1214))</f>
        <v>928</v>
      </c>
      <c r="AB1214" s="16">
        <f>IF(COUNT(Q1214:Z1214)=0,"",SUM(R1214:S1214))</f>
        <v>130</v>
      </c>
      <c r="AC1214" s="16">
        <f>IF(COUNT(Q1214:Z1214)=0,"",SUM(T1214:V1214))</f>
        <v>2293</v>
      </c>
      <c r="AD1214" s="16">
        <f>IF(COUNT(Q1214:Z1214)=0,"",SUM(W1214:Y1214))</f>
        <v>1813</v>
      </c>
      <c r="AE1214" s="16">
        <f>IF(COUNT(Q1214:Z1214)=0,"",SUM(Z1214:Z1214))</f>
        <v>4831</v>
      </c>
      <c r="AF1214" s="16">
        <f>IF(COUNT(Q1214:Z1214)=0,"",SUM(Q1214:Z1214))</f>
        <v>9995</v>
      </c>
      <c r="AG1214" s="17">
        <f>IFERROR((AA1214+AB1214)/AF1214,"")</f>
        <v>0.10585292646323162</v>
      </c>
      <c r="AH1214" s="16">
        <v>167</v>
      </c>
    </row>
    <row r="1215" spans="1:34" x14ac:dyDescent="0.2">
      <c r="A1215" s="4" t="s">
        <v>21</v>
      </c>
      <c r="B1215" s="4" t="s">
        <v>147</v>
      </c>
      <c r="C1215" s="4" t="s">
        <v>1036</v>
      </c>
      <c r="D1215" s="4" t="s">
        <v>378</v>
      </c>
      <c r="E1215" s="4" t="s">
        <v>379</v>
      </c>
      <c r="F1215" s="4" t="s">
        <v>3098</v>
      </c>
      <c r="G1215" s="4" t="s">
        <v>156</v>
      </c>
      <c r="H1215" s="4" t="s">
        <v>164</v>
      </c>
      <c r="I1215" s="16">
        <v>708</v>
      </c>
      <c r="J1215" s="16">
        <v>16715</v>
      </c>
      <c r="K1215" s="16">
        <v>161</v>
      </c>
      <c r="L1215" s="16">
        <v>2934</v>
      </c>
      <c r="M1215" s="16"/>
      <c r="N1215" s="16">
        <v>968</v>
      </c>
      <c r="O1215" s="17">
        <f>IFERROR(K1215/I1215,"")</f>
        <v>0.22740112994350281</v>
      </c>
      <c r="P1215" s="17">
        <f>IFERROR(L1215/J1215,"")</f>
        <v>0.1755309602153754</v>
      </c>
      <c r="Q1215" s="16">
        <v>925</v>
      </c>
      <c r="R1215" s="16">
        <v>128</v>
      </c>
      <c r="S1215" s="16">
        <v>79</v>
      </c>
      <c r="T1215" s="16">
        <v>126</v>
      </c>
      <c r="U1215" s="16">
        <v>238</v>
      </c>
      <c r="V1215" s="16"/>
      <c r="W1215" s="16">
        <v>0</v>
      </c>
      <c r="X1215" s="16">
        <v>346</v>
      </c>
      <c r="Y1215" s="16">
        <v>25</v>
      </c>
      <c r="Z1215" s="16">
        <v>1548</v>
      </c>
      <c r="AA1215" s="16">
        <f>IF(COUNT(Q1215:Z1215)=0,"",SUM(Q1215:Q1215))</f>
        <v>925</v>
      </c>
      <c r="AB1215" s="16">
        <f>IF(COUNT(Q1215:Z1215)=0,"",SUM(R1215:S1215))</f>
        <v>207</v>
      </c>
      <c r="AC1215" s="16">
        <f>IF(COUNT(Q1215:Z1215)=0,"",SUM(T1215:V1215))</f>
        <v>364</v>
      </c>
      <c r="AD1215" s="16">
        <f>IF(COUNT(Q1215:Z1215)=0,"",SUM(W1215:Y1215))</f>
        <v>371</v>
      </c>
      <c r="AE1215" s="16">
        <f>IF(COUNT(Q1215:Z1215)=0,"",SUM(Z1215:Z1215))</f>
        <v>1548</v>
      </c>
      <c r="AF1215" s="16">
        <f>IF(COUNT(Q1215:Z1215)=0,"",SUM(Q1215:Z1215))</f>
        <v>3415</v>
      </c>
      <c r="AG1215" s="17">
        <f>IFERROR((AA1215+AB1215)/AF1215,"")</f>
        <v>0.33147877013177157</v>
      </c>
      <c r="AH1215" s="16">
        <v>27</v>
      </c>
    </row>
    <row r="1216" spans="1:34" x14ac:dyDescent="0.2">
      <c r="A1216" s="4" t="s">
        <v>21</v>
      </c>
      <c r="B1216" s="4" t="s">
        <v>123</v>
      </c>
      <c r="C1216" s="4" t="s">
        <v>955</v>
      </c>
      <c r="D1216" s="4" t="s">
        <v>484</v>
      </c>
      <c r="E1216" s="4" t="s">
        <v>485</v>
      </c>
      <c r="F1216" s="4" t="s">
        <v>4617</v>
      </c>
      <c r="G1216" s="4" t="s">
        <v>158</v>
      </c>
      <c r="H1216" s="4" t="s">
        <v>165</v>
      </c>
      <c r="I1216" s="16">
        <v>4316</v>
      </c>
      <c r="J1216" s="16">
        <v>83753</v>
      </c>
      <c r="K1216" s="16">
        <v>1120</v>
      </c>
      <c r="L1216" s="16">
        <v>13490</v>
      </c>
      <c r="M1216" s="16">
        <v>75</v>
      </c>
      <c r="N1216" s="16">
        <v>1157</v>
      </c>
      <c r="O1216" s="17">
        <f>IFERROR(K1216/I1216,"")</f>
        <v>0.25949953660797032</v>
      </c>
      <c r="P1216" s="17">
        <f>IFERROR(L1216/J1216,"")</f>
        <v>0.16106885723496472</v>
      </c>
      <c r="Q1216" s="16">
        <v>925</v>
      </c>
      <c r="R1216" s="16">
        <v>173</v>
      </c>
      <c r="S1216" s="16">
        <v>15</v>
      </c>
      <c r="T1216" s="16">
        <v>1310</v>
      </c>
      <c r="U1216" s="16">
        <v>586</v>
      </c>
      <c r="V1216" s="16">
        <v>508</v>
      </c>
      <c r="W1216" s="16"/>
      <c r="X1216" s="16">
        <v>2450</v>
      </c>
      <c r="Y1216" s="16"/>
      <c r="Z1216" s="16">
        <v>9358</v>
      </c>
      <c r="AA1216" s="16">
        <f>IF(COUNT(Q1216:Z1216)=0,"",SUM(Q1216:Q1216))</f>
        <v>925</v>
      </c>
      <c r="AB1216" s="16">
        <f>IF(COUNT(Q1216:Z1216)=0,"",SUM(R1216:S1216))</f>
        <v>188</v>
      </c>
      <c r="AC1216" s="16">
        <f>IF(COUNT(Q1216:Z1216)=0,"",SUM(T1216:V1216))</f>
        <v>2404</v>
      </c>
      <c r="AD1216" s="16">
        <f>IF(COUNT(Q1216:Z1216)=0,"",SUM(W1216:Y1216))</f>
        <v>2450</v>
      </c>
      <c r="AE1216" s="16">
        <f>IF(COUNT(Q1216:Z1216)=0,"",SUM(Z1216:Z1216))</f>
        <v>9358</v>
      </c>
      <c r="AF1216" s="16">
        <f>IF(COUNT(Q1216:Z1216)=0,"",SUM(Q1216:Z1216))</f>
        <v>15325</v>
      </c>
      <c r="AG1216" s="17">
        <f>IFERROR((AA1216+AB1216)/AF1216,"")</f>
        <v>7.2626427406199026E-2</v>
      </c>
      <c r="AH1216" s="16">
        <v>135</v>
      </c>
    </row>
    <row r="1217" spans="1:34" x14ac:dyDescent="0.2">
      <c r="A1217" s="4" t="s">
        <v>21</v>
      </c>
      <c r="B1217" s="4" t="s">
        <v>138</v>
      </c>
      <c r="C1217" s="4" t="s">
        <v>1036</v>
      </c>
      <c r="D1217" s="4" t="s">
        <v>629</v>
      </c>
      <c r="E1217" s="4" t="s">
        <v>630</v>
      </c>
      <c r="F1217" s="4" t="s">
        <v>2456</v>
      </c>
      <c r="G1217" s="4" t="s">
        <v>157</v>
      </c>
      <c r="H1217" s="4" t="s">
        <v>163</v>
      </c>
      <c r="I1217" s="16">
        <v>132</v>
      </c>
      <c r="J1217" s="16">
        <v>4364</v>
      </c>
      <c r="K1217" s="16">
        <v>111</v>
      </c>
      <c r="L1217" s="16">
        <v>1241</v>
      </c>
      <c r="M1217" s="16">
        <v>11</v>
      </c>
      <c r="N1217" s="16">
        <v>538</v>
      </c>
      <c r="O1217" s="17">
        <f>IFERROR(K1217/I1217,"")</f>
        <v>0.84090909090909094</v>
      </c>
      <c r="P1217" s="17">
        <f>IFERROR(L1217/J1217,"")</f>
        <v>0.28437213565536207</v>
      </c>
      <c r="Q1217" s="16">
        <v>923</v>
      </c>
      <c r="R1217" s="16">
        <v>0</v>
      </c>
      <c r="S1217" s="16">
        <v>0</v>
      </c>
      <c r="T1217" s="16">
        <v>203</v>
      </c>
      <c r="U1217" s="16">
        <v>131</v>
      </c>
      <c r="V1217" s="16">
        <v>0</v>
      </c>
      <c r="W1217" s="16">
        <v>40</v>
      </c>
      <c r="X1217" s="16">
        <v>82</v>
      </c>
      <c r="Y1217" s="16">
        <v>0</v>
      </c>
      <c r="Z1217" s="16">
        <v>145</v>
      </c>
      <c r="AA1217" s="16">
        <f>IF(COUNT(Q1217:Z1217)=0,"",SUM(Q1217:Q1217))</f>
        <v>923</v>
      </c>
      <c r="AB1217" s="16">
        <f>IF(COUNT(Q1217:Z1217)=0,"",SUM(R1217:S1217))</f>
        <v>0</v>
      </c>
      <c r="AC1217" s="16">
        <f>IF(COUNT(Q1217:Z1217)=0,"",SUM(T1217:V1217))</f>
        <v>334</v>
      </c>
      <c r="AD1217" s="16">
        <f>IF(COUNT(Q1217:Z1217)=0,"",SUM(W1217:Y1217))</f>
        <v>122</v>
      </c>
      <c r="AE1217" s="16">
        <f>IF(COUNT(Q1217:Z1217)=0,"",SUM(Z1217:Z1217))</f>
        <v>145</v>
      </c>
      <c r="AF1217" s="16">
        <f>IF(COUNT(Q1217:Z1217)=0,"",SUM(Q1217:Z1217))</f>
        <v>1524</v>
      </c>
      <c r="AG1217" s="17">
        <f>IFERROR((AA1217+AB1217)/AF1217,"")</f>
        <v>0.60564304461942253</v>
      </c>
      <c r="AH1217" s="16"/>
    </row>
    <row r="1218" spans="1:34" x14ac:dyDescent="0.2">
      <c r="A1218" s="4" t="s">
        <v>21</v>
      </c>
      <c r="B1218" s="4" t="s">
        <v>147</v>
      </c>
      <c r="C1218" s="4" t="s">
        <v>1036</v>
      </c>
      <c r="D1218" s="4" t="s">
        <v>378</v>
      </c>
      <c r="E1218" s="4" t="s">
        <v>379</v>
      </c>
      <c r="F1218" s="4" t="s">
        <v>3104</v>
      </c>
      <c r="G1218" s="4" t="s">
        <v>156</v>
      </c>
      <c r="H1218" s="4" t="s">
        <v>163</v>
      </c>
      <c r="I1218" s="16">
        <v>942</v>
      </c>
      <c r="J1218" s="16">
        <v>31877</v>
      </c>
      <c r="K1218" s="16">
        <v>241</v>
      </c>
      <c r="L1218" s="16">
        <v>3647</v>
      </c>
      <c r="M1218" s="16">
        <v>54</v>
      </c>
      <c r="N1218" s="16">
        <v>1191</v>
      </c>
      <c r="O1218" s="17">
        <f>IFERROR(K1218/I1218,"")</f>
        <v>0.25583864118895966</v>
      </c>
      <c r="P1218" s="17">
        <f>IFERROR(L1218/J1218,"")</f>
        <v>0.11440850770147755</v>
      </c>
      <c r="Q1218" s="16">
        <v>919</v>
      </c>
      <c r="R1218" s="16">
        <v>133</v>
      </c>
      <c r="S1218" s="16">
        <v>112</v>
      </c>
      <c r="T1218" s="16">
        <v>201</v>
      </c>
      <c r="U1218" s="16">
        <v>82</v>
      </c>
      <c r="V1218" s="16">
        <v>54</v>
      </c>
      <c r="W1218" s="16">
        <v>35</v>
      </c>
      <c r="X1218" s="16">
        <v>649</v>
      </c>
      <c r="Y1218" s="16">
        <v>51</v>
      </c>
      <c r="Z1218" s="16">
        <v>2207</v>
      </c>
      <c r="AA1218" s="16">
        <f>IF(COUNT(Q1218:Z1218)=0,"",SUM(Q1218:Q1218))</f>
        <v>919</v>
      </c>
      <c r="AB1218" s="16">
        <f>IF(COUNT(Q1218:Z1218)=0,"",SUM(R1218:S1218))</f>
        <v>245</v>
      </c>
      <c r="AC1218" s="16">
        <f>IF(COUNT(Q1218:Z1218)=0,"",SUM(T1218:V1218))</f>
        <v>337</v>
      </c>
      <c r="AD1218" s="16">
        <f>IF(COUNT(Q1218:Z1218)=0,"",SUM(W1218:Y1218))</f>
        <v>735</v>
      </c>
      <c r="AE1218" s="16">
        <f>IF(COUNT(Q1218:Z1218)=0,"",SUM(Z1218:Z1218))</f>
        <v>2207</v>
      </c>
      <c r="AF1218" s="16">
        <f>IF(COUNT(Q1218:Z1218)=0,"",SUM(Q1218:Z1218))</f>
        <v>4443</v>
      </c>
      <c r="AG1218" s="17">
        <f>IFERROR((AA1218+AB1218)/AF1218,"")</f>
        <v>0.26198514517218097</v>
      </c>
      <c r="AH1218" s="16">
        <v>73</v>
      </c>
    </row>
    <row r="1219" spans="1:34" x14ac:dyDescent="0.2">
      <c r="A1219" s="4" t="s">
        <v>198</v>
      </c>
      <c r="B1219" s="4" t="s">
        <v>123</v>
      </c>
      <c r="C1219" s="4" t="s">
        <v>955</v>
      </c>
      <c r="D1219" s="4" t="s">
        <v>490</v>
      </c>
      <c r="E1219" s="4" t="s">
        <v>276</v>
      </c>
      <c r="F1219" s="4" t="s">
        <v>1520</v>
      </c>
      <c r="G1219" s="4" t="s">
        <v>156</v>
      </c>
      <c r="H1219" s="4" t="s">
        <v>71</v>
      </c>
      <c r="I1219" s="16">
        <v>2844</v>
      </c>
      <c r="J1219" s="16">
        <v>2770</v>
      </c>
      <c r="K1219" s="16">
        <v>1128</v>
      </c>
      <c r="L1219" s="16">
        <v>918</v>
      </c>
      <c r="M1219" s="16">
        <v>177</v>
      </c>
      <c r="N1219" s="16">
        <v>230</v>
      </c>
      <c r="O1219" s="17">
        <f>IFERROR(K1219/I1219,"")</f>
        <v>0.39662447257383965</v>
      </c>
      <c r="P1219" s="17">
        <f>IFERROR(L1219/J1219,"")</f>
        <v>0.33140794223826714</v>
      </c>
      <c r="Q1219" s="16">
        <v>918</v>
      </c>
      <c r="R1219" s="16">
        <v>22</v>
      </c>
      <c r="S1219" s="16"/>
      <c r="T1219" s="16">
        <v>0</v>
      </c>
      <c r="U1219" s="16">
        <v>211</v>
      </c>
      <c r="V1219" s="16">
        <v>0</v>
      </c>
      <c r="W1219" s="16">
        <v>155</v>
      </c>
      <c r="X1219" s="16">
        <v>740</v>
      </c>
      <c r="Y1219" s="16">
        <v>0</v>
      </c>
      <c r="Z1219" s="16">
        <v>0</v>
      </c>
      <c r="AA1219" s="16">
        <f>IF(COUNT(Q1219:Z1219)=0,"",SUM(Q1219:Q1219))</f>
        <v>918</v>
      </c>
      <c r="AB1219" s="16">
        <f>IF(COUNT(Q1219:Z1219)=0,"",SUM(R1219:S1219))</f>
        <v>22</v>
      </c>
      <c r="AC1219" s="16">
        <f>IF(COUNT(Q1219:Z1219)=0,"",SUM(T1219:V1219))</f>
        <v>211</v>
      </c>
      <c r="AD1219" s="16">
        <f>IF(COUNT(Q1219:Z1219)=0,"",SUM(W1219:Y1219))</f>
        <v>895</v>
      </c>
      <c r="AE1219" s="16">
        <f>IF(COUNT(Q1219:Z1219)=0,"",SUM(Z1219:Z1219))</f>
        <v>0</v>
      </c>
      <c r="AF1219" s="16">
        <f>IF(COUNT(Q1219:Z1219)=0,"",SUM(Q1219:Z1219))</f>
        <v>2046</v>
      </c>
      <c r="AG1219" s="17">
        <f>IFERROR((AA1219+AB1219)/AF1219,"")</f>
        <v>0.45943304007820135</v>
      </c>
      <c r="AH1219" s="16">
        <v>202</v>
      </c>
    </row>
    <row r="1220" spans="1:34" x14ac:dyDescent="0.2">
      <c r="A1220" s="4" t="s">
        <v>21</v>
      </c>
      <c r="B1220" s="4" t="s">
        <v>124</v>
      </c>
      <c r="C1220" s="4" t="s">
        <v>955</v>
      </c>
      <c r="D1220" s="4" t="s">
        <v>605</v>
      </c>
      <c r="E1220" s="4" t="s">
        <v>606</v>
      </c>
      <c r="F1220" s="4" t="s">
        <v>2262</v>
      </c>
      <c r="G1220" s="4" t="s">
        <v>159</v>
      </c>
      <c r="H1220" s="4" t="s">
        <v>165</v>
      </c>
      <c r="I1220" s="16">
        <v>241</v>
      </c>
      <c r="J1220" s="16">
        <v>10645</v>
      </c>
      <c r="K1220" s="16">
        <v>83</v>
      </c>
      <c r="L1220" s="16">
        <v>2054</v>
      </c>
      <c r="M1220" s="16"/>
      <c r="N1220" s="16">
        <v>555</v>
      </c>
      <c r="O1220" s="17">
        <f>IFERROR(K1220/I1220,"")</f>
        <v>0.34439834024896265</v>
      </c>
      <c r="P1220" s="17">
        <f>IFERROR(L1220/J1220,"")</f>
        <v>0.19295443870361673</v>
      </c>
      <c r="Q1220" s="16">
        <v>915</v>
      </c>
      <c r="R1220" s="16"/>
      <c r="S1220" s="16">
        <v>0</v>
      </c>
      <c r="T1220" s="16"/>
      <c r="U1220" s="16"/>
      <c r="V1220" s="16">
        <v>83</v>
      </c>
      <c r="W1220" s="16"/>
      <c r="X1220" s="16"/>
      <c r="Y1220" s="16">
        <v>0</v>
      </c>
      <c r="Z1220" s="16">
        <v>1116</v>
      </c>
      <c r="AA1220" s="16">
        <f>IF(COUNT(Q1220:Z1220)=0,"",SUM(Q1220:Q1220))</f>
        <v>915</v>
      </c>
      <c r="AB1220" s="16">
        <f>IF(COUNT(Q1220:Z1220)=0,"",SUM(R1220:S1220))</f>
        <v>0</v>
      </c>
      <c r="AC1220" s="16">
        <f>IF(COUNT(Q1220:Z1220)=0,"",SUM(T1220:V1220))</f>
        <v>83</v>
      </c>
      <c r="AD1220" s="16">
        <f>IF(COUNT(Q1220:Z1220)=0,"",SUM(W1220:Y1220))</f>
        <v>0</v>
      </c>
      <c r="AE1220" s="16">
        <f>IF(COUNT(Q1220:Z1220)=0,"",SUM(Z1220:Z1220))</f>
        <v>1116</v>
      </c>
      <c r="AF1220" s="16">
        <f>IF(COUNT(Q1220:Z1220)=0,"",SUM(Q1220:Z1220))</f>
        <v>2114</v>
      </c>
      <c r="AG1220" s="17">
        <f>IFERROR((AA1220+AB1220)/AF1220,"")</f>
        <v>0.4328287606433302</v>
      </c>
      <c r="AH1220" s="16">
        <v>16</v>
      </c>
    </row>
    <row r="1221" spans="1:34" x14ac:dyDescent="0.2">
      <c r="A1221" s="4" t="s">
        <v>21</v>
      </c>
      <c r="B1221" s="4" t="s">
        <v>123</v>
      </c>
      <c r="C1221" s="4" t="s">
        <v>955</v>
      </c>
      <c r="D1221" s="4" t="s">
        <v>484</v>
      </c>
      <c r="E1221" s="4" t="s">
        <v>485</v>
      </c>
      <c r="F1221" s="4" t="s">
        <v>4572</v>
      </c>
      <c r="G1221" s="4" t="s">
        <v>158</v>
      </c>
      <c r="H1221" s="4" t="s">
        <v>163</v>
      </c>
      <c r="I1221" s="16">
        <v>3291</v>
      </c>
      <c r="J1221" s="16">
        <v>77124</v>
      </c>
      <c r="K1221" s="16">
        <v>1030</v>
      </c>
      <c r="L1221" s="16">
        <v>13041</v>
      </c>
      <c r="M1221" s="16">
        <v>66</v>
      </c>
      <c r="N1221" s="16">
        <v>1224</v>
      </c>
      <c r="O1221" s="17">
        <f>IFERROR(K1221/I1221,"")</f>
        <v>0.31297477970221815</v>
      </c>
      <c r="P1221" s="17">
        <f>IFERROR(L1221/J1221,"")</f>
        <v>0.1690913334370624</v>
      </c>
      <c r="Q1221" s="16">
        <v>915</v>
      </c>
      <c r="R1221" s="16">
        <v>177</v>
      </c>
      <c r="S1221" s="16"/>
      <c r="T1221" s="16">
        <v>1304</v>
      </c>
      <c r="U1221" s="16">
        <v>859</v>
      </c>
      <c r="V1221" s="16">
        <v>489</v>
      </c>
      <c r="W1221" s="16"/>
      <c r="X1221" s="16">
        <v>2470</v>
      </c>
      <c r="Y1221" s="16">
        <v>19</v>
      </c>
      <c r="Z1221" s="16">
        <v>8662</v>
      </c>
      <c r="AA1221" s="16">
        <f>IF(COUNT(Q1221:Z1221)=0,"",SUM(Q1221:Q1221))</f>
        <v>915</v>
      </c>
      <c r="AB1221" s="16">
        <f>IF(COUNT(Q1221:Z1221)=0,"",SUM(R1221:S1221))</f>
        <v>177</v>
      </c>
      <c r="AC1221" s="16">
        <f>IF(COUNT(Q1221:Z1221)=0,"",SUM(T1221:V1221))</f>
        <v>2652</v>
      </c>
      <c r="AD1221" s="16">
        <f>IF(COUNT(Q1221:Z1221)=0,"",SUM(W1221:Y1221))</f>
        <v>2489</v>
      </c>
      <c r="AE1221" s="16">
        <f>IF(COUNT(Q1221:Z1221)=0,"",SUM(Z1221:Z1221))</f>
        <v>8662</v>
      </c>
      <c r="AF1221" s="16">
        <f>IF(COUNT(Q1221:Z1221)=0,"",SUM(Q1221:Z1221))</f>
        <v>14895</v>
      </c>
      <c r="AG1221" s="17">
        <f>IFERROR((AA1221+AB1221)/AF1221,"")</f>
        <v>7.3313192346424971E-2</v>
      </c>
      <c r="AH1221" s="16">
        <v>204</v>
      </c>
    </row>
    <row r="1222" spans="1:34" x14ac:dyDescent="0.2">
      <c r="A1222" s="4" t="s">
        <v>198</v>
      </c>
      <c r="B1222" s="4" t="s">
        <v>135</v>
      </c>
      <c r="C1222" s="4" t="s">
        <v>1036</v>
      </c>
      <c r="D1222" s="4" t="s">
        <v>350</v>
      </c>
      <c r="E1222" s="4" t="s">
        <v>219</v>
      </c>
      <c r="F1222" s="4" t="s">
        <v>1218</v>
      </c>
      <c r="G1222" s="4" t="s">
        <v>156</v>
      </c>
      <c r="H1222" s="4" t="s">
        <v>71</v>
      </c>
      <c r="I1222" s="16">
        <v>1744</v>
      </c>
      <c r="J1222" s="16">
        <v>3300</v>
      </c>
      <c r="K1222" s="16">
        <v>702</v>
      </c>
      <c r="L1222" s="16">
        <v>979</v>
      </c>
      <c r="M1222" s="16">
        <v>104</v>
      </c>
      <c r="N1222" s="16">
        <v>249</v>
      </c>
      <c r="O1222" s="17">
        <f>IFERROR(K1222/I1222,"")</f>
        <v>0.40252293577981652</v>
      </c>
      <c r="P1222" s="17">
        <f>IFERROR(L1222/J1222,"")</f>
        <v>0.29666666666666669</v>
      </c>
      <c r="Q1222" s="16">
        <v>914</v>
      </c>
      <c r="R1222" s="16">
        <v>0</v>
      </c>
      <c r="S1222" s="16"/>
      <c r="T1222" s="16">
        <v>0</v>
      </c>
      <c r="U1222" s="16">
        <v>282</v>
      </c>
      <c r="V1222" s="16">
        <v>0</v>
      </c>
      <c r="W1222" s="16">
        <v>90</v>
      </c>
      <c r="X1222" s="16">
        <v>395</v>
      </c>
      <c r="Y1222" s="16">
        <v>0</v>
      </c>
      <c r="Z1222" s="16">
        <v>0</v>
      </c>
      <c r="AA1222" s="16">
        <f>IF(COUNT(Q1222:Z1222)=0,"",SUM(Q1222:Q1222))</f>
        <v>914</v>
      </c>
      <c r="AB1222" s="16">
        <f>IF(COUNT(Q1222:Z1222)=0,"",SUM(R1222:S1222))</f>
        <v>0</v>
      </c>
      <c r="AC1222" s="16">
        <f>IF(COUNT(Q1222:Z1222)=0,"",SUM(T1222:V1222))</f>
        <v>282</v>
      </c>
      <c r="AD1222" s="16">
        <f>IF(COUNT(Q1222:Z1222)=0,"",SUM(W1222:Y1222))</f>
        <v>485</v>
      </c>
      <c r="AE1222" s="16">
        <f>IF(COUNT(Q1222:Z1222)=0,"",SUM(Z1222:Z1222))</f>
        <v>0</v>
      </c>
      <c r="AF1222" s="16">
        <f>IF(COUNT(Q1222:Z1222)=0,"",SUM(Q1222:Z1222))</f>
        <v>1681</v>
      </c>
      <c r="AG1222" s="17">
        <f>IFERROR((AA1222+AB1222)/AF1222,"")</f>
        <v>0.54372397382510407</v>
      </c>
      <c r="AH1222" s="16">
        <v>123</v>
      </c>
    </row>
    <row r="1223" spans="1:34" x14ac:dyDescent="0.2">
      <c r="A1223" s="4" t="s">
        <v>21</v>
      </c>
      <c r="B1223" s="4" t="s">
        <v>126</v>
      </c>
      <c r="C1223" s="4" t="s">
        <v>955</v>
      </c>
      <c r="D1223" s="4" t="s">
        <v>717</v>
      </c>
      <c r="E1223" s="4" t="s">
        <v>718</v>
      </c>
      <c r="F1223" s="4" t="s">
        <v>3189</v>
      </c>
      <c r="G1223" s="4" t="s">
        <v>158</v>
      </c>
      <c r="H1223" s="4" t="s">
        <v>165</v>
      </c>
      <c r="I1223" s="16">
        <v>2832</v>
      </c>
      <c r="J1223" s="16">
        <v>27045</v>
      </c>
      <c r="K1223" s="16">
        <v>498</v>
      </c>
      <c r="L1223" s="16">
        <v>5312</v>
      </c>
      <c r="M1223" s="16">
        <v>101</v>
      </c>
      <c r="N1223" s="16">
        <v>2954</v>
      </c>
      <c r="O1223" s="17">
        <f>IFERROR(K1223/I1223,"")</f>
        <v>0.17584745762711865</v>
      </c>
      <c r="P1223" s="17">
        <f>IFERROR(L1223/J1223,"")</f>
        <v>0.19641338509890924</v>
      </c>
      <c r="Q1223" s="16">
        <v>911</v>
      </c>
      <c r="R1223" s="16">
        <v>1350</v>
      </c>
      <c r="S1223" s="16">
        <v>36</v>
      </c>
      <c r="T1223" s="16">
        <v>1505</v>
      </c>
      <c r="U1223" s="16">
        <v>525</v>
      </c>
      <c r="V1223" s="16">
        <v>447</v>
      </c>
      <c r="W1223" s="16">
        <v>485</v>
      </c>
      <c r="X1223" s="16">
        <v>1197</v>
      </c>
      <c r="Y1223" s="16">
        <v>0</v>
      </c>
      <c r="Z1223" s="16">
        <v>925</v>
      </c>
      <c r="AA1223" s="16">
        <f>IF(COUNT(Q1223:Z1223)=0,"",SUM(Q1223:Q1223))</f>
        <v>911</v>
      </c>
      <c r="AB1223" s="16">
        <f>IF(COUNT(Q1223:Z1223)=0,"",SUM(R1223:S1223))</f>
        <v>1386</v>
      </c>
      <c r="AC1223" s="16">
        <f>IF(COUNT(Q1223:Z1223)=0,"",SUM(T1223:V1223))</f>
        <v>2477</v>
      </c>
      <c r="AD1223" s="16">
        <f>IF(COUNT(Q1223:Z1223)=0,"",SUM(W1223:Y1223))</f>
        <v>1682</v>
      </c>
      <c r="AE1223" s="16">
        <f>IF(COUNT(Q1223:Z1223)=0,"",SUM(Z1223:Z1223))</f>
        <v>925</v>
      </c>
      <c r="AF1223" s="16">
        <f>IF(COUNT(Q1223:Z1223)=0,"",SUM(Q1223:Z1223))</f>
        <v>7381</v>
      </c>
      <c r="AG1223" s="17">
        <f>IFERROR((AA1223+AB1223)/AF1223,"")</f>
        <v>0.31120444384229778</v>
      </c>
      <c r="AH1223" s="16">
        <v>41</v>
      </c>
    </row>
    <row r="1224" spans="1:34" x14ac:dyDescent="0.2">
      <c r="A1224" s="4" t="s">
        <v>21</v>
      </c>
      <c r="B1224" s="4" t="s">
        <v>141</v>
      </c>
      <c r="C1224" s="4" t="s">
        <v>955</v>
      </c>
      <c r="D1224" s="4" t="s">
        <v>560</v>
      </c>
      <c r="E1224" s="4" t="s">
        <v>561</v>
      </c>
      <c r="F1224" s="4" t="s">
        <v>1888</v>
      </c>
      <c r="G1224" s="4" t="s">
        <v>158</v>
      </c>
      <c r="H1224" s="4" t="s">
        <v>163</v>
      </c>
      <c r="I1224" s="16">
        <v>2860</v>
      </c>
      <c r="J1224" s="16">
        <v>18509</v>
      </c>
      <c r="K1224" s="16">
        <v>705</v>
      </c>
      <c r="L1224" s="16">
        <v>3455</v>
      </c>
      <c r="M1224" s="16">
        <v>248</v>
      </c>
      <c r="N1224" s="16">
        <v>2549</v>
      </c>
      <c r="O1224" s="17">
        <f>IFERROR(K1224/I1224,"")</f>
        <v>0.24650349650349651</v>
      </c>
      <c r="P1224" s="17">
        <f>IFERROR(L1224/J1224,"")</f>
        <v>0.18666594629639635</v>
      </c>
      <c r="Q1224" s="16">
        <v>909</v>
      </c>
      <c r="R1224" s="16">
        <v>555</v>
      </c>
      <c r="S1224" s="16">
        <v>27</v>
      </c>
      <c r="T1224" s="16">
        <v>593</v>
      </c>
      <c r="U1224" s="16">
        <v>499</v>
      </c>
      <c r="V1224" s="16">
        <v>586</v>
      </c>
      <c r="W1224" s="16">
        <v>283</v>
      </c>
      <c r="X1224" s="16">
        <v>983</v>
      </c>
      <c r="Y1224" s="16">
        <v>0</v>
      </c>
      <c r="Z1224" s="16">
        <v>617</v>
      </c>
      <c r="AA1224" s="16">
        <f>IF(COUNT(Q1224:Z1224)=0,"",SUM(Q1224:Q1224))</f>
        <v>909</v>
      </c>
      <c r="AB1224" s="16">
        <f>IF(COUNT(Q1224:Z1224)=0,"",SUM(R1224:S1224))</f>
        <v>582</v>
      </c>
      <c r="AC1224" s="16">
        <f>IF(COUNT(Q1224:Z1224)=0,"",SUM(T1224:V1224))</f>
        <v>1678</v>
      </c>
      <c r="AD1224" s="16">
        <f>IF(COUNT(Q1224:Z1224)=0,"",SUM(W1224:Y1224))</f>
        <v>1266</v>
      </c>
      <c r="AE1224" s="16">
        <f>IF(COUNT(Q1224:Z1224)=0,"",SUM(Z1224:Z1224))</f>
        <v>617</v>
      </c>
      <c r="AF1224" s="16">
        <f>IF(COUNT(Q1224:Z1224)=0,"",SUM(Q1224:Z1224))</f>
        <v>5052</v>
      </c>
      <c r="AG1224" s="17">
        <f>IFERROR((AA1224+AB1224)/AF1224,"")</f>
        <v>0.29513064133016625</v>
      </c>
      <c r="AH1224" s="16">
        <v>48</v>
      </c>
    </row>
    <row r="1225" spans="1:34" x14ac:dyDescent="0.2">
      <c r="A1225" s="4" t="s">
        <v>21</v>
      </c>
      <c r="B1225" s="4" t="s">
        <v>126</v>
      </c>
      <c r="C1225" s="4" t="s">
        <v>955</v>
      </c>
      <c r="D1225" s="4" t="s">
        <v>723</v>
      </c>
      <c r="E1225" s="4" t="s">
        <v>724</v>
      </c>
      <c r="F1225" s="4" t="s">
        <v>3271</v>
      </c>
      <c r="G1225" s="4" t="s">
        <v>157</v>
      </c>
      <c r="H1225" s="4" t="s">
        <v>163</v>
      </c>
      <c r="I1225" s="16">
        <v>519</v>
      </c>
      <c r="J1225" s="16">
        <v>4188</v>
      </c>
      <c r="K1225" s="16">
        <v>33</v>
      </c>
      <c r="L1225" s="16">
        <v>1192</v>
      </c>
      <c r="M1225" s="16"/>
      <c r="N1225" s="16">
        <v>45</v>
      </c>
      <c r="O1225" s="17">
        <f>IFERROR(K1225/I1225,"")</f>
        <v>6.358381502890173E-2</v>
      </c>
      <c r="P1225" s="17">
        <f>IFERROR(L1225/J1225,"")</f>
        <v>0.28462273161413565</v>
      </c>
      <c r="Q1225" s="16">
        <v>909</v>
      </c>
      <c r="R1225" s="16"/>
      <c r="S1225" s="16">
        <v>0</v>
      </c>
      <c r="T1225" s="16">
        <v>16</v>
      </c>
      <c r="U1225" s="16">
        <v>100</v>
      </c>
      <c r="V1225" s="16">
        <v>0</v>
      </c>
      <c r="W1225" s="16">
        <v>42</v>
      </c>
      <c r="X1225" s="16">
        <v>34</v>
      </c>
      <c r="Y1225" s="16">
        <v>0</v>
      </c>
      <c r="Z1225" s="16">
        <v>123</v>
      </c>
      <c r="AA1225" s="16">
        <f>IF(COUNT(Q1225:Z1225)=0,"",SUM(Q1225:Q1225))</f>
        <v>909</v>
      </c>
      <c r="AB1225" s="16">
        <f>IF(COUNT(Q1225:Z1225)=0,"",SUM(R1225:S1225))</f>
        <v>0</v>
      </c>
      <c r="AC1225" s="16">
        <f>IF(COUNT(Q1225:Z1225)=0,"",SUM(T1225:V1225))</f>
        <v>116</v>
      </c>
      <c r="AD1225" s="16">
        <f>IF(COUNT(Q1225:Z1225)=0,"",SUM(W1225:Y1225))</f>
        <v>76</v>
      </c>
      <c r="AE1225" s="16">
        <f>IF(COUNT(Q1225:Z1225)=0,"",SUM(Z1225:Z1225))</f>
        <v>123</v>
      </c>
      <c r="AF1225" s="16">
        <f>IF(COUNT(Q1225:Z1225)=0,"",SUM(Q1225:Z1225))</f>
        <v>1224</v>
      </c>
      <c r="AG1225" s="17">
        <f>IFERROR((AA1225+AB1225)/AF1225,"")</f>
        <v>0.74264705882352944</v>
      </c>
      <c r="AH1225" s="16">
        <v>15</v>
      </c>
    </row>
    <row r="1226" spans="1:34" x14ac:dyDescent="0.2">
      <c r="A1226" s="4" t="s">
        <v>21</v>
      </c>
      <c r="B1226" s="4" t="s">
        <v>131</v>
      </c>
      <c r="C1226" s="4" t="s">
        <v>955</v>
      </c>
      <c r="D1226" s="4" t="s">
        <v>790</v>
      </c>
      <c r="E1226" s="4" t="s">
        <v>791</v>
      </c>
      <c r="F1226" s="4" t="s">
        <v>4001</v>
      </c>
      <c r="G1226" s="4" t="s">
        <v>158</v>
      </c>
      <c r="H1226" s="4" t="s">
        <v>163</v>
      </c>
      <c r="I1226" s="16">
        <v>824</v>
      </c>
      <c r="J1226" s="16">
        <v>18622</v>
      </c>
      <c r="K1226" s="16">
        <v>387</v>
      </c>
      <c r="L1226" s="16">
        <v>3148</v>
      </c>
      <c r="M1226" s="16"/>
      <c r="N1226" s="16">
        <v>354</v>
      </c>
      <c r="O1226" s="17">
        <f>IFERROR(K1226/I1226,"")</f>
        <v>0.4696601941747573</v>
      </c>
      <c r="P1226" s="17">
        <f>IFERROR(L1226/J1226,"")</f>
        <v>0.16904736333369133</v>
      </c>
      <c r="Q1226" s="16">
        <v>907</v>
      </c>
      <c r="R1226" s="16"/>
      <c r="S1226" s="16">
        <v>0</v>
      </c>
      <c r="T1226" s="16">
        <v>72</v>
      </c>
      <c r="U1226" s="16">
        <v>509</v>
      </c>
      <c r="V1226" s="16">
        <v>387</v>
      </c>
      <c r="W1226" s="16">
        <v>0</v>
      </c>
      <c r="X1226" s="16">
        <v>106</v>
      </c>
      <c r="Y1226" s="16">
        <v>0</v>
      </c>
      <c r="Z1226" s="16">
        <v>1690</v>
      </c>
      <c r="AA1226" s="16">
        <f>IF(COUNT(Q1226:Z1226)=0,"",SUM(Q1226:Q1226))</f>
        <v>907</v>
      </c>
      <c r="AB1226" s="16">
        <f>IF(COUNT(Q1226:Z1226)=0,"",SUM(R1226:S1226))</f>
        <v>0</v>
      </c>
      <c r="AC1226" s="16">
        <f>IF(COUNT(Q1226:Z1226)=0,"",SUM(T1226:V1226))</f>
        <v>968</v>
      </c>
      <c r="AD1226" s="16">
        <f>IF(COUNT(Q1226:Z1226)=0,"",SUM(W1226:Y1226))</f>
        <v>106</v>
      </c>
      <c r="AE1226" s="16">
        <f>IF(COUNT(Q1226:Z1226)=0,"",SUM(Z1226:Z1226))</f>
        <v>1690</v>
      </c>
      <c r="AF1226" s="16">
        <f>IF(COUNT(Q1226:Z1226)=0,"",SUM(Q1226:Z1226))</f>
        <v>3671</v>
      </c>
      <c r="AG1226" s="17">
        <f>IFERROR((AA1226+AB1226)/AF1226,"")</f>
        <v>0.24707164260419504</v>
      </c>
      <c r="AH1226" s="16">
        <v>67</v>
      </c>
    </row>
    <row r="1227" spans="1:34" x14ac:dyDescent="0.2">
      <c r="A1227" s="4" t="s">
        <v>21</v>
      </c>
      <c r="B1227" s="4" t="s">
        <v>134</v>
      </c>
      <c r="C1227" s="4" t="s">
        <v>955</v>
      </c>
      <c r="D1227" s="4" t="s">
        <v>699</v>
      </c>
      <c r="E1227" s="4" t="s">
        <v>630</v>
      </c>
      <c r="F1227" s="4" t="s">
        <v>2996</v>
      </c>
      <c r="G1227" s="4" t="s">
        <v>157</v>
      </c>
      <c r="H1227" s="4" t="s">
        <v>165</v>
      </c>
      <c r="I1227" s="16">
        <v>200</v>
      </c>
      <c r="J1227" s="16">
        <v>4169</v>
      </c>
      <c r="K1227" s="16">
        <v>197</v>
      </c>
      <c r="L1227" s="16">
        <v>1175</v>
      </c>
      <c r="M1227" s="16">
        <v>36</v>
      </c>
      <c r="N1227" s="16">
        <v>384</v>
      </c>
      <c r="O1227" s="17">
        <f>IFERROR(K1227/I1227,"")</f>
        <v>0.98499999999999999</v>
      </c>
      <c r="P1227" s="17">
        <f>IFERROR(L1227/J1227,"")</f>
        <v>0.28184216838570403</v>
      </c>
      <c r="Q1227" s="16">
        <v>905</v>
      </c>
      <c r="R1227" s="16">
        <v>0</v>
      </c>
      <c r="S1227" s="16">
        <v>0</v>
      </c>
      <c r="T1227" s="16">
        <v>38</v>
      </c>
      <c r="U1227" s="16">
        <v>398</v>
      </c>
      <c r="V1227" s="16"/>
      <c r="W1227" s="16">
        <v>143</v>
      </c>
      <c r="X1227" s="16">
        <v>39</v>
      </c>
      <c r="Y1227" s="16">
        <v>0</v>
      </c>
      <c r="Z1227" s="16">
        <v>139</v>
      </c>
      <c r="AA1227" s="16">
        <f>IF(COUNT(Q1227:Z1227)=0,"",SUM(Q1227:Q1227))</f>
        <v>905</v>
      </c>
      <c r="AB1227" s="16">
        <f>IF(COUNT(Q1227:Z1227)=0,"",SUM(R1227:S1227))</f>
        <v>0</v>
      </c>
      <c r="AC1227" s="16">
        <f>IF(COUNT(Q1227:Z1227)=0,"",SUM(T1227:V1227))</f>
        <v>436</v>
      </c>
      <c r="AD1227" s="16">
        <f>IF(COUNT(Q1227:Z1227)=0,"",SUM(W1227:Y1227))</f>
        <v>182</v>
      </c>
      <c r="AE1227" s="16">
        <f>IF(COUNT(Q1227:Z1227)=0,"",SUM(Z1227:Z1227))</f>
        <v>139</v>
      </c>
      <c r="AF1227" s="16">
        <f>IF(COUNT(Q1227:Z1227)=0,"",SUM(Q1227:Z1227))</f>
        <v>1662</v>
      </c>
      <c r="AG1227" s="17">
        <f>IFERROR((AA1227+AB1227)/AF1227,"")</f>
        <v>0.54452466907340558</v>
      </c>
      <c r="AH1227" s="16"/>
    </row>
    <row r="1228" spans="1:34" x14ac:dyDescent="0.2">
      <c r="A1228" s="4" t="s">
        <v>21</v>
      </c>
      <c r="B1228" s="4" t="s">
        <v>123</v>
      </c>
      <c r="C1228" s="4" t="s">
        <v>955</v>
      </c>
      <c r="D1228" s="4" t="s">
        <v>484</v>
      </c>
      <c r="E1228" s="4" t="s">
        <v>485</v>
      </c>
      <c r="F1228" s="4" t="s">
        <v>4556</v>
      </c>
      <c r="G1228" s="4" t="s">
        <v>158</v>
      </c>
      <c r="H1228" s="4" t="s">
        <v>164</v>
      </c>
      <c r="I1228" s="16">
        <v>996</v>
      </c>
      <c r="J1228" s="16">
        <v>38468</v>
      </c>
      <c r="K1228" s="16">
        <v>421</v>
      </c>
      <c r="L1228" s="16">
        <v>5818</v>
      </c>
      <c r="M1228" s="16"/>
      <c r="N1228" s="16">
        <v>946</v>
      </c>
      <c r="O1228" s="17">
        <f>IFERROR(K1228/I1228,"")</f>
        <v>0.42269076305220882</v>
      </c>
      <c r="P1228" s="17">
        <f>IFERROR(L1228/J1228,"")</f>
        <v>0.1512425912446709</v>
      </c>
      <c r="Q1228" s="16">
        <v>896</v>
      </c>
      <c r="R1228" s="16">
        <v>92</v>
      </c>
      <c r="S1228" s="16"/>
      <c r="T1228" s="16">
        <v>739</v>
      </c>
      <c r="U1228" s="16">
        <v>286</v>
      </c>
      <c r="V1228" s="16">
        <v>87</v>
      </c>
      <c r="W1228" s="16"/>
      <c r="X1228" s="16">
        <v>1126</v>
      </c>
      <c r="Y1228" s="16"/>
      <c r="Z1228" s="16">
        <v>3332</v>
      </c>
      <c r="AA1228" s="16">
        <f>IF(COUNT(Q1228:Z1228)=0,"",SUM(Q1228:Q1228))</f>
        <v>896</v>
      </c>
      <c r="AB1228" s="16">
        <f>IF(COUNT(Q1228:Z1228)=0,"",SUM(R1228:S1228))</f>
        <v>92</v>
      </c>
      <c r="AC1228" s="16">
        <f>IF(COUNT(Q1228:Z1228)=0,"",SUM(T1228:V1228))</f>
        <v>1112</v>
      </c>
      <c r="AD1228" s="16">
        <f>IF(COUNT(Q1228:Z1228)=0,"",SUM(W1228:Y1228))</f>
        <v>1126</v>
      </c>
      <c r="AE1228" s="16">
        <f>IF(COUNT(Q1228:Z1228)=0,"",SUM(Z1228:Z1228))</f>
        <v>3332</v>
      </c>
      <c r="AF1228" s="16">
        <f>IF(COUNT(Q1228:Z1228)=0,"",SUM(Q1228:Z1228))</f>
        <v>6558</v>
      </c>
      <c r="AG1228" s="17">
        <f>IFERROR((AA1228+AB1228)/AF1228,"")</f>
        <v>0.15065568770966759</v>
      </c>
      <c r="AH1228" s="16">
        <v>52</v>
      </c>
    </row>
    <row r="1229" spans="1:34" x14ac:dyDescent="0.2">
      <c r="A1229" s="4" t="s">
        <v>21</v>
      </c>
      <c r="B1229" s="4" t="s">
        <v>132</v>
      </c>
      <c r="C1229" s="4" t="s">
        <v>1036</v>
      </c>
      <c r="D1229" s="4" t="s">
        <v>893</v>
      </c>
      <c r="E1229" s="4" t="s">
        <v>894</v>
      </c>
      <c r="F1229" s="4" t="s">
        <v>5383</v>
      </c>
      <c r="G1229" s="4" t="s">
        <v>157</v>
      </c>
      <c r="H1229" s="4" t="s">
        <v>165</v>
      </c>
      <c r="I1229" s="16">
        <v>145</v>
      </c>
      <c r="J1229" s="16">
        <v>20610</v>
      </c>
      <c r="K1229" s="16">
        <v>127</v>
      </c>
      <c r="L1229" s="16">
        <v>3937</v>
      </c>
      <c r="M1229" s="16"/>
      <c r="N1229" s="16">
        <v>1263</v>
      </c>
      <c r="O1229" s="17">
        <f>IFERROR(K1229/I1229,"")</f>
        <v>0.87586206896551722</v>
      </c>
      <c r="P1229" s="17">
        <f>IFERROR(L1229/J1229,"")</f>
        <v>0.19102377486656963</v>
      </c>
      <c r="Q1229" s="16">
        <v>895</v>
      </c>
      <c r="R1229" s="16">
        <v>81</v>
      </c>
      <c r="S1229" s="16"/>
      <c r="T1229" s="16">
        <v>1072</v>
      </c>
      <c r="U1229" s="16">
        <v>216</v>
      </c>
      <c r="V1229" s="16">
        <v>119</v>
      </c>
      <c r="W1229" s="16">
        <v>1046</v>
      </c>
      <c r="X1229" s="16">
        <v>662</v>
      </c>
      <c r="Y1229" s="16">
        <v>0</v>
      </c>
      <c r="Z1229" s="16">
        <v>637</v>
      </c>
      <c r="AA1229" s="16">
        <f>IF(COUNT(Q1229:Z1229)=0,"",SUM(Q1229:Q1229))</f>
        <v>895</v>
      </c>
      <c r="AB1229" s="16">
        <f>IF(COUNT(Q1229:Z1229)=0,"",SUM(R1229:S1229))</f>
        <v>81</v>
      </c>
      <c r="AC1229" s="16">
        <f>IF(COUNT(Q1229:Z1229)=0,"",SUM(T1229:V1229))</f>
        <v>1407</v>
      </c>
      <c r="AD1229" s="16">
        <f>IF(COUNT(Q1229:Z1229)=0,"",SUM(W1229:Y1229))</f>
        <v>1708</v>
      </c>
      <c r="AE1229" s="16">
        <f>IF(COUNT(Q1229:Z1229)=0,"",SUM(Z1229:Z1229))</f>
        <v>637</v>
      </c>
      <c r="AF1229" s="16">
        <f>IF(COUNT(Q1229:Z1229)=0,"",SUM(Q1229:Z1229))</f>
        <v>4728</v>
      </c>
      <c r="AG1229" s="17">
        <f>IFERROR((AA1229+AB1229)/AF1229,"")</f>
        <v>0.20642978003384094</v>
      </c>
      <c r="AH1229" s="16">
        <v>17</v>
      </c>
    </row>
    <row r="1230" spans="1:34" x14ac:dyDescent="0.2">
      <c r="A1230" s="4" t="s">
        <v>198</v>
      </c>
      <c r="B1230" s="4" t="s">
        <v>123</v>
      </c>
      <c r="C1230" s="4" t="s">
        <v>955</v>
      </c>
      <c r="D1230" s="4" t="s">
        <v>484</v>
      </c>
      <c r="E1230" s="4" t="s">
        <v>485</v>
      </c>
      <c r="F1230" s="4" t="s">
        <v>1501</v>
      </c>
      <c r="G1230" s="4" t="s">
        <v>156</v>
      </c>
      <c r="H1230" s="4" t="s">
        <v>71</v>
      </c>
      <c r="I1230" s="16">
        <v>21881</v>
      </c>
      <c r="J1230" s="16">
        <v>77990</v>
      </c>
      <c r="K1230" s="16">
        <v>4900</v>
      </c>
      <c r="L1230" s="16">
        <v>14857</v>
      </c>
      <c r="M1230" s="16">
        <v>796</v>
      </c>
      <c r="N1230" s="16">
        <v>2224</v>
      </c>
      <c r="O1230" s="17">
        <f>IFERROR(K1230/I1230,"")</f>
        <v>0.22393857684749327</v>
      </c>
      <c r="P1230" s="17">
        <f>IFERROR(L1230/J1230,"")</f>
        <v>0.19049878189511477</v>
      </c>
      <c r="Q1230" s="16">
        <v>888</v>
      </c>
      <c r="R1230" s="16">
        <v>162</v>
      </c>
      <c r="S1230" s="16"/>
      <c r="T1230" s="16"/>
      <c r="U1230" s="16">
        <v>174</v>
      </c>
      <c r="V1230" s="16">
        <v>0</v>
      </c>
      <c r="W1230" s="16">
        <v>152</v>
      </c>
      <c r="X1230" s="16">
        <v>7147</v>
      </c>
      <c r="Y1230" s="16"/>
      <c r="Z1230" s="16">
        <v>11226</v>
      </c>
      <c r="AA1230" s="16">
        <f>IF(COUNT(Q1230:Z1230)=0,"",SUM(Q1230:Q1230))</f>
        <v>888</v>
      </c>
      <c r="AB1230" s="16">
        <f>IF(COUNT(Q1230:Z1230)=0,"",SUM(R1230:S1230))</f>
        <v>162</v>
      </c>
      <c r="AC1230" s="16">
        <f>IF(COUNT(Q1230:Z1230)=0,"",SUM(T1230:V1230))</f>
        <v>174</v>
      </c>
      <c r="AD1230" s="16">
        <f>IF(COUNT(Q1230:Z1230)=0,"",SUM(W1230:Y1230))</f>
        <v>7299</v>
      </c>
      <c r="AE1230" s="16">
        <f>IF(COUNT(Q1230:Z1230)=0,"",SUM(Z1230:Z1230))</f>
        <v>11226</v>
      </c>
      <c r="AF1230" s="16">
        <f>IF(COUNT(Q1230:Z1230)=0,"",SUM(Q1230:Z1230))</f>
        <v>19749</v>
      </c>
      <c r="AG1230" s="17">
        <f>IFERROR((AA1230+AB1230)/AF1230,"")</f>
        <v>5.3167248974631626E-2</v>
      </c>
      <c r="AH1230" s="16">
        <v>1755</v>
      </c>
    </row>
    <row r="1231" spans="1:34" x14ac:dyDescent="0.2">
      <c r="A1231" s="4" t="s">
        <v>21</v>
      </c>
      <c r="B1231" s="4" t="s">
        <v>123</v>
      </c>
      <c r="C1231" s="4" t="s">
        <v>955</v>
      </c>
      <c r="D1231" s="4" t="s">
        <v>484</v>
      </c>
      <c r="E1231" s="4" t="s">
        <v>485</v>
      </c>
      <c r="F1231" s="4" t="s">
        <v>5021</v>
      </c>
      <c r="G1231" s="4" t="s">
        <v>159</v>
      </c>
      <c r="H1231" s="4" t="s">
        <v>165</v>
      </c>
      <c r="I1231" s="16">
        <v>2245</v>
      </c>
      <c r="J1231" s="16">
        <v>62429</v>
      </c>
      <c r="K1231" s="16">
        <v>307</v>
      </c>
      <c r="L1231" s="16">
        <v>8706</v>
      </c>
      <c r="M1231" s="16">
        <v>45</v>
      </c>
      <c r="N1231" s="16">
        <v>1287</v>
      </c>
      <c r="O1231" s="17">
        <f>IFERROR(K1231/I1231,"")</f>
        <v>0.13674832962138084</v>
      </c>
      <c r="P1231" s="17">
        <f>IFERROR(L1231/J1231,"")</f>
        <v>0.13945442022137147</v>
      </c>
      <c r="Q1231" s="16">
        <v>888</v>
      </c>
      <c r="R1231" s="16">
        <v>173</v>
      </c>
      <c r="S1231" s="16"/>
      <c r="T1231" s="16">
        <v>259</v>
      </c>
      <c r="U1231" s="16">
        <v>867</v>
      </c>
      <c r="V1231" s="16">
        <v>15</v>
      </c>
      <c r="W1231" s="16"/>
      <c r="X1231" s="16">
        <v>2423</v>
      </c>
      <c r="Y1231" s="16">
        <v>11</v>
      </c>
      <c r="Z1231" s="16">
        <v>5144</v>
      </c>
      <c r="AA1231" s="16">
        <f>IF(COUNT(Q1231:Z1231)=0,"",SUM(Q1231:Q1231))</f>
        <v>888</v>
      </c>
      <c r="AB1231" s="16">
        <f>IF(COUNT(Q1231:Z1231)=0,"",SUM(R1231:S1231))</f>
        <v>173</v>
      </c>
      <c r="AC1231" s="16">
        <f>IF(COUNT(Q1231:Z1231)=0,"",SUM(T1231:V1231))</f>
        <v>1141</v>
      </c>
      <c r="AD1231" s="16">
        <f>IF(COUNT(Q1231:Z1231)=0,"",SUM(W1231:Y1231))</f>
        <v>2434</v>
      </c>
      <c r="AE1231" s="16">
        <f>IF(COUNT(Q1231:Z1231)=0,"",SUM(Z1231:Z1231))</f>
        <v>5144</v>
      </c>
      <c r="AF1231" s="16">
        <f>IF(COUNT(Q1231:Z1231)=0,"",SUM(Q1231:Z1231))</f>
        <v>9780</v>
      </c>
      <c r="AG1231" s="17">
        <f>IFERROR((AA1231+AB1231)/AF1231,"")</f>
        <v>0.10848670756646217</v>
      </c>
      <c r="AH1231" s="16">
        <v>124</v>
      </c>
    </row>
    <row r="1232" spans="1:34" x14ac:dyDescent="0.2">
      <c r="A1232" s="4" t="s">
        <v>21</v>
      </c>
      <c r="B1232" s="4" t="s">
        <v>123</v>
      </c>
      <c r="C1232" s="4" t="s">
        <v>955</v>
      </c>
      <c r="D1232" s="4" t="s">
        <v>484</v>
      </c>
      <c r="E1232" s="4" t="s">
        <v>485</v>
      </c>
      <c r="F1232" s="4" t="s">
        <v>4523</v>
      </c>
      <c r="G1232" s="4" t="s">
        <v>158</v>
      </c>
      <c r="H1232" s="4" t="s">
        <v>165</v>
      </c>
      <c r="I1232" s="16">
        <v>2748</v>
      </c>
      <c r="J1232" s="16">
        <v>109867</v>
      </c>
      <c r="K1232" s="16">
        <v>1437</v>
      </c>
      <c r="L1232" s="16">
        <v>11231</v>
      </c>
      <c r="M1232" s="16">
        <v>86</v>
      </c>
      <c r="N1232" s="16">
        <v>1158</v>
      </c>
      <c r="O1232" s="17">
        <f>IFERROR(K1232/I1232,"")</f>
        <v>0.52292576419213976</v>
      </c>
      <c r="P1232" s="17">
        <f>IFERROR(L1232/J1232,"")</f>
        <v>0.10222359762258003</v>
      </c>
      <c r="Q1232" s="16">
        <v>885</v>
      </c>
      <c r="R1232" s="16">
        <v>232</v>
      </c>
      <c r="S1232" s="16">
        <v>13</v>
      </c>
      <c r="T1232" s="16">
        <v>1506</v>
      </c>
      <c r="U1232" s="16">
        <v>1279</v>
      </c>
      <c r="V1232" s="16">
        <v>382</v>
      </c>
      <c r="W1232" s="16">
        <v>33</v>
      </c>
      <c r="X1232" s="16">
        <v>2804</v>
      </c>
      <c r="Y1232" s="16">
        <v>31</v>
      </c>
      <c r="Z1232" s="16">
        <v>6419</v>
      </c>
      <c r="AA1232" s="16">
        <f>IF(COUNT(Q1232:Z1232)=0,"",SUM(Q1232:Q1232))</f>
        <v>885</v>
      </c>
      <c r="AB1232" s="16">
        <f>IF(COUNT(Q1232:Z1232)=0,"",SUM(R1232:S1232))</f>
        <v>245</v>
      </c>
      <c r="AC1232" s="16">
        <f>IF(COUNT(Q1232:Z1232)=0,"",SUM(T1232:V1232))</f>
        <v>3167</v>
      </c>
      <c r="AD1232" s="16">
        <f>IF(COUNT(Q1232:Z1232)=0,"",SUM(W1232:Y1232))</f>
        <v>2868</v>
      </c>
      <c r="AE1232" s="16">
        <f>IF(COUNT(Q1232:Z1232)=0,"",SUM(Z1232:Z1232))</f>
        <v>6419</v>
      </c>
      <c r="AF1232" s="16">
        <f>IF(COUNT(Q1232:Z1232)=0,"",SUM(Q1232:Z1232))</f>
        <v>13584</v>
      </c>
      <c r="AG1232" s="17">
        <f>IFERROR((AA1232+AB1232)/AF1232,"")</f>
        <v>8.3186101295641926E-2</v>
      </c>
      <c r="AH1232" s="16">
        <v>213</v>
      </c>
    </row>
    <row r="1233" spans="1:34" x14ac:dyDescent="0.2">
      <c r="A1233" s="4" t="s">
        <v>21</v>
      </c>
      <c r="B1233" s="4" t="s">
        <v>131</v>
      </c>
      <c r="C1233" s="4" t="s">
        <v>955</v>
      </c>
      <c r="D1233" s="4" t="s">
        <v>788</v>
      </c>
      <c r="E1233" s="4" t="s">
        <v>534</v>
      </c>
      <c r="F1233" s="4" t="s">
        <v>3976</v>
      </c>
      <c r="G1233" s="4" t="s">
        <v>156</v>
      </c>
      <c r="H1233" s="4" t="s">
        <v>163</v>
      </c>
      <c r="I1233" s="16">
        <v>2242</v>
      </c>
      <c r="J1233" s="16">
        <v>9495</v>
      </c>
      <c r="K1233" s="16">
        <v>276</v>
      </c>
      <c r="L1233" s="16">
        <v>2285</v>
      </c>
      <c r="M1233" s="16">
        <v>18</v>
      </c>
      <c r="N1233" s="16">
        <v>1581</v>
      </c>
      <c r="O1233" s="17">
        <f>IFERROR(K1233/I1233,"")</f>
        <v>0.12310437109723461</v>
      </c>
      <c r="P1233" s="17">
        <f>IFERROR(L1233/J1233,"")</f>
        <v>0.24065297525013166</v>
      </c>
      <c r="Q1233" s="16">
        <v>880</v>
      </c>
      <c r="R1233" s="16">
        <v>521</v>
      </c>
      <c r="S1233" s="16">
        <v>0</v>
      </c>
      <c r="T1233" s="16">
        <v>614</v>
      </c>
      <c r="U1233" s="16">
        <v>685</v>
      </c>
      <c r="V1233" s="16">
        <v>20</v>
      </c>
      <c r="W1233" s="16">
        <v>183</v>
      </c>
      <c r="X1233" s="16">
        <v>272</v>
      </c>
      <c r="Y1233" s="16">
        <v>0</v>
      </c>
      <c r="Z1233" s="16">
        <v>191</v>
      </c>
      <c r="AA1233" s="16">
        <f>IF(COUNT(Q1233:Z1233)=0,"",SUM(Q1233:Q1233))</f>
        <v>880</v>
      </c>
      <c r="AB1233" s="16">
        <f>IF(COUNT(Q1233:Z1233)=0,"",SUM(R1233:S1233))</f>
        <v>521</v>
      </c>
      <c r="AC1233" s="16">
        <f>IF(COUNT(Q1233:Z1233)=0,"",SUM(T1233:V1233))</f>
        <v>1319</v>
      </c>
      <c r="AD1233" s="16">
        <f>IF(COUNT(Q1233:Z1233)=0,"",SUM(W1233:Y1233))</f>
        <v>455</v>
      </c>
      <c r="AE1233" s="16">
        <f>IF(COUNT(Q1233:Z1233)=0,"",SUM(Z1233:Z1233))</f>
        <v>191</v>
      </c>
      <c r="AF1233" s="16">
        <f>IF(COUNT(Q1233:Z1233)=0,"",SUM(Q1233:Z1233))</f>
        <v>3366</v>
      </c>
      <c r="AG1233" s="17">
        <f>IFERROR((AA1233+AB1233)/AF1233,"")</f>
        <v>0.41622103386809267</v>
      </c>
      <c r="AH1233" s="16">
        <v>29</v>
      </c>
    </row>
    <row r="1234" spans="1:34" x14ac:dyDescent="0.2">
      <c r="A1234" s="4" t="s">
        <v>21</v>
      </c>
      <c r="B1234" s="4" t="s">
        <v>124</v>
      </c>
      <c r="C1234" s="4" t="s">
        <v>955</v>
      </c>
      <c r="D1234" s="4" t="s">
        <v>602</v>
      </c>
      <c r="E1234" s="4" t="s">
        <v>603</v>
      </c>
      <c r="F1234" s="4" t="s">
        <v>2187</v>
      </c>
      <c r="G1234" s="4" t="s">
        <v>158</v>
      </c>
      <c r="H1234" s="4" t="s">
        <v>163</v>
      </c>
      <c r="I1234" s="16">
        <v>1821</v>
      </c>
      <c r="J1234" s="16">
        <v>47790</v>
      </c>
      <c r="K1234" s="16">
        <v>1297</v>
      </c>
      <c r="L1234" s="16">
        <v>8311</v>
      </c>
      <c r="M1234" s="16">
        <v>5186</v>
      </c>
      <c r="N1234" s="16">
        <v>3042</v>
      </c>
      <c r="O1234" s="17">
        <f>IFERROR(K1234/I1234,"")</f>
        <v>0.71224601867105986</v>
      </c>
      <c r="P1234" s="17">
        <f>IFERROR(L1234/J1234,"")</f>
        <v>0.17390667503661855</v>
      </c>
      <c r="Q1234" s="16">
        <v>878</v>
      </c>
      <c r="R1234" s="16">
        <v>0</v>
      </c>
      <c r="S1234" s="16">
        <v>30</v>
      </c>
      <c r="T1234" s="16">
        <v>958</v>
      </c>
      <c r="U1234" s="16">
        <v>595</v>
      </c>
      <c r="V1234" s="16">
        <v>469</v>
      </c>
      <c r="W1234" s="16">
        <v>287</v>
      </c>
      <c r="X1234" s="16">
        <v>1352</v>
      </c>
      <c r="Y1234" s="16">
        <v>0</v>
      </c>
      <c r="Z1234" s="16">
        <v>6046</v>
      </c>
      <c r="AA1234" s="16">
        <f>IF(COUNT(Q1234:Z1234)=0,"",SUM(Q1234:Q1234))</f>
        <v>878</v>
      </c>
      <c r="AB1234" s="16">
        <f>IF(COUNT(Q1234:Z1234)=0,"",SUM(R1234:S1234))</f>
        <v>30</v>
      </c>
      <c r="AC1234" s="16">
        <f>IF(COUNT(Q1234:Z1234)=0,"",SUM(T1234:V1234))</f>
        <v>2022</v>
      </c>
      <c r="AD1234" s="16">
        <f>IF(COUNT(Q1234:Z1234)=0,"",SUM(W1234:Y1234))</f>
        <v>1639</v>
      </c>
      <c r="AE1234" s="16">
        <f>IF(COUNT(Q1234:Z1234)=0,"",SUM(Z1234:Z1234))</f>
        <v>6046</v>
      </c>
      <c r="AF1234" s="16">
        <f>IF(COUNT(Q1234:Z1234)=0,"",SUM(Q1234:Z1234))</f>
        <v>10615</v>
      </c>
      <c r="AG1234" s="17">
        <f>IFERROR((AA1234+AB1234)/AF1234,"")</f>
        <v>8.5539331135186053E-2</v>
      </c>
      <c r="AH1234" s="16">
        <v>127</v>
      </c>
    </row>
    <row r="1235" spans="1:34" x14ac:dyDescent="0.2">
      <c r="A1235" s="4" t="s">
        <v>21</v>
      </c>
      <c r="B1235" s="4" t="s">
        <v>134</v>
      </c>
      <c r="C1235" s="4" t="s">
        <v>955</v>
      </c>
      <c r="D1235" s="4" t="s">
        <v>702</v>
      </c>
      <c r="E1235" s="4" t="s">
        <v>262</v>
      </c>
      <c r="F1235" s="4" t="s">
        <v>3027</v>
      </c>
      <c r="G1235" s="4" t="s">
        <v>157</v>
      </c>
      <c r="H1235" s="4" t="s">
        <v>164</v>
      </c>
      <c r="I1235" s="16">
        <v>4148</v>
      </c>
      <c r="J1235" s="16">
        <v>29336</v>
      </c>
      <c r="K1235" s="16">
        <v>2700</v>
      </c>
      <c r="L1235" s="16">
        <v>4822</v>
      </c>
      <c r="M1235" s="16">
        <v>484</v>
      </c>
      <c r="N1235" s="16">
        <v>3847</v>
      </c>
      <c r="O1235" s="17">
        <f>IFERROR(K1235/I1235,"")</f>
        <v>0.65091610414657664</v>
      </c>
      <c r="P1235" s="17">
        <f>IFERROR(L1235/J1235,"")</f>
        <v>0.16437142077992908</v>
      </c>
      <c r="Q1235" s="16">
        <v>878</v>
      </c>
      <c r="R1235" s="16"/>
      <c r="S1235" s="16">
        <v>0</v>
      </c>
      <c r="T1235" s="16">
        <v>1551</v>
      </c>
      <c r="U1235" s="16">
        <v>732</v>
      </c>
      <c r="V1235" s="16">
        <v>3193</v>
      </c>
      <c r="W1235" s="16">
        <v>0</v>
      </c>
      <c r="X1235" s="16">
        <v>1712</v>
      </c>
      <c r="Y1235" s="16">
        <v>0</v>
      </c>
      <c r="Z1235" s="16">
        <v>2617</v>
      </c>
      <c r="AA1235" s="16">
        <f>IF(COUNT(Q1235:Z1235)=0,"",SUM(Q1235:Q1235))</f>
        <v>878</v>
      </c>
      <c r="AB1235" s="16">
        <f>IF(COUNT(Q1235:Z1235)=0,"",SUM(R1235:S1235))</f>
        <v>0</v>
      </c>
      <c r="AC1235" s="16">
        <f>IF(COUNT(Q1235:Z1235)=0,"",SUM(T1235:V1235))</f>
        <v>5476</v>
      </c>
      <c r="AD1235" s="16">
        <f>IF(COUNT(Q1235:Z1235)=0,"",SUM(W1235:Y1235))</f>
        <v>1712</v>
      </c>
      <c r="AE1235" s="16">
        <f>IF(COUNT(Q1235:Z1235)=0,"",SUM(Z1235:Z1235))</f>
        <v>2617</v>
      </c>
      <c r="AF1235" s="16">
        <f>IF(COUNT(Q1235:Z1235)=0,"",SUM(Q1235:Z1235))</f>
        <v>10683</v>
      </c>
      <c r="AG1235" s="17">
        <f>IFERROR((AA1235+AB1235)/AF1235,"")</f>
        <v>8.2186651689600293E-2</v>
      </c>
      <c r="AH1235" s="16">
        <v>47</v>
      </c>
    </row>
    <row r="1236" spans="1:34" x14ac:dyDescent="0.2">
      <c r="A1236" s="4" t="s">
        <v>21</v>
      </c>
      <c r="B1236" s="4" t="s">
        <v>137</v>
      </c>
      <c r="C1236" s="4" t="s">
        <v>1036</v>
      </c>
      <c r="D1236" s="4" t="s">
        <v>658</v>
      </c>
      <c r="E1236" s="4" t="s">
        <v>262</v>
      </c>
      <c r="F1236" s="4" t="s">
        <v>2655</v>
      </c>
      <c r="G1236" s="4" t="s">
        <v>157</v>
      </c>
      <c r="H1236" s="4" t="s">
        <v>164</v>
      </c>
      <c r="I1236" s="16">
        <v>3524</v>
      </c>
      <c r="J1236" s="16">
        <v>26363</v>
      </c>
      <c r="K1236" s="16">
        <v>2181</v>
      </c>
      <c r="L1236" s="16">
        <v>3909</v>
      </c>
      <c r="M1236" s="16">
        <v>514</v>
      </c>
      <c r="N1236" s="16">
        <v>3185</v>
      </c>
      <c r="O1236" s="17">
        <f>IFERROR(K1236/I1236,"")</f>
        <v>0.6188989784335982</v>
      </c>
      <c r="P1236" s="17">
        <f>IFERROR(L1236/J1236,"")</f>
        <v>0.14827599286879339</v>
      </c>
      <c r="Q1236" s="16">
        <v>874</v>
      </c>
      <c r="R1236" s="16">
        <v>0</v>
      </c>
      <c r="S1236" s="16">
        <v>0</v>
      </c>
      <c r="T1236" s="16">
        <v>1290</v>
      </c>
      <c r="U1236" s="16">
        <v>579</v>
      </c>
      <c r="V1236" s="16">
        <v>2774</v>
      </c>
      <c r="W1236" s="16">
        <v>0</v>
      </c>
      <c r="X1236" s="16">
        <v>1543</v>
      </c>
      <c r="Y1236" s="16">
        <v>0</v>
      </c>
      <c r="Z1236" s="16">
        <v>1924</v>
      </c>
      <c r="AA1236" s="16">
        <f>IF(COUNT(Q1236:Z1236)=0,"",SUM(Q1236:Q1236))</f>
        <v>874</v>
      </c>
      <c r="AB1236" s="16">
        <f>IF(COUNT(Q1236:Z1236)=0,"",SUM(R1236:S1236))</f>
        <v>0</v>
      </c>
      <c r="AC1236" s="16">
        <f>IF(COUNT(Q1236:Z1236)=0,"",SUM(T1236:V1236))</f>
        <v>4643</v>
      </c>
      <c r="AD1236" s="16">
        <f>IF(COUNT(Q1236:Z1236)=0,"",SUM(W1236:Y1236))</f>
        <v>1543</v>
      </c>
      <c r="AE1236" s="16">
        <f>IF(COUNT(Q1236:Z1236)=0,"",SUM(Z1236:Z1236))</f>
        <v>1924</v>
      </c>
      <c r="AF1236" s="16">
        <f>IF(COUNT(Q1236:Z1236)=0,"",SUM(Q1236:Z1236))</f>
        <v>8984</v>
      </c>
      <c r="AG1236" s="17">
        <f>IFERROR((AA1236+AB1236)/AF1236,"")</f>
        <v>9.7284060552092613E-2</v>
      </c>
      <c r="AH1236" s="16">
        <v>50</v>
      </c>
    </row>
    <row r="1237" spans="1:34" x14ac:dyDescent="0.2">
      <c r="A1237" s="4" t="s">
        <v>21</v>
      </c>
      <c r="B1237" s="4" t="s">
        <v>124</v>
      </c>
      <c r="C1237" s="4" t="s">
        <v>955</v>
      </c>
      <c r="D1237" s="4" t="s">
        <v>618</v>
      </c>
      <c r="E1237" s="4" t="s">
        <v>619</v>
      </c>
      <c r="F1237" s="4" t="s">
        <v>2367</v>
      </c>
      <c r="G1237" s="4" t="s">
        <v>158</v>
      </c>
      <c r="H1237" s="4" t="s">
        <v>165</v>
      </c>
      <c r="I1237" s="16">
        <v>1915</v>
      </c>
      <c r="J1237" s="16">
        <v>14305</v>
      </c>
      <c r="K1237" s="16">
        <v>1134</v>
      </c>
      <c r="L1237" s="16">
        <v>2867</v>
      </c>
      <c r="M1237" s="16">
        <v>181</v>
      </c>
      <c r="N1237" s="16">
        <v>1676</v>
      </c>
      <c r="O1237" s="17">
        <f>IFERROR(K1237/I1237,"")</f>
        <v>0.59216710182767629</v>
      </c>
      <c r="P1237" s="17">
        <f>IFERROR(L1237/J1237,"")</f>
        <v>0.20041943376441804</v>
      </c>
      <c r="Q1237" s="16">
        <v>873</v>
      </c>
      <c r="R1237" s="16">
        <v>0</v>
      </c>
      <c r="S1237" s="16">
        <v>0</v>
      </c>
      <c r="T1237" s="16">
        <v>707</v>
      </c>
      <c r="U1237" s="16">
        <v>382</v>
      </c>
      <c r="V1237" s="16">
        <v>1339</v>
      </c>
      <c r="W1237" s="16">
        <v>0</v>
      </c>
      <c r="X1237" s="16">
        <v>651</v>
      </c>
      <c r="Y1237" s="16">
        <v>0</v>
      </c>
      <c r="Z1237" s="16">
        <v>1267</v>
      </c>
      <c r="AA1237" s="16">
        <f>IF(COUNT(Q1237:Z1237)=0,"",SUM(Q1237:Q1237))</f>
        <v>873</v>
      </c>
      <c r="AB1237" s="16">
        <f>IF(COUNT(Q1237:Z1237)=0,"",SUM(R1237:S1237))</f>
        <v>0</v>
      </c>
      <c r="AC1237" s="16">
        <f>IF(COUNT(Q1237:Z1237)=0,"",SUM(T1237:V1237))</f>
        <v>2428</v>
      </c>
      <c r="AD1237" s="16">
        <f>IF(COUNT(Q1237:Z1237)=0,"",SUM(W1237:Y1237))</f>
        <v>651</v>
      </c>
      <c r="AE1237" s="16">
        <f>IF(COUNT(Q1237:Z1237)=0,"",SUM(Z1237:Z1237))</f>
        <v>1267</v>
      </c>
      <c r="AF1237" s="16">
        <f>IF(COUNT(Q1237:Z1237)=0,"",SUM(Q1237:Z1237))</f>
        <v>5219</v>
      </c>
      <c r="AG1237" s="17">
        <f>IFERROR((AA1237+AB1237)/AF1237,"")</f>
        <v>0.16727342402759149</v>
      </c>
      <c r="AH1237" s="16">
        <v>22</v>
      </c>
    </row>
    <row r="1238" spans="1:34" x14ac:dyDescent="0.2">
      <c r="A1238" s="4" t="s">
        <v>21</v>
      </c>
      <c r="B1238" s="4" t="s">
        <v>143</v>
      </c>
      <c r="C1238" s="4" t="s">
        <v>1036</v>
      </c>
      <c r="D1238" s="4" t="s">
        <v>744</v>
      </c>
      <c r="E1238" s="4" t="s">
        <v>745</v>
      </c>
      <c r="F1238" s="4" t="s">
        <v>3506</v>
      </c>
      <c r="G1238" s="4" t="s">
        <v>157</v>
      </c>
      <c r="H1238" s="4" t="s">
        <v>163</v>
      </c>
      <c r="I1238" s="16">
        <v>1249</v>
      </c>
      <c r="J1238" s="16">
        <v>20791</v>
      </c>
      <c r="K1238" s="16">
        <v>1247</v>
      </c>
      <c r="L1238" s="16">
        <v>2682</v>
      </c>
      <c r="M1238" s="16">
        <v>144</v>
      </c>
      <c r="N1238" s="16">
        <v>965</v>
      </c>
      <c r="O1238" s="17">
        <f>IFERROR(K1238/I1238,"")</f>
        <v>0.99839871897518018</v>
      </c>
      <c r="P1238" s="17">
        <f>IFERROR(L1238/J1238,"")</f>
        <v>0.12899812418835072</v>
      </c>
      <c r="Q1238" s="16">
        <v>873</v>
      </c>
      <c r="R1238" s="16"/>
      <c r="S1238" s="16">
        <v>0</v>
      </c>
      <c r="T1238" s="16">
        <v>198</v>
      </c>
      <c r="U1238" s="16">
        <v>252</v>
      </c>
      <c r="V1238" s="16">
        <v>1247</v>
      </c>
      <c r="W1238" s="16">
        <v>157</v>
      </c>
      <c r="X1238" s="16">
        <v>538</v>
      </c>
      <c r="Y1238" s="16">
        <v>26</v>
      </c>
      <c r="Z1238" s="16">
        <v>739</v>
      </c>
      <c r="AA1238" s="16">
        <f>IF(COUNT(Q1238:Z1238)=0,"",SUM(Q1238:Q1238))</f>
        <v>873</v>
      </c>
      <c r="AB1238" s="16">
        <f>IF(COUNT(Q1238:Z1238)=0,"",SUM(R1238:S1238))</f>
        <v>0</v>
      </c>
      <c r="AC1238" s="16">
        <f>IF(COUNT(Q1238:Z1238)=0,"",SUM(T1238:V1238))</f>
        <v>1697</v>
      </c>
      <c r="AD1238" s="16">
        <f>IF(COUNT(Q1238:Z1238)=0,"",SUM(W1238:Y1238))</f>
        <v>721</v>
      </c>
      <c r="AE1238" s="16">
        <f>IF(COUNT(Q1238:Z1238)=0,"",SUM(Z1238:Z1238))</f>
        <v>739</v>
      </c>
      <c r="AF1238" s="16">
        <f>IF(COUNT(Q1238:Z1238)=0,"",SUM(Q1238:Z1238))</f>
        <v>4030</v>
      </c>
      <c r="AG1238" s="17">
        <f>IFERROR((AA1238+AB1238)/AF1238,"")</f>
        <v>0.21662531017369727</v>
      </c>
      <c r="AH1238" s="16">
        <v>46</v>
      </c>
    </row>
    <row r="1239" spans="1:34" x14ac:dyDescent="0.2">
      <c r="A1239" s="4" t="s">
        <v>21</v>
      </c>
      <c r="B1239" s="4" t="s">
        <v>141</v>
      </c>
      <c r="C1239" s="4" t="s">
        <v>955</v>
      </c>
      <c r="D1239" s="4" t="s">
        <v>566</v>
      </c>
      <c r="E1239" s="4" t="s">
        <v>567</v>
      </c>
      <c r="F1239" s="4" t="s">
        <v>1909</v>
      </c>
      <c r="G1239" s="4" t="s">
        <v>158</v>
      </c>
      <c r="H1239" s="4" t="s">
        <v>165</v>
      </c>
      <c r="I1239" s="16">
        <v>339</v>
      </c>
      <c r="J1239" s="16">
        <v>5403</v>
      </c>
      <c r="K1239" s="16">
        <v>189</v>
      </c>
      <c r="L1239" s="16">
        <v>1345</v>
      </c>
      <c r="M1239" s="16">
        <v>14</v>
      </c>
      <c r="N1239" s="16">
        <v>356</v>
      </c>
      <c r="O1239" s="17">
        <f>IFERROR(K1239/I1239,"")</f>
        <v>0.55752212389380529</v>
      </c>
      <c r="P1239" s="17">
        <f>IFERROR(L1239/J1239,"")</f>
        <v>0.24893577642050713</v>
      </c>
      <c r="Q1239" s="16">
        <v>871</v>
      </c>
      <c r="R1239" s="16">
        <v>0</v>
      </c>
      <c r="S1239" s="16">
        <v>0</v>
      </c>
      <c r="T1239" s="16">
        <v>597</v>
      </c>
      <c r="U1239" s="16">
        <v>29</v>
      </c>
      <c r="V1239" s="16">
        <v>165</v>
      </c>
      <c r="W1239" s="16">
        <v>377</v>
      </c>
      <c r="X1239" s="16">
        <v>39</v>
      </c>
      <c r="Y1239" s="16"/>
      <c r="Z1239" s="16">
        <v>22</v>
      </c>
      <c r="AA1239" s="16">
        <f>IF(COUNT(Q1239:Z1239)=0,"",SUM(Q1239:Q1239))</f>
        <v>871</v>
      </c>
      <c r="AB1239" s="16">
        <f>IF(COUNT(Q1239:Z1239)=0,"",SUM(R1239:S1239))</f>
        <v>0</v>
      </c>
      <c r="AC1239" s="16">
        <f>IF(COUNT(Q1239:Z1239)=0,"",SUM(T1239:V1239))</f>
        <v>791</v>
      </c>
      <c r="AD1239" s="16">
        <f>IF(COUNT(Q1239:Z1239)=0,"",SUM(W1239:Y1239))</f>
        <v>416</v>
      </c>
      <c r="AE1239" s="16">
        <f>IF(COUNT(Q1239:Z1239)=0,"",SUM(Z1239:Z1239))</f>
        <v>22</v>
      </c>
      <c r="AF1239" s="16">
        <f>IF(COUNT(Q1239:Z1239)=0,"",SUM(Q1239:Z1239))</f>
        <v>2100</v>
      </c>
      <c r="AG1239" s="17">
        <f>IFERROR((AA1239+AB1239)/AF1239,"")</f>
        <v>0.41476190476190478</v>
      </c>
      <c r="AH1239" s="16"/>
    </row>
    <row r="1240" spans="1:34" x14ac:dyDescent="0.2">
      <c r="A1240" s="4" t="s">
        <v>21</v>
      </c>
      <c r="B1240" s="4" t="s">
        <v>137</v>
      </c>
      <c r="C1240" s="4" t="s">
        <v>1036</v>
      </c>
      <c r="D1240" s="4" t="s">
        <v>647</v>
      </c>
      <c r="E1240" s="4" t="s">
        <v>648</v>
      </c>
      <c r="F1240" s="4" t="s">
        <v>2606</v>
      </c>
      <c r="G1240" s="4" t="s">
        <v>157</v>
      </c>
      <c r="H1240" s="4" t="s">
        <v>163</v>
      </c>
      <c r="I1240" s="16">
        <v>329</v>
      </c>
      <c r="J1240" s="16">
        <v>7292</v>
      </c>
      <c r="K1240" s="16">
        <v>283</v>
      </c>
      <c r="L1240" s="16">
        <v>1430</v>
      </c>
      <c r="M1240" s="16">
        <v>51</v>
      </c>
      <c r="N1240" s="16">
        <v>632</v>
      </c>
      <c r="O1240" s="17">
        <f>IFERROR(K1240/I1240,"")</f>
        <v>0.86018237082066873</v>
      </c>
      <c r="P1240" s="17">
        <f>IFERROR(L1240/J1240,"")</f>
        <v>0.19610532089961602</v>
      </c>
      <c r="Q1240" s="16">
        <v>865</v>
      </c>
      <c r="R1240" s="16">
        <v>271</v>
      </c>
      <c r="S1240" s="16">
        <v>19</v>
      </c>
      <c r="T1240" s="16">
        <v>295</v>
      </c>
      <c r="U1240" s="16">
        <v>106</v>
      </c>
      <c r="V1240" s="16">
        <v>448</v>
      </c>
      <c r="W1240" s="16">
        <v>0</v>
      </c>
      <c r="X1240" s="16">
        <v>378</v>
      </c>
      <c r="Y1240" s="16">
        <v>11</v>
      </c>
      <c r="Z1240" s="16">
        <v>1422</v>
      </c>
      <c r="AA1240" s="16">
        <f>IF(COUNT(Q1240:Z1240)=0,"",SUM(Q1240:Q1240))</f>
        <v>865</v>
      </c>
      <c r="AB1240" s="16">
        <f>IF(COUNT(Q1240:Z1240)=0,"",SUM(R1240:S1240))</f>
        <v>290</v>
      </c>
      <c r="AC1240" s="16">
        <f>IF(COUNT(Q1240:Z1240)=0,"",SUM(T1240:V1240))</f>
        <v>849</v>
      </c>
      <c r="AD1240" s="16">
        <f>IF(COUNT(Q1240:Z1240)=0,"",SUM(W1240:Y1240))</f>
        <v>389</v>
      </c>
      <c r="AE1240" s="16">
        <f>IF(COUNT(Q1240:Z1240)=0,"",SUM(Z1240:Z1240))</f>
        <v>1422</v>
      </c>
      <c r="AF1240" s="16">
        <f>IF(COUNT(Q1240:Z1240)=0,"",SUM(Q1240:Z1240))</f>
        <v>3815</v>
      </c>
      <c r="AG1240" s="17">
        <f>IFERROR((AA1240+AB1240)/AF1240,"")</f>
        <v>0.30275229357798167</v>
      </c>
      <c r="AH1240" s="16">
        <v>17</v>
      </c>
    </row>
    <row r="1241" spans="1:34" x14ac:dyDescent="0.2">
      <c r="A1241" s="4" t="s">
        <v>21</v>
      </c>
      <c r="B1241" s="4" t="s">
        <v>130</v>
      </c>
      <c r="C1241" s="4" t="s">
        <v>991</v>
      </c>
      <c r="D1241" s="4" t="s">
        <v>549</v>
      </c>
      <c r="E1241" s="4" t="s">
        <v>550</v>
      </c>
      <c r="F1241" s="4" t="s">
        <v>1722</v>
      </c>
      <c r="G1241" s="4" t="s">
        <v>159</v>
      </c>
      <c r="H1241" s="4" t="s">
        <v>164</v>
      </c>
      <c r="I1241" s="16">
        <v>179</v>
      </c>
      <c r="J1241" s="16">
        <v>15014</v>
      </c>
      <c r="K1241" s="16">
        <v>45</v>
      </c>
      <c r="L1241" s="16">
        <v>2641</v>
      </c>
      <c r="M1241" s="16">
        <v>0</v>
      </c>
      <c r="N1241" s="16">
        <v>336</v>
      </c>
      <c r="O1241" s="17">
        <f>IFERROR(K1241/I1241,"")</f>
        <v>0.25139664804469275</v>
      </c>
      <c r="P1241" s="17">
        <f>IFERROR(L1241/J1241,"")</f>
        <v>0.17590249100839217</v>
      </c>
      <c r="Q1241" s="16">
        <v>863</v>
      </c>
      <c r="R1241" s="16">
        <v>0</v>
      </c>
      <c r="S1241" s="16">
        <v>0</v>
      </c>
      <c r="T1241" s="16">
        <v>121</v>
      </c>
      <c r="U1241" s="16">
        <v>85</v>
      </c>
      <c r="V1241" s="16">
        <v>45</v>
      </c>
      <c r="W1241" s="16">
        <v>693</v>
      </c>
      <c r="X1241" s="16"/>
      <c r="Y1241" s="16">
        <v>0</v>
      </c>
      <c r="Z1241" s="16">
        <v>1669</v>
      </c>
      <c r="AA1241" s="16">
        <f>IF(COUNT(Q1241:Z1241)=0,"",SUM(Q1241:Q1241))</f>
        <v>863</v>
      </c>
      <c r="AB1241" s="16">
        <f>IF(COUNT(Q1241:Z1241)=0,"",SUM(R1241:S1241))</f>
        <v>0</v>
      </c>
      <c r="AC1241" s="16">
        <f>IF(COUNT(Q1241:Z1241)=0,"",SUM(T1241:V1241))</f>
        <v>251</v>
      </c>
      <c r="AD1241" s="16">
        <f>IF(COUNT(Q1241:Z1241)=0,"",SUM(W1241:Y1241))</f>
        <v>693</v>
      </c>
      <c r="AE1241" s="16">
        <f>IF(COUNT(Q1241:Z1241)=0,"",SUM(Z1241:Z1241))</f>
        <v>1669</v>
      </c>
      <c r="AF1241" s="16">
        <f>IF(COUNT(Q1241:Z1241)=0,"",SUM(Q1241:Z1241))</f>
        <v>3476</v>
      </c>
      <c r="AG1241" s="17">
        <f>IFERROR((AA1241+AB1241)/AF1241,"")</f>
        <v>0.24827387802071346</v>
      </c>
      <c r="AH1241" s="16">
        <v>15</v>
      </c>
    </row>
    <row r="1242" spans="1:34" x14ac:dyDescent="0.2">
      <c r="A1242" s="4" t="s">
        <v>21</v>
      </c>
      <c r="B1242" s="4" t="s">
        <v>141</v>
      </c>
      <c r="C1242" s="4" t="s">
        <v>955</v>
      </c>
      <c r="D1242" s="4" t="s">
        <v>558</v>
      </c>
      <c r="E1242" s="4" t="s">
        <v>559</v>
      </c>
      <c r="F1242" s="4" t="s">
        <v>1869</v>
      </c>
      <c r="G1242" s="4" t="s">
        <v>158</v>
      </c>
      <c r="H1242" s="4" t="s">
        <v>164</v>
      </c>
      <c r="I1242" s="16">
        <v>1246</v>
      </c>
      <c r="J1242" s="16">
        <v>15662</v>
      </c>
      <c r="K1242" s="16">
        <v>1197</v>
      </c>
      <c r="L1242" s="16">
        <v>2521</v>
      </c>
      <c r="M1242" s="16">
        <v>46</v>
      </c>
      <c r="N1242" s="16">
        <v>740</v>
      </c>
      <c r="O1242" s="17">
        <f>IFERROR(K1242/I1242,"")</f>
        <v>0.9606741573033708</v>
      </c>
      <c r="P1242" s="17">
        <f>IFERROR(L1242/J1242,"")</f>
        <v>0.16096283999489208</v>
      </c>
      <c r="Q1242" s="16">
        <v>860</v>
      </c>
      <c r="R1242" s="16">
        <v>266</v>
      </c>
      <c r="S1242" s="16">
        <v>169</v>
      </c>
      <c r="T1242" s="16">
        <v>42</v>
      </c>
      <c r="U1242" s="16">
        <v>31</v>
      </c>
      <c r="V1242" s="16">
        <v>1197</v>
      </c>
      <c r="W1242" s="16">
        <v>0</v>
      </c>
      <c r="X1242" s="16">
        <v>28</v>
      </c>
      <c r="Y1242" s="16">
        <v>0</v>
      </c>
      <c r="Z1242" s="16">
        <v>1125</v>
      </c>
      <c r="AA1242" s="16">
        <f>IF(COUNT(Q1242:Z1242)=0,"",SUM(Q1242:Q1242))</f>
        <v>860</v>
      </c>
      <c r="AB1242" s="16">
        <f>IF(COUNT(Q1242:Z1242)=0,"",SUM(R1242:S1242))</f>
        <v>435</v>
      </c>
      <c r="AC1242" s="16">
        <f>IF(COUNT(Q1242:Z1242)=0,"",SUM(T1242:V1242))</f>
        <v>1270</v>
      </c>
      <c r="AD1242" s="16">
        <f>IF(COUNT(Q1242:Z1242)=0,"",SUM(W1242:Y1242))</f>
        <v>28</v>
      </c>
      <c r="AE1242" s="16">
        <f>IF(COUNT(Q1242:Z1242)=0,"",SUM(Z1242:Z1242))</f>
        <v>1125</v>
      </c>
      <c r="AF1242" s="16">
        <f>IF(COUNT(Q1242:Z1242)=0,"",SUM(Q1242:Z1242))</f>
        <v>3718</v>
      </c>
      <c r="AG1242" s="17">
        <f>IFERROR((AA1242+AB1242)/AF1242,"")</f>
        <v>0.34830554061323293</v>
      </c>
      <c r="AH1242" s="16">
        <v>27</v>
      </c>
    </row>
    <row r="1243" spans="1:34" x14ac:dyDescent="0.2">
      <c r="A1243" s="4" t="s">
        <v>21</v>
      </c>
      <c r="B1243" s="4" t="s">
        <v>133</v>
      </c>
      <c r="C1243" s="4" t="s">
        <v>955</v>
      </c>
      <c r="D1243" s="4" t="s">
        <v>703</v>
      </c>
      <c r="E1243" s="4" t="s">
        <v>704</v>
      </c>
      <c r="F1243" s="4" t="s">
        <v>3054</v>
      </c>
      <c r="G1243" s="4" t="s">
        <v>158</v>
      </c>
      <c r="H1243" s="4" t="s">
        <v>163</v>
      </c>
      <c r="I1243" s="16">
        <v>1353</v>
      </c>
      <c r="J1243" s="16">
        <v>17021</v>
      </c>
      <c r="K1243" s="16">
        <v>330</v>
      </c>
      <c r="L1243" s="16">
        <v>2939</v>
      </c>
      <c r="M1243" s="16">
        <v>83</v>
      </c>
      <c r="N1243" s="16">
        <v>1802</v>
      </c>
      <c r="O1243" s="17">
        <f>IFERROR(K1243/I1243,"")</f>
        <v>0.24390243902439024</v>
      </c>
      <c r="P1243" s="17">
        <f>IFERROR(L1243/J1243,"")</f>
        <v>0.17266905587215792</v>
      </c>
      <c r="Q1243" s="16">
        <v>860</v>
      </c>
      <c r="R1243" s="16">
        <v>411</v>
      </c>
      <c r="S1243" s="16">
        <v>38</v>
      </c>
      <c r="T1243" s="16">
        <v>517</v>
      </c>
      <c r="U1243" s="16">
        <v>494</v>
      </c>
      <c r="V1243" s="16">
        <v>339</v>
      </c>
      <c r="W1243" s="16">
        <v>328</v>
      </c>
      <c r="X1243" s="16">
        <v>678</v>
      </c>
      <c r="Y1243" s="16">
        <v>0</v>
      </c>
      <c r="Z1243" s="16">
        <v>375</v>
      </c>
      <c r="AA1243" s="16">
        <f>IF(COUNT(Q1243:Z1243)=0,"",SUM(Q1243:Q1243))</f>
        <v>860</v>
      </c>
      <c r="AB1243" s="16">
        <f>IF(COUNT(Q1243:Z1243)=0,"",SUM(R1243:S1243))</f>
        <v>449</v>
      </c>
      <c r="AC1243" s="16">
        <f>IF(COUNT(Q1243:Z1243)=0,"",SUM(T1243:V1243))</f>
        <v>1350</v>
      </c>
      <c r="AD1243" s="16">
        <f>IF(COUNT(Q1243:Z1243)=0,"",SUM(W1243:Y1243))</f>
        <v>1006</v>
      </c>
      <c r="AE1243" s="16">
        <f>IF(COUNT(Q1243:Z1243)=0,"",SUM(Z1243:Z1243))</f>
        <v>375</v>
      </c>
      <c r="AF1243" s="16">
        <f>IF(COUNT(Q1243:Z1243)=0,"",SUM(Q1243:Z1243))</f>
        <v>4040</v>
      </c>
      <c r="AG1243" s="17">
        <f>IFERROR((AA1243+AB1243)/AF1243,"")</f>
        <v>0.32400990099009902</v>
      </c>
      <c r="AH1243" s="16">
        <v>33</v>
      </c>
    </row>
    <row r="1244" spans="1:34" x14ac:dyDescent="0.2">
      <c r="A1244" s="4" t="s">
        <v>21</v>
      </c>
      <c r="B1244" s="4" t="s">
        <v>124</v>
      </c>
      <c r="C1244" s="4" t="s">
        <v>955</v>
      </c>
      <c r="D1244" s="4" t="s">
        <v>599</v>
      </c>
      <c r="E1244" s="4" t="s">
        <v>600</v>
      </c>
      <c r="F1244" s="4" t="s">
        <v>2162</v>
      </c>
      <c r="G1244" s="4" t="s">
        <v>159</v>
      </c>
      <c r="H1244" s="4" t="s">
        <v>163</v>
      </c>
      <c r="I1244" s="16">
        <v>582</v>
      </c>
      <c r="J1244" s="16">
        <v>20227</v>
      </c>
      <c r="K1244" s="16">
        <v>430</v>
      </c>
      <c r="L1244" s="16">
        <v>3639</v>
      </c>
      <c r="M1244" s="16"/>
      <c r="N1244" s="16">
        <v>1126</v>
      </c>
      <c r="O1244" s="17">
        <f>IFERROR(K1244/I1244,"")</f>
        <v>0.73883161512027495</v>
      </c>
      <c r="P1244" s="17">
        <f>IFERROR(L1244/J1244,"")</f>
        <v>0.17990804370396005</v>
      </c>
      <c r="Q1244" s="16">
        <v>859</v>
      </c>
      <c r="R1244" s="16">
        <v>0</v>
      </c>
      <c r="S1244" s="16">
        <v>0</v>
      </c>
      <c r="T1244" s="16">
        <v>127</v>
      </c>
      <c r="U1244" s="16"/>
      <c r="V1244" s="16">
        <v>316</v>
      </c>
      <c r="W1244" s="16">
        <v>26</v>
      </c>
      <c r="X1244" s="16"/>
      <c r="Y1244" s="16">
        <v>0</v>
      </c>
      <c r="Z1244" s="16">
        <v>2728</v>
      </c>
      <c r="AA1244" s="16">
        <f>IF(COUNT(Q1244:Z1244)=0,"",SUM(Q1244:Q1244))</f>
        <v>859</v>
      </c>
      <c r="AB1244" s="16">
        <f>IF(COUNT(Q1244:Z1244)=0,"",SUM(R1244:S1244))</f>
        <v>0</v>
      </c>
      <c r="AC1244" s="16">
        <f>IF(COUNT(Q1244:Z1244)=0,"",SUM(T1244:V1244))</f>
        <v>443</v>
      </c>
      <c r="AD1244" s="16">
        <f>IF(COUNT(Q1244:Z1244)=0,"",SUM(W1244:Y1244))</f>
        <v>26</v>
      </c>
      <c r="AE1244" s="16">
        <f>IF(COUNT(Q1244:Z1244)=0,"",SUM(Z1244:Z1244))</f>
        <v>2728</v>
      </c>
      <c r="AF1244" s="16">
        <f>IF(COUNT(Q1244:Z1244)=0,"",SUM(Q1244:Z1244))</f>
        <v>4056</v>
      </c>
      <c r="AG1244" s="17">
        <f>IFERROR((AA1244+AB1244)/AF1244,"")</f>
        <v>0.21178500986193294</v>
      </c>
      <c r="AH1244" s="16">
        <v>42</v>
      </c>
    </row>
    <row r="1245" spans="1:34" x14ac:dyDescent="0.2">
      <c r="A1245" s="4" t="s">
        <v>21</v>
      </c>
      <c r="B1245" s="4" t="s">
        <v>126</v>
      </c>
      <c r="C1245" s="4" t="s">
        <v>955</v>
      </c>
      <c r="D1245" s="4" t="s">
        <v>723</v>
      </c>
      <c r="E1245" s="4" t="s">
        <v>724</v>
      </c>
      <c r="F1245" s="4" t="s">
        <v>3232</v>
      </c>
      <c r="G1245" s="4" t="s">
        <v>159</v>
      </c>
      <c r="H1245" s="4" t="s">
        <v>163</v>
      </c>
      <c r="I1245" s="16">
        <v>1602</v>
      </c>
      <c r="J1245" s="16">
        <v>21109</v>
      </c>
      <c r="K1245" s="16">
        <v>92</v>
      </c>
      <c r="L1245" s="16">
        <v>3062</v>
      </c>
      <c r="M1245" s="16">
        <v>61</v>
      </c>
      <c r="N1245" s="16">
        <v>821</v>
      </c>
      <c r="O1245" s="17">
        <f>IFERROR(K1245/I1245,"")</f>
        <v>5.742821473158552E-2</v>
      </c>
      <c r="P1245" s="17">
        <f>IFERROR(L1245/J1245,"")</f>
        <v>0.14505661092425032</v>
      </c>
      <c r="Q1245" s="16">
        <v>859</v>
      </c>
      <c r="R1245" s="16"/>
      <c r="S1245" s="16">
        <v>0</v>
      </c>
      <c r="T1245" s="16">
        <v>66</v>
      </c>
      <c r="U1245" s="16">
        <v>816</v>
      </c>
      <c r="V1245" s="16">
        <v>0</v>
      </c>
      <c r="W1245" s="16">
        <v>204</v>
      </c>
      <c r="X1245" s="16">
        <v>248</v>
      </c>
      <c r="Y1245" s="16"/>
      <c r="Z1245" s="16">
        <v>949</v>
      </c>
      <c r="AA1245" s="16">
        <f>IF(COUNT(Q1245:Z1245)=0,"",SUM(Q1245:Q1245))</f>
        <v>859</v>
      </c>
      <c r="AB1245" s="16">
        <f>IF(COUNT(Q1245:Z1245)=0,"",SUM(R1245:S1245))</f>
        <v>0</v>
      </c>
      <c r="AC1245" s="16">
        <f>IF(COUNT(Q1245:Z1245)=0,"",SUM(T1245:V1245))</f>
        <v>882</v>
      </c>
      <c r="AD1245" s="16">
        <f>IF(COUNT(Q1245:Z1245)=0,"",SUM(W1245:Y1245))</f>
        <v>452</v>
      </c>
      <c r="AE1245" s="16">
        <f>IF(COUNT(Q1245:Z1245)=0,"",SUM(Z1245:Z1245))</f>
        <v>949</v>
      </c>
      <c r="AF1245" s="16">
        <f>IF(COUNT(Q1245:Z1245)=0,"",SUM(Q1245:Z1245))</f>
        <v>3142</v>
      </c>
      <c r="AG1245" s="17">
        <f>IFERROR((AA1245+AB1245)/AF1245,"")</f>
        <v>0.27339274347549331</v>
      </c>
      <c r="AH1245" s="16">
        <v>69</v>
      </c>
    </row>
    <row r="1246" spans="1:34" x14ac:dyDescent="0.2">
      <c r="A1246" s="4" t="s">
        <v>21</v>
      </c>
      <c r="B1246" s="4" t="s">
        <v>134</v>
      </c>
      <c r="C1246" s="4" t="s">
        <v>955</v>
      </c>
      <c r="D1246" s="4" t="s">
        <v>699</v>
      </c>
      <c r="E1246" s="4" t="s">
        <v>630</v>
      </c>
      <c r="F1246" s="4" t="s">
        <v>3009</v>
      </c>
      <c r="G1246" s="4" t="s">
        <v>157</v>
      </c>
      <c r="H1246" s="4" t="s">
        <v>165</v>
      </c>
      <c r="I1246" s="16">
        <v>88</v>
      </c>
      <c r="J1246" s="16">
        <v>3546</v>
      </c>
      <c r="K1246" s="16">
        <v>51</v>
      </c>
      <c r="L1246" s="16">
        <v>1022</v>
      </c>
      <c r="M1246" s="16"/>
      <c r="N1246" s="16">
        <v>323</v>
      </c>
      <c r="O1246" s="17">
        <f>IFERROR(K1246/I1246,"")</f>
        <v>0.57954545454545459</v>
      </c>
      <c r="P1246" s="17">
        <f>IFERROR(L1246/J1246,"")</f>
        <v>0.28821206993795828</v>
      </c>
      <c r="Q1246" s="16">
        <v>855</v>
      </c>
      <c r="R1246" s="16">
        <v>0</v>
      </c>
      <c r="S1246" s="16">
        <v>0</v>
      </c>
      <c r="T1246" s="16">
        <v>54</v>
      </c>
      <c r="U1246" s="16">
        <v>151</v>
      </c>
      <c r="V1246" s="16">
        <v>0</v>
      </c>
      <c r="W1246" s="16">
        <v>38</v>
      </c>
      <c r="X1246" s="16">
        <v>109</v>
      </c>
      <c r="Y1246" s="16">
        <v>0</v>
      </c>
      <c r="Z1246" s="16">
        <v>48</v>
      </c>
      <c r="AA1246" s="16">
        <f>IF(COUNT(Q1246:Z1246)=0,"",SUM(Q1246:Q1246))</f>
        <v>855</v>
      </c>
      <c r="AB1246" s="16">
        <f>IF(COUNT(Q1246:Z1246)=0,"",SUM(R1246:S1246))</f>
        <v>0</v>
      </c>
      <c r="AC1246" s="16">
        <f>IF(COUNT(Q1246:Z1246)=0,"",SUM(T1246:V1246))</f>
        <v>205</v>
      </c>
      <c r="AD1246" s="16">
        <f>IF(COUNT(Q1246:Z1246)=0,"",SUM(W1246:Y1246))</f>
        <v>147</v>
      </c>
      <c r="AE1246" s="16">
        <f>IF(COUNT(Q1246:Z1246)=0,"",SUM(Z1246:Z1246))</f>
        <v>48</v>
      </c>
      <c r="AF1246" s="16">
        <f>IF(COUNT(Q1246:Z1246)=0,"",SUM(Q1246:Z1246))</f>
        <v>1255</v>
      </c>
      <c r="AG1246" s="17">
        <f>IFERROR((AA1246+AB1246)/AF1246,"")</f>
        <v>0.68127490039840632</v>
      </c>
      <c r="AH1246" s="16"/>
    </row>
    <row r="1247" spans="1:34" x14ac:dyDescent="0.2">
      <c r="A1247" s="4" t="s">
        <v>21</v>
      </c>
      <c r="B1247" s="4" t="s">
        <v>129</v>
      </c>
      <c r="C1247" s="4" t="s">
        <v>1036</v>
      </c>
      <c r="D1247" s="4" t="s">
        <v>768</v>
      </c>
      <c r="E1247" s="4" t="s">
        <v>769</v>
      </c>
      <c r="F1247" s="4" t="s">
        <v>3727</v>
      </c>
      <c r="G1247" s="4" t="s">
        <v>158</v>
      </c>
      <c r="H1247" s="4" t="s">
        <v>165</v>
      </c>
      <c r="I1247" s="16">
        <v>486</v>
      </c>
      <c r="J1247" s="16">
        <v>9457</v>
      </c>
      <c r="K1247" s="16">
        <v>292</v>
      </c>
      <c r="L1247" s="16">
        <v>1648</v>
      </c>
      <c r="M1247" s="16">
        <v>85</v>
      </c>
      <c r="N1247" s="16">
        <v>1088</v>
      </c>
      <c r="O1247" s="17">
        <f>IFERROR(K1247/I1247,"")</f>
        <v>0.60082304526748975</v>
      </c>
      <c r="P1247" s="17">
        <f>IFERROR(L1247/J1247,"")</f>
        <v>0.1742624510944274</v>
      </c>
      <c r="Q1247" s="16">
        <v>855</v>
      </c>
      <c r="R1247" s="16"/>
      <c r="S1247" s="16">
        <v>0</v>
      </c>
      <c r="T1247" s="16">
        <v>446</v>
      </c>
      <c r="U1247" s="16">
        <v>138</v>
      </c>
      <c r="V1247" s="16">
        <v>219</v>
      </c>
      <c r="W1247" s="16">
        <v>138</v>
      </c>
      <c r="X1247" s="16">
        <v>344</v>
      </c>
      <c r="Y1247" s="16">
        <v>0</v>
      </c>
      <c r="Z1247" s="16">
        <v>353</v>
      </c>
      <c r="AA1247" s="16">
        <f>IF(COUNT(Q1247:Z1247)=0,"",SUM(Q1247:Q1247))</f>
        <v>855</v>
      </c>
      <c r="AB1247" s="16">
        <f>IF(COUNT(Q1247:Z1247)=0,"",SUM(R1247:S1247))</f>
        <v>0</v>
      </c>
      <c r="AC1247" s="16">
        <f>IF(COUNT(Q1247:Z1247)=0,"",SUM(T1247:V1247))</f>
        <v>803</v>
      </c>
      <c r="AD1247" s="16">
        <f>IF(COUNT(Q1247:Z1247)=0,"",SUM(W1247:Y1247))</f>
        <v>482</v>
      </c>
      <c r="AE1247" s="16">
        <f>IF(COUNT(Q1247:Z1247)=0,"",SUM(Z1247:Z1247))</f>
        <v>353</v>
      </c>
      <c r="AF1247" s="16">
        <f>IF(COUNT(Q1247:Z1247)=0,"",SUM(Q1247:Z1247))</f>
        <v>2493</v>
      </c>
      <c r="AG1247" s="17">
        <f>IFERROR((AA1247+AB1247)/AF1247,"")</f>
        <v>0.34296028880866425</v>
      </c>
      <c r="AH1247" s="16"/>
    </row>
    <row r="1248" spans="1:34" x14ac:dyDescent="0.2">
      <c r="A1248" s="4" t="s">
        <v>198</v>
      </c>
      <c r="B1248" s="4" t="s">
        <v>129</v>
      </c>
      <c r="C1248" s="4" t="s">
        <v>1036</v>
      </c>
      <c r="D1248" s="4" t="s">
        <v>420</v>
      </c>
      <c r="E1248" s="4" t="s">
        <v>421</v>
      </c>
      <c r="F1248" s="4" t="s">
        <v>1370</v>
      </c>
      <c r="G1248" s="4" t="s">
        <v>156</v>
      </c>
      <c r="H1248" s="4" t="s">
        <v>71</v>
      </c>
      <c r="I1248" s="16">
        <v>1402</v>
      </c>
      <c r="J1248" s="16">
        <v>31191</v>
      </c>
      <c r="K1248" s="16">
        <v>599</v>
      </c>
      <c r="L1248" s="16">
        <v>5744</v>
      </c>
      <c r="M1248" s="16">
        <v>81</v>
      </c>
      <c r="N1248" s="16">
        <v>2134</v>
      </c>
      <c r="O1248" s="17">
        <f>IFERROR(K1248/I1248,"")</f>
        <v>0.42724679029957202</v>
      </c>
      <c r="P1248" s="17">
        <f>IFERROR(L1248/J1248,"")</f>
        <v>0.18415568593504536</v>
      </c>
      <c r="Q1248" s="16">
        <v>852</v>
      </c>
      <c r="R1248" s="16"/>
      <c r="S1248" s="16"/>
      <c r="T1248" s="16">
        <v>0</v>
      </c>
      <c r="U1248" s="16">
        <v>785</v>
      </c>
      <c r="V1248" s="16">
        <v>1002</v>
      </c>
      <c r="W1248" s="16">
        <v>982</v>
      </c>
      <c r="X1248" s="16">
        <v>1589</v>
      </c>
      <c r="Y1248" s="16">
        <v>0</v>
      </c>
      <c r="Z1248" s="16">
        <v>4148</v>
      </c>
      <c r="AA1248" s="16">
        <f>IF(COUNT(Q1248:Z1248)=0,"",SUM(Q1248:Q1248))</f>
        <v>852</v>
      </c>
      <c r="AB1248" s="16">
        <f>IF(COUNT(Q1248:Z1248)=0,"",SUM(R1248:S1248))</f>
        <v>0</v>
      </c>
      <c r="AC1248" s="16">
        <f>IF(COUNT(Q1248:Z1248)=0,"",SUM(T1248:V1248))</f>
        <v>1787</v>
      </c>
      <c r="AD1248" s="16">
        <f>IF(COUNT(Q1248:Z1248)=0,"",SUM(W1248:Y1248))</f>
        <v>2571</v>
      </c>
      <c r="AE1248" s="16">
        <f>IF(COUNT(Q1248:Z1248)=0,"",SUM(Z1248:Z1248))</f>
        <v>4148</v>
      </c>
      <c r="AF1248" s="16">
        <f>IF(COUNT(Q1248:Z1248)=0,"",SUM(Q1248:Z1248))</f>
        <v>9358</v>
      </c>
      <c r="AG1248" s="17">
        <f>IFERROR((AA1248+AB1248)/AF1248,"")</f>
        <v>9.104509510579184E-2</v>
      </c>
      <c r="AH1248" s="16">
        <v>581</v>
      </c>
    </row>
    <row r="1249" spans="1:34" x14ac:dyDescent="0.2">
      <c r="A1249" s="4" t="s">
        <v>21</v>
      </c>
      <c r="B1249" s="4" t="s">
        <v>123</v>
      </c>
      <c r="C1249" s="4" t="s">
        <v>955</v>
      </c>
      <c r="D1249" s="4" t="s">
        <v>484</v>
      </c>
      <c r="E1249" s="4" t="s">
        <v>485</v>
      </c>
      <c r="F1249" s="4" t="s">
        <v>4758</v>
      </c>
      <c r="G1249" s="4" t="s">
        <v>158</v>
      </c>
      <c r="H1249" s="4" t="s">
        <v>163</v>
      </c>
      <c r="I1249" s="16">
        <v>2415</v>
      </c>
      <c r="J1249" s="16">
        <v>55138</v>
      </c>
      <c r="K1249" s="16">
        <v>1500</v>
      </c>
      <c r="L1249" s="16">
        <v>13275</v>
      </c>
      <c r="M1249" s="16">
        <v>82</v>
      </c>
      <c r="N1249" s="16">
        <v>989</v>
      </c>
      <c r="O1249" s="17">
        <f>IFERROR(K1249/I1249,"")</f>
        <v>0.6211180124223602</v>
      </c>
      <c r="P1249" s="17">
        <f>IFERROR(L1249/J1249,"")</f>
        <v>0.24075954876854438</v>
      </c>
      <c r="Q1249" s="16">
        <v>846</v>
      </c>
      <c r="R1249" s="16">
        <v>142</v>
      </c>
      <c r="S1249" s="16"/>
      <c r="T1249" s="16">
        <v>1589</v>
      </c>
      <c r="U1249" s="16">
        <v>767</v>
      </c>
      <c r="V1249" s="16">
        <v>1083</v>
      </c>
      <c r="W1249" s="16">
        <v>0</v>
      </c>
      <c r="X1249" s="16">
        <v>2175</v>
      </c>
      <c r="Y1249" s="16">
        <v>11</v>
      </c>
      <c r="Z1249" s="16">
        <v>9075</v>
      </c>
      <c r="AA1249" s="16">
        <f>IF(COUNT(Q1249:Z1249)=0,"",SUM(Q1249:Q1249))</f>
        <v>846</v>
      </c>
      <c r="AB1249" s="16">
        <f>IF(COUNT(Q1249:Z1249)=0,"",SUM(R1249:S1249))</f>
        <v>142</v>
      </c>
      <c r="AC1249" s="16">
        <f>IF(COUNT(Q1249:Z1249)=0,"",SUM(T1249:V1249))</f>
        <v>3439</v>
      </c>
      <c r="AD1249" s="16">
        <f>IF(COUNT(Q1249:Z1249)=0,"",SUM(W1249:Y1249))</f>
        <v>2186</v>
      </c>
      <c r="AE1249" s="16">
        <f>IF(COUNT(Q1249:Z1249)=0,"",SUM(Z1249:Z1249))</f>
        <v>9075</v>
      </c>
      <c r="AF1249" s="16">
        <f>IF(COUNT(Q1249:Z1249)=0,"",SUM(Q1249:Z1249))</f>
        <v>15688</v>
      </c>
      <c r="AG1249" s="17">
        <f>IFERROR((AA1249+AB1249)/AF1249,"")</f>
        <v>6.297807241203468E-2</v>
      </c>
      <c r="AH1249" s="16">
        <v>226</v>
      </c>
    </row>
    <row r="1250" spans="1:34" x14ac:dyDescent="0.2">
      <c r="A1250" s="4" t="s">
        <v>21</v>
      </c>
      <c r="B1250" s="4" t="s">
        <v>124</v>
      </c>
      <c r="C1250" s="4" t="s">
        <v>955</v>
      </c>
      <c r="D1250" s="4" t="s">
        <v>582</v>
      </c>
      <c r="E1250" s="4" t="s">
        <v>583</v>
      </c>
      <c r="F1250" s="4" t="s">
        <v>2018</v>
      </c>
      <c r="G1250" s="4" t="s">
        <v>158</v>
      </c>
      <c r="H1250" s="4" t="s">
        <v>164</v>
      </c>
      <c r="I1250" s="16">
        <v>2204</v>
      </c>
      <c r="J1250" s="16">
        <v>29084</v>
      </c>
      <c r="K1250" s="16">
        <v>1291</v>
      </c>
      <c r="L1250" s="16">
        <v>7407</v>
      </c>
      <c r="M1250" s="16">
        <v>30</v>
      </c>
      <c r="N1250" s="16">
        <v>428</v>
      </c>
      <c r="O1250" s="17">
        <f>IFERROR(K1250/I1250,"")</f>
        <v>0.58575317604355714</v>
      </c>
      <c r="P1250" s="17">
        <f>IFERROR(L1250/J1250,"")</f>
        <v>0.25467611057626188</v>
      </c>
      <c r="Q1250" s="16">
        <v>844</v>
      </c>
      <c r="R1250" s="16">
        <v>0</v>
      </c>
      <c r="S1250" s="16">
        <v>0</v>
      </c>
      <c r="T1250" s="16">
        <v>1346</v>
      </c>
      <c r="U1250" s="16">
        <v>1903</v>
      </c>
      <c r="V1250" s="16">
        <v>1484</v>
      </c>
      <c r="W1250" s="16">
        <v>1139</v>
      </c>
      <c r="X1250" s="16">
        <v>1318</v>
      </c>
      <c r="Y1250" s="16"/>
      <c r="Z1250" s="16">
        <v>5476</v>
      </c>
      <c r="AA1250" s="16">
        <f>IF(COUNT(Q1250:Z1250)=0,"",SUM(Q1250:Q1250))</f>
        <v>844</v>
      </c>
      <c r="AB1250" s="16">
        <f>IF(COUNT(Q1250:Z1250)=0,"",SUM(R1250:S1250))</f>
        <v>0</v>
      </c>
      <c r="AC1250" s="16">
        <f>IF(COUNT(Q1250:Z1250)=0,"",SUM(T1250:V1250))</f>
        <v>4733</v>
      </c>
      <c r="AD1250" s="16">
        <f>IF(COUNT(Q1250:Z1250)=0,"",SUM(W1250:Y1250))</f>
        <v>2457</v>
      </c>
      <c r="AE1250" s="16">
        <f>IF(COUNT(Q1250:Z1250)=0,"",SUM(Z1250:Z1250))</f>
        <v>5476</v>
      </c>
      <c r="AF1250" s="16">
        <f>IF(COUNT(Q1250:Z1250)=0,"",SUM(Q1250:Z1250))</f>
        <v>13510</v>
      </c>
      <c r="AG1250" s="17">
        <f>IFERROR((AA1250+AB1250)/AF1250,"")</f>
        <v>6.2472242783123612E-2</v>
      </c>
      <c r="AH1250" s="16">
        <v>41</v>
      </c>
    </row>
    <row r="1251" spans="1:34" x14ac:dyDescent="0.2">
      <c r="A1251" s="4" t="s">
        <v>21</v>
      </c>
      <c r="B1251" s="4" t="s">
        <v>123</v>
      </c>
      <c r="C1251" s="4" t="s">
        <v>955</v>
      </c>
      <c r="D1251" s="4" t="s">
        <v>484</v>
      </c>
      <c r="E1251" s="4" t="s">
        <v>485</v>
      </c>
      <c r="F1251" s="4" t="s">
        <v>4574</v>
      </c>
      <c r="G1251" s="4" t="s">
        <v>158</v>
      </c>
      <c r="H1251" s="4" t="s">
        <v>163</v>
      </c>
      <c r="I1251" s="16">
        <v>1328</v>
      </c>
      <c r="J1251" s="16">
        <v>42394</v>
      </c>
      <c r="K1251" s="16">
        <v>561</v>
      </c>
      <c r="L1251" s="16">
        <v>6640</v>
      </c>
      <c r="M1251" s="16">
        <v>117</v>
      </c>
      <c r="N1251" s="16">
        <v>863</v>
      </c>
      <c r="O1251" s="17">
        <f>IFERROR(K1251/I1251,"")</f>
        <v>0.42243975903614456</v>
      </c>
      <c r="P1251" s="17">
        <f>IFERROR(L1251/J1251,"")</f>
        <v>0.15662593763268387</v>
      </c>
      <c r="Q1251" s="16">
        <v>840</v>
      </c>
      <c r="R1251" s="16">
        <v>80</v>
      </c>
      <c r="S1251" s="16"/>
      <c r="T1251" s="16">
        <v>737</v>
      </c>
      <c r="U1251" s="16">
        <v>666</v>
      </c>
      <c r="V1251" s="16">
        <v>277</v>
      </c>
      <c r="W1251" s="16">
        <v>14</v>
      </c>
      <c r="X1251" s="16">
        <v>1328</v>
      </c>
      <c r="Y1251" s="16"/>
      <c r="Z1251" s="16">
        <v>3782</v>
      </c>
      <c r="AA1251" s="16">
        <f>IF(COUNT(Q1251:Z1251)=0,"",SUM(Q1251:Q1251))</f>
        <v>840</v>
      </c>
      <c r="AB1251" s="16">
        <f>IF(COUNT(Q1251:Z1251)=0,"",SUM(R1251:S1251))</f>
        <v>80</v>
      </c>
      <c r="AC1251" s="16">
        <f>IF(COUNT(Q1251:Z1251)=0,"",SUM(T1251:V1251))</f>
        <v>1680</v>
      </c>
      <c r="AD1251" s="16">
        <f>IF(COUNT(Q1251:Z1251)=0,"",SUM(W1251:Y1251))</f>
        <v>1342</v>
      </c>
      <c r="AE1251" s="16">
        <f>IF(COUNT(Q1251:Z1251)=0,"",SUM(Z1251:Z1251))</f>
        <v>3782</v>
      </c>
      <c r="AF1251" s="16">
        <f>IF(COUNT(Q1251:Z1251)=0,"",SUM(Q1251:Z1251))</f>
        <v>7724</v>
      </c>
      <c r="AG1251" s="17">
        <f>IFERROR((AA1251+AB1251)/AF1251,"")</f>
        <v>0.11910926980838944</v>
      </c>
      <c r="AH1251" s="16">
        <v>123</v>
      </c>
    </row>
    <row r="1252" spans="1:34" x14ac:dyDescent="0.2">
      <c r="A1252" s="4" t="s">
        <v>21</v>
      </c>
      <c r="B1252" s="4" t="s">
        <v>123</v>
      </c>
      <c r="C1252" s="4" t="s">
        <v>955</v>
      </c>
      <c r="D1252" s="4" t="s">
        <v>484</v>
      </c>
      <c r="E1252" s="4" t="s">
        <v>485</v>
      </c>
      <c r="F1252" s="4" t="s">
        <v>4623</v>
      </c>
      <c r="G1252" s="4" t="s">
        <v>158</v>
      </c>
      <c r="H1252" s="4" t="s">
        <v>163</v>
      </c>
      <c r="I1252" s="16">
        <v>3573</v>
      </c>
      <c r="J1252" s="16">
        <v>76223</v>
      </c>
      <c r="K1252" s="16">
        <v>1014</v>
      </c>
      <c r="L1252" s="16">
        <v>14045</v>
      </c>
      <c r="M1252" s="16">
        <v>16</v>
      </c>
      <c r="N1252" s="16">
        <v>1167</v>
      </c>
      <c r="O1252" s="17">
        <f>IFERROR(K1252/I1252,"")</f>
        <v>0.28379513014273722</v>
      </c>
      <c r="P1252" s="17">
        <f>IFERROR(L1252/J1252,"")</f>
        <v>0.18426196817233642</v>
      </c>
      <c r="Q1252" s="16">
        <v>840</v>
      </c>
      <c r="R1252" s="16">
        <v>168</v>
      </c>
      <c r="S1252" s="16">
        <v>21</v>
      </c>
      <c r="T1252" s="16">
        <v>1210</v>
      </c>
      <c r="U1252" s="16">
        <v>847</v>
      </c>
      <c r="V1252" s="16">
        <v>588</v>
      </c>
      <c r="W1252" s="16"/>
      <c r="X1252" s="16">
        <v>2638</v>
      </c>
      <c r="Y1252" s="16">
        <v>13</v>
      </c>
      <c r="Z1252" s="16">
        <v>9590</v>
      </c>
      <c r="AA1252" s="16">
        <f>IF(COUNT(Q1252:Z1252)=0,"",SUM(Q1252:Q1252))</f>
        <v>840</v>
      </c>
      <c r="AB1252" s="16">
        <f>IF(COUNT(Q1252:Z1252)=0,"",SUM(R1252:S1252))</f>
        <v>189</v>
      </c>
      <c r="AC1252" s="16">
        <f>IF(COUNT(Q1252:Z1252)=0,"",SUM(T1252:V1252))</f>
        <v>2645</v>
      </c>
      <c r="AD1252" s="16">
        <f>IF(COUNT(Q1252:Z1252)=0,"",SUM(W1252:Y1252))</f>
        <v>2651</v>
      </c>
      <c r="AE1252" s="16">
        <f>IF(COUNT(Q1252:Z1252)=0,"",SUM(Z1252:Z1252))</f>
        <v>9590</v>
      </c>
      <c r="AF1252" s="16">
        <f>IF(COUNT(Q1252:Z1252)=0,"",SUM(Q1252:Z1252))</f>
        <v>15915</v>
      </c>
      <c r="AG1252" s="17">
        <f>IFERROR((AA1252+AB1252)/AF1252,"")</f>
        <v>6.4655984919886902E-2</v>
      </c>
      <c r="AH1252" s="16">
        <v>195</v>
      </c>
    </row>
    <row r="1253" spans="1:34" x14ac:dyDescent="0.2">
      <c r="A1253" s="4" t="s">
        <v>21</v>
      </c>
      <c r="B1253" s="4" t="s">
        <v>137</v>
      </c>
      <c r="C1253" s="4" t="s">
        <v>1036</v>
      </c>
      <c r="D1253" s="4" t="s">
        <v>656</v>
      </c>
      <c r="E1253" s="4" t="s">
        <v>537</v>
      </c>
      <c r="F1253" s="4" t="s">
        <v>2648</v>
      </c>
      <c r="G1253" s="4" t="s">
        <v>157</v>
      </c>
      <c r="H1253" s="4" t="s">
        <v>163</v>
      </c>
      <c r="I1253" s="16">
        <v>732</v>
      </c>
      <c r="J1253" s="16">
        <v>4507</v>
      </c>
      <c r="K1253" s="16">
        <v>379</v>
      </c>
      <c r="L1253" s="16">
        <v>988</v>
      </c>
      <c r="M1253" s="16">
        <v>13</v>
      </c>
      <c r="N1253" s="16">
        <v>246</v>
      </c>
      <c r="O1253" s="17">
        <f>IFERROR(K1253/I1253,"")</f>
        <v>0.51775956284153002</v>
      </c>
      <c r="P1253" s="17">
        <f>IFERROR(L1253/J1253,"")</f>
        <v>0.21921455513645441</v>
      </c>
      <c r="Q1253" s="16">
        <v>838</v>
      </c>
      <c r="R1253" s="16">
        <v>0</v>
      </c>
      <c r="S1253" s="16">
        <v>0</v>
      </c>
      <c r="T1253" s="16">
        <v>95</v>
      </c>
      <c r="U1253" s="16">
        <v>77</v>
      </c>
      <c r="V1253" s="16">
        <v>267</v>
      </c>
      <c r="W1253" s="16">
        <v>269</v>
      </c>
      <c r="X1253" s="16">
        <v>14</v>
      </c>
      <c r="Y1253" s="16">
        <v>0</v>
      </c>
      <c r="Z1253" s="16">
        <v>62</v>
      </c>
      <c r="AA1253" s="16">
        <f>IF(COUNT(Q1253:Z1253)=0,"",SUM(Q1253:Q1253))</f>
        <v>838</v>
      </c>
      <c r="AB1253" s="16">
        <f>IF(COUNT(Q1253:Z1253)=0,"",SUM(R1253:S1253))</f>
        <v>0</v>
      </c>
      <c r="AC1253" s="16">
        <f>IF(COUNT(Q1253:Z1253)=0,"",SUM(T1253:V1253))</f>
        <v>439</v>
      </c>
      <c r="AD1253" s="16">
        <f>IF(COUNT(Q1253:Z1253)=0,"",SUM(W1253:Y1253))</f>
        <v>283</v>
      </c>
      <c r="AE1253" s="16">
        <f>IF(COUNT(Q1253:Z1253)=0,"",SUM(Z1253:Z1253))</f>
        <v>62</v>
      </c>
      <c r="AF1253" s="16">
        <f>IF(COUNT(Q1253:Z1253)=0,"",SUM(Q1253:Z1253))</f>
        <v>1622</v>
      </c>
      <c r="AG1253" s="17">
        <f>IFERROR((AA1253+AB1253)/AF1253,"")</f>
        <v>0.51664611590628851</v>
      </c>
      <c r="AH1253" s="16">
        <v>16</v>
      </c>
    </row>
    <row r="1254" spans="1:34" x14ac:dyDescent="0.2">
      <c r="A1254" s="4" t="s">
        <v>21</v>
      </c>
      <c r="B1254" s="4" t="s">
        <v>123</v>
      </c>
      <c r="C1254" s="4" t="s">
        <v>955</v>
      </c>
      <c r="D1254" s="4" t="s">
        <v>484</v>
      </c>
      <c r="E1254" s="4" t="s">
        <v>485</v>
      </c>
      <c r="F1254" s="4" t="s">
        <v>4727</v>
      </c>
      <c r="G1254" s="4" t="s">
        <v>158</v>
      </c>
      <c r="H1254" s="4" t="s">
        <v>164</v>
      </c>
      <c r="I1254" s="16">
        <v>2272</v>
      </c>
      <c r="J1254" s="16">
        <v>50416</v>
      </c>
      <c r="K1254" s="16">
        <v>547</v>
      </c>
      <c r="L1254" s="16">
        <v>7120</v>
      </c>
      <c r="M1254" s="16">
        <v>23</v>
      </c>
      <c r="N1254" s="16">
        <v>798</v>
      </c>
      <c r="O1254" s="17">
        <f>IFERROR(K1254/I1254,"")</f>
        <v>0.24075704225352113</v>
      </c>
      <c r="P1254" s="17">
        <f>IFERROR(L1254/J1254,"")</f>
        <v>0.14122500793398921</v>
      </c>
      <c r="Q1254" s="16">
        <v>837</v>
      </c>
      <c r="R1254" s="16">
        <v>66</v>
      </c>
      <c r="S1254" s="16"/>
      <c r="T1254" s="16">
        <v>685</v>
      </c>
      <c r="U1254" s="16">
        <v>635</v>
      </c>
      <c r="V1254" s="16">
        <v>254</v>
      </c>
      <c r="W1254" s="16"/>
      <c r="X1254" s="16">
        <v>1364</v>
      </c>
      <c r="Y1254" s="16"/>
      <c r="Z1254" s="16">
        <v>4197</v>
      </c>
      <c r="AA1254" s="16">
        <f>IF(COUNT(Q1254:Z1254)=0,"",SUM(Q1254:Q1254))</f>
        <v>837</v>
      </c>
      <c r="AB1254" s="16">
        <f>IF(COUNT(Q1254:Z1254)=0,"",SUM(R1254:S1254))</f>
        <v>66</v>
      </c>
      <c r="AC1254" s="16">
        <f>IF(COUNT(Q1254:Z1254)=0,"",SUM(T1254:V1254))</f>
        <v>1574</v>
      </c>
      <c r="AD1254" s="16">
        <f>IF(COUNT(Q1254:Z1254)=0,"",SUM(W1254:Y1254))</f>
        <v>1364</v>
      </c>
      <c r="AE1254" s="16">
        <f>IF(COUNT(Q1254:Z1254)=0,"",SUM(Z1254:Z1254))</f>
        <v>4197</v>
      </c>
      <c r="AF1254" s="16">
        <f>IF(COUNT(Q1254:Z1254)=0,"",SUM(Q1254:Z1254))</f>
        <v>8038</v>
      </c>
      <c r="AG1254" s="17">
        <f>IFERROR((AA1254+AB1254)/AF1254,"")</f>
        <v>0.11234137845235133</v>
      </c>
      <c r="AH1254" s="16">
        <v>113</v>
      </c>
    </row>
    <row r="1255" spans="1:34" x14ac:dyDescent="0.2">
      <c r="A1255" s="4" t="s">
        <v>21</v>
      </c>
      <c r="B1255" s="4" t="s">
        <v>126</v>
      </c>
      <c r="C1255" s="4" t="s">
        <v>955</v>
      </c>
      <c r="D1255" s="4" t="s">
        <v>717</v>
      </c>
      <c r="E1255" s="4" t="s">
        <v>718</v>
      </c>
      <c r="F1255" s="4" t="s">
        <v>3202</v>
      </c>
      <c r="G1255" s="4" t="s">
        <v>158</v>
      </c>
      <c r="H1255" s="4" t="s">
        <v>163</v>
      </c>
      <c r="I1255" s="16">
        <v>2985</v>
      </c>
      <c r="J1255" s="16">
        <v>18223</v>
      </c>
      <c r="K1255" s="16">
        <v>429</v>
      </c>
      <c r="L1255" s="16">
        <v>3281</v>
      </c>
      <c r="M1255" s="16">
        <v>44</v>
      </c>
      <c r="N1255" s="16">
        <v>2100</v>
      </c>
      <c r="O1255" s="17">
        <f>IFERROR(K1255/I1255,"")</f>
        <v>0.14371859296482412</v>
      </c>
      <c r="P1255" s="17">
        <f>IFERROR(L1255/J1255,"")</f>
        <v>0.18004719310761125</v>
      </c>
      <c r="Q1255" s="16">
        <v>835</v>
      </c>
      <c r="R1255" s="16">
        <v>717</v>
      </c>
      <c r="S1255" s="16">
        <v>0</v>
      </c>
      <c r="T1255" s="16">
        <v>735</v>
      </c>
      <c r="U1255" s="16">
        <v>487</v>
      </c>
      <c r="V1255" s="16">
        <v>296</v>
      </c>
      <c r="W1255" s="16">
        <v>292</v>
      </c>
      <c r="X1255" s="16">
        <v>873</v>
      </c>
      <c r="Y1255" s="16">
        <v>0</v>
      </c>
      <c r="Z1255" s="16">
        <v>384</v>
      </c>
      <c r="AA1255" s="16">
        <f>IF(COUNT(Q1255:Z1255)=0,"",SUM(Q1255:Q1255))</f>
        <v>835</v>
      </c>
      <c r="AB1255" s="16">
        <f>IF(COUNT(Q1255:Z1255)=0,"",SUM(R1255:S1255))</f>
        <v>717</v>
      </c>
      <c r="AC1255" s="16">
        <f>IF(COUNT(Q1255:Z1255)=0,"",SUM(T1255:V1255))</f>
        <v>1518</v>
      </c>
      <c r="AD1255" s="16">
        <f>IF(COUNT(Q1255:Z1255)=0,"",SUM(W1255:Y1255))</f>
        <v>1165</v>
      </c>
      <c r="AE1255" s="16">
        <f>IF(COUNT(Q1255:Z1255)=0,"",SUM(Z1255:Z1255))</f>
        <v>384</v>
      </c>
      <c r="AF1255" s="16">
        <f>IF(COUNT(Q1255:Z1255)=0,"",SUM(Q1255:Z1255))</f>
        <v>4619</v>
      </c>
      <c r="AG1255" s="17">
        <f>IFERROR((AA1255+AB1255)/AF1255,"")</f>
        <v>0.33600346395323666</v>
      </c>
      <c r="AH1255" s="16">
        <v>50</v>
      </c>
    </row>
    <row r="1256" spans="1:34" x14ac:dyDescent="0.2">
      <c r="A1256" s="4" t="s">
        <v>21</v>
      </c>
      <c r="B1256" s="4" t="s">
        <v>143</v>
      </c>
      <c r="C1256" s="4" t="s">
        <v>1036</v>
      </c>
      <c r="D1256" s="4" t="s">
        <v>744</v>
      </c>
      <c r="E1256" s="4" t="s">
        <v>745</v>
      </c>
      <c r="F1256" s="4" t="s">
        <v>3487</v>
      </c>
      <c r="G1256" s="4" t="s">
        <v>157</v>
      </c>
      <c r="H1256" s="4" t="s">
        <v>163</v>
      </c>
      <c r="I1256" s="16">
        <v>905</v>
      </c>
      <c r="J1256" s="16">
        <v>34212</v>
      </c>
      <c r="K1256" s="16">
        <v>904</v>
      </c>
      <c r="L1256" s="16">
        <v>3411</v>
      </c>
      <c r="M1256" s="16"/>
      <c r="N1256" s="16">
        <v>1156</v>
      </c>
      <c r="O1256" s="17">
        <f>IFERROR(K1256/I1256,"")</f>
        <v>0.99889502762430937</v>
      </c>
      <c r="P1256" s="17">
        <f>IFERROR(L1256/J1256,"")</f>
        <v>9.970185899684321E-2</v>
      </c>
      <c r="Q1256" s="16">
        <v>835</v>
      </c>
      <c r="R1256" s="16"/>
      <c r="S1256" s="16">
        <v>0</v>
      </c>
      <c r="T1256" s="16">
        <v>235</v>
      </c>
      <c r="U1256" s="16">
        <v>163</v>
      </c>
      <c r="V1256" s="16">
        <v>905</v>
      </c>
      <c r="W1256" s="16">
        <v>228</v>
      </c>
      <c r="X1256" s="16">
        <v>752</v>
      </c>
      <c r="Y1256" s="16">
        <v>105</v>
      </c>
      <c r="Z1256" s="16">
        <v>1186</v>
      </c>
      <c r="AA1256" s="16">
        <f>IF(COUNT(Q1256:Z1256)=0,"",SUM(Q1256:Q1256))</f>
        <v>835</v>
      </c>
      <c r="AB1256" s="16">
        <f>IF(COUNT(Q1256:Z1256)=0,"",SUM(R1256:S1256))</f>
        <v>0</v>
      </c>
      <c r="AC1256" s="16">
        <f>IF(COUNT(Q1256:Z1256)=0,"",SUM(T1256:V1256))</f>
        <v>1303</v>
      </c>
      <c r="AD1256" s="16">
        <f>IF(COUNT(Q1256:Z1256)=0,"",SUM(W1256:Y1256))</f>
        <v>1085</v>
      </c>
      <c r="AE1256" s="16">
        <f>IF(COUNT(Q1256:Z1256)=0,"",SUM(Z1256:Z1256))</f>
        <v>1186</v>
      </c>
      <c r="AF1256" s="16">
        <f>IF(COUNT(Q1256:Z1256)=0,"",SUM(Q1256:Z1256))</f>
        <v>4409</v>
      </c>
      <c r="AG1256" s="17">
        <f>IFERROR((AA1256+AB1256)/AF1256,"")</f>
        <v>0.18938534815150829</v>
      </c>
      <c r="AH1256" s="16">
        <v>70</v>
      </c>
    </row>
    <row r="1257" spans="1:34" x14ac:dyDescent="0.2">
      <c r="A1257" s="4" t="s">
        <v>21</v>
      </c>
      <c r="B1257" s="4" t="s">
        <v>127</v>
      </c>
      <c r="C1257" s="4" t="s">
        <v>955</v>
      </c>
      <c r="D1257" s="4" t="s">
        <v>459</v>
      </c>
      <c r="E1257" s="4" t="s">
        <v>460</v>
      </c>
      <c r="F1257" s="4" t="s">
        <v>4176</v>
      </c>
      <c r="G1257" s="4" t="s">
        <v>158</v>
      </c>
      <c r="H1257" s="4" t="s">
        <v>163</v>
      </c>
      <c r="I1257" s="16">
        <v>1968</v>
      </c>
      <c r="J1257" s="16">
        <v>30801</v>
      </c>
      <c r="K1257" s="16">
        <v>1711</v>
      </c>
      <c r="L1257" s="16">
        <v>6807</v>
      </c>
      <c r="M1257" s="16">
        <v>29</v>
      </c>
      <c r="N1257" s="16">
        <v>785</v>
      </c>
      <c r="O1257" s="17">
        <f>IFERROR(K1257/I1257,"")</f>
        <v>0.86941056910569103</v>
      </c>
      <c r="P1257" s="17">
        <f>IFERROR(L1257/J1257,"")</f>
        <v>0.22099931820395441</v>
      </c>
      <c r="Q1257" s="16">
        <v>834</v>
      </c>
      <c r="R1257" s="16">
        <v>459</v>
      </c>
      <c r="S1257" s="16">
        <v>26</v>
      </c>
      <c r="T1257" s="16">
        <v>711</v>
      </c>
      <c r="U1257" s="16">
        <v>991</v>
      </c>
      <c r="V1257" s="16">
        <v>1561</v>
      </c>
      <c r="W1257" s="16">
        <v>826</v>
      </c>
      <c r="X1257" s="16">
        <v>572</v>
      </c>
      <c r="Y1257" s="16"/>
      <c r="Z1257" s="16">
        <v>3574</v>
      </c>
      <c r="AA1257" s="16">
        <f>IF(COUNT(Q1257:Z1257)=0,"",SUM(Q1257:Q1257))</f>
        <v>834</v>
      </c>
      <c r="AB1257" s="16">
        <f>IF(COUNT(Q1257:Z1257)=0,"",SUM(R1257:S1257))</f>
        <v>485</v>
      </c>
      <c r="AC1257" s="16">
        <f>IF(COUNT(Q1257:Z1257)=0,"",SUM(T1257:V1257))</f>
        <v>3263</v>
      </c>
      <c r="AD1257" s="16">
        <f>IF(COUNT(Q1257:Z1257)=0,"",SUM(W1257:Y1257))</f>
        <v>1398</v>
      </c>
      <c r="AE1257" s="16">
        <f>IF(COUNT(Q1257:Z1257)=0,"",SUM(Z1257:Z1257))</f>
        <v>3574</v>
      </c>
      <c r="AF1257" s="16">
        <f>IF(COUNT(Q1257:Z1257)=0,"",SUM(Q1257:Z1257))</f>
        <v>9554</v>
      </c>
      <c r="AG1257" s="17">
        <f>IFERROR((AA1257+AB1257)/AF1257,"")</f>
        <v>0.13805735817458656</v>
      </c>
      <c r="AH1257" s="16">
        <v>107</v>
      </c>
    </row>
    <row r="1258" spans="1:34" x14ac:dyDescent="0.2">
      <c r="A1258" s="4" t="s">
        <v>21</v>
      </c>
      <c r="B1258" s="4" t="s">
        <v>130</v>
      </c>
      <c r="C1258" s="4" t="s">
        <v>991</v>
      </c>
      <c r="D1258" s="4" t="s">
        <v>540</v>
      </c>
      <c r="E1258" s="4" t="s">
        <v>534</v>
      </c>
      <c r="F1258" s="4" t="s">
        <v>1687</v>
      </c>
      <c r="G1258" s="4" t="s">
        <v>156</v>
      </c>
      <c r="H1258" s="4" t="s">
        <v>164</v>
      </c>
      <c r="I1258" s="16">
        <v>905</v>
      </c>
      <c r="J1258" s="16">
        <v>20599</v>
      </c>
      <c r="K1258" s="16">
        <v>70</v>
      </c>
      <c r="L1258" s="16">
        <v>3435</v>
      </c>
      <c r="M1258" s="16"/>
      <c r="N1258" s="16">
        <v>2024</v>
      </c>
      <c r="O1258" s="17">
        <f>IFERROR(K1258/I1258,"")</f>
        <v>7.7348066298342538E-2</v>
      </c>
      <c r="P1258" s="17">
        <f>IFERROR(L1258/J1258,"")</f>
        <v>0.1667556677508617</v>
      </c>
      <c r="Q1258" s="16">
        <v>828</v>
      </c>
      <c r="R1258" s="16">
        <v>570</v>
      </c>
      <c r="S1258" s="16">
        <v>35</v>
      </c>
      <c r="T1258" s="16">
        <v>949</v>
      </c>
      <c r="U1258" s="16">
        <v>266</v>
      </c>
      <c r="V1258" s="16">
        <v>21</v>
      </c>
      <c r="W1258" s="16">
        <v>346</v>
      </c>
      <c r="X1258" s="16">
        <v>720</v>
      </c>
      <c r="Y1258" s="16">
        <v>0</v>
      </c>
      <c r="Z1258" s="16">
        <v>499</v>
      </c>
      <c r="AA1258" s="16">
        <f>IF(COUNT(Q1258:Z1258)=0,"",SUM(Q1258:Q1258))</f>
        <v>828</v>
      </c>
      <c r="AB1258" s="16">
        <f>IF(COUNT(Q1258:Z1258)=0,"",SUM(R1258:S1258))</f>
        <v>605</v>
      </c>
      <c r="AC1258" s="16">
        <f>IF(COUNT(Q1258:Z1258)=0,"",SUM(T1258:V1258))</f>
        <v>1236</v>
      </c>
      <c r="AD1258" s="16">
        <f>IF(COUNT(Q1258:Z1258)=0,"",SUM(W1258:Y1258))</f>
        <v>1066</v>
      </c>
      <c r="AE1258" s="16">
        <f>IF(COUNT(Q1258:Z1258)=0,"",SUM(Z1258:Z1258))</f>
        <v>499</v>
      </c>
      <c r="AF1258" s="16">
        <f>IF(COUNT(Q1258:Z1258)=0,"",SUM(Q1258:Z1258))</f>
        <v>4234</v>
      </c>
      <c r="AG1258" s="17">
        <f>IFERROR((AA1258+AB1258)/AF1258,"")</f>
        <v>0.33845063769485123</v>
      </c>
      <c r="AH1258" s="16">
        <v>22</v>
      </c>
    </row>
    <row r="1259" spans="1:34" x14ac:dyDescent="0.2">
      <c r="A1259" s="4" t="s">
        <v>21</v>
      </c>
      <c r="B1259" s="4" t="s">
        <v>130</v>
      </c>
      <c r="C1259" s="4" t="s">
        <v>991</v>
      </c>
      <c r="D1259" s="4" t="s">
        <v>547</v>
      </c>
      <c r="E1259" s="4" t="s">
        <v>548</v>
      </c>
      <c r="F1259" s="4" t="s">
        <v>1714</v>
      </c>
      <c r="G1259" s="4" t="s">
        <v>156</v>
      </c>
      <c r="H1259" s="4" t="s">
        <v>165</v>
      </c>
      <c r="I1259" s="16">
        <v>1543</v>
      </c>
      <c r="J1259" s="16">
        <v>24045</v>
      </c>
      <c r="K1259" s="16">
        <v>194</v>
      </c>
      <c r="L1259" s="16">
        <v>3703</v>
      </c>
      <c r="M1259" s="16">
        <v>17</v>
      </c>
      <c r="N1259" s="16">
        <v>1354</v>
      </c>
      <c r="O1259" s="17">
        <f>IFERROR(K1259/I1259,"")</f>
        <v>0.12572909915748542</v>
      </c>
      <c r="P1259" s="17">
        <f>IFERROR(L1259/J1259,"")</f>
        <v>0.15400291120815138</v>
      </c>
      <c r="Q1259" s="16">
        <v>827</v>
      </c>
      <c r="R1259" s="16">
        <v>662</v>
      </c>
      <c r="S1259" s="16">
        <v>48</v>
      </c>
      <c r="T1259" s="16">
        <v>909</v>
      </c>
      <c r="U1259" s="16">
        <v>274</v>
      </c>
      <c r="V1259" s="16">
        <v>24</v>
      </c>
      <c r="W1259" s="16">
        <v>334</v>
      </c>
      <c r="X1259" s="16">
        <v>945</v>
      </c>
      <c r="Y1259" s="16">
        <v>0</v>
      </c>
      <c r="Z1259" s="16">
        <v>642</v>
      </c>
      <c r="AA1259" s="16">
        <f>IF(COUNT(Q1259:Z1259)=0,"",SUM(Q1259:Q1259))</f>
        <v>827</v>
      </c>
      <c r="AB1259" s="16">
        <f>IF(COUNT(Q1259:Z1259)=0,"",SUM(R1259:S1259))</f>
        <v>710</v>
      </c>
      <c r="AC1259" s="16">
        <f>IF(COUNT(Q1259:Z1259)=0,"",SUM(T1259:V1259))</f>
        <v>1207</v>
      </c>
      <c r="AD1259" s="16">
        <f>IF(COUNT(Q1259:Z1259)=0,"",SUM(W1259:Y1259))</f>
        <v>1279</v>
      </c>
      <c r="AE1259" s="16">
        <f>IF(COUNT(Q1259:Z1259)=0,"",SUM(Z1259:Z1259))</f>
        <v>642</v>
      </c>
      <c r="AF1259" s="16">
        <f>IF(COUNT(Q1259:Z1259)=0,"",SUM(Q1259:Z1259))</f>
        <v>4665</v>
      </c>
      <c r="AG1259" s="17">
        <f>IFERROR((AA1259+AB1259)/AF1259,"")</f>
        <v>0.3294748124330118</v>
      </c>
      <c r="AH1259" s="16">
        <v>21</v>
      </c>
    </row>
    <row r="1260" spans="1:34" x14ac:dyDescent="0.2">
      <c r="A1260" s="4" t="s">
        <v>21</v>
      </c>
      <c r="B1260" s="4" t="s">
        <v>134</v>
      </c>
      <c r="C1260" s="4" t="s">
        <v>955</v>
      </c>
      <c r="D1260" s="4" t="s">
        <v>690</v>
      </c>
      <c r="E1260" s="4" t="s">
        <v>648</v>
      </c>
      <c r="F1260" s="4" t="s">
        <v>2921</v>
      </c>
      <c r="G1260" s="4" t="s">
        <v>157</v>
      </c>
      <c r="H1260" s="4" t="s">
        <v>163</v>
      </c>
      <c r="I1260" s="16">
        <v>276</v>
      </c>
      <c r="J1260" s="16">
        <v>10909</v>
      </c>
      <c r="K1260" s="16">
        <v>237</v>
      </c>
      <c r="L1260" s="16">
        <v>2019</v>
      </c>
      <c r="M1260" s="16">
        <v>47</v>
      </c>
      <c r="N1260" s="16">
        <v>827</v>
      </c>
      <c r="O1260" s="17">
        <f>IFERROR(K1260/I1260,"")</f>
        <v>0.85869565217391308</v>
      </c>
      <c r="P1260" s="17">
        <f>IFERROR(L1260/J1260,"")</f>
        <v>0.1850765423045192</v>
      </c>
      <c r="Q1260" s="16">
        <v>824</v>
      </c>
      <c r="R1260" s="16">
        <v>140</v>
      </c>
      <c r="S1260" s="16">
        <v>0</v>
      </c>
      <c r="T1260" s="16">
        <v>169</v>
      </c>
      <c r="U1260" s="16">
        <v>248</v>
      </c>
      <c r="V1260" s="16">
        <v>473</v>
      </c>
      <c r="W1260" s="16">
        <v>0</v>
      </c>
      <c r="X1260" s="16">
        <v>530</v>
      </c>
      <c r="Y1260" s="16"/>
      <c r="Z1260" s="16">
        <v>1748</v>
      </c>
      <c r="AA1260" s="16">
        <f>IF(COUNT(Q1260:Z1260)=0,"",SUM(Q1260:Q1260))</f>
        <v>824</v>
      </c>
      <c r="AB1260" s="16">
        <f>IF(COUNT(Q1260:Z1260)=0,"",SUM(R1260:S1260))</f>
        <v>140</v>
      </c>
      <c r="AC1260" s="16">
        <f>IF(COUNT(Q1260:Z1260)=0,"",SUM(T1260:V1260))</f>
        <v>890</v>
      </c>
      <c r="AD1260" s="16">
        <f>IF(COUNT(Q1260:Z1260)=0,"",SUM(W1260:Y1260))</f>
        <v>530</v>
      </c>
      <c r="AE1260" s="16">
        <f>IF(COUNT(Q1260:Z1260)=0,"",SUM(Z1260:Z1260))</f>
        <v>1748</v>
      </c>
      <c r="AF1260" s="16">
        <f>IF(COUNT(Q1260:Z1260)=0,"",SUM(Q1260:Z1260))</f>
        <v>4132</v>
      </c>
      <c r="AG1260" s="17">
        <f>IFERROR((AA1260+AB1260)/AF1260,"")</f>
        <v>0.23330106485963215</v>
      </c>
      <c r="AH1260" s="16">
        <v>33</v>
      </c>
    </row>
    <row r="1261" spans="1:34" x14ac:dyDescent="0.2">
      <c r="A1261" s="4" t="s">
        <v>21</v>
      </c>
      <c r="B1261" s="4" t="s">
        <v>123</v>
      </c>
      <c r="C1261" s="4" t="s">
        <v>955</v>
      </c>
      <c r="D1261" s="4" t="s">
        <v>484</v>
      </c>
      <c r="E1261" s="4" t="s">
        <v>485</v>
      </c>
      <c r="F1261" s="4" t="s">
        <v>4552</v>
      </c>
      <c r="G1261" s="4" t="s">
        <v>158</v>
      </c>
      <c r="H1261" s="4" t="s">
        <v>164</v>
      </c>
      <c r="I1261" s="16">
        <v>2068</v>
      </c>
      <c r="J1261" s="16">
        <v>62560</v>
      </c>
      <c r="K1261" s="16">
        <v>667</v>
      </c>
      <c r="L1261" s="16">
        <v>8864</v>
      </c>
      <c r="M1261" s="16">
        <v>13</v>
      </c>
      <c r="N1261" s="16">
        <v>992</v>
      </c>
      <c r="O1261" s="17">
        <f>IFERROR(K1261/I1261,"")</f>
        <v>0.32253384912959382</v>
      </c>
      <c r="P1261" s="17">
        <f>IFERROR(L1261/J1261,"")</f>
        <v>0.14168797953964193</v>
      </c>
      <c r="Q1261" s="16">
        <v>822</v>
      </c>
      <c r="R1261" s="16">
        <v>140</v>
      </c>
      <c r="S1261" s="16"/>
      <c r="T1261" s="16">
        <v>756</v>
      </c>
      <c r="U1261" s="16">
        <v>441</v>
      </c>
      <c r="V1261" s="16">
        <v>514</v>
      </c>
      <c r="W1261" s="16">
        <v>208</v>
      </c>
      <c r="X1261" s="16">
        <v>1736</v>
      </c>
      <c r="Y1261" s="16"/>
      <c r="Z1261" s="16">
        <v>5626</v>
      </c>
      <c r="AA1261" s="16">
        <f>IF(COUNT(Q1261:Z1261)=0,"",SUM(Q1261:Q1261))</f>
        <v>822</v>
      </c>
      <c r="AB1261" s="16">
        <f>IF(COUNT(Q1261:Z1261)=0,"",SUM(R1261:S1261))</f>
        <v>140</v>
      </c>
      <c r="AC1261" s="16">
        <f>IF(COUNT(Q1261:Z1261)=0,"",SUM(T1261:V1261))</f>
        <v>1711</v>
      </c>
      <c r="AD1261" s="16">
        <f>IF(COUNT(Q1261:Z1261)=0,"",SUM(W1261:Y1261))</f>
        <v>1944</v>
      </c>
      <c r="AE1261" s="16">
        <f>IF(COUNT(Q1261:Z1261)=0,"",SUM(Z1261:Z1261))</f>
        <v>5626</v>
      </c>
      <c r="AF1261" s="16">
        <f>IF(COUNT(Q1261:Z1261)=0,"",SUM(Q1261:Z1261))</f>
        <v>10243</v>
      </c>
      <c r="AG1261" s="17">
        <f>IFERROR((AA1261+AB1261)/AF1261,"")</f>
        <v>9.3917797520257737E-2</v>
      </c>
      <c r="AH1261" s="16">
        <v>71</v>
      </c>
    </row>
    <row r="1262" spans="1:34" x14ac:dyDescent="0.2">
      <c r="A1262" s="4" t="s">
        <v>21</v>
      </c>
      <c r="B1262" s="4" t="s">
        <v>127</v>
      </c>
      <c r="C1262" s="4" t="s">
        <v>955</v>
      </c>
      <c r="D1262" s="4" t="s">
        <v>812</v>
      </c>
      <c r="E1262" s="4" t="s">
        <v>813</v>
      </c>
      <c r="F1262" s="4" t="s">
        <v>4146</v>
      </c>
      <c r="G1262" s="4" t="s">
        <v>158</v>
      </c>
      <c r="H1262" s="4" t="s">
        <v>165</v>
      </c>
      <c r="I1262" s="16">
        <v>1701</v>
      </c>
      <c r="J1262" s="16">
        <v>22849</v>
      </c>
      <c r="K1262" s="16">
        <v>306</v>
      </c>
      <c r="L1262" s="16">
        <v>4282</v>
      </c>
      <c r="M1262" s="16"/>
      <c r="N1262" s="16">
        <v>128</v>
      </c>
      <c r="O1262" s="17">
        <f>IFERROR(K1262/I1262,"")</f>
        <v>0.17989417989417988</v>
      </c>
      <c r="P1262" s="17">
        <f>IFERROR(L1262/J1262,"")</f>
        <v>0.18740426276861133</v>
      </c>
      <c r="Q1262" s="16">
        <v>821</v>
      </c>
      <c r="R1262" s="16">
        <v>1150</v>
      </c>
      <c r="S1262" s="16">
        <v>48</v>
      </c>
      <c r="T1262" s="16">
        <v>1284</v>
      </c>
      <c r="U1262" s="16">
        <v>345</v>
      </c>
      <c r="V1262" s="16">
        <v>225</v>
      </c>
      <c r="W1262" s="16">
        <v>436</v>
      </c>
      <c r="X1262" s="16">
        <v>889</v>
      </c>
      <c r="Y1262" s="16">
        <v>0</v>
      </c>
      <c r="Z1262" s="16">
        <v>738</v>
      </c>
      <c r="AA1262" s="16">
        <f>IF(COUNT(Q1262:Z1262)=0,"",SUM(Q1262:Q1262))</f>
        <v>821</v>
      </c>
      <c r="AB1262" s="16">
        <f>IF(COUNT(Q1262:Z1262)=0,"",SUM(R1262:S1262))</f>
        <v>1198</v>
      </c>
      <c r="AC1262" s="16">
        <f>IF(COUNT(Q1262:Z1262)=0,"",SUM(T1262:V1262))</f>
        <v>1854</v>
      </c>
      <c r="AD1262" s="16">
        <f>IF(COUNT(Q1262:Z1262)=0,"",SUM(W1262:Y1262))</f>
        <v>1325</v>
      </c>
      <c r="AE1262" s="16">
        <f>IF(COUNT(Q1262:Z1262)=0,"",SUM(Z1262:Z1262))</f>
        <v>738</v>
      </c>
      <c r="AF1262" s="16">
        <f>IF(COUNT(Q1262:Z1262)=0,"",SUM(Q1262:Z1262))</f>
        <v>5936</v>
      </c>
      <c r="AG1262" s="17">
        <f>IFERROR((AA1262+AB1262)/AF1262,"")</f>
        <v>0.34012803234501349</v>
      </c>
      <c r="AH1262" s="16">
        <v>35</v>
      </c>
    </row>
    <row r="1263" spans="1:34" x14ac:dyDescent="0.2">
      <c r="A1263" s="4" t="s">
        <v>21</v>
      </c>
      <c r="B1263" s="4" t="s">
        <v>123</v>
      </c>
      <c r="C1263" s="4" t="s">
        <v>955</v>
      </c>
      <c r="D1263" s="4" t="s">
        <v>484</v>
      </c>
      <c r="E1263" s="4" t="s">
        <v>485</v>
      </c>
      <c r="F1263" s="4" t="s">
        <v>4962</v>
      </c>
      <c r="G1263" s="4" t="s">
        <v>159</v>
      </c>
      <c r="H1263" s="4" t="s">
        <v>164</v>
      </c>
      <c r="I1263" s="16">
        <v>597</v>
      </c>
      <c r="J1263" s="16">
        <v>39576</v>
      </c>
      <c r="K1263" s="16">
        <v>108</v>
      </c>
      <c r="L1263" s="16">
        <v>4872</v>
      </c>
      <c r="M1263" s="16"/>
      <c r="N1263" s="16">
        <v>755</v>
      </c>
      <c r="O1263" s="17">
        <f>IFERROR(K1263/I1263,"")</f>
        <v>0.18090452261306533</v>
      </c>
      <c r="P1263" s="17">
        <f>IFERROR(L1263/J1263,"")</f>
        <v>0.12310491206791996</v>
      </c>
      <c r="Q1263" s="16">
        <v>821</v>
      </c>
      <c r="R1263" s="16">
        <v>74</v>
      </c>
      <c r="S1263" s="16"/>
      <c r="T1263" s="16">
        <v>92</v>
      </c>
      <c r="U1263" s="16">
        <v>205</v>
      </c>
      <c r="V1263" s="16">
        <v>31</v>
      </c>
      <c r="W1263" s="16">
        <v>16</v>
      </c>
      <c r="X1263" s="16">
        <v>1181</v>
      </c>
      <c r="Y1263" s="16"/>
      <c r="Z1263" s="16">
        <v>2870</v>
      </c>
      <c r="AA1263" s="16">
        <f>IF(COUNT(Q1263:Z1263)=0,"",SUM(Q1263:Q1263))</f>
        <v>821</v>
      </c>
      <c r="AB1263" s="16">
        <f>IF(COUNT(Q1263:Z1263)=0,"",SUM(R1263:S1263))</f>
        <v>74</v>
      </c>
      <c r="AC1263" s="16">
        <f>IF(COUNT(Q1263:Z1263)=0,"",SUM(T1263:V1263))</f>
        <v>328</v>
      </c>
      <c r="AD1263" s="16">
        <f>IF(COUNT(Q1263:Z1263)=0,"",SUM(W1263:Y1263))</f>
        <v>1197</v>
      </c>
      <c r="AE1263" s="16">
        <f>IF(COUNT(Q1263:Z1263)=0,"",SUM(Z1263:Z1263))</f>
        <v>2870</v>
      </c>
      <c r="AF1263" s="16">
        <f>IF(COUNT(Q1263:Z1263)=0,"",SUM(Q1263:Z1263))</f>
        <v>5290</v>
      </c>
      <c r="AG1263" s="17">
        <f>IFERROR((AA1263+AB1263)/AF1263,"")</f>
        <v>0.16918714555765596</v>
      </c>
      <c r="AH1263" s="16">
        <v>38</v>
      </c>
    </row>
    <row r="1264" spans="1:34" x14ac:dyDescent="0.2">
      <c r="A1264" s="4" t="s">
        <v>21</v>
      </c>
      <c r="B1264" s="4" t="s">
        <v>123</v>
      </c>
      <c r="C1264" s="4" t="s">
        <v>955</v>
      </c>
      <c r="D1264" s="4" t="s">
        <v>484</v>
      </c>
      <c r="E1264" s="4" t="s">
        <v>485</v>
      </c>
      <c r="F1264" s="4" t="s">
        <v>4692</v>
      </c>
      <c r="G1264" s="4" t="s">
        <v>158</v>
      </c>
      <c r="H1264" s="4" t="s">
        <v>163</v>
      </c>
      <c r="I1264" s="16">
        <v>1237</v>
      </c>
      <c r="J1264" s="16">
        <v>40346</v>
      </c>
      <c r="K1264" s="16">
        <v>645</v>
      </c>
      <c r="L1264" s="16">
        <v>7780</v>
      </c>
      <c r="M1264" s="16">
        <v>53</v>
      </c>
      <c r="N1264" s="16">
        <v>901</v>
      </c>
      <c r="O1264" s="17">
        <f>IFERROR(K1264/I1264,"")</f>
        <v>0.52142279708973327</v>
      </c>
      <c r="P1264" s="17">
        <f>IFERROR(L1264/J1264,"")</f>
        <v>0.19283200317255739</v>
      </c>
      <c r="Q1264" s="16">
        <v>820</v>
      </c>
      <c r="R1264" s="16">
        <v>89</v>
      </c>
      <c r="S1264" s="16"/>
      <c r="T1264" s="16">
        <v>514</v>
      </c>
      <c r="U1264" s="16">
        <v>377</v>
      </c>
      <c r="V1264" s="16">
        <v>418</v>
      </c>
      <c r="W1264" s="16"/>
      <c r="X1264" s="16">
        <v>2165</v>
      </c>
      <c r="Y1264" s="16"/>
      <c r="Z1264" s="16">
        <v>4714</v>
      </c>
      <c r="AA1264" s="16">
        <f>IF(COUNT(Q1264:Z1264)=0,"",SUM(Q1264:Q1264))</f>
        <v>820</v>
      </c>
      <c r="AB1264" s="16">
        <f>IF(COUNT(Q1264:Z1264)=0,"",SUM(R1264:S1264))</f>
        <v>89</v>
      </c>
      <c r="AC1264" s="16">
        <f>IF(COUNT(Q1264:Z1264)=0,"",SUM(T1264:V1264))</f>
        <v>1309</v>
      </c>
      <c r="AD1264" s="16">
        <f>IF(COUNT(Q1264:Z1264)=0,"",SUM(W1264:Y1264))</f>
        <v>2165</v>
      </c>
      <c r="AE1264" s="16">
        <f>IF(COUNT(Q1264:Z1264)=0,"",SUM(Z1264:Z1264))</f>
        <v>4714</v>
      </c>
      <c r="AF1264" s="16">
        <f>IF(COUNT(Q1264:Z1264)=0,"",SUM(Q1264:Z1264))</f>
        <v>9097</v>
      </c>
      <c r="AG1264" s="17">
        <f>IFERROR((AA1264+AB1264)/AF1264,"")</f>
        <v>9.9923051555457845E-2</v>
      </c>
      <c r="AH1264" s="16">
        <v>150</v>
      </c>
    </row>
    <row r="1265" spans="1:34" x14ac:dyDescent="0.2">
      <c r="A1265" s="4" t="s">
        <v>21</v>
      </c>
      <c r="B1265" s="4" t="s">
        <v>128</v>
      </c>
      <c r="C1265" s="4" t="s">
        <v>955</v>
      </c>
      <c r="D1265" s="4" t="s">
        <v>833</v>
      </c>
      <c r="E1265" s="4" t="s">
        <v>834</v>
      </c>
      <c r="F1265" s="4" t="s">
        <v>4344</v>
      </c>
      <c r="G1265" s="4" t="s">
        <v>157</v>
      </c>
      <c r="H1265" s="4" t="s">
        <v>165</v>
      </c>
      <c r="I1265" s="16">
        <v>449</v>
      </c>
      <c r="J1265" s="16">
        <v>7071</v>
      </c>
      <c r="K1265" s="16">
        <v>317</v>
      </c>
      <c r="L1265" s="16">
        <v>1257</v>
      </c>
      <c r="M1265" s="16">
        <v>13</v>
      </c>
      <c r="N1265" s="16">
        <v>366</v>
      </c>
      <c r="O1265" s="17">
        <f>IFERROR(K1265/I1265,"")</f>
        <v>0.70601336302895323</v>
      </c>
      <c r="P1265" s="17">
        <f>IFERROR(L1265/J1265,"")</f>
        <v>0.17776834959694526</v>
      </c>
      <c r="Q1265" s="16">
        <v>818</v>
      </c>
      <c r="R1265" s="16">
        <v>0</v>
      </c>
      <c r="S1265" s="16">
        <v>0</v>
      </c>
      <c r="T1265" s="16">
        <v>220</v>
      </c>
      <c r="U1265" s="16">
        <v>102</v>
      </c>
      <c r="V1265" s="16">
        <v>73</v>
      </c>
      <c r="W1265" s="16"/>
      <c r="X1265" s="16">
        <v>331</v>
      </c>
      <c r="Y1265" s="16"/>
      <c r="Z1265" s="16">
        <v>51</v>
      </c>
      <c r="AA1265" s="16">
        <f>IF(COUNT(Q1265:Z1265)=0,"",SUM(Q1265:Q1265))</f>
        <v>818</v>
      </c>
      <c r="AB1265" s="16">
        <f>IF(COUNT(Q1265:Z1265)=0,"",SUM(R1265:S1265))</f>
        <v>0</v>
      </c>
      <c r="AC1265" s="16">
        <f>IF(COUNT(Q1265:Z1265)=0,"",SUM(T1265:V1265))</f>
        <v>395</v>
      </c>
      <c r="AD1265" s="16">
        <f>IF(COUNT(Q1265:Z1265)=0,"",SUM(W1265:Y1265))</f>
        <v>331</v>
      </c>
      <c r="AE1265" s="16">
        <f>IF(COUNT(Q1265:Z1265)=0,"",SUM(Z1265:Z1265))</f>
        <v>51</v>
      </c>
      <c r="AF1265" s="16">
        <f>IF(COUNT(Q1265:Z1265)=0,"",SUM(Q1265:Z1265))</f>
        <v>1595</v>
      </c>
      <c r="AG1265" s="17">
        <f>IFERROR((AA1265+AB1265)/AF1265,"")</f>
        <v>0.51285266457680245</v>
      </c>
      <c r="AH1265" s="16"/>
    </row>
    <row r="1266" spans="1:34" x14ac:dyDescent="0.2">
      <c r="A1266" s="4" t="s">
        <v>21</v>
      </c>
      <c r="B1266" s="4" t="s">
        <v>127</v>
      </c>
      <c r="C1266" s="4" t="s">
        <v>955</v>
      </c>
      <c r="D1266" s="4" t="s">
        <v>821</v>
      </c>
      <c r="E1266" s="4" t="s">
        <v>822</v>
      </c>
      <c r="F1266" s="4" t="s">
        <v>4247</v>
      </c>
      <c r="G1266" s="4" t="s">
        <v>158</v>
      </c>
      <c r="H1266" s="4" t="s">
        <v>164</v>
      </c>
      <c r="I1266" s="16">
        <v>1477</v>
      </c>
      <c r="J1266" s="16">
        <v>11853</v>
      </c>
      <c r="K1266" s="16">
        <v>722</v>
      </c>
      <c r="L1266" s="16">
        <v>3821</v>
      </c>
      <c r="M1266" s="16">
        <v>449</v>
      </c>
      <c r="N1266" s="16">
        <v>2954</v>
      </c>
      <c r="O1266" s="17">
        <f>IFERROR(K1266/I1266,"")</f>
        <v>0.48882870683818552</v>
      </c>
      <c r="P1266" s="17">
        <f>IFERROR(L1266/J1266,"")</f>
        <v>0.32236564582806043</v>
      </c>
      <c r="Q1266" s="16">
        <v>817</v>
      </c>
      <c r="R1266" s="16">
        <v>0</v>
      </c>
      <c r="S1266" s="16">
        <v>0</v>
      </c>
      <c r="T1266" s="16">
        <v>658</v>
      </c>
      <c r="U1266" s="16">
        <v>284</v>
      </c>
      <c r="V1266" s="16">
        <v>722</v>
      </c>
      <c r="W1266" s="16">
        <v>682</v>
      </c>
      <c r="X1266" s="16">
        <v>641</v>
      </c>
      <c r="Y1266" s="16">
        <v>0</v>
      </c>
      <c r="Z1266" s="16">
        <v>739</v>
      </c>
      <c r="AA1266" s="16">
        <f>IF(COUNT(Q1266:Z1266)=0,"",SUM(Q1266:Q1266))</f>
        <v>817</v>
      </c>
      <c r="AB1266" s="16">
        <f>IF(COUNT(Q1266:Z1266)=0,"",SUM(R1266:S1266))</f>
        <v>0</v>
      </c>
      <c r="AC1266" s="16">
        <f>IF(COUNT(Q1266:Z1266)=0,"",SUM(T1266:V1266))</f>
        <v>1664</v>
      </c>
      <c r="AD1266" s="16">
        <f>IF(COUNT(Q1266:Z1266)=0,"",SUM(W1266:Y1266))</f>
        <v>1323</v>
      </c>
      <c r="AE1266" s="16">
        <f>IF(COUNT(Q1266:Z1266)=0,"",SUM(Z1266:Z1266))</f>
        <v>739</v>
      </c>
      <c r="AF1266" s="16">
        <f>IF(COUNT(Q1266:Z1266)=0,"",SUM(Q1266:Z1266))</f>
        <v>4543</v>
      </c>
      <c r="AG1266" s="17">
        <f>IFERROR((AA1266+AB1266)/AF1266,"")</f>
        <v>0.17983711204050187</v>
      </c>
      <c r="AH1266" s="16">
        <v>23</v>
      </c>
    </row>
    <row r="1267" spans="1:34" x14ac:dyDescent="0.2">
      <c r="A1267" s="4" t="s">
        <v>21</v>
      </c>
      <c r="B1267" s="4" t="s">
        <v>135</v>
      </c>
      <c r="C1267" s="4" t="s">
        <v>1036</v>
      </c>
      <c r="D1267" s="4" t="s">
        <v>683</v>
      </c>
      <c r="E1267" s="4" t="s">
        <v>537</v>
      </c>
      <c r="F1267" s="4" t="s">
        <v>2849</v>
      </c>
      <c r="G1267" s="4" t="s">
        <v>157</v>
      </c>
      <c r="H1267" s="4" t="s">
        <v>164</v>
      </c>
      <c r="I1267" s="16">
        <v>631</v>
      </c>
      <c r="J1267" s="16">
        <v>3004</v>
      </c>
      <c r="K1267" s="16">
        <v>405</v>
      </c>
      <c r="L1267" s="16">
        <v>800</v>
      </c>
      <c r="M1267" s="16">
        <v>51</v>
      </c>
      <c r="N1267" s="16">
        <v>49</v>
      </c>
      <c r="O1267" s="17">
        <f>IFERROR(K1267/I1267,"")</f>
        <v>0.64183835182250393</v>
      </c>
      <c r="P1267" s="17">
        <f>IFERROR(L1267/J1267,"")</f>
        <v>0.26631158455392812</v>
      </c>
      <c r="Q1267" s="16">
        <v>814</v>
      </c>
      <c r="R1267" s="16">
        <v>0</v>
      </c>
      <c r="S1267" s="16">
        <v>0</v>
      </c>
      <c r="T1267" s="16">
        <v>13</v>
      </c>
      <c r="U1267" s="16"/>
      <c r="V1267" s="16">
        <v>337</v>
      </c>
      <c r="W1267" s="16"/>
      <c r="X1267" s="16"/>
      <c r="Y1267" s="16"/>
      <c r="Z1267" s="16">
        <v>21</v>
      </c>
      <c r="AA1267" s="16">
        <f>IF(COUNT(Q1267:Z1267)=0,"",SUM(Q1267:Q1267))</f>
        <v>814</v>
      </c>
      <c r="AB1267" s="16">
        <f>IF(COUNT(Q1267:Z1267)=0,"",SUM(R1267:S1267))</f>
        <v>0</v>
      </c>
      <c r="AC1267" s="16">
        <f>IF(COUNT(Q1267:Z1267)=0,"",SUM(T1267:V1267))</f>
        <v>350</v>
      </c>
      <c r="AD1267" s="16">
        <f>IF(COUNT(Q1267:Z1267)=0,"",SUM(W1267:Y1267))</f>
        <v>0</v>
      </c>
      <c r="AE1267" s="16">
        <f>IF(COUNT(Q1267:Z1267)=0,"",SUM(Z1267:Z1267))</f>
        <v>21</v>
      </c>
      <c r="AF1267" s="16">
        <f>IF(COUNT(Q1267:Z1267)=0,"",SUM(Q1267:Z1267))</f>
        <v>1185</v>
      </c>
      <c r="AG1267" s="17">
        <f>IFERROR((AA1267+AB1267)/AF1267,"")</f>
        <v>0.68691983122362865</v>
      </c>
      <c r="AH1267" s="16">
        <v>17</v>
      </c>
    </row>
    <row r="1268" spans="1:34" x14ac:dyDescent="0.2">
      <c r="A1268" s="4" t="s">
        <v>198</v>
      </c>
      <c r="B1268" s="4" t="s">
        <v>141</v>
      </c>
      <c r="C1268" s="4" t="s">
        <v>955</v>
      </c>
      <c r="D1268" s="4" t="s">
        <v>242</v>
      </c>
      <c r="E1268" s="4" t="s">
        <v>243</v>
      </c>
      <c r="F1268" s="4" t="s">
        <v>1009</v>
      </c>
      <c r="G1268" s="4" t="s">
        <v>156</v>
      </c>
      <c r="H1268" s="4" t="s">
        <v>71</v>
      </c>
      <c r="I1268" s="16">
        <v>1005</v>
      </c>
      <c r="J1268" s="16">
        <v>28289</v>
      </c>
      <c r="K1268" s="16">
        <v>629</v>
      </c>
      <c r="L1268" s="16">
        <v>8142</v>
      </c>
      <c r="M1268" s="16">
        <v>73</v>
      </c>
      <c r="N1268" s="16">
        <v>1985</v>
      </c>
      <c r="O1268" s="17">
        <f>IFERROR(K1268/I1268,"")</f>
        <v>0.6258706467661691</v>
      </c>
      <c r="P1268" s="17">
        <f>IFERROR(L1268/J1268,"")</f>
        <v>0.28781505178691363</v>
      </c>
      <c r="Q1268" s="16">
        <v>813</v>
      </c>
      <c r="R1268" s="16">
        <v>49</v>
      </c>
      <c r="S1268" s="16"/>
      <c r="T1268" s="16">
        <v>0</v>
      </c>
      <c r="U1268" s="16">
        <v>745</v>
      </c>
      <c r="V1268" s="16">
        <v>1047</v>
      </c>
      <c r="W1268" s="16">
        <v>26</v>
      </c>
      <c r="X1268" s="16">
        <v>5955</v>
      </c>
      <c r="Y1268" s="16"/>
      <c r="Z1268" s="16">
        <v>2170</v>
      </c>
      <c r="AA1268" s="16">
        <f>IF(COUNT(Q1268:Z1268)=0,"",SUM(Q1268:Q1268))</f>
        <v>813</v>
      </c>
      <c r="AB1268" s="16">
        <f>IF(COUNT(Q1268:Z1268)=0,"",SUM(R1268:S1268))</f>
        <v>49</v>
      </c>
      <c r="AC1268" s="16">
        <f>IF(COUNT(Q1268:Z1268)=0,"",SUM(T1268:V1268))</f>
        <v>1792</v>
      </c>
      <c r="AD1268" s="16">
        <f>IF(COUNT(Q1268:Z1268)=0,"",SUM(W1268:Y1268))</f>
        <v>5981</v>
      </c>
      <c r="AE1268" s="16">
        <f>IF(COUNT(Q1268:Z1268)=0,"",SUM(Z1268:Z1268))</f>
        <v>2170</v>
      </c>
      <c r="AF1268" s="16">
        <f>IF(COUNT(Q1268:Z1268)=0,"",SUM(Q1268:Z1268))</f>
        <v>10805</v>
      </c>
      <c r="AG1268" s="17">
        <f>IFERROR((AA1268+AB1268)/AF1268,"")</f>
        <v>7.9777880610828314E-2</v>
      </c>
      <c r="AH1268" s="16">
        <v>528</v>
      </c>
    </row>
    <row r="1269" spans="1:34" x14ac:dyDescent="0.2">
      <c r="A1269" s="4" t="s">
        <v>21</v>
      </c>
      <c r="B1269" s="4" t="s">
        <v>127</v>
      </c>
      <c r="C1269" s="4" t="s">
        <v>955</v>
      </c>
      <c r="D1269" s="4" t="s">
        <v>459</v>
      </c>
      <c r="E1269" s="4" t="s">
        <v>460</v>
      </c>
      <c r="F1269" s="4" t="s">
        <v>4164</v>
      </c>
      <c r="G1269" s="4" t="s">
        <v>158</v>
      </c>
      <c r="H1269" s="4" t="s">
        <v>165</v>
      </c>
      <c r="I1269" s="16">
        <v>1928</v>
      </c>
      <c r="J1269" s="16">
        <v>24340</v>
      </c>
      <c r="K1269" s="16">
        <v>1633</v>
      </c>
      <c r="L1269" s="16">
        <v>3913</v>
      </c>
      <c r="M1269" s="16">
        <v>33</v>
      </c>
      <c r="N1269" s="16">
        <v>768</v>
      </c>
      <c r="O1269" s="17">
        <f>IFERROR(K1269/I1269,"")</f>
        <v>0.84699170124481327</v>
      </c>
      <c r="P1269" s="17">
        <f>IFERROR(L1269/J1269,"")</f>
        <v>0.16076417419884964</v>
      </c>
      <c r="Q1269" s="16">
        <v>811</v>
      </c>
      <c r="R1269" s="16">
        <v>403</v>
      </c>
      <c r="S1269" s="16">
        <v>68</v>
      </c>
      <c r="T1269" s="16">
        <v>1402</v>
      </c>
      <c r="U1269" s="16">
        <v>822</v>
      </c>
      <c r="V1269" s="16">
        <v>1402</v>
      </c>
      <c r="W1269" s="16">
        <v>912</v>
      </c>
      <c r="X1269" s="16">
        <v>463</v>
      </c>
      <c r="Y1269" s="16"/>
      <c r="Z1269" s="16">
        <v>540</v>
      </c>
      <c r="AA1269" s="16">
        <f>IF(COUNT(Q1269:Z1269)=0,"",SUM(Q1269:Q1269))</f>
        <v>811</v>
      </c>
      <c r="AB1269" s="16">
        <f>IF(COUNT(Q1269:Z1269)=0,"",SUM(R1269:S1269))</f>
        <v>471</v>
      </c>
      <c r="AC1269" s="16">
        <f>IF(COUNT(Q1269:Z1269)=0,"",SUM(T1269:V1269))</f>
        <v>3626</v>
      </c>
      <c r="AD1269" s="16">
        <f>IF(COUNT(Q1269:Z1269)=0,"",SUM(W1269:Y1269))</f>
        <v>1375</v>
      </c>
      <c r="AE1269" s="16">
        <f>IF(COUNT(Q1269:Z1269)=0,"",SUM(Z1269:Z1269))</f>
        <v>540</v>
      </c>
      <c r="AF1269" s="16">
        <f>IF(COUNT(Q1269:Z1269)=0,"",SUM(Q1269:Z1269))</f>
        <v>6823</v>
      </c>
      <c r="AG1269" s="17">
        <f>IFERROR((AA1269+AB1269)/AF1269,"")</f>
        <v>0.18789388831892129</v>
      </c>
      <c r="AH1269" s="16">
        <v>51</v>
      </c>
    </row>
    <row r="1270" spans="1:34" x14ac:dyDescent="0.2">
      <c r="A1270" s="4" t="s">
        <v>21</v>
      </c>
      <c r="B1270" s="4" t="s">
        <v>151</v>
      </c>
      <c r="C1270" s="4" t="s">
        <v>1036</v>
      </c>
      <c r="D1270" s="4" t="s">
        <v>826</v>
      </c>
      <c r="E1270" s="4" t="s">
        <v>624</v>
      </c>
      <c r="F1270" s="4" t="s">
        <v>4295</v>
      </c>
      <c r="G1270" s="4" t="s">
        <v>158</v>
      </c>
      <c r="H1270" s="4" t="s">
        <v>163</v>
      </c>
      <c r="I1270" s="16">
        <v>592</v>
      </c>
      <c r="J1270" s="16">
        <v>27769</v>
      </c>
      <c r="K1270" s="16">
        <v>590</v>
      </c>
      <c r="L1270" s="16">
        <v>746</v>
      </c>
      <c r="M1270" s="16"/>
      <c r="N1270" s="16"/>
      <c r="O1270" s="17">
        <f>IFERROR(K1270/I1270,"")</f>
        <v>0.9966216216216216</v>
      </c>
      <c r="P1270" s="17">
        <f>IFERROR(L1270/J1270,"")</f>
        <v>2.686448917858043E-2</v>
      </c>
      <c r="Q1270" s="16">
        <v>810</v>
      </c>
      <c r="R1270" s="16">
        <v>0</v>
      </c>
      <c r="S1270" s="16">
        <v>0</v>
      </c>
      <c r="T1270" s="16"/>
      <c r="U1270" s="16"/>
      <c r="V1270" s="16">
        <v>480</v>
      </c>
      <c r="W1270" s="16"/>
      <c r="X1270" s="16">
        <v>74</v>
      </c>
      <c r="Y1270" s="16"/>
      <c r="Z1270" s="16">
        <v>0</v>
      </c>
      <c r="AA1270" s="16">
        <f>IF(COUNT(Q1270:Z1270)=0,"",SUM(Q1270:Q1270))</f>
        <v>810</v>
      </c>
      <c r="AB1270" s="16">
        <f>IF(COUNT(Q1270:Z1270)=0,"",SUM(R1270:S1270))</f>
        <v>0</v>
      </c>
      <c r="AC1270" s="16">
        <f>IF(COUNT(Q1270:Z1270)=0,"",SUM(T1270:V1270))</f>
        <v>480</v>
      </c>
      <c r="AD1270" s="16">
        <f>IF(COUNT(Q1270:Z1270)=0,"",SUM(W1270:Y1270))</f>
        <v>74</v>
      </c>
      <c r="AE1270" s="16">
        <f>IF(COUNT(Q1270:Z1270)=0,"",SUM(Z1270:Z1270))</f>
        <v>0</v>
      </c>
      <c r="AF1270" s="16">
        <f>IF(COUNT(Q1270:Z1270)=0,"",SUM(Q1270:Z1270))</f>
        <v>1364</v>
      </c>
      <c r="AG1270" s="17">
        <f>IFERROR((AA1270+AB1270)/AF1270,"")</f>
        <v>0.59384164222873903</v>
      </c>
      <c r="AH1270" s="16">
        <v>141</v>
      </c>
    </row>
    <row r="1271" spans="1:34" x14ac:dyDescent="0.2">
      <c r="A1271" s="4" t="s">
        <v>21</v>
      </c>
      <c r="B1271" s="4" t="s">
        <v>123</v>
      </c>
      <c r="C1271" s="4" t="s">
        <v>955</v>
      </c>
      <c r="D1271" s="4" t="s">
        <v>484</v>
      </c>
      <c r="E1271" s="4" t="s">
        <v>485</v>
      </c>
      <c r="F1271" s="4" t="s">
        <v>4500</v>
      </c>
      <c r="G1271" s="4" t="s">
        <v>158</v>
      </c>
      <c r="H1271" s="4" t="s">
        <v>163</v>
      </c>
      <c r="I1271" s="16">
        <v>1085</v>
      </c>
      <c r="J1271" s="16">
        <v>70108</v>
      </c>
      <c r="K1271" s="16">
        <v>436</v>
      </c>
      <c r="L1271" s="16">
        <v>13141</v>
      </c>
      <c r="M1271" s="16">
        <v>19</v>
      </c>
      <c r="N1271" s="16">
        <v>997</v>
      </c>
      <c r="O1271" s="17">
        <f>IFERROR(K1271/I1271,"")</f>
        <v>0.40184331797235023</v>
      </c>
      <c r="P1271" s="17">
        <f>IFERROR(L1271/J1271,"")</f>
        <v>0.18743937924345297</v>
      </c>
      <c r="Q1271" s="16">
        <v>809</v>
      </c>
      <c r="R1271" s="16">
        <v>105</v>
      </c>
      <c r="S1271" s="16"/>
      <c r="T1271" s="16">
        <v>651</v>
      </c>
      <c r="U1271" s="16">
        <v>807</v>
      </c>
      <c r="V1271" s="16">
        <v>228</v>
      </c>
      <c r="W1271" s="16"/>
      <c r="X1271" s="16">
        <v>1893</v>
      </c>
      <c r="Y1271" s="16"/>
      <c r="Z1271" s="16">
        <v>9562</v>
      </c>
      <c r="AA1271" s="16">
        <f>IF(COUNT(Q1271:Z1271)=0,"",SUM(Q1271:Q1271))</f>
        <v>809</v>
      </c>
      <c r="AB1271" s="16">
        <f>IF(COUNT(Q1271:Z1271)=0,"",SUM(R1271:S1271))</f>
        <v>105</v>
      </c>
      <c r="AC1271" s="16">
        <f>IF(COUNT(Q1271:Z1271)=0,"",SUM(T1271:V1271))</f>
        <v>1686</v>
      </c>
      <c r="AD1271" s="16">
        <f>IF(COUNT(Q1271:Z1271)=0,"",SUM(W1271:Y1271))</f>
        <v>1893</v>
      </c>
      <c r="AE1271" s="16">
        <f>IF(COUNT(Q1271:Z1271)=0,"",SUM(Z1271:Z1271))</f>
        <v>9562</v>
      </c>
      <c r="AF1271" s="16">
        <f>IF(COUNT(Q1271:Z1271)=0,"",SUM(Q1271:Z1271))</f>
        <v>14055</v>
      </c>
      <c r="AG1271" s="17">
        <f>IFERROR((AA1271+AB1271)/AF1271,"")</f>
        <v>6.5030238349341865E-2</v>
      </c>
      <c r="AH1271" s="16">
        <v>159</v>
      </c>
    </row>
    <row r="1272" spans="1:34" x14ac:dyDescent="0.2">
      <c r="A1272" s="4" t="s">
        <v>21</v>
      </c>
      <c r="B1272" s="4" t="s">
        <v>123</v>
      </c>
      <c r="C1272" s="4" t="s">
        <v>955</v>
      </c>
      <c r="D1272" s="4" t="s">
        <v>484</v>
      </c>
      <c r="E1272" s="4" t="s">
        <v>485</v>
      </c>
      <c r="F1272" s="4" t="s">
        <v>4718</v>
      </c>
      <c r="G1272" s="4" t="s">
        <v>158</v>
      </c>
      <c r="H1272" s="4" t="s">
        <v>163</v>
      </c>
      <c r="I1272" s="16">
        <v>3648</v>
      </c>
      <c r="J1272" s="16">
        <v>39898</v>
      </c>
      <c r="K1272" s="16">
        <v>1737</v>
      </c>
      <c r="L1272" s="16">
        <v>8424</v>
      </c>
      <c r="M1272" s="16">
        <v>129</v>
      </c>
      <c r="N1272" s="16">
        <v>742</v>
      </c>
      <c r="O1272" s="17">
        <f>IFERROR(K1272/I1272,"")</f>
        <v>0.47615131578947367</v>
      </c>
      <c r="P1272" s="17">
        <f>IFERROR(L1272/J1272,"")</f>
        <v>0.21113840292746502</v>
      </c>
      <c r="Q1272" s="16">
        <v>808</v>
      </c>
      <c r="R1272" s="16">
        <v>68</v>
      </c>
      <c r="S1272" s="16">
        <v>11</v>
      </c>
      <c r="T1272" s="16">
        <v>1507</v>
      </c>
      <c r="U1272" s="16">
        <v>362</v>
      </c>
      <c r="V1272" s="16">
        <v>967</v>
      </c>
      <c r="W1272" s="16">
        <v>0</v>
      </c>
      <c r="X1272" s="16">
        <v>1302</v>
      </c>
      <c r="Y1272" s="16"/>
      <c r="Z1272" s="16">
        <v>5736</v>
      </c>
      <c r="AA1272" s="16">
        <f>IF(COUNT(Q1272:Z1272)=0,"",SUM(Q1272:Q1272))</f>
        <v>808</v>
      </c>
      <c r="AB1272" s="16">
        <f>IF(COUNT(Q1272:Z1272)=0,"",SUM(R1272:S1272))</f>
        <v>79</v>
      </c>
      <c r="AC1272" s="16">
        <f>IF(COUNT(Q1272:Z1272)=0,"",SUM(T1272:V1272))</f>
        <v>2836</v>
      </c>
      <c r="AD1272" s="16">
        <f>IF(COUNT(Q1272:Z1272)=0,"",SUM(W1272:Y1272))</f>
        <v>1302</v>
      </c>
      <c r="AE1272" s="16">
        <f>IF(COUNT(Q1272:Z1272)=0,"",SUM(Z1272:Z1272))</f>
        <v>5736</v>
      </c>
      <c r="AF1272" s="16">
        <f>IF(COUNT(Q1272:Z1272)=0,"",SUM(Q1272:Z1272))</f>
        <v>10761</v>
      </c>
      <c r="AG1272" s="17">
        <f>IFERROR((AA1272+AB1272)/AF1272,"")</f>
        <v>8.2427283709692406E-2</v>
      </c>
      <c r="AH1272" s="16">
        <v>172</v>
      </c>
    </row>
    <row r="1273" spans="1:34" x14ac:dyDescent="0.2">
      <c r="A1273" s="4" t="s">
        <v>21</v>
      </c>
      <c r="B1273" s="4" t="s">
        <v>123</v>
      </c>
      <c r="C1273" s="4" t="s">
        <v>955</v>
      </c>
      <c r="D1273" s="4" t="s">
        <v>484</v>
      </c>
      <c r="E1273" s="4" t="s">
        <v>485</v>
      </c>
      <c r="F1273" s="4" t="s">
        <v>4693</v>
      </c>
      <c r="G1273" s="4" t="s">
        <v>158</v>
      </c>
      <c r="H1273" s="4" t="s">
        <v>163</v>
      </c>
      <c r="I1273" s="16">
        <v>3441</v>
      </c>
      <c r="J1273" s="16">
        <v>64327</v>
      </c>
      <c r="K1273" s="16">
        <v>886</v>
      </c>
      <c r="L1273" s="16">
        <v>9679</v>
      </c>
      <c r="M1273" s="16">
        <v>16</v>
      </c>
      <c r="N1273" s="16">
        <v>995</v>
      </c>
      <c r="O1273" s="17">
        <f>IFERROR(K1273/I1273,"")</f>
        <v>0.25748328974135426</v>
      </c>
      <c r="P1273" s="17">
        <f>IFERROR(L1273/J1273,"")</f>
        <v>0.15046558987672362</v>
      </c>
      <c r="Q1273" s="16">
        <v>805</v>
      </c>
      <c r="R1273" s="16">
        <v>114</v>
      </c>
      <c r="S1273" s="16"/>
      <c r="T1273" s="16">
        <v>841</v>
      </c>
      <c r="U1273" s="16">
        <v>691</v>
      </c>
      <c r="V1273" s="16">
        <v>652</v>
      </c>
      <c r="W1273" s="16"/>
      <c r="X1273" s="16">
        <v>1781</v>
      </c>
      <c r="Y1273" s="16">
        <v>13</v>
      </c>
      <c r="Z1273" s="16">
        <v>6328</v>
      </c>
      <c r="AA1273" s="16">
        <f>IF(COUNT(Q1273:Z1273)=0,"",SUM(Q1273:Q1273))</f>
        <v>805</v>
      </c>
      <c r="AB1273" s="16">
        <f>IF(COUNT(Q1273:Z1273)=0,"",SUM(R1273:S1273))</f>
        <v>114</v>
      </c>
      <c r="AC1273" s="16">
        <f>IF(COUNT(Q1273:Z1273)=0,"",SUM(T1273:V1273))</f>
        <v>2184</v>
      </c>
      <c r="AD1273" s="16">
        <f>IF(COUNT(Q1273:Z1273)=0,"",SUM(W1273:Y1273))</f>
        <v>1794</v>
      </c>
      <c r="AE1273" s="16">
        <f>IF(COUNT(Q1273:Z1273)=0,"",SUM(Z1273:Z1273))</f>
        <v>6328</v>
      </c>
      <c r="AF1273" s="16">
        <f>IF(COUNT(Q1273:Z1273)=0,"",SUM(Q1273:Z1273))</f>
        <v>11225</v>
      </c>
      <c r="AG1273" s="17">
        <f>IFERROR((AA1273+AB1273)/AF1273,"")</f>
        <v>8.1870824053452113E-2</v>
      </c>
      <c r="AH1273" s="16">
        <v>215</v>
      </c>
    </row>
    <row r="1274" spans="1:34" x14ac:dyDescent="0.2">
      <c r="A1274" s="4" t="s">
        <v>21</v>
      </c>
      <c r="B1274" s="4" t="s">
        <v>123</v>
      </c>
      <c r="C1274" s="4" t="s">
        <v>955</v>
      </c>
      <c r="D1274" s="4" t="s">
        <v>484</v>
      </c>
      <c r="E1274" s="4" t="s">
        <v>485</v>
      </c>
      <c r="F1274" s="4" t="s">
        <v>4741</v>
      </c>
      <c r="G1274" s="4" t="s">
        <v>158</v>
      </c>
      <c r="H1274" s="4" t="s">
        <v>165</v>
      </c>
      <c r="I1274" s="16">
        <v>3862</v>
      </c>
      <c r="J1274" s="16">
        <v>57178</v>
      </c>
      <c r="K1274" s="16">
        <v>1522</v>
      </c>
      <c r="L1274" s="16">
        <v>13649</v>
      </c>
      <c r="M1274" s="16">
        <v>177</v>
      </c>
      <c r="N1274" s="16">
        <v>913</v>
      </c>
      <c r="O1274" s="17">
        <f>IFERROR(K1274/I1274,"")</f>
        <v>0.39409632314862764</v>
      </c>
      <c r="P1274" s="17">
        <f>IFERROR(L1274/J1274,"")</f>
        <v>0.23871069292385183</v>
      </c>
      <c r="Q1274" s="16">
        <v>805</v>
      </c>
      <c r="R1274" s="16">
        <v>159</v>
      </c>
      <c r="S1274" s="16"/>
      <c r="T1274" s="16">
        <v>2269</v>
      </c>
      <c r="U1274" s="16">
        <v>417</v>
      </c>
      <c r="V1274" s="16">
        <v>869</v>
      </c>
      <c r="W1274" s="16"/>
      <c r="X1274" s="16">
        <v>2187</v>
      </c>
      <c r="Y1274" s="16"/>
      <c r="Z1274" s="16">
        <v>9472</v>
      </c>
      <c r="AA1274" s="16">
        <f>IF(COUNT(Q1274:Z1274)=0,"",SUM(Q1274:Q1274))</f>
        <v>805</v>
      </c>
      <c r="AB1274" s="16">
        <f>IF(COUNT(Q1274:Z1274)=0,"",SUM(R1274:S1274))</f>
        <v>159</v>
      </c>
      <c r="AC1274" s="16">
        <f>IF(COUNT(Q1274:Z1274)=0,"",SUM(T1274:V1274))</f>
        <v>3555</v>
      </c>
      <c r="AD1274" s="16">
        <f>IF(COUNT(Q1274:Z1274)=0,"",SUM(W1274:Y1274))</f>
        <v>2187</v>
      </c>
      <c r="AE1274" s="16">
        <f>IF(COUNT(Q1274:Z1274)=0,"",SUM(Z1274:Z1274))</f>
        <v>9472</v>
      </c>
      <c r="AF1274" s="16">
        <f>IF(COUNT(Q1274:Z1274)=0,"",SUM(Q1274:Z1274))</f>
        <v>16178</v>
      </c>
      <c r="AG1274" s="17">
        <f>IFERROR((AA1274+AB1274)/AF1274,"")</f>
        <v>5.9587093583879341E-2</v>
      </c>
      <c r="AH1274" s="16">
        <v>191</v>
      </c>
    </row>
    <row r="1275" spans="1:34" x14ac:dyDescent="0.2">
      <c r="A1275" s="4" t="s">
        <v>198</v>
      </c>
      <c r="B1275" s="4" t="s">
        <v>140</v>
      </c>
      <c r="C1275" s="4" t="s">
        <v>955</v>
      </c>
      <c r="D1275" s="4" t="s">
        <v>516</v>
      </c>
      <c r="E1275" s="4" t="s">
        <v>517</v>
      </c>
      <c r="F1275" s="4" t="s">
        <v>1580</v>
      </c>
      <c r="G1275" s="4" t="s">
        <v>156</v>
      </c>
      <c r="H1275" s="4" t="s">
        <v>71</v>
      </c>
      <c r="I1275" s="16">
        <v>600</v>
      </c>
      <c r="J1275" s="16">
        <v>17373</v>
      </c>
      <c r="K1275" s="16">
        <v>91</v>
      </c>
      <c r="L1275" s="16">
        <v>1946</v>
      </c>
      <c r="M1275" s="16">
        <v>57</v>
      </c>
      <c r="N1275" s="16">
        <v>775</v>
      </c>
      <c r="O1275" s="17">
        <f>IFERROR(K1275/I1275,"")</f>
        <v>0.15166666666666667</v>
      </c>
      <c r="P1275" s="17">
        <f>IFERROR(L1275/J1275,"")</f>
        <v>0.11201289357048293</v>
      </c>
      <c r="Q1275" s="16">
        <v>804</v>
      </c>
      <c r="R1275" s="16">
        <v>32</v>
      </c>
      <c r="S1275" s="16"/>
      <c r="T1275" s="16">
        <v>21</v>
      </c>
      <c r="U1275" s="16">
        <v>466</v>
      </c>
      <c r="V1275" s="16">
        <v>0</v>
      </c>
      <c r="W1275" s="16">
        <v>0</v>
      </c>
      <c r="X1275" s="16">
        <v>1157</v>
      </c>
      <c r="Y1275" s="16">
        <v>0</v>
      </c>
      <c r="Z1275" s="16">
        <v>1045</v>
      </c>
      <c r="AA1275" s="16">
        <f>IF(COUNT(Q1275:Z1275)=0,"",SUM(Q1275:Q1275))</f>
        <v>804</v>
      </c>
      <c r="AB1275" s="16">
        <f>IF(COUNT(Q1275:Z1275)=0,"",SUM(R1275:S1275))</f>
        <v>32</v>
      </c>
      <c r="AC1275" s="16">
        <f>IF(COUNT(Q1275:Z1275)=0,"",SUM(T1275:V1275))</f>
        <v>487</v>
      </c>
      <c r="AD1275" s="16">
        <f>IF(COUNT(Q1275:Z1275)=0,"",SUM(W1275:Y1275))</f>
        <v>1157</v>
      </c>
      <c r="AE1275" s="16">
        <f>IF(COUNT(Q1275:Z1275)=0,"",SUM(Z1275:Z1275))</f>
        <v>1045</v>
      </c>
      <c r="AF1275" s="16">
        <f>IF(COUNT(Q1275:Z1275)=0,"",SUM(Q1275:Z1275))</f>
        <v>3525</v>
      </c>
      <c r="AG1275" s="17">
        <f>IFERROR((AA1275+AB1275)/AF1275,"")</f>
        <v>0.23716312056737587</v>
      </c>
      <c r="AH1275" s="16">
        <v>341</v>
      </c>
    </row>
    <row r="1276" spans="1:34" x14ac:dyDescent="0.2">
      <c r="A1276" s="4" t="s">
        <v>21</v>
      </c>
      <c r="B1276" s="4" t="s">
        <v>152</v>
      </c>
      <c r="C1276" s="4" t="s">
        <v>955</v>
      </c>
      <c r="D1276" s="4" t="s">
        <v>739</v>
      </c>
      <c r="E1276" s="4" t="s">
        <v>740</v>
      </c>
      <c r="F1276" s="4" t="s">
        <v>3449</v>
      </c>
      <c r="G1276" s="4" t="s">
        <v>158</v>
      </c>
      <c r="H1276" s="4" t="s">
        <v>165</v>
      </c>
      <c r="I1276" s="16">
        <v>149</v>
      </c>
      <c r="J1276" s="16">
        <v>5166</v>
      </c>
      <c r="K1276" s="16">
        <v>143</v>
      </c>
      <c r="L1276" s="16">
        <v>907</v>
      </c>
      <c r="M1276" s="16">
        <v>32</v>
      </c>
      <c r="N1276" s="16">
        <v>594</v>
      </c>
      <c r="O1276" s="17">
        <f>IFERROR(K1276/I1276,"")</f>
        <v>0.95973154362416102</v>
      </c>
      <c r="P1276" s="17">
        <f>IFERROR(L1276/J1276,"")</f>
        <v>0.17557104142469995</v>
      </c>
      <c r="Q1276" s="16">
        <v>801</v>
      </c>
      <c r="R1276" s="16">
        <v>0</v>
      </c>
      <c r="S1276" s="16">
        <v>0</v>
      </c>
      <c r="T1276" s="16">
        <v>33</v>
      </c>
      <c r="U1276" s="16">
        <v>260</v>
      </c>
      <c r="V1276" s="16">
        <v>0</v>
      </c>
      <c r="W1276" s="16">
        <v>58</v>
      </c>
      <c r="X1276" s="16">
        <v>118</v>
      </c>
      <c r="Y1276" s="16">
        <v>0</v>
      </c>
      <c r="Z1276" s="16">
        <v>97</v>
      </c>
      <c r="AA1276" s="16">
        <f>IF(COUNT(Q1276:Z1276)=0,"",SUM(Q1276:Q1276))</f>
        <v>801</v>
      </c>
      <c r="AB1276" s="16">
        <f>IF(COUNT(Q1276:Z1276)=0,"",SUM(R1276:S1276))</f>
        <v>0</v>
      </c>
      <c r="AC1276" s="16">
        <f>IF(COUNT(Q1276:Z1276)=0,"",SUM(T1276:V1276))</f>
        <v>293</v>
      </c>
      <c r="AD1276" s="16">
        <f>IF(COUNT(Q1276:Z1276)=0,"",SUM(W1276:Y1276))</f>
        <v>176</v>
      </c>
      <c r="AE1276" s="16">
        <f>IF(COUNT(Q1276:Z1276)=0,"",SUM(Z1276:Z1276))</f>
        <v>97</v>
      </c>
      <c r="AF1276" s="16">
        <f>IF(COUNT(Q1276:Z1276)=0,"",SUM(Q1276:Z1276))</f>
        <v>1367</v>
      </c>
      <c r="AG1276" s="17">
        <f>IFERROR((AA1276+AB1276)/AF1276,"")</f>
        <v>0.58595464520848572</v>
      </c>
      <c r="AH1276" s="16"/>
    </row>
    <row r="1277" spans="1:34" x14ac:dyDescent="0.2">
      <c r="A1277" s="4" t="s">
        <v>21</v>
      </c>
      <c r="B1277" s="4" t="s">
        <v>143</v>
      </c>
      <c r="C1277" s="4" t="s">
        <v>1036</v>
      </c>
      <c r="D1277" s="4" t="s">
        <v>744</v>
      </c>
      <c r="E1277" s="4" t="s">
        <v>745</v>
      </c>
      <c r="F1277" s="4" t="s">
        <v>3493</v>
      </c>
      <c r="G1277" s="4" t="s">
        <v>157</v>
      </c>
      <c r="H1277" s="4" t="s">
        <v>163</v>
      </c>
      <c r="I1277" s="16">
        <v>848</v>
      </c>
      <c r="J1277" s="16">
        <v>14863</v>
      </c>
      <c r="K1277" s="16">
        <v>843</v>
      </c>
      <c r="L1277" s="16">
        <v>2093</v>
      </c>
      <c r="M1277" s="16">
        <v>27</v>
      </c>
      <c r="N1277" s="16">
        <v>673</v>
      </c>
      <c r="O1277" s="17">
        <f>IFERROR(K1277/I1277,"")</f>
        <v>0.99410377358490565</v>
      </c>
      <c r="P1277" s="17">
        <f>IFERROR(L1277/J1277,"")</f>
        <v>0.1408194846262531</v>
      </c>
      <c r="Q1277" s="16">
        <v>801</v>
      </c>
      <c r="R1277" s="16"/>
      <c r="S1277" s="16">
        <v>0</v>
      </c>
      <c r="T1277" s="16">
        <v>200</v>
      </c>
      <c r="U1277" s="16">
        <v>171</v>
      </c>
      <c r="V1277" s="16">
        <v>865</v>
      </c>
      <c r="W1277" s="16">
        <v>163</v>
      </c>
      <c r="X1277" s="16">
        <v>487</v>
      </c>
      <c r="Y1277" s="16">
        <v>32</v>
      </c>
      <c r="Z1277" s="16">
        <v>410</v>
      </c>
      <c r="AA1277" s="16">
        <f>IF(COUNT(Q1277:Z1277)=0,"",SUM(Q1277:Q1277))</f>
        <v>801</v>
      </c>
      <c r="AB1277" s="16">
        <f>IF(COUNT(Q1277:Z1277)=0,"",SUM(R1277:S1277))</f>
        <v>0</v>
      </c>
      <c r="AC1277" s="16">
        <f>IF(COUNT(Q1277:Z1277)=0,"",SUM(T1277:V1277))</f>
        <v>1236</v>
      </c>
      <c r="AD1277" s="16">
        <f>IF(COUNT(Q1277:Z1277)=0,"",SUM(W1277:Y1277))</f>
        <v>682</v>
      </c>
      <c r="AE1277" s="16">
        <f>IF(COUNT(Q1277:Z1277)=0,"",SUM(Z1277:Z1277))</f>
        <v>410</v>
      </c>
      <c r="AF1277" s="16">
        <f>IF(COUNT(Q1277:Z1277)=0,"",SUM(Q1277:Z1277))</f>
        <v>3129</v>
      </c>
      <c r="AG1277" s="17">
        <f>IFERROR((AA1277+AB1277)/AF1277,"")</f>
        <v>0.25599232981783315</v>
      </c>
      <c r="AH1277" s="16">
        <v>45</v>
      </c>
    </row>
    <row r="1278" spans="1:34" x14ac:dyDescent="0.2">
      <c r="A1278" s="4" t="s">
        <v>21</v>
      </c>
      <c r="B1278" s="4" t="s">
        <v>126</v>
      </c>
      <c r="C1278" s="4" t="s">
        <v>955</v>
      </c>
      <c r="D1278" s="4" t="s">
        <v>723</v>
      </c>
      <c r="E1278" s="4" t="s">
        <v>724</v>
      </c>
      <c r="F1278" s="4" t="s">
        <v>3316</v>
      </c>
      <c r="G1278" s="4" t="s">
        <v>157</v>
      </c>
      <c r="H1278" s="4" t="s">
        <v>163</v>
      </c>
      <c r="I1278" s="16">
        <v>4306</v>
      </c>
      <c r="J1278" s="16">
        <v>30148</v>
      </c>
      <c r="K1278" s="16">
        <v>336</v>
      </c>
      <c r="L1278" s="16">
        <v>2787</v>
      </c>
      <c r="M1278" s="16">
        <v>42</v>
      </c>
      <c r="N1278" s="16">
        <v>1230</v>
      </c>
      <c r="O1278" s="17">
        <f>IFERROR(K1278/I1278,"")</f>
        <v>7.8030654900139343E-2</v>
      </c>
      <c r="P1278" s="17">
        <f>IFERROR(L1278/J1278,"")</f>
        <v>9.2443943213480165E-2</v>
      </c>
      <c r="Q1278" s="16">
        <v>800</v>
      </c>
      <c r="R1278" s="16"/>
      <c r="S1278" s="16">
        <v>0</v>
      </c>
      <c r="T1278" s="16">
        <v>83</v>
      </c>
      <c r="U1278" s="16">
        <v>487</v>
      </c>
      <c r="V1278" s="16">
        <v>0</v>
      </c>
      <c r="W1278" s="16">
        <v>554</v>
      </c>
      <c r="X1278" s="16">
        <v>477</v>
      </c>
      <c r="Y1278" s="16"/>
      <c r="Z1278" s="16">
        <v>712</v>
      </c>
      <c r="AA1278" s="16">
        <f>IF(COUNT(Q1278:Z1278)=0,"",SUM(Q1278:Q1278))</f>
        <v>800</v>
      </c>
      <c r="AB1278" s="16">
        <f>IF(COUNT(Q1278:Z1278)=0,"",SUM(R1278:S1278))</f>
        <v>0</v>
      </c>
      <c r="AC1278" s="16">
        <f>IF(COUNT(Q1278:Z1278)=0,"",SUM(T1278:V1278))</f>
        <v>570</v>
      </c>
      <c r="AD1278" s="16">
        <f>IF(COUNT(Q1278:Z1278)=0,"",SUM(W1278:Y1278))</f>
        <v>1031</v>
      </c>
      <c r="AE1278" s="16">
        <f>IF(COUNT(Q1278:Z1278)=0,"",SUM(Z1278:Z1278))</f>
        <v>712</v>
      </c>
      <c r="AF1278" s="16">
        <f>IF(COUNT(Q1278:Z1278)=0,"",SUM(Q1278:Z1278))</f>
        <v>3113</v>
      </c>
      <c r="AG1278" s="17">
        <f>IFERROR((AA1278+AB1278)/AF1278,"")</f>
        <v>0.25698682942499196</v>
      </c>
      <c r="AH1278" s="16">
        <v>142</v>
      </c>
    </row>
    <row r="1279" spans="1:34" x14ac:dyDescent="0.2">
      <c r="A1279" s="4" t="s">
        <v>21</v>
      </c>
      <c r="B1279" s="4" t="s">
        <v>145</v>
      </c>
      <c r="C1279" s="4" t="s">
        <v>1036</v>
      </c>
      <c r="D1279" s="4" t="s">
        <v>756</v>
      </c>
      <c r="E1279" s="4" t="s">
        <v>534</v>
      </c>
      <c r="F1279" s="4" t="s">
        <v>3665</v>
      </c>
      <c r="G1279" s="4" t="s">
        <v>157</v>
      </c>
      <c r="H1279" s="4" t="s">
        <v>164</v>
      </c>
      <c r="I1279" s="16">
        <v>420</v>
      </c>
      <c r="J1279" s="16">
        <v>15466</v>
      </c>
      <c r="K1279" s="16">
        <v>122</v>
      </c>
      <c r="L1279" s="16">
        <v>2831</v>
      </c>
      <c r="M1279" s="16">
        <v>16</v>
      </c>
      <c r="N1279" s="16">
        <v>138</v>
      </c>
      <c r="O1279" s="17">
        <f>IFERROR(K1279/I1279,"")</f>
        <v>0.2904761904761905</v>
      </c>
      <c r="P1279" s="17">
        <f>IFERROR(L1279/J1279,"")</f>
        <v>0.18304668304668303</v>
      </c>
      <c r="Q1279" s="16">
        <v>800</v>
      </c>
      <c r="R1279" s="16">
        <v>380</v>
      </c>
      <c r="S1279" s="16"/>
      <c r="T1279" s="16">
        <v>449</v>
      </c>
      <c r="U1279" s="16">
        <v>242</v>
      </c>
      <c r="V1279" s="16">
        <v>160</v>
      </c>
      <c r="W1279" s="16">
        <v>218</v>
      </c>
      <c r="X1279" s="16">
        <v>786</v>
      </c>
      <c r="Y1279" s="16">
        <v>0</v>
      </c>
      <c r="Z1279" s="16">
        <v>420</v>
      </c>
      <c r="AA1279" s="16">
        <f>IF(COUNT(Q1279:Z1279)=0,"",SUM(Q1279:Q1279))</f>
        <v>800</v>
      </c>
      <c r="AB1279" s="16">
        <f>IF(COUNT(Q1279:Z1279)=0,"",SUM(R1279:S1279))</f>
        <v>380</v>
      </c>
      <c r="AC1279" s="16">
        <f>IF(COUNT(Q1279:Z1279)=0,"",SUM(T1279:V1279))</f>
        <v>851</v>
      </c>
      <c r="AD1279" s="16">
        <f>IF(COUNT(Q1279:Z1279)=0,"",SUM(W1279:Y1279))</f>
        <v>1004</v>
      </c>
      <c r="AE1279" s="16">
        <f>IF(COUNT(Q1279:Z1279)=0,"",SUM(Z1279:Z1279))</f>
        <v>420</v>
      </c>
      <c r="AF1279" s="16">
        <f>IF(COUNT(Q1279:Z1279)=0,"",SUM(Q1279:Z1279))</f>
        <v>3455</v>
      </c>
      <c r="AG1279" s="17">
        <f>IFERROR((AA1279+AB1279)/AF1279,"")</f>
        <v>0.34153400868306799</v>
      </c>
      <c r="AH1279" s="16">
        <v>32</v>
      </c>
    </row>
    <row r="1280" spans="1:34" x14ac:dyDescent="0.2">
      <c r="A1280" s="4" t="s">
        <v>21</v>
      </c>
      <c r="B1280" s="4" t="s">
        <v>143</v>
      </c>
      <c r="C1280" s="4" t="s">
        <v>1036</v>
      </c>
      <c r="D1280" s="4" t="s">
        <v>744</v>
      </c>
      <c r="E1280" s="4" t="s">
        <v>745</v>
      </c>
      <c r="F1280" s="4" t="s">
        <v>3474</v>
      </c>
      <c r="G1280" s="4" t="s">
        <v>157</v>
      </c>
      <c r="H1280" s="4" t="s">
        <v>163</v>
      </c>
      <c r="I1280" s="16">
        <v>380</v>
      </c>
      <c r="J1280" s="16">
        <v>36367</v>
      </c>
      <c r="K1280" s="16">
        <v>361</v>
      </c>
      <c r="L1280" s="16">
        <v>3536</v>
      </c>
      <c r="M1280" s="16"/>
      <c r="N1280" s="16">
        <v>2404</v>
      </c>
      <c r="O1280" s="17">
        <f>IFERROR(K1280/I1280,"")</f>
        <v>0.95</v>
      </c>
      <c r="P1280" s="17">
        <f>IFERROR(L1280/J1280,"")</f>
        <v>9.7231006131932793E-2</v>
      </c>
      <c r="Q1280" s="16">
        <v>799</v>
      </c>
      <c r="R1280" s="16"/>
      <c r="S1280" s="16">
        <v>0</v>
      </c>
      <c r="T1280" s="16">
        <v>239</v>
      </c>
      <c r="U1280" s="16">
        <v>204</v>
      </c>
      <c r="V1280" s="16">
        <v>362</v>
      </c>
      <c r="W1280" s="16">
        <v>280</v>
      </c>
      <c r="X1280" s="16">
        <v>693</v>
      </c>
      <c r="Y1280" s="16">
        <v>75</v>
      </c>
      <c r="Z1280" s="16">
        <v>1382</v>
      </c>
      <c r="AA1280" s="16">
        <f>IF(COUNT(Q1280:Z1280)=0,"",SUM(Q1280:Q1280))</f>
        <v>799</v>
      </c>
      <c r="AB1280" s="16">
        <f>IF(COUNT(Q1280:Z1280)=0,"",SUM(R1280:S1280))</f>
        <v>0</v>
      </c>
      <c r="AC1280" s="16">
        <f>IF(COUNT(Q1280:Z1280)=0,"",SUM(T1280:V1280))</f>
        <v>805</v>
      </c>
      <c r="AD1280" s="16">
        <f>IF(COUNT(Q1280:Z1280)=0,"",SUM(W1280:Y1280))</f>
        <v>1048</v>
      </c>
      <c r="AE1280" s="16">
        <f>IF(COUNT(Q1280:Z1280)=0,"",SUM(Z1280:Z1280))</f>
        <v>1382</v>
      </c>
      <c r="AF1280" s="16">
        <f>IF(COUNT(Q1280:Z1280)=0,"",SUM(Q1280:Z1280))</f>
        <v>4034</v>
      </c>
      <c r="AG1280" s="17">
        <f>IFERROR((AA1280+AB1280)/AF1280,"")</f>
        <v>0.19806643529995041</v>
      </c>
      <c r="AH1280" s="16">
        <v>87</v>
      </c>
    </row>
    <row r="1281" spans="1:34" x14ac:dyDescent="0.2">
      <c r="A1281" s="4" t="s">
        <v>21</v>
      </c>
      <c r="B1281" s="4" t="s">
        <v>126</v>
      </c>
      <c r="C1281" s="4" t="s">
        <v>955</v>
      </c>
      <c r="D1281" s="4" t="s">
        <v>717</v>
      </c>
      <c r="E1281" s="4" t="s">
        <v>718</v>
      </c>
      <c r="F1281" s="4" t="s">
        <v>3211</v>
      </c>
      <c r="G1281" s="4" t="s">
        <v>158</v>
      </c>
      <c r="H1281" s="4" t="s">
        <v>164</v>
      </c>
      <c r="I1281" s="16">
        <v>2656</v>
      </c>
      <c r="J1281" s="16">
        <v>21867</v>
      </c>
      <c r="K1281" s="16">
        <v>561</v>
      </c>
      <c r="L1281" s="16">
        <v>4483</v>
      </c>
      <c r="M1281" s="16">
        <v>24</v>
      </c>
      <c r="N1281" s="16">
        <v>2505</v>
      </c>
      <c r="O1281" s="17">
        <f>IFERROR(K1281/I1281,"")</f>
        <v>0.21121987951807228</v>
      </c>
      <c r="P1281" s="17">
        <f>IFERROR(L1281/J1281,"")</f>
        <v>0.20501211871770247</v>
      </c>
      <c r="Q1281" s="16">
        <v>796</v>
      </c>
      <c r="R1281" s="16">
        <v>1270</v>
      </c>
      <c r="S1281" s="16">
        <v>0</v>
      </c>
      <c r="T1281" s="16">
        <v>1373</v>
      </c>
      <c r="U1281" s="16">
        <v>420</v>
      </c>
      <c r="V1281" s="16">
        <v>474</v>
      </c>
      <c r="W1281" s="16">
        <v>439</v>
      </c>
      <c r="X1281" s="16">
        <v>1041</v>
      </c>
      <c r="Y1281" s="16">
        <v>0</v>
      </c>
      <c r="Z1281" s="16">
        <v>646</v>
      </c>
      <c r="AA1281" s="16">
        <f>IF(COUNT(Q1281:Z1281)=0,"",SUM(Q1281:Q1281))</f>
        <v>796</v>
      </c>
      <c r="AB1281" s="16">
        <f>IF(COUNT(Q1281:Z1281)=0,"",SUM(R1281:S1281))</f>
        <v>1270</v>
      </c>
      <c r="AC1281" s="16">
        <f>IF(COUNT(Q1281:Z1281)=0,"",SUM(T1281:V1281))</f>
        <v>2267</v>
      </c>
      <c r="AD1281" s="16">
        <f>IF(COUNT(Q1281:Z1281)=0,"",SUM(W1281:Y1281))</f>
        <v>1480</v>
      </c>
      <c r="AE1281" s="16">
        <f>IF(COUNT(Q1281:Z1281)=0,"",SUM(Z1281:Z1281))</f>
        <v>646</v>
      </c>
      <c r="AF1281" s="16">
        <f>IF(COUNT(Q1281:Z1281)=0,"",SUM(Q1281:Z1281))</f>
        <v>6459</v>
      </c>
      <c r="AG1281" s="17">
        <f>IFERROR((AA1281+AB1281)/AF1281,"")</f>
        <v>0.31986375599938072</v>
      </c>
      <c r="AH1281" s="16">
        <v>48</v>
      </c>
    </row>
    <row r="1282" spans="1:34" x14ac:dyDescent="0.2">
      <c r="A1282" s="4" t="s">
        <v>21</v>
      </c>
      <c r="B1282" s="4" t="s">
        <v>131</v>
      </c>
      <c r="C1282" s="4" t="s">
        <v>955</v>
      </c>
      <c r="D1282" s="4" t="s">
        <v>790</v>
      </c>
      <c r="E1282" s="4" t="s">
        <v>791</v>
      </c>
      <c r="F1282" s="4" t="s">
        <v>3999</v>
      </c>
      <c r="G1282" s="4" t="s">
        <v>158</v>
      </c>
      <c r="H1282" s="4" t="s">
        <v>165</v>
      </c>
      <c r="I1282" s="16">
        <v>1546</v>
      </c>
      <c r="J1282" s="16">
        <v>16939</v>
      </c>
      <c r="K1282" s="16">
        <v>412</v>
      </c>
      <c r="L1282" s="16">
        <v>3218</v>
      </c>
      <c r="M1282" s="16">
        <v>74</v>
      </c>
      <c r="N1282" s="16">
        <v>487</v>
      </c>
      <c r="O1282" s="17">
        <f>IFERROR(K1282/I1282,"")</f>
        <v>0.26649417852522639</v>
      </c>
      <c r="P1282" s="17">
        <f>IFERROR(L1282/J1282,"")</f>
        <v>0.1899757955015054</v>
      </c>
      <c r="Q1282" s="16">
        <v>795</v>
      </c>
      <c r="R1282" s="16"/>
      <c r="S1282" s="16">
        <v>0</v>
      </c>
      <c r="T1282" s="16">
        <v>214</v>
      </c>
      <c r="U1282" s="16">
        <v>480</v>
      </c>
      <c r="V1282" s="16">
        <v>421</v>
      </c>
      <c r="W1282" s="16">
        <v>0</v>
      </c>
      <c r="X1282" s="16">
        <v>46</v>
      </c>
      <c r="Y1282" s="16">
        <v>0</v>
      </c>
      <c r="Z1282" s="16">
        <v>1966</v>
      </c>
      <c r="AA1282" s="16">
        <f>IF(COUNT(Q1282:Z1282)=0,"",SUM(Q1282:Q1282))</f>
        <v>795</v>
      </c>
      <c r="AB1282" s="16">
        <f>IF(COUNT(Q1282:Z1282)=0,"",SUM(R1282:S1282))</f>
        <v>0</v>
      </c>
      <c r="AC1282" s="16">
        <f>IF(COUNT(Q1282:Z1282)=0,"",SUM(T1282:V1282))</f>
        <v>1115</v>
      </c>
      <c r="AD1282" s="16">
        <f>IF(COUNT(Q1282:Z1282)=0,"",SUM(W1282:Y1282))</f>
        <v>46</v>
      </c>
      <c r="AE1282" s="16">
        <f>IF(COUNT(Q1282:Z1282)=0,"",SUM(Z1282:Z1282))</f>
        <v>1966</v>
      </c>
      <c r="AF1282" s="16">
        <f>IF(COUNT(Q1282:Z1282)=0,"",SUM(Q1282:Z1282))</f>
        <v>3922</v>
      </c>
      <c r="AG1282" s="17">
        <f>IFERROR((AA1282+AB1282)/AF1282,"")</f>
        <v>0.20270270270270271</v>
      </c>
      <c r="AH1282" s="16">
        <v>40</v>
      </c>
    </row>
    <row r="1283" spans="1:34" x14ac:dyDescent="0.2">
      <c r="A1283" s="4" t="s">
        <v>21</v>
      </c>
      <c r="B1283" s="4" t="s">
        <v>123</v>
      </c>
      <c r="C1283" s="4" t="s">
        <v>955</v>
      </c>
      <c r="D1283" s="4" t="s">
        <v>859</v>
      </c>
      <c r="E1283" s="4" t="s">
        <v>531</v>
      </c>
      <c r="F1283" s="4" t="s">
        <v>5128</v>
      </c>
      <c r="G1283" s="4" t="s">
        <v>157</v>
      </c>
      <c r="H1283" s="4" t="s">
        <v>163</v>
      </c>
      <c r="I1283" s="16">
        <v>483</v>
      </c>
      <c r="J1283" s="16">
        <v>7508</v>
      </c>
      <c r="K1283" s="16">
        <v>480</v>
      </c>
      <c r="L1283" s="16">
        <v>1912</v>
      </c>
      <c r="M1283" s="16"/>
      <c r="N1283" s="16">
        <v>544</v>
      </c>
      <c r="O1283" s="17">
        <f>IFERROR(K1283/I1283,"")</f>
        <v>0.99378881987577639</v>
      </c>
      <c r="P1283" s="17">
        <f>IFERROR(L1283/J1283,"")</f>
        <v>0.25466169419286094</v>
      </c>
      <c r="Q1283" s="16">
        <v>794</v>
      </c>
      <c r="R1283" s="16">
        <v>0</v>
      </c>
      <c r="S1283" s="16">
        <v>0</v>
      </c>
      <c r="T1283" s="16">
        <v>104</v>
      </c>
      <c r="U1283" s="16">
        <v>0</v>
      </c>
      <c r="V1283" s="16">
        <v>225</v>
      </c>
      <c r="W1283" s="16">
        <v>0</v>
      </c>
      <c r="X1283" s="16">
        <v>663</v>
      </c>
      <c r="Y1283" s="16">
        <v>0</v>
      </c>
      <c r="Z1283" s="16">
        <v>606</v>
      </c>
      <c r="AA1283" s="16">
        <f>IF(COUNT(Q1283:Z1283)=0,"",SUM(Q1283:Q1283))</f>
        <v>794</v>
      </c>
      <c r="AB1283" s="16">
        <f>IF(COUNT(Q1283:Z1283)=0,"",SUM(R1283:S1283))</f>
        <v>0</v>
      </c>
      <c r="AC1283" s="16">
        <f>IF(COUNT(Q1283:Z1283)=0,"",SUM(T1283:V1283))</f>
        <v>329</v>
      </c>
      <c r="AD1283" s="16">
        <f>IF(COUNT(Q1283:Z1283)=0,"",SUM(W1283:Y1283))</f>
        <v>663</v>
      </c>
      <c r="AE1283" s="16">
        <f>IF(COUNT(Q1283:Z1283)=0,"",SUM(Z1283:Z1283))</f>
        <v>606</v>
      </c>
      <c r="AF1283" s="16">
        <f>IF(COUNT(Q1283:Z1283)=0,"",SUM(Q1283:Z1283))</f>
        <v>2392</v>
      </c>
      <c r="AG1283" s="17">
        <f>IFERROR((AA1283+AB1283)/AF1283,"")</f>
        <v>0.33193979933110368</v>
      </c>
      <c r="AH1283" s="16">
        <v>33</v>
      </c>
    </row>
    <row r="1284" spans="1:34" x14ac:dyDescent="0.2">
      <c r="A1284" s="4" t="s">
        <v>198</v>
      </c>
      <c r="B1284" s="4" t="s">
        <v>127</v>
      </c>
      <c r="C1284" s="4" t="s">
        <v>955</v>
      </c>
      <c r="D1284" s="4" t="s">
        <v>462</v>
      </c>
      <c r="E1284" s="4" t="s">
        <v>463</v>
      </c>
      <c r="F1284" s="4" t="s">
        <v>1451</v>
      </c>
      <c r="G1284" s="4" t="s">
        <v>156</v>
      </c>
      <c r="H1284" s="4" t="s">
        <v>71</v>
      </c>
      <c r="I1284" s="16">
        <v>1561</v>
      </c>
      <c r="J1284" s="16">
        <v>1822</v>
      </c>
      <c r="K1284" s="16">
        <v>805</v>
      </c>
      <c r="L1284" s="16">
        <v>717</v>
      </c>
      <c r="M1284" s="16">
        <v>129</v>
      </c>
      <c r="N1284" s="16">
        <v>116</v>
      </c>
      <c r="O1284" s="17">
        <f>IFERROR(K1284/I1284,"")</f>
        <v>0.51569506726457404</v>
      </c>
      <c r="P1284" s="17">
        <f>IFERROR(L1284/J1284,"")</f>
        <v>0.39352360043907791</v>
      </c>
      <c r="Q1284" s="16">
        <v>790</v>
      </c>
      <c r="R1284" s="16"/>
      <c r="S1284" s="16"/>
      <c r="T1284" s="16">
        <v>0</v>
      </c>
      <c r="U1284" s="16">
        <v>150</v>
      </c>
      <c r="V1284" s="16">
        <v>0</v>
      </c>
      <c r="W1284" s="16">
        <v>84</v>
      </c>
      <c r="X1284" s="16">
        <v>497</v>
      </c>
      <c r="Y1284" s="16">
        <v>0</v>
      </c>
      <c r="Z1284" s="16">
        <v>0</v>
      </c>
      <c r="AA1284" s="16">
        <f>IF(COUNT(Q1284:Z1284)=0,"",SUM(Q1284:Q1284))</f>
        <v>790</v>
      </c>
      <c r="AB1284" s="16">
        <f>IF(COUNT(Q1284:Z1284)=0,"",SUM(R1284:S1284))</f>
        <v>0</v>
      </c>
      <c r="AC1284" s="16">
        <f>IF(COUNT(Q1284:Z1284)=0,"",SUM(T1284:V1284))</f>
        <v>150</v>
      </c>
      <c r="AD1284" s="16">
        <f>IF(COUNT(Q1284:Z1284)=0,"",SUM(W1284:Y1284))</f>
        <v>581</v>
      </c>
      <c r="AE1284" s="16">
        <f>IF(COUNT(Q1284:Z1284)=0,"",SUM(Z1284:Z1284))</f>
        <v>0</v>
      </c>
      <c r="AF1284" s="16">
        <f>IF(COUNT(Q1284:Z1284)=0,"",SUM(Q1284:Z1284))</f>
        <v>1521</v>
      </c>
      <c r="AG1284" s="17">
        <f>IFERROR((AA1284+AB1284)/AF1284,"")</f>
        <v>0.51939513477975019</v>
      </c>
      <c r="AH1284" s="16">
        <v>88</v>
      </c>
    </row>
    <row r="1285" spans="1:34" x14ac:dyDescent="0.2">
      <c r="A1285" s="4" t="s">
        <v>21</v>
      </c>
      <c r="B1285" s="4" t="s">
        <v>143</v>
      </c>
      <c r="C1285" s="4" t="s">
        <v>1036</v>
      </c>
      <c r="D1285" s="4" t="s">
        <v>750</v>
      </c>
      <c r="E1285" s="4" t="s">
        <v>537</v>
      </c>
      <c r="F1285" s="4" t="s">
        <v>3614</v>
      </c>
      <c r="G1285" s="4" t="s">
        <v>157</v>
      </c>
      <c r="H1285" s="4" t="s">
        <v>165</v>
      </c>
      <c r="I1285" s="16">
        <v>239</v>
      </c>
      <c r="J1285" s="16">
        <v>6888</v>
      </c>
      <c r="K1285" s="16">
        <v>209</v>
      </c>
      <c r="L1285" s="16">
        <v>1326</v>
      </c>
      <c r="M1285" s="16">
        <v>19</v>
      </c>
      <c r="N1285" s="16">
        <v>398</v>
      </c>
      <c r="O1285" s="17">
        <f>IFERROR(K1285/I1285,"")</f>
        <v>0.87447698744769875</v>
      </c>
      <c r="P1285" s="17">
        <f>IFERROR(L1285/J1285,"")</f>
        <v>0.19250871080139373</v>
      </c>
      <c r="Q1285" s="16">
        <v>789</v>
      </c>
      <c r="R1285" s="16">
        <v>0</v>
      </c>
      <c r="S1285" s="16">
        <v>0</v>
      </c>
      <c r="T1285" s="16">
        <v>569</v>
      </c>
      <c r="U1285" s="16"/>
      <c r="V1285" s="16">
        <v>211</v>
      </c>
      <c r="W1285" s="16">
        <v>363</v>
      </c>
      <c r="X1285" s="16">
        <v>45</v>
      </c>
      <c r="Y1285" s="16">
        <v>0</v>
      </c>
      <c r="Z1285" s="16">
        <v>58</v>
      </c>
      <c r="AA1285" s="16">
        <f>IF(COUNT(Q1285:Z1285)=0,"",SUM(Q1285:Q1285))</f>
        <v>789</v>
      </c>
      <c r="AB1285" s="16">
        <f>IF(COUNT(Q1285:Z1285)=0,"",SUM(R1285:S1285))</f>
        <v>0</v>
      </c>
      <c r="AC1285" s="16">
        <f>IF(COUNT(Q1285:Z1285)=0,"",SUM(T1285:V1285))</f>
        <v>780</v>
      </c>
      <c r="AD1285" s="16">
        <f>IF(COUNT(Q1285:Z1285)=0,"",SUM(W1285:Y1285))</f>
        <v>408</v>
      </c>
      <c r="AE1285" s="16">
        <f>IF(COUNT(Q1285:Z1285)=0,"",SUM(Z1285:Z1285))</f>
        <v>58</v>
      </c>
      <c r="AF1285" s="16">
        <f>IF(COUNT(Q1285:Z1285)=0,"",SUM(Q1285:Z1285))</f>
        <v>2035</v>
      </c>
      <c r="AG1285" s="17">
        <f>IFERROR((AA1285+AB1285)/AF1285,"")</f>
        <v>0.38771498771498769</v>
      </c>
      <c r="AH1285" s="16">
        <v>11</v>
      </c>
    </row>
    <row r="1286" spans="1:34" x14ac:dyDescent="0.2">
      <c r="A1286" s="4" t="s">
        <v>21</v>
      </c>
      <c r="B1286" s="4" t="s">
        <v>126</v>
      </c>
      <c r="C1286" s="4" t="s">
        <v>955</v>
      </c>
      <c r="D1286" s="4" t="s">
        <v>723</v>
      </c>
      <c r="E1286" s="4" t="s">
        <v>724</v>
      </c>
      <c r="F1286" s="4" t="s">
        <v>3245</v>
      </c>
      <c r="G1286" s="4" t="s">
        <v>159</v>
      </c>
      <c r="H1286" s="4" t="s">
        <v>163</v>
      </c>
      <c r="I1286" s="16">
        <v>1231</v>
      </c>
      <c r="J1286" s="16">
        <v>19471</v>
      </c>
      <c r="K1286" s="16">
        <v>103</v>
      </c>
      <c r="L1286" s="16">
        <v>2320</v>
      </c>
      <c r="M1286" s="16">
        <v>32</v>
      </c>
      <c r="N1286" s="16">
        <v>476</v>
      </c>
      <c r="O1286" s="17">
        <f>IFERROR(K1286/I1286,"")</f>
        <v>8.3671811535337121E-2</v>
      </c>
      <c r="P1286" s="17">
        <f>IFERROR(L1286/J1286,"")</f>
        <v>0.11915155872836526</v>
      </c>
      <c r="Q1286" s="16">
        <v>786</v>
      </c>
      <c r="R1286" s="16">
        <v>0</v>
      </c>
      <c r="S1286" s="16">
        <v>0</v>
      </c>
      <c r="T1286" s="16">
        <v>69</v>
      </c>
      <c r="U1286" s="16">
        <v>426</v>
      </c>
      <c r="V1286" s="16">
        <v>0</v>
      </c>
      <c r="W1286" s="16">
        <v>122</v>
      </c>
      <c r="X1286" s="16">
        <v>203</v>
      </c>
      <c r="Y1286" s="16"/>
      <c r="Z1286" s="16">
        <v>814</v>
      </c>
      <c r="AA1286" s="16">
        <f>IF(COUNT(Q1286:Z1286)=0,"",SUM(Q1286:Q1286))</f>
        <v>786</v>
      </c>
      <c r="AB1286" s="16">
        <f>IF(COUNT(Q1286:Z1286)=0,"",SUM(R1286:S1286))</f>
        <v>0</v>
      </c>
      <c r="AC1286" s="16">
        <f>IF(COUNT(Q1286:Z1286)=0,"",SUM(T1286:V1286))</f>
        <v>495</v>
      </c>
      <c r="AD1286" s="16">
        <f>IF(COUNT(Q1286:Z1286)=0,"",SUM(W1286:Y1286))</f>
        <v>325</v>
      </c>
      <c r="AE1286" s="16">
        <f>IF(COUNT(Q1286:Z1286)=0,"",SUM(Z1286:Z1286))</f>
        <v>814</v>
      </c>
      <c r="AF1286" s="16">
        <f>IF(COUNT(Q1286:Z1286)=0,"",SUM(Q1286:Z1286))</f>
        <v>2420</v>
      </c>
      <c r="AG1286" s="17">
        <f>IFERROR((AA1286+AB1286)/AF1286,"")</f>
        <v>0.32479338842975208</v>
      </c>
      <c r="AH1286" s="16">
        <v>61</v>
      </c>
    </row>
    <row r="1287" spans="1:34" x14ac:dyDescent="0.2">
      <c r="A1287" s="4" t="s">
        <v>21</v>
      </c>
      <c r="B1287" s="4" t="s">
        <v>131</v>
      </c>
      <c r="C1287" s="4" t="s">
        <v>955</v>
      </c>
      <c r="D1287" s="4" t="s">
        <v>438</v>
      </c>
      <c r="E1287" s="4" t="s">
        <v>439</v>
      </c>
      <c r="F1287" s="4" t="s">
        <v>3953</v>
      </c>
      <c r="G1287" s="4" t="s">
        <v>158</v>
      </c>
      <c r="H1287" s="4" t="s">
        <v>164</v>
      </c>
      <c r="I1287" s="16">
        <v>885</v>
      </c>
      <c r="J1287" s="16">
        <v>40427</v>
      </c>
      <c r="K1287" s="16">
        <v>623</v>
      </c>
      <c r="L1287" s="16">
        <v>11047</v>
      </c>
      <c r="M1287" s="16">
        <v>34</v>
      </c>
      <c r="N1287" s="16">
        <v>773</v>
      </c>
      <c r="O1287" s="17">
        <f>IFERROR(K1287/I1287,"")</f>
        <v>0.70395480225988705</v>
      </c>
      <c r="P1287" s="17">
        <f>IFERROR(L1287/J1287,"")</f>
        <v>0.27325797115788952</v>
      </c>
      <c r="Q1287" s="16">
        <v>783</v>
      </c>
      <c r="R1287" s="16">
        <v>171</v>
      </c>
      <c r="S1287" s="16"/>
      <c r="T1287" s="16">
        <v>5701</v>
      </c>
      <c r="U1287" s="16">
        <v>779</v>
      </c>
      <c r="V1287" s="16">
        <v>348</v>
      </c>
      <c r="W1287" s="16">
        <v>0</v>
      </c>
      <c r="X1287" s="16">
        <v>1162</v>
      </c>
      <c r="Y1287" s="16">
        <v>12</v>
      </c>
      <c r="Z1287" s="16">
        <v>3305</v>
      </c>
      <c r="AA1287" s="16">
        <f>IF(COUNT(Q1287:Z1287)=0,"",SUM(Q1287:Q1287))</f>
        <v>783</v>
      </c>
      <c r="AB1287" s="16">
        <f>IF(COUNT(Q1287:Z1287)=0,"",SUM(R1287:S1287))</f>
        <v>171</v>
      </c>
      <c r="AC1287" s="16">
        <f>IF(COUNT(Q1287:Z1287)=0,"",SUM(T1287:V1287))</f>
        <v>6828</v>
      </c>
      <c r="AD1287" s="16">
        <f>IF(COUNT(Q1287:Z1287)=0,"",SUM(W1287:Y1287))</f>
        <v>1174</v>
      </c>
      <c r="AE1287" s="16">
        <f>IF(COUNT(Q1287:Z1287)=0,"",SUM(Z1287:Z1287))</f>
        <v>3305</v>
      </c>
      <c r="AF1287" s="16">
        <f>IF(COUNT(Q1287:Z1287)=0,"",SUM(Q1287:Z1287))</f>
        <v>12261</v>
      </c>
      <c r="AG1287" s="17">
        <f>IFERROR((AA1287+AB1287)/AF1287,"")</f>
        <v>7.7807682896990457E-2</v>
      </c>
      <c r="AH1287" s="16">
        <v>76</v>
      </c>
    </row>
    <row r="1288" spans="1:34" x14ac:dyDescent="0.2">
      <c r="A1288" s="4" t="s">
        <v>21</v>
      </c>
      <c r="B1288" s="4" t="s">
        <v>123</v>
      </c>
      <c r="C1288" s="4" t="s">
        <v>955</v>
      </c>
      <c r="D1288" s="4" t="s">
        <v>484</v>
      </c>
      <c r="E1288" s="4" t="s">
        <v>485</v>
      </c>
      <c r="F1288" s="4" t="s">
        <v>5034</v>
      </c>
      <c r="G1288" s="4" t="s">
        <v>159</v>
      </c>
      <c r="H1288" s="4" t="s">
        <v>165</v>
      </c>
      <c r="I1288" s="16">
        <v>2216</v>
      </c>
      <c r="J1288" s="16">
        <v>48556</v>
      </c>
      <c r="K1288" s="16">
        <v>570</v>
      </c>
      <c r="L1288" s="16">
        <v>5955</v>
      </c>
      <c r="M1288" s="16">
        <v>90</v>
      </c>
      <c r="N1288" s="16">
        <v>931</v>
      </c>
      <c r="O1288" s="17">
        <f>IFERROR(K1288/I1288,"")</f>
        <v>0.25722021660649819</v>
      </c>
      <c r="P1288" s="17">
        <f>IFERROR(L1288/J1288,"")</f>
        <v>0.12264189801466348</v>
      </c>
      <c r="Q1288" s="16">
        <v>781</v>
      </c>
      <c r="R1288" s="16">
        <v>105</v>
      </c>
      <c r="S1288" s="16">
        <v>12</v>
      </c>
      <c r="T1288" s="16">
        <v>285</v>
      </c>
      <c r="U1288" s="16">
        <v>947</v>
      </c>
      <c r="V1288" s="16">
        <v>12</v>
      </c>
      <c r="W1288" s="16"/>
      <c r="X1288" s="16">
        <v>1581</v>
      </c>
      <c r="Y1288" s="16"/>
      <c r="Z1288" s="16">
        <v>3292</v>
      </c>
      <c r="AA1288" s="16">
        <f>IF(COUNT(Q1288:Z1288)=0,"",SUM(Q1288:Q1288))</f>
        <v>781</v>
      </c>
      <c r="AB1288" s="16">
        <f>IF(COUNT(Q1288:Z1288)=0,"",SUM(R1288:S1288))</f>
        <v>117</v>
      </c>
      <c r="AC1288" s="16">
        <f>IF(COUNT(Q1288:Z1288)=0,"",SUM(T1288:V1288))</f>
        <v>1244</v>
      </c>
      <c r="AD1288" s="16">
        <f>IF(COUNT(Q1288:Z1288)=0,"",SUM(W1288:Y1288))</f>
        <v>1581</v>
      </c>
      <c r="AE1288" s="16">
        <f>IF(COUNT(Q1288:Z1288)=0,"",SUM(Z1288:Z1288))</f>
        <v>3292</v>
      </c>
      <c r="AF1288" s="16">
        <f>IF(COUNT(Q1288:Z1288)=0,"",SUM(Q1288:Z1288))</f>
        <v>7015</v>
      </c>
      <c r="AG1288" s="17">
        <f>IFERROR((AA1288+AB1288)/AF1288,"")</f>
        <v>0.12801140413399859</v>
      </c>
      <c r="AH1288" s="16">
        <v>80</v>
      </c>
    </row>
    <row r="1289" spans="1:34" x14ac:dyDescent="0.2">
      <c r="A1289" s="4" t="s">
        <v>21</v>
      </c>
      <c r="B1289" s="4" t="s">
        <v>126</v>
      </c>
      <c r="C1289" s="4" t="s">
        <v>955</v>
      </c>
      <c r="D1289" s="4" t="s">
        <v>723</v>
      </c>
      <c r="E1289" s="4" t="s">
        <v>724</v>
      </c>
      <c r="F1289" s="4" t="s">
        <v>3298</v>
      </c>
      <c r="G1289" s="4" t="s">
        <v>157</v>
      </c>
      <c r="H1289" s="4" t="s">
        <v>165</v>
      </c>
      <c r="I1289" s="16">
        <v>3146</v>
      </c>
      <c r="J1289" s="16">
        <v>33917</v>
      </c>
      <c r="K1289" s="16">
        <v>261</v>
      </c>
      <c r="L1289" s="16">
        <v>2572</v>
      </c>
      <c r="M1289" s="16">
        <v>17</v>
      </c>
      <c r="N1289" s="16">
        <v>1365</v>
      </c>
      <c r="O1289" s="17">
        <f>IFERROR(K1289/I1289,"")</f>
        <v>8.2962492053401143E-2</v>
      </c>
      <c r="P1289" s="17">
        <f>IFERROR(L1289/J1289,"")</f>
        <v>7.5832178553527724E-2</v>
      </c>
      <c r="Q1289" s="16">
        <v>778</v>
      </c>
      <c r="R1289" s="16">
        <v>17</v>
      </c>
      <c r="S1289" s="16"/>
      <c r="T1289" s="16">
        <v>133</v>
      </c>
      <c r="U1289" s="16">
        <v>345</v>
      </c>
      <c r="V1289" s="16">
        <v>0</v>
      </c>
      <c r="W1289" s="16">
        <v>414</v>
      </c>
      <c r="X1289" s="16">
        <v>453</v>
      </c>
      <c r="Y1289" s="16"/>
      <c r="Z1289" s="16">
        <v>684</v>
      </c>
      <c r="AA1289" s="16">
        <f>IF(COUNT(Q1289:Z1289)=0,"",SUM(Q1289:Q1289))</f>
        <v>778</v>
      </c>
      <c r="AB1289" s="16">
        <f>IF(COUNT(Q1289:Z1289)=0,"",SUM(R1289:S1289))</f>
        <v>17</v>
      </c>
      <c r="AC1289" s="16">
        <f>IF(COUNT(Q1289:Z1289)=0,"",SUM(T1289:V1289))</f>
        <v>478</v>
      </c>
      <c r="AD1289" s="16">
        <f>IF(COUNT(Q1289:Z1289)=0,"",SUM(W1289:Y1289))</f>
        <v>867</v>
      </c>
      <c r="AE1289" s="16">
        <f>IF(COUNT(Q1289:Z1289)=0,"",SUM(Z1289:Z1289))</f>
        <v>684</v>
      </c>
      <c r="AF1289" s="16">
        <f>IF(COUNT(Q1289:Z1289)=0,"",SUM(Q1289:Z1289))</f>
        <v>2824</v>
      </c>
      <c r="AG1289" s="17">
        <f>IFERROR((AA1289+AB1289)/AF1289,"")</f>
        <v>0.28151558073654392</v>
      </c>
      <c r="AH1289" s="16">
        <v>98</v>
      </c>
    </row>
    <row r="1290" spans="1:34" x14ac:dyDescent="0.2">
      <c r="A1290" s="4" t="s">
        <v>21</v>
      </c>
      <c r="B1290" s="4" t="s">
        <v>128</v>
      </c>
      <c r="C1290" s="4" t="s">
        <v>955</v>
      </c>
      <c r="D1290" s="4" t="s">
        <v>833</v>
      </c>
      <c r="E1290" s="4" t="s">
        <v>834</v>
      </c>
      <c r="F1290" s="4" t="s">
        <v>4345</v>
      </c>
      <c r="G1290" s="4" t="s">
        <v>157</v>
      </c>
      <c r="H1290" s="4" t="s">
        <v>165</v>
      </c>
      <c r="I1290" s="16">
        <v>265</v>
      </c>
      <c r="J1290" s="16">
        <v>4649</v>
      </c>
      <c r="K1290" s="16">
        <v>142</v>
      </c>
      <c r="L1290" s="16">
        <v>1051</v>
      </c>
      <c r="M1290" s="16"/>
      <c r="N1290" s="16">
        <v>198</v>
      </c>
      <c r="O1290" s="17">
        <f>IFERROR(K1290/I1290,"")</f>
        <v>0.53584905660377358</v>
      </c>
      <c r="P1290" s="17">
        <f>IFERROR(L1290/J1290,"")</f>
        <v>0.22607012260701226</v>
      </c>
      <c r="Q1290" s="16">
        <v>778</v>
      </c>
      <c r="R1290" s="16"/>
      <c r="S1290" s="16">
        <v>0</v>
      </c>
      <c r="T1290" s="16">
        <v>93</v>
      </c>
      <c r="U1290" s="16">
        <v>93</v>
      </c>
      <c r="V1290" s="16">
        <v>50</v>
      </c>
      <c r="W1290" s="16"/>
      <c r="X1290" s="16">
        <v>445</v>
      </c>
      <c r="Y1290" s="16"/>
      <c r="Z1290" s="16"/>
      <c r="AA1290" s="16">
        <f>IF(COUNT(Q1290:Z1290)=0,"",SUM(Q1290:Q1290))</f>
        <v>778</v>
      </c>
      <c r="AB1290" s="16">
        <f>IF(COUNT(Q1290:Z1290)=0,"",SUM(R1290:S1290))</f>
        <v>0</v>
      </c>
      <c r="AC1290" s="16">
        <f>IF(COUNT(Q1290:Z1290)=0,"",SUM(T1290:V1290))</f>
        <v>236</v>
      </c>
      <c r="AD1290" s="16">
        <f>IF(COUNT(Q1290:Z1290)=0,"",SUM(W1290:Y1290))</f>
        <v>445</v>
      </c>
      <c r="AE1290" s="16">
        <f>IF(COUNT(Q1290:Z1290)=0,"",SUM(Z1290:Z1290))</f>
        <v>0</v>
      </c>
      <c r="AF1290" s="16">
        <f>IF(COUNT(Q1290:Z1290)=0,"",SUM(Q1290:Z1290))</f>
        <v>1459</v>
      </c>
      <c r="AG1290" s="17">
        <f>IFERROR((AA1290+AB1290)/AF1290,"")</f>
        <v>0.53324194653872514</v>
      </c>
      <c r="AH1290" s="16"/>
    </row>
    <row r="1291" spans="1:34" x14ac:dyDescent="0.2">
      <c r="A1291" s="4" t="s">
        <v>21</v>
      </c>
      <c r="B1291" s="4" t="s">
        <v>123</v>
      </c>
      <c r="C1291" s="4" t="s">
        <v>955</v>
      </c>
      <c r="D1291" s="4" t="s">
        <v>484</v>
      </c>
      <c r="E1291" s="4" t="s">
        <v>485</v>
      </c>
      <c r="F1291" s="4" t="s">
        <v>4771</v>
      </c>
      <c r="G1291" s="4" t="s">
        <v>158</v>
      </c>
      <c r="H1291" s="4" t="s">
        <v>165</v>
      </c>
      <c r="I1291" s="16">
        <v>1964</v>
      </c>
      <c r="J1291" s="16">
        <v>39163</v>
      </c>
      <c r="K1291" s="16">
        <v>1289</v>
      </c>
      <c r="L1291" s="16">
        <v>6801</v>
      </c>
      <c r="M1291" s="16">
        <v>21</v>
      </c>
      <c r="N1291" s="16">
        <v>795</v>
      </c>
      <c r="O1291" s="17">
        <f>IFERROR(K1291/I1291,"")</f>
        <v>0.65631364562118122</v>
      </c>
      <c r="P1291" s="17">
        <f>IFERROR(L1291/J1291,"")</f>
        <v>0.17365881061205729</v>
      </c>
      <c r="Q1291" s="16">
        <v>778</v>
      </c>
      <c r="R1291" s="16">
        <v>128</v>
      </c>
      <c r="S1291" s="16"/>
      <c r="T1291" s="16">
        <v>1886</v>
      </c>
      <c r="U1291" s="16">
        <v>305</v>
      </c>
      <c r="V1291" s="16">
        <v>269</v>
      </c>
      <c r="W1291" s="16">
        <v>0</v>
      </c>
      <c r="X1291" s="16">
        <v>1313</v>
      </c>
      <c r="Y1291" s="16"/>
      <c r="Z1291" s="16">
        <v>3939</v>
      </c>
      <c r="AA1291" s="16">
        <f>IF(COUNT(Q1291:Z1291)=0,"",SUM(Q1291:Q1291))</f>
        <v>778</v>
      </c>
      <c r="AB1291" s="16">
        <f>IF(COUNT(Q1291:Z1291)=0,"",SUM(R1291:S1291))</f>
        <v>128</v>
      </c>
      <c r="AC1291" s="16">
        <f>IF(COUNT(Q1291:Z1291)=0,"",SUM(T1291:V1291))</f>
        <v>2460</v>
      </c>
      <c r="AD1291" s="16">
        <f>IF(COUNT(Q1291:Z1291)=0,"",SUM(W1291:Y1291))</f>
        <v>1313</v>
      </c>
      <c r="AE1291" s="16">
        <f>IF(COUNT(Q1291:Z1291)=0,"",SUM(Z1291:Z1291))</f>
        <v>3939</v>
      </c>
      <c r="AF1291" s="16">
        <f>IF(COUNT(Q1291:Z1291)=0,"",SUM(Q1291:Z1291))</f>
        <v>8618</v>
      </c>
      <c r="AG1291" s="17">
        <f>IFERROR((AA1291+AB1291)/AF1291,"")</f>
        <v>0.10512880018565793</v>
      </c>
      <c r="AH1291" s="16">
        <v>140</v>
      </c>
    </row>
    <row r="1292" spans="1:34" x14ac:dyDescent="0.2">
      <c r="A1292" s="4" t="s">
        <v>21</v>
      </c>
      <c r="B1292" s="4" t="s">
        <v>152</v>
      </c>
      <c r="C1292" s="4" t="s">
        <v>955</v>
      </c>
      <c r="D1292" s="4" t="s">
        <v>739</v>
      </c>
      <c r="E1292" s="4" t="s">
        <v>740</v>
      </c>
      <c r="F1292" s="4" t="s">
        <v>3452</v>
      </c>
      <c r="G1292" s="4" t="s">
        <v>158</v>
      </c>
      <c r="H1292" s="4" t="s">
        <v>164</v>
      </c>
      <c r="I1292" s="16">
        <v>561</v>
      </c>
      <c r="J1292" s="16">
        <v>3749</v>
      </c>
      <c r="K1292" s="16">
        <v>546</v>
      </c>
      <c r="L1292" s="16">
        <v>915</v>
      </c>
      <c r="M1292" s="16">
        <v>247</v>
      </c>
      <c r="N1292" s="16">
        <v>353</v>
      </c>
      <c r="O1292" s="17">
        <f>IFERROR(K1292/I1292,"")</f>
        <v>0.9732620320855615</v>
      </c>
      <c r="P1292" s="17">
        <f>IFERROR(L1292/J1292,"")</f>
        <v>0.24406508402240598</v>
      </c>
      <c r="Q1292" s="16">
        <v>777</v>
      </c>
      <c r="R1292" s="16">
        <v>0</v>
      </c>
      <c r="S1292" s="16">
        <v>0</v>
      </c>
      <c r="T1292" s="16">
        <v>34</v>
      </c>
      <c r="U1292" s="16">
        <v>680</v>
      </c>
      <c r="V1292" s="16">
        <v>14</v>
      </c>
      <c r="W1292" s="16">
        <v>65</v>
      </c>
      <c r="X1292" s="16">
        <v>112</v>
      </c>
      <c r="Y1292" s="16">
        <v>0</v>
      </c>
      <c r="Z1292" s="16">
        <v>58</v>
      </c>
      <c r="AA1292" s="16">
        <f>IF(COUNT(Q1292:Z1292)=0,"",SUM(Q1292:Q1292))</f>
        <v>777</v>
      </c>
      <c r="AB1292" s="16">
        <f>IF(COUNT(Q1292:Z1292)=0,"",SUM(R1292:S1292))</f>
        <v>0</v>
      </c>
      <c r="AC1292" s="16">
        <f>IF(COUNT(Q1292:Z1292)=0,"",SUM(T1292:V1292))</f>
        <v>728</v>
      </c>
      <c r="AD1292" s="16">
        <f>IF(COUNT(Q1292:Z1292)=0,"",SUM(W1292:Y1292))</f>
        <v>177</v>
      </c>
      <c r="AE1292" s="16">
        <f>IF(COUNT(Q1292:Z1292)=0,"",SUM(Z1292:Z1292))</f>
        <v>58</v>
      </c>
      <c r="AF1292" s="16">
        <f>IF(COUNT(Q1292:Z1292)=0,"",SUM(Q1292:Z1292))</f>
        <v>1740</v>
      </c>
      <c r="AG1292" s="17">
        <f>IFERROR((AA1292+AB1292)/AF1292,"")</f>
        <v>0.44655172413793104</v>
      </c>
      <c r="AH1292" s="16"/>
    </row>
    <row r="1293" spans="1:34" x14ac:dyDescent="0.2">
      <c r="A1293" s="4" t="s">
        <v>21</v>
      </c>
      <c r="B1293" s="4" t="s">
        <v>126</v>
      </c>
      <c r="C1293" s="4" t="s">
        <v>955</v>
      </c>
      <c r="D1293" s="4" t="s">
        <v>723</v>
      </c>
      <c r="E1293" s="4" t="s">
        <v>724</v>
      </c>
      <c r="F1293" s="4" t="s">
        <v>3299</v>
      </c>
      <c r="G1293" s="4" t="s">
        <v>157</v>
      </c>
      <c r="H1293" s="4" t="s">
        <v>165</v>
      </c>
      <c r="I1293" s="16">
        <v>2386</v>
      </c>
      <c r="J1293" s="16">
        <v>16954</v>
      </c>
      <c r="K1293" s="16">
        <v>297</v>
      </c>
      <c r="L1293" s="16">
        <v>1522</v>
      </c>
      <c r="M1293" s="16">
        <v>112</v>
      </c>
      <c r="N1293" s="16">
        <v>692</v>
      </c>
      <c r="O1293" s="17">
        <f>IFERROR(K1293/I1293,"")</f>
        <v>0.12447611064543168</v>
      </c>
      <c r="P1293" s="17">
        <f>IFERROR(L1293/J1293,"")</f>
        <v>8.9772325115017107E-2</v>
      </c>
      <c r="Q1293" s="16">
        <v>774</v>
      </c>
      <c r="R1293" s="16"/>
      <c r="S1293" s="16">
        <v>0</v>
      </c>
      <c r="T1293" s="16">
        <v>78</v>
      </c>
      <c r="U1293" s="16">
        <v>111</v>
      </c>
      <c r="V1293" s="16">
        <v>0</v>
      </c>
      <c r="W1293" s="16">
        <v>245</v>
      </c>
      <c r="X1293" s="16">
        <v>234</v>
      </c>
      <c r="Y1293" s="16"/>
      <c r="Z1293" s="16">
        <v>374</v>
      </c>
      <c r="AA1293" s="16">
        <f>IF(COUNT(Q1293:Z1293)=0,"",SUM(Q1293:Q1293))</f>
        <v>774</v>
      </c>
      <c r="AB1293" s="16">
        <f>IF(COUNT(Q1293:Z1293)=0,"",SUM(R1293:S1293))</f>
        <v>0</v>
      </c>
      <c r="AC1293" s="16">
        <f>IF(COUNT(Q1293:Z1293)=0,"",SUM(T1293:V1293))</f>
        <v>189</v>
      </c>
      <c r="AD1293" s="16">
        <f>IF(COUNT(Q1293:Z1293)=0,"",SUM(W1293:Y1293))</f>
        <v>479</v>
      </c>
      <c r="AE1293" s="16">
        <f>IF(COUNT(Q1293:Z1293)=0,"",SUM(Z1293:Z1293))</f>
        <v>374</v>
      </c>
      <c r="AF1293" s="16">
        <f>IF(COUNT(Q1293:Z1293)=0,"",SUM(Q1293:Z1293))</f>
        <v>1816</v>
      </c>
      <c r="AG1293" s="17">
        <f>IFERROR((AA1293+AB1293)/AF1293,"")</f>
        <v>0.42621145374449337</v>
      </c>
      <c r="AH1293" s="16">
        <v>52</v>
      </c>
    </row>
    <row r="1294" spans="1:34" x14ac:dyDescent="0.2">
      <c r="A1294" s="4" t="s">
        <v>21</v>
      </c>
      <c r="B1294" s="4" t="s">
        <v>144</v>
      </c>
      <c r="C1294" s="4" t="s">
        <v>955</v>
      </c>
      <c r="D1294" s="4" t="s">
        <v>207</v>
      </c>
      <c r="E1294" s="4" t="s">
        <v>208</v>
      </c>
      <c r="F1294" s="4" t="s">
        <v>1621</v>
      </c>
      <c r="G1294" s="4" t="s">
        <v>156</v>
      </c>
      <c r="H1294" s="4" t="s">
        <v>165</v>
      </c>
      <c r="I1294" s="16">
        <v>7735</v>
      </c>
      <c r="J1294" s="16">
        <v>144900</v>
      </c>
      <c r="K1294" s="16">
        <v>3459</v>
      </c>
      <c r="L1294" s="16">
        <v>39820</v>
      </c>
      <c r="M1294" s="16">
        <v>1121</v>
      </c>
      <c r="N1294" s="16">
        <v>15230</v>
      </c>
      <c r="O1294" s="17">
        <f>IFERROR(K1294/I1294,"")</f>
        <v>0.44718810601163544</v>
      </c>
      <c r="P1294" s="17">
        <f>IFERROR(L1294/J1294,"")</f>
        <v>0.27481021394064875</v>
      </c>
      <c r="Q1294" s="16">
        <v>771</v>
      </c>
      <c r="R1294" s="16">
        <v>2527</v>
      </c>
      <c r="S1294" s="16"/>
      <c r="T1294" s="16">
        <v>3378</v>
      </c>
      <c r="U1294" s="16">
        <v>2421</v>
      </c>
      <c r="V1294" s="16">
        <v>516</v>
      </c>
      <c r="W1294" s="16">
        <v>13</v>
      </c>
      <c r="X1294" s="16">
        <v>3838</v>
      </c>
      <c r="Y1294" s="16">
        <v>97</v>
      </c>
      <c r="Z1294" s="16">
        <v>46168</v>
      </c>
      <c r="AA1294" s="16">
        <f>IF(COUNT(Q1294:Z1294)=0,"",SUM(Q1294:Q1294))</f>
        <v>771</v>
      </c>
      <c r="AB1294" s="16">
        <f>IF(COUNT(Q1294:Z1294)=0,"",SUM(R1294:S1294))</f>
        <v>2527</v>
      </c>
      <c r="AC1294" s="16">
        <f>IF(COUNT(Q1294:Z1294)=0,"",SUM(T1294:V1294))</f>
        <v>6315</v>
      </c>
      <c r="AD1294" s="16">
        <f>IF(COUNT(Q1294:Z1294)=0,"",SUM(W1294:Y1294))</f>
        <v>3948</v>
      </c>
      <c r="AE1294" s="16">
        <f>IF(COUNT(Q1294:Z1294)=0,"",SUM(Z1294:Z1294))</f>
        <v>46168</v>
      </c>
      <c r="AF1294" s="16">
        <f>IF(COUNT(Q1294:Z1294)=0,"",SUM(Q1294:Z1294))</f>
        <v>59729</v>
      </c>
      <c r="AG1294" s="17">
        <f>IFERROR((AA1294+AB1294)/AF1294,"")</f>
        <v>5.5216059200723269E-2</v>
      </c>
      <c r="AH1294" s="16">
        <v>343</v>
      </c>
    </row>
    <row r="1295" spans="1:34" x14ac:dyDescent="0.2">
      <c r="A1295" s="4" t="s">
        <v>21</v>
      </c>
      <c r="B1295" s="4" t="s">
        <v>133</v>
      </c>
      <c r="C1295" s="4" t="s">
        <v>955</v>
      </c>
      <c r="D1295" s="4" t="s">
        <v>712</v>
      </c>
      <c r="E1295" s="4" t="s">
        <v>713</v>
      </c>
      <c r="F1295" s="4" t="s">
        <v>3076</v>
      </c>
      <c r="G1295" s="4" t="s">
        <v>158</v>
      </c>
      <c r="H1295" s="4" t="s">
        <v>164</v>
      </c>
      <c r="I1295" s="16">
        <v>3788</v>
      </c>
      <c r="J1295" s="16">
        <v>30327</v>
      </c>
      <c r="K1295" s="16">
        <v>2704</v>
      </c>
      <c r="L1295" s="16">
        <v>5104</v>
      </c>
      <c r="M1295" s="16">
        <v>176</v>
      </c>
      <c r="N1295" s="16">
        <v>3371</v>
      </c>
      <c r="O1295" s="17">
        <f>IFERROR(K1295/I1295,"")</f>
        <v>0.71383315733896513</v>
      </c>
      <c r="P1295" s="17">
        <f>IFERROR(L1295/J1295,"")</f>
        <v>0.16829887558940879</v>
      </c>
      <c r="Q1295" s="16">
        <v>771</v>
      </c>
      <c r="R1295" s="16"/>
      <c r="S1295" s="16">
        <v>0</v>
      </c>
      <c r="T1295" s="16">
        <v>1266</v>
      </c>
      <c r="U1295" s="16">
        <v>1243</v>
      </c>
      <c r="V1295" s="16">
        <v>2957</v>
      </c>
      <c r="W1295" s="16">
        <v>0</v>
      </c>
      <c r="X1295" s="16">
        <v>1633</v>
      </c>
      <c r="Y1295" s="16">
        <v>0</v>
      </c>
      <c r="Z1295" s="16">
        <v>2247</v>
      </c>
      <c r="AA1295" s="16">
        <f>IF(COUNT(Q1295:Z1295)=0,"",SUM(Q1295:Q1295))</f>
        <v>771</v>
      </c>
      <c r="AB1295" s="16">
        <f>IF(COUNT(Q1295:Z1295)=0,"",SUM(R1295:S1295))</f>
        <v>0</v>
      </c>
      <c r="AC1295" s="16">
        <f>IF(COUNT(Q1295:Z1295)=0,"",SUM(T1295:V1295))</f>
        <v>5466</v>
      </c>
      <c r="AD1295" s="16">
        <f>IF(COUNT(Q1295:Z1295)=0,"",SUM(W1295:Y1295))</f>
        <v>1633</v>
      </c>
      <c r="AE1295" s="16">
        <f>IF(COUNT(Q1295:Z1295)=0,"",SUM(Z1295:Z1295))</f>
        <v>2247</v>
      </c>
      <c r="AF1295" s="16">
        <f>IF(COUNT(Q1295:Z1295)=0,"",SUM(Q1295:Z1295))</f>
        <v>10117</v>
      </c>
      <c r="AG1295" s="17">
        <f>IFERROR((AA1295+AB1295)/AF1295,"")</f>
        <v>7.6208362162696455E-2</v>
      </c>
      <c r="AH1295" s="16">
        <v>54</v>
      </c>
    </row>
    <row r="1296" spans="1:34" x14ac:dyDescent="0.2">
      <c r="A1296" s="4" t="s">
        <v>21</v>
      </c>
      <c r="B1296" s="4" t="s">
        <v>134</v>
      </c>
      <c r="C1296" s="4" t="s">
        <v>955</v>
      </c>
      <c r="D1296" s="4" t="s">
        <v>702</v>
      </c>
      <c r="E1296" s="4" t="s">
        <v>262</v>
      </c>
      <c r="F1296" s="4" t="s">
        <v>3031</v>
      </c>
      <c r="G1296" s="4" t="s">
        <v>157</v>
      </c>
      <c r="H1296" s="4" t="s">
        <v>165</v>
      </c>
      <c r="I1296" s="16">
        <v>2511</v>
      </c>
      <c r="J1296" s="16">
        <v>19860</v>
      </c>
      <c r="K1296" s="16">
        <v>2018</v>
      </c>
      <c r="L1296" s="16">
        <v>3312</v>
      </c>
      <c r="M1296" s="16">
        <v>142</v>
      </c>
      <c r="N1296" s="16">
        <v>2574</v>
      </c>
      <c r="O1296" s="17">
        <f>IFERROR(K1296/I1296,"")</f>
        <v>0.80366387893269609</v>
      </c>
      <c r="P1296" s="17">
        <f>IFERROR(L1296/J1296,"")</f>
        <v>0.16676737160120847</v>
      </c>
      <c r="Q1296" s="16">
        <v>770</v>
      </c>
      <c r="R1296" s="16"/>
      <c r="S1296" s="16">
        <v>0</v>
      </c>
      <c r="T1296" s="16">
        <v>869</v>
      </c>
      <c r="U1296" s="16">
        <v>465</v>
      </c>
      <c r="V1296" s="16">
        <v>2327</v>
      </c>
      <c r="W1296" s="16">
        <v>0</v>
      </c>
      <c r="X1296" s="16">
        <v>1157</v>
      </c>
      <c r="Y1296" s="16">
        <v>18</v>
      </c>
      <c r="Z1296" s="16">
        <v>1637</v>
      </c>
      <c r="AA1296" s="16">
        <f>IF(COUNT(Q1296:Z1296)=0,"",SUM(Q1296:Q1296))</f>
        <v>770</v>
      </c>
      <c r="AB1296" s="16">
        <f>IF(COUNT(Q1296:Z1296)=0,"",SUM(R1296:S1296))</f>
        <v>0</v>
      </c>
      <c r="AC1296" s="16">
        <f>IF(COUNT(Q1296:Z1296)=0,"",SUM(T1296:V1296))</f>
        <v>3661</v>
      </c>
      <c r="AD1296" s="16">
        <f>IF(COUNT(Q1296:Z1296)=0,"",SUM(W1296:Y1296))</f>
        <v>1175</v>
      </c>
      <c r="AE1296" s="16">
        <f>IF(COUNT(Q1296:Z1296)=0,"",SUM(Z1296:Z1296))</f>
        <v>1637</v>
      </c>
      <c r="AF1296" s="16">
        <f>IF(COUNT(Q1296:Z1296)=0,"",SUM(Q1296:Z1296))</f>
        <v>7243</v>
      </c>
      <c r="AG1296" s="17">
        <f>IFERROR((AA1296+AB1296)/AF1296,"")</f>
        <v>0.10630954024575452</v>
      </c>
      <c r="AH1296" s="16">
        <v>35</v>
      </c>
    </row>
    <row r="1297" spans="1:34" x14ac:dyDescent="0.2">
      <c r="A1297" s="4" t="s">
        <v>21</v>
      </c>
      <c r="B1297" s="4" t="s">
        <v>139</v>
      </c>
      <c r="C1297" s="4" t="s">
        <v>955</v>
      </c>
      <c r="D1297" s="4" t="s">
        <v>639</v>
      </c>
      <c r="E1297" s="4" t="s">
        <v>640</v>
      </c>
      <c r="F1297" s="4" t="s">
        <v>2550</v>
      </c>
      <c r="G1297" s="4" t="s">
        <v>158</v>
      </c>
      <c r="H1297" s="4" t="s">
        <v>165</v>
      </c>
      <c r="I1297" s="16">
        <v>498</v>
      </c>
      <c r="J1297" s="16">
        <v>12602</v>
      </c>
      <c r="K1297" s="16">
        <v>313</v>
      </c>
      <c r="L1297" s="16">
        <v>2657</v>
      </c>
      <c r="M1297" s="16">
        <v>33</v>
      </c>
      <c r="N1297" s="16">
        <v>1213</v>
      </c>
      <c r="O1297" s="17">
        <f>IFERROR(K1297/I1297,"")</f>
        <v>0.62851405622489964</v>
      </c>
      <c r="P1297" s="17">
        <f>IFERROR(L1297/J1297,"")</f>
        <v>0.21083954927789239</v>
      </c>
      <c r="Q1297" s="16">
        <v>768</v>
      </c>
      <c r="R1297" s="16">
        <v>0</v>
      </c>
      <c r="S1297" s="16">
        <v>0</v>
      </c>
      <c r="T1297" s="16">
        <v>383</v>
      </c>
      <c r="U1297" s="16">
        <v>461</v>
      </c>
      <c r="V1297" s="16">
        <v>262</v>
      </c>
      <c r="W1297" s="16">
        <v>191</v>
      </c>
      <c r="X1297" s="16">
        <v>843</v>
      </c>
      <c r="Y1297" s="16">
        <v>0</v>
      </c>
      <c r="Z1297" s="16">
        <v>510</v>
      </c>
      <c r="AA1297" s="16">
        <f>IF(COUNT(Q1297:Z1297)=0,"",SUM(Q1297:Q1297))</f>
        <v>768</v>
      </c>
      <c r="AB1297" s="16">
        <f>IF(COUNT(Q1297:Z1297)=0,"",SUM(R1297:S1297))</f>
        <v>0</v>
      </c>
      <c r="AC1297" s="16">
        <f>IF(COUNT(Q1297:Z1297)=0,"",SUM(T1297:V1297))</f>
        <v>1106</v>
      </c>
      <c r="AD1297" s="16">
        <f>IF(COUNT(Q1297:Z1297)=0,"",SUM(W1297:Y1297))</f>
        <v>1034</v>
      </c>
      <c r="AE1297" s="16">
        <f>IF(COUNT(Q1297:Z1297)=0,"",SUM(Z1297:Z1297))</f>
        <v>510</v>
      </c>
      <c r="AF1297" s="16">
        <f>IF(COUNT(Q1297:Z1297)=0,"",SUM(Q1297:Z1297))</f>
        <v>3418</v>
      </c>
      <c r="AG1297" s="17">
        <f>IFERROR((AA1297+AB1297)/AF1297,"")</f>
        <v>0.22469280280866002</v>
      </c>
      <c r="AH1297" s="16">
        <v>18</v>
      </c>
    </row>
    <row r="1298" spans="1:34" x14ac:dyDescent="0.2">
      <c r="A1298" s="4" t="s">
        <v>21</v>
      </c>
      <c r="B1298" s="4" t="s">
        <v>124</v>
      </c>
      <c r="C1298" s="4" t="s">
        <v>955</v>
      </c>
      <c r="D1298" s="4" t="s">
        <v>582</v>
      </c>
      <c r="E1298" s="4" t="s">
        <v>583</v>
      </c>
      <c r="F1298" s="4" t="s">
        <v>1986</v>
      </c>
      <c r="G1298" s="4" t="s">
        <v>158</v>
      </c>
      <c r="H1298" s="4" t="s">
        <v>165</v>
      </c>
      <c r="I1298" s="16">
        <v>1043</v>
      </c>
      <c r="J1298" s="16">
        <v>20934</v>
      </c>
      <c r="K1298" s="16">
        <v>430</v>
      </c>
      <c r="L1298" s="16">
        <v>4202</v>
      </c>
      <c r="M1298" s="16"/>
      <c r="N1298" s="16">
        <v>266</v>
      </c>
      <c r="O1298" s="17">
        <f>IFERROR(K1298/I1298,"")</f>
        <v>0.41227229146692235</v>
      </c>
      <c r="P1298" s="17">
        <f>IFERROR(L1298/J1298,"")</f>
        <v>0.20072609152574758</v>
      </c>
      <c r="Q1298" s="16">
        <v>766</v>
      </c>
      <c r="R1298" s="16">
        <v>0</v>
      </c>
      <c r="S1298" s="16">
        <v>0</v>
      </c>
      <c r="T1298" s="16">
        <v>700</v>
      </c>
      <c r="U1298" s="16">
        <v>587</v>
      </c>
      <c r="V1298" s="16">
        <v>857</v>
      </c>
      <c r="W1298" s="16">
        <v>499</v>
      </c>
      <c r="X1298" s="16">
        <v>669</v>
      </c>
      <c r="Y1298" s="16">
        <v>0</v>
      </c>
      <c r="Z1298" s="16">
        <v>3046</v>
      </c>
      <c r="AA1298" s="16">
        <f>IF(COUNT(Q1298:Z1298)=0,"",SUM(Q1298:Q1298))</f>
        <v>766</v>
      </c>
      <c r="AB1298" s="16">
        <f>IF(COUNT(Q1298:Z1298)=0,"",SUM(R1298:S1298))</f>
        <v>0</v>
      </c>
      <c r="AC1298" s="16">
        <f>IF(COUNT(Q1298:Z1298)=0,"",SUM(T1298:V1298))</f>
        <v>2144</v>
      </c>
      <c r="AD1298" s="16">
        <f>IF(COUNT(Q1298:Z1298)=0,"",SUM(W1298:Y1298))</f>
        <v>1168</v>
      </c>
      <c r="AE1298" s="16">
        <f>IF(COUNT(Q1298:Z1298)=0,"",SUM(Z1298:Z1298))</f>
        <v>3046</v>
      </c>
      <c r="AF1298" s="16">
        <f>IF(COUNT(Q1298:Z1298)=0,"",SUM(Q1298:Z1298))</f>
        <v>7124</v>
      </c>
      <c r="AG1298" s="17">
        <f>IFERROR((AA1298+AB1298)/AF1298,"")</f>
        <v>0.10752386299831555</v>
      </c>
      <c r="AH1298" s="16">
        <v>24</v>
      </c>
    </row>
    <row r="1299" spans="1:34" x14ac:dyDescent="0.2">
      <c r="A1299" s="4" t="s">
        <v>21</v>
      </c>
      <c r="B1299" s="4" t="s">
        <v>126</v>
      </c>
      <c r="C1299" s="4" t="s">
        <v>955</v>
      </c>
      <c r="D1299" s="4" t="s">
        <v>717</v>
      </c>
      <c r="E1299" s="4" t="s">
        <v>718</v>
      </c>
      <c r="F1299" s="4" t="s">
        <v>3204</v>
      </c>
      <c r="G1299" s="4" t="s">
        <v>158</v>
      </c>
      <c r="H1299" s="4" t="s">
        <v>163</v>
      </c>
      <c r="I1299" s="16">
        <v>1720</v>
      </c>
      <c r="J1299" s="16">
        <v>17168</v>
      </c>
      <c r="K1299" s="16">
        <v>364</v>
      </c>
      <c r="L1299" s="16">
        <v>3505</v>
      </c>
      <c r="M1299" s="16">
        <v>25</v>
      </c>
      <c r="N1299" s="16">
        <v>2328</v>
      </c>
      <c r="O1299" s="17">
        <f>IFERROR(K1299/I1299,"")</f>
        <v>0.21162790697674419</v>
      </c>
      <c r="P1299" s="17">
        <f>IFERROR(L1299/J1299,"")</f>
        <v>0.20415890027958994</v>
      </c>
      <c r="Q1299" s="16">
        <v>761</v>
      </c>
      <c r="R1299" s="16">
        <v>873</v>
      </c>
      <c r="S1299" s="16"/>
      <c r="T1299" s="16">
        <v>946</v>
      </c>
      <c r="U1299" s="16">
        <v>585</v>
      </c>
      <c r="V1299" s="16">
        <v>242</v>
      </c>
      <c r="W1299" s="16">
        <v>281</v>
      </c>
      <c r="X1299" s="16">
        <v>803</v>
      </c>
      <c r="Y1299" s="16">
        <v>0</v>
      </c>
      <c r="Z1299" s="16">
        <v>522</v>
      </c>
      <c r="AA1299" s="16">
        <f>IF(COUNT(Q1299:Z1299)=0,"",SUM(Q1299:Q1299))</f>
        <v>761</v>
      </c>
      <c r="AB1299" s="16">
        <f>IF(COUNT(Q1299:Z1299)=0,"",SUM(R1299:S1299))</f>
        <v>873</v>
      </c>
      <c r="AC1299" s="16">
        <f>IF(COUNT(Q1299:Z1299)=0,"",SUM(T1299:V1299))</f>
        <v>1773</v>
      </c>
      <c r="AD1299" s="16">
        <f>IF(COUNT(Q1299:Z1299)=0,"",SUM(W1299:Y1299))</f>
        <v>1084</v>
      </c>
      <c r="AE1299" s="16">
        <f>IF(COUNT(Q1299:Z1299)=0,"",SUM(Z1299:Z1299))</f>
        <v>522</v>
      </c>
      <c r="AF1299" s="16">
        <f>IF(COUNT(Q1299:Z1299)=0,"",SUM(Q1299:Z1299))</f>
        <v>5013</v>
      </c>
      <c r="AG1299" s="17">
        <f>IFERROR((AA1299+AB1299)/AF1299,"")</f>
        <v>0.32595252343905845</v>
      </c>
      <c r="AH1299" s="16">
        <v>57</v>
      </c>
    </row>
    <row r="1300" spans="1:34" x14ac:dyDescent="0.2">
      <c r="A1300" s="4" t="s">
        <v>21</v>
      </c>
      <c r="B1300" s="4" t="s">
        <v>137</v>
      </c>
      <c r="C1300" s="4" t="s">
        <v>1036</v>
      </c>
      <c r="D1300" s="4" t="s">
        <v>647</v>
      </c>
      <c r="E1300" s="4" t="s">
        <v>648</v>
      </c>
      <c r="F1300" s="4" t="s">
        <v>2602</v>
      </c>
      <c r="G1300" s="4" t="s">
        <v>157</v>
      </c>
      <c r="H1300" s="4" t="s">
        <v>164</v>
      </c>
      <c r="I1300" s="16">
        <v>181</v>
      </c>
      <c r="J1300" s="16">
        <v>12192</v>
      </c>
      <c r="K1300" s="16">
        <v>137</v>
      </c>
      <c r="L1300" s="16">
        <v>2419</v>
      </c>
      <c r="M1300" s="16">
        <v>24</v>
      </c>
      <c r="N1300" s="16">
        <v>687</v>
      </c>
      <c r="O1300" s="17">
        <f>IFERROR(K1300/I1300,"")</f>
        <v>0.75690607734806625</v>
      </c>
      <c r="P1300" s="17">
        <f>IFERROR(L1300/J1300,"")</f>
        <v>0.19840879265091863</v>
      </c>
      <c r="Q1300" s="16">
        <v>760</v>
      </c>
      <c r="R1300" s="16">
        <v>133</v>
      </c>
      <c r="S1300" s="16">
        <v>61</v>
      </c>
      <c r="T1300" s="16">
        <v>225</v>
      </c>
      <c r="U1300" s="16">
        <v>612</v>
      </c>
      <c r="V1300" s="16">
        <v>246</v>
      </c>
      <c r="W1300" s="16"/>
      <c r="X1300" s="16">
        <v>470</v>
      </c>
      <c r="Y1300" s="16">
        <v>11</v>
      </c>
      <c r="Z1300" s="16">
        <v>1966</v>
      </c>
      <c r="AA1300" s="16">
        <f>IF(COUNT(Q1300:Z1300)=0,"",SUM(Q1300:Q1300))</f>
        <v>760</v>
      </c>
      <c r="AB1300" s="16">
        <f>IF(COUNT(Q1300:Z1300)=0,"",SUM(R1300:S1300))</f>
        <v>194</v>
      </c>
      <c r="AC1300" s="16">
        <f>IF(COUNT(Q1300:Z1300)=0,"",SUM(T1300:V1300))</f>
        <v>1083</v>
      </c>
      <c r="AD1300" s="16">
        <f>IF(COUNT(Q1300:Z1300)=0,"",SUM(W1300:Y1300))</f>
        <v>481</v>
      </c>
      <c r="AE1300" s="16">
        <f>IF(COUNT(Q1300:Z1300)=0,"",SUM(Z1300:Z1300))</f>
        <v>1966</v>
      </c>
      <c r="AF1300" s="16">
        <f>IF(COUNT(Q1300:Z1300)=0,"",SUM(Q1300:Z1300))</f>
        <v>4484</v>
      </c>
      <c r="AG1300" s="17">
        <f>IFERROR((AA1300+AB1300)/AF1300,"")</f>
        <v>0.21275646743978591</v>
      </c>
      <c r="AH1300" s="16">
        <v>20</v>
      </c>
    </row>
    <row r="1301" spans="1:34" x14ac:dyDescent="0.2">
      <c r="A1301" s="4" t="s">
        <v>21</v>
      </c>
      <c r="B1301" s="4" t="s">
        <v>123</v>
      </c>
      <c r="C1301" s="4" t="s">
        <v>955</v>
      </c>
      <c r="D1301" s="4" t="s">
        <v>484</v>
      </c>
      <c r="E1301" s="4" t="s">
        <v>485</v>
      </c>
      <c r="F1301" s="4" t="s">
        <v>4582</v>
      </c>
      <c r="G1301" s="4" t="s">
        <v>158</v>
      </c>
      <c r="H1301" s="4" t="s">
        <v>163</v>
      </c>
      <c r="I1301" s="16">
        <v>828</v>
      </c>
      <c r="J1301" s="16">
        <v>56914</v>
      </c>
      <c r="K1301" s="16">
        <v>426</v>
      </c>
      <c r="L1301" s="16">
        <v>7247</v>
      </c>
      <c r="M1301" s="16"/>
      <c r="N1301" s="16">
        <v>968</v>
      </c>
      <c r="O1301" s="17">
        <f>IFERROR(K1301/I1301,"")</f>
        <v>0.51449275362318836</v>
      </c>
      <c r="P1301" s="17">
        <f>IFERROR(L1301/J1301,"")</f>
        <v>0.12733246652844643</v>
      </c>
      <c r="Q1301" s="16">
        <v>759</v>
      </c>
      <c r="R1301" s="16">
        <v>140</v>
      </c>
      <c r="S1301" s="16"/>
      <c r="T1301" s="16">
        <v>1187</v>
      </c>
      <c r="U1301" s="16">
        <v>840</v>
      </c>
      <c r="V1301" s="16">
        <v>367</v>
      </c>
      <c r="W1301" s="16">
        <v>22</v>
      </c>
      <c r="X1301" s="16">
        <v>1595</v>
      </c>
      <c r="Y1301" s="16"/>
      <c r="Z1301" s="16">
        <v>3450</v>
      </c>
      <c r="AA1301" s="16">
        <f>IF(COUNT(Q1301:Z1301)=0,"",SUM(Q1301:Q1301))</f>
        <v>759</v>
      </c>
      <c r="AB1301" s="16">
        <f>IF(COUNT(Q1301:Z1301)=0,"",SUM(R1301:S1301))</f>
        <v>140</v>
      </c>
      <c r="AC1301" s="16">
        <f>IF(COUNT(Q1301:Z1301)=0,"",SUM(T1301:V1301))</f>
        <v>2394</v>
      </c>
      <c r="AD1301" s="16">
        <f>IF(COUNT(Q1301:Z1301)=0,"",SUM(W1301:Y1301))</f>
        <v>1617</v>
      </c>
      <c r="AE1301" s="16">
        <f>IF(COUNT(Q1301:Z1301)=0,"",SUM(Z1301:Z1301))</f>
        <v>3450</v>
      </c>
      <c r="AF1301" s="16">
        <f>IF(COUNT(Q1301:Z1301)=0,"",SUM(Q1301:Z1301))</f>
        <v>8360</v>
      </c>
      <c r="AG1301" s="17">
        <f>IFERROR((AA1301+AB1301)/AF1301,"")</f>
        <v>0.10753588516746411</v>
      </c>
      <c r="AH1301" s="16">
        <v>184</v>
      </c>
    </row>
    <row r="1302" spans="1:34" x14ac:dyDescent="0.2">
      <c r="A1302" s="4" t="s">
        <v>21</v>
      </c>
      <c r="B1302" s="4" t="s">
        <v>123</v>
      </c>
      <c r="C1302" s="4" t="s">
        <v>955</v>
      </c>
      <c r="D1302" s="4" t="s">
        <v>484</v>
      </c>
      <c r="E1302" s="4" t="s">
        <v>485</v>
      </c>
      <c r="F1302" s="4" t="s">
        <v>4759</v>
      </c>
      <c r="G1302" s="4" t="s">
        <v>158</v>
      </c>
      <c r="H1302" s="4" t="s">
        <v>163</v>
      </c>
      <c r="I1302" s="16">
        <v>2654</v>
      </c>
      <c r="J1302" s="16">
        <v>45737</v>
      </c>
      <c r="K1302" s="16">
        <v>1295</v>
      </c>
      <c r="L1302" s="16">
        <v>7780</v>
      </c>
      <c r="M1302" s="16">
        <v>37</v>
      </c>
      <c r="N1302" s="16">
        <v>812</v>
      </c>
      <c r="O1302" s="17">
        <f>IFERROR(K1302/I1302,"")</f>
        <v>0.48794272795779953</v>
      </c>
      <c r="P1302" s="17">
        <f>IFERROR(L1302/J1302,"")</f>
        <v>0.17010298008177188</v>
      </c>
      <c r="Q1302" s="16">
        <v>759</v>
      </c>
      <c r="R1302" s="16">
        <v>154</v>
      </c>
      <c r="S1302" s="16"/>
      <c r="T1302" s="16">
        <v>1486</v>
      </c>
      <c r="U1302" s="16">
        <v>373</v>
      </c>
      <c r="V1302" s="16">
        <v>1151</v>
      </c>
      <c r="W1302" s="16">
        <v>31</v>
      </c>
      <c r="X1302" s="16">
        <v>1228</v>
      </c>
      <c r="Y1302" s="16"/>
      <c r="Z1302" s="16">
        <v>4690</v>
      </c>
      <c r="AA1302" s="16">
        <f>IF(COUNT(Q1302:Z1302)=0,"",SUM(Q1302:Q1302))</f>
        <v>759</v>
      </c>
      <c r="AB1302" s="16">
        <f>IF(COUNT(Q1302:Z1302)=0,"",SUM(R1302:S1302))</f>
        <v>154</v>
      </c>
      <c r="AC1302" s="16">
        <f>IF(COUNT(Q1302:Z1302)=0,"",SUM(T1302:V1302))</f>
        <v>3010</v>
      </c>
      <c r="AD1302" s="16">
        <f>IF(COUNT(Q1302:Z1302)=0,"",SUM(W1302:Y1302))</f>
        <v>1259</v>
      </c>
      <c r="AE1302" s="16">
        <f>IF(COUNT(Q1302:Z1302)=0,"",SUM(Z1302:Z1302))</f>
        <v>4690</v>
      </c>
      <c r="AF1302" s="16">
        <f>IF(COUNT(Q1302:Z1302)=0,"",SUM(Q1302:Z1302))</f>
        <v>9872</v>
      </c>
      <c r="AG1302" s="17">
        <f>IFERROR((AA1302+AB1302)/AF1302,"")</f>
        <v>9.2483792544570509E-2</v>
      </c>
      <c r="AH1302" s="16">
        <v>139</v>
      </c>
    </row>
    <row r="1303" spans="1:34" x14ac:dyDescent="0.2">
      <c r="A1303" s="4" t="s">
        <v>21</v>
      </c>
      <c r="B1303" s="4" t="s">
        <v>130</v>
      </c>
      <c r="C1303" s="4" t="s">
        <v>991</v>
      </c>
      <c r="D1303" s="4" t="s">
        <v>540</v>
      </c>
      <c r="E1303" s="4" t="s">
        <v>534</v>
      </c>
      <c r="F1303" s="4" t="s">
        <v>1690</v>
      </c>
      <c r="G1303" s="4" t="s">
        <v>156</v>
      </c>
      <c r="H1303" s="4" t="s">
        <v>163</v>
      </c>
      <c r="I1303" s="16">
        <v>1247</v>
      </c>
      <c r="J1303" s="16">
        <v>16805</v>
      </c>
      <c r="K1303" s="16">
        <v>130</v>
      </c>
      <c r="L1303" s="16">
        <v>2883</v>
      </c>
      <c r="M1303" s="16"/>
      <c r="N1303" s="16">
        <v>1917</v>
      </c>
      <c r="O1303" s="17">
        <f>IFERROR(K1303/I1303,"")</f>
        <v>0.10425020048115477</v>
      </c>
      <c r="P1303" s="17">
        <f>IFERROR(L1303/J1303,"")</f>
        <v>0.17155608449866111</v>
      </c>
      <c r="Q1303" s="16">
        <v>756</v>
      </c>
      <c r="R1303" s="16">
        <v>402</v>
      </c>
      <c r="S1303" s="16"/>
      <c r="T1303" s="16">
        <v>575</v>
      </c>
      <c r="U1303" s="16">
        <v>378</v>
      </c>
      <c r="V1303" s="16">
        <v>11</v>
      </c>
      <c r="W1303" s="16">
        <v>320</v>
      </c>
      <c r="X1303" s="16">
        <v>716</v>
      </c>
      <c r="Y1303" s="16">
        <v>0</v>
      </c>
      <c r="Z1303" s="16">
        <v>453</v>
      </c>
      <c r="AA1303" s="16">
        <f>IF(COUNT(Q1303:Z1303)=0,"",SUM(Q1303:Q1303))</f>
        <v>756</v>
      </c>
      <c r="AB1303" s="16">
        <f>IF(COUNT(Q1303:Z1303)=0,"",SUM(R1303:S1303))</f>
        <v>402</v>
      </c>
      <c r="AC1303" s="16">
        <f>IF(COUNT(Q1303:Z1303)=0,"",SUM(T1303:V1303))</f>
        <v>964</v>
      </c>
      <c r="AD1303" s="16">
        <f>IF(COUNT(Q1303:Z1303)=0,"",SUM(W1303:Y1303))</f>
        <v>1036</v>
      </c>
      <c r="AE1303" s="16">
        <f>IF(COUNT(Q1303:Z1303)=0,"",SUM(Z1303:Z1303))</f>
        <v>453</v>
      </c>
      <c r="AF1303" s="16">
        <f>IF(COUNT(Q1303:Z1303)=0,"",SUM(Q1303:Z1303))</f>
        <v>3611</v>
      </c>
      <c r="AG1303" s="17">
        <f>IFERROR((AA1303+AB1303)/AF1303,"")</f>
        <v>0.32068679036278042</v>
      </c>
      <c r="AH1303" s="16">
        <v>29</v>
      </c>
    </row>
    <row r="1304" spans="1:34" x14ac:dyDescent="0.2">
      <c r="A1304" s="4" t="s">
        <v>21</v>
      </c>
      <c r="B1304" s="4" t="s">
        <v>127</v>
      </c>
      <c r="C1304" s="4" t="s">
        <v>955</v>
      </c>
      <c r="D1304" s="4" t="s">
        <v>459</v>
      </c>
      <c r="E1304" s="4" t="s">
        <v>460</v>
      </c>
      <c r="F1304" s="4" t="s">
        <v>4161</v>
      </c>
      <c r="G1304" s="4" t="s">
        <v>157</v>
      </c>
      <c r="H1304" s="4" t="s">
        <v>165</v>
      </c>
      <c r="I1304" s="16">
        <v>579</v>
      </c>
      <c r="J1304" s="16">
        <v>28065</v>
      </c>
      <c r="K1304" s="16">
        <v>471</v>
      </c>
      <c r="L1304" s="16">
        <v>5150</v>
      </c>
      <c r="M1304" s="16">
        <v>28</v>
      </c>
      <c r="N1304" s="16">
        <v>648</v>
      </c>
      <c r="O1304" s="17">
        <f>IFERROR(K1304/I1304,"")</f>
        <v>0.81347150259067358</v>
      </c>
      <c r="P1304" s="17">
        <f>IFERROR(L1304/J1304,"")</f>
        <v>0.18350258328879387</v>
      </c>
      <c r="Q1304" s="16">
        <v>756</v>
      </c>
      <c r="R1304" s="16">
        <v>408</v>
      </c>
      <c r="S1304" s="16">
        <v>75</v>
      </c>
      <c r="T1304" s="16">
        <v>752</v>
      </c>
      <c r="U1304" s="16">
        <v>456</v>
      </c>
      <c r="V1304" s="16">
        <v>500</v>
      </c>
      <c r="W1304" s="16">
        <v>930</v>
      </c>
      <c r="X1304" s="16">
        <v>480</v>
      </c>
      <c r="Y1304" s="16">
        <v>15</v>
      </c>
      <c r="Z1304" s="16">
        <v>2388</v>
      </c>
      <c r="AA1304" s="16">
        <f>IF(COUNT(Q1304:Z1304)=0,"",SUM(Q1304:Q1304))</f>
        <v>756</v>
      </c>
      <c r="AB1304" s="16">
        <f>IF(COUNT(Q1304:Z1304)=0,"",SUM(R1304:S1304))</f>
        <v>483</v>
      </c>
      <c r="AC1304" s="16">
        <f>IF(COUNT(Q1304:Z1304)=0,"",SUM(T1304:V1304))</f>
        <v>1708</v>
      </c>
      <c r="AD1304" s="16">
        <f>IF(COUNT(Q1304:Z1304)=0,"",SUM(W1304:Y1304))</f>
        <v>1425</v>
      </c>
      <c r="AE1304" s="16">
        <f>IF(COUNT(Q1304:Z1304)=0,"",SUM(Z1304:Z1304))</f>
        <v>2388</v>
      </c>
      <c r="AF1304" s="16">
        <f>IF(COUNT(Q1304:Z1304)=0,"",SUM(Q1304:Z1304))</f>
        <v>6760</v>
      </c>
      <c r="AG1304" s="17">
        <f>IFERROR((AA1304+AB1304)/AF1304,"")</f>
        <v>0.18328402366863905</v>
      </c>
      <c r="AH1304" s="16">
        <v>45</v>
      </c>
    </row>
    <row r="1305" spans="1:34" x14ac:dyDescent="0.2">
      <c r="A1305" s="4" t="s">
        <v>21</v>
      </c>
      <c r="B1305" s="4" t="s">
        <v>127</v>
      </c>
      <c r="C1305" s="4" t="s">
        <v>955</v>
      </c>
      <c r="D1305" s="4" t="s">
        <v>459</v>
      </c>
      <c r="E1305" s="4" t="s">
        <v>460</v>
      </c>
      <c r="F1305" s="4" t="s">
        <v>4184</v>
      </c>
      <c r="G1305" s="4" t="s">
        <v>158</v>
      </c>
      <c r="H1305" s="4" t="s">
        <v>164</v>
      </c>
      <c r="I1305" s="16">
        <v>374</v>
      </c>
      <c r="J1305" s="16">
        <v>28432</v>
      </c>
      <c r="K1305" s="16">
        <v>2418</v>
      </c>
      <c r="L1305" s="16">
        <v>4431</v>
      </c>
      <c r="M1305" s="16">
        <v>24</v>
      </c>
      <c r="N1305" s="16">
        <v>677</v>
      </c>
      <c r="O1305" s="17">
        <f>IFERROR(K1305/I1305,"")</f>
        <v>6.4652406417112296</v>
      </c>
      <c r="P1305" s="17">
        <f>IFERROR(L1305/J1305,"")</f>
        <v>0.15584552616769837</v>
      </c>
      <c r="Q1305" s="16">
        <v>756</v>
      </c>
      <c r="R1305" s="16">
        <v>328</v>
      </c>
      <c r="S1305" s="16">
        <v>28</v>
      </c>
      <c r="T1305" s="16">
        <v>1152</v>
      </c>
      <c r="U1305" s="16">
        <v>1015</v>
      </c>
      <c r="V1305" s="16">
        <v>1960</v>
      </c>
      <c r="W1305" s="16">
        <v>1089</v>
      </c>
      <c r="X1305" s="16">
        <v>549</v>
      </c>
      <c r="Y1305" s="16"/>
      <c r="Z1305" s="16">
        <v>874</v>
      </c>
      <c r="AA1305" s="16">
        <f>IF(COUNT(Q1305:Z1305)=0,"",SUM(Q1305:Q1305))</f>
        <v>756</v>
      </c>
      <c r="AB1305" s="16">
        <f>IF(COUNT(Q1305:Z1305)=0,"",SUM(R1305:S1305))</f>
        <v>356</v>
      </c>
      <c r="AC1305" s="16">
        <f>IF(COUNT(Q1305:Z1305)=0,"",SUM(T1305:V1305))</f>
        <v>4127</v>
      </c>
      <c r="AD1305" s="16">
        <f>IF(COUNT(Q1305:Z1305)=0,"",SUM(W1305:Y1305))</f>
        <v>1638</v>
      </c>
      <c r="AE1305" s="16">
        <f>IF(COUNT(Q1305:Z1305)=0,"",SUM(Z1305:Z1305))</f>
        <v>874</v>
      </c>
      <c r="AF1305" s="16">
        <f>IF(COUNT(Q1305:Z1305)=0,"",SUM(Q1305:Z1305))</f>
        <v>7751</v>
      </c>
      <c r="AG1305" s="17">
        <f>IFERROR((AA1305+AB1305)/AF1305,"")</f>
        <v>0.14346535930847631</v>
      </c>
      <c r="AH1305" s="16">
        <v>53</v>
      </c>
    </row>
    <row r="1306" spans="1:34" x14ac:dyDescent="0.2">
      <c r="A1306" s="4" t="s">
        <v>21</v>
      </c>
      <c r="B1306" s="4" t="s">
        <v>133</v>
      </c>
      <c r="C1306" s="4" t="s">
        <v>955</v>
      </c>
      <c r="D1306" s="4" t="s">
        <v>706</v>
      </c>
      <c r="E1306" s="4" t="s">
        <v>248</v>
      </c>
      <c r="F1306" s="4" t="s">
        <v>3062</v>
      </c>
      <c r="G1306" s="4" t="s">
        <v>157</v>
      </c>
      <c r="H1306" s="4" t="s">
        <v>163</v>
      </c>
      <c r="I1306" s="16">
        <v>715</v>
      </c>
      <c r="J1306" s="16">
        <v>10830</v>
      </c>
      <c r="K1306" s="16">
        <v>696</v>
      </c>
      <c r="L1306" s="16">
        <v>2439</v>
      </c>
      <c r="M1306" s="16">
        <v>17</v>
      </c>
      <c r="N1306" s="16">
        <v>405</v>
      </c>
      <c r="O1306" s="17">
        <f>IFERROR(K1306/I1306,"")</f>
        <v>0.97342657342657346</v>
      </c>
      <c r="P1306" s="17">
        <f>IFERROR(L1306/J1306,"")</f>
        <v>0.22520775623268699</v>
      </c>
      <c r="Q1306" s="16">
        <v>754</v>
      </c>
      <c r="R1306" s="16">
        <v>113</v>
      </c>
      <c r="S1306" s="16">
        <v>104</v>
      </c>
      <c r="T1306" s="16">
        <v>22</v>
      </c>
      <c r="U1306" s="16">
        <v>60</v>
      </c>
      <c r="V1306" s="16">
        <v>696</v>
      </c>
      <c r="W1306" s="16">
        <v>0</v>
      </c>
      <c r="X1306" s="16"/>
      <c r="Y1306" s="16">
        <v>0</v>
      </c>
      <c r="Z1306" s="16">
        <v>1379</v>
      </c>
      <c r="AA1306" s="16">
        <f>IF(COUNT(Q1306:Z1306)=0,"",SUM(Q1306:Q1306))</f>
        <v>754</v>
      </c>
      <c r="AB1306" s="16">
        <f>IF(COUNT(Q1306:Z1306)=0,"",SUM(R1306:S1306))</f>
        <v>217</v>
      </c>
      <c r="AC1306" s="16">
        <f>IF(COUNT(Q1306:Z1306)=0,"",SUM(T1306:V1306))</f>
        <v>778</v>
      </c>
      <c r="AD1306" s="16">
        <f>IF(COUNT(Q1306:Z1306)=0,"",SUM(W1306:Y1306))</f>
        <v>0</v>
      </c>
      <c r="AE1306" s="16">
        <f>IF(COUNT(Q1306:Z1306)=0,"",SUM(Z1306:Z1306))</f>
        <v>1379</v>
      </c>
      <c r="AF1306" s="16">
        <f>IF(COUNT(Q1306:Z1306)=0,"",SUM(Q1306:Z1306))</f>
        <v>3128</v>
      </c>
      <c r="AG1306" s="17">
        <f>IFERROR((AA1306+AB1306)/AF1306,"")</f>
        <v>0.31042199488491051</v>
      </c>
      <c r="AH1306" s="16">
        <v>36</v>
      </c>
    </row>
    <row r="1307" spans="1:34" x14ac:dyDescent="0.2">
      <c r="A1307" s="4" t="s">
        <v>21</v>
      </c>
      <c r="B1307" s="4" t="s">
        <v>123</v>
      </c>
      <c r="C1307" s="4" t="s">
        <v>955</v>
      </c>
      <c r="D1307" s="4" t="s">
        <v>484</v>
      </c>
      <c r="E1307" s="4" t="s">
        <v>485</v>
      </c>
      <c r="F1307" s="4" t="s">
        <v>4581</v>
      </c>
      <c r="G1307" s="4" t="s">
        <v>158</v>
      </c>
      <c r="H1307" s="4" t="s">
        <v>163</v>
      </c>
      <c r="I1307" s="16">
        <v>8478</v>
      </c>
      <c r="J1307" s="16">
        <v>73131</v>
      </c>
      <c r="K1307" s="16">
        <v>1088</v>
      </c>
      <c r="L1307" s="16">
        <v>11902</v>
      </c>
      <c r="M1307" s="16">
        <v>136</v>
      </c>
      <c r="N1307" s="16">
        <v>832</v>
      </c>
      <c r="O1307" s="17">
        <f>IFERROR(K1307/I1307,"")</f>
        <v>0.12833215380986082</v>
      </c>
      <c r="P1307" s="17">
        <f>IFERROR(L1307/J1307,"")</f>
        <v>0.16274903939505819</v>
      </c>
      <c r="Q1307" s="16">
        <v>753</v>
      </c>
      <c r="R1307" s="16">
        <v>105</v>
      </c>
      <c r="S1307" s="16"/>
      <c r="T1307" s="16">
        <v>783</v>
      </c>
      <c r="U1307" s="16">
        <v>643</v>
      </c>
      <c r="V1307" s="16">
        <v>577</v>
      </c>
      <c r="W1307" s="16">
        <v>0</v>
      </c>
      <c r="X1307" s="16">
        <v>2207</v>
      </c>
      <c r="Y1307" s="16">
        <v>15</v>
      </c>
      <c r="Z1307" s="16">
        <v>8590</v>
      </c>
      <c r="AA1307" s="16">
        <f>IF(COUNT(Q1307:Z1307)=0,"",SUM(Q1307:Q1307))</f>
        <v>753</v>
      </c>
      <c r="AB1307" s="16">
        <f>IF(COUNT(Q1307:Z1307)=0,"",SUM(R1307:S1307))</f>
        <v>105</v>
      </c>
      <c r="AC1307" s="16">
        <f>IF(COUNT(Q1307:Z1307)=0,"",SUM(T1307:V1307))</f>
        <v>2003</v>
      </c>
      <c r="AD1307" s="16">
        <f>IF(COUNT(Q1307:Z1307)=0,"",SUM(W1307:Y1307))</f>
        <v>2222</v>
      </c>
      <c r="AE1307" s="16">
        <f>IF(COUNT(Q1307:Z1307)=0,"",SUM(Z1307:Z1307))</f>
        <v>8590</v>
      </c>
      <c r="AF1307" s="16">
        <f>IF(COUNT(Q1307:Z1307)=0,"",SUM(Q1307:Z1307))</f>
        <v>13673</v>
      </c>
      <c r="AG1307" s="17">
        <f>IFERROR((AA1307+AB1307)/AF1307,"")</f>
        <v>6.2751407884151247E-2</v>
      </c>
      <c r="AH1307" s="16">
        <v>164</v>
      </c>
    </row>
    <row r="1308" spans="1:34" x14ac:dyDescent="0.2">
      <c r="A1308" s="4" t="s">
        <v>21</v>
      </c>
      <c r="B1308" s="4" t="s">
        <v>127</v>
      </c>
      <c r="C1308" s="4" t="s">
        <v>955</v>
      </c>
      <c r="D1308" s="4" t="s">
        <v>459</v>
      </c>
      <c r="E1308" s="4" t="s">
        <v>460</v>
      </c>
      <c r="F1308" s="4" t="s">
        <v>4192</v>
      </c>
      <c r="G1308" s="4" t="s">
        <v>158</v>
      </c>
      <c r="H1308" s="4" t="s">
        <v>164</v>
      </c>
      <c r="I1308" s="16">
        <v>248</v>
      </c>
      <c r="J1308" s="16">
        <v>28923</v>
      </c>
      <c r="K1308" s="16">
        <v>2012</v>
      </c>
      <c r="L1308" s="16">
        <v>4208</v>
      </c>
      <c r="M1308" s="16">
        <v>26</v>
      </c>
      <c r="N1308" s="16">
        <v>566</v>
      </c>
      <c r="O1308" s="17">
        <f>IFERROR(K1308/I1308,"")</f>
        <v>8.112903225806452</v>
      </c>
      <c r="P1308" s="17">
        <f>IFERROR(L1308/J1308,"")</f>
        <v>0.14548974864294853</v>
      </c>
      <c r="Q1308" s="16">
        <v>752</v>
      </c>
      <c r="R1308" s="16">
        <v>348</v>
      </c>
      <c r="S1308" s="16">
        <v>57</v>
      </c>
      <c r="T1308" s="16">
        <v>940</v>
      </c>
      <c r="U1308" s="16">
        <v>615</v>
      </c>
      <c r="V1308" s="16">
        <v>1614</v>
      </c>
      <c r="W1308" s="16">
        <v>981</v>
      </c>
      <c r="X1308" s="16">
        <v>529</v>
      </c>
      <c r="Y1308" s="16"/>
      <c r="Z1308" s="16">
        <v>1177</v>
      </c>
      <c r="AA1308" s="16">
        <f>IF(COUNT(Q1308:Z1308)=0,"",SUM(Q1308:Q1308))</f>
        <v>752</v>
      </c>
      <c r="AB1308" s="16">
        <f>IF(COUNT(Q1308:Z1308)=0,"",SUM(R1308:S1308))</f>
        <v>405</v>
      </c>
      <c r="AC1308" s="16">
        <f>IF(COUNT(Q1308:Z1308)=0,"",SUM(T1308:V1308))</f>
        <v>3169</v>
      </c>
      <c r="AD1308" s="16">
        <f>IF(COUNT(Q1308:Z1308)=0,"",SUM(W1308:Y1308))</f>
        <v>1510</v>
      </c>
      <c r="AE1308" s="16">
        <f>IF(COUNT(Q1308:Z1308)=0,"",SUM(Z1308:Z1308))</f>
        <v>1177</v>
      </c>
      <c r="AF1308" s="16">
        <f>IF(COUNT(Q1308:Z1308)=0,"",SUM(Q1308:Z1308))</f>
        <v>7013</v>
      </c>
      <c r="AG1308" s="17">
        <f>IFERROR((AA1308+AB1308)/AF1308,"")</f>
        <v>0.16497932411236277</v>
      </c>
      <c r="AH1308" s="16">
        <v>57</v>
      </c>
    </row>
    <row r="1309" spans="1:34" x14ac:dyDescent="0.2">
      <c r="A1309" s="4" t="s">
        <v>21</v>
      </c>
      <c r="B1309" s="4" t="s">
        <v>123</v>
      </c>
      <c r="C1309" s="4" t="s">
        <v>955</v>
      </c>
      <c r="D1309" s="4" t="s">
        <v>484</v>
      </c>
      <c r="E1309" s="4" t="s">
        <v>485</v>
      </c>
      <c r="F1309" s="4" t="s">
        <v>4625</v>
      </c>
      <c r="G1309" s="4" t="s">
        <v>158</v>
      </c>
      <c r="H1309" s="4" t="s">
        <v>165</v>
      </c>
      <c r="I1309" s="16">
        <v>1556</v>
      </c>
      <c r="J1309" s="16">
        <v>75260</v>
      </c>
      <c r="K1309" s="16">
        <v>498</v>
      </c>
      <c r="L1309" s="16">
        <v>12812</v>
      </c>
      <c r="M1309" s="16">
        <v>60</v>
      </c>
      <c r="N1309" s="16">
        <v>859</v>
      </c>
      <c r="O1309" s="17">
        <f>IFERROR(K1309/I1309,"")</f>
        <v>0.32005141388174807</v>
      </c>
      <c r="P1309" s="17">
        <f>IFERROR(L1309/J1309,"")</f>
        <v>0.17023651342014351</v>
      </c>
      <c r="Q1309" s="16">
        <v>751</v>
      </c>
      <c r="R1309" s="16">
        <v>111</v>
      </c>
      <c r="S1309" s="16"/>
      <c r="T1309" s="16">
        <v>922</v>
      </c>
      <c r="U1309" s="16">
        <v>517</v>
      </c>
      <c r="V1309" s="16">
        <v>332</v>
      </c>
      <c r="W1309" s="16">
        <v>85</v>
      </c>
      <c r="X1309" s="16">
        <v>1464</v>
      </c>
      <c r="Y1309" s="16">
        <v>12</v>
      </c>
      <c r="Z1309" s="16">
        <v>9672</v>
      </c>
      <c r="AA1309" s="16">
        <f>IF(COUNT(Q1309:Z1309)=0,"",SUM(Q1309:Q1309))</f>
        <v>751</v>
      </c>
      <c r="AB1309" s="16">
        <f>IF(COUNT(Q1309:Z1309)=0,"",SUM(R1309:S1309))</f>
        <v>111</v>
      </c>
      <c r="AC1309" s="16">
        <f>IF(COUNT(Q1309:Z1309)=0,"",SUM(T1309:V1309))</f>
        <v>1771</v>
      </c>
      <c r="AD1309" s="16">
        <f>IF(COUNT(Q1309:Z1309)=0,"",SUM(W1309:Y1309))</f>
        <v>1561</v>
      </c>
      <c r="AE1309" s="16">
        <f>IF(COUNT(Q1309:Z1309)=0,"",SUM(Z1309:Z1309))</f>
        <v>9672</v>
      </c>
      <c r="AF1309" s="16">
        <f>IF(COUNT(Q1309:Z1309)=0,"",SUM(Q1309:Z1309))</f>
        <v>13866</v>
      </c>
      <c r="AG1309" s="17">
        <f>IFERROR((AA1309+AB1309)/AF1309,"")</f>
        <v>6.216645031011106E-2</v>
      </c>
      <c r="AH1309" s="16">
        <v>144</v>
      </c>
    </row>
    <row r="1310" spans="1:34" x14ac:dyDescent="0.2">
      <c r="A1310" s="4" t="s">
        <v>21</v>
      </c>
      <c r="B1310" s="4" t="s">
        <v>123</v>
      </c>
      <c r="C1310" s="4" t="s">
        <v>955</v>
      </c>
      <c r="D1310" s="4" t="s">
        <v>484</v>
      </c>
      <c r="E1310" s="4" t="s">
        <v>485</v>
      </c>
      <c r="F1310" s="4" t="s">
        <v>4889</v>
      </c>
      <c r="G1310" s="4" t="s">
        <v>159</v>
      </c>
      <c r="H1310" s="4" t="s">
        <v>165</v>
      </c>
      <c r="I1310" s="16">
        <v>2029</v>
      </c>
      <c r="J1310" s="16">
        <v>75424</v>
      </c>
      <c r="K1310" s="16">
        <v>400</v>
      </c>
      <c r="L1310" s="16">
        <v>11243</v>
      </c>
      <c r="M1310" s="16">
        <v>20</v>
      </c>
      <c r="N1310" s="16">
        <v>1031</v>
      </c>
      <c r="O1310" s="17">
        <f>IFERROR(K1310/I1310,"")</f>
        <v>0.19714144898965008</v>
      </c>
      <c r="P1310" s="17">
        <f>IFERROR(L1310/J1310,"")</f>
        <v>0.14906395842172254</v>
      </c>
      <c r="Q1310" s="16">
        <v>751</v>
      </c>
      <c r="R1310" s="16">
        <v>160</v>
      </c>
      <c r="S1310" s="16"/>
      <c r="T1310" s="16">
        <v>202</v>
      </c>
      <c r="U1310" s="16">
        <v>1128</v>
      </c>
      <c r="V1310" s="16">
        <v>33</v>
      </c>
      <c r="W1310" s="16"/>
      <c r="X1310" s="16">
        <v>2487</v>
      </c>
      <c r="Y1310" s="16"/>
      <c r="Z1310" s="16">
        <v>7608</v>
      </c>
      <c r="AA1310" s="16">
        <f>IF(COUNT(Q1310:Z1310)=0,"",SUM(Q1310:Q1310))</f>
        <v>751</v>
      </c>
      <c r="AB1310" s="16">
        <f>IF(COUNT(Q1310:Z1310)=0,"",SUM(R1310:S1310))</f>
        <v>160</v>
      </c>
      <c r="AC1310" s="16">
        <f>IF(COUNT(Q1310:Z1310)=0,"",SUM(T1310:V1310))</f>
        <v>1363</v>
      </c>
      <c r="AD1310" s="16">
        <f>IF(COUNT(Q1310:Z1310)=0,"",SUM(W1310:Y1310))</f>
        <v>2487</v>
      </c>
      <c r="AE1310" s="16">
        <f>IF(COUNT(Q1310:Z1310)=0,"",SUM(Z1310:Z1310))</f>
        <v>7608</v>
      </c>
      <c r="AF1310" s="16">
        <f>IF(COUNT(Q1310:Z1310)=0,"",SUM(Q1310:Z1310))</f>
        <v>12369</v>
      </c>
      <c r="AG1310" s="17">
        <f>IFERROR((AA1310+AB1310)/AF1310,"")</f>
        <v>7.3651871614520165E-2</v>
      </c>
      <c r="AH1310" s="16">
        <v>96</v>
      </c>
    </row>
    <row r="1311" spans="1:34" x14ac:dyDescent="0.2">
      <c r="A1311" s="4" t="s">
        <v>21</v>
      </c>
      <c r="B1311" s="4" t="s">
        <v>123</v>
      </c>
      <c r="C1311" s="4" t="s">
        <v>955</v>
      </c>
      <c r="D1311" s="4" t="s">
        <v>484</v>
      </c>
      <c r="E1311" s="4" t="s">
        <v>485</v>
      </c>
      <c r="F1311" s="4" t="s">
        <v>4919</v>
      </c>
      <c r="G1311" s="4" t="s">
        <v>159</v>
      </c>
      <c r="H1311" s="4" t="s">
        <v>165</v>
      </c>
      <c r="I1311" s="16">
        <v>891</v>
      </c>
      <c r="J1311" s="16">
        <v>43650</v>
      </c>
      <c r="K1311" s="16">
        <v>155</v>
      </c>
      <c r="L1311" s="16">
        <v>6285</v>
      </c>
      <c r="M1311" s="16">
        <v>51</v>
      </c>
      <c r="N1311" s="16">
        <v>906</v>
      </c>
      <c r="O1311" s="17">
        <f>IFERROR(K1311/I1311,"")</f>
        <v>0.17396184062850731</v>
      </c>
      <c r="P1311" s="17">
        <f>IFERROR(L1311/J1311,"")</f>
        <v>0.14398625429553263</v>
      </c>
      <c r="Q1311" s="16">
        <v>750</v>
      </c>
      <c r="R1311" s="16">
        <v>113</v>
      </c>
      <c r="S1311" s="16">
        <v>26</v>
      </c>
      <c r="T1311" s="16">
        <v>223</v>
      </c>
      <c r="U1311" s="16">
        <v>377</v>
      </c>
      <c r="V1311" s="16">
        <v>36</v>
      </c>
      <c r="W1311" s="16"/>
      <c r="X1311" s="16">
        <v>1762</v>
      </c>
      <c r="Y1311" s="16">
        <v>21</v>
      </c>
      <c r="Z1311" s="16">
        <v>3611</v>
      </c>
      <c r="AA1311" s="16">
        <f>IF(COUNT(Q1311:Z1311)=0,"",SUM(Q1311:Q1311))</f>
        <v>750</v>
      </c>
      <c r="AB1311" s="16">
        <f>IF(COUNT(Q1311:Z1311)=0,"",SUM(R1311:S1311))</f>
        <v>139</v>
      </c>
      <c r="AC1311" s="16">
        <f>IF(COUNT(Q1311:Z1311)=0,"",SUM(T1311:V1311))</f>
        <v>636</v>
      </c>
      <c r="AD1311" s="16">
        <f>IF(COUNT(Q1311:Z1311)=0,"",SUM(W1311:Y1311))</f>
        <v>1783</v>
      </c>
      <c r="AE1311" s="16">
        <f>IF(COUNT(Q1311:Z1311)=0,"",SUM(Z1311:Z1311))</f>
        <v>3611</v>
      </c>
      <c r="AF1311" s="16">
        <f>IF(COUNT(Q1311:Z1311)=0,"",SUM(Q1311:Z1311))</f>
        <v>6919</v>
      </c>
      <c r="AG1311" s="17">
        <f>IFERROR((AA1311+AB1311)/AF1311,"")</f>
        <v>0.12848677554559906</v>
      </c>
      <c r="AH1311" s="16">
        <v>61</v>
      </c>
    </row>
    <row r="1312" spans="1:34" x14ac:dyDescent="0.2">
      <c r="A1312" s="4" t="s">
        <v>21</v>
      </c>
      <c r="B1312" s="4" t="s">
        <v>140</v>
      </c>
      <c r="C1312" s="4" t="s">
        <v>955</v>
      </c>
      <c r="D1312" s="4" t="s">
        <v>915</v>
      </c>
      <c r="E1312" s="4" t="s">
        <v>916</v>
      </c>
      <c r="F1312" s="4" t="s">
        <v>5574</v>
      </c>
      <c r="G1312" s="4" t="s">
        <v>158</v>
      </c>
      <c r="H1312" s="4" t="s">
        <v>165</v>
      </c>
      <c r="I1312" s="16">
        <v>1653</v>
      </c>
      <c r="J1312" s="16">
        <v>62273</v>
      </c>
      <c r="K1312" s="16">
        <v>687</v>
      </c>
      <c r="L1312" s="16">
        <v>6160</v>
      </c>
      <c r="M1312" s="16">
        <v>66</v>
      </c>
      <c r="N1312" s="16">
        <v>13743</v>
      </c>
      <c r="O1312" s="17">
        <f>IFERROR(K1312/I1312,"")</f>
        <v>0.41560798548094374</v>
      </c>
      <c r="P1312" s="17">
        <f>IFERROR(L1312/J1312,"")</f>
        <v>9.8919274806095733E-2</v>
      </c>
      <c r="Q1312" s="16">
        <v>747</v>
      </c>
      <c r="R1312" s="16">
        <v>0</v>
      </c>
      <c r="S1312" s="16">
        <v>0</v>
      </c>
      <c r="T1312" s="16">
        <v>726</v>
      </c>
      <c r="U1312" s="16">
        <v>381</v>
      </c>
      <c r="V1312" s="16">
        <v>179</v>
      </c>
      <c r="W1312" s="16">
        <v>0</v>
      </c>
      <c r="X1312" s="16">
        <v>1552</v>
      </c>
      <c r="Y1312" s="16">
        <v>0</v>
      </c>
      <c r="Z1312" s="16">
        <v>10511</v>
      </c>
      <c r="AA1312" s="16">
        <f>IF(COUNT(Q1312:Z1312)=0,"",SUM(Q1312:Q1312))</f>
        <v>747</v>
      </c>
      <c r="AB1312" s="16">
        <f>IF(COUNT(Q1312:Z1312)=0,"",SUM(R1312:S1312))</f>
        <v>0</v>
      </c>
      <c r="AC1312" s="16">
        <f>IF(COUNT(Q1312:Z1312)=0,"",SUM(T1312:V1312))</f>
        <v>1286</v>
      </c>
      <c r="AD1312" s="16">
        <f>IF(COUNT(Q1312:Z1312)=0,"",SUM(W1312:Y1312))</f>
        <v>1552</v>
      </c>
      <c r="AE1312" s="16">
        <f>IF(COUNT(Q1312:Z1312)=0,"",SUM(Z1312:Z1312))</f>
        <v>10511</v>
      </c>
      <c r="AF1312" s="16">
        <f>IF(COUNT(Q1312:Z1312)=0,"",SUM(Q1312:Z1312))</f>
        <v>14096</v>
      </c>
      <c r="AG1312" s="17">
        <f>IFERROR((AA1312+AB1312)/AF1312,"")</f>
        <v>5.2993757094211121E-2</v>
      </c>
      <c r="AH1312" s="16">
        <v>105</v>
      </c>
    </row>
    <row r="1313" spans="1:34" x14ac:dyDescent="0.2">
      <c r="A1313" s="4" t="s">
        <v>21</v>
      </c>
      <c r="B1313" s="4" t="s">
        <v>143</v>
      </c>
      <c r="C1313" s="4" t="s">
        <v>1036</v>
      </c>
      <c r="D1313" s="4" t="s">
        <v>744</v>
      </c>
      <c r="E1313" s="4" t="s">
        <v>745</v>
      </c>
      <c r="F1313" s="4" t="s">
        <v>3492</v>
      </c>
      <c r="G1313" s="4" t="s">
        <v>157</v>
      </c>
      <c r="H1313" s="4" t="s">
        <v>165</v>
      </c>
      <c r="I1313" s="16">
        <v>515</v>
      </c>
      <c r="J1313" s="16">
        <v>27246</v>
      </c>
      <c r="K1313" s="16">
        <v>511</v>
      </c>
      <c r="L1313" s="16">
        <v>3126</v>
      </c>
      <c r="M1313" s="16">
        <v>13</v>
      </c>
      <c r="N1313" s="16">
        <v>648</v>
      </c>
      <c r="O1313" s="17">
        <f>IFERROR(K1313/I1313,"")</f>
        <v>0.99223300970873785</v>
      </c>
      <c r="P1313" s="17">
        <f>IFERROR(L1313/J1313,"")</f>
        <v>0.11473243778903325</v>
      </c>
      <c r="Q1313" s="16">
        <v>746</v>
      </c>
      <c r="R1313" s="16">
        <v>13</v>
      </c>
      <c r="S1313" s="16">
        <v>0</v>
      </c>
      <c r="T1313" s="16">
        <v>241</v>
      </c>
      <c r="U1313" s="16">
        <v>252</v>
      </c>
      <c r="V1313" s="16">
        <v>511</v>
      </c>
      <c r="W1313" s="16">
        <v>277</v>
      </c>
      <c r="X1313" s="16">
        <v>752</v>
      </c>
      <c r="Y1313" s="16">
        <v>61</v>
      </c>
      <c r="Z1313" s="16">
        <v>809</v>
      </c>
      <c r="AA1313" s="16">
        <f>IF(COUNT(Q1313:Z1313)=0,"",SUM(Q1313:Q1313))</f>
        <v>746</v>
      </c>
      <c r="AB1313" s="16">
        <f>IF(COUNT(Q1313:Z1313)=0,"",SUM(R1313:S1313))</f>
        <v>13</v>
      </c>
      <c r="AC1313" s="16">
        <f>IF(COUNT(Q1313:Z1313)=0,"",SUM(T1313:V1313))</f>
        <v>1004</v>
      </c>
      <c r="AD1313" s="16">
        <f>IF(COUNT(Q1313:Z1313)=0,"",SUM(W1313:Y1313))</f>
        <v>1090</v>
      </c>
      <c r="AE1313" s="16">
        <f>IF(COUNT(Q1313:Z1313)=0,"",SUM(Z1313:Z1313))</f>
        <v>809</v>
      </c>
      <c r="AF1313" s="16">
        <f>IF(COUNT(Q1313:Z1313)=0,"",SUM(Q1313:Z1313))</f>
        <v>3662</v>
      </c>
      <c r="AG1313" s="17">
        <f>IFERROR((AA1313+AB1313)/AF1313,"")</f>
        <v>0.20726379027853631</v>
      </c>
      <c r="AH1313" s="16">
        <v>36</v>
      </c>
    </row>
    <row r="1314" spans="1:34" x14ac:dyDescent="0.2">
      <c r="A1314" s="4" t="s">
        <v>21</v>
      </c>
      <c r="B1314" s="4" t="s">
        <v>138</v>
      </c>
      <c r="C1314" s="4" t="s">
        <v>1036</v>
      </c>
      <c r="D1314" s="4" t="s">
        <v>629</v>
      </c>
      <c r="E1314" s="4" t="s">
        <v>630</v>
      </c>
      <c r="F1314" s="4" t="s">
        <v>2458</v>
      </c>
      <c r="G1314" s="4" t="s">
        <v>157</v>
      </c>
      <c r="H1314" s="4" t="s">
        <v>165</v>
      </c>
      <c r="I1314" s="16">
        <v>239</v>
      </c>
      <c r="J1314" s="16">
        <v>2776</v>
      </c>
      <c r="K1314" s="16">
        <v>207</v>
      </c>
      <c r="L1314" s="16">
        <v>641</v>
      </c>
      <c r="M1314" s="16">
        <v>70</v>
      </c>
      <c r="N1314" s="16">
        <v>332</v>
      </c>
      <c r="O1314" s="17">
        <f>IFERROR(K1314/I1314,"")</f>
        <v>0.86610878661087864</v>
      </c>
      <c r="P1314" s="17">
        <f>IFERROR(L1314/J1314,"")</f>
        <v>0.23090778097982709</v>
      </c>
      <c r="Q1314" s="16">
        <v>745</v>
      </c>
      <c r="R1314" s="16">
        <v>0</v>
      </c>
      <c r="S1314" s="16">
        <v>0</v>
      </c>
      <c r="T1314" s="16">
        <v>24</v>
      </c>
      <c r="U1314" s="16">
        <v>157</v>
      </c>
      <c r="V1314" s="16">
        <v>0</v>
      </c>
      <c r="W1314" s="16">
        <v>28</v>
      </c>
      <c r="X1314" s="16">
        <v>104</v>
      </c>
      <c r="Y1314" s="16">
        <v>0</v>
      </c>
      <c r="Z1314" s="16">
        <v>30</v>
      </c>
      <c r="AA1314" s="16">
        <f>IF(COUNT(Q1314:Z1314)=0,"",SUM(Q1314:Q1314))</f>
        <v>745</v>
      </c>
      <c r="AB1314" s="16">
        <f>IF(COUNT(Q1314:Z1314)=0,"",SUM(R1314:S1314))</f>
        <v>0</v>
      </c>
      <c r="AC1314" s="16">
        <f>IF(COUNT(Q1314:Z1314)=0,"",SUM(T1314:V1314))</f>
        <v>181</v>
      </c>
      <c r="AD1314" s="16">
        <f>IF(COUNT(Q1314:Z1314)=0,"",SUM(W1314:Y1314))</f>
        <v>132</v>
      </c>
      <c r="AE1314" s="16">
        <f>IF(COUNT(Q1314:Z1314)=0,"",SUM(Z1314:Z1314))</f>
        <v>30</v>
      </c>
      <c r="AF1314" s="16">
        <f>IF(COUNT(Q1314:Z1314)=0,"",SUM(Q1314:Z1314))</f>
        <v>1088</v>
      </c>
      <c r="AG1314" s="17">
        <f>IFERROR((AA1314+AB1314)/AF1314,"")</f>
        <v>0.68474264705882348</v>
      </c>
      <c r="AH1314" s="16"/>
    </row>
    <row r="1315" spans="1:34" x14ac:dyDescent="0.2">
      <c r="A1315" s="4" t="s">
        <v>21</v>
      </c>
      <c r="B1315" s="4" t="s">
        <v>129</v>
      </c>
      <c r="C1315" s="4" t="s">
        <v>1036</v>
      </c>
      <c r="D1315" s="4" t="s">
        <v>768</v>
      </c>
      <c r="E1315" s="4" t="s">
        <v>769</v>
      </c>
      <c r="F1315" s="4" t="s">
        <v>3738</v>
      </c>
      <c r="G1315" s="4" t="s">
        <v>158</v>
      </c>
      <c r="H1315" s="4" t="s">
        <v>165</v>
      </c>
      <c r="I1315" s="16">
        <v>528</v>
      </c>
      <c r="J1315" s="16">
        <v>7717</v>
      </c>
      <c r="K1315" s="16">
        <v>333</v>
      </c>
      <c r="L1315" s="16">
        <v>1559</v>
      </c>
      <c r="M1315" s="16">
        <v>126</v>
      </c>
      <c r="N1315" s="16">
        <v>1025</v>
      </c>
      <c r="O1315" s="17">
        <f>IFERROR(K1315/I1315,"")</f>
        <v>0.63068181818181823</v>
      </c>
      <c r="P1315" s="17">
        <f>IFERROR(L1315/J1315,"")</f>
        <v>0.20202151094985099</v>
      </c>
      <c r="Q1315" s="16">
        <v>743</v>
      </c>
      <c r="R1315" s="16">
        <v>0</v>
      </c>
      <c r="S1315" s="16">
        <v>0</v>
      </c>
      <c r="T1315" s="16">
        <v>235</v>
      </c>
      <c r="U1315" s="16">
        <v>65</v>
      </c>
      <c r="V1315" s="16">
        <v>345</v>
      </c>
      <c r="W1315" s="16">
        <v>135</v>
      </c>
      <c r="X1315" s="16">
        <v>395</v>
      </c>
      <c r="Y1315" s="16">
        <v>0</v>
      </c>
      <c r="Z1315" s="16">
        <v>372</v>
      </c>
      <c r="AA1315" s="16">
        <f>IF(COUNT(Q1315:Z1315)=0,"",SUM(Q1315:Q1315))</f>
        <v>743</v>
      </c>
      <c r="AB1315" s="16">
        <f>IF(COUNT(Q1315:Z1315)=0,"",SUM(R1315:S1315))</f>
        <v>0</v>
      </c>
      <c r="AC1315" s="16">
        <f>IF(COUNT(Q1315:Z1315)=0,"",SUM(T1315:V1315))</f>
        <v>645</v>
      </c>
      <c r="AD1315" s="16">
        <f>IF(COUNT(Q1315:Z1315)=0,"",SUM(W1315:Y1315))</f>
        <v>530</v>
      </c>
      <c r="AE1315" s="16">
        <f>IF(COUNT(Q1315:Z1315)=0,"",SUM(Z1315:Z1315))</f>
        <v>372</v>
      </c>
      <c r="AF1315" s="16">
        <f>IF(COUNT(Q1315:Z1315)=0,"",SUM(Q1315:Z1315))</f>
        <v>2290</v>
      </c>
      <c r="AG1315" s="17">
        <f>IFERROR((AA1315+AB1315)/AF1315,"")</f>
        <v>0.32445414847161574</v>
      </c>
      <c r="AH1315" s="16">
        <v>11</v>
      </c>
    </row>
    <row r="1316" spans="1:34" x14ac:dyDescent="0.2">
      <c r="A1316" s="4" t="s">
        <v>21</v>
      </c>
      <c r="B1316" s="4" t="s">
        <v>145</v>
      </c>
      <c r="C1316" s="4" t="s">
        <v>1036</v>
      </c>
      <c r="D1316" s="4" t="s">
        <v>756</v>
      </c>
      <c r="E1316" s="4" t="s">
        <v>534</v>
      </c>
      <c r="F1316" s="4" t="s">
        <v>3662</v>
      </c>
      <c r="G1316" s="4" t="s">
        <v>157</v>
      </c>
      <c r="H1316" s="4" t="s">
        <v>163</v>
      </c>
      <c r="I1316" s="16">
        <v>719</v>
      </c>
      <c r="J1316" s="16">
        <v>15576</v>
      </c>
      <c r="K1316" s="16">
        <v>241</v>
      </c>
      <c r="L1316" s="16">
        <v>2301</v>
      </c>
      <c r="M1316" s="16"/>
      <c r="N1316" s="16">
        <v>145</v>
      </c>
      <c r="O1316" s="17">
        <f>IFERROR(K1316/I1316,"")</f>
        <v>0.33518776077885953</v>
      </c>
      <c r="P1316" s="17">
        <f>IFERROR(L1316/J1316,"")</f>
        <v>0.14772727272727273</v>
      </c>
      <c r="Q1316" s="16">
        <v>742</v>
      </c>
      <c r="R1316" s="16">
        <v>335</v>
      </c>
      <c r="S1316" s="16">
        <v>0</v>
      </c>
      <c r="T1316" s="16">
        <v>392</v>
      </c>
      <c r="U1316" s="16">
        <v>434</v>
      </c>
      <c r="V1316" s="16">
        <v>227</v>
      </c>
      <c r="W1316" s="16">
        <v>226</v>
      </c>
      <c r="X1316" s="16">
        <v>580</v>
      </c>
      <c r="Y1316" s="16">
        <v>0</v>
      </c>
      <c r="Z1316" s="16">
        <v>308</v>
      </c>
      <c r="AA1316" s="16">
        <f>IF(COUNT(Q1316:Z1316)=0,"",SUM(Q1316:Q1316))</f>
        <v>742</v>
      </c>
      <c r="AB1316" s="16">
        <f>IF(COUNT(Q1316:Z1316)=0,"",SUM(R1316:S1316))</f>
        <v>335</v>
      </c>
      <c r="AC1316" s="16">
        <f>IF(COUNT(Q1316:Z1316)=0,"",SUM(T1316:V1316))</f>
        <v>1053</v>
      </c>
      <c r="AD1316" s="16">
        <f>IF(COUNT(Q1316:Z1316)=0,"",SUM(W1316:Y1316))</f>
        <v>806</v>
      </c>
      <c r="AE1316" s="16">
        <f>IF(COUNT(Q1316:Z1316)=0,"",SUM(Z1316:Z1316))</f>
        <v>308</v>
      </c>
      <c r="AF1316" s="16">
        <f>IF(COUNT(Q1316:Z1316)=0,"",SUM(Q1316:Z1316))</f>
        <v>3244</v>
      </c>
      <c r="AG1316" s="17">
        <f>IFERROR((AA1316+AB1316)/AF1316,"")</f>
        <v>0.33199753390875464</v>
      </c>
      <c r="AH1316" s="16">
        <v>47</v>
      </c>
    </row>
    <row r="1317" spans="1:34" x14ac:dyDescent="0.2">
      <c r="A1317" s="4" t="s">
        <v>21</v>
      </c>
      <c r="B1317" s="4" t="s">
        <v>127</v>
      </c>
      <c r="C1317" s="4" t="s">
        <v>955</v>
      </c>
      <c r="D1317" s="4" t="s">
        <v>821</v>
      </c>
      <c r="E1317" s="4" t="s">
        <v>822</v>
      </c>
      <c r="F1317" s="4" t="s">
        <v>4246</v>
      </c>
      <c r="G1317" s="4" t="s">
        <v>158</v>
      </c>
      <c r="H1317" s="4" t="s">
        <v>163</v>
      </c>
      <c r="I1317" s="16">
        <v>2700</v>
      </c>
      <c r="J1317" s="16">
        <v>15532</v>
      </c>
      <c r="K1317" s="16">
        <v>1294</v>
      </c>
      <c r="L1317" s="16">
        <v>5134</v>
      </c>
      <c r="M1317" s="16">
        <v>872</v>
      </c>
      <c r="N1317" s="16">
        <v>4077</v>
      </c>
      <c r="O1317" s="17">
        <f>IFERROR(K1317/I1317,"")</f>
        <v>0.47925925925925927</v>
      </c>
      <c r="P1317" s="17">
        <f>IFERROR(L1317/J1317,"")</f>
        <v>0.33054339428277107</v>
      </c>
      <c r="Q1317" s="16">
        <v>742</v>
      </c>
      <c r="R1317" s="16">
        <v>0</v>
      </c>
      <c r="S1317" s="16">
        <v>0</v>
      </c>
      <c r="T1317" s="16">
        <v>618</v>
      </c>
      <c r="U1317" s="16">
        <v>175</v>
      </c>
      <c r="V1317" s="16">
        <v>1295</v>
      </c>
      <c r="W1317" s="16">
        <v>1453</v>
      </c>
      <c r="X1317" s="16">
        <v>1247</v>
      </c>
      <c r="Y1317" s="16">
        <v>0</v>
      </c>
      <c r="Z1317" s="16">
        <v>898</v>
      </c>
      <c r="AA1317" s="16">
        <f>IF(COUNT(Q1317:Z1317)=0,"",SUM(Q1317:Q1317))</f>
        <v>742</v>
      </c>
      <c r="AB1317" s="16">
        <f>IF(COUNT(Q1317:Z1317)=0,"",SUM(R1317:S1317))</f>
        <v>0</v>
      </c>
      <c r="AC1317" s="16">
        <f>IF(COUNT(Q1317:Z1317)=0,"",SUM(T1317:V1317))</f>
        <v>2088</v>
      </c>
      <c r="AD1317" s="16">
        <f>IF(COUNT(Q1317:Z1317)=0,"",SUM(W1317:Y1317))</f>
        <v>2700</v>
      </c>
      <c r="AE1317" s="16">
        <f>IF(COUNT(Q1317:Z1317)=0,"",SUM(Z1317:Z1317))</f>
        <v>898</v>
      </c>
      <c r="AF1317" s="16">
        <f>IF(COUNT(Q1317:Z1317)=0,"",SUM(Q1317:Z1317))</f>
        <v>6428</v>
      </c>
      <c r="AG1317" s="17">
        <f>IFERROR((AA1317+AB1317)/AF1317,"")</f>
        <v>0.11543248288736777</v>
      </c>
      <c r="AH1317" s="16">
        <v>51</v>
      </c>
    </row>
    <row r="1318" spans="1:34" x14ac:dyDescent="0.2">
      <c r="A1318" s="4" t="s">
        <v>21</v>
      </c>
      <c r="B1318" s="4" t="s">
        <v>131</v>
      </c>
      <c r="C1318" s="4" t="s">
        <v>955</v>
      </c>
      <c r="D1318" s="4" t="s">
        <v>438</v>
      </c>
      <c r="E1318" s="4" t="s">
        <v>439</v>
      </c>
      <c r="F1318" s="4" t="s">
        <v>3884</v>
      </c>
      <c r="G1318" s="4" t="s">
        <v>156</v>
      </c>
      <c r="H1318" s="4" t="s">
        <v>164</v>
      </c>
      <c r="I1318" s="16">
        <v>1304</v>
      </c>
      <c r="J1318" s="16">
        <v>31802</v>
      </c>
      <c r="K1318" s="16">
        <v>614</v>
      </c>
      <c r="L1318" s="16">
        <v>6976</v>
      </c>
      <c r="M1318" s="16">
        <v>63</v>
      </c>
      <c r="N1318" s="16">
        <v>577</v>
      </c>
      <c r="O1318" s="17">
        <f>IFERROR(K1318/I1318,"")</f>
        <v>0.47085889570552147</v>
      </c>
      <c r="P1318" s="17">
        <f>IFERROR(L1318/J1318,"")</f>
        <v>0.21935727312747627</v>
      </c>
      <c r="Q1318" s="16">
        <v>737</v>
      </c>
      <c r="R1318" s="16">
        <v>104</v>
      </c>
      <c r="S1318" s="16"/>
      <c r="T1318" s="16">
        <v>82</v>
      </c>
      <c r="U1318" s="16">
        <v>3809</v>
      </c>
      <c r="V1318" s="16"/>
      <c r="W1318" s="16">
        <v>0</v>
      </c>
      <c r="X1318" s="16">
        <v>830</v>
      </c>
      <c r="Y1318" s="16">
        <v>12</v>
      </c>
      <c r="Z1318" s="16">
        <v>2463</v>
      </c>
      <c r="AA1318" s="16">
        <f>IF(COUNT(Q1318:Z1318)=0,"",SUM(Q1318:Q1318))</f>
        <v>737</v>
      </c>
      <c r="AB1318" s="16">
        <f>IF(COUNT(Q1318:Z1318)=0,"",SUM(R1318:S1318))</f>
        <v>104</v>
      </c>
      <c r="AC1318" s="16">
        <f>IF(COUNT(Q1318:Z1318)=0,"",SUM(T1318:V1318))</f>
        <v>3891</v>
      </c>
      <c r="AD1318" s="16">
        <f>IF(COUNT(Q1318:Z1318)=0,"",SUM(W1318:Y1318))</f>
        <v>842</v>
      </c>
      <c r="AE1318" s="16">
        <f>IF(COUNT(Q1318:Z1318)=0,"",SUM(Z1318:Z1318))</f>
        <v>2463</v>
      </c>
      <c r="AF1318" s="16">
        <f>IF(COUNT(Q1318:Z1318)=0,"",SUM(Q1318:Z1318))</f>
        <v>8037</v>
      </c>
      <c r="AG1318" s="17">
        <f>IFERROR((AA1318+AB1318)/AF1318,"")</f>
        <v>0.10464103521214384</v>
      </c>
      <c r="AH1318" s="16">
        <v>32</v>
      </c>
    </row>
    <row r="1319" spans="1:34" x14ac:dyDescent="0.2">
      <c r="A1319" s="4" t="s">
        <v>198</v>
      </c>
      <c r="B1319" s="4" t="s">
        <v>135</v>
      </c>
      <c r="C1319" s="4" t="s">
        <v>1036</v>
      </c>
      <c r="D1319" s="4" t="s">
        <v>350</v>
      </c>
      <c r="E1319" s="4" t="s">
        <v>219</v>
      </c>
      <c r="F1319" s="4" t="s">
        <v>1219</v>
      </c>
      <c r="G1319" s="4" t="s">
        <v>156</v>
      </c>
      <c r="H1319" s="4" t="s">
        <v>71</v>
      </c>
      <c r="I1319" s="16">
        <v>1042</v>
      </c>
      <c r="J1319" s="16">
        <v>2270</v>
      </c>
      <c r="K1319" s="16">
        <v>472</v>
      </c>
      <c r="L1319" s="16">
        <v>783</v>
      </c>
      <c r="M1319" s="16">
        <v>46</v>
      </c>
      <c r="N1319" s="16">
        <v>165</v>
      </c>
      <c r="O1319" s="17">
        <f>IFERROR(K1319/I1319,"")</f>
        <v>0.45297504798464494</v>
      </c>
      <c r="P1319" s="17">
        <f>IFERROR(L1319/J1319,"")</f>
        <v>0.3449339207048458</v>
      </c>
      <c r="Q1319" s="16">
        <v>736</v>
      </c>
      <c r="R1319" s="16"/>
      <c r="S1319" s="16"/>
      <c r="T1319" s="16">
        <v>0</v>
      </c>
      <c r="U1319" s="16">
        <v>111</v>
      </c>
      <c r="V1319" s="16">
        <v>0</v>
      </c>
      <c r="W1319" s="16">
        <v>56</v>
      </c>
      <c r="X1319" s="16">
        <v>349</v>
      </c>
      <c r="Y1319" s="16">
        <v>0</v>
      </c>
      <c r="Z1319" s="16">
        <v>0</v>
      </c>
      <c r="AA1319" s="16">
        <f>IF(COUNT(Q1319:Z1319)=0,"",SUM(Q1319:Q1319))</f>
        <v>736</v>
      </c>
      <c r="AB1319" s="16">
        <f>IF(COUNT(Q1319:Z1319)=0,"",SUM(R1319:S1319))</f>
        <v>0</v>
      </c>
      <c r="AC1319" s="16">
        <f>IF(COUNT(Q1319:Z1319)=0,"",SUM(T1319:V1319))</f>
        <v>111</v>
      </c>
      <c r="AD1319" s="16">
        <f>IF(COUNT(Q1319:Z1319)=0,"",SUM(W1319:Y1319))</f>
        <v>405</v>
      </c>
      <c r="AE1319" s="16">
        <f>IF(COUNT(Q1319:Z1319)=0,"",SUM(Z1319:Z1319))</f>
        <v>0</v>
      </c>
      <c r="AF1319" s="16">
        <f>IF(COUNT(Q1319:Z1319)=0,"",SUM(Q1319:Z1319))</f>
        <v>1252</v>
      </c>
      <c r="AG1319" s="17">
        <f>IFERROR((AA1319+AB1319)/AF1319,"")</f>
        <v>0.58785942492012777</v>
      </c>
      <c r="AH1319" s="16">
        <v>90</v>
      </c>
    </row>
    <row r="1320" spans="1:34" x14ac:dyDescent="0.2">
      <c r="A1320" s="4" t="s">
        <v>21</v>
      </c>
      <c r="B1320" s="4" t="s">
        <v>141</v>
      </c>
      <c r="C1320" s="4" t="s">
        <v>955</v>
      </c>
      <c r="D1320" s="4" t="s">
        <v>558</v>
      </c>
      <c r="E1320" s="4" t="s">
        <v>559</v>
      </c>
      <c r="F1320" s="4" t="s">
        <v>1864</v>
      </c>
      <c r="G1320" s="4" t="s">
        <v>158</v>
      </c>
      <c r="H1320" s="4" t="s">
        <v>163</v>
      </c>
      <c r="I1320" s="16">
        <v>1027</v>
      </c>
      <c r="J1320" s="16">
        <v>12006</v>
      </c>
      <c r="K1320" s="16">
        <v>919</v>
      </c>
      <c r="L1320" s="16">
        <v>2221</v>
      </c>
      <c r="M1320" s="16">
        <v>24</v>
      </c>
      <c r="N1320" s="16">
        <v>427</v>
      </c>
      <c r="O1320" s="17">
        <f>IFERROR(K1320/I1320,"")</f>
        <v>0.89483933787731251</v>
      </c>
      <c r="P1320" s="17">
        <f>IFERROR(L1320/J1320,"")</f>
        <v>0.18499083791437615</v>
      </c>
      <c r="Q1320" s="16">
        <v>733</v>
      </c>
      <c r="R1320" s="16">
        <v>584</v>
      </c>
      <c r="S1320" s="16">
        <v>138</v>
      </c>
      <c r="T1320" s="16">
        <v>23</v>
      </c>
      <c r="U1320" s="16"/>
      <c r="V1320" s="16">
        <v>919</v>
      </c>
      <c r="W1320" s="16">
        <v>0</v>
      </c>
      <c r="X1320" s="16">
        <v>46</v>
      </c>
      <c r="Y1320" s="16">
        <v>0</v>
      </c>
      <c r="Z1320" s="16">
        <v>689</v>
      </c>
      <c r="AA1320" s="16">
        <f>IF(COUNT(Q1320:Z1320)=0,"",SUM(Q1320:Q1320))</f>
        <v>733</v>
      </c>
      <c r="AB1320" s="16">
        <f>IF(COUNT(Q1320:Z1320)=0,"",SUM(R1320:S1320))</f>
        <v>722</v>
      </c>
      <c r="AC1320" s="16">
        <f>IF(COUNT(Q1320:Z1320)=0,"",SUM(T1320:V1320))</f>
        <v>942</v>
      </c>
      <c r="AD1320" s="16">
        <f>IF(COUNT(Q1320:Z1320)=0,"",SUM(W1320:Y1320))</f>
        <v>46</v>
      </c>
      <c r="AE1320" s="16">
        <f>IF(COUNT(Q1320:Z1320)=0,"",SUM(Z1320:Z1320))</f>
        <v>689</v>
      </c>
      <c r="AF1320" s="16">
        <f>IF(COUNT(Q1320:Z1320)=0,"",SUM(Q1320:Z1320))</f>
        <v>3132</v>
      </c>
      <c r="AG1320" s="17">
        <f>IFERROR((AA1320+AB1320)/AF1320,"")</f>
        <v>0.46455938697318006</v>
      </c>
      <c r="AH1320" s="16">
        <v>25</v>
      </c>
    </row>
    <row r="1321" spans="1:34" x14ac:dyDescent="0.2">
      <c r="A1321" s="4" t="s">
        <v>21</v>
      </c>
      <c r="B1321" s="4" t="s">
        <v>127</v>
      </c>
      <c r="C1321" s="4" t="s">
        <v>955</v>
      </c>
      <c r="D1321" s="4" t="s">
        <v>459</v>
      </c>
      <c r="E1321" s="4" t="s">
        <v>460</v>
      </c>
      <c r="F1321" s="4" t="s">
        <v>4173</v>
      </c>
      <c r="G1321" s="4" t="s">
        <v>158</v>
      </c>
      <c r="H1321" s="4" t="s">
        <v>165</v>
      </c>
      <c r="I1321" s="16">
        <v>1095</v>
      </c>
      <c r="J1321" s="16">
        <v>24612</v>
      </c>
      <c r="K1321" s="16">
        <v>943</v>
      </c>
      <c r="L1321" s="16">
        <v>5658</v>
      </c>
      <c r="M1321" s="16">
        <v>25</v>
      </c>
      <c r="N1321" s="16">
        <v>729</v>
      </c>
      <c r="O1321" s="17">
        <f>IFERROR(K1321/I1321,"")</f>
        <v>0.8611872146118722</v>
      </c>
      <c r="P1321" s="17">
        <f>IFERROR(L1321/J1321,"")</f>
        <v>0.22988785958069236</v>
      </c>
      <c r="Q1321" s="16">
        <v>733</v>
      </c>
      <c r="R1321" s="16">
        <v>362</v>
      </c>
      <c r="S1321" s="16">
        <v>63</v>
      </c>
      <c r="T1321" s="16">
        <v>821</v>
      </c>
      <c r="U1321" s="16">
        <v>760</v>
      </c>
      <c r="V1321" s="16">
        <v>898</v>
      </c>
      <c r="W1321" s="16">
        <v>810</v>
      </c>
      <c r="X1321" s="16">
        <v>452</v>
      </c>
      <c r="Y1321" s="16"/>
      <c r="Z1321" s="16">
        <v>2739</v>
      </c>
      <c r="AA1321" s="16">
        <f>IF(COUNT(Q1321:Z1321)=0,"",SUM(Q1321:Q1321))</f>
        <v>733</v>
      </c>
      <c r="AB1321" s="16">
        <f>IF(COUNT(Q1321:Z1321)=0,"",SUM(R1321:S1321))</f>
        <v>425</v>
      </c>
      <c r="AC1321" s="16">
        <f>IF(COUNT(Q1321:Z1321)=0,"",SUM(T1321:V1321))</f>
        <v>2479</v>
      </c>
      <c r="AD1321" s="16">
        <f>IF(COUNT(Q1321:Z1321)=0,"",SUM(W1321:Y1321))</f>
        <v>1262</v>
      </c>
      <c r="AE1321" s="16">
        <f>IF(COUNT(Q1321:Z1321)=0,"",SUM(Z1321:Z1321))</f>
        <v>2739</v>
      </c>
      <c r="AF1321" s="16">
        <f>IF(COUNT(Q1321:Z1321)=0,"",SUM(Q1321:Z1321))</f>
        <v>7638</v>
      </c>
      <c r="AG1321" s="17">
        <f>IFERROR((AA1321+AB1321)/AF1321,"")</f>
        <v>0.15161036920659859</v>
      </c>
      <c r="AH1321" s="16">
        <v>48</v>
      </c>
    </row>
    <row r="1322" spans="1:34" x14ac:dyDescent="0.2">
      <c r="A1322" s="4" t="s">
        <v>21</v>
      </c>
      <c r="B1322" s="4" t="s">
        <v>123</v>
      </c>
      <c r="C1322" s="4" t="s">
        <v>955</v>
      </c>
      <c r="D1322" s="4" t="s">
        <v>484</v>
      </c>
      <c r="E1322" s="4" t="s">
        <v>485</v>
      </c>
      <c r="F1322" s="4" t="s">
        <v>4613</v>
      </c>
      <c r="G1322" s="4" t="s">
        <v>158</v>
      </c>
      <c r="H1322" s="4" t="s">
        <v>165</v>
      </c>
      <c r="I1322" s="16">
        <v>2028</v>
      </c>
      <c r="J1322" s="16">
        <v>52835</v>
      </c>
      <c r="K1322" s="16">
        <v>466</v>
      </c>
      <c r="L1322" s="16">
        <v>8878</v>
      </c>
      <c r="M1322" s="16">
        <v>36</v>
      </c>
      <c r="N1322" s="16">
        <v>816</v>
      </c>
      <c r="O1322" s="17">
        <f>IFERROR(K1322/I1322,"")</f>
        <v>0.22978303747534518</v>
      </c>
      <c r="P1322" s="17">
        <f>IFERROR(L1322/J1322,"")</f>
        <v>0.16803255417810165</v>
      </c>
      <c r="Q1322" s="16">
        <v>728</v>
      </c>
      <c r="R1322" s="16">
        <v>117</v>
      </c>
      <c r="S1322" s="16"/>
      <c r="T1322" s="16">
        <v>1834</v>
      </c>
      <c r="U1322" s="16">
        <v>356</v>
      </c>
      <c r="V1322" s="16">
        <v>462</v>
      </c>
      <c r="W1322" s="16">
        <v>139</v>
      </c>
      <c r="X1322" s="16">
        <v>1332</v>
      </c>
      <c r="Y1322" s="16"/>
      <c r="Z1322" s="16">
        <v>4969</v>
      </c>
      <c r="AA1322" s="16">
        <f>IF(COUNT(Q1322:Z1322)=0,"",SUM(Q1322:Q1322))</f>
        <v>728</v>
      </c>
      <c r="AB1322" s="16">
        <f>IF(COUNT(Q1322:Z1322)=0,"",SUM(R1322:S1322))</f>
        <v>117</v>
      </c>
      <c r="AC1322" s="16">
        <f>IF(COUNT(Q1322:Z1322)=0,"",SUM(T1322:V1322))</f>
        <v>2652</v>
      </c>
      <c r="AD1322" s="16">
        <f>IF(COUNT(Q1322:Z1322)=0,"",SUM(W1322:Y1322))</f>
        <v>1471</v>
      </c>
      <c r="AE1322" s="16">
        <f>IF(COUNT(Q1322:Z1322)=0,"",SUM(Z1322:Z1322))</f>
        <v>4969</v>
      </c>
      <c r="AF1322" s="16">
        <f>IF(COUNT(Q1322:Z1322)=0,"",SUM(Q1322:Z1322))</f>
        <v>9937</v>
      </c>
      <c r="AG1322" s="17">
        <f>IFERROR((AA1322+AB1322)/AF1322,"")</f>
        <v>8.5035725067927947E-2</v>
      </c>
      <c r="AH1322" s="16">
        <v>107</v>
      </c>
    </row>
    <row r="1323" spans="1:34" x14ac:dyDescent="0.2">
      <c r="A1323" s="4" t="s">
        <v>21</v>
      </c>
      <c r="B1323" s="4" t="s">
        <v>140</v>
      </c>
      <c r="C1323" s="4" t="s">
        <v>955</v>
      </c>
      <c r="D1323" s="4" t="s">
        <v>904</v>
      </c>
      <c r="E1323" s="4" t="s">
        <v>905</v>
      </c>
      <c r="F1323" s="4" t="s">
        <v>5491</v>
      </c>
      <c r="G1323" s="4" t="s">
        <v>157</v>
      </c>
      <c r="H1323" s="4" t="s">
        <v>163</v>
      </c>
      <c r="I1323" s="16">
        <v>149</v>
      </c>
      <c r="J1323" s="16">
        <v>12463</v>
      </c>
      <c r="K1323" s="16">
        <v>119</v>
      </c>
      <c r="L1323" s="16">
        <v>1569</v>
      </c>
      <c r="M1323" s="16">
        <v>52</v>
      </c>
      <c r="N1323" s="16">
        <v>2722</v>
      </c>
      <c r="O1323" s="17">
        <f>IFERROR(K1323/I1323,"")</f>
        <v>0.79865771812080533</v>
      </c>
      <c r="P1323" s="17">
        <f>IFERROR(L1323/J1323,"")</f>
        <v>0.12589264222097407</v>
      </c>
      <c r="Q1323" s="16">
        <v>727</v>
      </c>
      <c r="R1323" s="16">
        <v>0</v>
      </c>
      <c r="S1323" s="16">
        <v>0</v>
      </c>
      <c r="T1323" s="16">
        <v>178</v>
      </c>
      <c r="U1323" s="16">
        <v>364</v>
      </c>
      <c r="V1323" s="16">
        <v>14</v>
      </c>
      <c r="W1323" s="16"/>
      <c r="X1323" s="16">
        <v>157</v>
      </c>
      <c r="Y1323" s="16">
        <v>0</v>
      </c>
      <c r="Z1323" s="16">
        <v>568</v>
      </c>
      <c r="AA1323" s="16">
        <f>IF(COUNT(Q1323:Z1323)=0,"",SUM(Q1323:Q1323))</f>
        <v>727</v>
      </c>
      <c r="AB1323" s="16">
        <f>IF(COUNT(Q1323:Z1323)=0,"",SUM(R1323:S1323))</f>
        <v>0</v>
      </c>
      <c r="AC1323" s="16">
        <f>IF(COUNT(Q1323:Z1323)=0,"",SUM(T1323:V1323))</f>
        <v>556</v>
      </c>
      <c r="AD1323" s="16">
        <f>IF(COUNT(Q1323:Z1323)=0,"",SUM(W1323:Y1323))</f>
        <v>157</v>
      </c>
      <c r="AE1323" s="16">
        <f>IF(COUNT(Q1323:Z1323)=0,"",SUM(Z1323:Z1323))</f>
        <v>568</v>
      </c>
      <c r="AF1323" s="16">
        <f>IF(COUNT(Q1323:Z1323)=0,"",SUM(Q1323:Z1323))</f>
        <v>2008</v>
      </c>
      <c r="AG1323" s="17">
        <f>IFERROR((AA1323+AB1323)/AF1323,"")</f>
        <v>0.36205179282868527</v>
      </c>
      <c r="AH1323" s="16">
        <v>43</v>
      </c>
    </row>
    <row r="1324" spans="1:34" x14ac:dyDescent="0.2">
      <c r="A1324" s="4" t="s">
        <v>21</v>
      </c>
      <c r="B1324" s="4" t="s">
        <v>126</v>
      </c>
      <c r="C1324" s="4" t="s">
        <v>955</v>
      </c>
      <c r="D1324" s="4" t="s">
        <v>723</v>
      </c>
      <c r="E1324" s="4" t="s">
        <v>724</v>
      </c>
      <c r="F1324" s="4" t="s">
        <v>3296</v>
      </c>
      <c r="G1324" s="4" t="s">
        <v>157</v>
      </c>
      <c r="H1324" s="4" t="s">
        <v>165</v>
      </c>
      <c r="I1324" s="16">
        <v>3600</v>
      </c>
      <c r="J1324" s="16">
        <v>22288</v>
      </c>
      <c r="K1324" s="16">
        <v>287</v>
      </c>
      <c r="L1324" s="16">
        <v>1778</v>
      </c>
      <c r="M1324" s="16">
        <v>63</v>
      </c>
      <c r="N1324" s="16">
        <v>736</v>
      </c>
      <c r="O1324" s="17">
        <f>IFERROR(K1324/I1324,"")</f>
        <v>7.9722222222222222E-2</v>
      </c>
      <c r="P1324" s="17">
        <f>IFERROR(L1324/J1324,"")</f>
        <v>7.9773869346733667E-2</v>
      </c>
      <c r="Q1324" s="16">
        <v>726</v>
      </c>
      <c r="R1324" s="16"/>
      <c r="S1324" s="16">
        <v>0</v>
      </c>
      <c r="T1324" s="16">
        <v>49</v>
      </c>
      <c r="U1324" s="16">
        <v>282</v>
      </c>
      <c r="V1324" s="16">
        <v>0</v>
      </c>
      <c r="W1324" s="16">
        <v>232</v>
      </c>
      <c r="X1324" s="16">
        <v>323</v>
      </c>
      <c r="Y1324" s="16"/>
      <c r="Z1324" s="16">
        <v>448</v>
      </c>
      <c r="AA1324" s="16">
        <f>IF(COUNT(Q1324:Z1324)=0,"",SUM(Q1324:Q1324))</f>
        <v>726</v>
      </c>
      <c r="AB1324" s="16">
        <f>IF(COUNT(Q1324:Z1324)=0,"",SUM(R1324:S1324))</f>
        <v>0</v>
      </c>
      <c r="AC1324" s="16">
        <f>IF(COUNT(Q1324:Z1324)=0,"",SUM(T1324:V1324))</f>
        <v>331</v>
      </c>
      <c r="AD1324" s="16">
        <f>IF(COUNT(Q1324:Z1324)=0,"",SUM(W1324:Y1324))</f>
        <v>555</v>
      </c>
      <c r="AE1324" s="16">
        <f>IF(COUNT(Q1324:Z1324)=0,"",SUM(Z1324:Z1324))</f>
        <v>448</v>
      </c>
      <c r="AF1324" s="16">
        <f>IF(COUNT(Q1324:Z1324)=0,"",SUM(Q1324:Z1324))</f>
        <v>2060</v>
      </c>
      <c r="AG1324" s="17">
        <f>IFERROR((AA1324+AB1324)/AF1324,"")</f>
        <v>0.35242718446601939</v>
      </c>
      <c r="AH1324" s="16">
        <v>70</v>
      </c>
    </row>
    <row r="1325" spans="1:34" x14ac:dyDescent="0.2">
      <c r="A1325" s="4" t="s">
        <v>21</v>
      </c>
      <c r="B1325" s="4" t="s">
        <v>127</v>
      </c>
      <c r="C1325" s="4" t="s">
        <v>955</v>
      </c>
      <c r="D1325" s="4" t="s">
        <v>459</v>
      </c>
      <c r="E1325" s="4" t="s">
        <v>460</v>
      </c>
      <c r="F1325" s="4" t="s">
        <v>4178</v>
      </c>
      <c r="G1325" s="4" t="s">
        <v>158</v>
      </c>
      <c r="H1325" s="4" t="s">
        <v>164</v>
      </c>
      <c r="I1325" s="16">
        <v>221</v>
      </c>
      <c r="J1325" s="16">
        <v>27457</v>
      </c>
      <c r="K1325" s="16">
        <v>1299</v>
      </c>
      <c r="L1325" s="16">
        <v>5748</v>
      </c>
      <c r="M1325" s="16">
        <v>22</v>
      </c>
      <c r="N1325" s="16">
        <v>621</v>
      </c>
      <c r="O1325" s="17">
        <f>IFERROR(K1325/I1325,"")</f>
        <v>5.877828054298643</v>
      </c>
      <c r="P1325" s="17">
        <f>IFERROR(L1325/J1325,"")</f>
        <v>0.20934552208908475</v>
      </c>
      <c r="Q1325" s="16">
        <v>724</v>
      </c>
      <c r="R1325" s="16">
        <v>357</v>
      </c>
      <c r="S1325" s="16">
        <v>33</v>
      </c>
      <c r="T1325" s="16">
        <v>925</v>
      </c>
      <c r="U1325" s="16">
        <v>412</v>
      </c>
      <c r="V1325" s="16">
        <v>1128</v>
      </c>
      <c r="W1325" s="16">
        <v>1140</v>
      </c>
      <c r="X1325" s="16">
        <v>455</v>
      </c>
      <c r="Y1325" s="16"/>
      <c r="Z1325" s="16">
        <v>2874</v>
      </c>
      <c r="AA1325" s="16">
        <f>IF(COUNT(Q1325:Z1325)=0,"",SUM(Q1325:Q1325))</f>
        <v>724</v>
      </c>
      <c r="AB1325" s="16">
        <f>IF(COUNT(Q1325:Z1325)=0,"",SUM(R1325:S1325))</f>
        <v>390</v>
      </c>
      <c r="AC1325" s="16">
        <f>IF(COUNT(Q1325:Z1325)=0,"",SUM(T1325:V1325))</f>
        <v>2465</v>
      </c>
      <c r="AD1325" s="16">
        <f>IF(COUNT(Q1325:Z1325)=0,"",SUM(W1325:Y1325))</f>
        <v>1595</v>
      </c>
      <c r="AE1325" s="16">
        <f>IF(COUNT(Q1325:Z1325)=0,"",SUM(Z1325:Z1325))</f>
        <v>2874</v>
      </c>
      <c r="AF1325" s="16">
        <f>IF(COUNT(Q1325:Z1325)=0,"",SUM(Q1325:Z1325))</f>
        <v>8048</v>
      </c>
      <c r="AG1325" s="17">
        <f>IFERROR((AA1325+AB1325)/AF1325,"")</f>
        <v>0.13841948310139165</v>
      </c>
      <c r="AH1325" s="16">
        <v>42</v>
      </c>
    </row>
    <row r="1326" spans="1:34" x14ac:dyDescent="0.2">
      <c r="A1326" s="4" t="s">
        <v>198</v>
      </c>
      <c r="B1326" s="4" t="s">
        <v>134</v>
      </c>
      <c r="C1326" s="4" t="s">
        <v>955</v>
      </c>
      <c r="D1326" s="4" t="s">
        <v>361</v>
      </c>
      <c r="E1326" s="4" t="s">
        <v>219</v>
      </c>
      <c r="F1326" s="4" t="s">
        <v>1246</v>
      </c>
      <c r="G1326" s="4" t="s">
        <v>156</v>
      </c>
      <c r="H1326" s="4" t="s">
        <v>71</v>
      </c>
      <c r="I1326" s="16">
        <v>1508</v>
      </c>
      <c r="J1326" s="16">
        <v>2149</v>
      </c>
      <c r="K1326" s="16">
        <v>720</v>
      </c>
      <c r="L1326" s="16">
        <v>803</v>
      </c>
      <c r="M1326" s="16">
        <v>140</v>
      </c>
      <c r="N1326" s="16">
        <v>209</v>
      </c>
      <c r="O1326" s="17">
        <f>IFERROR(K1326/I1326,"")</f>
        <v>0.47745358090185674</v>
      </c>
      <c r="P1326" s="17">
        <f>IFERROR(L1326/J1326,"")</f>
        <v>0.37366216845044209</v>
      </c>
      <c r="Q1326" s="16">
        <v>723</v>
      </c>
      <c r="R1326" s="16"/>
      <c r="S1326" s="16"/>
      <c r="T1326" s="16">
        <v>0</v>
      </c>
      <c r="U1326" s="16">
        <v>131</v>
      </c>
      <c r="V1326" s="16">
        <v>0</v>
      </c>
      <c r="W1326" s="16">
        <v>90</v>
      </c>
      <c r="X1326" s="16">
        <v>578</v>
      </c>
      <c r="Y1326" s="16">
        <v>0</v>
      </c>
      <c r="Z1326" s="16">
        <v>0</v>
      </c>
      <c r="AA1326" s="16">
        <f>IF(COUNT(Q1326:Z1326)=0,"",SUM(Q1326:Q1326))</f>
        <v>723</v>
      </c>
      <c r="AB1326" s="16">
        <f>IF(COUNT(Q1326:Z1326)=0,"",SUM(R1326:S1326))</f>
        <v>0</v>
      </c>
      <c r="AC1326" s="16">
        <f>IF(COUNT(Q1326:Z1326)=0,"",SUM(T1326:V1326))</f>
        <v>131</v>
      </c>
      <c r="AD1326" s="16">
        <f>IF(COUNT(Q1326:Z1326)=0,"",SUM(W1326:Y1326))</f>
        <v>668</v>
      </c>
      <c r="AE1326" s="16">
        <f>IF(COUNT(Q1326:Z1326)=0,"",SUM(Z1326:Z1326))</f>
        <v>0</v>
      </c>
      <c r="AF1326" s="16">
        <f>IF(COUNT(Q1326:Z1326)=0,"",SUM(Q1326:Z1326))</f>
        <v>1522</v>
      </c>
      <c r="AG1326" s="17">
        <f>IFERROR((AA1326+AB1326)/AF1326,"")</f>
        <v>0.47503285151116953</v>
      </c>
      <c r="AH1326" s="16">
        <v>121</v>
      </c>
    </row>
    <row r="1327" spans="1:34" x14ac:dyDescent="0.2">
      <c r="A1327" s="4" t="s">
        <v>21</v>
      </c>
      <c r="B1327" s="4" t="s">
        <v>137</v>
      </c>
      <c r="C1327" s="4" t="s">
        <v>1036</v>
      </c>
      <c r="D1327" s="4" t="s">
        <v>653</v>
      </c>
      <c r="E1327" s="4" t="s">
        <v>534</v>
      </c>
      <c r="F1327" s="4" t="s">
        <v>2628</v>
      </c>
      <c r="G1327" s="4" t="s">
        <v>157</v>
      </c>
      <c r="H1327" s="4" t="s">
        <v>165</v>
      </c>
      <c r="I1327" s="16">
        <v>842</v>
      </c>
      <c r="J1327" s="16">
        <v>18429</v>
      </c>
      <c r="K1327" s="16">
        <v>133</v>
      </c>
      <c r="L1327" s="16">
        <v>3872</v>
      </c>
      <c r="M1327" s="16">
        <v>37</v>
      </c>
      <c r="N1327" s="16">
        <v>2948</v>
      </c>
      <c r="O1327" s="17">
        <f>IFERROR(K1327/I1327,"")</f>
        <v>0.15795724465558195</v>
      </c>
      <c r="P1327" s="17">
        <f>IFERROR(L1327/J1327,"")</f>
        <v>0.21010364100059689</v>
      </c>
      <c r="Q1327" s="16">
        <v>723</v>
      </c>
      <c r="R1327" s="16">
        <v>988</v>
      </c>
      <c r="S1327" s="16">
        <v>29</v>
      </c>
      <c r="T1327" s="16">
        <v>1068</v>
      </c>
      <c r="U1327" s="16">
        <v>526</v>
      </c>
      <c r="V1327" s="16">
        <v>154</v>
      </c>
      <c r="W1327" s="16">
        <v>328</v>
      </c>
      <c r="X1327" s="16">
        <v>942</v>
      </c>
      <c r="Y1327" s="16">
        <v>0</v>
      </c>
      <c r="Z1327" s="16">
        <v>608</v>
      </c>
      <c r="AA1327" s="16">
        <f>IF(COUNT(Q1327:Z1327)=0,"",SUM(Q1327:Q1327))</f>
        <v>723</v>
      </c>
      <c r="AB1327" s="16">
        <f>IF(COUNT(Q1327:Z1327)=0,"",SUM(R1327:S1327))</f>
        <v>1017</v>
      </c>
      <c r="AC1327" s="16">
        <f>IF(COUNT(Q1327:Z1327)=0,"",SUM(T1327:V1327))</f>
        <v>1748</v>
      </c>
      <c r="AD1327" s="16">
        <f>IF(COUNT(Q1327:Z1327)=0,"",SUM(W1327:Y1327))</f>
        <v>1270</v>
      </c>
      <c r="AE1327" s="16">
        <f>IF(COUNT(Q1327:Z1327)=0,"",SUM(Z1327:Z1327))</f>
        <v>608</v>
      </c>
      <c r="AF1327" s="16">
        <f>IF(COUNT(Q1327:Z1327)=0,"",SUM(Q1327:Z1327))</f>
        <v>5366</v>
      </c>
      <c r="AG1327" s="17">
        <f>IFERROR((AA1327+AB1327)/AF1327,"")</f>
        <v>0.32426388371226239</v>
      </c>
      <c r="AH1327" s="16">
        <v>32</v>
      </c>
    </row>
    <row r="1328" spans="1:34" x14ac:dyDescent="0.2">
      <c r="A1328" s="4" t="s">
        <v>21</v>
      </c>
      <c r="B1328" s="4" t="s">
        <v>126</v>
      </c>
      <c r="C1328" s="4" t="s">
        <v>955</v>
      </c>
      <c r="D1328" s="4" t="s">
        <v>726</v>
      </c>
      <c r="E1328" s="4" t="s">
        <v>727</v>
      </c>
      <c r="F1328" s="4" t="s">
        <v>3339</v>
      </c>
      <c r="G1328" s="4" t="s">
        <v>158</v>
      </c>
      <c r="H1328" s="4" t="s">
        <v>164</v>
      </c>
      <c r="I1328" s="16">
        <v>2197</v>
      </c>
      <c r="J1328" s="16">
        <v>6211</v>
      </c>
      <c r="K1328" s="16">
        <v>1014</v>
      </c>
      <c r="L1328" s="16">
        <v>1702</v>
      </c>
      <c r="M1328" s="16">
        <v>151</v>
      </c>
      <c r="N1328" s="16">
        <v>852</v>
      </c>
      <c r="O1328" s="17">
        <f>IFERROR(K1328/I1328,"")</f>
        <v>0.46153846153846156</v>
      </c>
      <c r="P1328" s="17">
        <f>IFERROR(L1328/J1328,"")</f>
        <v>0.27402994686845916</v>
      </c>
      <c r="Q1328" s="16">
        <v>722</v>
      </c>
      <c r="R1328" s="16">
        <v>0</v>
      </c>
      <c r="S1328" s="16">
        <v>0</v>
      </c>
      <c r="T1328" s="16">
        <v>322</v>
      </c>
      <c r="U1328" s="16">
        <v>594</v>
      </c>
      <c r="V1328" s="16">
        <v>1385</v>
      </c>
      <c r="W1328" s="16">
        <v>198</v>
      </c>
      <c r="X1328" s="16">
        <v>234</v>
      </c>
      <c r="Y1328" s="16">
        <v>0</v>
      </c>
      <c r="Z1328" s="16">
        <v>436</v>
      </c>
      <c r="AA1328" s="16">
        <f>IF(COUNT(Q1328:Z1328)=0,"",SUM(Q1328:Q1328))</f>
        <v>722</v>
      </c>
      <c r="AB1328" s="16">
        <f>IF(COUNT(Q1328:Z1328)=0,"",SUM(R1328:S1328))</f>
        <v>0</v>
      </c>
      <c r="AC1328" s="16">
        <f>IF(COUNT(Q1328:Z1328)=0,"",SUM(T1328:V1328))</f>
        <v>2301</v>
      </c>
      <c r="AD1328" s="16">
        <f>IF(COUNT(Q1328:Z1328)=0,"",SUM(W1328:Y1328))</f>
        <v>432</v>
      </c>
      <c r="AE1328" s="16">
        <f>IF(COUNT(Q1328:Z1328)=0,"",SUM(Z1328:Z1328))</f>
        <v>436</v>
      </c>
      <c r="AF1328" s="16">
        <f>IF(COUNT(Q1328:Z1328)=0,"",SUM(Q1328:Z1328))</f>
        <v>3891</v>
      </c>
      <c r="AG1328" s="17">
        <f>IFERROR((AA1328+AB1328)/AF1328,"")</f>
        <v>0.18555641223335903</v>
      </c>
      <c r="AH1328" s="16">
        <v>19</v>
      </c>
    </row>
    <row r="1329" spans="1:34" x14ac:dyDescent="0.2">
      <c r="A1329" s="4" t="s">
        <v>21</v>
      </c>
      <c r="B1329" s="4" t="s">
        <v>140</v>
      </c>
      <c r="C1329" s="4" t="s">
        <v>955</v>
      </c>
      <c r="D1329" s="4" t="s">
        <v>924</v>
      </c>
      <c r="E1329" s="4" t="s">
        <v>925</v>
      </c>
      <c r="F1329" s="4" t="s">
        <v>5673</v>
      </c>
      <c r="G1329" s="4" t="s">
        <v>157</v>
      </c>
      <c r="H1329" s="4" t="s">
        <v>163</v>
      </c>
      <c r="I1329" s="16">
        <v>1442</v>
      </c>
      <c r="J1329" s="16">
        <v>30096</v>
      </c>
      <c r="K1329" s="16">
        <v>801</v>
      </c>
      <c r="L1329" s="16">
        <v>5218</v>
      </c>
      <c r="M1329" s="16">
        <v>58</v>
      </c>
      <c r="N1329" s="16">
        <v>949</v>
      </c>
      <c r="O1329" s="17">
        <f>IFERROR(K1329/I1329,"")</f>
        <v>0.5554785020804438</v>
      </c>
      <c r="P1329" s="17">
        <f>IFERROR(L1329/J1329,"")</f>
        <v>0.17337852206273258</v>
      </c>
      <c r="Q1329" s="16">
        <v>722</v>
      </c>
      <c r="R1329" s="16">
        <v>25</v>
      </c>
      <c r="S1329" s="16">
        <v>0</v>
      </c>
      <c r="T1329" s="16">
        <v>65</v>
      </c>
      <c r="U1329" s="16">
        <v>305</v>
      </c>
      <c r="V1329" s="16">
        <v>220</v>
      </c>
      <c r="W1329" s="16">
        <v>0</v>
      </c>
      <c r="X1329" s="16">
        <v>158</v>
      </c>
      <c r="Y1329" s="16"/>
      <c r="Z1329" s="16">
        <v>4520</v>
      </c>
      <c r="AA1329" s="16">
        <f>IF(COUNT(Q1329:Z1329)=0,"",SUM(Q1329:Q1329))</f>
        <v>722</v>
      </c>
      <c r="AB1329" s="16">
        <f>IF(COUNT(Q1329:Z1329)=0,"",SUM(R1329:S1329))</f>
        <v>25</v>
      </c>
      <c r="AC1329" s="16">
        <f>IF(COUNT(Q1329:Z1329)=0,"",SUM(T1329:V1329))</f>
        <v>590</v>
      </c>
      <c r="AD1329" s="16">
        <f>IF(COUNT(Q1329:Z1329)=0,"",SUM(W1329:Y1329))</f>
        <v>158</v>
      </c>
      <c r="AE1329" s="16">
        <f>IF(COUNT(Q1329:Z1329)=0,"",SUM(Z1329:Z1329))</f>
        <v>4520</v>
      </c>
      <c r="AF1329" s="16">
        <f>IF(COUNT(Q1329:Z1329)=0,"",SUM(Q1329:Z1329))</f>
        <v>6015</v>
      </c>
      <c r="AG1329" s="17">
        <f>IFERROR((AA1329+AB1329)/AF1329,"")</f>
        <v>0.12418952618453866</v>
      </c>
      <c r="AH1329" s="16">
        <v>79</v>
      </c>
    </row>
    <row r="1330" spans="1:34" x14ac:dyDescent="0.2">
      <c r="A1330" s="4" t="s">
        <v>21</v>
      </c>
      <c r="B1330" s="4" t="s">
        <v>147</v>
      </c>
      <c r="C1330" s="4" t="s">
        <v>1036</v>
      </c>
      <c r="D1330" s="4" t="s">
        <v>378</v>
      </c>
      <c r="E1330" s="4" t="s">
        <v>379</v>
      </c>
      <c r="F1330" s="4" t="s">
        <v>3124</v>
      </c>
      <c r="G1330" s="4" t="s">
        <v>156</v>
      </c>
      <c r="H1330" s="4" t="s">
        <v>163</v>
      </c>
      <c r="I1330" s="16">
        <v>1442</v>
      </c>
      <c r="J1330" s="16">
        <v>21276</v>
      </c>
      <c r="K1330" s="16">
        <v>263</v>
      </c>
      <c r="L1330" s="16">
        <v>2768</v>
      </c>
      <c r="M1330" s="16">
        <v>32</v>
      </c>
      <c r="N1330" s="16">
        <v>759</v>
      </c>
      <c r="O1330" s="17">
        <f>IFERROR(K1330/I1330,"")</f>
        <v>0.18238557558945909</v>
      </c>
      <c r="P1330" s="17">
        <f>IFERROR(L1330/J1330,"")</f>
        <v>0.13009964278999811</v>
      </c>
      <c r="Q1330" s="16">
        <v>719</v>
      </c>
      <c r="R1330" s="16">
        <v>89</v>
      </c>
      <c r="S1330" s="16">
        <v>197</v>
      </c>
      <c r="T1330" s="16">
        <v>277</v>
      </c>
      <c r="U1330" s="16">
        <v>80</v>
      </c>
      <c r="V1330" s="16">
        <v>40</v>
      </c>
      <c r="W1330" s="16">
        <v>27</v>
      </c>
      <c r="X1330" s="16">
        <v>658</v>
      </c>
      <c r="Y1330" s="16">
        <v>17</v>
      </c>
      <c r="Z1330" s="16">
        <v>1665</v>
      </c>
      <c r="AA1330" s="16">
        <f>IF(COUNT(Q1330:Z1330)=0,"",SUM(Q1330:Q1330))</f>
        <v>719</v>
      </c>
      <c r="AB1330" s="16">
        <f>IF(COUNT(Q1330:Z1330)=0,"",SUM(R1330:S1330))</f>
        <v>286</v>
      </c>
      <c r="AC1330" s="16">
        <f>IF(COUNT(Q1330:Z1330)=0,"",SUM(T1330:V1330))</f>
        <v>397</v>
      </c>
      <c r="AD1330" s="16">
        <f>IF(COUNT(Q1330:Z1330)=0,"",SUM(W1330:Y1330))</f>
        <v>702</v>
      </c>
      <c r="AE1330" s="16">
        <f>IF(COUNT(Q1330:Z1330)=0,"",SUM(Z1330:Z1330))</f>
        <v>1665</v>
      </c>
      <c r="AF1330" s="16">
        <f>IF(COUNT(Q1330:Z1330)=0,"",SUM(Q1330:Z1330))</f>
        <v>3769</v>
      </c>
      <c r="AG1330" s="17">
        <f>IFERROR((AA1330+AB1330)/AF1330,"")</f>
        <v>0.2666489785088883</v>
      </c>
      <c r="AH1330" s="16">
        <v>57</v>
      </c>
    </row>
    <row r="1331" spans="1:34" x14ac:dyDescent="0.2">
      <c r="A1331" s="4" t="s">
        <v>21</v>
      </c>
      <c r="B1331" s="4" t="s">
        <v>137</v>
      </c>
      <c r="C1331" s="4" t="s">
        <v>1036</v>
      </c>
      <c r="D1331" s="4" t="s">
        <v>655</v>
      </c>
      <c r="E1331" s="4" t="s">
        <v>630</v>
      </c>
      <c r="F1331" s="4" t="s">
        <v>2641</v>
      </c>
      <c r="G1331" s="4" t="s">
        <v>157</v>
      </c>
      <c r="H1331" s="4" t="s">
        <v>164</v>
      </c>
      <c r="I1331" s="16">
        <v>98</v>
      </c>
      <c r="J1331" s="16">
        <v>2528</v>
      </c>
      <c r="K1331" s="16">
        <v>76</v>
      </c>
      <c r="L1331" s="16">
        <v>667</v>
      </c>
      <c r="M1331" s="16">
        <v>30</v>
      </c>
      <c r="N1331" s="16">
        <v>380</v>
      </c>
      <c r="O1331" s="17">
        <f>IFERROR(K1331/I1331,"")</f>
        <v>0.77551020408163263</v>
      </c>
      <c r="P1331" s="17">
        <f>IFERROR(L1331/J1331,"")</f>
        <v>0.26384493670886078</v>
      </c>
      <c r="Q1331" s="16">
        <v>716</v>
      </c>
      <c r="R1331" s="16">
        <v>0</v>
      </c>
      <c r="S1331" s="16">
        <v>0</v>
      </c>
      <c r="T1331" s="16">
        <v>35</v>
      </c>
      <c r="U1331" s="16">
        <v>100</v>
      </c>
      <c r="V1331" s="16">
        <v>0</v>
      </c>
      <c r="W1331" s="16">
        <v>12</v>
      </c>
      <c r="X1331" s="16">
        <v>50</v>
      </c>
      <c r="Y1331" s="16">
        <v>0</v>
      </c>
      <c r="Z1331" s="16">
        <v>33</v>
      </c>
      <c r="AA1331" s="16">
        <f>IF(COUNT(Q1331:Z1331)=0,"",SUM(Q1331:Q1331))</f>
        <v>716</v>
      </c>
      <c r="AB1331" s="16">
        <f>IF(COUNT(Q1331:Z1331)=0,"",SUM(R1331:S1331))</f>
        <v>0</v>
      </c>
      <c r="AC1331" s="16">
        <f>IF(COUNT(Q1331:Z1331)=0,"",SUM(T1331:V1331))</f>
        <v>135</v>
      </c>
      <c r="AD1331" s="16">
        <f>IF(COUNT(Q1331:Z1331)=0,"",SUM(W1331:Y1331))</f>
        <v>62</v>
      </c>
      <c r="AE1331" s="16">
        <f>IF(COUNT(Q1331:Z1331)=0,"",SUM(Z1331:Z1331))</f>
        <v>33</v>
      </c>
      <c r="AF1331" s="16">
        <f>IF(COUNT(Q1331:Z1331)=0,"",SUM(Q1331:Z1331))</f>
        <v>946</v>
      </c>
      <c r="AG1331" s="17">
        <f>IFERROR((AA1331+AB1331)/AF1331,"")</f>
        <v>0.7568710359408034</v>
      </c>
      <c r="AH1331" s="16"/>
    </row>
    <row r="1332" spans="1:34" x14ac:dyDescent="0.2">
      <c r="A1332" s="4" t="s">
        <v>21</v>
      </c>
      <c r="B1332" s="4" t="s">
        <v>131</v>
      </c>
      <c r="C1332" s="4" t="s">
        <v>955</v>
      </c>
      <c r="D1332" s="4" t="s">
        <v>438</v>
      </c>
      <c r="E1332" s="4" t="s">
        <v>439</v>
      </c>
      <c r="F1332" s="4" t="s">
        <v>3931</v>
      </c>
      <c r="G1332" s="4" t="s">
        <v>156</v>
      </c>
      <c r="H1332" s="4" t="s">
        <v>164</v>
      </c>
      <c r="I1332" s="16">
        <v>1044</v>
      </c>
      <c r="J1332" s="16">
        <v>22738</v>
      </c>
      <c r="K1332" s="16">
        <v>379</v>
      </c>
      <c r="L1332" s="16">
        <v>3000</v>
      </c>
      <c r="M1332" s="16">
        <v>18</v>
      </c>
      <c r="N1332" s="16">
        <v>306</v>
      </c>
      <c r="O1332" s="17">
        <f>IFERROR(K1332/I1332,"")</f>
        <v>0.36302681992337166</v>
      </c>
      <c r="P1332" s="17">
        <f>IFERROR(L1332/J1332,"")</f>
        <v>0.1319377253936142</v>
      </c>
      <c r="Q1332" s="16">
        <v>716</v>
      </c>
      <c r="R1332" s="16">
        <v>115</v>
      </c>
      <c r="S1332" s="16"/>
      <c r="T1332" s="16">
        <v>90</v>
      </c>
      <c r="U1332" s="16">
        <v>219</v>
      </c>
      <c r="V1332" s="16">
        <v>43</v>
      </c>
      <c r="W1332" s="16">
        <v>41</v>
      </c>
      <c r="X1332" s="16">
        <v>691</v>
      </c>
      <c r="Y1332" s="16">
        <v>41</v>
      </c>
      <c r="Z1332" s="16">
        <v>1711</v>
      </c>
      <c r="AA1332" s="16">
        <f>IF(COUNT(Q1332:Z1332)=0,"",SUM(Q1332:Q1332))</f>
        <v>716</v>
      </c>
      <c r="AB1332" s="16">
        <f>IF(COUNT(Q1332:Z1332)=0,"",SUM(R1332:S1332))</f>
        <v>115</v>
      </c>
      <c r="AC1332" s="16">
        <f>IF(COUNT(Q1332:Z1332)=0,"",SUM(T1332:V1332))</f>
        <v>352</v>
      </c>
      <c r="AD1332" s="16">
        <f>IF(COUNT(Q1332:Z1332)=0,"",SUM(W1332:Y1332))</f>
        <v>773</v>
      </c>
      <c r="AE1332" s="16">
        <f>IF(COUNT(Q1332:Z1332)=0,"",SUM(Z1332:Z1332))</f>
        <v>1711</v>
      </c>
      <c r="AF1332" s="16">
        <f>IF(COUNT(Q1332:Z1332)=0,"",SUM(Q1332:Z1332))</f>
        <v>3667</v>
      </c>
      <c r="AG1332" s="17">
        <f>IFERROR((AA1332+AB1332)/AF1332,"")</f>
        <v>0.22661576220343604</v>
      </c>
      <c r="AH1332" s="16">
        <v>25</v>
      </c>
    </row>
    <row r="1333" spans="1:34" x14ac:dyDescent="0.2">
      <c r="A1333" s="4" t="s">
        <v>21</v>
      </c>
      <c r="B1333" s="4" t="s">
        <v>132</v>
      </c>
      <c r="C1333" s="4" t="s">
        <v>1036</v>
      </c>
      <c r="D1333" s="4" t="s">
        <v>890</v>
      </c>
      <c r="E1333" s="4" t="s">
        <v>891</v>
      </c>
      <c r="F1333" s="4" t="s">
        <v>5371</v>
      </c>
      <c r="G1333" s="4" t="s">
        <v>158</v>
      </c>
      <c r="H1333" s="4" t="s">
        <v>164</v>
      </c>
      <c r="I1333" s="16">
        <v>292</v>
      </c>
      <c r="J1333" s="16">
        <v>20084</v>
      </c>
      <c r="K1333" s="16">
        <v>195</v>
      </c>
      <c r="L1333" s="16">
        <v>4320</v>
      </c>
      <c r="M1333" s="16">
        <v>55</v>
      </c>
      <c r="N1333" s="16">
        <v>1759</v>
      </c>
      <c r="O1333" s="17">
        <f>IFERROR(K1333/I1333,"")</f>
        <v>0.6678082191780822</v>
      </c>
      <c r="P1333" s="17">
        <f>IFERROR(L1333/J1333,"")</f>
        <v>0.21509659430392353</v>
      </c>
      <c r="Q1333" s="16">
        <v>716</v>
      </c>
      <c r="R1333" s="16">
        <v>13</v>
      </c>
      <c r="S1333" s="16">
        <v>0</v>
      </c>
      <c r="T1333" s="16">
        <v>245</v>
      </c>
      <c r="U1333" s="16">
        <v>341</v>
      </c>
      <c r="V1333" s="16">
        <v>298</v>
      </c>
      <c r="W1333" s="16">
        <v>35</v>
      </c>
      <c r="X1333" s="16">
        <v>709</v>
      </c>
      <c r="Y1333" s="16"/>
      <c r="Z1333" s="16">
        <v>3921</v>
      </c>
      <c r="AA1333" s="16">
        <f>IF(COUNT(Q1333:Z1333)=0,"",SUM(Q1333:Q1333))</f>
        <v>716</v>
      </c>
      <c r="AB1333" s="16">
        <f>IF(COUNT(Q1333:Z1333)=0,"",SUM(R1333:S1333))</f>
        <v>13</v>
      </c>
      <c r="AC1333" s="16">
        <f>IF(COUNT(Q1333:Z1333)=0,"",SUM(T1333:V1333))</f>
        <v>884</v>
      </c>
      <c r="AD1333" s="16">
        <f>IF(COUNT(Q1333:Z1333)=0,"",SUM(W1333:Y1333))</f>
        <v>744</v>
      </c>
      <c r="AE1333" s="16">
        <f>IF(COUNT(Q1333:Z1333)=0,"",SUM(Z1333:Z1333))</f>
        <v>3921</v>
      </c>
      <c r="AF1333" s="16">
        <f>IF(COUNT(Q1333:Z1333)=0,"",SUM(Q1333:Z1333))</f>
        <v>6278</v>
      </c>
      <c r="AG1333" s="17">
        <f>IFERROR((AA1333+AB1333)/AF1333,"")</f>
        <v>0.11611978337050016</v>
      </c>
      <c r="AH1333" s="16">
        <v>27</v>
      </c>
    </row>
    <row r="1334" spans="1:34" x14ac:dyDescent="0.2">
      <c r="A1334" s="4" t="s">
        <v>21</v>
      </c>
      <c r="B1334" s="4" t="s">
        <v>123</v>
      </c>
      <c r="C1334" s="4" t="s">
        <v>955</v>
      </c>
      <c r="D1334" s="4" t="s">
        <v>484</v>
      </c>
      <c r="E1334" s="4" t="s">
        <v>485</v>
      </c>
      <c r="F1334" s="4" t="s">
        <v>4909</v>
      </c>
      <c r="G1334" s="4" t="s">
        <v>159</v>
      </c>
      <c r="H1334" s="4" t="s">
        <v>165</v>
      </c>
      <c r="I1334" s="16">
        <v>1408</v>
      </c>
      <c r="J1334" s="16">
        <v>98371</v>
      </c>
      <c r="K1334" s="16">
        <v>346</v>
      </c>
      <c r="L1334" s="16">
        <v>8912</v>
      </c>
      <c r="M1334" s="16">
        <v>15</v>
      </c>
      <c r="N1334" s="16">
        <v>1183</v>
      </c>
      <c r="O1334" s="17">
        <f>IFERROR(K1334/I1334,"")</f>
        <v>0.24573863636363635</v>
      </c>
      <c r="P1334" s="17">
        <f>IFERROR(L1334/J1334,"")</f>
        <v>9.0595805674436578E-2</v>
      </c>
      <c r="Q1334" s="16">
        <v>714</v>
      </c>
      <c r="R1334" s="16">
        <v>222</v>
      </c>
      <c r="S1334" s="16">
        <v>20</v>
      </c>
      <c r="T1334" s="16">
        <v>337</v>
      </c>
      <c r="U1334" s="16">
        <v>869</v>
      </c>
      <c r="V1334" s="16">
        <v>104</v>
      </c>
      <c r="W1334" s="16">
        <v>66</v>
      </c>
      <c r="X1334" s="16">
        <v>2980</v>
      </c>
      <c r="Y1334" s="16">
        <v>13</v>
      </c>
      <c r="Z1334" s="16">
        <v>4874</v>
      </c>
      <c r="AA1334" s="16">
        <f>IF(COUNT(Q1334:Z1334)=0,"",SUM(Q1334:Q1334))</f>
        <v>714</v>
      </c>
      <c r="AB1334" s="16">
        <f>IF(COUNT(Q1334:Z1334)=0,"",SUM(R1334:S1334))</f>
        <v>242</v>
      </c>
      <c r="AC1334" s="16">
        <f>IF(COUNT(Q1334:Z1334)=0,"",SUM(T1334:V1334))</f>
        <v>1310</v>
      </c>
      <c r="AD1334" s="16">
        <f>IF(COUNT(Q1334:Z1334)=0,"",SUM(W1334:Y1334))</f>
        <v>3059</v>
      </c>
      <c r="AE1334" s="16">
        <f>IF(COUNT(Q1334:Z1334)=0,"",SUM(Z1334:Z1334))</f>
        <v>4874</v>
      </c>
      <c r="AF1334" s="16">
        <f>IF(COUNT(Q1334:Z1334)=0,"",SUM(Q1334:Z1334))</f>
        <v>10199</v>
      </c>
      <c r="AG1334" s="17">
        <f>IFERROR((AA1334+AB1334)/AF1334,"")</f>
        <v>9.3734679870575544E-2</v>
      </c>
      <c r="AH1334" s="16">
        <v>189</v>
      </c>
    </row>
    <row r="1335" spans="1:34" x14ac:dyDescent="0.2">
      <c r="A1335" s="4" t="s">
        <v>21</v>
      </c>
      <c r="B1335" s="4" t="s">
        <v>140</v>
      </c>
      <c r="C1335" s="4" t="s">
        <v>955</v>
      </c>
      <c r="D1335" s="4" t="s">
        <v>910</v>
      </c>
      <c r="E1335" s="4" t="s">
        <v>911</v>
      </c>
      <c r="F1335" s="4" t="s">
        <v>5540</v>
      </c>
      <c r="G1335" s="4" t="s">
        <v>156</v>
      </c>
      <c r="H1335" s="4" t="s">
        <v>163</v>
      </c>
      <c r="I1335" s="16">
        <v>4044</v>
      </c>
      <c r="J1335" s="16">
        <v>54740</v>
      </c>
      <c r="K1335" s="16">
        <v>414</v>
      </c>
      <c r="L1335" s="16">
        <v>3292</v>
      </c>
      <c r="M1335" s="16">
        <v>262</v>
      </c>
      <c r="N1335" s="16">
        <v>2507</v>
      </c>
      <c r="O1335" s="17">
        <f>IFERROR(K1335/I1335,"")</f>
        <v>0.10237388724035608</v>
      </c>
      <c r="P1335" s="17">
        <f>IFERROR(L1335/J1335,"")</f>
        <v>6.0138838143953231E-2</v>
      </c>
      <c r="Q1335" s="16">
        <v>712</v>
      </c>
      <c r="R1335" s="16"/>
      <c r="S1335" s="16">
        <v>0</v>
      </c>
      <c r="T1335" s="16">
        <v>277</v>
      </c>
      <c r="U1335" s="16">
        <v>342</v>
      </c>
      <c r="V1335" s="16">
        <v>0</v>
      </c>
      <c r="W1335" s="16">
        <v>111</v>
      </c>
      <c r="X1335" s="16">
        <v>565</v>
      </c>
      <c r="Y1335" s="16">
        <v>0</v>
      </c>
      <c r="Z1335" s="16">
        <v>1697</v>
      </c>
      <c r="AA1335" s="16">
        <f>IF(COUNT(Q1335:Z1335)=0,"",SUM(Q1335:Q1335))</f>
        <v>712</v>
      </c>
      <c r="AB1335" s="16">
        <f>IF(COUNT(Q1335:Z1335)=0,"",SUM(R1335:S1335))</f>
        <v>0</v>
      </c>
      <c r="AC1335" s="16">
        <f>IF(COUNT(Q1335:Z1335)=0,"",SUM(T1335:V1335))</f>
        <v>619</v>
      </c>
      <c r="AD1335" s="16">
        <f>IF(COUNT(Q1335:Z1335)=0,"",SUM(W1335:Y1335))</f>
        <v>676</v>
      </c>
      <c r="AE1335" s="16">
        <f>IF(COUNT(Q1335:Z1335)=0,"",SUM(Z1335:Z1335))</f>
        <v>1697</v>
      </c>
      <c r="AF1335" s="16">
        <f>IF(COUNT(Q1335:Z1335)=0,"",SUM(Q1335:Z1335))</f>
        <v>3704</v>
      </c>
      <c r="AG1335" s="17">
        <f>IFERROR((AA1335+AB1335)/AF1335,"")</f>
        <v>0.19222462203023757</v>
      </c>
      <c r="AH1335" s="16">
        <v>98</v>
      </c>
    </row>
    <row r="1336" spans="1:34" x14ac:dyDescent="0.2">
      <c r="A1336" s="4" t="s">
        <v>21</v>
      </c>
      <c r="B1336" s="4" t="s">
        <v>123</v>
      </c>
      <c r="C1336" s="4" t="s">
        <v>955</v>
      </c>
      <c r="D1336" s="4" t="s">
        <v>484</v>
      </c>
      <c r="E1336" s="4" t="s">
        <v>485</v>
      </c>
      <c r="F1336" s="4" t="s">
        <v>4588</v>
      </c>
      <c r="G1336" s="4" t="s">
        <v>158</v>
      </c>
      <c r="H1336" s="4" t="s">
        <v>163</v>
      </c>
      <c r="I1336" s="16">
        <v>3059</v>
      </c>
      <c r="J1336" s="16">
        <v>51954</v>
      </c>
      <c r="K1336" s="16">
        <v>712</v>
      </c>
      <c r="L1336" s="16">
        <v>8045</v>
      </c>
      <c r="M1336" s="16">
        <v>30</v>
      </c>
      <c r="N1336" s="16">
        <v>844</v>
      </c>
      <c r="O1336" s="17">
        <f>IFERROR(K1336/I1336,"")</f>
        <v>0.2327558025498529</v>
      </c>
      <c r="P1336" s="17">
        <f>IFERROR(L1336/J1336,"")</f>
        <v>0.15484851984447781</v>
      </c>
      <c r="Q1336" s="16">
        <v>711</v>
      </c>
      <c r="R1336" s="16">
        <v>91</v>
      </c>
      <c r="S1336" s="16"/>
      <c r="T1336" s="16">
        <v>1101</v>
      </c>
      <c r="U1336" s="16">
        <v>621</v>
      </c>
      <c r="V1336" s="16">
        <v>363</v>
      </c>
      <c r="W1336" s="16"/>
      <c r="X1336" s="16">
        <v>1592</v>
      </c>
      <c r="Y1336" s="16"/>
      <c r="Z1336" s="16">
        <v>4732</v>
      </c>
      <c r="AA1336" s="16">
        <f>IF(COUNT(Q1336:Z1336)=0,"",SUM(Q1336:Q1336))</f>
        <v>711</v>
      </c>
      <c r="AB1336" s="16">
        <f>IF(COUNT(Q1336:Z1336)=0,"",SUM(R1336:S1336))</f>
        <v>91</v>
      </c>
      <c r="AC1336" s="16">
        <f>IF(COUNT(Q1336:Z1336)=0,"",SUM(T1336:V1336))</f>
        <v>2085</v>
      </c>
      <c r="AD1336" s="16">
        <f>IF(COUNT(Q1336:Z1336)=0,"",SUM(W1336:Y1336))</f>
        <v>1592</v>
      </c>
      <c r="AE1336" s="16">
        <f>IF(COUNT(Q1336:Z1336)=0,"",SUM(Z1336:Z1336))</f>
        <v>4732</v>
      </c>
      <c r="AF1336" s="16">
        <f>IF(COUNT(Q1336:Z1336)=0,"",SUM(Q1336:Z1336))</f>
        <v>9211</v>
      </c>
      <c r="AG1336" s="17">
        <f>IFERROR((AA1336+AB1336)/AF1336,"")</f>
        <v>8.7069807838454027E-2</v>
      </c>
      <c r="AH1336" s="16">
        <v>117</v>
      </c>
    </row>
    <row r="1337" spans="1:34" x14ac:dyDescent="0.2">
      <c r="A1337" s="4" t="s">
        <v>21</v>
      </c>
      <c r="B1337" s="4" t="s">
        <v>123</v>
      </c>
      <c r="C1337" s="4" t="s">
        <v>955</v>
      </c>
      <c r="D1337" s="4" t="s">
        <v>484</v>
      </c>
      <c r="E1337" s="4" t="s">
        <v>485</v>
      </c>
      <c r="F1337" s="4" t="s">
        <v>4644</v>
      </c>
      <c r="G1337" s="4" t="s">
        <v>158</v>
      </c>
      <c r="H1337" s="4" t="s">
        <v>165</v>
      </c>
      <c r="I1337" s="16">
        <v>892</v>
      </c>
      <c r="J1337" s="16">
        <v>34505</v>
      </c>
      <c r="K1337" s="16">
        <v>340</v>
      </c>
      <c r="L1337" s="16">
        <v>4657</v>
      </c>
      <c r="M1337" s="16">
        <v>20</v>
      </c>
      <c r="N1337" s="16">
        <v>734</v>
      </c>
      <c r="O1337" s="17">
        <f>IFERROR(K1337/I1337,"")</f>
        <v>0.3811659192825112</v>
      </c>
      <c r="P1337" s="17">
        <f>IFERROR(L1337/J1337,"")</f>
        <v>0.13496594696420808</v>
      </c>
      <c r="Q1337" s="16">
        <v>711</v>
      </c>
      <c r="R1337" s="16">
        <v>68</v>
      </c>
      <c r="S1337" s="16"/>
      <c r="T1337" s="16">
        <v>596</v>
      </c>
      <c r="U1337" s="16">
        <v>184</v>
      </c>
      <c r="V1337" s="16">
        <v>261</v>
      </c>
      <c r="W1337" s="16">
        <v>0</v>
      </c>
      <c r="X1337" s="16">
        <v>780</v>
      </c>
      <c r="Y1337" s="16"/>
      <c r="Z1337" s="16">
        <v>2673</v>
      </c>
      <c r="AA1337" s="16">
        <f>IF(COUNT(Q1337:Z1337)=0,"",SUM(Q1337:Q1337))</f>
        <v>711</v>
      </c>
      <c r="AB1337" s="16">
        <f>IF(COUNT(Q1337:Z1337)=0,"",SUM(R1337:S1337))</f>
        <v>68</v>
      </c>
      <c r="AC1337" s="16">
        <f>IF(COUNT(Q1337:Z1337)=0,"",SUM(T1337:V1337))</f>
        <v>1041</v>
      </c>
      <c r="AD1337" s="16">
        <f>IF(COUNT(Q1337:Z1337)=0,"",SUM(W1337:Y1337))</f>
        <v>780</v>
      </c>
      <c r="AE1337" s="16">
        <f>IF(COUNT(Q1337:Z1337)=0,"",SUM(Z1337:Z1337))</f>
        <v>2673</v>
      </c>
      <c r="AF1337" s="16">
        <f>IF(COUNT(Q1337:Z1337)=0,"",SUM(Q1337:Z1337))</f>
        <v>5273</v>
      </c>
      <c r="AG1337" s="17">
        <f>IFERROR((AA1337+AB1337)/AF1337,"")</f>
        <v>0.1477337379101081</v>
      </c>
      <c r="AH1337" s="16">
        <v>63</v>
      </c>
    </row>
    <row r="1338" spans="1:34" x14ac:dyDescent="0.2">
      <c r="A1338" s="4" t="s">
        <v>21</v>
      </c>
      <c r="B1338" s="4" t="s">
        <v>123</v>
      </c>
      <c r="C1338" s="4" t="s">
        <v>955</v>
      </c>
      <c r="D1338" s="4" t="s">
        <v>842</v>
      </c>
      <c r="E1338" s="4" t="s">
        <v>534</v>
      </c>
      <c r="F1338" s="4" t="s">
        <v>5069</v>
      </c>
      <c r="G1338" s="4" t="s">
        <v>157</v>
      </c>
      <c r="H1338" s="4" t="s">
        <v>165</v>
      </c>
      <c r="I1338" s="16">
        <v>3467</v>
      </c>
      <c r="J1338" s="16">
        <v>16500</v>
      </c>
      <c r="K1338" s="16">
        <v>467</v>
      </c>
      <c r="L1338" s="16">
        <v>3560</v>
      </c>
      <c r="M1338" s="16">
        <v>128</v>
      </c>
      <c r="N1338" s="16">
        <v>1846</v>
      </c>
      <c r="O1338" s="17">
        <f>IFERROR(K1338/I1338,"")</f>
        <v>0.13469858667435824</v>
      </c>
      <c r="P1338" s="17">
        <f>IFERROR(L1338/J1338,"")</f>
        <v>0.21575757575757576</v>
      </c>
      <c r="Q1338" s="16">
        <v>704</v>
      </c>
      <c r="R1338" s="16">
        <v>829</v>
      </c>
      <c r="S1338" s="16">
        <v>36</v>
      </c>
      <c r="T1338" s="16">
        <v>900</v>
      </c>
      <c r="U1338" s="16">
        <v>314</v>
      </c>
      <c r="V1338" s="16">
        <v>373</v>
      </c>
      <c r="W1338" s="16">
        <v>315</v>
      </c>
      <c r="X1338" s="16">
        <v>1076</v>
      </c>
      <c r="Y1338" s="16"/>
      <c r="Z1338" s="16">
        <v>539</v>
      </c>
      <c r="AA1338" s="16">
        <f>IF(COUNT(Q1338:Z1338)=0,"",SUM(Q1338:Q1338))</f>
        <v>704</v>
      </c>
      <c r="AB1338" s="16">
        <f>IF(COUNT(Q1338:Z1338)=0,"",SUM(R1338:S1338))</f>
        <v>865</v>
      </c>
      <c r="AC1338" s="16">
        <f>IF(COUNT(Q1338:Z1338)=0,"",SUM(T1338:V1338))</f>
        <v>1587</v>
      </c>
      <c r="AD1338" s="16">
        <f>IF(COUNT(Q1338:Z1338)=0,"",SUM(W1338:Y1338))</f>
        <v>1391</v>
      </c>
      <c r="AE1338" s="16">
        <f>IF(COUNT(Q1338:Z1338)=0,"",SUM(Z1338:Z1338))</f>
        <v>539</v>
      </c>
      <c r="AF1338" s="16">
        <f>IF(COUNT(Q1338:Z1338)=0,"",SUM(Q1338:Z1338))</f>
        <v>5086</v>
      </c>
      <c r="AG1338" s="17">
        <f>IFERROR((AA1338+AB1338)/AF1338,"")</f>
        <v>0.30849390483680694</v>
      </c>
      <c r="AH1338" s="16">
        <v>31</v>
      </c>
    </row>
    <row r="1339" spans="1:34" x14ac:dyDescent="0.2">
      <c r="A1339" s="4" t="s">
        <v>21</v>
      </c>
      <c r="B1339" s="4" t="s">
        <v>131</v>
      </c>
      <c r="C1339" s="4" t="s">
        <v>955</v>
      </c>
      <c r="D1339" s="4" t="s">
        <v>438</v>
      </c>
      <c r="E1339" s="4" t="s">
        <v>439</v>
      </c>
      <c r="F1339" s="4" t="s">
        <v>3898</v>
      </c>
      <c r="G1339" s="4" t="s">
        <v>156</v>
      </c>
      <c r="H1339" s="4" t="s">
        <v>165</v>
      </c>
      <c r="I1339" s="16">
        <v>669</v>
      </c>
      <c r="J1339" s="16">
        <v>32187</v>
      </c>
      <c r="K1339" s="16">
        <v>261</v>
      </c>
      <c r="L1339" s="16">
        <v>5647</v>
      </c>
      <c r="M1339" s="16">
        <v>11</v>
      </c>
      <c r="N1339" s="16">
        <v>574</v>
      </c>
      <c r="O1339" s="17">
        <f>IFERROR(K1339/I1339,"")</f>
        <v>0.39013452914798208</v>
      </c>
      <c r="P1339" s="17">
        <f>IFERROR(L1339/J1339,"")</f>
        <v>0.17544350203498307</v>
      </c>
      <c r="Q1339" s="16">
        <v>702</v>
      </c>
      <c r="R1339" s="16">
        <v>140</v>
      </c>
      <c r="S1339" s="16">
        <v>17</v>
      </c>
      <c r="T1339" s="16">
        <v>148</v>
      </c>
      <c r="U1339" s="16">
        <v>1709</v>
      </c>
      <c r="V1339" s="16"/>
      <c r="W1339" s="16"/>
      <c r="X1339" s="16">
        <v>795</v>
      </c>
      <c r="Y1339" s="16">
        <v>13</v>
      </c>
      <c r="Z1339" s="16">
        <v>2747</v>
      </c>
      <c r="AA1339" s="16">
        <f>IF(COUNT(Q1339:Z1339)=0,"",SUM(Q1339:Q1339))</f>
        <v>702</v>
      </c>
      <c r="AB1339" s="16">
        <f>IF(COUNT(Q1339:Z1339)=0,"",SUM(R1339:S1339))</f>
        <v>157</v>
      </c>
      <c r="AC1339" s="16">
        <f>IF(COUNT(Q1339:Z1339)=0,"",SUM(T1339:V1339))</f>
        <v>1857</v>
      </c>
      <c r="AD1339" s="16">
        <f>IF(COUNT(Q1339:Z1339)=0,"",SUM(W1339:Y1339))</f>
        <v>808</v>
      </c>
      <c r="AE1339" s="16">
        <f>IF(COUNT(Q1339:Z1339)=0,"",SUM(Z1339:Z1339))</f>
        <v>2747</v>
      </c>
      <c r="AF1339" s="16">
        <f>IF(COUNT(Q1339:Z1339)=0,"",SUM(Q1339:Z1339))</f>
        <v>6271</v>
      </c>
      <c r="AG1339" s="17">
        <f>IFERROR((AA1339+AB1339)/AF1339,"")</f>
        <v>0.13697974804656354</v>
      </c>
      <c r="AH1339" s="16">
        <v>42</v>
      </c>
    </row>
    <row r="1340" spans="1:34" x14ac:dyDescent="0.2">
      <c r="A1340" s="4" t="s">
        <v>21</v>
      </c>
      <c r="B1340" s="4" t="s">
        <v>123</v>
      </c>
      <c r="C1340" s="4" t="s">
        <v>955</v>
      </c>
      <c r="D1340" s="4" t="s">
        <v>484</v>
      </c>
      <c r="E1340" s="4" t="s">
        <v>485</v>
      </c>
      <c r="F1340" s="4" t="s">
        <v>4611</v>
      </c>
      <c r="G1340" s="4" t="s">
        <v>158</v>
      </c>
      <c r="H1340" s="4" t="s">
        <v>165</v>
      </c>
      <c r="I1340" s="16">
        <v>3974</v>
      </c>
      <c r="J1340" s="16">
        <v>64672</v>
      </c>
      <c r="K1340" s="16">
        <v>589</v>
      </c>
      <c r="L1340" s="16">
        <v>10748</v>
      </c>
      <c r="M1340" s="16"/>
      <c r="N1340" s="16">
        <v>824</v>
      </c>
      <c r="O1340" s="17">
        <f>IFERROR(K1340/I1340,"")</f>
        <v>0.14821338701560141</v>
      </c>
      <c r="P1340" s="17">
        <f>IFERROR(L1340/J1340,"")</f>
        <v>0.16619247897080652</v>
      </c>
      <c r="Q1340" s="16">
        <v>702</v>
      </c>
      <c r="R1340" s="16">
        <v>120</v>
      </c>
      <c r="S1340" s="16"/>
      <c r="T1340" s="16">
        <v>862</v>
      </c>
      <c r="U1340" s="16">
        <v>354</v>
      </c>
      <c r="V1340" s="16">
        <v>330</v>
      </c>
      <c r="W1340" s="16"/>
      <c r="X1340" s="16">
        <v>1616</v>
      </c>
      <c r="Y1340" s="16"/>
      <c r="Z1340" s="16">
        <v>7881</v>
      </c>
      <c r="AA1340" s="16">
        <f>IF(COUNT(Q1340:Z1340)=0,"",SUM(Q1340:Q1340))</f>
        <v>702</v>
      </c>
      <c r="AB1340" s="16">
        <f>IF(COUNT(Q1340:Z1340)=0,"",SUM(R1340:S1340))</f>
        <v>120</v>
      </c>
      <c r="AC1340" s="16">
        <f>IF(COUNT(Q1340:Z1340)=0,"",SUM(T1340:V1340))</f>
        <v>1546</v>
      </c>
      <c r="AD1340" s="16">
        <f>IF(COUNT(Q1340:Z1340)=0,"",SUM(W1340:Y1340))</f>
        <v>1616</v>
      </c>
      <c r="AE1340" s="16">
        <f>IF(COUNT(Q1340:Z1340)=0,"",SUM(Z1340:Z1340))</f>
        <v>7881</v>
      </c>
      <c r="AF1340" s="16">
        <f>IF(COUNT(Q1340:Z1340)=0,"",SUM(Q1340:Z1340))</f>
        <v>11865</v>
      </c>
      <c r="AG1340" s="17">
        <f>IFERROR((AA1340+AB1340)/AF1340,"")</f>
        <v>6.9279393173198478E-2</v>
      </c>
      <c r="AH1340" s="16">
        <v>92</v>
      </c>
    </row>
    <row r="1341" spans="1:34" x14ac:dyDescent="0.2">
      <c r="A1341" s="4" t="s">
        <v>21</v>
      </c>
      <c r="B1341" s="4" t="s">
        <v>140</v>
      </c>
      <c r="C1341" s="4" t="s">
        <v>955</v>
      </c>
      <c r="D1341" s="4" t="s">
        <v>927</v>
      </c>
      <c r="E1341" s="4" t="s">
        <v>928</v>
      </c>
      <c r="F1341" s="4" t="s">
        <v>5696</v>
      </c>
      <c r="G1341" s="4" t="s">
        <v>158</v>
      </c>
      <c r="H1341" s="4" t="s">
        <v>163</v>
      </c>
      <c r="I1341" s="16">
        <v>8489</v>
      </c>
      <c r="J1341" s="16">
        <v>40346</v>
      </c>
      <c r="K1341" s="16">
        <v>6339</v>
      </c>
      <c r="L1341" s="16">
        <v>6673</v>
      </c>
      <c r="M1341" s="16">
        <v>617</v>
      </c>
      <c r="N1341" s="16">
        <v>4051</v>
      </c>
      <c r="O1341" s="17">
        <f>IFERROR(K1341/I1341,"")</f>
        <v>0.74673106372953235</v>
      </c>
      <c r="P1341" s="17">
        <f>IFERROR(L1341/J1341,"")</f>
        <v>0.16539433896792743</v>
      </c>
      <c r="Q1341" s="16">
        <v>702</v>
      </c>
      <c r="R1341" s="16"/>
      <c r="S1341" s="16">
        <v>0</v>
      </c>
      <c r="T1341" s="16">
        <v>1639</v>
      </c>
      <c r="U1341" s="16">
        <v>1059</v>
      </c>
      <c r="V1341" s="16">
        <v>7400</v>
      </c>
      <c r="W1341" s="16">
        <v>0</v>
      </c>
      <c r="X1341" s="16">
        <v>1765</v>
      </c>
      <c r="Y1341" s="16">
        <v>0</v>
      </c>
      <c r="Z1341" s="16">
        <v>4335</v>
      </c>
      <c r="AA1341" s="16">
        <f>IF(COUNT(Q1341:Z1341)=0,"",SUM(Q1341:Q1341))</f>
        <v>702</v>
      </c>
      <c r="AB1341" s="16">
        <f>IF(COUNT(Q1341:Z1341)=0,"",SUM(R1341:S1341))</f>
        <v>0</v>
      </c>
      <c r="AC1341" s="16">
        <f>IF(COUNT(Q1341:Z1341)=0,"",SUM(T1341:V1341))</f>
        <v>10098</v>
      </c>
      <c r="AD1341" s="16">
        <f>IF(COUNT(Q1341:Z1341)=0,"",SUM(W1341:Y1341))</f>
        <v>1765</v>
      </c>
      <c r="AE1341" s="16">
        <f>IF(COUNT(Q1341:Z1341)=0,"",SUM(Z1341:Z1341))</f>
        <v>4335</v>
      </c>
      <c r="AF1341" s="16">
        <f>IF(COUNT(Q1341:Z1341)=0,"",SUM(Q1341:Z1341))</f>
        <v>16900</v>
      </c>
      <c r="AG1341" s="17">
        <f>IFERROR((AA1341+AB1341)/AF1341,"")</f>
        <v>4.1538461538461538E-2</v>
      </c>
      <c r="AH1341" s="16">
        <v>161</v>
      </c>
    </row>
    <row r="1342" spans="1:34" x14ac:dyDescent="0.2">
      <c r="A1342" s="4" t="s">
        <v>21</v>
      </c>
      <c r="B1342" s="4" t="s">
        <v>123</v>
      </c>
      <c r="C1342" s="4" t="s">
        <v>955</v>
      </c>
      <c r="D1342" s="4" t="s">
        <v>484</v>
      </c>
      <c r="E1342" s="4" t="s">
        <v>485</v>
      </c>
      <c r="F1342" s="4" t="s">
        <v>4645</v>
      </c>
      <c r="G1342" s="4" t="s">
        <v>158</v>
      </c>
      <c r="H1342" s="4" t="s">
        <v>165</v>
      </c>
      <c r="I1342" s="16">
        <v>3779</v>
      </c>
      <c r="J1342" s="16">
        <v>42049</v>
      </c>
      <c r="K1342" s="16">
        <v>698</v>
      </c>
      <c r="L1342" s="16">
        <v>7085</v>
      </c>
      <c r="M1342" s="16">
        <v>92</v>
      </c>
      <c r="N1342" s="16">
        <v>755</v>
      </c>
      <c r="O1342" s="17">
        <f>IFERROR(K1342/I1342,"")</f>
        <v>0.18470494839904736</v>
      </c>
      <c r="P1342" s="17">
        <f>IFERROR(L1342/J1342,"")</f>
        <v>0.16849389997384004</v>
      </c>
      <c r="Q1342" s="16">
        <v>701</v>
      </c>
      <c r="R1342" s="16">
        <v>120</v>
      </c>
      <c r="S1342" s="16">
        <v>12</v>
      </c>
      <c r="T1342" s="16">
        <v>947</v>
      </c>
      <c r="U1342" s="16">
        <v>830</v>
      </c>
      <c r="V1342" s="16">
        <v>366</v>
      </c>
      <c r="W1342" s="16">
        <v>0</v>
      </c>
      <c r="X1342" s="16">
        <v>1475</v>
      </c>
      <c r="Y1342" s="16"/>
      <c r="Z1342" s="16">
        <v>3839</v>
      </c>
      <c r="AA1342" s="16">
        <f>IF(COUNT(Q1342:Z1342)=0,"",SUM(Q1342:Q1342))</f>
        <v>701</v>
      </c>
      <c r="AB1342" s="16">
        <f>IF(COUNT(Q1342:Z1342)=0,"",SUM(R1342:S1342))</f>
        <v>132</v>
      </c>
      <c r="AC1342" s="16">
        <f>IF(COUNT(Q1342:Z1342)=0,"",SUM(T1342:V1342))</f>
        <v>2143</v>
      </c>
      <c r="AD1342" s="16">
        <f>IF(COUNT(Q1342:Z1342)=0,"",SUM(W1342:Y1342))</f>
        <v>1475</v>
      </c>
      <c r="AE1342" s="16">
        <f>IF(COUNT(Q1342:Z1342)=0,"",SUM(Z1342:Z1342))</f>
        <v>3839</v>
      </c>
      <c r="AF1342" s="16">
        <f>IF(COUNT(Q1342:Z1342)=0,"",SUM(Q1342:Z1342))</f>
        <v>8290</v>
      </c>
      <c r="AG1342" s="17">
        <f>IFERROR((AA1342+AB1342)/AF1342,"")</f>
        <v>0.10048250904704463</v>
      </c>
      <c r="AH1342" s="16">
        <v>86</v>
      </c>
    </row>
    <row r="1343" spans="1:34" x14ac:dyDescent="0.2">
      <c r="A1343" s="4" t="s">
        <v>21</v>
      </c>
      <c r="B1343" s="4" t="s">
        <v>134</v>
      </c>
      <c r="C1343" s="4" t="s">
        <v>955</v>
      </c>
      <c r="D1343" s="4" t="s">
        <v>699</v>
      </c>
      <c r="E1343" s="4" t="s">
        <v>630</v>
      </c>
      <c r="F1343" s="4" t="s">
        <v>2990</v>
      </c>
      <c r="G1343" s="4" t="s">
        <v>157</v>
      </c>
      <c r="H1343" s="4" t="s">
        <v>164</v>
      </c>
      <c r="I1343" s="16">
        <v>240</v>
      </c>
      <c r="J1343" s="16">
        <v>3702</v>
      </c>
      <c r="K1343" s="16">
        <v>217</v>
      </c>
      <c r="L1343" s="16">
        <v>909</v>
      </c>
      <c r="M1343" s="16">
        <v>112</v>
      </c>
      <c r="N1343" s="16">
        <v>431</v>
      </c>
      <c r="O1343" s="17">
        <f>IFERROR(K1343/I1343,"")</f>
        <v>0.90416666666666667</v>
      </c>
      <c r="P1343" s="17">
        <f>IFERROR(L1343/J1343,"")</f>
        <v>0.24554294975688817</v>
      </c>
      <c r="Q1343" s="16">
        <v>700</v>
      </c>
      <c r="R1343" s="16">
        <v>0</v>
      </c>
      <c r="S1343" s="16">
        <v>0</v>
      </c>
      <c r="T1343" s="16">
        <v>70</v>
      </c>
      <c r="U1343" s="16">
        <v>254</v>
      </c>
      <c r="V1343" s="16">
        <v>0</v>
      </c>
      <c r="W1343" s="16">
        <v>67</v>
      </c>
      <c r="X1343" s="16">
        <v>115</v>
      </c>
      <c r="Y1343" s="16">
        <v>0</v>
      </c>
      <c r="Z1343" s="16">
        <v>44</v>
      </c>
      <c r="AA1343" s="16">
        <f>IF(COUNT(Q1343:Z1343)=0,"",SUM(Q1343:Q1343))</f>
        <v>700</v>
      </c>
      <c r="AB1343" s="16">
        <f>IF(COUNT(Q1343:Z1343)=0,"",SUM(R1343:S1343))</f>
        <v>0</v>
      </c>
      <c r="AC1343" s="16">
        <f>IF(COUNT(Q1343:Z1343)=0,"",SUM(T1343:V1343))</f>
        <v>324</v>
      </c>
      <c r="AD1343" s="16">
        <f>IF(COUNT(Q1343:Z1343)=0,"",SUM(W1343:Y1343))</f>
        <v>182</v>
      </c>
      <c r="AE1343" s="16">
        <f>IF(COUNT(Q1343:Z1343)=0,"",SUM(Z1343:Z1343))</f>
        <v>44</v>
      </c>
      <c r="AF1343" s="16">
        <f>IF(COUNT(Q1343:Z1343)=0,"",SUM(Q1343:Z1343))</f>
        <v>1250</v>
      </c>
      <c r="AG1343" s="17">
        <f>IFERROR((AA1343+AB1343)/AF1343,"")</f>
        <v>0.56000000000000005</v>
      </c>
      <c r="AH1343" s="16"/>
    </row>
    <row r="1344" spans="1:34" x14ac:dyDescent="0.2">
      <c r="A1344" s="4" t="s">
        <v>21</v>
      </c>
      <c r="B1344" s="4" t="s">
        <v>131</v>
      </c>
      <c r="C1344" s="4" t="s">
        <v>955</v>
      </c>
      <c r="D1344" s="4" t="s">
        <v>788</v>
      </c>
      <c r="E1344" s="4" t="s">
        <v>534</v>
      </c>
      <c r="F1344" s="4" t="s">
        <v>3979</v>
      </c>
      <c r="G1344" s="4" t="s">
        <v>156</v>
      </c>
      <c r="H1344" s="4" t="s">
        <v>165</v>
      </c>
      <c r="I1344" s="16">
        <v>1252</v>
      </c>
      <c r="J1344" s="16">
        <v>8039</v>
      </c>
      <c r="K1344" s="16">
        <v>91</v>
      </c>
      <c r="L1344" s="16">
        <v>1806</v>
      </c>
      <c r="M1344" s="16"/>
      <c r="N1344" s="16">
        <v>696</v>
      </c>
      <c r="O1344" s="17">
        <f>IFERROR(K1344/I1344,"")</f>
        <v>7.268370607028754E-2</v>
      </c>
      <c r="P1344" s="17">
        <f>IFERROR(L1344/J1344,"")</f>
        <v>0.22465480781191691</v>
      </c>
      <c r="Q1344" s="16">
        <v>700</v>
      </c>
      <c r="R1344" s="16">
        <v>257</v>
      </c>
      <c r="S1344" s="16">
        <v>0</v>
      </c>
      <c r="T1344" s="16">
        <v>305</v>
      </c>
      <c r="U1344" s="16">
        <v>194</v>
      </c>
      <c r="V1344" s="16"/>
      <c r="W1344" s="16">
        <v>198</v>
      </c>
      <c r="X1344" s="16">
        <v>397</v>
      </c>
      <c r="Y1344" s="16">
        <v>0</v>
      </c>
      <c r="Z1344" s="16">
        <v>201</v>
      </c>
      <c r="AA1344" s="16">
        <f>IF(COUNT(Q1344:Z1344)=0,"",SUM(Q1344:Q1344))</f>
        <v>700</v>
      </c>
      <c r="AB1344" s="16">
        <f>IF(COUNT(Q1344:Z1344)=0,"",SUM(R1344:S1344))</f>
        <v>257</v>
      </c>
      <c r="AC1344" s="16">
        <f>IF(COUNT(Q1344:Z1344)=0,"",SUM(T1344:V1344))</f>
        <v>499</v>
      </c>
      <c r="AD1344" s="16">
        <f>IF(COUNT(Q1344:Z1344)=0,"",SUM(W1344:Y1344))</f>
        <v>595</v>
      </c>
      <c r="AE1344" s="16">
        <f>IF(COUNT(Q1344:Z1344)=0,"",SUM(Z1344:Z1344))</f>
        <v>201</v>
      </c>
      <c r="AF1344" s="16">
        <f>IF(COUNT(Q1344:Z1344)=0,"",SUM(Q1344:Z1344))</f>
        <v>2252</v>
      </c>
      <c r="AG1344" s="17">
        <f>IFERROR((AA1344+AB1344)/AF1344,"")</f>
        <v>0.42495559502664298</v>
      </c>
      <c r="AH1344" s="16">
        <v>13</v>
      </c>
    </row>
    <row r="1345" spans="1:34" x14ac:dyDescent="0.2">
      <c r="A1345" s="4" t="s">
        <v>21</v>
      </c>
      <c r="B1345" s="4" t="s">
        <v>140</v>
      </c>
      <c r="C1345" s="4" t="s">
        <v>955</v>
      </c>
      <c r="D1345" s="4" t="s">
        <v>921</v>
      </c>
      <c r="E1345" s="4" t="s">
        <v>922</v>
      </c>
      <c r="F1345" s="4" t="s">
        <v>5633</v>
      </c>
      <c r="G1345" s="4" t="s">
        <v>158</v>
      </c>
      <c r="H1345" s="4" t="s">
        <v>164</v>
      </c>
      <c r="I1345" s="16">
        <v>135</v>
      </c>
      <c r="J1345" s="16">
        <v>5776</v>
      </c>
      <c r="K1345" s="16">
        <v>38</v>
      </c>
      <c r="L1345" s="16">
        <v>335</v>
      </c>
      <c r="M1345" s="16"/>
      <c r="N1345" s="16">
        <v>140</v>
      </c>
      <c r="O1345" s="17">
        <f>IFERROR(K1345/I1345,"")</f>
        <v>0.2814814814814815</v>
      </c>
      <c r="P1345" s="17">
        <f>IFERROR(L1345/J1345,"")</f>
        <v>5.7998614958448755E-2</v>
      </c>
      <c r="Q1345" s="16">
        <v>700</v>
      </c>
      <c r="R1345" s="16"/>
      <c r="S1345" s="16">
        <v>0</v>
      </c>
      <c r="T1345" s="16">
        <v>89</v>
      </c>
      <c r="U1345" s="16">
        <v>0</v>
      </c>
      <c r="V1345" s="16"/>
      <c r="W1345" s="16">
        <v>0</v>
      </c>
      <c r="X1345" s="16">
        <v>53</v>
      </c>
      <c r="Y1345" s="16">
        <v>0</v>
      </c>
      <c r="Z1345" s="16"/>
      <c r="AA1345" s="16">
        <f>IF(COUNT(Q1345:Z1345)=0,"",SUM(Q1345:Q1345))</f>
        <v>700</v>
      </c>
      <c r="AB1345" s="16">
        <f>IF(COUNT(Q1345:Z1345)=0,"",SUM(R1345:S1345))</f>
        <v>0</v>
      </c>
      <c r="AC1345" s="16">
        <f>IF(COUNT(Q1345:Z1345)=0,"",SUM(T1345:V1345))</f>
        <v>89</v>
      </c>
      <c r="AD1345" s="16">
        <f>IF(COUNT(Q1345:Z1345)=0,"",SUM(W1345:Y1345))</f>
        <v>53</v>
      </c>
      <c r="AE1345" s="16">
        <f>IF(COUNT(Q1345:Z1345)=0,"",SUM(Z1345:Z1345))</f>
        <v>0</v>
      </c>
      <c r="AF1345" s="16">
        <f>IF(COUNT(Q1345:Z1345)=0,"",SUM(Q1345:Z1345))</f>
        <v>842</v>
      </c>
      <c r="AG1345" s="17">
        <f>IFERROR((AA1345+AB1345)/AF1345,"")</f>
        <v>0.83135391923990498</v>
      </c>
      <c r="AH1345" s="16">
        <v>13</v>
      </c>
    </row>
    <row r="1346" spans="1:34" x14ac:dyDescent="0.2">
      <c r="A1346" s="4" t="s">
        <v>21</v>
      </c>
      <c r="B1346" s="4" t="s">
        <v>124</v>
      </c>
      <c r="C1346" s="4" t="s">
        <v>955</v>
      </c>
      <c r="D1346" s="4" t="s">
        <v>602</v>
      </c>
      <c r="E1346" s="4" t="s">
        <v>603</v>
      </c>
      <c r="F1346" s="4" t="s">
        <v>2186</v>
      </c>
      <c r="G1346" s="4" t="s">
        <v>158</v>
      </c>
      <c r="H1346" s="4" t="s">
        <v>165</v>
      </c>
      <c r="I1346" s="16">
        <v>1159</v>
      </c>
      <c r="J1346" s="16">
        <v>23663</v>
      </c>
      <c r="K1346" s="16">
        <v>804</v>
      </c>
      <c r="L1346" s="16">
        <v>5234</v>
      </c>
      <c r="M1346" s="16">
        <v>507</v>
      </c>
      <c r="N1346" s="16">
        <v>2103</v>
      </c>
      <c r="O1346" s="17">
        <f>IFERROR(K1346/I1346,"")</f>
        <v>0.69370146678170841</v>
      </c>
      <c r="P1346" s="17">
        <f>IFERROR(L1346/J1346,"")</f>
        <v>0.2211891983265013</v>
      </c>
      <c r="Q1346" s="16">
        <v>699</v>
      </c>
      <c r="R1346" s="16">
        <v>0</v>
      </c>
      <c r="S1346" s="16">
        <v>34</v>
      </c>
      <c r="T1346" s="16">
        <v>885</v>
      </c>
      <c r="U1346" s="16">
        <v>298</v>
      </c>
      <c r="V1346" s="16">
        <v>224</v>
      </c>
      <c r="W1346" s="16">
        <v>184</v>
      </c>
      <c r="X1346" s="16">
        <v>723</v>
      </c>
      <c r="Y1346" s="16">
        <v>0</v>
      </c>
      <c r="Z1346" s="16">
        <v>3735</v>
      </c>
      <c r="AA1346" s="16">
        <f>IF(COUNT(Q1346:Z1346)=0,"",SUM(Q1346:Q1346))</f>
        <v>699</v>
      </c>
      <c r="AB1346" s="16">
        <f>IF(COUNT(Q1346:Z1346)=0,"",SUM(R1346:S1346))</f>
        <v>34</v>
      </c>
      <c r="AC1346" s="16">
        <f>IF(COUNT(Q1346:Z1346)=0,"",SUM(T1346:V1346))</f>
        <v>1407</v>
      </c>
      <c r="AD1346" s="16">
        <f>IF(COUNT(Q1346:Z1346)=0,"",SUM(W1346:Y1346))</f>
        <v>907</v>
      </c>
      <c r="AE1346" s="16">
        <f>IF(COUNT(Q1346:Z1346)=0,"",SUM(Z1346:Z1346))</f>
        <v>3735</v>
      </c>
      <c r="AF1346" s="16">
        <f>IF(COUNT(Q1346:Z1346)=0,"",SUM(Q1346:Z1346))</f>
        <v>6782</v>
      </c>
      <c r="AG1346" s="17">
        <f>IFERROR((AA1346+AB1346)/AF1346,"")</f>
        <v>0.10808021232674728</v>
      </c>
      <c r="AH1346" s="16">
        <v>34</v>
      </c>
    </row>
    <row r="1347" spans="1:34" x14ac:dyDescent="0.2">
      <c r="A1347" s="4" t="s">
        <v>21</v>
      </c>
      <c r="B1347" s="4" t="s">
        <v>123</v>
      </c>
      <c r="C1347" s="4" t="s">
        <v>955</v>
      </c>
      <c r="D1347" s="4" t="s">
        <v>484</v>
      </c>
      <c r="E1347" s="4" t="s">
        <v>485</v>
      </c>
      <c r="F1347" s="4" t="s">
        <v>4677</v>
      </c>
      <c r="G1347" s="4" t="s">
        <v>158</v>
      </c>
      <c r="H1347" s="4" t="s">
        <v>164</v>
      </c>
      <c r="I1347" s="16">
        <v>1689</v>
      </c>
      <c r="J1347" s="16">
        <v>61955</v>
      </c>
      <c r="K1347" s="16">
        <v>714</v>
      </c>
      <c r="L1347" s="16">
        <v>10093</v>
      </c>
      <c r="M1347" s="16">
        <v>29</v>
      </c>
      <c r="N1347" s="16">
        <v>856</v>
      </c>
      <c r="O1347" s="17">
        <f>IFERROR(K1347/I1347,"")</f>
        <v>0.42273534635879217</v>
      </c>
      <c r="P1347" s="17">
        <f>IFERROR(L1347/J1347,"")</f>
        <v>0.16290856266645146</v>
      </c>
      <c r="Q1347" s="16">
        <v>699</v>
      </c>
      <c r="R1347" s="16">
        <v>107</v>
      </c>
      <c r="S1347" s="16">
        <v>11</v>
      </c>
      <c r="T1347" s="16">
        <v>919</v>
      </c>
      <c r="U1347" s="16">
        <v>776</v>
      </c>
      <c r="V1347" s="16">
        <v>455</v>
      </c>
      <c r="W1347" s="16"/>
      <c r="X1347" s="16">
        <v>1930</v>
      </c>
      <c r="Y1347" s="16"/>
      <c r="Z1347" s="16">
        <v>6433</v>
      </c>
      <c r="AA1347" s="16">
        <f>IF(COUNT(Q1347:Z1347)=0,"",SUM(Q1347:Q1347))</f>
        <v>699</v>
      </c>
      <c r="AB1347" s="16">
        <f>IF(COUNT(Q1347:Z1347)=0,"",SUM(R1347:S1347))</f>
        <v>118</v>
      </c>
      <c r="AC1347" s="16">
        <f>IF(COUNT(Q1347:Z1347)=0,"",SUM(T1347:V1347))</f>
        <v>2150</v>
      </c>
      <c r="AD1347" s="16">
        <f>IF(COUNT(Q1347:Z1347)=0,"",SUM(W1347:Y1347))</f>
        <v>1930</v>
      </c>
      <c r="AE1347" s="16">
        <f>IF(COUNT(Q1347:Z1347)=0,"",SUM(Z1347:Z1347))</f>
        <v>6433</v>
      </c>
      <c r="AF1347" s="16">
        <f>IF(COUNT(Q1347:Z1347)=0,"",SUM(Q1347:Z1347))</f>
        <v>11330</v>
      </c>
      <c r="AG1347" s="17">
        <f>IFERROR((AA1347+AB1347)/AF1347,"")</f>
        <v>7.2109443954104152E-2</v>
      </c>
      <c r="AH1347" s="16">
        <v>61</v>
      </c>
    </row>
    <row r="1348" spans="1:34" x14ac:dyDescent="0.2">
      <c r="A1348" s="4" t="s">
        <v>21</v>
      </c>
      <c r="B1348" s="4" t="s">
        <v>123</v>
      </c>
      <c r="C1348" s="4" t="s">
        <v>955</v>
      </c>
      <c r="D1348" s="4" t="s">
        <v>484</v>
      </c>
      <c r="E1348" s="4" t="s">
        <v>485</v>
      </c>
      <c r="F1348" s="4" t="s">
        <v>4636</v>
      </c>
      <c r="G1348" s="4" t="s">
        <v>158</v>
      </c>
      <c r="H1348" s="4" t="s">
        <v>165</v>
      </c>
      <c r="I1348" s="16">
        <v>1330</v>
      </c>
      <c r="J1348" s="16">
        <v>48834</v>
      </c>
      <c r="K1348" s="16">
        <v>694</v>
      </c>
      <c r="L1348" s="16">
        <v>7164</v>
      </c>
      <c r="M1348" s="16">
        <v>24</v>
      </c>
      <c r="N1348" s="16">
        <v>925</v>
      </c>
      <c r="O1348" s="17">
        <f>IFERROR(K1348/I1348,"")</f>
        <v>0.52180451127819549</v>
      </c>
      <c r="P1348" s="17">
        <f>IFERROR(L1348/J1348,"")</f>
        <v>0.14670106892738666</v>
      </c>
      <c r="Q1348" s="16">
        <v>692</v>
      </c>
      <c r="R1348" s="16">
        <v>116</v>
      </c>
      <c r="S1348" s="16"/>
      <c r="T1348" s="16">
        <v>876</v>
      </c>
      <c r="U1348" s="16">
        <v>483</v>
      </c>
      <c r="V1348" s="16">
        <v>341</v>
      </c>
      <c r="W1348" s="16"/>
      <c r="X1348" s="16">
        <v>1480</v>
      </c>
      <c r="Y1348" s="16"/>
      <c r="Z1348" s="16">
        <v>4431</v>
      </c>
      <c r="AA1348" s="16">
        <f>IF(COUNT(Q1348:Z1348)=0,"",SUM(Q1348:Q1348))</f>
        <v>692</v>
      </c>
      <c r="AB1348" s="16">
        <f>IF(COUNT(Q1348:Z1348)=0,"",SUM(R1348:S1348))</f>
        <v>116</v>
      </c>
      <c r="AC1348" s="16">
        <f>IF(COUNT(Q1348:Z1348)=0,"",SUM(T1348:V1348))</f>
        <v>1700</v>
      </c>
      <c r="AD1348" s="16">
        <f>IF(COUNT(Q1348:Z1348)=0,"",SUM(W1348:Y1348))</f>
        <v>1480</v>
      </c>
      <c r="AE1348" s="16">
        <f>IF(COUNT(Q1348:Z1348)=0,"",SUM(Z1348:Z1348))</f>
        <v>4431</v>
      </c>
      <c r="AF1348" s="16">
        <f>IF(COUNT(Q1348:Z1348)=0,"",SUM(Q1348:Z1348))</f>
        <v>8419</v>
      </c>
      <c r="AG1348" s="17">
        <f>IFERROR((AA1348+AB1348)/AF1348,"")</f>
        <v>9.59733935146692E-2</v>
      </c>
      <c r="AH1348" s="16">
        <v>123</v>
      </c>
    </row>
    <row r="1349" spans="1:34" x14ac:dyDescent="0.2">
      <c r="A1349" s="4" t="s">
        <v>21</v>
      </c>
      <c r="B1349" s="4" t="s">
        <v>123</v>
      </c>
      <c r="C1349" s="4" t="s">
        <v>955</v>
      </c>
      <c r="D1349" s="4" t="s">
        <v>484</v>
      </c>
      <c r="E1349" s="4" t="s">
        <v>485</v>
      </c>
      <c r="F1349" s="4" t="s">
        <v>4615</v>
      </c>
      <c r="G1349" s="4" t="s">
        <v>158</v>
      </c>
      <c r="H1349" s="4" t="s">
        <v>165</v>
      </c>
      <c r="I1349" s="16">
        <v>724</v>
      </c>
      <c r="J1349" s="16">
        <v>35060</v>
      </c>
      <c r="K1349" s="16">
        <v>220</v>
      </c>
      <c r="L1349" s="16">
        <v>4388</v>
      </c>
      <c r="M1349" s="16">
        <v>13</v>
      </c>
      <c r="N1349" s="16">
        <v>446</v>
      </c>
      <c r="O1349" s="17">
        <f>IFERROR(K1349/I1349,"")</f>
        <v>0.30386740331491713</v>
      </c>
      <c r="P1349" s="17">
        <f>IFERROR(L1349/J1349,"")</f>
        <v>0.12515687393040503</v>
      </c>
      <c r="Q1349" s="16">
        <v>685</v>
      </c>
      <c r="R1349" s="16">
        <v>57</v>
      </c>
      <c r="S1349" s="16"/>
      <c r="T1349" s="16">
        <v>579</v>
      </c>
      <c r="U1349" s="16">
        <v>214</v>
      </c>
      <c r="V1349" s="16">
        <v>119</v>
      </c>
      <c r="W1349" s="16"/>
      <c r="X1349" s="16">
        <v>766</v>
      </c>
      <c r="Y1349" s="16"/>
      <c r="Z1349" s="16">
        <v>2411</v>
      </c>
      <c r="AA1349" s="16">
        <f>IF(COUNT(Q1349:Z1349)=0,"",SUM(Q1349:Q1349))</f>
        <v>685</v>
      </c>
      <c r="AB1349" s="16">
        <f>IF(COUNT(Q1349:Z1349)=0,"",SUM(R1349:S1349))</f>
        <v>57</v>
      </c>
      <c r="AC1349" s="16">
        <f>IF(COUNT(Q1349:Z1349)=0,"",SUM(T1349:V1349))</f>
        <v>912</v>
      </c>
      <c r="AD1349" s="16">
        <f>IF(COUNT(Q1349:Z1349)=0,"",SUM(W1349:Y1349))</f>
        <v>766</v>
      </c>
      <c r="AE1349" s="16">
        <f>IF(COUNT(Q1349:Z1349)=0,"",SUM(Z1349:Z1349))</f>
        <v>2411</v>
      </c>
      <c r="AF1349" s="16">
        <f>IF(COUNT(Q1349:Z1349)=0,"",SUM(Q1349:Z1349))</f>
        <v>4831</v>
      </c>
      <c r="AG1349" s="17">
        <f>IFERROR((AA1349+AB1349)/AF1349,"")</f>
        <v>0.15359138894638791</v>
      </c>
      <c r="AH1349" s="16">
        <v>50</v>
      </c>
    </row>
    <row r="1350" spans="1:34" x14ac:dyDescent="0.2">
      <c r="A1350" s="4" t="s">
        <v>21</v>
      </c>
      <c r="B1350" s="4" t="s">
        <v>133</v>
      </c>
      <c r="C1350" s="4" t="s">
        <v>955</v>
      </c>
      <c r="D1350" s="4" t="s">
        <v>712</v>
      </c>
      <c r="E1350" s="4" t="s">
        <v>713</v>
      </c>
      <c r="F1350" s="4" t="s">
        <v>3084</v>
      </c>
      <c r="G1350" s="4" t="s">
        <v>158</v>
      </c>
      <c r="H1350" s="4" t="s">
        <v>164</v>
      </c>
      <c r="I1350" s="16">
        <v>3993</v>
      </c>
      <c r="J1350" s="16">
        <v>28282</v>
      </c>
      <c r="K1350" s="16">
        <v>2763</v>
      </c>
      <c r="L1350" s="16">
        <v>4802</v>
      </c>
      <c r="M1350" s="16">
        <v>211</v>
      </c>
      <c r="N1350" s="16">
        <v>3105</v>
      </c>
      <c r="O1350" s="17">
        <f>IFERROR(K1350/I1350,"")</f>
        <v>0.6919609316303531</v>
      </c>
      <c r="P1350" s="17">
        <f>IFERROR(L1350/J1350,"")</f>
        <v>0.16978997242062088</v>
      </c>
      <c r="Q1350" s="16">
        <v>683</v>
      </c>
      <c r="R1350" s="16"/>
      <c r="S1350" s="16">
        <v>0</v>
      </c>
      <c r="T1350" s="16">
        <v>1348</v>
      </c>
      <c r="U1350" s="16">
        <v>623</v>
      </c>
      <c r="V1350" s="16">
        <v>3186</v>
      </c>
      <c r="W1350" s="16">
        <v>0</v>
      </c>
      <c r="X1350" s="16">
        <v>1212</v>
      </c>
      <c r="Y1350" s="16">
        <v>0</v>
      </c>
      <c r="Z1350" s="16">
        <v>2618</v>
      </c>
      <c r="AA1350" s="16">
        <f>IF(COUNT(Q1350:Z1350)=0,"",SUM(Q1350:Q1350))</f>
        <v>683</v>
      </c>
      <c r="AB1350" s="16">
        <f>IF(COUNT(Q1350:Z1350)=0,"",SUM(R1350:S1350))</f>
        <v>0</v>
      </c>
      <c r="AC1350" s="16">
        <f>IF(COUNT(Q1350:Z1350)=0,"",SUM(T1350:V1350))</f>
        <v>5157</v>
      </c>
      <c r="AD1350" s="16">
        <f>IF(COUNT(Q1350:Z1350)=0,"",SUM(W1350:Y1350))</f>
        <v>1212</v>
      </c>
      <c r="AE1350" s="16">
        <f>IF(COUNT(Q1350:Z1350)=0,"",SUM(Z1350:Z1350))</f>
        <v>2618</v>
      </c>
      <c r="AF1350" s="16">
        <f>IF(COUNT(Q1350:Z1350)=0,"",SUM(Q1350:Z1350))</f>
        <v>9670</v>
      </c>
      <c r="AG1350" s="17">
        <f>IFERROR((AA1350+AB1350)/AF1350,"")</f>
        <v>7.0630816959669079E-2</v>
      </c>
      <c r="AH1350" s="16">
        <v>51</v>
      </c>
    </row>
    <row r="1351" spans="1:34" x14ac:dyDescent="0.2">
      <c r="A1351" s="4" t="s">
        <v>198</v>
      </c>
      <c r="B1351" s="4" t="s">
        <v>124</v>
      </c>
      <c r="C1351" s="4" t="s">
        <v>955</v>
      </c>
      <c r="D1351" s="4" t="s">
        <v>271</v>
      </c>
      <c r="E1351" s="4" t="s">
        <v>216</v>
      </c>
      <c r="F1351" s="4" t="s">
        <v>1055</v>
      </c>
      <c r="G1351" s="4" t="s">
        <v>156</v>
      </c>
      <c r="H1351" s="4" t="s">
        <v>43</v>
      </c>
      <c r="I1351" s="16">
        <v>5207</v>
      </c>
      <c r="J1351" s="16">
        <v>43582</v>
      </c>
      <c r="K1351" s="16">
        <v>1683</v>
      </c>
      <c r="L1351" s="16">
        <v>13441</v>
      </c>
      <c r="M1351" s="16">
        <v>134</v>
      </c>
      <c r="N1351" s="16">
        <v>611</v>
      </c>
      <c r="O1351" s="17">
        <f>IFERROR(K1351/I1351,"")</f>
        <v>0.32321874399846362</v>
      </c>
      <c r="P1351" s="17">
        <f>IFERROR(L1351/J1351,"")</f>
        <v>0.30840714056261759</v>
      </c>
      <c r="Q1351" s="16">
        <v>681</v>
      </c>
      <c r="R1351" s="16"/>
      <c r="S1351" s="16"/>
      <c r="T1351" s="16">
        <v>45</v>
      </c>
      <c r="U1351" s="16">
        <v>1359</v>
      </c>
      <c r="V1351" s="16">
        <v>0</v>
      </c>
      <c r="W1351" s="16">
        <v>2670</v>
      </c>
      <c r="X1351" s="16">
        <v>0</v>
      </c>
      <c r="Y1351" s="16"/>
      <c r="Z1351" s="16">
        <v>10367</v>
      </c>
      <c r="AA1351" s="16">
        <f>IF(COUNT(Q1351:Z1351)=0,"",SUM(Q1351:Q1351))</f>
        <v>681</v>
      </c>
      <c r="AB1351" s="16">
        <f>IF(COUNT(Q1351:Z1351)=0,"",SUM(R1351:S1351))</f>
        <v>0</v>
      </c>
      <c r="AC1351" s="16">
        <f>IF(COUNT(Q1351:Z1351)=0,"",SUM(T1351:V1351))</f>
        <v>1404</v>
      </c>
      <c r="AD1351" s="16">
        <f>IF(COUNT(Q1351:Z1351)=0,"",SUM(W1351:Y1351))</f>
        <v>2670</v>
      </c>
      <c r="AE1351" s="16">
        <f>IF(COUNT(Q1351:Z1351)=0,"",SUM(Z1351:Z1351))</f>
        <v>10367</v>
      </c>
      <c r="AF1351" s="16">
        <f>IF(COUNT(Q1351:Z1351)=0,"",SUM(Q1351:Z1351))</f>
        <v>15122</v>
      </c>
      <c r="AG1351" s="17">
        <f>IFERROR((AA1351+AB1351)/AF1351,"")</f>
        <v>4.5033725697659038E-2</v>
      </c>
      <c r="AH1351" s="16">
        <v>572</v>
      </c>
    </row>
    <row r="1352" spans="1:34" x14ac:dyDescent="0.2">
      <c r="A1352" s="4" t="s">
        <v>21</v>
      </c>
      <c r="B1352" s="4" t="s">
        <v>152</v>
      </c>
      <c r="C1352" s="4" t="s">
        <v>955</v>
      </c>
      <c r="D1352" s="4" t="s">
        <v>739</v>
      </c>
      <c r="E1352" s="4" t="s">
        <v>740</v>
      </c>
      <c r="F1352" s="4" t="s">
        <v>3447</v>
      </c>
      <c r="G1352" s="4" t="s">
        <v>158</v>
      </c>
      <c r="H1352" s="4" t="s">
        <v>163</v>
      </c>
      <c r="I1352" s="16">
        <v>108</v>
      </c>
      <c r="J1352" s="16">
        <v>4353</v>
      </c>
      <c r="K1352" s="16">
        <v>100</v>
      </c>
      <c r="L1352" s="16">
        <v>1075</v>
      </c>
      <c r="M1352" s="16">
        <v>12</v>
      </c>
      <c r="N1352" s="16">
        <v>392</v>
      </c>
      <c r="O1352" s="17">
        <f>IFERROR(K1352/I1352,"")</f>
        <v>0.92592592592592593</v>
      </c>
      <c r="P1352" s="17">
        <f>IFERROR(L1352/J1352,"")</f>
        <v>0.24695612221456467</v>
      </c>
      <c r="Q1352" s="16">
        <v>681</v>
      </c>
      <c r="R1352" s="16">
        <v>0</v>
      </c>
      <c r="S1352" s="16">
        <v>0</v>
      </c>
      <c r="T1352" s="16">
        <v>32</v>
      </c>
      <c r="U1352" s="16">
        <v>344</v>
      </c>
      <c r="V1352" s="16">
        <v>84</v>
      </c>
      <c r="W1352" s="16">
        <v>16</v>
      </c>
      <c r="X1352" s="16">
        <v>83</v>
      </c>
      <c r="Y1352" s="16">
        <v>0</v>
      </c>
      <c r="Z1352" s="16">
        <v>43</v>
      </c>
      <c r="AA1352" s="16">
        <f>IF(COUNT(Q1352:Z1352)=0,"",SUM(Q1352:Q1352))</f>
        <v>681</v>
      </c>
      <c r="AB1352" s="16">
        <f>IF(COUNT(Q1352:Z1352)=0,"",SUM(R1352:S1352))</f>
        <v>0</v>
      </c>
      <c r="AC1352" s="16">
        <f>IF(COUNT(Q1352:Z1352)=0,"",SUM(T1352:V1352))</f>
        <v>460</v>
      </c>
      <c r="AD1352" s="16">
        <f>IF(COUNT(Q1352:Z1352)=0,"",SUM(W1352:Y1352))</f>
        <v>99</v>
      </c>
      <c r="AE1352" s="16">
        <f>IF(COUNT(Q1352:Z1352)=0,"",SUM(Z1352:Z1352))</f>
        <v>43</v>
      </c>
      <c r="AF1352" s="16">
        <f>IF(COUNT(Q1352:Z1352)=0,"",SUM(Q1352:Z1352))</f>
        <v>1283</v>
      </c>
      <c r="AG1352" s="17">
        <f>IFERROR((AA1352+AB1352)/AF1352,"")</f>
        <v>0.53078721745908031</v>
      </c>
      <c r="AH1352" s="16"/>
    </row>
    <row r="1353" spans="1:34" x14ac:dyDescent="0.2">
      <c r="A1353" s="4" t="s">
        <v>21</v>
      </c>
      <c r="B1353" s="4" t="s">
        <v>129</v>
      </c>
      <c r="C1353" s="4" t="s">
        <v>1036</v>
      </c>
      <c r="D1353" s="4" t="s">
        <v>433</v>
      </c>
      <c r="E1353" s="4" t="s">
        <v>434</v>
      </c>
      <c r="F1353" s="4" t="s">
        <v>3866</v>
      </c>
      <c r="G1353" s="4" t="s">
        <v>158</v>
      </c>
      <c r="H1353" s="4" t="s">
        <v>165</v>
      </c>
      <c r="I1353" s="16">
        <v>2025</v>
      </c>
      <c r="J1353" s="16">
        <v>12236</v>
      </c>
      <c r="K1353" s="16">
        <v>1178</v>
      </c>
      <c r="L1353" s="16">
        <v>2372</v>
      </c>
      <c r="M1353" s="16">
        <v>208</v>
      </c>
      <c r="N1353" s="16">
        <v>1780</v>
      </c>
      <c r="O1353" s="17">
        <f>IFERROR(K1353/I1353,"")</f>
        <v>0.58172839506172835</v>
      </c>
      <c r="P1353" s="17">
        <f>IFERROR(L1353/J1353,"")</f>
        <v>0.19385420071918927</v>
      </c>
      <c r="Q1353" s="16">
        <v>680</v>
      </c>
      <c r="R1353" s="16"/>
      <c r="S1353" s="16">
        <v>0</v>
      </c>
      <c r="T1353" s="16">
        <v>700</v>
      </c>
      <c r="U1353" s="16">
        <v>297</v>
      </c>
      <c r="V1353" s="16">
        <v>1395</v>
      </c>
      <c r="W1353" s="16">
        <v>0</v>
      </c>
      <c r="X1353" s="16">
        <v>584</v>
      </c>
      <c r="Y1353" s="16">
        <v>0</v>
      </c>
      <c r="Z1353" s="16">
        <v>1117</v>
      </c>
      <c r="AA1353" s="16">
        <f>IF(COUNT(Q1353:Z1353)=0,"",SUM(Q1353:Q1353))</f>
        <v>680</v>
      </c>
      <c r="AB1353" s="16">
        <f>IF(COUNT(Q1353:Z1353)=0,"",SUM(R1353:S1353))</f>
        <v>0</v>
      </c>
      <c r="AC1353" s="16">
        <f>IF(COUNT(Q1353:Z1353)=0,"",SUM(T1353:V1353))</f>
        <v>2392</v>
      </c>
      <c r="AD1353" s="16">
        <f>IF(COUNT(Q1353:Z1353)=0,"",SUM(W1353:Y1353))</f>
        <v>584</v>
      </c>
      <c r="AE1353" s="16">
        <f>IF(COUNT(Q1353:Z1353)=0,"",SUM(Z1353:Z1353))</f>
        <v>1117</v>
      </c>
      <c r="AF1353" s="16">
        <f>IF(COUNT(Q1353:Z1353)=0,"",SUM(Q1353:Z1353))</f>
        <v>4773</v>
      </c>
      <c r="AG1353" s="17">
        <f>IFERROR((AA1353+AB1353)/AF1353,"")</f>
        <v>0.14246804944479363</v>
      </c>
      <c r="AH1353" s="16">
        <v>17</v>
      </c>
    </row>
    <row r="1354" spans="1:34" x14ac:dyDescent="0.2">
      <c r="A1354" s="4" t="s">
        <v>21</v>
      </c>
      <c r="B1354" s="4" t="s">
        <v>127</v>
      </c>
      <c r="C1354" s="4" t="s">
        <v>955</v>
      </c>
      <c r="D1354" s="4" t="s">
        <v>459</v>
      </c>
      <c r="E1354" s="4" t="s">
        <v>460</v>
      </c>
      <c r="F1354" s="4" t="s">
        <v>4183</v>
      </c>
      <c r="G1354" s="4" t="s">
        <v>158</v>
      </c>
      <c r="H1354" s="4" t="s">
        <v>164</v>
      </c>
      <c r="I1354" s="16">
        <v>263</v>
      </c>
      <c r="J1354" s="16">
        <v>21180</v>
      </c>
      <c r="K1354" s="16">
        <v>1692</v>
      </c>
      <c r="L1354" s="16">
        <v>3296</v>
      </c>
      <c r="M1354" s="16">
        <v>15</v>
      </c>
      <c r="N1354" s="16">
        <v>594</v>
      </c>
      <c r="O1354" s="17">
        <f>IFERROR(K1354/I1354,"")</f>
        <v>6.4334600760456278</v>
      </c>
      <c r="P1354" s="17">
        <f>IFERROR(L1354/J1354,"")</f>
        <v>0.15561850802644003</v>
      </c>
      <c r="Q1354" s="16">
        <v>679</v>
      </c>
      <c r="R1354" s="16">
        <v>307</v>
      </c>
      <c r="S1354" s="16">
        <v>34</v>
      </c>
      <c r="T1354" s="16">
        <v>936</v>
      </c>
      <c r="U1354" s="16">
        <v>644</v>
      </c>
      <c r="V1354" s="16">
        <v>1330</v>
      </c>
      <c r="W1354" s="16">
        <v>940</v>
      </c>
      <c r="X1354" s="16">
        <v>433</v>
      </c>
      <c r="Y1354" s="16"/>
      <c r="Z1354" s="16">
        <v>536</v>
      </c>
      <c r="AA1354" s="16">
        <f>IF(COUNT(Q1354:Z1354)=0,"",SUM(Q1354:Q1354))</f>
        <v>679</v>
      </c>
      <c r="AB1354" s="16">
        <f>IF(COUNT(Q1354:Z1354)=0,"",SUM(R1354:S1354))</f>
        <v>341</v>
      </c>
      <c r="AC1354" s="16">
        <f>IF(COUNT(Q1354:Z1354)=0,"",SUM(T1354:V1354))</f>
        <v>2910</v>
      </c>
      <c r="AD1354" s="16">
        <f>IF(COUNT(Q1354:Z1354)=0,"",SUM(W1354:Y1354))</f>
        <v>1373</v>
      </c>
      <c r="AE1354" s="16">
        <f>IF(COUNT(Q1354:Z1354)=0,"",SUM(Z1354:Z1354))</f>
        <v>536</v>
      </c>
      <c r="AF1354" s="16">
        <f>IF(COUNT(Q1354:Z1354)=0,"",SUM(Q1354:Z1354))</f>
        <v>5839</v>
      </c>
      <c r="AG1354" s="17">
        <f>IFERROR((AA1354+AB1354)/AF1354,"")</f>
        <v>0.17468744648056175</v>
      </c>
      <c r="AH1354" s="16">
        <v>43</v>
      </c>
    </row>
    <row r="1355" spans="1:34" x14ac:dyDescent="0.2">
      <c r="A1355" s="4" t="s">
        <v>21</v>
      </c>
      <c r="B1355" s="4" t="s">
        <v>147</v>
      </c>
      <c r="C1355" s="4" t="s">
        <v>1036</v>
      </c>
      <c r="D1355" s="4" t="s">
        <v>378</v>
      </c>
      <c r="E1355" s="4" t="s">
        <v>379</v>
      </c>
      <c r="F1355" s="4" t="s">
        <v>3138</v>
      </c>
      <c r="G1355" s="4" t="s">
        <v>159</v>
      </c>
      <c r="H1355" s="4" t="s">
        <v>163</v>
      </c>
      <c r="I1355" s="16">
        <v>361</v>
      </c>
      <c r="J1355" s="16">
        <v>27803</v>
      </c>
      <c r="K1355" s="16">
        <v>123</v>
      </c>
      <c r="L1355" s="16">
        <v>3688</v>
      </c>
      <c r="M1355" s="16">
        <v>23</v>
      </c>
      <c r="N1355" s="16">
        <v>933</v>
      </c>
      <c r="O1355" s="17">
        <f>IFERROR(K1355/I1355,"")</f>
        <v>0.34072022160664822</v>
      </c>
      <c r="P1355" s="17">
        <f>IFERROR(L1355/J1355,"")</f>
        <v>0.13264755601913464</v>
      </c>
      <c r="Q1355" s="16">
        <v>678</v>
      </c>
      <c r="R1355" s="16">
        <v>97</v>
      </c>
      <c r="S1355" s="16">
        <v>144</v>
      </c>
      <c r="T1355" s="16">
        <v>268</v>
      </c>
      <c r="U1355" s="16">
        <v>227</v>
      </c>
      <c r="V1355" s="16">
        <v>65</v>
      </c>
      <c r="W1355" s="16">
        <v>56</v>
      </c>
      <c r="X1355" s="16">
        <v>868</v>
      </c>
      <c r="Y1355" s="16">
        <v>18</v>
      </c>
      <c r="Z1355" s="16">
        <v>2100</v>
      </c>
      <c r="AA1355" s="16">
        <f>IF(COUNT(Q1355:Z1355)=0,"",SUM(Q1355:Q1355))</f>
        <v>678</v>
      </c>
      <c r="AB1355" s="16">
        <f>IF(COUNT(Q1355:Z1355)=0,"",SUM(R1355:S1355))</f>
        <v>241</v>
      </c>
      <c r="AC1355" s="16">
        <f>IF(COUNT(Q1355:Z1355)=0,"",SUM(T1355:V1355))</f>
        <v>560</v>
      </c>
      <c r="AD1355" s="16">
        <f>IF(COUNT(Q1355:Z1355)=0,"",SUM(W1355:Y1355))</f>
        <v>942</v>
      </c>
      <c r="AE1355" s="16">
        <f>IF(COUNT(Q1355:Z1355)=0,"",SUM(Z1355:Z1355))</f>
        <v>2100</v>
      </c>
      <c r="AF1355" s="16">
        <f>IF(COUNT(Q1355:Z1355)=0,"",SUM(Q1355:Z1355))</f>
        <v>4521</v>
      </c>
      <c r="AG1355" s="17">
        <f>IFERROR((AA1355+AB1355)/AF1355,"")</f>
        <v>0.20327361203273611</v>
      </c>
      <c r="AH1355" s="16">
        <v>141</v>
      </c>
    </row>
    <row r="1356" spans="1:34" x14ac:dyDescent="0.2">
      <c r="A1356" s="4" t="s">
        <v>21</v>
      </c>
      <c r="B1356" s="4" t="s">
        <v>131</v>
      </c>
      <c r="C1356" s="4" t="s">
        <v>955</v>
      </c>
      <c r="D1356" s="4" t="s">
        <v>788</v>
      </c>
      <c r="E1356" s="4" t="s">
        <v>534</v>
      </c>
      <c r="F1356" s="4" t="s">
        <v>3978</v>
      </c>
      <c r="G1356" s="4" t="s">
        <v>156</v>
      </c>
      <c r="H1356" s="4" t="s">
        <v>165</v>
      </c>
      <c r="I1356" s="16">
        <v>2767</v>
      </c>
      <c r="J1356" s="16">
        <v>12338</v>
      </c>
      <c r="K1356" s="16">
        <v>295</v>
      </c>
      <c r="L1356" s="16">
        <v>2055</v>
      </c>
      <c r="M1356" s="16">
        <v>18</v>
      </c>
      <c r="N1356" s="16">
        <v>989</v>
      </c>
      <c r="O1356" s="17">
        <f>IFERROR(K1356/I1356,"")</f>
        <v>0.10661366100469823</v>
      </c>
      <c r="P1356" s="17">
        <f>IFERROR(L1356/J1356,"")</f>
        <v>0.1665585994488572</v>
      </c>
      <c r="Q1356" s="16">
        <v>677</v>
      </c>
      <c r="R1356" s="16">
        <v>469</v>
      </c>
      <c r="S1356" s="16"/>
      <c r="T1356" s="16">
        <v>562</v>
      </c>
      <c r="U1356" s="16">
        <v>224</v>
      </c>
      <c r="V1356" s="16">
        <v>12</v>
      </c>
      <c r="W1356" s="16">
        <v>201</v>
      </c>
      <c r="X1356" s="16">
        <v>518</v>
      </c>
      <c r="Y1356" s="16">
        <v>0</v>
      </c>
      <c r="Z1356" s="16">
        <v>224</v>
      </c>
      <c r="AA1356" s="16">
        <f>IF(COUNT(Q1356:Z1356)=0,"",SUM(Q1356:Q1356))</f>
        <v>677</v>
      </c>
      <c r="AB1356" s="16">
        <f>IF(COUNT(Q1356:Z1356)=0,"",SUM(R1356:S1356))</f>
        <v>469</v>
      </c>
      <c r="AC1356" s="16">
        <f>IF(COUNT(Q1356:Z1356)=0,"",SUM(T1356:V1356))</f>
        <v>798</v>
      </c>
      <c r="AD1356" s="16">
        <f>IF(COUNT(Q1356:Z1356)=0,"",SUM(W1356:Y1356))</f>
        <v>719</v>
      </c>
      <c r="AE1356" s="16">
        <f>IF(COUNT(Q1356:Z1356)=0,"",SUM(Z1356:Z1356))</f>
        <v>224</v>
      </c>
      <c r="AF1356" s="16">
        <f>IF(COUNT(Q1356:Z1356)=0,"",SUM(Q1356:Z1356))</f>
        <v>2887</v>
      </c>
      <c r="AG1356" s="17">
        <f>IFERROR((AA1356+AB1356)/AF1356,"")</f>
        <v>0.39695185313474196</v>
      </c>
      <c r="AH1356" s="16">
        <v>18</v>
      </c>
    </row>
    <row r="1357" spans="1:34" x14ac:dyDescent="0.2">
      <c r="A1357" s="4" t="s">
        <v>21</v>
      </c>
      <c r="B1357" s="4" t="s">
        <v>130</v>
      </c>
      <c r="C1357" s="4" t="s">
        <v>991</v>
      </c>
      <c r="D1357" s="4" t="s">
        <v>540</v>
      </c>
      <c r="E1357" s="4" t="s">
        <v>534</v>
      </c>
      <c r="F1357" s="4" t="s">
        <v>1686</v>
      </c>
      <c r="G1357" s="4" t="s">
        <v>156</v>
      </c>
      <c r="H1357" s="4" t="s">
        <v>165</v>
      </c>
      <c r="I1357" s="16">
        <v>2146</v>
      </c>
      <c r="J1357" s="16">
        <v>15820</v>
      </c>
      <c r="K1357" s="16">
        <v>707</v>
      </c>
      <c r="L1357" s="16">
        <v>2741</v>
      </c>
      <c r="M1357" s="16">
        <v>27</v>
      </c>
      <c r="N1357" s="16">
        <v>1487</v>
      </c>
      <c r="O1357" s="17">
        <f>IFERROR(K1357/I1357,"")</f>
        <v>0.3294501397949674</v>
      </c>
      <c r="P1357" s="17">
        <f>IFERROR(L1357/J1357,"")</f>
        <v>0.17326169405815423</v>
      </c>
      <c r="Q1357" s="16">
        <v>675</v>
      </c>
      <c r="R1357" s="16">
        <v>840</v>
      </c>
      <c r="S1357" s="16"/>
      <c r="T1357" s="16">
        <v>1400</v>
      </c>
      <c r="U1357" s="16">
        <v>198</v>
      </c>
      <c r="V1357" s="16">
        <v>39</v>
      </c>
      <c r="W1357" s="16">
        <v>255</v>
      </c>
      <c r="X1357" s="16">
        <v>587</v>
      </c>
      <c r="Y1357" s="16">
        <v>0</v>
      </c>
      <c r="Z1357" s="16">
        <v>375</v>
      </c>
      <c r="AA1357" s="16">
        <f>IF(COUNT(Q1357:Z1357)=0,"",SUM(Q1357:Q1357))</f>
        <v>675</v>
      </c>
      <c r="AB1357" s="16">
        <f>IF(COUNT(Q1357:Z1357)=0,"",SUM(R1357:S1357))</f>
        <v>840</v>
      </c>
      <c r="AC1357" s="16">
        <f>IF(COUNT(Q1357:Z1357)=0,"",SUM(T1357:V1357))</f>
        <v>1637</v>
      </c>
      <c r="AD1357" s="16">
        <f>IF(COUNT(Q1357:Z1357)=0,"",SUM(W1357:Y1357))</f>
        <v>842</v>
      </c>
      <c r="AE1357" s="16">
        <f>IF(COUNT(Q1357:Z1357)=0,"",SUM(Z1357:Z1357))</f>
        <v>375</v>
      </c>
      <c r="AF1357" s="16">
        <f>IF(COUNT(Q1357:Z1357)=0,"",SUM(Q1357:Z1357))</f>
        <v>4369</v>
      </c>
      <c r="AG1357" s="17">
        <f>IFERROR((AA1357+AB1357)/AF1357,"")</f>
        <v>0.34676127260242617</v>
      </c>
      <c r="AH1357" s="16">
        <v>21</v>
      </c>
    </row>
    <row r="1358" spans="1:34" x14ac:dyDescent="0.2">
      <c r="A1358" s="4" t="s">
        <v>21</v>
      </c>
      <c r="B1358" s="4" t="s">
        <v>138</v>
      </c>
      <c r="C1358" s="4" t="s">
        <v>1036</v>
      </c>
      <c r="D1358" s="4" t="s">
        <v>629</v>
      </c>
      <c r="E1358" s="4" t="s">
        <v>630</v>
      </c>
      <c r="F1358" s="4" t="s">
        <v>2451</v>
      </c>
      <c r="G1358" s="4" t="s">
        <v>157</v>
      </c>
      <c r="H1358" s="4" t="s">
        <v>165</v>
      </c>
      <c r="I1358" s="16">
        <v>250</v>
      </c>
      <c r="J1358" s="16">
        <v>3382</v>
      </c>
      <c r="K1358" s="16">
        <v>246</v>
      </c>
      <c r="L1358" s="16">
        <v>617</v>
      </c>
      <c r="M1358" s="16">
        <v>95</v>
      </c>
      <c r="N1358" s="16">
        <v>229</v>
      </c>
      <c r="O1358" s="17">
        <f>IFERROR(K1358/I1358,"")</f>
        <v>0.98399999999999999</v>
      </c>
      <c r="P1358" s="17">
        <f>IFERROR(L1358/J1358,"")</f>
        <v>0.18243642814902425</v>
      </c>
      <c r="Q1358" s="16">
        <v>672</v>
      </c>
      <c r="R1358" s="16">
        <v>0</v>
      </c>
      <c r="S1358" s="16">
        <v>0</v>
      </c>
      <c r="T1358" s="16">
        <v>11</v>
      </c>
      <c r="U1358" s="16">
        <v>244</v>
      </c>
      <c r="V1358" s="16">
        <v>0</v>
      </c>
      <c r="W1358" s="16"/>
      <c r="X1358" s="16">
        <v>74</v>
      </c>
      <c r="Y1358" s="16">
        <v>0</v>
      </c>
      <c r="Z1358" s="16">
        <v>32</v>
      </c>
      <c r="AA1358" s="16">
        <f>IF(COUNT(Q1358:Z1358)=0,"",SUM(Q1358:Q1358))</f>
        <v>672</v>
      </c>
      <c r="AB1358" s="16">
        <f>IF(COUNT(Q1358:Z1358)=0,"",SUM(R1358:S1358))</f>
        <v>0</v>
      </c>
      <c r="AC1358" s="16">
        <f>IF(COUNT(Q1358:Z1358)=0,"",SUM(T1358:V1358))</f>
        <v>255</v>
      </c>
      <c r="AD1358" s="16">
        <f>IF(COUNT(Q1358:Z1358)=0,"",SUM(W1358:Y1358))</f>
        <v>74</v>
      </c>
      <c r="AE1358" s="16">
        <f>IF(COUNT(Q1358:Z1358)=0,"",SUM(Z1358:Z1358))</f>
        <v>32</v>
      </c>
      <c r="AF1358" s="16">
        <f>IF(COUNT(Q1358:Z1358)=0,"",SUM(Q1358:Z1358))</f>
        <v>1033</v>
      </c>
      <c r="AG1358" s="17">
        <f>IFERROR((AA1358+AB1358)/AF1358,"")</f>
        <v>0.65053242981606973</v>
      </c>
      <c r="AH1358" s="16"/>
    </row>
    <row r="1359" spans="1:34" x14ac:dyDescent="0.2">
      <c r="A1359" s="4" t="s">
        <v>21</v>
      </c>
      <c r="B1359" s="4" t="s">
        <v>127</v>
      </c>
      <c r="C1359" s="4" t="s">
        <v>955</v>
      </c>
      <c r="D1359" s="4" t="s">
        <v>818</v>
      </c>
      <c r="E1359" s="4" t="s">
        <v>819</v>
      </c>
      <c r="F1359" s="4" t="s">
        <v>4232</v>
      </c>
      <c r="G1359" s="4" t="s">
        <v>158</v>
      </c>
      <c r="H1359" s="4" t="s">
        <v>165</v>
      </c>
      <c r="I1359" s="16">
        <v>232</v>
      </c>
      <c r="J1359" s="16">
        <v>5783</v>
      </c>
      <c r="K1359" s="16">
        <v>89</v>
      </c>
      <c r="L1359" s="16">
        <v>1408</v>
      </c>
      <c r="M1359" s="16">
        <v>25</v>
      </c>
      <c r="N1359" s="16">
        <v>1013</v>
      </c>
      <c r="O1359" s="17">
        <f>IFERROR(K1359/I1359,"")</f>
        <v>0.38362068965517243</v>
      </c>
      <c r="P1359" s="17">
        <f>IFERROR(L1359/J1359,"")</f>
        <v>0.24347224623897631</v>
      </c>
      <c r="Q1359" s="16">
        <v>672</v>
      </c>
      <c r="R1359" s="16">
        <v>1084</v>
      </c>
      <c r="S1359" s="16">
        <v>152</v>
      </c>
      <c r="T1359" s="16">
        <v>527</v>
      </c>
      <c r="U1359" s="16">
        <v>109</v>
      </c>
      <c r="V1359" s="16">
        <v>71</v>
      </c>
      <c r="W1359" s="16">
        <v>401</v>
      </c>
      <c r="X1359" s="16">
        <v>20</v>
      </c>
      <c r="Y1359" s="16">
        <v>23</v>
      </c>
      <c r="Z1359" s="16">
        <v>110</v>
      </c>
      <c r="AA1359" s="16">
        <f>IF(COUNT(Q1359:Z1359)=0,"",SUM(Q1359:Q1359))</f>
        <v>672</v>
      </c>
      <c r="AB1359" s="16">
        <f>IF(COUNT(Q1359:Z1359)=0,"",SUM(R1359:S1359))</f>
        <v>1236</v>
      </c>
      <c r="AC1359" s="16">
        <f>IF(COUNT(Q1359:Z1359)=0,"",SUM(T1359:V1359))</f>
        <v>707</v>
      </c>
      <c r="AD1359" s="16">
        <f>IF(COUNT(Q1359:Z1359)=0,"",SUM(W1359:Y1359))</f>
        <v>444</v>
      </c>
      <c r="AE1359" s="16">
        <f>IF(COUNT(Q1359:Z1359)=0,"",SUM(Z1359:Z1359))</f>
        <v>110</v>
      </c>
      <c r="AF1359" s="16">
        <f>IF(COUNT(Q1359:Z1359)=0,"",SUM(Q1359:Z1359))</f>
        <v>3169</v>
      </c>
      <c r="AG1359" s="17">
        <f>IFERROR((AA1359+AB1359)/AF1359,"")</f>
        <v>0.60208267592300413</v>
      </c>
      <c r="AH1359" s="16"/>
    </row>
    <row r="1360" spans="1:34" x14ac:dyDescent="0.2">
      <c r="A1360" s="4" t="s">
        <v>21</v>
      </c>
      <c r="B1360" s="4" t="s">
        <v>123</v>
      </c>
      <c r="C1360" s="4" t="s">
        <v>955</v>
      </c>
      <c r="D1360" s="4" t="s">
        <v>484</v>
      </c>
      <c r="E1360" s="4" t="s">
        <v>485</v>
      </c>
      <c r="F1360" s="4" t="s">
        <v>4554</v>
      </c>
      <c r="G1360" s="4" t="s">
        <v>158</v>
      </c>
      <c r="H1360" s="4" t="s">
        <v>164</v>
      </c>
      <c r="I1360" s="16">
        <v>2018</v>
      </c>
      <c r="J1360" s="16">
        <v>46467</v>
      </c>
      <c r="K1360" s="16">
        <v>358</v>
      </c>
      <c r="L1360" s="16">
        <v>8036</v>
      </c>
      <c r="M1360" s="16">
        <v>61</v>
      </c>
      <c r="N1360" s="16">
        <v>732</v>
      </c>
      <c r="O1360" s="17">
        <f>IFERROR(K1360/I1360,"")</f>
        <v>0.17740336967294351</v>
      </c>
      <c r="P1360" s="17">
        <f>IFERROR(L1360/J1360,"")</f>
        <v>0.17293993586846579</v>
      </c>
      <c r="Q1360" s="16">
        <v>670</v>
      </c>
      <c r="R1360" s="16">
        <v>68</v>
      </c>
      <c r="S1360" s="16"/>
      <c r="T1360" s="16">
        <v>906</v>
      </c>
      <c r="U1360" s="16">
        <v>506</v>
      </c>
      <c r="V1360" s="16">
        <v>143</v>
      </c>
      <c r="W1360" s="16">
        <v>15</v>
      </c>
      <c r="X1360" s="16">
        <v>1588</v>
      </c>
      <c r="Y1360" s="16"/>
      <c r="Z1360" s="16">
        <v>4893</v>
      </c>
      <c r="AA1360" s="16">
        <f>IF(COUNT(Q1360:Z1360)=0,"",SUM(Q1360:Q1360))</f>
        <v>670</v>
      </c>
      <c r="AB1360" s="16">
        <f>IF(COUNT(Q1360:Z1360)=0,"",SUM(R1360:S1360))</f>
        <v>68</v>
      </c>
      <c r="AC1360" s="16">
        <f>IF(COUNT(Q1360:Z1360)=0,"",SUM(T1360:V1360))</f>
        <v>1555</v>
      </c>
      <c r="AD1360" s="16">
        <f>IF(COUNT(Q1360:Z1360)=0,"",SUM(W1360:Y1360))</f>
        <v>1603</v>
      </c>
      <c r="AE1360" s="16">
        <f>IF(COUNT(Q1360:Z1360)=0,"",SUM(Z1360:Z1360))</f>
        <v>4893</v>
      </c>
      <c r="AF1360" s="16">
        <f>IF(COUNT(Q1360:Z1360)=0,"",SUM(Q1360:Z1360))</f>
        <v>8789</v>
      </c>
      <c r="AG1360" s="17">
        <f>IFERROR((AA1360+AB1360)/AF1360,"")</f>
        <v>8.3968597110023899E-2</v>
      </c>
      <c r="AH1360" s="16">
        <v>54</v>
      </c>
    </row>
    <row r="1361" spans="1:34" x14ac:dyDescent="0.2">
      <c r="A1361" s="4" t="s">
        <v>21</v>
      </c>
      <c r="B1361" s="4" t="s">
        <v>136</v>
      </c>
      <c r="C1361" s="4" t="s">
        <v>955</v>
      </c>
      <c r="D1361" s="4" t="s">
        <v>334</v>
      </c>
      <c r="E1361" s="4" t="s">
        <v>335</v>
      </c>
      <c r="F1361" s="4" t="s">
        <v>2749</v>
      </c>
      <c r="G1361" s="4" t="s">
        <v>156</v>
      </c>
      <c r="H1361" s="4" t="s">
        <v>165</v>
      </c>
      <c r="I1361" s="16">
        <v>2941</v>
      </c>
      <c r="J1361" s="16">
        <v>45120</v>
      </c>
      <c r="K1361" s="16">
        <v>306</v>
      </c>
      <c r="L1361" s="16">
        <v>5795</v>
      </c>
      <c r="M1361" s="16">
        <v>12</v>
      </c>
      <c r="N1361" s="16">
        <v>64</v>
      </c>
      <c r="O1361" s="17">
        <f>IFERROR(K1361/I1361,"")</f>
        <v>0.10404624277456648</v>
      </c>
      <c r="P1361" s="17">
        <f>IFERROR(L1361/J1361,"")</f>
        <v>0.12843528368794327</v>
      </c>
      <c r="Q1361" s="16">
        <v>669</v>
      </c>
      <c r="R1361" s="16"/>
      <c r="S1361" s="16">
        <v>0</v>
      </c>
      <c r="T1361" s="16">
        <v>31</v>
      </c>
      <c r="U1361" s="16">
        <v>598</v>
      </c>
      <c r="V1361" s="16">
        <v>199</v>
      </c>
      <c r="W1361" s="16">
        <v>0</v>
      </c>
      <c r="X1361" s="16">
        <v>593</v>
      </c>
      <c r="Y1361" s="16">
        <v>15</v>
      </c>
      <c r="Z1361" s="16">
        <v>3986</v>
      </c>
      <c r="AA1361" s="16">
        <f>IF(COUNT(Q1361:Z1361)=0,"",SUM(Q1361:Q1361))</f>
        <v>669</v>
      </c>
      <c r="AB1361" s="16">
        <f>IF(COUNT(Q1361:Z1361)=0,"",SUM(R1361:S1361))</f>
        <v>0</v>
      </c>
      <c r="AC1361" s="16">
        <f>IF(COUNT(Q1361:Z1361)=0,"",SUM(T1361:V1361))</f>
        <v>828</v>
      </c>
      <c r="AD1361" s="16">
        <f>IF(COUNT(Q1361:Z1361)=0,"",SUM(W1361:Y1361))</f>
        <v>608</v>
      </c>
      <c r="AE1361" s="16">
        <f>IF(COUNT(Q1361:Z1361)=0,"",SUM(Z1361:Z1361))</f>
        <v>3986</v>
      </c>
      <c r="AF1361" s="16">
        <f>IF(COUNT(Q1361:Z1361)=0,"",SUM(Q1361:Z1361))</f>
        <v>6091</v>
      </c>
      <c r="AG1361" s="17">
        <f>IFERROR((AA1361+AB1361)/AF1361,"")</f>
        <v>0.10983418157937941</v>
      </c>
      <c r="AH1361" s="16">
        <v>41</v>
      </c>
    </row>
    <row r="1362" spans="1:34" x14ac:dyDescent="0.2">
      <c r="A1362" s="4" t="s">
        <v>21</v>
      </c>
      <c r="B1362" s="4" t="s">
        <v>140</v>
      </c>
      <c r="C1362" s="4" t="s">
        <v>955</v>
      </c>
      <c r="D1362" s="4" t="s">
        <v>899</v>
      </c>
      <c r="E1362" s="4" t="s">
        <v>900</v>
      </c>
      <c r="F1362" s="4" t="s">
        <v>5406</v>
      </c>
      <c r="G1362" s="4" t="s">
        <v>157</v>
      </c>
      <c r="H1362" s="4" t="s">
        <v>165</v>
      </c>
      <c r="I1362" s="16">
        <v>104</v>
      </c>
      <c r="J1362" s="16">
        <v>9827</v>
      </c>
      <c r="K1362" s="16">
        <v>104</v>
      </c>
      <c r="L1362" s="16">
        <v>788</v>
      </c>
      <c r="M1362" s="16"/>
      <c r="N1362" s="16">
        <v>345</v>
      </c>
      <c r="O1362" s="17">
        <f>IFERROR(K1362/I1362,"")</f>
        <v>1</v>
      </c>
      <c r="P1362" s="17">
        <f>IFERROR(L1362/J1362,"")</f>
        <v>8.0187239238831795E-2</v>
      </c>
      <c r="Q1362" s="16">
        <v>665</v>
      </c>
      <c r="R1362" s="16">
        <v>18</v>
      </c>
      <c r="S1362" s="16">
        <v>0</v>
      </c>
      <c r="T1362" s="16">
        <v>92</v>
      </c>
      <c r="U1362" s="16"/>
      <c r="V1362" s="16">
        <v>106</v>
      </c>
      <c r="W1362" s="16">
        <v>14</v>
      </c>
      <c r="X1362" s="16">
        <v>86</v>
      </c>
      <c r="Y1362" s="16">
        <v>0</v>
      </c>
      <c r="Z1362" s="16">
        <v>0</v>
      </c>
      <c r="AA1362" s="16">
        <f>IF(COUNT(Q1362:Z1362)=0,"",SUM(Q1362:Q1362))</f>
        <v>665</v>
      </c>
      <c r="AB1362" s="16">
        <f>IF(COUNT(Q1362:Z1362)=0,"",SUM(R1362:S1362))</f>
        <v>18</v>
      </c>
      <c r="AC1362" s="16">
        <f>IF(COUNT(Q1362:Z1362)=0,"",SUM(T1362:V1362))</f>
        <v>198</v>
      </c>
      <c r="AD1362" s="16">
        <f>IF(COUNT(Q1362:Z1362)=0,"",SUM(W1362:Y1362))</f>
        <v>100</v>
      </c>
      <c r="AE1362" s="16">
        <f>IF(COUNT(Q1362:Z1362)=0,"",SUM(Z1362:Z1362))</f>
        <v>0</v>
      </c>
      <c r="AF1362" s="16">
        <f>IF(COUNT(Q1362:Z1362)=0,"",SUM(Q1362:Z1362))</f>
        <v>981</v>
      </c>
      <c r="AG1362" s="17">
        <f>IFERROR((AA1362+AB1362)/AF1362,"")</f>
        <v>0.69622833843017329</v>
      </c>
      <c r="AH1362" s="16">
        <v>25</v>
      </c>
    </row>
    <row r="1363" spans="1:34" x14ac:dyDescent="0.2">
      <c r="A1363" s="4" t="s">
        <v>21</v>
      </c>
      <c r="B1363" s="4" t="s">
        <v>129</v>
      </c>
      <c r="C1363" s="4" t="s">
        <v>1036</v>
      </c>
      <c r="D1363" s="4" t="s">
        <v>780</v>
      </c>
      <c r="E1363" s="4" t="s">
        <v>781</v>
      </c>
      <c r="F1363" s="4" t="s">
        <v>3806</v>
      </c>
      <c r="G1363" s="4" t="s">
        <v>158</v>
      </c>
      <c r="H1363" s="4" t="s">
        <v>167</v>
      </c>
      <c r="I1363" s="16">
        <v>208</v>
      </c>
      <c r="J1363" s="16">
        <v>3942</v>
      </c>
      <c r="K1363" s="16">
        <v>153</v>
      </c>
      <c r="L1363" s="16">
        <v>792</v>
      </c>
      <c r="M1363" s="16">
        <v>11</v>
      </c>
      <c r="N1363" s="16">
        <v>332</v>
      </c>
      <c r="O1363" s="17">
        <f>IFERROR(K1363/I1363,"")</f>
        <v>0.73557692307692313</v>
      </c>
      <c r="P1363" s="17">
        <f>IFERROR(L1363/J1363,"")</f>
        <v>0.20091324200913241</v>
      </c>
      <c r="Q1363" s="16">
        <v>664</v>
      </c>
      <c r="R1363" s="16">
        <v>0</v>
      </c>
      <c r="S1363" s="16">
        <v>0</v>
      </c>
      <c r="T1363" s="16">
        <v>78</v>
      </c>
      <c r="U1363" s="16"/>
      <c r="V1363" s="16">
        <v>100</v>
      </c>
      <c r="W1363" s="16">
        <v>169</v>
      </c>
      <c r="X1363" s="16">
        <v>13</v>
      </c>
      <c r="Y1363" s="16"/>
      <c r="Z1363" s="16">
        <v>40</v>
      </c>
      <c r="AA1363" s="16">
        <f>IF(COUNT(Q1363:Z1363)=0,"",SUM(Q1363:Q1363))</f>
        <v>664</v>
      </c>
      <c r="AB1363" s="16">
        <f>IF(COUNT(Q1363:Z1363)=0,"",SUM(R1363:S1363))</f>
        <v>0</v>
      </c>
      <c r="AC1363" s="16">
        <f>IF(COUNT(Q1363:Z1363)=0,"",SUM(T1363:V1363))</f>
        <v>178</v>
      </c>
      <c r="AD1363" s="16">
        <f>IF(COUNT(Q1363:Z1363)=0,"",SUM(W1363:Y1363))</f>
        <v>182</v>
      </c>
      <c r="AE1363" s="16">
        <f>IF(COUNT(Q1363:Z1363)=0,"",SUM(Z1363:Z1363))</f>
        <v>40</v>
      </c>
      <c r="AF1363" s="16">
        <f>IF(COUNT(Q1363:Z1363)=0,"",SUM(Q1363:Z1363))</f>
        <v>1064</v>
      </c>
      <c r="AG1363" s="17">
        <f>IFERROR((AA1363+AB1363)/AF1363,"")</f>
        <v>0.62406015037593987</v>
      </c>
      <c r="AH1363" s="16"/>
    </row>
    <row r="1364" spans="1:34" x14ac:dyDescent="0.2">
      <c r="A1364" s="4" t="s">
        <v>21</v>
      </c>
      <c r="B1364" s="4" t="s">
        <v>140</v>
      </c>
      <c r="C1364" s="4" t="s">
        <v>955</v>
      </c>
      <c r="D1364" s="4" t="s">
        <v>910</v>
      </c>
      <c r="E1364" s="4" t="s">
        <v>911</v>
      </c>
      <c r="F1364" s="4" t="s">
        <v>5530</v>
      </c>
      <c r="G1364" s="4" t="s">
        <v>156</v>
      </c>
      <c r="H1364" s="4" t="s">
        <v>165</v>
      </c>
      <c r="I1364" s="16">
        <v>646</v>
      </c>
      <c r="J1364" s="16">
        <v>45035</v>
      </c>
      <c r="K1364" s="16">
        <v>126</v>
      </c>
      <c r="L1364" s="16">
        <v>2965</v>
      </c>
      <c r="M1364" s="16">
        <v>14</v>
      </c>
      <c r="N1364" s="16">
        <v>2355</v>
      </c>
      <c r="O1364" s="17">
        <f>IFERROR(K1364/I1364,"")</f>
        <v>0.19504643962848298</v>
      </c>
      <c r="P1364" s="17">
        <f>IFERROR(L1364/J1364,"")</f>
        <v>6.5837681803042072E-2</v>
      </c>
      <c r="Q1364" s="16">
        <v>663</v>
      </c>
      <c r="R1364" s="16"/>
      <c r="S1364" s="16">
        <v>0</v>
      </c>
      <c r="T1364" s="16">
        <v>222</v>
      </c>
      <c r="U1364" s="16">
        <v>234</v>
      </c>
      <c r="V1364" s="16">
        <v>0</v>
      </c>
      <c r="W1364" s="16">
        <v>308</v>
      </c>
      <c r="X1364" s="16">
        <v>760</v>
      </c>
      <c r="Y1364" s="16">
        <v>0</v>
      </c>
      <c r="Z1364" s="16">
        <v>1136</v>
      </c>
      <c r="AA1364" s="16">
        <f>IF(COUNT(Q1364:Z1364)=0,"",SUM(Q1364:Q1364))</f>
        <v>663</v>
      </c>
      <c r="AB1364" s="16">
        <f>IF(COUNT(Q1364:Z1364)=0,"",SUM(R1364:S1364))</f>
        <v>0</v>
      </c>
      <c r="AC1364" s="16">
        <f>IF(COUNT(Q1364:Z1364)=0,"",SUM(T1364:V1364))</f>
        <v>456</v>
      </c>
      <c r="AD1364" s="16">
        <f>IF(COUNT(Q1364:Z1364)=0,"",SUM(W1364:Y1364))</f>
        <v>1068</v>
      </c>
      <c r="AE1364" s="16">
        <f>IF(COUNT(Q1364:Z1364)=0,"",SUM(Z1364:Z1364))</f>
        <v>1136</v>
      </c>
      <c r="AF1364" s="16">
        <f>IF(COUNT(Q1364:Z1364)=0,"",SUM(Q1364:Z1364))</f>
        <v>3323</v>
      </c>
      <c r="AG1364" s="17">
        <f>IFERROR((AA1364+AB1364)/AF1364,"")</f>
        <v>0.19951850737285584</v>
      </c>
      <c r="AH1364" s="16">
        <v>47</v>
      </c>
    </row>
    <row r="1365" spans="1:34" x14ac:dyDescent="0.2">
      <c r="A1365" s="4" t="s">
        <v>21</v>
      </c>
      <c r="B1365" s="4" t="s">
        <v>146</v>
      </c>
      <c r="C1365" s="4" t="s">
        <v>1036</v>
      </c>
      <c r="D1365" s="4" t="s">
        <v>571</v>
      </c>
      <c r="E1365" s="4" t="s">
        <v>572</v>
      </c>
      <c r="F1365" s="4" t="s">
        <v>1936</v>
      </c>
      <c r="G1365" s="4" t="s">
        <v>158</v>
      </c>
      <c r="H1365" s="4" t="s">
        <v>165</v>
      </c>
      <c r="I1365" s="16">
        <v>961</v>
      </c>
      <c r="J1365" s="16">
        <v>11036</v>
      </c>
      <c r="K1365" s="16">
        <v>518</v>
      </c>
      <c r="L1365" s="16">
        <v>3314</v>
      </c>
      <c r="M1365" s="16">
        <v>450</v>
      </c>
      <c r="N1365" s="16">
        <v>2183</v>
      </c>
      <c r="O1365" s="17">
        <f>IFERROR(K1365/I1365,"")</f>
        <v>0.53902185223725285</v>
      </c>
      <c r="P1365" s="17">
        <f>IFERROR(L1365/J1365,"")</f>
        <v>0.30028996013048204</v>
      </c>
      <c r="Q1365" s="16">
        <v>660</v>
      </c>
      <c r="R1365" s="16">
        <v>0</v>
      </c>
      <c r="S1365" s="16">
        <v>0</v>
      </c>
      <c r="T1365" s="16">
        <v>570</v>
      </c>
      <c r="U1365" s="16">
        <v>234</v>
      </c>
      <c r="V1365" s="16">
        <v>523</v>
      </c>
      <c r="W1365" s="16">
        <v>800</v>
      </c>
      <c r="X1365" s="16">
        <v>739</v>
      </c>
      <c r="Y1365" s="16">
        <v>0</v>
      </c>
      <c r="Z1365" s="16">
        <v>306</v>
      </c>
      <c r="AA1365" s="16">
        <f>IF(COUNT(Q1365:Z1365)=0,"",SUM(Q1365:Q1365))</f>
        <v>660</v>
      </c>
      <c r="AB1365" s="16">
        <f>IF(COUNT(Q1365:Z1365)=0,"",SUM(R1365:S1365))</f>
        <v>0</v>
      </c>
      <c r="AC1365" s="16">
        <f>IF(COUNT(Q1365:Z1365)=0,"",SUM(T1365:V1365))</f>
        <v>1327</v>
      </c>
      <c r="AD1365" s="16">
        <f>IF(COUNT(Q1365:Z1365)=0,"",SUM(W1365:Y1365))</f>
        <v>1539</v>
      </c>
      <c r="AE1365" s="16">
        <f>IF(COUNT(Q1365:Z1365)=0,"",SUM(Z1365:Z1365))</f>
        <v>306</v>
      </c>
      <c r="AF1365" s="16">
        <f>IF(COUNT(Q1365:Z1365)=0,"",SUM(Q1365:Z1365))</f>
        <v>3832</v>
      </c>
      <c r="AG1365" s="17">
        <f>IFERROR((AA1365+AB1365)/AF1365,"")</f>
        <v>0.1722338204592902</v>
      </c>
      <c r="AH1365" s="16">
        <v>21</v>
      </c>
    </row>
    <row r="1366" spans="1:34" x14ac:dyDescent="0.2">
      <c r="A1366" s="4" t="s">
        <v>21</v>
      </c>
      <c r="B1366" s="4" t="s">
        <v>126</v>
      </c>
      <c r="C1366" s="4" t="s">
        <v>955</v>
      </c>
      <c r="D1366" s="4" t="s">
        <v>717</v>
      </c>
      <c r="E1366" s="4" t="s">
        <v>718</v>
      </c>
      <c r="F1366" s="4" t="s">
        <v>3207</v>
      </c>
      <c r="G1366" s="4" t="s">
        <v>158</v>
      </c>
      <c r="H1366" s="4" t="s">
        <v>163</v>
      </c>
      <c r="I1366" s="16">
        <v>2337</v>
      </c>
      <c r="J1366" s="16">
        <v>15490</v>
      </c>
      <c r="K1366" s="16">
        <v>374</v>
      </c>
      <c r="L1366" s="16">
        <v>3257</v>
      </c>
      <c r="M1366" s="16">
        <v>35</v>
      </c>
      <c r="N1366" s="16">
        <v>1288</v>
      </c>
      <c r="O1366" s="17">
        <f>IFERROR(K1366/I1366,"")</f>
        <v>0.16003423192126659</v>
      </c>
      <c r="P1366" s="17">
        <f>IFERROR(L1366/J1366,"")</f>
        <v>0.21026468689477082</v>
      </c>
      <c r="Q1366" s="16">
        <v>660</v>
      </c>
      <c r="R1366" s="16">
        <v>799</v>
      </c>
      <c r="S1366" s="16">
        <v>68</v>
      </c>
      <c r="T1366" s="16">
        <v>900</v>
      </c>
      <c r="U1366" s="16">
        <v>259</v>
      </c>
      <c r="V1366" s="16">
        <v>251</v>
      </c>
      <c r="W1366" s="16">
        <v>313</v>
      </c>
      <c r="X1366" s="16">
        <v>775</v>
      </c>
      <c r="Y1366" s="16">
        <v>0</v>
      </c>
      <c r="Z1366" s="16">
        <v>468</v>
      </c>
      <c r="AA1366" s="16">
        <f>IF(COUNT(Q1366:Z1366)=0,"",SUM(Q1366:Q1366))</f>
        <v>660</v>
      </c>
      <c r="AB1366" s="16">
        <f>IF(COUNT(Q1366:Z1366)=0,"",SUM(R1366:S1366))</f>
        <v>867</v>
      </c>
      <c r="AC1366" s="16">
        <f>IF(COUNT(Q1366:Z1366)=0,"",SUM(T1366:V1366))</f>
        <v>1410</v>
      </c>
      <c r="AD1366" s="16">
        <f>IF(COUNT(Q1366:Z1366)=0,"",SUM(W1366:Y1366))</f>
        <v>1088</v>
      </c>
      <c r="AE1366" s="16">
        <f>IF(COUNT(Q1366:Z1366)=0,"",SUM(Z1366:Z1366))</f>
        <v>468</v>
      </c>
      <c r="AF1366" s="16">
        <f>IF(COUNT(Q1366:Z1366)=0,"",SUM(Q1366:Z1366))</f>
        <v>4493</v>
      </c>
      <c r="AG1366" s="17">
        <f>IFERROR((AA1366+AB1366)/AF1366,"")</f>
        <v>0.33986200756732693</v>
      </c>
      <c r="AH1366" s="16">
        <v>53</v>
      </c>
    </row>
    <row r="1367" spans="1:34" x14ac:dyDescent="0.2">
      <c r="A1367" s="4" t="s">
        <v>21</v>
      </c>
      <c r="B1367" s="4" t="s">
        <v>126</v>
      </c>
      <c r="C1367" s="4" t="s">
        <v>955</v>
      </c>
      <c r="D1367" s="4" t="s">
        <v>723</v>
      </c>
      <c r="E1367" s="4" t="s">
        <v>724</v>
      </c>
      <c r="F1367" s="4" t="s">
        <v>3311</v>
      </c>
      <c r="G1367" s="4" t="s">
        <v>157</v>
      </c>
      <c r="H1367" s="4" t="s">
        <v>164</v>
      </c>
      <c r="I1367" s="16">
        <v>2172</v>
      </c>
      <c r="J1367" s="16">
        <v>11689</v>
      </c>
      <c r="K1367" s="16">
        <v>193</v>
      </c>
      <c r="L1367" s="16">
        <v>1523</v>
      </c>
      <c r="M1367" s="16">
        <v>23</v>
      </c>
      <c r="N1367" s="16">
        <v>338</v>
      </c>
      <c r="O1367" s="17">
        <f>IFERROR(K1367/I1367,"")</f>
        <v>8.8858195211786367E-2</v>
      </c>
      <c r="P1367" s="17">
        <f>IFERROR(L1367/J1367,"")</f>
        <v>0.13029343827530157</v>
      </c>
      <c r="Q1367" s="16">
        <v>660</v>
      </c>
      <c r="R1367" s="16">
        <v>38</v>
      </c>
      <c r="S1367" s="16"/>
      <c r="T1367" s="16">
        <v>86</v>
      </c>
      <c r="U1367" s="16">
        <v>90</v>
      </c>
      <c r="V1367" s="16">
        <v>0</v>
      </c>
      <c r="W1367" s="16">
        <v>289</v>
      </c>
      <c r="X1367" s="16">
        <v>175</v>
      </c>
      <c r="Y1367" s="16"/>
      <c r="Z1367" s="16">
        <v>368</v>
      </c>
      <c r="AA1367" s="16">
        <f>IF(COUNT(Q1367:Z1367)=0,"",SUM(Q1367:Q1367))</f>
        <v>660</v>
      </c>
      <c r="AB1367" s="16">
        <f>IF(COUNT(Q1367:Z1367)=0,"",SUM(R1367:S1367))</f>
        <v>38</v>
      </c>
      <c r="AC1367" s="16">
        <f>IF(COUNT(Q1367:Z1367)=0,"",SUM(T1367:V1367))</f>
        <v>176</v>
      </c>
      <c r="AD1367" s="16">
        <f>IF(COUNT(Q1367:Z1367)=0,"",SUM(W1367:Y1367))</f>
        <v>464</v>
      </c>
      <c r="AE1367" s="16">
        <f>IF(COUNT(Q1367:Z1367)=0,"",SUM(Z1367:Z1367))</f>
        <v>368</v>
      </c>
      <c r="AF1367" s="16">
        <f>IF(COUNT(Q1367:Z1367)=0,"",SUM(Q1367:Z1367))</f>
        <v>1706</v>
      </c>
      <c r="AG1367" s="17">
        <f>IFERROR((AA1367+AB1367)/AF1367,"")</f>
        <v>0.40914419695193432</v>
      </c>
      <c r="AH1367" s="16">
        <v>40</v>
      </c>
    </row>
    <row r="1368" spans="1:34" x14ac:dyDescent="0.2">
      <c r="A1368" s="4" t="s">
        <v>21</v>
      </c>
      <c r="B1368" s="4" t="s">
        <v>143</v>
      </c>
      <c r="C1368" s="4" t="s">
        <v>1036</v>
      </c>
      <c r="D1368" s="4" t="s">
        <v>750</v>
      </c>
      <c r="E1368" s="4" t="s">
        <v>537</v>
      </c>
      <c r="F1368" s="4" t="s">
        <v>3609</v>
      </c>
      <c r="G1368" s="4" t="s">
        <v>157</v>
      </c>
      <c r="H1368" s="4" t="s">
        <v>164</v>
      </c>
      <c r="I1368" s="16">
        <v>221</v>
      </c>
      <c r="J1368" s="16">
        <v>3629</v>
      </c>
      <c r="K1368" s="16">
        <v>177</v>
      </c>
      <c r="L1368" s="16">
        <v>774</v>
      </c>
      <c r="M1368" s="16">
        <v>0</v>
      </c>
      <c r="N1368" s="16">
        <v>117</v>
      </c>
      <c r="O1368" s="17">
        <f>IFERROR(K1368/I1368,"")</f>
        <v>0.80090497737556565</v>
      </c>
      <c r="P1368" s="17">
        <f>IFERROR(L1368/J1368,"")</f>
        <v>0.21328189583907411</v>
      </c>
      <c r="Q1368" s="16">
        <v>660</v>
      </c>
      <c r="R1368" s="16">
        <v>0</v>
      </c>
      <c r="S1368" s="16">
        <v>0</v>
      </c>
      <c r="T1368" s="16"/>
      <c r="U1368" s="16"/>
      <c r="V1368" s="16">
        <v>136</v>
      </c>
      <c r="W1368" s="16">
        <v>0</v>
      </c>
      <c r="X1368" s="16">
        <v>0</v>
      </c>
      <c r="Y1368" s="16"/>
      <c r="Z1368" s="16">
        <v>140</v>
      </c>
      <c r="AA1368" s="16">
        <f>IF(COUNT(Q1368:Z1368)=0,"",SUM(Q1368:Q1368))</f>
        <v>660</v>
      </c>
      <c r="AB1368" s="16">
        <f>IF(COUNT(Q1368:Z1368)=0,"",SUM(R1368:S1368))</f>
        <v>0</v>
      </c>
      <c r="AC1368" s="16">
        <f>IF(COUNT(Q1368:Z1368)=0,"",SUM(T1368:V1368))</f>
        <v>136</v>
      </c>
      <c r="AD1368" s="16">
        <f>IF(COUNT(Q1368:Z1368)=0,"",SUM(W1368:Y1368))</f>
        <v>0</v>
      </c>
      <c r="AE1368" s="16">
        <f>IF(COUNT(Q1368:Z1368)=0,"",SUM(Z1368:Z1368))</f>
        <v>140</v>
      </c>
      <c r="AF1368" s="16">
        <f>IF(COUNT(Q1368:Z1368)=0,"",SUM(Q1368:Z1368))</f>
        <v>936</v>
      </c>
      <c r="AG1368" s="17">
        <f>IFERROR((AA1368+AB1368)/AF1368,"")</f>
        <v>0.70512820512820518</v>
      </c>
      <c r="AH1368" s="16"/>
    </row>
    <row r="1369" spans="1:34" x14ac:dyDescent="0.2">
      <c r="A1369" s="4" t="s">
        <v>21</v>
      </c>
      <c r="B1369" s="4" t="s">
        <v>139</v>
      </c>
      <c r="C1369" s="4" t="s">
        <v>955</v>
      </c>
      <c r="D1369" s="4" t="s">
        <v>642</v>
      </c>
      <c r="E1369" s="4" t="s">
        <v>248</v>
      </c>
      <c r="F1369" s="4" t="s">
        <v>2568</v>
      </c>
      <c r="G1369" s="4" t="s">
        <v>157</v>
      </c>
      <c r="H1369" s="4" t="s">
        <v>164</v>
      </c>
      <c r="I1369" s="16">
        <v>891</v>
      </c>
      <c r="J1369" s="16">
        <v>13659</v>
      </c>
      <c r="K1369" s="16">
        <v>858</v>
      </c>
      <c r="L1369" s="16">
        <v>2554</v>
      </c>
      <c r="M1369" s="16">
        <v>13</v>
      </c>
      <c r="N1369" s="16">
        <v>410</v>
      </c>
      <c r="O1369" s="17">
        <f>IFERROR(K1369/I1369,"")</f>
        <v>0.96296296296296291</v>
      </c>
      <c r="P1369" s="17">
        <f>IFERROR(L1369/J1369,"")</f>
        <v>0.18698294165019402</v>
      </c>
      <c r="Q1369" s="16">
        <v>659</v>
      </c>
      <c r="R1369" s="16">
        <v>1048</v>
      </c>
      <c r="S1369" s="16">
        <v>203</v>
      </c>
      <c r="T1369" s="16">
        <v>13</v>
      </c>
      <c r="U1369" s="16"/>
      <c r="V1369" s="16">
        <v>858</v>
      </c>
      <c r="W1369" s="16">
        <v>0</v>
      </c>
      <c r="X1369" s="16">
        <v>12</v>
      </c>
      <c r="Y1369" s="16">
        <v>0</v>
      </c>
      <c r="Z1369" s="16">
        <v>616</v>
      </c>
      <c r="AA1369" s="16">
        <f>IF(COUNT(Q1369:Z1369)=0,"",SUM(Q1369:Q1369))</f>
        <v>659</v>
      </c>
      <c r="AB1369" s="16">
        <f>IF(COUNT(Q1369:Z1369)=0,"",SUM(R1369:S1369))</f>
        <v>1251</v>
      </c>
      <c r="AC1369" s="16">
        <f>IF(COUNT(Q1369:Z1369)=0,"",SUM(T1369:V1369))</f>
        <v>871</v>
      </c>
      <c r="AD1369" s="16">
        <f>IF(COUNT(Q1369:Z1369)=0,"",SUM(W1369:Y1369))</f>
        <v>12</v>
      </c>
      <c r="AE1369" s="16">
        <f>IF(COUNT(Q1369:Z1369)=0,"",SUM(Z1369:Z1369))</f>
        <v>616</v>
      </c>
      <c r="AF1369" s="16">
        <f>IF(COUNT(Q1369:Z1369)=0,"",SUM(Q1369:Z1369))</f>
        <v>3409</v>
      </c>
      <c r="AG1369" s="17">
        <f>IFERROR((AA1369+AB1369)/AF1369,"")</f>
        <v>0.5602816075095336</v>
      </c>
      <c r="AH1369" s="16">
        <v>32</v>
      </c>
    </row>
    <row r="1370" spans="1:34" x14ac:dyDescent="0.2">
      <c r="A1370" s="4" t="s">
        <v>198</v>
      </c>
      <c r="B1370" s="4" t="s">
        <v>140</v>
      </c>
      <c r="C1370" s="4" t="s">
        <v>955</v>
      </c>
      <c r="D1370" s="4" t="s">
        <v>514</v>
      </c>
      <c r="E1370" s="4" t="s">
        <v>463</v>
      </c>
      <c r="F1370" s="4" t="s">
        <v>1578</v>
      </c>
      <c r="G1370" s="4" t="s">
        <v>156</v>
      </c>
      <c r="H1370" s="4" t="s">
        <v>71</v>
      </c>
      <c r="I1370" s="16">
        <v>1368</v>
      </c>
      <c r="J1370" s="16">
        <v>874</v>
      </c>
      <c r="K1370" s="16">
        <v>755</v>
      </c>
      <c r="L1370" s="16">
        <v>349</v>
      </c>
      <c r="M1370" s="16">
        <v>108</v>
      </c>
      <c r="N1370" s="16">
        <v>63</v>
      </c>
      <c r="O1370" s="17">
        <f>IFERROR(K1370/I1370,"")</f>
        <v>0.55190058479532167</v>
      </c>
      <c r="P1370" s="17">
        <f>IFERROR(L1370/J1370,"")</f>
        <v>0.39931350114416475</v>
      </c>
      <c r="Q1370" s="16">
        <v>658</v>
      </c>
      <c r="R1370" s="16"/>
      <c r="S1370" s="16"/>
      <c r="T1370" s="16">
        <v>0</v>
      </c>
      <c r="U1370" s="16">
        <v>63</v>
      </c>
      <c r="V1370" s="16">
        <v>0</v>
      </c>
      <c r="W1370" s="16">
        <v>32</v>
      </c>
      <c r="X1370" s="16">
        <v>341</v>
      </c>
      <c r="Y1370" s="16">
        <v>0</v>
      </c>
      <c r="Z1370" s="16">
        <v>0</v>
      </c>
      <c r="AA1370" s="16">
        <f>IF(COUNT(Q1370:Z1370)=0,"",SUM(Q1370:Q1370))</f>
        <v>658</v>
      </c>
      <c r="AB1370" s="16">
        <f>IF(COUNT(Q1370:Z1370)=0,"",SUM(R1370:S1370))</f>
        <v>0</v>
      </c>
      <c r="AC1370" s="16">
        <f>IF(COUNT(Q1370:Z1370)=0,"",SUM(T1370:V1370))</f>
        <v>63</v>
      </c>
      <c r="AD1370" s="16">
        <f>IF(COUNT(Q1370:Z1370)=0,"",SUM(W1370:Y1370))</f>
        <v>373</v>
      </c>
      <c r="AE1370" s="16">
        <f>IF(COUNT(Q1370:Z1370)=0,"",SUM(Z1370:Z1370))</f>
        <v>0</v>
      </c>
      <c r="AF1370" s="16">
        <f>IF(COUNT(Q1370:Z1370)=0,"",SUM(Q1370:Z1370))</f>
        <v>1094</v>
      </c>
      <c r="AG1370" s="17">
        <f>IFERROR((AA1370+AB1370)/AF1370,"")</f>
        <v>0.60146252285191959</v>
      </c>
      <c r="AH1370" s="16">
        <v>77</v>
      </c>
    </row>
    <row r="1371" spans="1:34" x14ac:dyDescent="0.2">
      <c r="A1371" s="4" t="s">
        <v>21</v>
      </c>
      <c r="B1371" s="4" t="s">
        <v>134</v>
      </c>
      <c r="C1371" s="4" t="s">
        <v>955</v>
      </c>
      <c r="D1371" s="4" t="s">
        <v>691</v>
      </c>
      <c r="E1371" s="4" t="s">
        <v>534</v>
      </c>
      <c r="F1371" s="4" t="s">
        <v>2940</v>
      </c>
      <c r="G1371" s="4" t="s">
        <v>157</v>
      </c>
      <c r="H1371" s="4" t="s">
        <v>165</v>
      </c>
      <c r="I1371" s="16">
        <v>1494</v>
      </c>
      <c r="J1371" s="16">
        <v>23683</v>
      </c>
      <c r="K1371" s="16">
        <v>194</v>
      </c>
      <c r="L1371" s="16">
        <v>4464</v>
      </c>
      <c r="M1371" s="16">
        <v>14</v>
      </c>
      <c r="N1371" s="16">
        <v>3056</v>
      </c>
      <c r="O1371" s="17">
        <f>IFERROR(K1371/I1371,"")</f>
        <v>0.12985274431057564</v>
      </c>
      <c r="P1371" s="17">
        <f>IFERROR(L1371/J1371,"")</f>
        <v>0.18848963391462231</v>
      </c>
      <c r="Q1371" s="16">
        <v>658</v>
      </c>
      <c r="R1371" s="16">
        <v>1025</v>
      </c>
      <c r="S1371" s="16">
        <v>33</v>
      </c>
      <c r="T1371" s="16">
        <v>1213</v>
      </c>
      <c r="U1371" s="16">
        <v>435</v>
      </c>
      <c r="V1371" s="16">
        <v>197</v>
      </c>
      <c r="W1371" s="16">
        <v>420</v>
      </c>
      <c r="X1371" s="16">
        <v>931</v>
      </c>
      <c r="Y1371" s="16">
        <v>0</v>
      </c>
      <c r="Z1371" s="16">
        <v>891</v>
      </c>
      <c r="AA1371" s="16">
        <f>IF(COUNT(Q1371:Z1371)=0,"",SUM(Q1371:Q1371))</f>
        <v>658</v>
      </c>
      <c r="AB1371" s="16">
        <f>IF(COUNT(Q1371:Z1371)=0,"",SUM(R1371:S1371))</f>
        <v>1058</v>
      </c>
      <c r="AC1371" s="16">
        <f>IF(COUNT(Q1371:Z1371)=0,"",SUM(T1371:V1371))</f>
        <v>1845</v>
      </c>
      <c r="AD1371" s="16">
        <f>IF(COUNT(Q1371:Z1371)=0,"",SUM(W1371:Y1371))</f>
        <v>1351</v>
      </c>
      <c r="AE1371" s="16">
        <f>IF(COUNT(Q1371:Z1371)=0,"",SUM(Z1371:Z1371))</f>
        <v>891</v>
      </c>
      <c r="AF1371" s="16">
        <f>IF(COUNT(Q1371:Z1371)=0,"",SUM(Q1371:Z1371))</f>
        <v>5803</v>
      </c>
      <c r="AG1371" s="17">
        <f>IFERROR((AA1371+AB1371)/AF1371,"")</f>
        <v>0.29570911597449595</v>
      </c>
      <c r="AH1371" s="16">
        <v>29</v>
      </c>
    </row>
    <row r="1372" spans="1:34" x14ac:dyDescent="0.2">
      <c r="A1372" s="4" t="s">
        <v>21</v>
      </c>
      <c r="B1372" s="4" t="s">
        <v>152</v>
      </c>
      <c r="C1372" s="4" t="s">
        <v>955</v>
      </c>
      <c r="D1372" s="4" t="s">
        <v>739</v>
      </c>
      <c r="E1372" s="4" t="s">
        <v>740</v>
      </c>
      <c r="F1372" s="4" t="s">
        <v>3448</v>
      </c>
      <c r="G1372" s="4" t="s">
        <v>158</v>
      </c>
      <c r="H1372" s="4" t="s">
        <v>163</v>
      </c>
      <c r="I1372" s="16">
        <v>172</v>
      </c>
      <c r="J1372" s="16">
        <v>4271</v>
      </c>
      <c r="K1372" s="16">
        <v>161</v>
      </c>
      <c r="L1372" s="16">
        <v>849</v>
      </c>
      <c r="M1372" s="16"/>
      <c r="N1372" s="16">
        <v>381</v>
      </c>
      <c r="O1372" s="17">
        <f>IFERROR(K1372/I1372,"")</f>
        <v>0.93604651162790697</v>
      </c>
      <c r="P1372" s="17">
        <f>IFERROR(L1372/J1372,"")</f>
        <v>0.19878248653711075</v>
      </c>
      <c r="Q1372" s="16">
        <v>658</v>
      </c>
      <c r="R1372" s="16">
        <v>0</v>
      </c>
      <c r="S1372" s="16">
        <v>0</v>
      </c>
      <c r="T1372" s="16">
        <v>45</v>
      </c>
      <c r="U1372" s="16">
        <v>285</v>
      </c>
      <c r="V1372" s="16"/>
      <c r="W1372" s="16">
        <v>38</v>
      </c>
      <c r="X1372" s="16">
        <v>139</v>
      </c>
      <c r="Y1372" s="16">
        <v>0</v>
      </c>
      <c r="Z1372" s="16">
        <v>62</v>
      </c>
      <c r="AA1372" s="16">
        <f>IF(COUNT(Q1372:Z1372)=0,"",SUM(Q1372:Q1372))</f>
        <v>658</v>
      </c>
      <c r="AB1372" s="16">
        <f>IF(COUNT(Q1372:Z1372)=0,"",SUM(R1372:S1372))</f>
        <v>0</v>
      </c>
      <c r="AC1372" s="16">
        <f>IF(COUNT(Q1372:Z1372)=0,"",SUM(T1372:V1372))</f>
        <v>330</v>
      </c>
      <c r="AD1372" s="16">
        <f>IF(COUNT(Q1372:Z1372)=0,"",SUM(W1372:Y1372))</f>
        <v>177</v>
      </c>
      <c r="AE1372" s="16">
        <f>IF(COUNT(Q1372:Z1372)=0,"",SUM(Z1372:Z1372))</f>
        <v>62</v>
      </c>
      <c r="AF1372" s="16">
        <f>IF(COUNT(Q1372:Z1372)=0,"",SUM(Q1372:Z1372))</f>
        <v>1227</v>
      </c>
      <c r="AG1372" s="17">
        <f>IFERROR((AA1372+AB1372)/AF1372,"")</f>
        <v>0.53626731866340671</v>
      </c>
      <c r="AH1372" s="16">
        <v>14</v>
      </c>
    </row>
    <row r="1373" spans="1:34" x14ac:dyDescent="0.2">
      <c r="A1373" s="4" t="s">
        <v>21</v>
      </c>
      <c r="B1373" s="4" t="s">
        <v>135</v>
      </c>
      <c r="C1373" s="4" t="s">
        <v>1036</v>
      </c>
      <c r="D1373" s="4" t="s">
        <v>688</v>
      </c>
      <c r="E1373" s="4" t="s">
        <v>689</v>
      </c>
      <c r="F1373" s="4" t="s">
        <v>2909</v>
      </c>
      <c r="G1373" s="4" t="s">
        <v>158</v>
      </c>
      <c r="H1373" s="4" t="s">
        <v>165</v>
      </c>
      <c r="I1373" s="16">
        <v>1299</v>
      </c>
      <c r="J1373" s="16">
        <v>7715</v>
      </c>
      <c r="K1373" s="16">
        <v>892</v>
      </c>
      <c r="L1373" s="16">
        <v>1818</v>
      </c>
      <c r="M1373" s="16">
        <v>114</v>
      </c>
      <c r="N1373" s="16">
        <v>850</v>
      </c>
      <c r="O1373" s="17">
        <f>IFERROR(K1373/I1373,"")</f>
        <v>0.68668206312548119</v>
      </c>
      <c r="P1373" s="17">
        <f>IFERROR(L1373/J1373,"")</f>
        <v>0.23564484769928709</v>
      </c>
      <c r="Q1373" s="16">
        <v>655</v>
      </c>
      <c r="R1373" s="16">
        <v>0</v>
      </c>
      <c r="S1373" s="16">
        <v>0</v>
      </c>
      <c r="T1373" s="16">
        <v>384</v>
      </c>
      <c r="U1373" s="16">
        <v>238</v>
      </c>
      <c r="V1373" s="16">
        <v>1065</v>
      </c>
      <c r="W1373" s="16">
        <v>0</v>
      </c>
      <c r="X1373" s="16">
        <v>440</v>
      </c>
      <c r="Y1373" s="16">
        <v>0</v>
      </c>
      <c r="Z1373" s="16">
        <v>645</v>
      </c>
      <c r="AA1373" s="16">
        <f>IF(COUNT(Q1373:Z1373)=0,"",SUM(Q1373:Q1373))</f>
        <v>655</v>
      </c>
      <c r="AB1373" s="16">
        <f>IF(COUNT(Q1373:Z1373)=0,"",SUM(R1373:S1373))</f>
        <v>0</v>
      </c>
      <c r="AC1373" s="16">
        <f>IF(COUNT(Q1373:Z1373)=0,"",SUM(T1373:V1373))</f>
        <v>1687</v>
      </c>
      <c r="AD1373" s="16">
        <f>IF(COUNT(Q1373:Z1373)=0,"",SUM(W1373:Y1373))</f>
        <v>440</v>
      </c>
      <c r="AE1373" s="16">
        <f>IF(COUNT(Q1373:Z1373)=0,"",SUM(Z1373:Z1373))</f>
        <v>645</v>
      </c>
      <c r="AF1373" s="16">
        <f>IF(COUNT(Q1373:Z1373)=0,"",SUM(Q1373:Z1373))</f>
        <v>3427</v>
      </c>
      <c r="AG1373" s="17">
        <f>IFERROR((AA1373+AB1373)/AF1373,"")</f>
        <v>0.19112926758097462</v>
      </c>
      <c r="AH1373" s="16">
        <v>17</v>
      </c>
    </row>
    <row r="1374" spans="1:34" x14ac:dyDescent="0.2">
      <c r="A1374" s="4" t="s">
        <v>21</v>
      </c>
      <c r="B1374" s="4" t="s">
        <v>151</v>
      </c>
      <c r="C1374" s="4" t="s">
        <v>1036</v>
      </c>
      <c r="D1374" s="4" t="s">
        <v>826</v>
      </c>
      <c r="E1374" s="4" t="s">
        <v>624</v>
      </c>
      <c r="F1374" s="4" t="s">
        <v>4294</v>
      </c>
      <c r="G1374" s="4" t="s">
        <v>158</v>
      </c>
      <c r="H1374" s="4" t="s">
        <v>164</v>
      </c>
      <c r="I1374" s="16">
        <v>396</v>
      </c>
      <c r="J1374" s="16">
        <v>25097</v>
      </c>
      <c r="K1374" s="16">
        <v>395</v>
      </c>
      <c r="L1374" s="16">
        <v>638</v>
      </c>
      <c r="M1374" s="16"/>
      <c r="N1374" s="16"/>
      <c r="O1374" s="17">
        <f>IFERROR(K1374/I1374,"")</f>
        <v>0.99747474747474751</v>
      </c>
      <c r="P1374" s="17">
        <f>IFERROR(L1374/J1374,"")</f>
        <v>2.5421365103398812E-2</v>
      </c>
      <c r="Q1374" s="16">
        <v>653</v>
      </c>
      <c r="R1374" s="16">
        <v>0</v>
      </c>
      <c r="S1374" s="16">
        <v>0</v>
      </c>
      <c r="T1374" s="16"/>
      <c r="U1374" s="16"/>
      <c r="V1374" s="16">
        <v>304</v>
      </c>
      <c r="W1374" s="16">
        <v>0</v>
      </c>
      <c r="X1374" s="16">
        <v>81</v>
      </c>
      <c r="Y1374" s="16"/>
      <c r="Z1374" s="16">
        <v>0</v>
      </c>
      <c r="AA1374" s="16">
        <f>IF(COUNT(Q1374:Z1374)=0,"",SUM(Q1374:Q1374))</f>
        <v>653</v>
      </c>
      <c r="AB1374" s="16">
        <f>IF(COUNT(Q1374:Z1374)=0,"",SUM(R1374:S1374))</f>
        <v>0</v>
      </c>
      <c r="AC1374" s="16">
        <f>IF(COUNT(Q1374:Z1374)=0,"",SUM(T1374:V1374))</f>
        <v>304</v>
      </c>
      <c r="AD1374" s="16">
        <f>IF(COUNT(Q1374:Z1374)=0,"",SUM(W1374:Y1374))</f>
        <v>81</v>
      </c>
      <c r="AE1374" s="16">
        <f>IF(COUNT(Q1374:Z1374)=0,"",SUM(Z1374:Z1374))</f>
        <v>0</v>
      </c>
      <c r="AF1374" s="16">
        <f>IF(COUNT(Q1374:Z1374)=0,"",SUM(Q1374:Z1374))</f>
        <v>1038</v>
      </c>
      <c r="AG1374" s="17">
        <f>IFERROR((AA1374+AB1374)/AF1374,"")</f>
        <v>0.62909441233140651</v>
      </c>
      <c r="AH1374" s="16">
        <v>83</v>
      </c>
    </row>
    <row r="1375" spans="1:34" x14ac:dyDescent="0.2">
      <c r="A1375" s="4" t="s">
        <v>21</v>
      </c>
      <c r="B1375" s="4" t="s">
        <v>123</v>
      </c>
      <c r="C1375" s="4" t="s">
        <v>955</v>
      </c>
      <c r="D1375" s="4" t="s">
        <v>484</v>
      </c>
      <c r="E1375" s="4" t="s">
        <v>485</v>
      </c>
      <c r="F1375" s="4" t="s">
        <v>4665</v>
      </c>
      <c r="G1375" s="4" t="s">
        <v>158</v>
      </c>
      <c r="H1375" s="4" t="s">
        <v>164</v>
      </c>
      <c r="I1375" s="16">
        <v>1229</v>
      </c>
      <c r="J1375" s="16">
        <v>56517</v>
      </c>
      <c r="K1375" s="16">
        <v>604</v>
      </c>
      <c r="L1375" s="16">
        <v>7293</v>
      </c>
      <c r="M1375" s="16"/>
      <c r="N1375" s="16">
        <v>889</v>
      </c>
      <c r="O1375" s="17">
        <f>IFERROR(K1375/I1375,"")</f>
        <v>0.49145646867371845</v>
      </c>
      <c r="P1375" s="17">
        <f>IFERROR(L1375/J1375,"")</f>
        <v>0.12904081957641064</v>
      </c>
      <c r="Q1375" s="16">
        <v>650</v>
      </c>
      <c r="R1375" s="16">
        <v>126</v>
      </c>
      <c r="S1375" s="16"/>
      <c r="T1375" s="16">
        <v>1649</v>
      </c>
      <c r="U1375" s="16">
        <v>562</v>
      </c>
      <c r="V1375" s="16">
        <v>385</v>
      </c>
      <c r="W1375" s="16"/>
      <c r="X1375" s="16">
        <v>1624</v>
      </c>
      <c r="Y1375" s="16"/>
      <c r="Z1375" s="16">
        <v>3508</v>
      </c>
      <c r="AA1375" s="16">
        <f>IF(COUNT(Q1375:Z1375)=0,"",SUM(Q1375:Q1375))</f>
        <v>650</v>
      </c>
      <c r="AB1375" s="16">
        <f>IF(COUNT(Q1375:Z1375)=0,"",SUM(R1375:S1375))</f>
        <v>126</v>
      </c>
      <c r="AC1375" s="16">
        <f>IF(COUNT(Q1375:Z1375)=0,"",SUM(T1375:V1375))</f>
        <v>2596</v>
      </c>
      <c r="AD1375" s="16">
        <f>IF(COUNT(Q1375:Z1375)=0,"",SUM(W1375:Y1375))</f>
        <v>1624</v>
      </c>
      <c r="AE1375" s="16">
        <f>IF(COUNT(Q1375:Z1375)=0,"",SUM(Z1375:Z1375))</f>
        <v>3508</v>
      </c>
      <c r="AF1375" s="16">
        <f>IF(COUNT(Q1375:Z1375)=0,"",SUM(Q1375:Z1375))</f>
        <v>8504</v>
      </c>
      <c r="AG1375" s="17">
        <f>IFERROR((AA1375+AB1375)/AF1375,"")</f>
        <v>9.1251175917215432E-2</v>
      </c>
      <c r="AH1375" s="16">
        <v>77</v>
      </c>
    </row>
    <row r="1376" spans="1:34" x14ac:dyDescent="0.2">
      <c r="A1376" s="4" t="s">
        <v>21</v>
      </c>
      <c r="B1376" s="4" t="s">
        <v>143</v>
      </c>
      <c r="C1376" s="4" t="s">
        <v>1036</v>
      </c>
      <c r="D1376" s="4" t="s">
        <v>750</v>
      </c>
      <c r="E1376" s="4" t="s">
        <v>537</v>
      </c>
      <c r="F1376" s="4" t="s">
        <v>3606</v>
      </c>
      <c r="G1376" s="4" t="s">
        <v>157</v>
      </c>
      <c r="H1376" s="4" t="s">
        <v>163</v>
      </c>
      <c r="I1376" s="16">
        <v>165</v>
      </c>
      <c r="J1376" s="16">
        <v>4698</v>
      </c>
      <c r="K1376" s="16">
        <v>148</v>
      </c>
      <c r="L1376" s="16">
        <v>1005</v>
      </c>
      <c r="M1376" s="16"/>
      <c r="N1376" s="16">
        <v>304</v>
      </c>
      <c r="O1376" s="17">
        <f>IFERROR(K1376/I1376,"")</f>
        <v>0.89696969696969697</v>
      </c>
      <c r="P1376" s="17">
        <f>IFERROR(L1376/J1376,"")</f>
        <v>0.21392081736909324</v>
      </c>
      <c r="Q1376" s="16">
        <v>649</v>
      </c>
      <c r="R1376" s="16">
        <v>0</v>
      </c>
      <c r="S1376" s="16">
        <v>0</v>
      </c>
      <c r="T1376" s="16">
        <v>210</v>
      </c>
      <c r="U1376" s="16">
        <v>55</v>
      </c>
      <c r="V1376" s="16">
        <v>144</v>
      </c>
      <c r="W1376" s="16">
        <v>327</v>
      </c>
      <c r="X1376" s="16">
        <v>15</v>
      </c>
      <c r="Y1376" s="16"/>
      <c r="Z1376" s="16">
        <v>87</v>
      </c>
      <c r="AA1376" s="16">
        <f>IF(COUNT(Q1376:Z1376)=0,"",SUM(Q1376:Q1376))</f>
        <v>649</v>
      </c>
      <c r="AB1376" s="16">
        <f>IF(COUNT(Q1376:Z1376)=0,"",SUM(R1376:S1376))</f>
        <v>0</v>
      </c>
      <c r="AC1376" s="16">
        <f>IF(COUNT(Q1376:Z1376)=0,"",SUM(T1376:V1376))</f>
        <v>409</v>
      </c>
      <c r="AD1376" s="16">
        <f>IF(COUNT(Q1376:Z1376)=0,"",SUM(W1376:Y1376))</f>
        <v>342</v>
      </c>
      <c r="AE1376" s="16">
        <f>IF(COUNT(Q1376:Z1376)=0,"",SUM(Z1376:Z1376))</f>
        <v>87</v>
      </c>
      <c r="AF1376" s="16">
        <f>IF(COUNT(Q1376:Z1376)=0,"",SUM(Q1376:Z1376))</f>
        <v>1487</v>
      </c>
      <c r="AG1376" s="17">
        <f>IFERROR((AA1376+AB1376)/AF1376,"")</f>
        <v>0.43644922663080027</v>
      </c>
      <c r="AH1376" s="16">
        <v>11</v>
      </c>
    </row>
    <row r="1377" spans="1:34" x14ac:dyDescent="0.2">
      <c r="A1377" s="4" t="s">
        <v>198</v>
      </c>
      <c r="B1377" s="4" t="s">
        <v>127</v>
      </c>
      <c r="C1377" s="4" t="s">
        <v>955</v>
      </c>
      <c r="D1377" s="4" t="s">
        <v>459</v>
      </c>
      <c r="E1377" s="4" t="s">
        <v>460</v>
      </c>
      <c r="F1377" s="4" t="s">
        <v>1447</v>
      </c>
      <c r="G1377" s="4" t="s">
        <v>156</v>
      </c>
      <c r="H1377" s="4" t="s">
        <v>43</v>
      </c>
      <c r="I1377" s="16">
        <v>2615</v>
      </c>
      <c r="J1377" s="16">
        <v>6636</v>
      </c>
      <c r="K1377" s="16">
        <v>874</v>
      </c>
      <c r="L1377" s="16">
        <v>2191</v>
      </c>
      <c r="M1377" s="16">
        <v>0</v>
      </c>
      <c r="N1377" s="16"/>
      <c r="O1377" s="17">
        <f>IFERROR(K1377/I1377,"")</f>
        <v>0.33422562141491396</v>
      </c>
      <c r="P1377" s="17">
        <f>IFERROR(L1377/J1377,"")</f>
        <v>0.33016877637130804</v>
      </c>
      <c r="Q1377" s="16">
        <v>646</v>
      </c>
      <c r="R1377" s="16">
        <v>138</v>
      </c>
      <c r="S1377" s="16"/>
      <c r="T1377" s="16">
        <v>0</v>
      </c>
      <c r="U1377" s="16">
        <v>422</v>
      </c>
      <c r="V1377" s="16">
        <v>0</v>
      </c>
      <c r="W1377" s="16">
        <v>152</v>
      </c>
      <c r="X1377" s="16">
        <v>1707</v>
      </c>
      <c r="Y1377" s="16">
        <v>0</v>
      </c>
      <c r="Z1377" s="16">
        <v>0</v>
      </c>
      <c r="AA1377" s="16">
        <f>IF(COUNT(Q1377:Z1377)=0,"",SUM(Q1377:Q1377))</f>
        <v>646</v>
      </c>
      <c r="AB1377" s="16">
        <f>IF(COUNT(Q1377:Z1377)=0,"",SUM(R1377:S1377))</f>
        <v>138</v>
      </c>
      <c r="AC1377" s="16">
        <f>IF(COUNT(Q1377:Z1377)=0,"",SUM(T1377:V1377))</f>
        <v>422</v>
      </c>
      <c r="AD1377" s="16">
        <f>IF(COUNT(Q1377:Z1377)=0,"",SUM(W1377:Y1377))</f>
        <v>1859</v>
      </c>
      <c r="AE1377" s="16">
        <f>IF(COUNT(Q1377:Z1377)=0,"",SUM(Z1377:Z1377))</f>
        <v>0</v>
      </c>
      <c r="AF1377" s="16">
        <f>IF(COUNT(Q1377:Z1377)=0,"",SUM(Q1377:Z1377))</f>
        <v>3065</v>
      </c>
      <c r="AG1377" s="17">
        <f>IFERROR((AA1377+AB1377)/AF1377,"")</f>
        <v>0.25579119086460034</v>
      </c>
      <c r="AH1377" s="16">
        <v>468</v>
      </c>
    </row>
    <row r="1378" spans="1:34" x14ac:dyDescent="0.2">
      <c r="A1378" s="4" t="s">
        <v>198</v>
      </c>
      <c r="B1378" s="4" t="s">
        <v>129</v>
      </c>
      <c r="C1378" s="4" t="s">
        <v>1036</v>
      </c>
      <c r="D1378" s="4" t="s">
        <v>425</v>
      </c>
      <c r="E1378" s="4" t="s">
        <v>276</v>
      </c>
      <c r="F1378" s="4" t="s">
        <v>1383</v>
      </c>
      <c r="G1378" s="4" t="s">
        <v>156</v>
      </c>
      <c r="H1378" s="4" t="s">
        <v>71</v>
      </c>
      <c r="I1378" s="16">
        <v>1167</v>
      </c>
      <c r="J1378" s="16">
        <v>1905</v>
      </c>
      <c r="K1378" s="16">
        <v>487</v>
      </c>
      <c r="L1378" s="16">
        <v>766</v>
      </c>
      <c r="M1378" s="16">
        <v>95</v>
      </c>
      <c r="N1378" s="16">
        <v>163</v>
      </c>
      <c r="O1378" s="17">
        <f>IFERROR(K1378/I1378,"")</f>
        <v>0.41730934018851756</v>
      </c>
      <c r="P1378" s="17">
        <f>IFERROR(L1378/J1378,"")</f>
        <v>0.40209973753280842</v>
      </c>
      <c r="Q1378" s="16">
        <v>644</v>
      </c>
      <c r="R1378" s="16"/>
      <c r="S1378" s="16"/>
      <c r="T1378" s="16">
        <v>0</v>
      </c>
      <c r="U1378" s="16">
        <v>164</v>
      </c>
      <c r="V1378" s="16">
        <v>0</v>
      </c>
      <c r="W1378" s="16">
        <v>77</v>
      </c>
      <c r="X1378" s="16">
        <v>358</v>
      </c>
      <c r="Y1378" s="16">
        <v>0</v>
      </c>
      <c r="Z1378" s="16">
        <v>0</v>
      </c>
      <c r="AA1378" s="16">
        <f>IF(COUNT(Q1378:Z1378)=0,"",SUM(Q1378:Q1378))</f>
        <v>644</v>
      </c>
      <c r="AB1378" s="16">
        <f>IF(COUNT(Q1378:Z1378)=0,"",SUM(R1378:S1378))</f>
        <v>0</v>
      </c>
      <c r="AC1378" s="16">
        <f>IF(COUNT(Q1378:Z1378)=0,"",SUM(T1378:V1378))</f>
        <v>164</v>
      </c>
      <c r="AD1378" s="16">
        <f>IF(COUNT(Q1378:Z1378)=0,"",SUM(W1378:Y1378))</f>
        <v>435</v>
      </c>
      <c r="AE1378" s="16">
        <f>IF(COUNT(Q1378:Z1378)=0,"",SUM(Z1378:Z1378))</f>
        <v>0</v>
      </c>
      <c r="AF1378" s="16">
        <f>IF(COUNT(Q1378:Z1378)=0,"",SUM(Q1378:Z1378))</f>
        <v>1243</v>
      </c>
      <c r="AG1378" s="17">
        <f>IFERROR((AA1378+AB1378)/AF1378,"")</f>
        <v>0.51810136765888981</v>
      </c>
      <c r="AH1378" s="16">
        <v>85</v>
      </c>
    </row>
    <row r="1379" spans="1:34" x14ac:dyDescent="0.2">
      <c r="A1379" s="4" t="s">
        <v>21</v>
      </c>
      <c r="B1379" s="4" t="s">
        <v>144</v>
      </c>
      <c r="C1379" s="4" t="s">
        <v>955</v>
      </c>
      <c r="D1379" s="4" t="s">
        <v>207</v>
      </c>
      <c r="E1379" s="4" t="s">
        <v>208</v>
      </c>
      <c r="F1379" s="4" t="s">
        <v>1624</v>
      </c>
      <c r="G1379" s="4" t="s">
        <v>156</v>
      </c>
      <c r="H1379" s="4" t="s">
        <v>163</v>
      </c>
      <c r="I1379" s="16">
        <v>4989</v>
      </c>
      <c r="J1379" s="16">
        <v>137646</v>
      </c>
      <c r="K1379" s="16">
        <v>2888</v>
      </c>
      <c r="L1379" s="16">
        <v>29354</v>
      </c>
      <c r="M1379" s="16">
        <v>664</v>
      </c>
      <c r="N1379" s="16">
        <v>14521</v>
      </c>
      <c r="O1379" s="17">
        <f>IFERROR(K1379/I1379,"")</f>
        <v>0.57887352174784523</v>
      </c>
      <c r="P1379" s="17">
        <f>IFERROR(L1379/J1379,"")</f>
        <v>0.21325719599552476</v>
      </c>
      <c r="Q1379" s="16">
        <v>640</v>
      </c>
      <c r="R1379" s="16">
        <v>2471</v>
      </c>
      <c r="S1379" s="16"/>
      <c r="T1379" s="16">
        <v>3290</v>
      </c>
      <c r="U1379" s="16">
        <v>1548</v>
      </c>
      <c r="V1379" s="16">
        <v>330</v>
      </c>
      <c r="W1379" s="16">
        <v>36</v>
      </c>
      <c r="X1379" s="16">
        <v>2314</v>
      </c>
      <c r="Y1379" s="16">
        <v>71</v>
      </c>
      <c r="Z1379" s="16">
        <v>38988</v>
      </c>
      <c r="AA1379" s="16">
        <f>IF(COUNT(Q1379:Z1379)=0,"",SUM(Q1379:Q1379))</f>
        <v>640</v>
      </c>
      <c r="AB1379" s="16">
        <f>IF(COUNT(Q1379:Z1379)=0,"",SUM(R1379:S1379))</f>
        <v>2471</v>
      </c>
      <c r="AC1379" s="16">
        <f>IF(COUNT(Q1379:Z1379)=0,"",SUM(T1379:V1379))</f>
        <v>5168</v>
      </c>
      <c r="AD1379" s="16">
        <f>IF(COUNT(Q1379:Z1379)=0,"",SUM(W1379:Y1379))</f>
        <v>2421</v>
      </c>
      <c r="AE1379" s="16">
        <f>IF(COUNT(Q1379:Z1379)=0,"",SUM(Z1379:Z1379))</f>
        <v>38988</v>
      </c>
      <c r="AF1379" s="16">
        <f>IF(COUNT(Q1379:Z1379)=0,"",SUM(Q1379:Z1379))</f>
        <v>49688</v>
      </c>
      <c r="AG1379" s="17">
        <f>IFERROR((AA1379+AB1379)/AF1379,"")</f>
        <v>6.2610690710030587E-2</v>
      </c>
      <c r="AH1379" s="16">
        <v>306</v>
      </c>
    </row>
    <row r="1380" spans="1:34" x14ac:dyDescent="0.2">
      <c r="A1380" s="4" t="s">
        <v>21</v>
      </c>
      <c r="B1380" s="4" t="s">
        <v>137</v>
      </c>
      <c r="C1380" s="4" t="s">
        <v>1036</v>
      </c>
      <c r="D1380" s="4" t="s">
        <v>656</v>
      </c>
      <c r="E1380" s="4" t="s">
        <v>537</v>
      </c>
      <c r="F1380" s="4" t="s">
        <v>2646</v>
      </c>
      <c r="G1380" s="4" t="s">
        <v>157</v>
      </c>
      <c r="H1380" s="4" t="s">
        <v>163</v>
      </c>
      <c r="I1380" s="16">
        <v>461</v>
      </c>
      <c r="J1380" s="16">
        <v>4496</v>
      </c>
      <c r="K1380" s="16">
        <v>261</v>
      </c>
      <c r="L1380" s="16">
        <v>992</v>
      </c>
      <c r="M1380" s="16">
        <v>38</v>
      </c>
      <c r="N1380" s="16">
        <v>227</v>
      </c>
      <c r="O1380" s="17">
        <f>IFERROR(K1380/I1380,"")</f>
        <v>0.56616052060737532</v>
      </c>
      <c r="P1380" s="17">
        <f>IFERROR(L1380/J1380,"")</f>
        <v>0.2206405693950178</v>
      </c>
      <c r="Q1380" s="16">
        <v>640</v>
      </c>
      <c r="R1380" s="16">
        <v>0</v>
      </c>
      <c r="S1380" s="16">
        <v>0</v>
      </c>
      <c r="T1380" s="16">
        <v>210</v>
      </c>
      <c r="U1380" s="16">
        <v>76</v>
      </c>
      <c r="V1380" s="16">
        <v>201</v>
      </c>
      <c r="W1380" s="16">
        <v>436</v>
      </c>
      <c r="X1380" s="16">
        <v>39</v>
      </c>
      <c r="Y1380" s="16">
        <v>0</v>
      </c>
      <c r="Z1380" s="16">
        <v>35</v>
      </c>
      <c r="AA1380" s="16">
        <f>IF(COUNT(Q1380:Z1380)=0,"",SUM(Q1380:Q1380))</f>
        <v>640</v>
      </c>
      <c r="AB1380" s="16">
        <f>IF(COUNT(Q1380:Z1380)=0,"",SUM(R1380:S1380))</f>
        <v>0</v>
      </c>
      <c r="AC1380" s="16">
        <f>IF(COUNT(Q1380:Z1380)=0,"",SUM(T1380:V1380))</f>
        <v>487</v>
      </c>
      <c r="AD1380" s="16">
        <f>IF(COUNT(Q1380:Z1380)=0,"",SUM(W1380:Y1380))</f>
        <v>475</v>
      </c>
      <c r="AE1380" s="16">
        <f>IF(COUNT(Q1380:Z1380)=0,"",SUM(Z1380:Z1380))</f>
        <v>35</v>
      </c>
      <c r="AF1380" s="16">
        <f>IF(COUNT(Q1380:Z1380)=0,"",SUM(Q1380:Z1380))</f>
        <v>1637</v>
      </c>
      <c r="AG1380" s="17">
        <f>IFERROR((AA1380+AB1380)/AF1380,"")</f>
        <v>0.39095907147220527</v>
      </c>
      <c r="AH1380" s="16">
        <v>17</v>
      </c>
    </row>
    <row r="1381" spans="1:34" x14ac:dyDescent="0.2">
      <c r="A1381" s="4" t="s">
        <v>21</v>
      </c>
      <c r="B1381" s="4" t="s">
        <v>142</v>
      </c>
      <c r="C1381" s="4" t="s">
        <v>1036</v>
      </c>
      <c r="D1381" s="4" t="s">
        <v>929</v>
      </c>
      <c r="E1381" s="4" t="s">
        <v>930</v>
      </c>
      <c r="F1381" s="4" t="s">
        <v>5724</v>
      </c>
      <c r="G1381" s="4" t="s">
        <v>158</v>
      </c>
      <c r="H1381" s="4" t="s">
        <v>164</v>
      </c>
      <c r="I1381" s="16">
        <v>635</v>
      </c>
      <c r="J1381" s="16">
        <v>9270</v>
      </c>
      <c r="K1381" s="16">
        <v>400</v>
      </c>
      <c r="L1381" s="16">
        <v>1802</v>
      </c>
      <c r="M1381" s="16">
        <v>50</v>
      </c>
      <c r="N1381" s="16">
        <v>1187</v>
      </c>
      <c r="O1381" s="17">
        <f>IFERROR(K1381/I1381,"")</f>
        <v>0.62992125984251968</v>
      </c>
      <c r="P1381" s="17">
        <f>IFERROR(L1381/J1381,"")</f>
        <v>0.19439050701186625</v>
      </c>
      <c r="Q1381" s="16">
        <v>638</v>
      </c>
      <c r="R1381" s="16">
        <v>0</v>
      </c>
      <c r="S1381" s="16">
        <v>0</v>
      </c>
      <c r="T1381" s="16">
        <v>285</v>
      </c>
      <c r="U1381" s="16">
        <v>326</v>
      </c>
      <c r="V1381" s="16">
        <v>376</v>
      </c>
      <c r="W1381" s="16">
        <v>144</v>
      </c>
      <c r="X1381" s="16">
        <v>286</v>
      </c>
      <c r="Y1381" s="16">
        <v>0</v>
      </c>
      <c r="Z1381" s="16">
        <v>539</v>
      </c>
      <c r="AA1381" s="16">
        <f>IF(COUNT(Q1381:Z1381)=0,"",SUM(Q1381:Q1381))</f>
        <v>638</v>
      </c>
      <c r="AB1381" s="16">
        <f>IF(COUNT(Q1381:Z1381)=0,"",SUM(R1381:S1381))</f>
        <v>0</v>
      </c>
      <c r="AC1381" s="16">
        <f>IF(COUNT(Q1381:Z1381)=0,"",SUM(T1381:V1381))</f>
        <v>987</v>
      </c>
      <c r="AD1381" s="16">
        <f>IF(COUNT(Q1381:Z1381)=0,"",SUM(W1381:Y1381))</f>
        <v>430</v>
      </c>
      <c r="AE1381" s="16">
        <f>IF(COUNT(Q1381:Z1381)=0,"",SUM(Z1381:Z1381))</f>
        <v>539</v>
      </c>
      <c r="AF1381" s="16">
        <f>IF(COUNT(Q1381:Z1381)=0,"",SUM(Q1381:Z1381))</f>
        <v>2594</v>
      </c>
      <c r="AG1381" s="17">
        <f>IFERROR((AA1381+AB1381)/AF1381,"")</f>
        <v>0.24595219737856591</v>
      </c>
      <c r="AH1381" s="16">
        <v>13</v>
      </c>
    </row>
    <row r="1382" spans="1:34" x14ac:dyDescent="0.2">
      <c r="A1382" s="4" t="s">
        <v>21</v>
      </c>
      <c r="B1382" s="4" t="s">
        <v>127</v>
      </c>
      <c r="C1382" s="4" t="s">
        <v>955</v>
      </c>
      <c r="D1382" s="4" t="s">
        <v>459</v>
      </c>
      <c r="E1382" s="4" t="s">
        <v>460</v>
      </c>
      <c r="F1382" s="4" t="s">
        <v>4197</v>
      </c>
      <c r="G1382" s="4" t="s">
        <v>158</v>
      </c>
      <c r="H1382" s="4" t="s">
        <v>163</v>
      </c>
      <c r="I1382" s="16">
        <v>3040</v>
      </c>
      <c r="J1382" s="16">
        <v>23064</v>
      </c>
      <c r="K1382" s="16">
        <v>2630</v>
      </c>
      <c r="L1382" s="16">
        <v>3170</v>
      </c>
      <c r="M1382" s="16">
        <v>39</v>
      </c>
      <c r="N1382" s="16">
        <v>569</v>
      </c>
      <c r="O1382" s="17">
        <f>IFERROR(K1382/I1382,"")</f>
        <v>0.86513157894736847</v>
      </c>
      <c r="P1382" s="17">
        <f>IFERROR(L1382/J1382,"")</f>
        <v>0.13744363510232396</v>
      </c>
      <c r="Q1382" s="16">
        <v>636</v>
      </c>
      <c r="R1382" s="16">
        <v>307</v>
      </c>
      <c r="S1382" s="16">
        <v>22</v>
      </c>
      <c r="T1382" s="16">
        <v>587</v>
      </c>
      <c r="U1382" s="16">
        <v>585</v>
      </c>
      <c r="V1382" s="16">
        <v>2100</v>
      </c>
      <c r="W1382" s="16">
        <v>608</v>
      </c>
      <c r="X1382" s="16">
        <v>402</v>
      </c>
      <c r="Y1382" s="16">
        <v>0</v>
      </c>
      <c r="Z1382" s="16">
        <v>960</v>
      </c>
      <c r="AA1382" s="16">
        <f>IF(COUNT(Q1382:Z1382)=0,"",SUM(Q1382:Q1382))</f>
        <v>636</v>
      </c>
      <c r="AB1382" s="16">
        <f>IF(COUNT(Q1382:Z1382)=0,"",SUM(R1382:S1382))</f>
        <v>329</v>
      </c>
      <c r="AC1382" s="16">
        <f>IF(COUNT(Q1382:Z1382)=0,"",SUM(T1382:V1382))</f>
        <v>3272</v>
      </c>
      <c r="AD1382" s="16">
        <f>IF(COUNT(Q1382:Z1382)=0,"",SUM(W1382:Y1382))</f>
        <v>1010</v>
      </c>
      <c r="AE1382" s="16">
        <f>IF(COUNT(Q1382:Z1382)=0,"",SUM(Z1382:Z1382))</f>
        <v>960</v>
      </c>
      <c r="AF1382" s="16">
        <f>IF(COUNT(Q1382:Z1382)=0,"",SUM(Q1382:Z1382))</f>
        <v>6207</v>
      </c>
      <c r="AG1382" s="17">
        <f>IFERROR((AA1382+AB1382)/AF1382,"")</f>
        <v>0.15546963106170453</v>
      </c>
      <c r="AH1382" s="16">
        <v>95</v>
      </c>
    </row>
    <row r="1383" spans="1:34" x14ac:dyDescent="0.2">
      <c r="A1383" s="4" t="s">
        <v>21</v>
      </c>
      <c r="B1383" s="4" t="s">
        <v>140</v>
      </c>
      <c r="C1383" s="4" t="s">
        <v>955</v>
      </c>
      <c r="D1383" s="4" t="s">
        <v>910</v>
      </c>
      <c r="E1383" s="4" t="s">
        <v>911</v>
      </c>
      <c r="F1383" s="4" t="s">
        <v>5533</v>
      </c>
      <c r="G1383" s="4" t="s">
        <v>156</v>
      </c>
      <c r="H1383" s="4" t="s">
        <v>164</v>
      </c>
      <c r="I1383" s="16">
        <v>361</v>
      </c>
      <c r="J1383" s="16">
        <v>45243</v>
      </c>
      <c r="K1383" s="16">
        <v>58</v>
      </c>
      <c r="L1383" s="16">
        <v>2764</v>
      </c>
      <c r="M1383" s="16"/>
      <c r="N1383" s="16">
        <v>2028</v>
      </c>
      <c r="O1383" s="17">
        <f>IFERROR(K1383/I1383,"")</f>
        <v>0.16066481994459833</v>
      </c>
      <c r="P1383" s="17">
        <f>IFERROR(L1383/J1383,"")</f>
        <v>6.1092323674380569E-2</v>
      </c>
      <c r="Q1383" s="16">
        <v>636</v>
      </c>
      <c r="R1383" s="16"/>
      <c r="S1383" s="16">
        <v>0</v>
      </c>
      <c r="T1383" s="16">
        <v>86</v>
      </c>
      <c r="U1383" s="16">
        <v>460</v>
      </c>
      <c r="V1383" s="16">
        <v>0</v>
      </c>
      <c r="W1383" s="16">
        <v>41</v>
      </c>
      <c r="X1383" s="16">
        <v>572</v>
      </c>
      <c r="Y1383" s="16">
        <v>0</v>
      </c>
      <c r="Z1383" s="16">
        <v>1031</v>
      </c>
      <c r="AA1383" s="16">
        <f>IF(COUNT(Q1383:Z1383)=0,"",SUM(Q1383:Q1383))</f>
        <v>636</v>
      </c>
      <c r="AB1383" s="16">
        <f>IF(COUNT(Q1383:Z1383)=0,"",SUM(R1383:S1383))</f>
        <v>0</v>
      </c>
      <c r="AC1383" s="16">
        <f>IF(COUNT(Q1383:Z1383)=0,"",SUM(T1383:V1383))</f>
        <v>546</v>
      </c>
      <c r="AD1383" s="16">
        <f>IF(COUNT(Q1383:Z1383)=0,"",SUM(W1383:Y1383))</f>
        <v>613</v>
      </c>
      <c r="AE1383" s="16">
        <f>IF(COUNT(Q1383:Z1383)=0,"",SUM(Z1383:Z1383))</f>
        <v>1031</v>
      </c>
      <c r="AF1383" s="16">
        <f>IF(COUNT(Q1383:Z1383)=0,"",SUM(Q1383:Z1383))</f>
        <v>2826</v>
      </c>
      <c r="AG1383" s="17">
        <f>IFERROR((AA1383+AB1383)/AF1383,"")</f>
        <v>0.22505307855626328</v>
      </c>
      <c r="AH1383" s="16">
        <v>55</v>
      </c>
    </row>
    <row r="1384" spans="1:34" x14ac:dyDescent="0.2">
      <c r="A1384" s="4" t="s">
        <v>21</v>
      </c>
      <c r="B1384" s="4" t="s">
        <v>123</v>
      </c>
      <c r="C1384" s="4" t="s">
        <v>955</v>
      </c>
      <c r="D1384" s="4" t="s">
        <v>484</v>
      </c>
      <c r="E1384" s="4" t="s">
        <v>485</v>
      </c>
      <c r="F1384" s="4" t="s">
        <v>4681</v>
      </c>
      <c r="G1384" s="4" t="s">
        <v>158</v>
      </c>
      <c r="H1384" s="4" t="s">
        <v>163</v>
      </c>
      <c r="I1384" s="16">
        <v>1899</v>
      </c>
      <c r="J1384" s="16">
        <v>41616</v>
      </c>
      <c r="K1384" s="16">
        <v>643</v>
      </c>
      <c r="L1384" s="16">
        <v>6698</v>
      </c>
      <c r="M1384" s="16">
        <v>67</v>
      </c>
      <c r="N1384" s="16">
        <v>680</v>
      </c>
      <c r="O1384" s="17">
        <f>IFERROR(K1384/I1384,"")</f>
        <v>0.33859926276987889</v>
      </c>
      <c r="P1384" s="17">
        <f>IFERROR(L1384/J1384,"")</f>
        <v>0.16094771241830066</v>
      </c>
      <c r="Q1384" s="16">
        <v>635</v>
      </c>
      <c r="R1384" s="16">
        <v>89</v>
      </c>
      <c r="S1384" s="16"/>
      <c r="T1384" s="16">
        <v>621</v>
      </c>
      <c r="U1384" s="16">
        <v>342</v>
      </c>
      <c r="V1384" s="16">
        <v>312</v>
      </c>
      <c r="W1384" s="16"/>
      <c r="X1384" s="16">
        <v>1492</v>
      </c>
      <c r="Y1384" s="16"/>
      <c r="Z1384" s="16">
        <v>4272</v>
      </c>
      <c r="AA1384" s="16">
        <f>IF(COUNT(Q1384:Z1384)=0,"",SUM(Q1384:Q1384))</f>
        <v>635</v>
      </c>
      <c r="AB1384" s="16">
        <f>IF(COUNT(Q1384:Z1384)=0,"",SUM(R1384:S1384))</f>
        <v>89</v>
      </c>
      <c r="AC1384" s="16">
        <f>IF(COUNT(Q1384:Z1384)=0,"",SUM(T1384:V1384))</f>
        <v>1275</v>
      </c>
      <c r="AD1384" s="16">
        <f>IF(COUNT(Q1384:Z1384)=0,"",SUM(W1384:Y1384))</f>
        <v>1492</v>
      </c>
      <c r="AE1384" s="16">
        <f>IF(COUNT(Q1384:Z1384)=0,"",SUM(Z1384:Z1384))</f>
        <v>4272</v>
      </c>
      <c r="AF1384" s="16">
        <f>IF(COUNT(Q1384:Z1384)=0,"",SUM(Q1384:Z1384))</f>
        <v>7763</v>
      </c>
      <c r="AG1384" s="17">
        <f>IFERROR((AA1384+AB1384)/AF1384,"")</f>
        <v>9.3262913821976046E-2</v>
      </c>
      <c r="AH1384" s="16">
        <v>107</v>
      </c>
    </row>
    <row r="1385" spans="1:34" x14ac:dyDescent="0.2">
      <c r="A1385" s="4" t="s">
        <v>21</v>
      </c>
      <c r="B1385" s="4" t="s">
        <v>123</v>
      </c>
      <c r="C1385" s="4" t="s">
        <v>955</v>
      </c>
      <c r="D1385" s="4" t="s">
        <v>484</v>
      </c>
      <c r="E1385" s="4" t="s">
        <v>485</v>
      </c>
      <c r="F1385" s="4" t="s">
        <v>5028</v>
      </c>
      <c r="G1385" s="4" t="s">
        <v>159</v>
      </c>
      <c r="H1385" s="4" t="s">
        <v>165</v>
      </c>
      <c r="I1385" s="16">
        <v>7376</v>
      </c>
      <c r="J1385" s="16">
        <v>51688</v>
      </c>
      <c r="K1385" s="16">
        <v>434</v>
      </c>
      <c r="L1385" s="16">
        <v>7949</v>
      </c>
      <c r="M1385" s="16">
        <v>48</v>
      </c>
      <c r="N1385" s="16">
        <v>842</v>
      </c>
      <c r="O1385" s="17">
        <f>IFERROR(K1385/I1385,"")</f>
        <v>5.8839479392624731E-2</v>
      </c>
      <c r="P1385" s="17">
        <f>IFERROR(L1385/J1385,"")</f>
        <v>0.15378811329515554</v>
      </c>
      <c r="Q1385" s="16">
        <v>630</v>
      </c>
      <c r="R1385" s="16">
        <v>88</v>
      </c>
      <c r="S1385" s="16"/>
      <c r="T1385" s="16">
        <v>173</v>
      </c>
      <c r="U1385" s="16">
        <v>756</v>
      </c>
      <c r="V1385" s="16">
        <v>17</v>
      </c>
      <c r="W1385" s="16"/>
      <c r="X1385" s="16">
        <v>1926</v>
      </c>
      <c r="Y1385" s="16"/>
      <c r="Z1385" s="16">
        <v>5273</v>
      </c>
      <c r="AA1385" s="16">
        <f>IF(COUNT(Q1385:Z1385)=0,"",SUM(Q1385:Q1385))</f>
        <v>630</v>
      </c>
      <c r="AB1385" s="16">
        <f>IF(COUNT(Q1385:Z1385)=0,"",SUM(R1385:S1385))</f>
        <v>88</v>
      </c>
      <c r="AC1385" s="16">
        <f>IF(COUNT(Q1385:Z1385)=0,"",SUM(T1385:V1385))</f>
        <v>946</v>
      </c>
      <c r="AD1385" s="16">
        <f>IF(COUNT(Q1385:Z1385)=0,"",SUM(W1385:Y1385))</f>
        <v>1926</v>
      </c>
      <c r="AE1385" s="16">
        <f>IF(COUNT(Q1385:Z1385)=0,"",SUM(Z1385:Z1385))</f>
        <v>5273</v>
      </c>
      <c r="AF1385" s="16">
        <f>IF(COUNT(Q1385:Z1385)=0,"",SUM(Q1385:Z1385))</f>
        <v>8863</v>
      </c>
      <c r="AG1385" s="17">
        <f>IFERROR((AA1385+AB1385)/AF1385,"")</f>
        <v>8.1010944375493624E-2</v>
      </c>
      <c r="AH1385" s="16">
        <v>83</v>
      </c>
    </row>
    <row r="1386" spans="1:34" x14ac:dyDescent="0.2">
      <c r="A1386" s="4" t="s">
        <v>21</v>
      </c>
      <c r="B1386" s="4" t="s">
        <v>127</v>
      </c>
      <c r="C1386" s="4" t="s">
        <v>955</v>
      </c>
      <c r="D1386" s="4" t="s">
        <v>812</v>
      </c>
      <c r="E1386" s="4" t="s">
        <v>813</v>
      </c>
      <c r="F1386" s="4" t="s">
        <v>4141</v>
      </c>
      <c r="G1386" s="4" t="s">
        <v>158</v>
      </c>
      <c r="H1386" s="4" t="s">
        <v>165</v>
      </c>
      <c r="I1386" s="16">
        <v>1564</v>
      </c>
      <c r="J1386" s="16">
        <v>17204</v>
      </c>
      <c r="K1386" s="16">
        <v>203</v>
      </c>
      <c r="L1386" s="16">
        <v>3548</v>
      </c>
      <c r="M1386" s="16">
        <v>16</v>
      </c>
      <c r="N1386" s="16">
        <v>100</v>
      </c>
      <c r="O1386" s="17">
        <f>IFERROR(K1386/I1386,"")</f>
        <v>0.12979539641943735</v>
      </c>
      <c r="P1386" s="17">
        <f>IFERROR(L1386/J1386,"")</f>
        <v>0.20623110904440828</v>
      </c>
      <c r="Q1386" s="16">
        <v>628</v>
      </c>
      <c r="R1386" s="16">
        <v>906</v>
      </c>
      <c r="S1386" s="16">
        <v>34</v>
      </c>
      <c r="T1386" s="16">
        <v>1043</v>
      </c>
      <c r="U1386" s="16">
        <v>407</v>
      </c>
      <c r="V1386" s="16">
        <v>120</v>
      </c>
      <c r="W1386" s="16">
        <v>316</v>
      </c>
      <c r="X1386" s="16">
        <v>786</v>
      </c>
      <c r="Y1386" s="16">
        <v>0</v>
      </c>
      <c r="Z1386" s="16">
        <v>517</v>
      </c>
      <c r="AA1386" s="16">
        <f>IF(COUNT(Q1386:Z1386)=0,"",SUM(Q1386:Q1386))</f>
        <v>628</v>
      </c>
      <c r="AB1386" s="16">
        <f>IF(COUNT(Q1386:Z1386)=0,"",SUM(R1386:S1386))</f>
        <v>940</v>
      </c>
      <c r="AC1386" s="16">
        <f>IF(COUNT(Q1386:Z1386)=0,"",SUM(T1386:V1386))</f>
        <v>1570</v>
      </c>
      <c r="AD1386" s="16">
        <f>IF(COUNT(Q1386:Z1386)=0,"",SUM(W1386:Y1386))</f>
        <v>1102</v>
      </c>
      <c r="AE1386" s="16">
        <f>IF(COUNT(Q1386:Z1386)=0,"",SUM(Z1386:Z1386))</f>
        <v>517</v>
      </c>
      <c r="AF1386" s="16">
        <f>IF(COUNT(Q1386:Z1386)=0,"",SUM(Q1386:Z1386))</f>
        <v>4757</v>
      </c>
      <c r="AG1386" s="17">
        <f>IFERROR((AA1386+AB1386)/AF1386,"")</f>
        <v>0.32961950809333612</v>
      </c>
      <c r="AH1386" s="16">
        <v>26</v>
      </c>
    </row>
    <row r="1387" spans="1:34" x14ac:dyDescent="0.2">
      <c r="A1387" s="4" t="s">
        <v>21</v>
      </c>
      <c r="B1387" s="4" t="s">
        <v>131</v>
      </c>
      <c r="C1387" s="4" t="s">
        <v>955</v>
      </c>
      <c r="D1387" s="4" t="s">
        <v>799</v>
      </c>
      <c r="E1387" s="4" t="s">
        <v>800</v>
      </c>
      <c r="F1387" s="4" t="s">
        <v>4071</v>
      </c>
      <c r="G1387" s="4" t="s">
        <v>158</v>
      </c>
      <c r="H1387" s="4" t="s">
        <v>164</v>
      </c>
      <c r="I1387" s="16">
        <v>926</v>
      </c>
      <c r="J1387" s="16">
        <v>5944</v>
      </c>
      <c r="K1387" s="16">
        <v>747</v>
      </c>
      <c r="L1387" s="16">
        <v>1432</v>
      </c>
      <c r="M1387" s="16">
        <v>66</v>
      </c>
      <c r="N1387" s="16">
        <v>578</v>
      </c>
      <c r="O1387" s="17">
        <f>IFERROR(K1387/I1387,"")</f>
        <v>0.806695464362851</v>
      </c>
      <c r="P1387" s="17">
        <f>IFERROR(L1387/J1387,"")</f>
        <v>0.24091520861372812</v>
      </c>
      <c r="Q1387" s="16">
        <v>627</v>
      </c>
      <c r="R1387" s="16"/>
      <c r="S1387" s="16">
        <v>0</v>
      </c>
      <c r="T1387" s="16">
        <v>233</v>
      </c>
      <c r="U1387" s="16">
        <v>127</v>
      </c>
      <c r="V1387" s="16">
        <v>783</v>
      </c>
      <c r="W1387" s="16">
        <v>0</v>
      </c>
      <c r="X1387" s="16">
        <v>295</v>
      </c>
      <c r="Y1387" s="16">
        <v>0</v>
      </c>
      <c r="Z1387" s="16">
        <v>479</v>
      </c>
      <c r="AA1387" s="16">
        <f>IF(COUNT(Q1387:Z1387)=0,"",SUM(Q1387:Q1387))</f>
        <v>627</v>
      </c>
      <c r="AB1387" s="16">
        <f>IF(COUNT(Q1387:Z1387)=0,"",SUM(R1387:S1387))</f>
        <v>0</v>
      </c>
      <c r="AC1387" s="16">
        <f>IF(COUNT(Q1387:Z1387)=0,"",SUM(T1387:V1387))</f>
        <v>1143</v>
      </c>
      <c r="AD1387" s="16">
        <f>IF(COUNT(Q1387:Z1387)=0,"",SUM(W1387:Y1387))</f>
        <v>295</v>
      </c>
      <c r="AE1387" s="16">
        <f>IF(COUNT(Q1387:Z1387)=0,"",SUM(Z1387:Z1387))</f>
        <v>479</v>
      </c>
      <c r="AF1387" s="16">
        <f>IF(COUNT(Q1387:Z1387)=0,"",SUM(Q1387:Z1387))</f>
        <v>2544</v>
      </c>
      <c r="AG1387" s="17">
        <f>IFERROR((AA1387+AB1387)/AF1387,"")</f>
        <v>0.24646226415094338</v>
      </c>
      <c r="AH1387" s="16"/>
    </row>
    <row r="1388" spans="1:34" x14ac:dyDescent="0.2">
      <c r="A1388" s="4" t="s">
        <v>21</v>
      </c>
      <c r="B1388" s="4" t="s">
        <v>141</v>
      </c>
      <c r="C1388" s="4" t="s">
        <v>955</v>
      </c>
      <c r="D1388" s="4" t="s">
        <v>560</v>
      </c>
      <c r="E1388" s="4" t="s">
        <v>561</v>
      </c>
      <c r="F1388" s="4" t="s">
        <v>1891</v>
      </c>
      <c r="G1388" s="4" t="s">
        <v>158</v>
      </c>
      <c r="H1388" s="4" t="s">
        <v>163</v>
      </c>
      <c r="I1388" s="16">
        <v>2686</v>
      </c>
      <c r="J1388" s="16">
        <v>14932</v>
      </c>
      <c r="K1388" s="16">
        <v>876</v>
      </c>
      <c r="L1388" s="16">
        <v>2679</v>
      </c>
      <c r="M1388" s="16">
        <v>128</v>
      </c>
      <c r="N1388" s="16">
        <v>1298</v>
      </c>
      <c r="O1388" s="17">
        <f>IFERROR(K1388/I1388,"")</f>
        <v>0.32613551749813852</v>
      </c>
      <c r="P1388" s="17">
        <f>IFERROR(L1388/J1388,"")</f>
        <v>0.17941334047682828</v>
      </c>
      <c r="Q1388" s="16">
        <v>622</v>
      </c>
      <c r="R1388" s="16">
        <v>569</v>
      </c>
      <c r="S1388" s="16"/>
      <c r="T1388" s="16">
        <v>630</v>
      </c>
      <c r="U1388" s="16">
        <v>347</v>
      </c>
      <c r="V1388" s="16">
        <v>798</v>
      </c>
      <c r="W1388" s="16">
        <v>182</v>
      </c>
      <c r="X1388" s="16">
        <v>810</v>
      </c>
      <c r="Y1388" s="16">
        <v>0</v>
      </c>
      <c r="Z1388" s="16">
        <v>267</v>
      </c>
      <c r="AA1388" s="16">
        <f>IF(COUNT(Q1388:Z1388)=0,"",SUM(Q1388:Q1388))</f>
        <v>622</v>
      </c>
      <c r="AB1388" s="16">
        <f>IF(COUNT(Q1388:Z1388)=0,"",SUM(R1388:S1388))</f>
        <v>569</v>
      </c>
      <c r="AC1388" s="16">
        <f>IF(COUNT(Q1388:Z1388)=0,"",SUM(T1388:V1388))</f>
        <v>1775</v>
      </c>
      <c r="AD1388" s="16">
        <f>IF(COUNT(Q1388:Z1388)=0,"",SUM(W1388:Y1388))</f>
        <v>992</v>
      </c>
      <c r="AE1388" s="16">
        <f>IF(COUNT(Q1388:Z1388)=0,"",SUM(Z1388:Z1388))</f>
        <v>267</v>
      </c>
      <c r="AF1388" s="16">
        <f>IF(COUNT(Q1388:Z1388)=0,"",SUM(Q1388:Z1388))</f>
        <v>4225</v>
      </c>
      <c r="AG1388" s="17">
        <f>IFERROR((AA1388+AB1388)/AF1388,"")</f>
        <v>0.28189349112426038</v>
      </c>
      <c r="AH1388" s="16">
        <v>46</v>
      </c>
    </row>
    <row r="1389" spans="1:34" x14ac:dyDescent="0.2">
      <c r="A1389" s="4" t="s">
        <v>21</v>
      </c>
      <c r="B1389" s="4" t="s">
        <v>133</v>
      </c>
      <c r="C1389" s="4" t="s">
        <v>955</v>
      </c>
      <c r="D1389" s="4" t="s">
        <v>712</v>
      </c>
      <c r="E1389" s="4" t="s">
        <v>713</v>
      </c>
      <c r="F1389" s="4" t="s">
        <v>3080</v>
      </c>
      <c r="G1389" s="4" t="s">
        <v>158</v>
      </c>
      <c r="H1389" s="4" t="s">
        <v>164</v>
      </c>
      <c r="I1389" s="16">
        <v>2935</v>
      </c>
      <c r="J1389" s="16">
        <v>18976</v>
      </c>
      <c r="K1389" s="16">
        <v>1636</v>
      </c>
      <c r="L1389" s="16">
        <v>3637</v>
      </c>
      <c r="M1389" s="16">
        <v>235</v>
      </c>
      <c r="N1389" s="16">
        <v>2179</v>
      </c>
      <c r="O1389" s="17">
        <f>IFERROR(K1389/I1389,"")</f>
        <v>0.55741056218057916</v>
      </c>
      <c r="P1389" s="17">
        <f>IFERROR(L1389/J1389,"")</f>
        <v>0.1916631534569983</v>
      </c>
      <c r="Q1389" s="16">
        <v>620</v>
      </c>
      <c r="R1389" s="16"/>
      <c r="S1389" s="16">
        <v>0</v>
      </c>
      <c r="T1389" s="16">
        <v>955</v>
      </c>
      <c r="U1389" s="16">
        <v>1017</v>
      </c>
      <c r="V1389" s="16">
        <v>2026</v>
      </c>
      <c r="W1389" s="16">
        <v>0</v>
      </c>
      <c r="X1389" s="16">
        <v>1259</v>
      </c>
      <c r="Y1389" s="16">
        <v>0</v>
      </c>
      <c r="Z1389" s="16">
        <v>1330</v>
      </c>
      <c r="AA1389" s="16">
        <f>IF(COUNT(Q1389:Z1389)=0,"",SUM(Q1389:Q1389))</f>
        <v>620</v>
      </c>
      <c r="AB1389" s="16">
        <f>IF(COUNT(Q1389:Z1389)=0,"",SUM(R1389:S1389))</f>
        <v>0</v>
      </c>
      <c r="AC1389" s="16">
        <f>IF(COUNT(Q1389:Z1389)=0,"",SUM(T1389:V1389))</f>
        <v>3998</v>
      </c>
      <c r="AD1389" s="16">
        <f>IF(COUNT(Q1389:Z1389)=0,"",SUM(W1389:Y1389))</f>
        <v>1259</v>
      </c>
      <c r="AE1389" s="16">
        <f>IF(COUNT(Q1389:Z1389)=0,"",SUM(Z1389:Z1389))</f>
        <v>1330</v>
      </c>
      <c r="AF1389" s="16">
        <f>IF(COUNT(Q1389:Z1389)=0,"",SUM(Q1389:Z1389))</f>
        <v>7207</v>
      </c>
      <c r="AG1389" s="17">
        <f>IFERROR((AA1389+AB1389)/AF1389,"")</f>
        <v>8.602747328985709E-2</v>
      </c>
      <c r="AH1389" s="16">
        <v>30</v>
      </c>
    </row>
    <row r="1390" spans="1:34" x14ac:dyDescent="0.2">
      <c r="A1390" s="4" t="s">
        <v>21</v>
      </c>
      <c r="B1390" s="4" t="s">
        <v>130</v>
      </c>
      <c r="C1390" s="4" t="s">
        <v>991</v>
      </c>
      <c r="D1390" s="4" t="s">
        <v>542</v>
      </c>
      <c r="E1390" s="4" t="s">
        <v>543</v>
      </c>
      <c r="F1390" s="4" t="s">
        <v>1695</v>
      </c>
      <c r="G1390" s="4" t="s">
        <v>159</v>
      </c>
      <c r="H1390" s="4" t="s">
        <v>165</v>
      </c>
      <c r="I1390" s="16">
        <v>119</v>
      </c>
      <c r="J1390" s="16">
        <v>13029</v>
      </c>
      <c r="K1390" s="16">
        <v>34</v>
      </c>
      <c r="L1390" s="16">
        <v>2258</v>
      </c>
      <c r="M1390" s="16">
        <v>0</v>
      </c>
      <c r="N1390" s="16">
        <v>422</v>
      </c>
      <c r="O1390" s="17">
        <f>IFERROR(K1390/I1390,"")</f>
        <v>0.2857142857142857</v>
      </c>
      <c r="P1390" s="17">
        <f>IFERROR(L1390/J1390,"")</f>
        <v>0.1733057026632896</v>
      </c>
      <c r="Q1390" s="16">
        <v>619</v>
      </c>
      <c r="R1390" s="16">
        <v>0</v>
      </c>
      <c r="S1390" s="16">
        <v>0</v>
      </c>
      <c r="T1390" s="16">
        <v>111</v>
      </c>
      <c r="U1390" s="16">
        <v>155</v>
      </c>
      <c r="V1390" s="16">
        <v>34</v>
      </c>
      <c r="W1390" s="16">
        <v>817</v>
      </c>
      <c r="X1390" s="16">
        <v>17</v>
      </c>
      <c r="Y1390" s="16">
        <v>0</v>
      </c>
      <c r="Z1390" s="16">
        <v>1291</v>
      </c>
      <c r="AA1390" s="16">
        <f>IF(COUNT(Q1390:Z1390)=0,"",SUM(Q1390:Q1390))</f>
        <v>619</v>
      </c>
      <c r="AB1390" s="16">
        <f>IF(COUNT(Q1390:Z1390)=0,"",SUM(R1390:S1390))</f>
        <v>0</v>
      </c>
      <c r="AC1390" s="16">
        <f>IF(COUNT(Q1390:Z1390)=0,"",SUM(T1390:V1390))</f>
        <v>300</v>
      </c>
      <c r="AD1390" s="16">
        <f>IF(COUNT(Q1390:Z1390)=0,"",SUM(W1390:Y1390))</f>
        <v>834</v>
      </c>
      <c r="AE1390" s="16">
        <f>IF(COUNT(Q1390:Z1390)=0,"",SUM(Z1390:Z1390))</f>
        <v>1291</v>
      </c>
      <c r="AF1390" s="16">
        <f>IF(COUNT(Q1390:Z1390)=0,"",SUM(Q1390:Z1390))</f>
        <v>3044</v>
      </c>
      <c r="AG1390" s="17">
        <f>IFERROR((AA1390+AB1390)/AF1390,"")</f>
        <v>0.20335085413929041</v>
      </c>
      <c r="AH1390" s="16">
        <v>15</v>
      </c>
    </row>
    <row r="1391" spans="1:34" x14ac:dyDescent="0.2">
      <c r="A1391" s="4" t="s">
        <v>21</v>
      </c>
      <c r="B1391" s="4" t="s">
        <v>147</v>
      </c>
      <c r="C1391" s="4" t="s">
        <v>1036</v>
      </c>
      <c r="D1391" s="4" t="s">
        <v>378</v>
      </c>
      <c r="E1391" s="4" t="s">
        <v>379</v>
      </c>
      <c r="F1391" s="4" t="s">
        <v>3095</v>
      </c>
      <c r="G1391" s="4" t="s">
        <v>156</v>
      </c>
      <c r="H1391" s="4" t="s">
        <v>165</v>
      </c>
      <c r="I1391" s="16">
        <v>251</v>
      </c>
      <c r="J1391" s="16">
        <v>22784</v>
      </c>
      <c r="K1391" s="16">
        <v>58</v>
      </c>
      <c r="L1391" s="16">
        <v>2372</v>
      </c>
      <c r="M1391" s="16"/>
      <c r="N1391" s="16">
        <v>896</v>
      </c>
      <c r="O1391" s="17">
        <f>IFERROR(K1391/I1391,"")</f>
        <v>0.23107569721115537</v>
      </c>
      <c r="P1391" s="17">
        <f>IFERROR(L1391/J1391,"")</f>
        <v>0.10410814606741572</v>
      </c>
      <c r="Q1391" s="16">
        <v>617</v>
      </c>
      <c r="R1391" s="16">
        <v>106</v>
      </c>
      <c r="S1391" s="16">
        <v>142</v>
      </c>
      <c r="T1391" s="16">
        <v>217</v>
      </c>
      <c r="U1391" s="16">
        <v>166</v>
      </c>
      <c r="V1391" s="16">
        <v>35</v>
      </c>
      <c r="W1391" s="16">
        <v>22</v>
      </c>
      <c r="X1391" s="16">
        <v>536</v>
      </c>
      <c r="Y1391" s="16">
        <v>30</v>
      </c>
      <c r="Z1391" s="16">
        <v>1208</v>
      </c>
      <c r="AA1391" s="16">
        <f>IF(COUNT(Q1391:Z1391)=0,"",SUM(Q1391:Q1391))</f>
        <v>617</v>
      </c>
      <c r="AB1391" s="16">
        <f>IF(COUNT(Q1391:Z1391)=0,"",SUM(R1391:S1391))</f>
        <v>248</v>
      </c>
      <c r="AC1391" s="16">
        <f>IF(COUNT(Q1391:Z1391)=0,"",SUM(T1391:V1391))</f>
        <v>418</v>
      </c>
      <c r="AD1391" s="16">
        <f>IF(COUNT(Q1391:Z1391)=0,"",SUM(W1391:Y1391))</f>
        <v>588</v>
      </c>
      <c r="AE1391" s="16">
        <f>IF(COUNT(Q1391:Z1391)=0,"",SUM(Z1391:Z1391))</f>
        <v>1208</v>
      </c>
      <c r="AF1391" s="16">
        <f>IF(COUNT(Q1391:Z1391)=0,"",SUM(Q1391:Z1391))</f>
        <v>3079</v>
      </c>
      <c r="AG1391" s="17">
        <f>IFERROR((AA1391+AB1391)/AF1391,"")</f>
        <v>0.28093536862617735</v>
      </c>
      <c r="AH1391" s="16">
        <v>35</v>
      </c>
    </row>
    <row r="1392" spans="1:34" x14ac:dyDescent="0.2">
      <c r="A1392" s="4" t="s">
        <v>21</v>
      </c>
      <c r="B1392" s="4" t="s">
        <v>123</v>
      </c>
      <c r="C1392" s="4" t="s">
        <v>955</v>
      </c>
      <c r="D1392" s="4" t="s">
        <v>484</v>
      </c>
      <c r="E1392" s="4" t="s">
        <v>485</v>
      </c>
      <c r="F1392" s="4" t="s">
        <v>4620</v>
      </c>
      <c r="G1392" s="4" t="s">
        <v>158</v>
      </c>
      <c r="H1392" s="4" t="s">
        <v>165</v>
      </c>
      <c r="I1392" s="16">
        <v>951</v>
      </c>
      <c r="J1392" s="16">
        <v>36907</v>
      </c>
      <c r="K1392" s="16">
        <v>362</v>
      </c>
      <c r="L1392" s="16">
        <v>5280</v>
      </c>
      <c r="M1392" s="16">
        <v>79</v>
      </c>
      <c r="N1392" s="16">
        <v>505</v>
      </c>
      <c r="O1392" s="17">
        <f>IFERROR(K1392/I1392,"")</f>
        <v>0.38065194532071506</v>
      </c>
      <c r="P1392" s="17">
        <f>IFERROR(L1392/J1392,"")</f>
        <v>0.1430622917061804</v>
      </c>
      <c r="Q1392" s="16">
        <v>617</v>
      </c>
      <c r="R1392" s="16">
        <v>60</v>
      </c>
      <c r="S1392" s="16"/>
      <c r="T1392" s="16">
        <v>867</v>
      </c>
      <c r="U1392" s="16">
        <v>143</v>
      </c>
      <c r="V1392" s="16">
        <v>171</v>
      </c>
      <c r="W1392" s="16">
        <v>18</v>
      </c>
      <c r="X1392" s="16">
        <v>744</v>
      </c>
      <c r="Y1392" s="16">
        <v>0</v>
      </c>
      <c r="Z1392" s="16">
        <v>3261</v>
      </c>
      <c r="AA1392" s="16">
        <f>IF(COUNT(Q1392:Z1392)=0,"",SUM(Q1392:Q1392))</f>
        <v>617</v>
      </c>
      <c r="AB1392" s="16">
        <f>IF(COUNT(Q1392:Z1392)=0,"",SUM(R1392:S1392))</f>
        <v>60</v>
      </c>
      <c r="AC1392" s="16">
        <f>IF(COUNT(Q1392:Z1392)=0,"",SUM(T1392:V1392))</f>
        <v>1181</v>
      </c>
      <c r="AD1392" s="16">
        <f>IF(COUNT(Q1392:Z1392)=0,"",SUM(W1392:Y1392))</f>
        <v>762</v>
      </c>
      <c r="AE1392" s="16">
        <f>IF(COUNT(Q1392:Z1392)=0,"",SUM(Z1392:Z1392))</f>
        <v>3261</v>
      </c>
      <c r="AF1392" s="16">
        <f>IF(COUNT(Q1392:Z1392)=0,"",SUM(Q1392:Z1392))</f>
        <v>5881</v>
      </c>
      <c r="AG1392" s="17">
        <f>IFERROR((AA1392+AB1392)/AF1392,"")</f>
        <v>0.11511647678966162</v>
      </c>
      <c r="AH1392" s="16">
        <v>63</v>
      </c>
    </row>
    <row r="1393" spans="1:34" x14ac:dyDescent="0.2">
      <c r="A1393" s="4" t="s">
        <v>21</v>
      </c>
      <c r="B1393" s="4" t="s">
        <v>126</v>
      </c>
      <c r="C1393" s="4" t="s">
        <v>955</v>
      </c>
      <c r="D1393" s="4" t="s">
        <v>717</v>
      </c>
      <c r="E1393" s="4" t="s">
        <v>718</v>
      </c>
      <c r="F1393" s="4" t="s">
        <v>3196</v>
      </c>
      <c r="G1393" s="4" t="s">
        <v>158</v>
      </c>
      <c r="H1393" s="4" t="s">
        <v>165</v>
      </c>
      <c r="I1393" s="16">
        <v>3170</v>
      </c>
      <c r="J1393" s="16">
        <v>19401</v>
      </c>
      <c r="K1393" s="16">
        <v>385</v>
      </c>
      <c r="L1393" s="16">
        <v>3772</v>
      </c>
      <c r="M1393" s="16">
        <v>61</v>
      </c>
      <c r="N1393" s="16">
        <v>2195</v>
      </c>
      <c r="O1393" s="17">
        <f>IFERROR(K1393/I1393,"")</f>
        <v>0.12145110410094637</v>
      </c>
      <c r="P1393" s="17">
        <f>IFERROR(L1393/J1393,"")</f>
        <v>0.1944229678882532</v>
      </c>
      <c r="Q1393" s="16">
        <v>615</v>
      </c>
      <c r="R1393" s="16">
        <v>957</v>
      </c>
      <c r="S1393" s="16">
        <v>40</v>
      </c>
      <c r="T1393" s="16">
        <v>1126</v>
      </c>
      <c r="U1393" s="16">
        <v>320</v>
      </c>
      <c r="V1393" s="16">
        <v>257</v>
      </c>
      <c r="W1393" s="16">
        <v>412</v>
      </c>
      <c r="X1393" s="16">
        <v>841</v>
      </c>
      <c r="Y1393" s="16">
        <v>0</v>
      </c>
      <c r="Z1393" s="16">
        <v>763</v>
      </c>
      <c r="AA1393" s="16">
        <f>IF(COUNT(Q1393:Z1393)=0,"",SUM(Q1393:Q1393))</f>
        <v>615</v>
      </c>
      <c r="AB1393" s="16">
        <f>IF(COUNT(Q1393:Z1393)=0,"",SUM(R1393:S1393))</f>
        <v>997</v>
      </c>
      <c r="AC1393" s="16">
        <f>IF(COUNT(Q1393:Z1393)=0,"",SUM(T1393:V1393))</f>
        <v>1703</v>
      </c>
      <c r="AD1393" s="16">
        <f>IF(COUNT(Q1393:Z1393)=0,"",SUM(W1393:Y1393))</f>
        <v>1253</v>
      </c>
      <c r="AE1393" s="16">
        <f>IF(COUNT(Q1393:Z1393)=0,"",SUM(Z1393:Z1393))</f>
        <v>763</v>
      </c>
      <c r="AF1393" s="16">
        <f>IF(COUNT(Q1393:Z1393)=0,"",SUM(Q1393:Z1393))</f>
        <v>5331</v>
      </c>
      <c r="AG1393" s="17">
        <f>IFERROR((AA1393+AB1393)/AF1393,"")</f>
        <v>0.30238229225286062</v>
      </c>
      <c r="AH1393" s="16">
        <v>37</v>
      </c>
    </row>
    <row r="1394" spans="1:34" x14ac:dyDescent="0.2">
      <c r="A1394" s="4" t="s">
        <v>21</v>
      </c>
      <c r="B1394" s="4" t="s">
        <v>124</v>
      </c>
      <c r="C1394" s="4" t="s">
        <v>955</v>
      </c>
      <c r="D1394" s="4" t="s">
        <v>588</v>
      </c>
      <c r="E1394" s="4" t="s">
        <v>589</v>
      </c>
      <c r="F1394" s="4" t="s">
        <v>2082</v>
      </c>
      <c r="G1394" s="4" t="s">
        <v>158</v>
      </c>
      <c r="H1394" s="4" t="s">
        <v>165</v>
      </c>
      <c r="I1394" s="16">
        <v>684</v>
      </c>
      <c r="J1394" s="16">
        <v>28715</v>
      </c>
      <c r="K1394" s="16">
        <v>193</v>
      </c>
      <c r="L1394" s="16">
        <v>1531</v>
      </c>
      <c r="M1394" s="16">
        <v>13</v>
      </c>
      <c r="N1394" s="16">
        <v>613</v>
      </c>
      <c r="O1394" s="17">
        <f>IFERROR(K1394/I1394,"")</f>
        <v>0.28216374269005851</v>
      </c>
      <c r="P1394" s="17">
        <f>IFERROR(L1394/J1394,"")</f>
        <v>5.331708166463521E-2</v>
      </c>
      <c r="Q1394" s="16">
        <v>613</v>
      </c>
      <c r="R1394" s="16">
        <v>0</v>
      </c>
      <c r="S1394" s="16">
        <v>0</v>
      </c>
      <c r="T1394" s="16">
        <v>185</v>
      </c>
      <c r="U1394" s="16"/>
      <c r="V1394" s="16">
        <v>103</v>
      </c>
      <c r="W1394" s="16">
        <v>234</v>
      </c>
      <c r="X1394" s="16">
        <v>413</v>
      </c>
      <c r="Y1394" s="16">
        <v>0</v>
      </c>
      <c r="Z1394" s="16">
        <v>171</v>
      </c>
      <c r="AA1394" s="16">
        <f>IF(COUNT(Q1394:Z1394)=0,"",SUM(Q1394:Q1394))</f>
        <v>613</v>
      </c>
      <c r="AB1394" s="16">
        <f>IF(COUNT(Q1394:Z1394)=0,"",SUM(R1394:S1394))</f>
        <v>0</v>
      </c>
      <c r="AC1394" s="16">
        <f>IF(COUNT(Q1394:Z1394)=0,"",SUM(T1394:V1394))</f>
        <v>288</v>
      </c>
      <c r="AD1394" s="16">
        <f>IF(COUNT(Q1394:Z1394)=0,"",SUM(W1394:Y1394))</f>
        <v>647</v>
      </c>
      <c r="AE1394" s="16">
        <f>IF(COUNT(Q1394:Z1394)=0,"",SUM(Z1394:Z1394))</f>
        <v>171</v>
      </c>
      <c r="AF1394" s="16">
        <f>IF(COUNT(Q1394:Z1394)=0,"",SUM(Q1394:Z1394))</f>
        <v>1719</v>
      </c>
      <c r="AG1394" s="17">
        <f>IFERROR((AA1394+AB1394)/AF1394,"")</f>
        <v>0.3566026759744037</v>
      </c>
      <c r="AH1394" s="16">
        <v>53</v>
      </c>
    </row>
    <row r="1395" spans="1:34" x14ac:dyDescent="0.2">
      <c r="A1395" s="4" t="s">
        <v>21</v>
      </c>
      <c r="B1395" s="4" t="s">
        <v>136</v>
      </c>
      <c r="C1395" s="4" t="s">
        <v>955</v>
      </c>
      <c r="D1395" s="4" t="s">
        <v>659</v>
      </c>
      <c r="E1395" s="4" t="s">
        <v>660</v>
      </c>
      <c r="F1395" s="4" t="s">
        <v>2682</v>
      </c>
      <c r="G1395" s="4" t="s">
        <v>157</v>
      </c>
      <c r="H1395" s="4" t="s">
        <v>163</v>
      </c>
      <c r="I1395" s="16">
        <v>2187</v>
      </c>
      <c r="J1395" s="16">
        <v>15096</v>
      </c>
      <c r="K1395" s="16">
        <v>623</v>
      </c>
      <c r="L1395" s="16">
        <v>2131</v>
      </c>
      <c r="M1395" s="16">
        <v>15</v>
      </c>
      <c r="N1395" s="16">
        <v>62</v>
      </c>
      <c r="O1395" s="17">
        <f>IFERROR(K1395/I1395,"")</f>
        <v>0.28486511202560583</v>
      </c>
      <c r="P1395" s="17">
        <f>IFERROR(L1395/J1395,"")</f>
        <v>0.14116322204557499</v>
      </c>
      <c r="Q1395" s="16">
        <v>613</v>
      </c>
      <c r="R1395" s="16">
        <v>379</v>
      </c>
      <c r="S1395" s="16"/>
      <c r="T1395" s="16">
        <v>413</v>
      </c>
      <c r="U1395" s="16">
        <v>230</v>
      </c>
      <c r="V1395" s="16">
        <v>492</v>
      </c>
      <c r="W1395" s="16">
        <v>211</v>
      </c>
      <c r="X1395" s="16">
        <v>552</v>
      </c>
      <c r="Y1395" s="16">
        <v>0</v>
      </c>
      <c r="Z1395" s="16">
        <v>282</v>
      </c>
      <c r="AA1395" s="16">
        <f>IF(COUNT(Q1395:Z1395)=0,"",SUM(Q1395:Q1395))</f>
        <v>613</v>
      </c>
      <c r="AB1395" s="16">
        <f>IF(COUNT(Q1395:Z1395)=0,"",SUM(R1395:S1395))</f>
        <v>379</v>
      </c>
      <c r="AC1395" s="16">
        <f>IF(COUNT(Q1395:Z1395)=0,"",SUM(T1395:V1395))</f>
        <v>1135</v>
      </c>
      <c r="AD1395" s="16">
        <f>IF(COUNT(Q1395:Z1395)=0,"",SUM(W1395:Y1395))</f>
        <v>763</v>
      </c>
      <c r="AE1395" s="16">
        <f>IF(COUNT(Q1395:Z1395)=0,"",SUM(Z1395:Z1395))</f>
        <v>282</v>
      </c>
      <c r="AF1395" s="16">
        <f>IF(COUNT(Q1395:Z1395)=0,"",SUM(Q1395:Z1395))</f>
        <v>3172</v>
      </c>
      <c r="AG1395" s="17">
        <f>IFERROR((AA1395+AB1395)/AF1395,"")</f>
        <v>0.31273644388398486</v>
      </c>
      <c r="AH1395" s="16">
        <v>46</v>
      </c>
    </row>
    <row r="1396" spans="1:34" x14ac:dyDescent="0.2">
      <c r="A1396" s="4" t="s">
        <v>21</v>
      </c>
      <c r="B1396" s="4" t="s">
        <v>140</v>
      </c>
      <c r="C1396" s="4" t="s">
        <v>955</v>
      </c>
      <c r="D1396" s="4" t="s">
        <v>924</v>
      </c>
      <c r="E1396" s="4" t="s">
        <v>925</v>
      </c>
      <c r="F1396" s="4" t="s">
        <v>5662</v>
      </c>
      <c r="G1396" s="4" t="s">
        <v>157</v>
      </c>
      <c r="H1396" s="4" t="s">
        <v>163</v>
      </c>
      <c r="I1396" s="16">
        <v>2141</v>
      </c>
      <c r="J1396" s="16">
        <v>28284</v>
      </c>
      <c r="K1396" s="16">
        <v>1068</v>
      </c>
      <c r="L1396" s="16">
        <v>5029</v>
      </c>
      <c r="M1396" s="16">
        <v>116</v>
      </c>
      <c r="N1396" s="16">
        <v>968</v>
      </c>
      <c r="O1396" s="17">
        <f>IFERROR(K1396/I1396,"")</f>
        <v>0.49883232134516581</v>
      </c>
      <c r="P1396" s="17">
        <f>IFERROR(L1396/J1396,"")</f>
        <v>0.17780370527506717</v>
      </c>
      <c r="Q1396" s="16">
        <v>612</v>
      </c>
      <c r="R1396" s="16">
        <v>96</v>
      </c>
      <c r="S1396" s="16">
        <v>0</v>
      </c>
      <c r="T1396" s="16">
        <v>148</v>
      </c>
      <c r="U1396" s="16">
        <v>152</v>
      </c>
      <c r="V1396" s="16">
        <v>457</v>
      </c>
      <c r="W1396" s="16">
        <v>0</v>
      </c>
      <c r="X1396" s="16">
        <v>94</v>
      </c>
      <c r="Y1396" s="16"/>
      <c r="Z1396" s="16">
        <v>4528</v>
      </c>
      <c r="AA1396" s="16">
        <f>IF(COUNT(Q1396:Z1396)=0,"",SUM(Q1396:Q1396))</f>
        <v>612</v>
      </c>
      <c r="AB1396" s="16">
        <f>IF(COUNT(Q1396:Z1396)=0,"",SUM(R1396:S1396))</f>
        <v>96</v>
      </c>
      <c r="AC1396" s="16">
        <f>IF(COUNT(Q1396:Z1396)=0,"",SUM(T1396:V1396))</f>
        <v>757</v>
      </c>
      <c r="AD1396" s="16">
        <f>IF(COUNT(Q1396:Z1396)=0,"",SUM(W1396:Y1396))</f>
        <v>94</v>
      </c>
      <c r="AE1396" s="16">
        <f>IF(COUNT(Q1396:Z1396)=0,"",SUM(Z1396:Z1396))</f>
        <v>4528</v>
      </c>
      <c r="AF1396" s="16">
        <f>IF(COUNT(Q1396:Z1396)=0,"",SUM(Q1396:Z1396))</f>
        <v>6087</v>
      </c>
      <c r="AG1396" s="17">
        <f>IFERROR((AA1396+AB1396)/AF1396,"")</f>
        <v>0.11631345490389354</v>
      </c>
      <c r="AH1396" s="16">
        <v>79</v>
      </c>
    </row>
    <row r="1397" spans="1:34" x14ac:dyDescent="0.2">
      <c r="A1397" s="4" t="s">
        <v>198</v>
      </c>
      <c r="B1397" s="4" t="s">
        <v>123</v>
      </c>
      <c r="C1397" s="4" t="s">
        <v>955</v>
      </c>
      <c r="D1397" s="4" t="s">
        <v>484</v>
      </c>
      <c r="E1397" s="4" t="s">
        <v>485</v>
      </c>
      <c r="F1397" s="4" t="s">
        <v>1504</v>
      </c>
      <c r="G1397" s="4" t="s">
        <v>156</v>
      </c>
      <c r="H1397" s="4" t="s">
        <v>71</v>
      </c>
      <c r="I1397" s="16">
        <v>17221</v>
      </c>
      <c r="J1397" s="16">
        <v>58263</v>
      </c>
      <c r="K1397" s="16">
        <v>4915</v>
      </c>
      <c r="L1397" s="16">
        <v>13568</v>
      </c>
      <c r="M1397" s="16">
        <v>507</v>
      </c>
      <c r="N1397" s="16">
        <v>1690</v>
      </c>
      <c r="O1397" s="17">
        <f>IFERROR(K1397/I1397,"")</f>
        <v>0.28540735148946056</v>
      </c>
      <c r="P1397" s="17">
        <f>IFERROR(L1397/J1397,"")</f>
        <v>0.232875066508762</v>
      </c>
      <c r="Q1397" s="16">
        <v>611</v>
      </c>
      <c r="R1397" s="16">
        <v>132</v>
      </c>
      <c r="S1397" s="16"/>
      <c r="T1397" s="16"/>
      <c r="U1397" s="16">
        <v>35</v>
      </c>
      <c r="V1397" s="16">
        <v>0</v>
      </c>
      <c r="W1397" s="16">
        <v>140</v>
      </c>
      <c r="X1397" s="16">
        <v>5478</v>
      </c>
      <c r="Y1397" s="16"/>
      <c r="Z1397" s="16">
        <v>12078</v>
      </c>
      <c r="AA1397" s="16">
        <f>IF(COUNT(Q1397:Z1397)=0,"",SUM(Q1397:Q1397))</f>
        <v>611</v>
      </c>
      <c r="AB1397" s="16">
        <f>IF(COUNT(Q1397:Z1397)=0,"",SUM(R1397:S1397))</f>
        <v>132</v>
      </c>
      <c r="AC1397" s="16">
        <f>IF(COUNT(Q1397:Z1397)=0,"",SUM(T1397:V1397))</f>
        <v>35</v>
      </c>
      <c r="AD1397" s="16">
        <f>IF(COUNT(Q1397:Z1397)=0,"",SUM(W1397:Y1397))</f>
        <v>5618</v>
      </c>
      <c r="AE1397" s="16">
        <f>IF(COUNT(Q1397:Z1397)=0,"",SUM(Z1397:Z1397))</f>
        <v>12078</v>
      </c>
      <c r="AF1397" s="16">
        <f>IF(COUNT(Q1397:Z1397)=0,"",SUM(Q1397:Z1397))</f>
        <v>18474</v>
      </c>
      <c r="AG1397" s="17">
        <f>IFERROR((AA1397+AB1397)/AF1397,"")</f>
        <v>4.0218685720472012E-2</v>
      </c>
      <c r="AH1397" s="16">
        <v>1491</v>
      </c>
    </row>
    <row r="1398" spans="1:34" x14ac:dyDescent="0.2">
      <c r="A1398" s="4" t="s">
        <v>21</v>
      </c>
      <c r="B1398" s="4" t="s">
        <v>140</v>
      </c>
      <c r="C1398" s="4" t="s">
        <v>955</v>
      </c>
      <c r="D1398" s="4" t="s">
        <v>910</v>
      </c>
      <c r="E1398" s="4" t="s">
        <v>911</v>
      </c>
      <c r="F1398" s="4" t="s">
        <v>5542</v>
      </c>
      <c r="G1398" s="4" t="s">
        <v>156</v>
      </c>
      <c r="H1398" s="4" t="s">
        <v>164</v>
      </c>
      <c r="I1398" s="16">
        <v>340</v>
      </c>
      <c r="J1398" s="16">
        <v>41242</v>
      </c>
      <c r="K1398" s="16">
        <v>46</v>
      </c>
      <c r="L1398" s="16">
        <v>2594</v>
      </c>
      <c r="M1398" s="16"/>
      <c r="N1398" s="16">
        <v>1887</v>
      </c>
      <c r="O1398" s="17">
        <f>IFERROR(K1398/I1398,"")</f>
        <v>0.13529411764705881</v>
      </c>
      <c r="P1398" s="17">
        <f>IFERROR(L1398/J1398,"")</f>
        <v>6.2897046699966055E-2</v>
      </c>
      <c r="Q1398" s="16">
        <v>609</v>
      </c>
      <c r="R1398" s="16">
        <v>32</v>
      </c>
      <c r="S1398" s="16">
        <v>0</v>
      </c>
      <c r="T1398" s="16">
        <v>84</v>
      </c>
      <c r="U1398" s="16">
        <v>289</v>
      </c>
      <c r="V1398" s="16">
        <v>0</v>
      </c>
      <c r="W1398" s="16">
        <v>102</v>
      </c>
      <c r="X1398" s="16">
        <v>486</v>
      </c>
      <c r="Y1398" s="16"/>
      <c r="Z1398" s="16">
        <v>1162</v>
      </c>
      <c r="AA1398" s="16">
        <f>IF(COUNT(Q1398:Z1398)=0,"",SUM(Q1398:Q1398))</f>
        <v>609</v>
      </c>
      <c r="AB1398" s="16">
        <f>IF(COUNT(Q1398:Z1398)=0,"",SUM(R1398:S1398))</f>
        <v>32</v>
      </c>
      <c r="AC1398" s="16">
        <f>IF(COUNT(Q1398:Z1398)=0,"",SUM(T1398:V1398))</f>
        <v>373</v>
      </c>
      <c r="AD1398" s="16">
        <f>IF(COUNT(Q1398:Z1398)=0,"",SUM(W1398:Y1398))</f>
        <v>588</v>
      </c>
      <c r="AE1398" s="16">
        <f>IF(COUNT(Q1398:Z1398)=0,"",SUM(Z1398:Z1398))</f>
        <v>1162</v>
      </c>
      <c r="AF1398" s="16">
        <f>IF(COUNT(Q1398:Z1398)=0,"",SUM(Q1398:Z1398))</f>
        <v>2764</v>
      </c>
      <c r="AG1398" s="17">
        <f>IFERROR((AA1398+AB1398)/AF1398,"")</f>
        <v>0.23191027496382055</v>
      </c>
      <c r="AH1398" s="16">
        <v>37</v>
      </c>
    </row>
    <row r="1399" spans="1:34" x14ac:dyDescent="0.2">
      <c r="A1399" s="4" t="s">
        <v>21</v>
      </c>
      <c r="B1399" s="4" t="s">
        <v>125</v>
      </c>
      <c r="C1399" s="4" t="s">
        <v>955</v>
      </c>
      <c r="D1399" s="4" t="s">
        <v>539</v>
      </c>
      <c r="E1399" s="4" t="s">
        <v>262</v>
      </c>
      <c r="F1399" s="4" t="s">
        <v>1668</v>
      </c>
      <c r="G1399" s="4" t="s">
        <v>157</v>
      </c>
      <c r="H1399" s="4" t="s">
        <v>165</v>
      </c>
      <c r="I1399" s="16">
        <v>682</v>
      </c>
      <c r="J1399" s="16">
        <v>7959</v>
      </c>
      <c r="K1399" s="16">
        <v>553</v>
      </c>
      <c r="L1399" s="16">
        <v>2216</v>
      </c>
      <c r="M1399" s="16">
        <v>18</v>
      </c>
      <c r="N1399" s="16">
        <v>1080</v>
      </c>
      <c r="O1399" s="17">
        <f>IFERROR(K1399/I1399,"")</f>
        <v>0.81085043988269789</v>
      </c>
      <c r="P1399" s="17">
        <f>IFERROR(L1399/J1399,"")</f>
        <v>0.27842693805754493</v>
      </c>
      <c r="Q1399" s="16">
        <v>605</v>
      </c>
      <c r="R1399" s="16">
        <v>0</v>
      </c>
      <c r="S1399" s="16">
        <v>0</v>
      </c>
      <c r="T1399" s="16">
        <v>388</v>
      </c>
      <c r="U1399" s="16">
        <v>255</v>
      </c>
      <c r="V1399" s="16">
        <v>581</v>
      </c>
      <c r="W1399" s="16">
        <v>0</v>
      </c>
      <c r="X1399" s="16">
        <v>444</v>
      </c>
      <c r="Y1399" s="16">
        <v>0</v>
      </c>
      <c r="Z1399" s="16">
        <v>1128</v>
      </c>
      <c r="AA1399" s="16">
        <f>IF(COUNT(Q1399:Z1399)=0,"",SUM(Q1399:Q1399))</f>
        <v>605</v>
      </c>
      <c r="AB1399" s="16">
        <f>IF(COUNT(Q1399:Z1399)=0,"",SUM(R1399:S1399))</f>
        <v>0</v>
      </c>
      <c r="AC1399" s="16">
        <f>IF(COUNT(Q1399:Z1399)=0,"",SUM(T1399:V1399))</f>
        <v>1224</v>
      </c>
      <c r="AD1399" s="16">
        <f>IF(COUNT(Q1399:Z1399)=0,"",SUM(W1399:Y1399))</f>
        <v>444</v>
      </c>
      <c r="AE1399" s="16">
        <f>IF(COUNT(Q1399:Z1399)=0,"",SUM(Z1399:Z1399))</f>
        <v>1128</v>
      </c>
      <c r="AF1399" s="16">
        <f>IF(COUNT(Q1399:Z1399)=0,"",SUM(Q1399:Z1399))</f>
        <v>3401</v>
      </c>
      <c r="AG1399" s="17">
        <f>IFERROR((AA1399+AB1399)/AF1399,"")</f>
        <v>0.17788885621875919</v>
      </c>
      <c r="AH1399" s="16"/>
    </row>
    <row r="1400" spans="1:34" x14ac:dyDescent="0.2">
      <c r="A1400" s="4" t="s">
        <v>21</v>
      </c>
      <c r="B1400" s="4" t="s">
        <v>127</v>
      </c>
      <c r="C1400" s="4" t="s">
        <v>955</v>
      </c>
      <c r="D1400" s="4" t="s">
        <v>459</v>
      </c>
      <c r="E1400" s="4" t="s">
        <v>460</v>
      </c>
      <c r="F1400" s="4" t="s">
        <v>4179</v>
      </c>
      <c r="G1400" s="4" t="s">
        <v>158</v>
      </c>
      <c r="H1400" s="4" t="s">
        <v>163</v>
      </c>
      <c r="I1400" s="16">
        <v>2488</v>
      </c>
      <c r="J1400" s="16">
        <v>29864</v>
      </c>
      <c r="K1400" s="16">
        <v>2156</v>
      </c>
      <c r="L1400" s="16">
        <v>5798</v>
      </c>
      <c r="M1400" s="16">
        <v>36</v>
      </c>
      <c r="N1400" s="16">
        <v>537</v>
      </c>
      <c r="O1400" s="17">
        <f>IFERROR(K1400/I1400,"")</f>
        <v>0.86655948553054662</v>
      </c>
      <c r="P1400" s="17">
        <f>IFERROR(L1400/J1400,"")</f>
        <v>0.19414679882132332</v>
      </c>
      <c r="Q1400" s="16">
        <v>605</v>
      </c>
      <c r="R1400" s="16">
        <v>299</v>
      </c>
      <c r="S1400" s="16">
        <v>50</v>
      </c>
      <c r="T1400" s="16">
        <v>597</v>
      </c>
      <c r="U1400" s="16">
        <v>575</v>
      </c>
      <c r="V1400" s="16">
        <v>1834</v>
      </c>
      <c r="W1400" s="16">
        <v>683</v>
      </c>
      <c r="X1400" s="16">
        <v>467</v>
      </c>
      <c r="Y1400" s="16">
        <v>0</v>
      </c>
      <c r="Z1400" s="16">
        <v>3402</v>
      </c>
      <c r="AA1400" s="16">
        <f>IF(COUNT(Q1400:Z1400)=0,"",SUM(Q1400:Q1400))</f>
        <v>605</v>
      </c>
      <c r="AB1400" s="16">
        <f>IF(COUNT(Q1400:Z1400)=0,"",SUM(R1400:S1400))</f>
        <v>349</v>
      </c>
      <c r="AC1400" s="16">
        <f>IF(COUNT(Q1400:Z1400)=0,"",SUM(T1400:V1400))</f>
        <v>3006</v>
      </c>
      <c r="AD1400" s="16">
        <f>IF(COUNT(Q1400:Z1400)=0,"",SUM(W1400:Y1400))</f>
        <v>1150</v>
      </c>
      <c r="AE1400" s="16">
        <f>IF(COUNT(Q1400:Z1400)=0,"",SUM(Z1400:Z1400))</f>
        <v>3402</v>
      </c>
      <c r="AF1400" s="16">
        <f>IF(COUNT(Q1400:Z1400)=0,"",SUM(Q1400:Z1400))</f>
        <v>8512</v>
      </c>
      <c r="AG1400" s="17">
        <f>IFERROR((AA1400+AB1400)/AF1400,"")</f>
        <v>0.11207706766917293</v>
      </c>
      <c r="AH1400" s="16">
        <v>110</v>
      </c>
    </row>
    <row r="1401" spans="1:34" x14ac:dyDescent="0.2">
      <c r="A1401" s="4" t="s">
        <v>21</v>
      </c>
      <c r="B1401" s="4" t="s">
        <v>135</v>
      </c>
      <c r="C1401" s="4" t="s">
        <v>1036</v>
      </c>
      <c r="D1401" s="4" t="s">
        <v>683</v>
      </c>
      <c r="E1401" s="4" t="s">
        <v>537</v>
      </c>
      <c r="F1401" s="4" t="s">
        <v>2850</v>
      </c>
      <c r="G1401" s="4" t="s">
        <v>157</v>
      </c>
      <c r="H1401" s="4" t="s">
        <v>165</v>
      </c>
      <c r="I1401" s="16">
        <v>332</v>
      </c>
      <c r="J1401" s="16">
        <v>2366</v>
      </c>
      <c r="K1401" s="16">
        <v>258</v>
      </c>
      <c r="L1401" s="16">
        <v>630</v>
      </c>
      <c r="M1401" s="16"/>
      <c r="N1401" s="16">
        <v>64</v>
      </c>
      <c r="O1401" s="17">
        <f>IFERROR(K1401/I1401,"")</f>
        <v>0.77710843373493976</v>
      </c>
      <c r="P1401" s="17">
        <f>IFERROR(L1401/J1401,"")</f>
        <v>0.26627218934911245</v>
      </c>
      <c r="Q1401" s="16">
        <v>604</v>
      </c>
      <c r="R1401" s="16">
        <v>0</v>
      </c>
      <c r="S1401" s="16">
        <v>0</v>
      </c>
      <c r="T1401" s="16">
        <v>27</v>
      </c>
      <c r="U1401" s="16"/>
      <c r="V1401" s="16">
        <v>225</v>
      </c>
      <c r="W1401" s="16"/>
      <c r="X1401" s="16"/>
      <c r="Y1401" s="16"/>
      <c r="Z1401" s="16">
        <v>23</v>
      </c>
      <c r="AA1401" s="16">
        <f>IF(COUNT(Q1401:Z1401)=0,"",SUM(Q1401:Q1401))</f>
        <v>604</v>
      </c>
      <c r="AB1401" s="16">
        <f>IF(COUNT(Q1401:Z1401)=0,"",SUM(R1401:S1401))</f>
        <v>0</v>
      </c>
      <c r="AC1401" s="16">
        <f>IF(COUNT(Q1401:Z1401)=0,"",SUM(T1401:V1401))</f>
        <v>252</v>
      </c>
      <c r="AD1401" s="16">
        <f>IF(COUNT(Q1401:Z1401)=0,"",SUM(W1401:Y1401))</f>
        <v>0</v>
      </c>
      <c r="AE1401" s="16">
        <f>IF(COUNT(Q1401:Z1401)=0,"",SUM(Z1401:Z1401))</f>
        <v>23</v>
      </c>
      <c r="AF1401" s="16">
        <f>IF(COUNT(Q1401:Z1401)=0,"",SUM(Q1401:Z1401))</f>
        <v>879</v>
      </c>
      <c r="AG1401" s="17">
        <f>IFERROR((AA1401+AB1401)/AF1401,"")</f>
        <v>0.68714448236632542</v>
      </c>
      <c r="AH1401" s="16"/>
    </row>
    <row r="1402" spans="1:34" x14ac:dyDescent="0.2">
      <c r="A1402" s="4" t="s">
        <v>21</v>
      </c>
      <c r="B1402" s="4" t="s">
        <v>140</v>
      </c>
      <c r="C1402" s="4" t="s">
        <v>955</v>
      </c>
      <c r="D1402" s="4" t="s">
        <v>913</v>
      </c>
      <c r="E1402" s="4" t="s">
        <v>914</v>
      </c>
      <c r="F1402" s="4" t="s">
        <v>5565</v>
      </c>
      <c r="G1402" s="4" t="s">
        <v>157</v>
      </c>
      <c r="H1402" s="4" t="s">
        <v>165</v>
      </c>
      <c r="I1402" s="16">
        <v>54</v>
      </c>
      <c r="J1402" s="16">
        <v>4348</v>
      </c>
      <c r="K1402" s="16">
        <v>20</v>
      </c>
      <c r="L1402" s="16">
        <v>909</v>
      </c>
      <c r="M1402" s="16"/>
      <c r="N1402" s="16">
        <v>405</v>
      </c>
      <c r="O1402" s="17">
        <f>IFERROR(K1402/I1402,"")</f>
        <v>0.37037037037037035</v>
      </c>
      <c r="P1402" s="17">
        <f>IFERROR(L1402/J1402,"")</f>
        <v>0.20906163753449861</v>
      </c>
      <c r="Q1402" s="16">
        <v>604</v>
      </c>
      <c r="R1402" s="16">
        <v>0</v>
      </c>
      <c r="S1402" s="16">
        <v>0</v>
      </c>
      <c r="T1402" s="16">
        <v>89</v>
      </c>
      <c r="U1402" s="16">
        <v>193</v>
      </c>
      <c r="V1402" s="16">
        <v>0</v>
      </c>
      <c r="W1402" s="16">
        <v>35</v>
      </c>
      <c r="X1402" s="16">
        <v>127</v>
      </c>
      <c r="Y1402" s="16">
        <v>0</v>
      </c>
      <c r="Z1402" s="16">
        <v>37</v>
      </c>
      <c r="AA1402" s="16">
        <f>IF(COUNT(Q1402:Z1402)=0,"",SUM(Q1402:Q1402))</f>
        <v>604</v>
      </c>
      <c r="AB1402" s="16">
        <f>IF(COUNT(Q1402:Z1402)=0,"",SUM(R1402:S1402))</f>
        <v>0</v>
      </c>
      <c r="AC1402" s="16">
        <f>IF(COUNT(Q1402:Z1402)=0,"",SUM(T1402:V1402))</f>
        <v>282</v>
      </c>
      <c r="AD1402" s="16">
        <f>IF(COUNT(Q1402:Z1402)=0,"",SUM(W1402:Y1402))</f>
        <v>162</v>
      </c>
      <c r="AE1402" s="16">
        <f>IF(COUNT(Q1402:Z1402)=0,"",SUM(Z1402:Z1402))</f>
        <v>37</v>
      </c>
      <c r="AF1402" s="16">
        <f>IF(COUNT(Q1402:Z1402)=0,"",SUM(Q1402:Z1402))</f>
        <v>1085</v>
      </c>
      <c r="AG1402" s="17">
        <f>IFERROR((AA1402+AB1402)/AF1402,"")</f>
        <v>0.5566820276497696</v>
      </c>
      <c r="AH1402" s="16"/>
    </row>
    <row r="1403" spans="1:34" x14ac:dyDescent="0.2">
      <c r="A1403" s="4" t="s">
        <v>21</v>
      </c>
      <c r="B1403" s="4" t="s">
        <v>125</v>
      </c>
      <c r="C1403" s="4" t="s">
        <v>955</v>
      </c>
      <c r="D1403" s="4" t="s">
        <v>533</v>
      </c>
      <c r="E1403" s="4" t="s">
        <v>534</v>
      </c>
      <c r="F1403" s="4" t="s">
        <v>1649</v>
      </c>
      <c r="G1403" s="4" t="s">
        <v>157</v>
      </c>
      <c r="H1403" s="4" t="s">
        <v>163</v>
      </c>
      <c r="I1403" s="16">
        <v>3817</v>
      </c>
      <c r="J1403" s="16">
        <v>15128</v>
      </c>
      <c r="K1403" s="16">
        <v>694</v>
      </c>
      <c r="L1403" s="16">
        <v>3269</v>
      </c>
      <c r="M1403" s="16">
        <v>18</v>
      </c>
      <c r="N1403" s="16">
        <v>800</v>
      </c>
      <c r="O1403" s="17">
        <f>IFERROR(K1403/I1403,"")</f>
        <v>0.18181818181818182</v>
      </c>
      <c r="P1403" s="17">
        <f>IFERROR(L1403/J1403,"")</f>
        <v>0.21608937070333156</v>
      </c>
      <c r="Q1403" s="16">
        <v>603</v>
      </c>
      <c r="R1403" s="16">
        <v>672</v>
      </c>
      <c r="S1403" s="16">
        <v>89</v>
      </c>
      <c r="T1403" s="16">
        <v>836</v>
      </c>
      <c r="U1403" s="16">
        <v>449</v>
      </c>
      <c r="V1403" s="16">
        <v>581</v>
      </c>
      <c r="W1403" s="16">
        <v>253</v>
      </c>
      <c r="X1403" s="16">
        <v>781</v>
      </c>
      <c r="Y1403" s="16">
        <v>0</v>
      </c>
      <c r="Z1403" s="16">
        <v>478</v>
      </c>
      <c r="AA1403" s="16">
        <f>IF(COUNT(Q1403:Z1403)=0,"",SUM(Q1403:Q1403))</f>
        <v>603</v>
      </c>
      <c r="AB1403" s="16">
        <f>IF(COUNT(Q1403:Z1403)=0,"",SUM(R1403:S1403))</f>
        <v>761</v>
      </c>
      <c r="AC1403" s="16">
        <f>IF(COUNT(Q1403:Z1403)=0,"",SUM(T1403:V1403))</f>
        <v>1866</v>
      </c>
      <c r="AD1403" s="16">
        <f>IF(COUNT(Q1403:Z1403)=0,"",SUM(W1403:Y1403))</f>
        <v>1034</v>
      </c>
      <c r="AE1403" s="16">
        <f>IF(COUNT(Q1403:Z1403)=0,"",SUM(Z1403:Z1403))</f>
        <v>478</v>
      </c>
      <c r="AF1403" s="16">
        <f>IF(COUNT(Q1403:Z1403)=0,"",SUM(Q1403:Z1403))</f>
        <v>4742</v>
      </c>
      <c r="AG1403" s="17">
        <f>IFERROR((AA1403+AB1403)/AF1403,"")</f>
        <v>0.28764234500210883</v>
      </c>
      <c r="AH1403" s="16">
        <v>39</v>
      </c>
    </row>
    <row r="1404" spans="1:34" x14ac:dyDescent="0.2">
      <c r="A1404" s="4" t="s">
        <v>21</v>
      </c>
      <c r="B1404" s="4" t="s">
        <v>143</v>
      </c>
      <c r="C1404" s="4" t="s">
        <v>1036</v>
      </c>
      <c r="D1404" s="4" t="s">
        <v>749</v>
      </c>
      <c r="E1404" s="4" t="s">
        <v>630</v>
      </c>
      <c r="F1404" s="4" t="s">
        <v>3574</v>
      </c>
      <c r="G1404" s="4" t="s">
        <v>157</v>
      </c>
      <c r="H1404" s="4" t="s">
        <v>165</v>
      </c>
      <c r="I1404" s="16">
        <v>92</v>
      </c>
      <c r="J1404" s="16">
        <v>2891</v>
      </c>
      <c r="K1404" s="16">
        <v>79</v>
      </c>
      <c r="L1404" s="16">
        <v>568</v>
      </c>
      <c r="M1404" s="16"/>
      <c r="N1404" s="16">
        <v>329</v>
      </c>
      <c r="O1404" s="17">
        <f>IFERROR(K1404/I1404,"")</f>
        <v>0.85869565217391308</v>
      </c>
      <c r="P1404" s="17">
        <f>IFERROR(L1404/J1404,"")</f>
        <v>0.19647180906260808</v>
      </c>
      <c r="Q1404" s="16">
        <v>600</v>
      </c>
      <c r="R1404" s="16">
        <v>0</v>
      </c>
      <c r="S1404" s="16">
        <v>0</v>
      </c>
      <c r="T1404" s="16">
        <v>18</v>
      </c>
      <c r="U1404" s="16">
        <v>91</v>
      </c>
      <c r="V1404" s="16">
        <v>19</v>
      </c>
      <c r="W1404" s="16">
        <v>31</v>
      </c>
      <c r="X1404" s="16">
        <v>100</v>
      </c>
      <c r="Y1404" s="16">
        <v>0</v>
      </c>
      <c r="Z1404" s="16">
        <v>51</v>
      </c>
      <c r="AA1404" s="16">
        <f>IF(COUNT(Q1404:Z1404)=0,"",SUM(Q1404:Q1404))</f>
        <v>600</v>
      </c>
      <c r="AB1404" s="16">
        <f>IF(COUNT(Q1404:Z1404)=0,"",SUM(R1404:S1404))</f>
        <v>0</v>
      </c>
      <c r="AC1404" s="16">
        <f>IF(COUNT(Q1404:Z1404)=0,"",SUM(T1404:V1404))</f>
        <v>128</v>
      </c>
      <c r="AD1404" s="16">
        <f>IF(COUNT(Q1404:Z1404)=0,"",SUM(W1404:Y1404))</f>
        <v>131</v>
      </c>
      <c r="AE1404" s="16">
        <f>IF(COUNT(Q1404:Z1404)=0,"",SUM(Z1404:Z1404))</f>
        <v>51</v>
      </c>
      <c r="AF1404" s="16">
        <f>IF(COUNT(Q1404:Z1404)=0,"",SUM(Q1404:Z1404))</f>
        <v>910</v>
      </c>
      <c r="AG1404" s="17">
        <f>IFERROR((AA1404+AB1404)/AF1404,"")</f>
        <v>0.65934065934065933</v>
      </c>
      <c r="AH1404" s="16"/>
    </row>
    <row r="1405" spans="1:34" x14ac:dyDescent="0.2">
      <c r="A1405" s="4" t="s">
        <v>21</v>
      </c>
      <c r="B1405" s="4" t="s">
        <v>129</v>
      </c>
      <c r="C1405" s="4" t="s">
        <v>1036</v>
      </c>
      <c r="D1405" s="4" t="s">
        <v>783</v>
      </c>
      <c r="E1405" s="4" t="s">
        <v>355</v>
      </c>
      <c r="F1405" s="4" t="s">
        <v>3822</v>
      </c>
      <c r="G1405" s="4" t="s">
        <v>158</v>
      </c>
      <c r="H1405" s="4" t="s">
        <v>165</v>
      </c>
      <c r="I1405" s="16">
        <v>438</v>
      </c>
      <c r="J1405" s="16">
        <v>16143</v>
      </c>
      <c r="K1405" s="16">
        <v>205</v>
      </c>
      <c r="L1405" s="16">
        <v>1962</v>
      </c>
      <c r="M1405" s="16">
        <v>36</v>
      </c>
      <c r="N1405" s="16">
        <v>830</v>
      </c>
      <c r="O1405" s="17">
        <f>IFERROR(K1405/I1405,"")</f>
        <v>0.4680365296803653</v>
      </c>
      <c r="P1405" s="17">
        <f>IFERROR(L1405/J1405,"")</f>
        <v>0.12153874744471288</v>
      </c>
      <c r="Q1405" s="16">
        <v>597</v>
      </c>
      <c r="R1405" s="16"/>
      <c r="S1405" s="16">
        <v>0</v>
      </c>
      <c r="T1405" s="16">
        <v>351</v>
      </c>
      <c r="U1405" s="16">
        <v>32</v>
      </c>
      <c r="V1405" s="16">
        <v>228</v>
      </c>
      <c r="W1405" s="16">
        <v>1520</v>
      </c>
      <c r="X1405" s="16">
        <v>311</v>
      </c>
      <c r="Y1405" s="16"/>
      <c r="Z1405" s="16">
        <v>350</v>
      </c>
      <c r="AA1405" s="16">
        <f>IF(COUNT(Q1405:Z1405)=0,"",SUM(Q1405:Q1405))</f>
        <v>597</v>
      </c>
      <c r="AB1405" s="16">
        <f>IF(COUNT(Q1405:Z1405)=0,"",SUM(R1405:S1405))</f>
        <v>0</v>
      </c>
      <c r="AC1405" s="16">
        <f>IF(COUNT(Q1405:Z1405)=0,"",SUM(T1405:V1405))</f>
        <v>611</v>
      </c>
      <c r="AD1405" s="16">
        <f>IF(COUNT(Q1405:Z1405)=0,"",SUM(W1405:Y1405))</f>
        <v>1831</v>
      </c>
      <c r="AE1405" s="16">
        <f>IF(COUNT(Q1405:Z1405)=0,"",SUM(Z1405:Z1405))</f>
        <v>350</v>
      </c>
      <c r="AF1405" s="16">
        <f>IF(COUNT(Q1405:Z1405)=0,"",SUM(Q1405:Z1405))</f>
        <v>3389</v>
      </c>
      <c r="AG1405" s="17">
        <f>IFERROR((AA1405+AB1405)/AF1405,"")</f>
        <v>0.17615815874889348</v>
      </c>
      <c r="AH1405" s="16">
        <v>19</v>
      </c>
    </row>
    <row r="1406" spans="1:34" x14ac:dyDescent="0.2">
      <c r="A1406" s="4" t="s">
        <v>21</v>
      </c>
      <c r="B1406" s="4" t="s">
        <v>123</v>
      </c>
      <c r="C1406" s="4" t="s">
        <v>955</v>
      </c>
      <c r="D1406" s="4" t="s">
        <v>484</v>
      </c>
      <c r="E1406" s="4" t="s">
        <v>485</v>
      </c>
      <c r="F1406" s="4" t="s">
        <v>4936</v>
      </c>
      <c r="G1406" s="4" t="s">
        <v>159</v>
      </c>
      <c r="H1406" s="4" t="s">
        <v>165</v>
      </c>
      <c r="I1406" s="16">
        <v>986</v>
      </c>
      <c r="J1406" s="16">
        <v>50132</v>
      </c>
      <c r="K1406" s="16">
        <v>243</v>
      </c>
      <c r="L1406" s="16">
        <v>6384</v>
      </c>
      <c r="M1406" s="16"/>
      <c r="N1406" s="16">
        <v>840</v>
      </c>
      <c r="O1406" s="17">
        <f>IFERROR(K1406/I1406,"")</f>
        <v>0.24645030425963488</v>
      </c>
      <c r="P1406" s="17">
        <f>IFERROR(L1406/J1406,"")</f>
        <v>0.12734381233543446</v>
      </c>
      <c r="Q1406" s="16">
        <v>593</v>
      </c>
      <c r="R1406" s="16">
        <v>135</v>
      </c>
      <c r="S1406" s="16">
        <v>21</v>
      </c>
      <c r="T1406" s="16">
        <v>225</v>
      </c>
      <c r="U1406" s="16">
        <v>295</v>
      </c>
      <c r="V1406" s="16">
        <v>96</v>
      </c>
      <c r="W1406" s="16">
        <v>55</v>
      </c>
      <c r="X1406" s="16">
        <v>1938</v>
      </c>
      <c r="Y1406" s="16">
        <v>13</v>
      </c>
      <c r="Z1406" s="16">
        <v>3853</v>
      </c>
      <c r="AA1406" s="16">
        <f>IF(COUNT(Q1406:Z1406)=0,"",SUM(Q1406:Q1406))</f>
        <v>593</v>
      </c>
      <c r="AB1406" s="16">
        <f>IF(COUNT(Q1406:Z1406)=0,"",SUM(R1406:S1406))</f>
        <v>156</v>
      </c>
      <c r="AC1406" s="16">
        <f>IF(COUNT(Q1406:Z1406)=0,"",SUM(T1406:V1406))</f>
        <v>616</v>
      </c>
      <c r="AD1406" s="16">
        <f>IF(COUNT(Q1406:Z1406)=0,"",SUM(W1406:Y1406))</f>
        <v>2006</v>
      </c>
      <c r="AE1406" s="16">
        <f>IF(COUNT(Q1406:Z1406)=0,"",SUM(Z1406:Z1406))</f>
        <v>3853</v>
      </c>
      <c r="AF1406" s="16">
        <f>IF(COUNT(Q1406:Z1406)=0,"",SUM(Q1406:Z1406))</f>
        <v>7224</v>
      </c>
      <c r="AG1406" s="17">
        <f>IFERROR((AA1406+AB1406)/AF1406,"")</f>
        <v>0.10368217054263566</v>
      </c>
      <c r="AH1406" s="16">
        <v>68</v>
      </c>
    </row>
    <row r="1407" spans="1:34" x14ac:dyDescent="0.2">
      <c r="A1407" s="4" t="s">
        <v>21</v>
      </c>
      <c r="B1407" s="4" t="s">
        <v>124</v>
      </c>
      <c r="C1407" s="4" t="s">
        <v>955</v>
      </c>
      <c r="D1407" s="4" t="s">
        <v>599</v>
      </c>
      <c r="E1407" s="4" t="s">
        <v>600</v>
      </c>
      <c r="F1407" s="4" t="s">
        <v>2179</v>
      </c>
      <c r="G1407" s="4" t="s">
        <v>159</v>
      </c>
      <c r="H1407" s="4" t="s">
        <v>164</v>
      </c>
      <c r="I1407" s="16">
        <v>329</v>
      </c>
      <c r="J1407" s="16">
        <v>7811</v>
      </c>
      <c r="K1407" s="16">
        <v>174</v>
      </c>
      <c r="L1407" s="16">
        <v>1398</v>
      </c>
      <c r="M1407" s="16"/>
      <c r="N1407" s="16">
        <v>18</v>
      </c>
      <c r="O1407" s="17">
        <f>IFERROR(K1407/I1407,"")</f>
        <v>0.52887537993920974</v>
      </c>
      <c r="P1407" s="17">
        <f>IFERROR(L1407/J1407,"")</f>
        <v>0.17897836384585841</v>
      </c>
      <c r="Q1407" s="16">
        <v>592</v>
      </c>
      <c r="R1407" s="16">
        <v>0</v>
      </c>
      <c r="S1407" s="16">
        <v>0</v>
      </c>
      <c r="T1407" s="16">
        <v>25</v>
      </c>
      <c r="U1407" s="16"/>
      <c r="V1407" s="16">
        <v>134</v>
      </c>
      <c r="W1407" s="16">
        <v>30</v>
      </c>
      <c r="X1407" s="16">
        <v>47</v>
      </c>
      <c r="Y1407" s="16">
        <v>0</v>
      </c>
      <c r="Z1407" s="16">
        <v>739</v>
      </c>
      <c r="AA1407" s="16">
        <f>IF(COUNT(Q1407:Z1407)=0,"",SUM(Q1407:Q1407))</f>
        <v>592</v>
      </c>
      <c r="AB1407" s="16">
        <f>IF(COUNT(Q1407:Z1407)=0,"",SUM(R1407:S1407))</f>
        <v>0</v>
      </c>
      <c r="AC1407" s="16">
        <f>IF(COUNT(Q1407:Z1407)=0,"",SUM(T1407:V1407))</f>
        <v>159</v>
      </c>
      <c r="AD1407" s="16">
        <f>IF(COUNT(Q1407:Z1407)=0,"",SUM(W1407:Y1407))</f>
        <v>77</v>
      </c>
      <c r="AE1407" s="16">
        <f>IF(COUNT(Q1407:Z1407)=0,"",SUM(Z1407:Z1407))</f>
        <v>739</v>
      </c>
      <c r="AF1407" s="16">
        <f>IF(COUNT(Q1407:Z1407)=0,"",SUM(Q1407:Z1407))</f>
        <v>1567</v>
      </c>
      <c r="AG1407" s="17">
        <f>IFERROR((AA1407+AB1407)/AF1407,"")</f>
        <v>0.37779195915762603</v>
      </c>
      <c r="AH1407" s="16"/>
    </row>
    <row r="1408" spans="1:34" x14ac:dyDescent="0.2">
      <c r="A1408" s="4" t="s">
        <v>21</v>
      </c>
      <c r="B1408" s="4" t="s">
        <v>127</v>
      </c>
      <c r="C1408" s="4" t="s">
        <v>955</v>
      </c>
      <c r="D1408" s="4" t="s">
        <v>459</v>
      </c>
      <c r="E1408" s="4" t="s">
        <v>460</v>
      </c>
      <c r="F1408" s="4" t="s">
        <v>4169</v>
      </c>
      <c r="G1408" s="4" t="s">
        <v>158</v>
      </c>
      <c r="H1408" s="4" t="s">
        <v>164</v>
      </c>
      <c r="I1408" s="16">
        <v>168</v>
      </c>
      <c r="J1408" s="16">
        <v>18860</v>
      </c>
      <c r="K1408" s="16">
        <v>1563</v>
      </c>
      <c r="L1408" s="16">
        <v>2869</v>
      </c>
      <c r="M1408" s="16">
        <v>12</v>
      </c>
      <c r="N1408" s="16">
        <v>461</v>
      </c>
      <c r="O1408" s="17">
        <f>IFERROR(K1408/I1408,"")</f>
        <v>9.3035714285714288</v>
      </c>
      <c r="P1408" s="17">
        <f>IFERROR(L1408/J1408,"")</f>
        <v>0.15212089077412513</v>
      </c>
      <c r="Q1408" s="16">
        <v>591</v>
      </c>
      <c r="R1408" s="16">
        <v>278</v>
      </c>
      <c r="S1408" s="16">
        <v>49</v>
      </c>
      <c r="T1408" s="16">
        <v>1005</v>
      </c>
      <c r="U1408" s="16">
        <v>436</v>
      </c>
      <c r="V1408" s="16">
        <v>1360</v>
      </c>
      <c r="W1408" s="16">
        <v>917</v>
      </c>
      <c r="X1408" s="16">
        <v>377</v>
      </c>
      <c r="Y1408" s="16">
        <v>17</v>
      </c>
      <c r="Z1408" s="16">
        <v>510</v>
      </c>
      <c r="AA1408" s="16">
        <f>IF(COUNT(Q1408:Z1408)=0,"",SUM(Q1408:Q1408))</f>
        <v>591</v>
      </c>
      <c r="AB1408" s="16">
        <f>IF(COUNT(Q1408:Z1408)=0,"",SUM(R1408:S1408))</f>
        <v>327</v>
      </c>
      <c r="AC1408" s="16">
        <f>IF(COUNT(Q1408:Z1408)=0,"",SUM(T1408:V1408))</f>
        <v>2801</v>
      </c>
      <c r="AD1408" s="16">
        <f>IF(COUNT(Q1408:Z1408)=0,"",SUM(W1408:Y1408))</f>
        <v>1311</v>
      </c>
      <c r="AE1408" s="16">
        <f>IF(COUNT(Q1408:Z1408)=0,"",SUM(Z1408:Z1408))</f>
        <v>510</v>
      </c>
      <c r="AF1408" s="16">
        <f>IF(COUNT(Q1408:Z1408)=0,"",SUM(Q1408:Z1408))</f>
        <v>5540</v>
      </c>
      <c r="AG1408" s="17">
        <f>IFERROR((AA1408+AB1408)/AF1408,"")</f>
        <v>0.16570397111913357</v>
      </c>
      <c r="AH1408" s="16">
        <v>31</v>
      </c>
    </row>
    <row r="1409" spans="1:34" x14ac:dyDescent="0.2">
      <c r="A1409" s="4" t="s">
        <v>21</v>
      </c>
      <c r="B1409" s="4" t="s">
        <v>127</v>
      </c>
      <c r="C1409" s="4" t="s">
        <v>955</v>
      </c>
      <c r="D1409" s="4" t="s">
        <v>821</v>
      </c>
      <c r="E1409" s="4" t="s">
        <v>822</v>
      </c>
      <c r="F1409" s="4" t="s">
        <v>4242</v>
      </c>
      <c r="G1409" s="4" t="s">
        <v>158</v>
      </c>
      <c r="H1409" s="4" t="s">
        <v>163</v>
      </c>
      <c r="I1409" s="16">
        <v>3428</v>
      </c>
      <c r="J1409" s="16">
        <v>13286</v>
      </c>
      <c r="K1409" s="16">
        <v>2169</v>
      </c>
      <c r="L1409" s="16">
        <v>4482</v>
      </c>
      <c r="M1409" s="16">
        <v>1105</v>
      </c>
      <c r="N1409" s="16">
        <v>3622</v>
      </c>
      <c r="O1409" s="17">
        <f>IFERROR(K1409/I1409,"")</f>
        <v>0.63273045507584602</v>
      </c>
      <c r="P1409" s="17">
        <f>IFERROR(L1409/J1409,"")</f>
        <v>0.33734758392292641</v>
      </c>
      <c r="Q1409" s="16">
        <v>589</v>
      </c>
      <c r="R1409" s="16">
        <v>0</v>
      </c>
      <c r="S1409" s="16">
        <v>0</v>
      </c>
      <c r="T1409" s="16">
        <v>491</v>
      </c>
      <c r="U1409" s="16">
        <v>224</v>
      </c>
      <c r="V1409" s="16">
        <v>2170</v>
      </c>
      <c r="W1409" s="16">
        <v>1189</v>
      </c>
      <c r="X1409" s="16">
        <v>922</v>
      </c>
      <c r="Y1409" s="16">
        <v>0</v>
      </c>
      <c r="Z1409" s="16">
        <v>1066</v>
      </c>
      <c r="AA1409" s="16">
        <f>IF(COUNT(Q1409:Z1409)=0,"",SUM(Q1409:Q1409))</f>
        <v>589</v>
      </c>
      <c r="AB1409" s="16">
        <f>IF(COUNT(Q1409:Z1409)=0,"",SUM(R1409:S1409))</f>
        <v>0</v>
      </c>
      <c r="AC1409" s="16">
        <f>IF(COUNT(Q1409:Z1409)=0,"",SUM(T1409:V1409))</f>
        <v>2885</v>
      </c>
      <c r="AD1409" s="16">
        <f>IF(COUNT(Q1409:Z1409)=0,"",SUM(W1409:Y1409))</f>
        <v>2111</v>
      </c>
      <c r="AE1409" s="16">
        <f>IF(COUNT(Q1409:Z1409)=0,"",SUM(Z1409:Z1409))</f>
        <v>1066</v>
      </c>
      <c r="AF1409" s="16">
        <f>IF(COUNT(Q1409:Z1409)=0,"",SUM(Q1409:Z1409))</f>
        <v>6651</v>
      </c>
      <c r="AG1409" s="17">
        <f>IFERROR((AA1409+AB1409)/AF1409,"")</f>
        <v>8.8558111562171096E-2</v>
      </c>
      <c r="AH1409" s="16">
        <v>62</v>
      </c>
    </row>
    <row r="1410" spans="1:34" x14ac:dyDescent="0.2">
      <c r="A1410" s="4" t="s">
        <v>21</v>
      </c>
      <c r="B1410" s="4" t="s">
        <v>126</v>
      </c>
      <c r="C1410" s="4" t="s">
        <v>955</v>
      </c>
      <c r="D1410" s="4" t="s">
        <v>723</v>
      </c>
      <c r="E1410" s="4" t="s">
        <v>724</v>
      </c>
      <c r="F1410" s="4" t="s">
        <v>3317</v>
      </c>
      <c r="G1410" s="4" t="s">
        <v>157</v>
      </c>
      <c r="H1410" s="4" t="s">
        <v>163</v>
      </c>
      <c r="I1410" s="16">
        <v>3821</v>
      </c>
      <c r="J1410" s="16">
        <v>18739</v>
      </c>
      <c r="K1410" s="16">
        <v>321</v>
      </c>
      <c r="L1410" s="16">
        <v>1533</v>
      </c>
      <c r="M1410" s="16">
        <v>101</v>
      </c>
      <c r="N1410" s="16">
        <v>696</v>
      </c>
      <c r="O1410" s="17">
        <f>IFERROR(K1410/I1410,"")</f>
        <v>8.400942161737765E-2</v>
      </c>
      <c r="P1410" s="17">
        <f>IFERROR(L1410/J1410,"")</f>
        <v>8.180799402316026E-2</v>
      </c>
      <c r="Q1410" s="16">
        <v>588</v>
      </c>
      <c r="R1410" s="16">
        <v>0</v>
      </c>
      <c r="S1410" s="16">
        <v>0</v>
      </c>
      <c r="T1410" s="16">
        <v>76</v>
      </c>
      <c r="U1410" s="16">
        <v>237</v>
      </c>
      <c r="V1410" s="16">
        <v>0</v>
      </c>
      <c r="W1410" s="16">
        <v>224</v>
      </c>
      <c r="X1410" s="16">
        <v>298</v>
      </c>
      <c r="Y1410" s="16"/>
      <c r="Z1410" s="16">
        <v>429</v>
      </c>
      <c r="AA1410" s="16">
        <f>IF(COUNT(Q1410:Z1410)=0,"",SUM(Q1410:Q1410))</f>
        <v>588</v>
      </c>
      <c r="AB1410" s="16">
        <f>IF(COUNT(Q1410:Z1410)=0,"",SUM(R1410:S1410))</f>
        <v>0</v>
      </c>
      <c r="AC1410" s="16">
        <f>IF(COUNT(Q1410:Z1410)=0,"",SUM(T1410:V1410))</f>
        <v>313</v>
      </c>
      <c r="AD1410" s="16">
        <f>IF(COUNT(Q1410:Z1410)=0,"",SUM(W1410:Y1410))</f>
        <v>522</v>
      </c>
      <c r="AE1410" s="16">
        <f>IF(COUNT(Q1410:Z1410)=0,"",SUM(Z1410:Z1410))</f>
        <v>429</v>
      </c>
      <c r="AF1410" s="16">
        <f>IF(COUNT(Q1410:Z1410)=0,"",SUM(Q1410:Z1410))</f>
        <v>1852</v>
      </c>
      <c r="AG1410" s="17">
        <f>IFERROR((AA1410+AB1410)/AF1410,"")</f>
        <v>0.31749460043196542</v>
      </c>
      <c r="AH1410" s="16">
        <v>114</v>
      </c>
    </row>
    <row r="1411" spans="1:34" x14ac:dyDescent="0.2">
      <c r="A1411" s="4" t="s">
        <v>21</v>
      </c>
      <c r="B1411" s="4" t="s">
        <v>129</v>
      </c>
      <c r="C1411" s="4" t="s">
        <v>1036</v>
      </c>
      <c r="D1411" s="4" t="s">
        <v>783</v>
      </c>
      <c r="E1411" s="4" t="s">
        <v>355</v>
      </c>
      <c r="F1411" s="4" t="s">
        <v>3833</v>
      </c>
      <c r="G1411" s="4" t="s">
        <v>158</v>
      </c>
      <c r="H1411" s="4" t="s">
        <v>163</v>
      </c>
      <c r="I1411" s="16">
        <v>523</v>
      </c>
      <c r="J1411" s="16">
        <v>15846</v>
      </c>
      <c r="K1411" s="16">
        <v>221</v>
      </c>
      <c r="L1411" s="16">
        <v>2448</v>
      </c>
      <c r="M1411" s="16">
        <v>47</v>
      </c>
      <c r="N1411" s="16">
        <v>1095</v>
      </c>
      <c r="O1411" s="17">
        <f>IFERROR(K1411/I1411,"")</f>
        <v>0.42256214149139582</v>
      </c>
      <c r="P1411" s="17">
        <f>IFERROR(L1411/J1411,"")</f>
        <v>0.15448693676637637</v>
      </c>
      <c r="Q1411" s="16">
        <v>588</v>
      </c>
      <c r="R1411" s="16"/>
      <c r="S1411" s="16">
        <v>0</v>
      </c>
      <c r="T1411" s="16">
        <v>229</v>
      </c>
      <c r="U1411" s="16">
        <v>97</v>
      </c>
      <c r="V1411" s="16">
        <v>249</v>
      </c>
      <c r="W1411" s="16">
        <v>1729</v>
      </c>
      <c r="X1411" s="16">
        <v>396</v>
      </c>
      <c r="Y1411" s="16">
        <v>17</v>
      </c>
      <c r="Z1411" s="16">
        <v>564</v>
      </c>
      <c r="AA1411" s="16">
        <f>IF(COUNT(Q1411:Z1411)=0,"",SUM(Q1411:Q1411))</f>
        <v>588</v>
      </c>
      <c r="AB1411" s="16">
        <f>IF(COUNT(Q1411:Z1411)=0,"",SUM(R1411:S1411))</f>
        <v>0</v>
      </c>
      <c r="AC1411" s="16">
        <f>IF(COUNT(Q1411:Z1411)=0,"",SUM(T1411:V1411))</f>
        <v>575</v>
      </c>
      <c r="AD1411" s="16">
        <f>IF(COUNT(Q1411:Z1411)=0,"",SUM(W1411:Y1411))</f>
        <v>2142</v>
      </c>
      <c r="AE1411" s="16">
        <f>IF(COUNT(Q1411:Z1411)=0,"",SUM(Z1411:Z1411))</f>
        <v>564</v>
      </c>
      <c r="AF1411" s="16">
        <f>IF(COUNT(Q1411:Z1411)=0,"",SUM(Q1411:Z1411))</f>
        <v>3869</v>
      </c>
      <c r="AG1411" s="17">
        <f>IFERROR((AA1411+AB1411)/AF1411,"")</f>
        <v>0.15197725510467822</v>
      </c>
      <c r="AH1411" s="16">
        <v>32</v>
      </c>
    </row>
    <row r="1412" spans="1:34" x14ac:dyDescent="0.2">
      <c r="A1412" s="4" t="s">
        <v>21</v>
      </c>
      <c r="B1412" s="4" t="s">
        <v>126</v>
      </c>
      <c r="C1412" s="4" t="s">
        <v>955</v>
      </c>
      <c r="D1412" s="4" t="s">
        <v>723</v>
      </c>
      <c r="E1412" s="4" t="s">
        <v>724</v>
      </c>
      <c r="F1412" s="4" t="s">
        <v>3289</v>
      </c>
      <c r="G1412" s="4" t="s">
        <v>157</v>
      </c>
      <c r="H1412" s="4" t="s">
        <v>164</v>
      </c>
      <c r="I1412" s="16">
        <v>806</v>
      </c>
      <c r="J1412" s="16">
        <v>14800</v>
      </c>
      <c r="K1412" s="16">
        <v>103</v>
      </c>
      <c r="L1412" s="16">
        <v>1929</v>
      </c>
      <c r="M1412" s="16">
        <v>18</v>
      </c>
      <c r="N1412" s="16">
        <v>461</v>
      </c>
      <c r="O1412" s="17">
        <f>IFERROR(K1412/I1412,"")</f>
        <v>0.12779156327543426</v>
      </c>
      <c r="P1412" s="17">
        <f>IFERROR(L1412/J1412,"")</f>
        <v>0.13033783783783784</v>
      </c>
      <c r="Q1412" s="16">
        <v>587</v>
      </c>
      <c r="R1412" s="16"/>
      <c r="S1412" s="16">
        <v>0</v>
      </c>
      <c r="T1412" s="16">
        <v>53</v>
      </c>
      <c r="U1412" s="16">
        <v>710</v>
      </c>
      <c r="V1412" s="16">
        <v>0</v>
      </c>
      <c r="W1412" s="16">
        <v>179</v>
      </c>
      <c r="X1412" s="16">
        <v>156</v>
      </c>
      <c r="Y1412" s="16"/>
      <c r="Z1412" s="16">
        <v>343</v>
      </c>
      <c r="AA1412" s="16">
        <f>IF(COUNT(Q1412:Z1412)=0,"",SUM(Q1412:Q1412))</f>
        <v>587</v>
      </c>
      <c r="AB1412" s="16">
        <f>IF(COUNT(Q1412:Z1412)=0,"",SUM(R1412:S1412))</f>
        <v>0</v>
      </c>
      <c r="AC1412" s="16">
        <f>IF(COUNT(Q1412:Z1412)=0,"",SUM(T1412:V1412))</f>
        <v>763</v>
      </c>
      <c r="AD1412" s="16">
        <f>IF(COUNT(Q1412:Z1412)=0,"",SUM(W1412:Y1412))</f>
        <v>335</v>
      </c>
      <c r="AE1412" s="16">
        <f>IF(COUNT(Q1412:Z1412)=0,"",SUM(Z1412:Z1412))</f>
        <v>343</v>
      </c>
      <c r="AF1412" s="16">
        <f>IF(COUNT(Q1412:Z1412)=0,"",SUM(Q1412:Z1412))</f>
        <v>2028</v>
      </c>
      <c r="AG1412" s="17">
        <f>IFERROR((AA1412+AB1412)/AF1412,"")</f>
        <v>0.28944773175542404</v>
      </c>
      <c r="AH1412" s="16">
        <v>29</v>
      </c>
    </row>
    <row r="1413" spans="1:34" x14ac:dyDescent="0.2">
      <c r="A1413" s="4" t="s">
        <v>21</v>
      </c>
      <c r="B1413" s="4" t="s">
        <v>123</v>
      </c>
      <c r="C1413" s="4" t="s">
        <v>955</v>
      </c>
      <c r="D1413" s="4" t="s">
        <v>484</v>
      </c>
      <c r="E1413" s="4" t="s">
        <v>485</v>
      </c>
      <c r="F1413" s="4" t="s">
        <v>4668</v>
      </c>
      <c r="G1413" s="4" t="s">
        <v>158</v>
      </c>
      <c r="H1413" s="4" t="s">
        <v>164</v>
      </c>
      <c r="I1413" s="16">
        <v>1167</v>
      </c>
      <c r="J1413" s="16">
        <v>51807</v>
      </c>
      <c r="K1413" s="16">
        <v>344</v>
      </c>
      <c r="L1413" s="16">
        <v>5564</v>
      </c>
      <c r="M1413" s="16">
        <v>16</v>
      </c>
      <c r="N1413" s="16">
        <v>744</v>
      </c>
      <c r="O1413" s="17">
        <f>IFERROR(K1413/I1413,"")</f>
        <v>0.29477292202227934</v>
      </c>
      <c r="P1413" s="17">
        <f>IFERROR(L1413/J1413,"")</f>
        <v>0.10739861408689945</v>
      </c>
      <c r="Q1413" s="16">
        <v>587</v>
      </c>
      <c r="R1413" s="16">
        <v>125</v>
      </c>
      <c r="S1413" s="16"/>
      <c r="T1413" s="16">
        <v>597</v>
      </c>
      <c r="U1413" s="16">
        <v>416</v>
      </c>
      <c r="V1413" s="16">
        <v>244</v>
      </c>
      <c r="W1413" s="16">
        <v>31</v>
      </c>
      <c r="X1413" s="16">
        <v>1465</v>
      </c>
      <c r="Y1413" s="16"/>
      <c r="Z1413" s="16">
        <v>2955</v>
      </c>
      <c r="AA1413" s="16">
        <f>IF(COUNT(Q1413:Z1413)=0,"",SUM(Q1413:Q1413))</f>
        <v>587</v>
      </c>
      <c r="AB1413" s="16">
        <f>IF(COUNT(Q1413:Z1413)=0,"",SUM(R1413:S1413))</f>
        <v>125</v>
      </c>
      <c r="AC1413" s="16">
        <f>IF(COUNT(Q1413:Z1413)=0,"",SUM(T1413:V1413))</f>
        <v>1257</v>
      </c>
      <c r="AD1413" s="16">
        <f>IF(COUNT(Q1413:Z1413)=0,"",SUM(W1413:Y1413))</f>
        <v>1496</v>
      </c>
      <c r="AE1413" s="16">
        <f>IF(COUNT(Q1413:Z1413)=0,"",SUM(Z1413:Z1413))</f>
        <v>2955</v>
      </c>
      <c r="AF1413" s="16">
        <f>IF(COUNT(Q1413:Z1413)=0,"",SUM(Q1413:Z1413))</f>
        <v>6420</v>
      </c>
      <c r="AG1413" s="17">
        <f>IFERROR((AA1413+AB1413)/AF1413,"")</f>
        <v>0.11090342679127727</v>
      </c>
      <c r="AH1413" s="16">
        <v>79</v>
      </c>
    </row>
    <row r="1414" spans="1:34" x14ac:dyDescent="0.2">
      <c r="A1414" s="4" t="s">
        <v>21</v>
      </c>
      <c r="B1414" s="4" t="s">
        <v>131</v>
      </c>
      <c r="C1414" s="4" t="s">
        <v>955</v>
      </c>
      <c r="D1414" s="4" t="s">
        <v>438</v>
      </c>
      <c r="E1414" s="4" t="s">
        <v>439</v>
      </c>
      <c r="F1414" s="4" t="s">
        <v>3914</v>
      </c>
      <c r="G1414" s="4" t="s">
        <v>156</v>
      </c>
      <c r="H1414" s="4" t="s">
        <v>164</v>
      </c>
      <c r="I1414" s="16">
        <v>839</v>
      </c>
      <c r="J1414" s="16">
        <v>17797</v>
      </c>
      <c r="K1414" s="16">
        <v>348</v>
      </c>
      <c r="L1414" s="16">
        <v>2562</v>
      </c>
      <c r="M1414" s="16">
        <v>18</v>
      </c>
      <c r="N1414" s="16">
        <v>258</v>
      </c>
      <c r="O1414" s="17">
        <f>IFERROR(K1414/I1414,"")</f>
        <v>0.41477949940405245</v>
      </c>
      <c r="P1414" s="17">
        <f>IFERROR(L1414/J1414,"")</f>
        <v>0.14395684665954936</v>
      </c>
      <c r="Q1414" s="16">
        <v>584</v>
      </c>
      <c r="R1414" s="16">
        <v>38</v>
      </c>
      <c r="S1414" s="16"/>
      <c r="T1414" s="16">
        <v>98</v>
      </c>
      <c r="U1414" s="16">
        <v>336</v>
      </c>
      <c r="V1414" s="16">
        <v>23</v>
      </c>
      <c r="W1414" s="16">
        <v>21</v>
      </c>
      <c r="X1414" s="16">
        <v>424</v>
      </c>
      <c r="Y1414" s="16"/>
      <c r="Z1414" s="16">
        <v>1576</v>
      </c>
      <c r="AA1414" s="16">
        <f>IF(COUNT(Q1414:Z1414)=0,"",SUM(Q1414:Q1414))</f>
        <v>584</v>
      </c>
      <c r="AB1414" s="16">
        <f>IF(COUNT(Q1414:Z1414)=0,"",SUM(R1414:S1414))</f>
        <v>38</v>
      </c>
      <c r="AC1414" s="16">
        <f>IF(COUNT(Q1414:Z1414)=0,"",SUM(T1414:V1414))</f>
        <v>457</v>
      </c>
      <c r="AD1414" s="16">
        <f>IF(COUNT(Q1414:Z1414)=0,"",SUM(W1414:Y1414))</f>
        <v>445</v>
      </c>
      <c r="AE1414" s="16">
        <f>IF(COUNT(Q1414:Z1414)=0,"",SUM(Z1414:Z1414))</f>
        <v>1576</v>
      </c>
      <c r="AF1414" s="16">
        <f>IF(COUNT(Q1414:Z1414)=0,"",SUM(Q1414:Z1414))</f>
        <v>3100</v>
      </c>
      <c r="AG1414" s="17">
        <f>IFERROR((AA1414+AB1414)/AF1414,"")</f>
        <v>0.20064516129032259</v>
      </c>
      <c r="AH1414" s="16">
        <v>21</v>
      </c>
    </row>
    <row r="1415" spans="1:34" x14ac:dyDescent="0.2">
      <c r="A1415" s="4" t="s">
        <v>21</v>
      </c>
      <c r="B1415" s="4" t="s">
        <v>123</v>
      </c>
      <c r="C1415" s="4" t="s">
        <v>955</v>
      </c>
      <c r="D1415" s="4" t="s">
        <v>484</v>
      </c>
      <c r="E1415" s="4" t="s">
        <v>485</v>
      </c>
      <c r="F1415" s="4" t="s">
        <v>4896</v>
      </c>
      <c r="G1415" s="4" t="s">
        <v>159</v>
      </c>
      <c r="H1415" s="4" t="s">
        <v>165</v>
      </c>
      <c r="I1415" s="16">
        <v>868</v>
      </c>
      <c r="J1415" s="16">
        <v>36971</v>
      </c>
      <c r="K1415" s="16">
        <v>122</v>
      </c>
      <c r="L1415" s="16">
        <v>4778</v>
      </c>
      <c r="M1415" s="16">
        <v>11</v>
      </c>
      <c r="N1415" s="16">
        <v>752</v>
      </c>
      <c r="O1415" s="17">
        <f>IFERROR(K1415/I1415,"")</f>
        <v>0.14055299539170507</v>
      </c>
      <c r="P1415" s="17">
        <f>IFERROR(L1415/J1415,"")</f>
        <v>0.1292364285521084</v>
      </c>
      <c r="Q1415" s="16">
        <v>583</v>
      </c>
      <c r="R1415" s="16">
        <v>63</v>
      </c>
      <c r="S1415" s="16"/>
      <c r="T1415" s="16">
        <v>104</v>
      </c>
      <c r="U1415" s="16">
        <v>226</v>
      </c>
      <c r="V1415" s="16"/>
      <c r="W1415" s="16"/>
      <c r="X1415" s="16">
        <v>1294</v>
      </c>
      <c r="Y1415" s="16"/>
      <c r="Z1415" s="16">
        <v>2925</v>
      </c>
      <c r="AA1415" s="16">
        <f>IF(COUNT(Q1415:Z1415)=0,"",SUM(Q1415:Q1415))</f>
        <v>583</v>
      </c>
      <c r="AB1415" s="16">
        <f>IF(COUNT(Q1415:Z1415)=0,"",SUM(R1415:S1415))</f>
        <v>63</v>
      </c>
      <c r="AC1415" s="16">
        <f>IF(COUNT(Q1415:Z1415)=0,"",SUM(T1415:V1415))</f>
        <v>330</v>
      </c>
      <c r="AD1415" s="16">
        <f>IF(COUNT(Q1415:Z1415)=0,"",SUM(W1415:Y1415))</f>
        <v>1294</v>
      </c>
      <c r="AE1415" s="16">
        <f>IF(COUNT(Q1415:Z1415)=0,"",SUM(Z1415:Z1415))</f>
        <v>2925</v>
      </c>
      <c r="AF1415" s="16">
        <f>IF(COUNT(Q1415:Z1415)=0,"",SUM(Q1415:Z1415))</f>
        <v>5195</v>
      </c>
      <c r="AG1415" s="17">
        <f>IFERROR((AA1415+AB1415)/AF1415,"")</f>
        <v>0.12435033686236766</v>
      </c>
      <c r="AH1415" s="16">
        <v>71</v>
      </c>
    </row>
    <row r="1416" spans="1:34" x14ac:dyDescent="0.2">
      <c r="A1416" s="4" t="s">
        <v>21</v>
      </c>
      <c r="B1416" s="4" t="s">
        <v>123</v>
      </c>
      <c r="C1416" s="4" t="s">
        <v>955</v>
      </c>
      <c r="D1416" s="4" t="s">
        <v>484</v>
      </c>
      <c r="E1416" s="4" t="s">
        <v>485</v>
      </c>
      <c r="F1416" s="4" t="s">
        <v>4627</v>
      </c>
      <c r="G1416" s="4" t="s">
        <v>158</v>
      </c>
      <c r="H1416" s="4" t="s">
        <v>165</v>
      </c>
      <c r="I1416" s="16">
        <v>1131</v>
      </c>
      <c r="J1416" s="16">
        <v>38161</v>
      </c>
      <c r="K1416" s="16">
        <v>465</v>
      </c>
      <c r="L1416" s="16">
        <v>5332</v>
      </c>
      <c r="M1416" s="16"/>
      <c r="N1416" s="16">
        <v>519</v>
      </c>
      <c r="O1416" s="17">
        <f>IFERROR(K1416/I1416,"")</f>
        <v>0.41114058355437666</v>
      </c>
      <c r="P1416" s="17">
        <f>IFERROR(L1416/J1416,"")</f>
        <v>0.1397238017871649</v>
      </c>
      <c r="Q1416" s="16">
        <v>580</v>
      </c>
      <c r="R1416" s="16">
        <v>106</v>
      </c>
      <c r="S1416" s="16"/>
      <c r="T1416" s="16">
        <v>868</v>
      </c>
      <c r="U1416" s="16">
        <v>511</v>
      </c>
      <c r="V1416" s="16">
        <v>232</v>
      </c>
      <c r="W1416" s="16">
        <v>12</v>
      </c>
      <c r="X1416" s="16">
        <v>993</v>
      </c>
      <c r="Y1416" s="16"/>
      <c r="Z1416" s="16">
        <v>2887</v>
      </c>
      <c r="AA1416" s="16">
        <f>IF(COUNT(Q1416:Z1416)=0,"",SUM(Q1416:Q1416))</f>
        <v>580</v>
      </c>
      <c r="AB1416" s="16">
        <f>IF(COUNT(Q1416:Z1416)=0,"",SUM(R1416:S1416))</f>
        <v>106</v>
      </c>
      <c r="AC1416" s="16">
        <f>IF(COUNT(Q1416:Z1416)=0,"",SUM(T1416:V1416))</f>
        <v>1611</v>
      </c>
      <c r="AD1416" s="16">
        <f>IF(COUNT(Q1416:Z1416)=0,"",SUM(W1416:Y1416))</f>
        <v>1005</v>
      </c>
      <c r="AE1416" s="16">
        <f>IF(COUNT(Q1416:Z1416)=0,"",SUM(Z1416:Z1416))</f>
        <v>2887</v>
      </c>
      <c r="AF1416" s="16">
        <f>IF(COUNT(Q1416:Z1416)=0,"",SUM(Q1416:Z1416))</f>
        <v>6189</v>
      </c>
      <c r="AG1416" s="17">
        <f>IFERROR((AA1416+AB1416)/AF1416,"")</f>
        <v>0.11084181612538374</v>
      </c>
      <c r="AH1416" s="16">
        <v>85</v>
      </c>
    </row>
    <row r="1417" spans="1:34" x14ac:dyDescent="0.2">
      <c r="A1417" s="4" t="s">
        <v>21</v>
      </c>
      <c r="B1417" s="4" t="s">
        <v>147</v>
      </c>
      <c r="C1417" s="4" t="s">
        <v>1036</v>
      </c>
      <c r="D1417" s="4" t="s">
        <v>378</v>
      </c>
      <c r="E1417" s="4" t="s">
        <v>379</v>
      </c>
      <c r="F1417" s="4" t="s">
        <v>3132</v>
      </c>
      <c r="G1417" s="4" t="s">
        <v>159</v>
      </c>
      <c r="H1417" s="4" t="s">
        <v>163</v>
      </c>
      <c r="I1417" s="16">
        <v>425</v>
      </c>
      <c r="J1417" s="16">
        <v>34113</v>
      </c>
      <c r="K1417" s="16">
        <v>154</v>
      </c>
      <c r="L1417" s="16">
        <v>3735</v>
      </c>
      <c r="M1417" s="16"/>
      <c r="N1417" s="16">
        <v>986</v>
      </c>
      <c r="O1417" s="17">
        <f>IFERROR(K1417/I1417,"")</f>
        <v>0.3623529411764706</v>
      </c>
      <c r="P1417" s="17">
        <f>IFERROR(L1417/J1417,"")</f>
        <v>0.10948905109489052</v>
      </c>
      <c r="Q1417" s="16">
        <v>579</v>
      </c>
      <c r="R1417" s="16">
        <v>108</v>
      </c>
      <c r="S1417" s="16">
        <v>173</v>
      </c>
      <c r="T1417" s="16">
        <v>287</v>
      </c>
      <c r="U1417" s="16">
        <v>200</v>
      </c>
      <c r="V1417" s="16">
        <v>207</v>
      </c>
      <c r="W1417" s="16">
        <v>177</v>
      </c>
      <c r="X1417" s="16">
        <v>969</v>
      </c>
      <c r="Y1417" s="16">
        <v>16</v>
      </c>
      <c r="Z1417" s="16">
        <v>2103</v>
      </c>
      <c r="AA1417" s="16">
        <f>IF(COUNT(Q1417:Z1417)=0,"",SUM(Q1417:Q1417))</f>
        <v>579</v>
      </c>
      <c r="AB1417" s="16">
        <f>IF(COUNT(Q1417:Z1417)=0,"",SUM(R1417:S1417))</f>
        <v>281</v>
      </c>
      <c r="AC1417" s="16">
        <f>IF(COUNT(Q1417:Z1417)=0,"",SUM(T1417:V1417))</f>
        <v>694</v>
      </c>
      <c r="AD1417" s="16">
        <f>IF(COUNT(Q1417:Z1417)=0,"",SUM(W1417:Y1417))</f>
        <v>1162</v>
      </c>
      <c r="AE1417" s="16">
        <f>IF(COUNT(Q1417:Z1417)=0,"",SUM(Z1417:Z1417))</f>
        <v>2103</v>
      </c>
      <c r="AF1417" s="16">
        <f>IF(COUNT(Q1417:Z1417)=0,"",SUM(Q1417:Z1417))</f>
        <v>4819</v>
      </c>
      <c r="AG1417" s="17">
        <f>IFERROR((AA1417+AB1417)/AF1417,"")</f>
        <v>0.17846026146503424</v>
      </c>
      <c r="AH1417" s="16">
        <v>144</v>
      </c>
    </row>
    <row r="1418" spans="1:34" x14ac:dyDescent="0.2">
      <c r="A1418" s="4" t="s">
        <v>21</v>
      </c>
      <c r="B1418" s="4" t="s">
        <v>146</v>
      </c>
      <c r="C1418" s="4" t="s">
        <v>1036</v>
      </c>
      <c r="D1418" s="4" t="s">
        <v>571</v>
      </c>
      <c r="E1418" s="4" t="s">
        <v>572</v>
      </c>
      <c r="F1418" s="4" t="s">
        <v>1937</v>
      </c>
      <c r="G1418" s="4" t="s">
        <v>158</v>
      </c>
      <c r="H1418" s="4" t="s">
        <v>163</v>
      </c>
      <c r="I1418" s="16">
        <v>1345</v>
      </c>
      <c r="J1418" s="16">
        <v>13509</v>
      </c>
      <c r="K1418" s="16">
        <v>678</v>
      </c>
      <c r="L1418" s="16">
        <v>3540</v>
      </c>
      <c r="M1418" s="16">
        <v>391</v>
      </c>
      <c r="N1418" s="16">
        <v>2663</v>
      </c>
      <c r="O1418" s="17">
        <f>IFERROR(K1418/I1418,"")</f>
        <v>0.50408921933085504</v>
      </c>
      <c r="P1418" s="17">
        <f>IFERROR(L1418/J1418,"")</f>
        <v>0.26204752387297359</v>
      </c>
      <c r="Q1418" s="16">
        <v>578</v>
      </c>
      <c r="R1418" s="16">
        <v>0</v>
      </c>
      <c r="S1418" s="16">
        <v>0</v>
      </c>
      <c r="T1418" s="16">
        <v>565</v>
      </c>
      <c r="U1418" s="16">
        <v>140</v>
      </c>
      <c r="V1418" s="16">
        <v>681</v>
      </c>
      <c r="W1418" s="16">
        <v>736</v>
      </c>
      <c r="X1418" s="16">
        <v>1004</v>
      </c>
      <c r="Y1418" s="16">
        <v>0</v>
      </c>
      <c r="Z1418" s="16">
        <v>514</v>
      </c>
      <c r="AA1418" s="16">
        <f>IF(COUNT(Q1418:Z1418)=0,"",SUM(Q1418:Q1418))</f>
        <v>578</v>
      </c>
      <c r="AB1418" s="16">
        <f>IF(COUNT(Q1418:Z1418)=0,"",SUM(R1418:S1418))</f>
        <v>0</v>
      </c>
      <c r="AC1418" s="16">
        <f>IF(COUNT(Q1418:Z1418)=0,"",SUM(T1418:V1418))</f>
        <v>1386</v>
      </c>
      <c r="AD1418" s="16">
        <f>IF(COUNT(Q1418:Z1418)=0,"",SUM(W1418:Y1418))</f>
        <v>1740</v>
      </c>
      <c r="AE1418" s="16">
        <f>IF(COUNT(Q1418:Z1418)=0,"",SUM(Z1418:Z1418))</f>
        <v>514</v>
      </c>
      <c r="AF1418" s="16">
        <f>IF(COUNT(Q1418:Z1418)=0,"",SUM(Q1418:Z1418))</f>
        <v>4218</v>
      </c>
      <c r="AG1418" s="17">
        <f>IFERROR((AA1418+AB1418)/AF1418,"")</f>
        <v>0.13703176861071598</v>
      </c>
      <c r="AH1418" s="16">
        <v>54</v>
      </c>
    </row>
    <row r="1419" spans="1:34" x14ac:dyDescent="0.2">
      <c r="A1419" s="4" t="s">
        <v>21</v>
      </c>
      <c r="B1419" s="4" t="s">
        <v>124</v>
      </c>
      <c r="C1419" s="4" t="s">
        <v>955</v>
      </c>
      <c r="D1419" s="4" t="s">
        <v>582</v>
      </c>
      <c r="E1419" s="4" t="s">
        <v>583</v>
      </c>
      <c r="F1419" s="4" t="s">
        <v>2030</v>
      </c>
      <c r="G1419" s="4" t="s">
        <v>158</v>
      </c>
      <c r="H1419" s="4" t="s">
        <v>165</v>
      </c>
      <c r="I1419" s="16">
        <v>1115</v>
      </c>
      <c r="J1419" s="16">
        <v>12539</v>
      </c>
      <c r="K1419" s="16">
        <v>632</v>
      </c>
      <c r="L1419" s="16">
        <v>3082</v>
      </c>
      <c r="M1419" s="16">
        <v>50</v>
      </c>
      <c r="N1419" s="16">
        <v>232</v>
      </c>
      <c r="O1419" s="17">
        <f>IFERROR(K1419/I1419,"")</f>
        <v>0.56681614349775788</v>
      </c>
      <c r="P1419" s="17">
        <f>IFERROR(L1419/J1419,"")</f>
        <v>0.24579312544860038</v>
      </c>
      <c r="Q1419" s="16">
        <v>577</v>
      </c>
      <c r="R1419" s="16">
        <v>0</v>
      </c>
      <c r="S1419" s="16">
        <v>0</v>
      </c>
      <c r="T1419" s="16">
        <v>547</v>
      </c>
      <c r="U1419" s="16">
        <v>320</v>
      </c>
      <c r="V1419" s="16">
        <v>817</v>
      </c>
      <c r="W1419" s="16">
        <v>332</v>
      </c>
      <c r="X1419" s="16">
        <v>493</v>
      </c>
      <c r="Y1419" s="16">
        <v>0</v>
      </c>
      <c r="Z1419" s="16">
        <v>2575</v>
      </c>
      <c r="AA1419" s="16">
        <f>IF(COUNT(Q1419:Z1419)=0,"",SUM(Q1419:Q1419))</f>
        <v>577</v>
      </c>
      <c r="AB1419" s="16">
        <f>IF(COUNT(Q1419:Z1419)=0,"",SUM(R1419:S1419))</f>
        <v>0</v>
      </c>
      <c r="AC1419" s="16">
        <f>IF(COUNT(Q1419:Z1419)=0,"",SUM(T1419:V1419))</f>
        <v>1684</v>
      </c>
      <c r="AD1419" s="16">
        <f>IF(COUNT(Q1419:Z1419)=0,"",SUM(W1419:Y1419))</f>
        <v>825</v>
      </c>
      <c r="AE1419" s="16">
        <f>IF(COUNT(Q1419:Z1419)=0,"",SUM(Z1419:Z1419))</f>
        <v>2575</v>
      </c>
      <c r="AF1419" s="16">
        <f>IF(COUNT(Q1419:Z1419)=0,"",SUM(Q1419:Z1419))</f>
        <v>5661</v>
      </c>
      <c r="AG1419" s="17">
        <f>IFERROR((AA1419+AB1419)/AF1419,"")</f>
        <v>0.10192545486663133</v>
      </c>
      <c r="AH1419" s="16">
        <v>21</v>
      </c>
    </row>
    <row r="1420" spans="1:34" x14ac:dyDescent="0.2">
      <c r="A1420" s="4" t="s">
        <v>21</v>
      </c>
      <c r="B1420" s="4" t="s">
        <v>123</v>
      </c>
      <c r="C1420" s="4" t="s">
        <v>955</v>
      </c>
      <c r="D1420" s="4" t="s">
        <v>484</v>
      </c>
      <c r="E1420" s="4" t="s">
        <v>485</v>
      </c>
      <c r="F1420" s="4" t="s">
        <v>4631</v>
      </c>
      <c r="G1420" s="4" t="s">
        <v>158</v>
      </c>
      <c r="H1420" s="4" t="s">
        <v>165</v>
      </c>
      <c r="I1420" s="16">
        <v>1309</v>
      </c>
      <c r="J1420" s="16">
        <v>40341</v>
      </c>
      <c r="K1420" s="16">
        <v>540</v>
      </c>
      <c r="L1420" s="16">
        <v>6068</v>
      </c>
      <c r="M1420" s="16"/>
      <c r="N1420" s="16">
        <v>592</v>
      </c>
      <c r="O1420" s="17">
        <f>IFERROR(K1420/I1420,"")</f>
        <v>0.41252864782276549</v>
      </c>
      <c r="P1420" s="17">
        <f>IFERROR(L1420/J1420,"")</f>
        <v>0.15041768919957363</v>
      </c>
      <c r="Q1420" s="16">
        <v>577</v>
      </c>
      <c r="R1420" s="16">
        <v>98</v>
      </c>
      <c r="S1420" s="16">
        <v>18</v>
      </c>
      <c r="T1420" s="16">
        <v>840</v>
      </c>
      <c r="U1420" s="16">
        <v>300</v>
      </c>
      <c r="V1420" s="16">
        <v>270</v>
      </c>
      <c r="W1420" s="16"/>
      <c r="X1420" s="16">
        <v>1228</v>
      </c>
      <c r="Y1420" s="16">
        <v>0</v>
      </c>
      <c r="Z1420" s="16">
        <v>3698</v>
      </c>
      <c r="AA1420" s="16">
        <f>IF(COUNT(Q1420:Z1420)=0,"",SUM(Q1420:Q1420))</f>
        <v>577</v>
      </c>
      <c r="AB1420" s="16">
        <f>IF(COUNT(Q1420:Z1420)=0,"",SUM(R1420:S1420))</f>
        <v>116</v>
      </c>
      <c r="AC1420" s="16">
        <f>IF(COUNT(Q1420:Z1420)=0,"",SUM(T1420:V1420))</f>
        <v>1410</v>
      </c>
      <c r="AD1420" s="16">
        <f>IF(COUNT(Q1420:Z1420)=0,"",SUM(W1420:Y1420))</f>
        <v>1228</v>
      </c>
      <c r="AE1420" s="16">
        <f>IF(COUNT(Q1420:Z1420)=0,"",SUM(Z1420:Z1420))</f>
        <v>3698</v>
      </c>
      <c r="AF1420" s="16">
        <f>IF(COUNT(Q1420:Z1420)=0,"",SUM(Q1420:Z1420))</f>
        <v>7029</v>
      </c>
      <c r="AG1420" s="17">
        <f>IFERROR((AA1420+AB1420)/AF1420,"")</f>
        <v>9.8591549295774641E-2</v>
      </c>
      <c r="AH1420" s="16">
        <v>83</v>
      </c>
    </row>
    <row r="1421" spans="1:34" x14ac:dyDescent="0.2">
      <c r="A1421" s="4" t="s">
        <v>21</v>
      </c>
      <c r="B1421" s="4" t="s">
        <v>126</v>
      </c>
      <c r="C1421" s="4" t="s">
        <v>955</v>
      </c>
      <c r="D1421" s="4" t="s">
        <v>723</v>
      </c>
      <c r="E1421" s="4" t="s">
        <v>724</v>
      </c>
      <c r="F1421" s="4" t="s">
        <v>3282</v>
      </c>
      <c r="G1421" s="4" t="s">
        <v>157</v>
      </c>
      <c r="H1421" s="4" t="s">
        <v>164</v>
      </c>
      <c r="I1421" s="16">
        <v>449</v>
      </c>
      <c r="J1421" s="16">
        <v>17567</v>
      </c>
      <c r="K1421" s="16">
        <v>72</v>
      </c>
      <c r="L1421" s="16">
        <v>1559</v>
      </c>
      <c r="M1421" s="16"/>
      <c r="N1421" s="16">
        <v>484</v>
      </c>
      <c r="O1421" s="17">
        <f>IFERROR(K1421/I1421,"")</f>
        <v>0.16035634743875279</v>
      </c>
      <c r="P1421" s="17">
        <f>IFERROR(L1421/J1421,"")</f>
        <v>8.8745944099732452E-2</v>
      </c>
      <c r="Q1421" s="16">
        <v>575</v>
      </c>
      <c r="R1421" s="16">
        <v>13</v>
      </c>
      <c r="S1421" s="16">
        <v>0</v>
      </c>
      <c r="T1421" s="16">
        <v>21</v>
      </c>
      <c r="U1421" s="16">
        <v>198</v>
      </c>
      <c r="V1421" s="16">
        <v>0</v>
      </c>
      <c r="W1421" s="16">
        <v>147</v>
      </c>
      <c r="X1421" s="16">
        <v>157</v>
      </c>
      <c r="Y1421" s="16"/>
      <c r="Z1421" s="16">
        <v>518</v>
      </c>
      <c r="AA1421" s="16">
        <f>IF(COUNT(Q1421:Z1421)=0,"",SUM(Q1421:Q1421))</f>
        <v>575</v>
      </c>
      <c r="AB1421" s="16">
        <f>IF(COUNT(Q1421:Z1421)=0,"",SUM(R1421:S1421))</f>
        <v>13</v>
      </c>
      <c r="AC1421" s="16">
        <f>IF(COUNT(Q1421:Z1421)=0,"",SUM(T1421:V1421))</f>
        <v>219</v>
      </c>
      <c r="AD1421" s="16">
        <f>IF(COUNT(Q1421:Z1421)=0,"",SUM(W1421:Y1421))</f>
        <v>304</v>
      </c>
      <c r="AE1421" s="16">
        <f>IF(COUNT(Q1421:Z1421)=0,"",SUM(Z1421:Z1421))</f>
        <v>518</v>
      </c>
      <c r="AF1421" s="16">
        <f>IF(COUNT(Q1421:Z1421)=0,"",SUM(Q1421:Z1421))</f>
        <v>1629</v>
      </c>
      <c r="AG1421" s="17">
        <f>IFERROR((AA1421+AB1421)/AF1421,"")</f>
        <v>0.36095764272559855</v>
      </c>
      <c r="AH1421" s="16">
        <v>21</v>
      </c>
    </row>
    <row r="1422" spans="1:34" x14ac:dyDescent="0.2">
      <c r="A1422" s="4" t="s">
        <v>21</v>
      </c>
      <c r="B1422" s="4" t="s">
        <v>128</v>
      </c>
      <c r="C1422" s="4" t="s">
        <v>955</v>
      </c>
      <c r="D1422" s="4" t="s">
        <v>833</v>
      </c>
      <c r="E1422" s="4" t="s">
        <v>834</v>
      </c>
      <c r="F1422" s="4" t="s">
        <v>4351</v>
      </c>
      <c r="G1422" s="4" t="s">
        <v>157</v>
      </c>
      <c r="H1422" s="4" t="s">
        <v>165</v>
      </c>
      <c r="I1422" s="16">
        <v>1061</v>
      </c>
      <c r="J1422" s="16">
        <v>2187</v>
      </c>
      <c r="K1422" s="16">
        <v>589</v>
      </c>
      <c r="L1422" s="16">
        <v>574</v>
      </c>
      <c r="M1422" s="16">
        <v>165</v>
      </c>
      <c r="N1422" s="16">
        <v>38</v>
      </c>
      <c r="O1422" s="17">
        <f>IFERROR(K1422/I1422,"")</f>
        <v>0.55513666352497648</v>
      </c>
      <c r="P1422" s="17">
        <f>IFERROR(L1422/J1422,"")</f>
        <v>0.26245999085505256</v>
      </c>
      <c r="Q1422" s="16">
        <v>572</v>
      </c>
      <c r="R1422" s="16">
        <v>0</v>
      </c>
      <c r="S1422" s="16">
        <v>0</v>
      </c>
      <c r="T1422" s="16">
        <v>34</v>
      </c>
      <c r="U1422" s="16">
        <v>101</v>
      </c>
      <c r="V1422" s="16">
        <v>330</v>
      </c>
      <c r="W1422" s="16">
        <v>14</v>
      </c>
      <c r="X1422" s="16">
        <v>174</v>
      </c>
      <c r="Y1422" s="16">
        <v>0</v>
      </c>
      <c r="Z1422" s="16">
        <v>36</v>
      </c>
      <c r="AA1422" s="16">
        <f>IF(COUNT(Q1422:Z1422)=0,"",SUM(Q1422:Q1422))</f>
        <v>572</v>
      </c>
      <c r="AB1422" s="16">
        <f>IF(COUNT(Q1422:Z1422)=0,"",SUM(R1422:S1422))</f>
        <v>0</v>
      </c>
      <c r="AC1422" s="16">
        <f>IF(COUNT(Q1422:Z1422)=0,"",SUM(T1422:V1422))</f>
        <v>465</v>
      </c>
      <c r="AD1422" s="16">
        <f>IF(COUNT(Q1422:Z1422)=0,"",SUM(W1422:Y1422))</f>
        <v>188</v>
      </c>
      <c r="AE1422" s="16">
        <f>IF(COUNT(Q1422:Z1422)=0,"",SUM(Z1422:Z1422))</f>
        <v>36</v>
      </c>
      <c r="AF1422" s="16">
        <f>IF(COUNT(Q1422:Z1422)=0,"",SUM(Q1422:Z1422))</f>
        <v>1261</v>
      </c>
      <c r="AG1422" s="17">
        <f>IFERROR((AA1422+AB1422)/AF1422,"")</f>
        <v>0.45360824742268041</v>
      </c>
      <c r="AH1422" s="16"/>
    </row>
    <row r="1423" spans="1:34" x14ac:dyDescent="0.2">
      <c r="A1423" s="4" t="s">
        <v>21</v>
      </c>
      <c r="B1423" s="4" t="s">
        <v>126</v>
      </c>
      <c r="C1423" s="4" t="s">
        <v>955</v>
      </c>
      <c r="D1423" s="4" t="s">
        <v>723</v>
      </c>
      <c r="E1423" s="4" t="s">
        <v>724</v>
      </c>
      <c r="F1423" s="4" t="s">
        <v>3243</v>
      </c>
      <c r="G1423" s="4" t="s">
        <v>159</v>
      </c>
      <c r="H1423" s="4" t="s">
        <v>165</v>
      </c>
      <c r="I1423" s="16">
        <v>1176</v>
      </c>
      <c r="J1423" s="16">
        <v>15668</v>
      </c>
      <c r="K1423" s="16">
        <v>88</v>
      </c>
      <c r="L1423" s="16">
        <v>1730</v>
      </c>
      <c r="M1423" s="16">
        <v>29</v>
      </c>
      <c r="N1423" s="16">
        <v>455</v>
      </c>
      <c r="O1423" s="17">
        <f>IFERROR(K1423/I1423,"")</f>
        <v>7.4829931972789115E-2</v>
      </c>
      <c r="P1423" s="17">
        <f>IFERROR(L1423/J1423,"")</f>
        <v>0.11041613479703855</v>
      </c>
      <c r="Q1423" s="16">
        <v>569</v>
      </c>
      <c r="R1423" s="16"/>
      <c r="S1423" s="16">
        <v>0</v>
      </c>
      <c r="T1423" s="16">
        <v>53</v>
      </c>
      <c r="U1423" s="16">
        <v>204</v>
      </c>
      <c r="V1423" s="16">
        <v>0</v>
      </c>
      <c r="W1423" s="16">
        <v>172</v>
      </c>
      <c r="X1423" s="16">
        <v>149</v>
      </c>
      <c r="Y1423" s="16"/>
      <c r="Z1423" s="16">
        <v>667</v>
      </c>
      <c r="AA1423" s="16">
        <f>IF(COUNT(Q1423:Z1423)=0,"",SUM(Q1423:Q1423))</f>
        <v>569</v>
      </c>
      <c r="AB1423" s="16">
        <f>IF(COUNT(Q1423:Z1423)=0,"",SUM(R1423:S1423))</f>
        <v>0</v>
      </c>
      <c r="AC1423" s="16">
        <f>IF(COUNT(Q1423:Z1423)=0,"",SUM(T1423:V1423))</f>
        <v>257</v>
      </c>
      <c r="AD1423" s="16">
        <f>IF(COUNT(Q1423:Z1423)=0,"",SUM(W1423:Y1423))</f>
        <v>321</v>
      </c>
      <c r="AE1423" s="16">
        <f>IF(COUNT(Q1423:Z1423)=0,"",SUM(Z1423:Z1423))</f>
        <v>667</v>
      </c>
      <c r="AF1423" s="16">
        <f>IF(COUNT(Q1423:Z1423)=0,"",SUM(Q1423:Z1423))</f>
        <v>1814</v>
      </c>
      <c r="AG1423" s="17">
        <f>IFERROR((AA1423+AB1423)/AF1423,"")</f>
        <v>0.31367144432194044</v>
      </c>
      <c r="AH1423" s="16">
        <v>31</v>
      </c>
    </row>
    <row r="1424" spans="1:34" x14ac:dyDescent="0.2">
      <c r="A1424" s="4" t="s">
        <v>21</v>
      </c>
      <c r="B1424" s="4" t="s">
        <v>141</v>
      </c>
      <c r="C1424" s="4" t="s">
        <v>955</v>
      </c>
      <c r="D1424" s="4" t="s">
        <v>566</v>
      </c>
      <c r="E1424" s="4" t="s">
        <v>567</v>
      </c>
      <c r="F1424" s="4" t="s">
        <v>1903</v>
      </c>
      <c r="G1424" s="4" t="s">
        <v>158</v>
      </c>
      <c r="H1424" s="4" t="s">
        <v>167</v>
      </c>
      <c r="I1424" s="16">
        <v>332</v>
      </c>
      <c r="J1424" s="16">
        <v>2406</v>
      </c>
      <c r="K1424" s="16">
        <v>257</v>
      </c>
      <c r="L1424" s="16">
        <v>762</v>
      </c>
      <c r="M1424" s="16">
        <v>22</v>
      </c>
      <c r="N1424" s="16">
        <v>124</v>
      </c>
      <c r="O1424" s="17">
        <f>IFERROR(K1424/I1424,"")</f>
        <v>0.77409638554216864</v>
      </c>
      <c r="P1424" s="17">
        <f>IFERROR(L1424/J1424,"")</f>
        <v>0.3167082294264339</v>
      </c>
      <c r="Q1424" s="16">
        <v>566</v>
      </c>
      <c r="R1424" s="16">
        <v>0</v>
      </c>
      <c r="S1424" s="16"/>
      <c r="T1424" s="16">
        <v>26</v>
      </c>
      <c r="U1424" s="16">
        <v>24</v>
      </c>
      <c r="V1424" s="16">
        <v>229</v>
      </c>
      <c r="W1424" s="16">
        <v>211</v>
      </c>
      <c r="X1424" s="16"/>
      <c r="Y1424" s="16">
        <v>0</v>
      </c>
      <c r="Z1424" s="16">
        <v>72</v>
      </c>
      <c r="AA1424" s="16">
        <f>IF(COUNT(Q1424:Z1424)=0,"",SUM(Q1424:Q1424))</f>
        <v>566</v>
      </c>
      <c r="AB1424" s="16">
        <f>IF(COUNT(Q1424:Z1424)=0,"",SUM(R1424:S1424))</f>
        <v>0</v>
      </c>
      <c r="AC1424" s="16">
        <f>IF(COUNT(Q1424:Z1424)=0,"",SUM(T1424:V1424))</f>
        <v>279</v>
      </c>
      <c r="AD1424" s="16">
        <f>IF(COUNT(Q1424:Z1424)=0,"",SUM(W1424:Y1424))</f>
        <v>211</v>
      </c>
      <c r="AE1424" s="16">
        <f>IF(COUNT(Q1424:Z1424)=0,"",SUM(Z1424:Z1424))</f>
        <v>72</v>
      </c>
      <c r="AF1424" s="16">
        <f>IF(COUNT(Q1424:Z1424)=0,"",SUM(Q1424:Z1424))</f>
        <v>1128</v>
      </c>
      <c r="AG1424" s="17">
        <f>IFERROR((AA1424+AB1424)/AF1424,"")</f>
        <v>0.50177304964539005</v>
      </c>
      <c r="AH1424" s="16">
        <v>17</v>
      </c>
    </row>
    <row r="1425" spans="1:34" x14ac:dyDescent="0.2">
      <c r="A1425" s="4" t="s">
        <v>21</v>
      </c>
      <c r="B1425" s="4" t="s">
        <v>134</v>
      </c>
      <c r="C1425" s="4" t="s">
        <v>955</v>
      </c>
      <c r="D1425" s="4" t="s">
        <v>699</v>
      </c>
      <c r="E1425" s="4" t="s">
        <v>630</v>
      </c>
      <c r="F1425" s="4" t="s">
        <v>2988</v>
      </c>
      <c r="G1425" s="4" t="s">
        <v>157</v>
      </c>
      <c r="H1425" s="4" t="s">
        <v>164</v>
      </c>
      <c r="I1425" s="16">
        <v>223</v>
      </c>
      <c r="J1425" s="16">
        <v>3055</v>
      </c>
      <c r="K1425" s="16">
        <v>213</v>
      </c>
      <c r="L1425" s="16">
        <v>531</v>
      </c>
      <c r="M1425" s="16">
        <v>43</v>
      </c>
      <c r="N1425" s="16">
        <v>240</v>
      </c>
      <c r="O1425" s="17">
        <f>IFERROR(K1425/I1425,"")</f>
        <v>0.95515695067264572</v>
      </c>
      <c r="P1425" s="17">
        <f>IFERROR(L1425/J1425,"")</f>
        <v>0.17381342062193125</v>
      </c>
      <c r="Q1425" s="16">
        <v>565</v>
      </c>
      <c r="R1425" s="16">
        <v>0</v>
      </c>
      <c r="S1425" s="16">
        <v>0</v>
      </c>
      <c r="T1425" s="16">
        <v>45</v>
      </c>
      <c r="U1425" s="16">
        <v>135</v>
      </c>
      <c r="V1425" s="16"/>
      <c r="W1425" s="16">
        <v>40</v>
      </c>
      <c r="X1425" s="16">
        <v>78</v>
      </c>
      <c r="Y1425" s="16">
        <v>0</v>
      </c>
      <c r="Z1425" s="16">
        <v>45</v>
      </c>
      <c r="AA1425" s="16">
        <f>IF(COUNT(Q1425:Z1425)=0,"",SUM(Q1425:Q1425))</f>
        <v>565</v>
      </c>
      <c r="AB1425" s="16">
        <f>IF(COUNT(Q1425:Z1425)=0,"",SUM(R1425:S1425))</f>
        <v>0</v>
      </c>
      <c r="AC1425" s="16">
        <f>IF(COUNT(Q1425:Z1425)=0,"",SUM(T1425:V1425))</f>
        <v>180</v>
      </c>
      <c r="AD1425" s="16">
        <f>IF(COUNT(Q1425:Z1425)=0,"",SUM(W1425:Y1425))</f>
        <v>118</v>
      </c>
      <c r="AE1425" s="16">
        <f>IF(COUNT(Q1425:Z1425)=0,"",SUM(Z1425:Z1425))</f>
        <v>45</v>
      </c>
      <c r="AF1425" s="16">
        <f>IF(COUNT(Q1425:Z1425)=0,"",SUM(Q1425:Z1425))</f>
        <v>908</v>
      </c>
      <c r="AG1425" s="17">
        <f>IFERROR((AA1425+AB1425)/AF1425,"")</f>
        <v>0.6222466960352423</v>
      </c>
      <c r="AH1425" s="16"/>
    </row>
    <row r="1426" spans="1:34" x14ac:dyDescent="0.2">
      <c r="A1426" s="4" t="s">
        <v>21</v>
      </c>
      <c r="B1426" s="4" t="s">
        <v>123</v>
      </c>
      <c r="C1426" s="4" t="s">
        <v>955</v>
      </c>
      <c r="D1426" s="4" t="s">
        <v>484</v>
      </c>
      <c r="E1426" s="4" t="s">
        <v>485</v>
      </c>
      <c r="F1426" s="4" t="s">
        <v>4570</v>
      </c>
      <c r="G1426" s="4" t="s">
        <v>158</v>
      </c>
      <c r="H1426" s="4" t="s">
        <v>163</v>
      </c>
      <c r="I1426" s="16">
        <v>1409</v>
      </c>
      <c r="J1426" s="16">
        <v>47792</v>
      </c>
      <c r="K1426" s="16">
        <v>384</v>
      </c>
      <c r="L1426" s="16">
        <v>6744</v>
      </c>
      <c r="M1426" s="16">
        <v>13</v>
      </c>
      <c r="N1426" s="16">
        <v>767</v>
      </c>
      <c r="O1426" s="17">
        <f>IFERROR(K1426/I1426,"")</f>
        <v>0.27253371185237757</v>
      </c>
      <c r="P1426" s="17">
        <f>IFERROR(L1426/J1426,"")</f>
        <v>0.14111148309340477</v>
      </c>
      <c r="Q1426" s="16">
        <v>563</v>
      </c>
      <c r="R1426" s="16">
        <v>99</v>
      </c>
      <c r="S1426" s="16"/>
      <c r="T1426" s="16">
        <v>817</v>
      </c>
      <c r="U1426" s="16">
        <v>552</v>
      </c>
      <c r="V1426" s="16">
        <v>229</v>
      </c>
      <c r="W1426" s="16">
        <v>13</v>
      </c>
      <c r="X1426" s="16">
        <v>1308</v>
      </c>
      <c r="Y1426" s="16">
        <v>12</v>
      </c>
      <c r="Z1426" s="16">
        <v>4031</v>
      </c>
      <c r="AA1426" s="16">
        <f>IF(COUNT(Q1426:Z1426)=0,"",SUM(Q1426:Q1426))</f>
        <v>563</v>
      </c>
      <c r="AB1426" s="16">
        <f>IF(COUNT(Q1426:Z1426)=0,"",SUM(R1426:S1426))</f>
        <v>99</v>
      </c>
      <c r="AC1426" s="16">
        <f>IF(COUNT(Q1426:Z1426)=0,"",SUM(T1426:V1426))</f>
        <v>1598</v>
      </c>
      <c r="AD1426" s="16">
        <f>IF(COUNT(Q1426:Z1426)=0,"",SUM(W1426:Y1426))</f>
        <v>1333</v>
      </c>
      <c r="AE1426" s="16">
        <f>IF(COUNT(Q1426:Z1426)=0,"",SUM(Z1426:Z1426))</f>
        <v>4031</v>
      </c>
      <c r="AF1426" s="16">
        <f>IF(COUNT(Q1426:Z1426)=0,"",SUM(Q1426:Z1426))</f>
        <v>7624</v>
      </c>
      <c r="AG1426" s="17">
        <f>IFERROR((AA1426+AB1426)/AF1426,"")</f>
        <v>8.6831059811122768E-2</v>
      </c>
      <c r="AH1426" s="16">
        <v>151</v>
      </c>
    </row>
    <row r="1427" spans="1:34" x14ac:dyDescent="0.2">
      <c r="A1427" s="4" t="s">
        <v>21</v>
      </c>
      <c r="B1427" s="4" t="s">
        <v>147</v>
      </c>
      <c r="C1427" s="4" t="s">
        <v>1036</v>
      </c>
      <c r="D1427" s="4" t="s">
        <v>378</v>
      </c>
      <c r="E1427" s="4" t="s">
        <v>379</v>
      </c>
      <c r="F1427" s="4" t="s">
        <v>3100</v>
      </c>
      <c r="G1427" s="4" t="s">
        <v>156</v>
      </c>
      <c r="H1427" s="4" t="s">
        <v>164</v>
      </c>
      <c r="I1427" s="16">
        <v>751</v>
      </c>
      <c r="J1427" s="16">
        <v>20705</v>
      </c>
      <c r="K1427" s="16">
        <v>178</v>
      </c>
      <c r="L1427" s="16">
        <v>2380</v>
      </c>
      <c r="M1427" s="16">
        <v>37</v>
      </c>
      <c r="N1427" s="16">
        <v>689</v>
      </c>
      <c r="O1427" s="17">
        <f>IFERROR(K1427/I1427,"")</f>
        <v>0.23701731025299599</v>
      </c>
      <c r="P1427" s="17">
        <f>IFERROR(L1427/J1427,"")</f>
        <v>0.11494808017387105</v>
      </c>
      <c r="Q1427" s="16">
        <v>562</v>
      </c>
      <c r="R1427" s="16">
        <v>89</v>
      </c>
      <c r="S1427" s="16">
        <v>62</v>
      </c>
      <c r="T1427" s="16">
        <v>136</v>
      </c>
      <c r="U1427" s="16">
        <v>99</v>
      </c>
      <c r="V1427" s="16">
        <v>83</v>
      </c>
      <c r="W1427" s="16">
        <v>70</v>
      </c>
      <c r="X1427" s="16">
        <v>446</v>
      </c>
      <c r="Y1427" s="16">
        <v>16</v>
      </c>
      <c r="Z1427" s="16">
        <v>1424</v>
      </c>
      <c r="AA1427" s="16">
        <f>IF(COUNT(Q1427:Z1427)=0,"",SUM(Q1427:Q1427))</f>
        <v>562</v>
      </c>
      <c r="AB1427" s="16">
        <f>IF(COUNT(Q1427:Z1427)=0,"",SUM(R1427:S1427))</f>
        <v>151</v>
      </c>
      <c r="AC1427" s="16">
        <f>IF(COUNT(Q1427:Z1427)=0,"",SUM(T1427:V1427))</f>
        <v>318</v>
      </c>
      <c r="AD1427" s="16">
        <f>IF(COUNT(Q1427:Z1427)=0,"",SUM(W1427:Y1427))</f>
        <v>532</v>
      </c>
      <c r="AE1427" s="16">
        <f>IF(COUNT(Q1427:Z1427)=0,"",SUM(Z1427:Z1427))</f>
        <v>1424</v>
      </c>
      <c r="AF1427" s="16">
        <f>IF(COUNT(Q1427:Z1427)=0,"",SUM(Q1427:Z1427))</f>
        <v>2987</v>
      </c>
      <c r="AG1427" s="17">
        <f>IFERROR((AA1427+AB1427)/AF1427,"")</f>
        <v>0.23870103783059926</v>
      </c>
      <c r="AH1427" s="16">
        <v>40</v>
      </c>
    </row>
    <row r="1428" spans="1:34" x14ac:dyDescent="0.2">
      <c r="A1428" s="4" t="s">
        <v>21</v>
      </c>
      <c r="B1428" s="4" t="s">
        <v>131</v>
      </c>
      <c r="C1428" s="4" t="s">
        <v>955</v>
      </c>
      <c r="D1428" s="4" t="s">
        <v>438</v>
      </c>
      <c r="E1428" s="4" t="s">
        <v>439</v>
      </c>
      <c r="F1428" s="4" t="s">
        <v>3890</v>
      </c>
      <c r="G1428" s="4" t="s">
        <v>156</v>
      </c>
      <c r="H1428" s="4" t="s">
        <v>164</v>
      </c>
      <c r="I1428" s="16">
        <v>653</v>
      </c>
      <c r="J1428" s="16">
        <v>20708</v>
      </c>
      <c r="K1428" s="16">
        <v>243</v>
      </c>
      <c r="L1428" s="16">
        <v>2582</v>
      </c>
      <c r="M1428" s="16">
        <v>24</v>
      </c>
      <c r="N1428" s="16">
        <v>287</v>
      </c>
      <c r="O1428" s="17">
        <f>IFERROR(K1428/I1428,"")</f>
        <v>0.37212863705972438</v>
      </c>
      <c r="P1428" s="17">
        <f>IFERROR(L1428/J1428,"")</f>
        <v>0.1246861116476724</v>
      </c>
      <c r="Q1428" s="16">
        <v>561</v>
      </c>
      <c r="R1428" s="16">
        <v>89</v>
      </c>
      <c r="S1428" s="16"/>
      <c r="T1428" s="16">
        <v>44</v>
      </c>
      <c r="U1428" s="16">
        <v>284</v>
      </c>
      <c r="V1428" s="16"/>
      <c r="W1428" s="16">
        <v>0</v>
      </c>
      <c r="X1428" s="16">
        <v>506</v>
      </c>
      <c r="Y1428" s="16">
        <v>11</v>
      </c>
      <c r="Z1428" s="16">
        <v>1480</v>
      </c>
      <c r="AA1428" s="16">
        <f>IF(COUNT(Q1428:Z1428)=0,"",SUM(Q1428:Q1428))</f>
        <v>561</v>
      </c>
      <c r="AB1428" s="16">
        <f>IF(COUNT(Q1428:Z1428)=0,"",SUM(R1428:S1428))</f>
        <v>89</v>
      </c>
      <c r="AC1428" s="16">
        <f>IF(COUNT(Q1428:Z1428)=0,"",SUM(T1428:V1428))</f>
        <v>328</v>
      </c>
      <c r="AD1428" s="16">
        <f>IF(COUNT(Q1428:Z1428)=0,"",SUM(W1428:Y1428))</f>
        <v>517</v>
      </c>
      <c r="AE1428" s="16">
        <f>IF(COUNT(Q1428:Z1428)=0,"",SUM(Z1428:Z1428))</f>
        <v>1480</v>
      </c>
      <c r="AF1428" s="16">
        <f>IF(COUNT(Q1428:Z1428)=0,"",SUM(Q1428:Z1428))</f>
        <v>2975</v>
      </c>
      <c r="AG1428" s="17">
        <f>IFERROR((AA1428+AB1428)/AF1428,"")</f>
        <v>0.21848739495798319</v>
      </c>
      <c r="AH1428" s="16">
        <v>28</v>
      </c>
    </row>
    <row r="1429" spans="1:34" x14ac:dyDescent="0.2">
      <c r="A1429" s="4" t="s">
        <v>21</v>
      </c>
      <c r="B1429" s="4" t="s">
        <v>131</v>
      </c>
      <c r="C1429" s="4" t="s">
        <v>955</v>
      </c>
      <c r="D1429" s="4" t="s">
        <v>438</v>
      </c>
      <c r="E1429" s="4" t="s">
        <v>439</v>
      </c>
      <c r="F1429" s="4" t="s">
        <v>3941</v>
      </c>
      <c r="G1429" s="4" t="s">
        <v>156</v>
      </c>
      <c r="H1429" s="4" t="s">
        <v>165</v>
      </c>
      <c r="I1429" s="16">
        <v>446</v>
      </c>
      <c r="J1429" s="16">
        <v>32392</v>
      </c>
      <c r="K1429" s="16">
        <v>86</v>
      </c>
      <c r="L1429" s="16">
        <v>3683</v>
      </c>
      <c r="M1429" s="16">
        <v>25</v>
      </c>
      <c r="N1429" s="16">
        <v>535</v>
      </c>
      <c r="O1429" s="17">
        <f>IFERROR(K1429/I1429,"")</f>
        <v>0.19282511210762332</v>
      </c>
      <c r="P1429" s="17">
        <f>IFERROR(L1429/J1429,"")</f>
        <v>0.11370091380587799</v>
      </c>
      <c r="Q1429" s="16">
        <v>557</v>
      </c>
      <c r="R1429" s="16">
        <v>148</v>
      </c>
      <c r="S1429" s="16">
        <v>22</v>
      </c>
      <c r="T1429" s="16">
        <v>206</v>
      </c>
      <c r="U1429" s="16">
        <v>366</v>
      </c>
      <c r="V1429" s="16">
        <v>23</v>
      </c>
      <c r="W1429" s="16">
        <v>21</v>
      </c>
      <c r="X1429" s="16">
        <v>1055</v>
      </c>
      <c r="Y1429" s="16">
        <v>23</v>
      </c>
      <c r="Z1429" s="16">
        <v>1849</v>
      </c>
      <c r="AA1429" s="16">
        <f>IF(COUNT(Q1429:Z1429)=0,"",SUM(Q1429:Q1429))</f>
        <v>557</v>
      </c>
      <c r="AB1429" s="16">
        <f>IF(COUNT(Q1429:Z1429)=0,"",SUM(R1429:S1429))</f>
        <v>170</v>
      </c>
      <c r="AC1429" s="16">
        <f>IF(COUNT(Q1429:Z1429)=0,"",SUM(T1429:V1429))</f>
        <v>595</v>
      </c>
      <c r="AD1429" s="16">
        <f>IF(COUNT(Q1429:Z1429)=0,"",SUM(W1429:Y1429))</f>
        <v>1099</v>
      </c>
      <c r="AE1429" s="16">
        <f>IF(COUNT(Q1429:Z1429)=0,"",SUM(Z1429:Z1429))</f>
        <v>1849</v>
      </c>
      <c r="AF1429" s="16">
        <f>IF(COUNT(Q1429:Z1429)=0,"",SUM(Q1429:Z1429))</f>
        <v>4270</v>
      </c>
      <c r="AG1429" s="17">
        <f>IFERROR((AA1429+AB1429)/AF1429,"")</f>
        <v>0.1702576112412178</v>
      </c>
      <c r="AH1429" s="16">
        <v>45</v>
      </c>
    </row>
    <row r="1430" spans="1:34" x14ac:dyDescent="0.2">
      <c r="A1430" s="4" t="s">
        <v>21</v>
      </c>
      <c r="B1430" s="4" t="s">
        <v>132</v>
      </c>
      <c r="C1430" s="4" t="s">
        <v>1036</v>
      </c>
      <c r="D1430" s="4" t="s">
        <v>893</v>
      </c>
      <c r="E1430" s="4" t="s">
        <v>894</v>
      </c>
      <c r="F1430" s="4" t="s">
        <v>5386</v>
      </c>
      <c r="G1430" s="4" t="s">
        <v>157</v>
      </c>
      <c r="H1430" s="4" t="s">
        <v>165</v>
      </c>
      <c r="I1430" s="16">
        <v>290</v>
      </c>
      <c r="J1430" s="16">
        <v>15354</v>
      </c>
      <c r="K1430" s="16">
        <v>231</v>
      </c>
      <c r="L1430" s="16">
        <v>3181</v>
      </c>
      <c r="M1430" s="16">
        <v>31</v>
      </c>
      <c r="N1430" s="16">
        <v>824</v>
      </c>
      <c r="O1430" s="17">
        <f>IFERROR(K1430/I1430,"")</f>
        <v>0.79655172413793107</v>
      </c>
      <c r="P1430" s="17">
        <f>IFERROR(L1430/J1430,"")</f>
        <v>0.2071772827927576</v>
      </c>
      <c r="Q1430" s="16">
        <v>557</v>
      </c>
      <c r="R1430" s="16">
        <v>33</v>
      </c>
      <c r="S1430" s="16">
        <v>21</v>
      </c>
      <c r="T1430" s="16">
        <v>631</v>
      </c>
      <c r="U1430" s="16">
        <v>69</v>
      </c>
      <c r="V1430" s="16">
        <v>228</v>
      </c>
      <c r="W1430" s="16">
        <v>1113</v>
      </c>
      <c r="X1430" s="16">
        <v>715</v>
      </c>
      <c r="Y1430" s="16">
        <v>0</v>
      </c>
      <c r="Z1430" s="16">
        <v>491</v>
      </c>
      <c r="AA1430" s="16">
        <f>IF(COUNT(Q1430:Z1430)=0,"",SUM(Q1430:Q1430))</f>
        <v>557</v>
      </c>
      <c r="AB1430" s="16">
        <f>IF(COUNT(Q1430:Z1430)=0,"",SUM(R1430:S1430))</f>
        <v>54</v>
      </c>
      <c r="AC1430" s="16">
        <f>IF(COUNT(Q1430:Z1430)=0,"",SUM(T1430:V1430))</f>
        <v>928</v>
      </c>
      <c r="AD1430" s="16">
        <f>IF(COUNT(Q1430:Z1430)=0,"",SUM(W1430:Y1430))</f>
        <v>1828</v>
      </c>
      <c r="AE1430" s="16">
        <f>IF(COUNT(Q1430:Z1430)=0,"",SUM(Z1430:Z1430))</f>
        <v>491</v>
      </c>
      <c r="AF1430" s="16">
        <f>IF(COUNT(Q1430:Z1430)=0,"",SUM(Q1430:Z1430))</f>
        <v>3858</v>
      </c>
      <c r="AG1430" s="17">
        <f>IFERROR((AA1430+AB1430)/AF1430,"")</f>
        <v>0.15837221358216694</v>
      </c>
      <c r="AH1430" s="16">
        <v>12</v>
      </c>
    </row>
    <row r="1431" spans="1:34" x14ac:dyDescent="0.2">
      <c r="A1431" s="4" t="s">
        <v>21</v>
      </c>
      <c r="B1431" s="4" t="s">
        <v>132</v>
      </c>
      <c r="C1431" s="4" t="s">
        <v>1036</v>
      </c>
      <c r="D1431" s="4" t="s">
        <v>890</v>
      </c>
      <c r="E1431" s="4" t="s">
        <v>891</v>
      </c>
      <c r="F1431" s="4" t="s">
        <v>5369</v>
      </c>
      <c r="G1431" s="4" t="s">
        <v>158</v>
      </c>
      <c r="H1431" s="4" t="s">
        <v>163</v>
      </c>
      <c r="I1431" s="16">
        <v>283</v>
      </c>
      <c r="J1431" s="16">
        <v>12612</v>
      </c>
      <c r="K1431" s="16">
        <v>162</v>
      </c>
      <c r="L1431" s="16">
        <v>1850</v>
      </c>
      <c r="M1431" s="16"/>
      <c r="N1431" s="16">
        <v>992</v>
      </c>
      <c r="O1431" s="17">
        <f>IFERROR(K1431/I1431,"")</f>
        <v>0.57243816254416957</v>
      </c>
      <c r="P1431" s="17">
        <f>IFERROR(L1431/J1431,"")</f>
        <v>0.14668569616238503</v>
      </c>
      <c r="Q1431" s="16">
        <v>556</v>
      </c>
      <c r="R1431" s="16">
        <v>18</v>
      </c>
      <c r="S1431" s="16">
        <v>0</v>
      </c>
      <c r="T1431" s="16">
        <v>117</v>
      </c>
      <c r="U1431" s="16">
        <v>191</v>
      </c>
      <c r="V1431" s="16">
        <v>110</v>
      </c>
      <c r="W1431" s="16">
        <v>43</v>
      </c>
      <c r="X1431" s="16">
        <v>421</v>
      </c>
      <c r="Y1431" s="16"/>
      <c r="Z1431" s="16">
        <v>1484</v>
      </c>
      <c r="AA1431" s="16">
        <f>IF(COUNT(Q1431:Z1431)=0,"",SUM(Q1431:Q1431))</f>
        <v>556</v>
      </c>
      <c r="AB1431" s="16">
        <f>IF(COUNT(Q1431:Z1431)=0,"",SUM(R1431:S1431))</f>
        <v>18</v>
      </c>
      <c r="AC1431" s="16">
        <f>IF(COUNT(Q1431:Z1431)=0,"",SUM(T1431:V1431))</f>
        <v>418</v>
      </c>
      <c r="AD1431" s="16">
        <f>IF(COUNT(Q1431:Z1431)=0,"",SUM(W1431:Y1431))</f>
        <v>464</v>
      </c>
      <c r="AE1431" s="16">
        <f>IF(COUNT(Q1431:Z1431)=0,"",SUM(Z1431:Z1431))</f>
        <v>1484</v>
      </c>
      <c r="AF1431" s="16">
        <f>IF(COUNT(Q1431:Z1431)=0,"",SUM(Q1431:Z1431))</f>
        <v>2940</v>
      </c>
      <c r="AG1431" s="17">
        <f>IFERROR((AA1431+AB1431)/AF1431,"")</f>
        <v>0.19523809523809524</v>
      </c>
      <c r="AH1431" s="16">
        <v>32</v>
      </c>
    </row>
    <row r="1432" spans="1:34" x14ac:dyDescent="0.2">
      <c r="A1432" s="4" t="s">
        <v>21</v>
      </c>
      <c r="B1432" s="4" t="s">
        <v>145</v>
      </c>
      <c r="C1432" s="4" t="s">
        <v>1036</v>
      </c>
      <c r="D1432" s="4" t="s">
        <v>756</v>
      </c>
      <c r="E1432" s="4" t="s">
        <v>534</v>
      </c>
      <c r="F1432" s="4" t="s">
        <v>3664</v>
      </c>
      <c r="G1432" s="4" t="s">
        <v>157</v>
      </c>
      <c r="H1432" s="4" t="s">
        <v>163</v>
      </c>
      <c r="I1432" s="16">
        <v>427</v>
      </c>
      <c r="J1432" s="16">
        <v>15554</v>
      </c>
      <c r="K1432" s="16">
        <v>130</v>
      </c>
      <c r="L1432" s="16">
        <v>2528</v>
      </c>
      <c r="M1432" s="16">
        <v>11</v>
      </c>
      <c r="N1432" s="16">
        <v>121</v>
      </c>
      <c r="O1432" s="17">
        <f>IFERROR(K1432/I1432,"")</f>
        <v>0.3044496487119438</v>
      </c>
      <c r="P1432" s="17">
        <f>IFERROR(L1432/J1432,"")</f>
        <v>0.16253053876816254</v>
      </c>
      <c r="Q1432" s="16">
        <v>555</v>
      </c>
      <c r="R1432" s="16">
        <v>450</v>
      </c>
      <c r="S1432" s="16"/>
      <c r="T1432" s="16">
        <v>480</v>
      </c>
      <c r="U1432" s="16">
        <v>308</v>
      </c>
      <c r="V1432" s="16">
        <v>199</v>
      </c>
      <c r="W1432" s="16">
        <v>232</v>
      </c>
      <c r="X1432" s="16">
        <v>666</v>
      </c>
      <c r="Y1432" s="16">
        <v>0</v>
      </c>
      <c r="Z1432" s="16">
        <v>423</v>
      </c>
      <c r="AA1432" s="16">
        <f>IF(COUNT(Q1432:Z1432)=0,"",SUM(Q1432:Q1432))</f>
        <v>555</v>
      </c>
      <c r="AB1432" s="16">
        <f>IF(COUNT(Q1432:Z1432)=0,"",SUM(R1432:S1432))</f>
        <v>450</v>
      </c>
      <c r="AC1432" s="16">
        <f>IF(COUNT(Q1432:Z1432)=0,"",SUM(T1432:V1432))</f>
        <v>987</v>
      </c>
      <c r="AD1432" s="16">
        <f>IF(COUNT(Q1432:Z1432)=0,"",SUM(W1432:Y1432))</f>
        <v>898</v>
      </c>
      <c r="AE1432" s="16">
        <f>IF(COUNT(Q1432:Z1432)=0,"",SUM(Z1432:Z1432))</f>
        <v>423</v>
      </c>
      <c r="AF1432" s="16">
        <f>IF(COUNT(Q1432:Z1432)=0,"",SUM(Q1432:Z1432))</f>
        <v>3313</v>
      </c>
      <c r="AG1432" s="17">
        <f>IFERROR((AA1432+AB1432)/AF1432,"")</f>
        <v>0.3033504376697857</v>
      </c>
      <c r="AH1432" s="16">
        <v>51</v>
      </c>
    </row>
    <row r="1433" spans="1:34" x14ac:dyDescent="0.2">
      <c r="A1433" s="4" t="s">
        <v>198</v>
      </c>
      <c r="B1433" s="4" t="s">
        <v>148</v>
      </c>
      <c r="C1433" s="4" t="s">
        <v>955</v>
      </c>
      <c r="D1433" s="4" t="s">
        <v>527</v>
      </c>
      <c r="E1433" s="4" t="s">
        <v>219</v>
      </c>
      <c r="F1433" s="4" t="s">
        <v>1604</v>
      </c>
      <c r="G1433" s="4" t="s">
        <v>156</v>
      </c>
      <c r="H1433" s="4" t="s">
        <v>71</v>
      </c>
      <c r="I1433" s="16">
        <v>2446</v>
      </c>
      <c r="J1433" s="16">
        <v>730</v>
      </c>
      <c r="K1433" s="16">
        <v>955</v>
      </c>
      <c r="L1433" s="16">
        <v>187</v>
      </c>
      <c r="M1433" s="16">
        <v>179</v>
      </c>
      <c r="N1433" s="16">
        <v>31</v>
      </c>
      <c r="O1433" s="17">
        <f>IFERROR(K1433/I1433,"")</f>
        <v>0.39043336058871625</v>
      </c>
      <c r="P1433" s="17">
        <f>IFERROR(L1433/J1433,"")</f>
        <v>0.25616438356164384</v>
      </c>
      <c r="Q1433" s="16">
        <v>553</v>
      </c>
      <c r="R1433" s="16"/>
      <c r="S1433" s="16"/>
      <c r="T1433" s="16">
        <v>0</v>
      </c>
      <c r="U1433" s="16">
        <v>162</v>
      </c>
      <c r="V1433" s="16">
        <v>0</v>
      </c>
      <c r="W1433" s="16">
        <v>74</v>
      </c>
      <c r="X1433" s="16">
        <v>348</v>
      </c>
      <c r="Y1433" s="16">
        <v>0</v>
      </c>
      <c r="Z1433" s="16">
        <v>0</v>
      </c>
      <c r="AA1433" s="16">
        <f>IF(COUNT(Q1433:Z1433)=0,"",SUM(Q1433:Q1433))</f>
        <v>553</v>
      </c>
      <c r="AB1433" s="16">
        <f>IF(COUNT(Q1433:Z1433)=0,"",SUM(R1433:S1433))</f>
        <v>0</v>
      </c>
      <c r="AC1433" s="16">
        <f>IF(COUNT(Q1433:Z1433)=0,"",SUM(T1433:V1433))</f>
        <v>162</v>
      </c>
      <c r="AD1433" s="16">
        <f>IF(COUNT(Q1433:Z1433)=0,"",SUM(W1433:Y1433))</f>
        <v>422</v>
      </c>
      <c r="AE1433" s="16">
        <f>IF(COUNT(Q1433:Z1433)=0,"",SUM(Z1433:Z1433))</f>
        <v>0</v>
      </c>
      <c r="AF1433" s="16">
        <f>IF(COUNT(Q1433:Z1433)=0,"",SUM(Q1433:Z1433))</f>
        <v>1137</v>
      </c>
      <c r="AG1433" s="17">
        <f>IFERROR((AA1433+AB1433)/AF1433,"")</f>
        <v>0.48636763412489004</v>
      </c>
      <c r="AH1433" s="16">
        <v>69</v>
      </c>
    </row>
    <row r="1434" spans="1:34" x14ac:dyDescent="0.2">
      <c r="A1434" s="4" t="s">
        <v>938</v>
      </c>
      <c r="B1434" s="4" t="s">
        <v>125</v>
      </c>
      <c r="C1434" s="4" t="s">
        <v>955</v>
      </c>
      <c r="D1434" s="4" t="s">
        <v>212</v>
      </c>
      <c r="E1434" s="4" t="s">
        <v>213</v>
      </c>
      <c r="F1434" s="4" t="s">
        <v>5774</v>
      </c>
      <c r="G1434" s="4" t="s">
        <v>156</v>
      </c>
      <c r="H1434" s="4" t="s">
        <v>164</v>
      </c>
      <c r="I1434" s="16">
        <v>167</v>
      </c>
      <c r="J1434" s="16">
        <v>38681</v>
      </c>
      <c r="K1434" s="16">
        <v>54</v>
      </c>
      <c r="L1434" s="16">
        <v>2353</v>
      </c>
      <c r="M1434" s="16">
        <v>13</v>
      </c>
      <c r="N1434" s="16">
        <v>3386</v>
      </c>
      <c r="O1434" s="17">
        <f>IFERROR(K1434/I1434,"")</f>
        <v>0.32335329341317365</v>
      </c>
      <c r="P1434" s="17">
        <f>IFERROR(L1434/J1434,"")</f>
        <v>6.083089889092836E-2</v>
      </c>
      <c r="Q1434" s="16">
        <v>552</v>
      </c>
      <c r="R1434" s="16">
        <v>133</v>
      </c>
      <c r="S1434" s="16"/>
      <c r="T1434" s="16">
        <v>67</v>
      </c>
      <c r="U1434" s="16">
        <v>0</v>
      </c>
      <c r="V1434" s="16">
        <v>161</v>
      </c>
      <c r="W1434" s="16">
        <v>302</v>
      </c>
      <c r="X1434" s="16">
        <v>1186</v>
      </c>
      <c r="Y1434" s="16"/>
      <c r="Z1434" s="16"/>
      <c r="AA1434" s="16">
        <f>IF(COUNT(Q1434:Z1434)=0,"",SUM(Q1434:Q1434))</f>
        <v>552</v>
      </c>
      <c r="AB1434" s="16">
        <f>IF(COUNT(Q1434:Z1434)=0,"",SUM(R1434:S1434))</f>
        <v>133</v>
      </c>
      <c r="AC1434" s="16">
        <f>IF(COUNT(Q1434:Z1434)=0,"",SUM(T1434:V1434))</f>
        <v>228</v>
      </c>
      <c r="AD1434" s="16">
        <f>IF(COUNT(Q1434:Z1434)=0,"",SUM(W1434:Y1434))</f>
        <v>1488</v>
      </c>
      <c r="AE1434" s="16">
        <f>IF(COUNT(Q1434:Z1434)=0,"",SUM(Z1434:Z1434))</f>
        <v>0</v>
      </c>
      <c r="AF1434" s="16">
        <f>IF(COUNT(Q1434:Z1434)=0,"",SUM(Q1434:Z1434))</f>
        <v>2401</v>
      </c>
      <c r="AG1434" s="17">
        <f>IFERROR((AA1434+AB1434)/AF1434,"")</f>
        <v>0.28529779258642235</v>
      </c>
      <c r="AH1434" s="16"/>
    </row>
    <row r="1435" spans="1:34" x14ac:dyDescent="0.2">
      <c r="A1435" s="4" t="s">
        <v>21</v>
      </c>
      <c r="B1435" s="4" t="s">
        <v>132</v>
      </c>
      <c r="C1435" s="4" t="s">
        <v>1036</v>
      </c>
      <c r="D1435" s="4" t="s">
        <v>888</v>
      </c>
      <c r="E1435" s="4" t="s">
        <v>889</v>
      </c>
      <c r="F1435" s="4" t="s">
        <v>5351</v>
      </c>
      <c r="G1435" s="4" t="s">
        <v>157</v>
      </c>
      <c r="H1435" s="4" t="s">
        <v>164</v>
      </c>
      <c r="I1435" s="16">
        <v>11595</v>
      </c>
      <c r="J1435" s="16">
        <v>193790</v>
      </c>
      <c r="K1435" s="16">
        <v>8247</v>
      </c>
      <c r="L1435" s="16">
        <v>26168</v>
      </c>
      <c r="M1435" s="16">
        <v>63</v>
      </c>
      <c r="N1435" s="16">
        <v>162</v>
      </c>
      <c r="O1435" s="17">
        <f>IFERROR(K1435/I1435,"")</f>
        <v>0.71125485122897802</v>
      </c>
      <c r="P1435" s="17">
        <f>IFERROR(L1435/J1435,"")</f>
        <v>0.13503276742865988</v>
      </c>
      <c r="Q1435" s="16">
        <v>551</v>
      </c>
      <c r="R1435" s="16"/>
      <c r="S1435" s="16">
        <v>0</v>
      </c>
      <c r="T1435" s="16">
        <v>602</v>
      </c>
      <c r="U1435" s="16"/>
      <c r="V1435" s="16">
        <v>0</v>
      </c>
      <c r="W1435" s="16">
        <v>19</v>
      </c>
      <c r="X1435" s="16">
        <v>2441</v>
      </c>
      <c r="Y1435" s="16">
        <v>0</v>
      </c>
      <c r="Z1435" s="16">
        <v>30790</v>
      </c>
      <c r="AA1435" s="16">
        <f>IF(COUNT(Q1435:Z1435)=0,"",SUM(Q1435:Q1435))</f>
        <v>551</v>
      </c>
      <c r="AB1435" s="16">
        <f>IF(COUNT(Q1435:Z1435)=0,"",SUM(R1435:S1435))</f>
        <v>0</v>
      </c>
      <c r="AC1435" s="16">
        <f>IF(COUNT(Q1435:Z1435)=0,"",SUM(T1435:V1435))</f>
        <v>602</v>
      </c>
      <c r="AD1435" s="16">
        <f>IF(COUNT(Q1435:Z1435)=0,"",SUM(W1435:Y1435))</f>
        <v>2460</v>
      </c>
      <c r="AE1435" s="16">
        <f>IF(COUNT(Q1435:Z1435)=0,"",SUM(Z1435:Z1435))</f>
        <v>30790</v>
      </c>
      <c r="AF1435" s="16">
        <f>IF(COUNT(Q1435:Z1435)=0,"",SUM(Q1435:Z1435))</f>
        <v>34403</v>
      </c>
      <c r="AG1435" s="17">
        <f>IFERROR((AA1435+AB1435)/AF1435,"")</f>
        <v>1.6016045112344855E-2</v>
      </c>
      <c r="AH1435" s="16">
        <v>591</v>
      </c>
    </row>
    <row r="1436" spans="1:34" x14ac:dyDescent="0.2">
      <c r="A1436" s="4" t="s">
        <v>21</v>
      </c>
      <c r="B1436" s="4" t="s">
        <v>131</v>
      </c>
      <c r="C1436" s="4" t="s">
        <v>955</v>
      </c>
      <c r="D1436" s="4" t="s">
        <v>438</v>
      </c>
      <c r="E1436" s="4" t="s">
        <v>439</v>
      </c>
      <c r="F1436" s="4" t="s">
        <v>3923</v>
      </c>
      <c r="G1436" s="4" t="s">
        <v>156</v>
      </c>
      <c r="H1436" s="4" t="s">
        <v>165</v>
      </c>
      <c r="I1436" s="16">
        <v>374</v>
      </c>
      <c r="J1436" s="16">
        <v>18594</v>
      </c>
      <c r="K1436" s="16">
        <v>199</v>
      </c>
      <c r="L1436" s="16">
        <v>2182</v>
      </c>
      <c r="M1436" s="16">
        <v>13</v>
      </c>
      <c r="N1436" s="16">
        <v>299</v>
      </c>
      <c r="O1436" s="17">
        <f>IFERROR(K1436/I1436,"")</f>
        <v>0.53208556149732622</v>
      </c>
      <c r="P1436" s="17">
        <f>IFERROR(L1436/J1436,"")</f>
        <v>0.11734968269334194</v>
      </c>
      <c r="Q1436" s="16">
        <v>550</v>
      </c>
      <c r="R1436" s="16">
        <v>67</v>
      </c>
      <c r="S1436" s="16">
        <v>13</v>
      </c>
      <c r="T1436" s="16">
        <v>60</v>
      </c>
      <c r="U1436" s="16">
        <v>158</v>
      </c>
      <c r="V1436" s="16"/>
      <c r="W1436" s="16"/>
      <c r="X1436" s="16">
        <v>497</v>
      </c>
      <c r="Y1436" s="16">
        <v>25</v>
      </c>
      <c r="Z1436" s="16">
        <v>1151</v>
      </c>
      <c r="AA1436" s="16">
        <f>IF(COUNT(Q1436:Z1436)=0,"",SUM(Q1436:Q1436))</f>
        <v>550</v>
      </c>
      <c r="AB1436" s="16">
        <f>IF(COUNT(Q1436:Z1436)=0,"",SUM(R1436:S1436))</f>
        <v>80</v>
      </c>
      <c r="AC1436" s="16">
        <f>IF(COUNT(Q1436:Z1436)=0,"",SUM(T1436:V1436))</f>
        <v>218</v>
      </c>
      <c r="AD1436" s="16">
        <f>IF(COUNT(Q1436:Z1436)=0,"",SUM(W1436:Y1436))</f>
        <v>522</v>
      </c>
      <c r="AE1436" s="16">
        <f>IF(COUNT(Q1436:Z1436)=0,"",SUM(Z1436:Z1436))</f>
        <v>1151</v>
      </c>
      <c r="AF1436" s="16">
        <f>IF(COUNT(Q1436:Z1436)=0,"",SUM(Q1436:Z1436))</f>
        <v>2521</v>
      </c>
      <c r="AG1436" s="17">
        <f>IFERROR((AA1436+AB1436)/AF1436,"")</f>
        <v>0.24990083300277668</v>
      </c>
      <c r="AH1436" s="16">
        <v>23</v>
      </c>
    </row>
    <row r="1437" spans="1:34" x14ac:dyDescent="0.2">
      <c r="A1437" s="4" t="s">
        <v>198</v>
      </c>
      <c r="B1437" s="4" t="s">
        <v>141</v>
      </c>
      <c r="C1437" s="4" t="s">
        <v>955</v>
      </c>
      <c r="D1437" s="4" t="s">
        <v>253</v>
      </c>
      <c r="E1437" s="4" t="s">
        <v>219</v>
      </c>
      <c r="F1437" s="4" t="s">
        <v>1021</v>
      </c>
      <c r="G1437" s="4" t="s">
        <v>156</v>
      </c>
      <c r="H1437" s="4" t="s">
        <v>71</v>
      </c>
      <c r="I1437" s="16">
        <v>1601</v>
      </c>
      <c r="J1437" s="16">
        <v>2629</v>
      </c>
      <c r="K1437" s="16">
        <v>496</v>
      </c>
      <c r="L1437" s="16">
        <v>898</v>
      </c>
      <c r="M1437" s="16">
        <v>197</v>
      </c>
      <c r="N1437" s="16">
        <v>213</v>
      </c>
      <c r="O1437" s="17">
        <f>IFERROR(K1437/I1437,"")</f>
        <v>0.3098063710181137</v>
      </c>
      <c r="P1437" s="17">
        <f>IFERROR(L1437/J1437,"")</f>
        <v>0.34157474324838344</v>
      </c>
      <c r="Q1437" s="16">
        <v>549</v>
      </c>
      <c r="R1437" s="16"/>
      <c r="S1437" s="16"/>
      <c r="T1437" s="16">
        <v>0</v>
      </c>
      <c r="U1437" s="16">
        <v>115</v>
      </c>
      <c r="V1437" s="16">
        <v>0</v>
      </c>
      <c r="W1437" s="16">
        <v>128</v>
      </c>
      <c r="X1437" s="16">
        <v>600</v>
      </c>
      <c r="Y1437" s="16">
        <v>0</v>
      </c>
      <c r="Z1437" s="16">
        <v>0</v>
      </c>
      <c r="AA1437" s="16">
        <f>IF(COUNT(Q1437:Z1437)=0,"",SUM(Q1437:Q1437))</f>
        <v>549</v>
      </c>
      <c r="AB1437" s="16">
        <f>IF(COUNT(Q1437:Z1437)=0,"",SUM(R1437:S1437))</f>
        <v>0</v>
      </c>
      <c r="AC1437" s="16">
        <f>IF(COUNT(Q1437:Z1437)=0,"",SUM(T1437:V1437))</f>
        <v>115</v>
      </c>
      <c r="AD1437" s="16">
        <f>IF(COUNT(Q1437:Z1437)=0,"",SUM(W1437:Y1437))</f>
        <v>728</v>
      </c>
      <c r="AE1437" s="16">
        <f>IF(COUNT(Q1437:Z1437)=0,"",SUM(Z1437:Z1437))</f>
        <v>0</v>
      </c>
      <c r="AF1437" s="16">
        <f>IF(COUNT(Q1437:Z1437)=0,"",SUM(Q1437:Z1437))</f>
        <v>1392</v>
      </c>
      <c r="AG1437" s="17">
        <f>IFERROR((AA1437+AB1437)/AF1437,"")</f>
        <v>0.39439655172413796</v>
      </c>
      <c r="AH1437" s="16">
        <v>71</v>
      </c>
    </row>
    <row r="1438" spans="1:34" x14ac:dyDescent="0.2">
      <c r="A1438" s="4" t="s">
        <v>21</v>
      </c>
      <c r="B1438" s="4" t="s">
        <v>129</v>
      </c>
      <c r="C1438" s="4" t="s">
        <v>1036</v>
      </c>
      <c r="D1438" s="4" t="s">
        <v>765</v>
      </c>
      <c r="E1438" s="4" t="s">
        <v>766</v>
      </c>
      <c r="F1438" s="4" t="s">
        <v>3720</v>
      </c>
      <c r="G1438" s="4" t="s">
        <v>158</v>
      </c>
      <c r="H1438" s="4" t="s">
        <v>165</v>
      </c>
      <c r="I1438" s="16">
        <v>484</v>
      </c>
      <c r="J1438" s="16">
        <v>10409</v>
      </c>
      <c r="K1438" s="16">
        <v>134</v>
      </c>
      <c r="L1438" s="16">
        <v>2337</v>
      </c>
      <c r="M1438" s="16">
        <v>15</v>
      </c>
      <c r="N1438" s="16">
        <v>1637</v>
      </c>
      <c r="O1438" s="17">
        <f>IFERROR(K1438/I1438,"")</f>
        <v>0.27685950413223143</v>
      </c>
      <c r="P1438" s="17">
        <f>IFERROR(L1438/J1438,"")</f>
        <v>0.22451724469209339</v>
      </c>
      <c r="Q1438" s="16">
        <v>549</v>
      </c>
      <c r="R1438" s="16">
        <v>445</v>
      </c>
      <c r="S1438" s="16"/>
      <c r="T1438" s="16">
        <v>496</v>
      </c>
      <c r="U1438" s="16">
        <v>385</v>
      </c>
      <c r="V1438" s="16">
        <v>126</v>
      </c>
      <c r="W1438" s="16">
        <v>252</v>
      </c>
      <c r="X1438" s="16">
        <v>522</v>
      </c>
      <c r="Y1438" s="16">
        <v>0</v>
      </c>
      <c r="Z1438" s="16">
        <v>364</v>
      </c>
      <c r="AA1438" s="16">
        <f>IF(COUNT(Q1438:Z1438)=0,"",SUM(Q1438:Q1438))</f>
        <v>549</v>
      </c>
      <c r="AB1438" s="16">
        <f>IF(COUNT(Q1438:Z1438)=0,"",SUM(R1438:S1438))</f>
        <v>445</v>
      </c>
      <c r="AC1438" s="16">
        <f>IF(COUNT(Q1438:Z1438)=0,"",SUM(T1438:V1438))</f>
        <v>1007</v>
      </c>
      <c r="AD1438" s="16">
        <f>IF(COUNT(Q1438:Z1438)=0,"",SUM(W1438:Y1438))</f>
        <v>774</v>
      </c>
      <c r="AE1438" s="16">
        <f>IF(COUNT(Q1438:Z1438)=0,"",SUM(Z1438:Z1438))</f>
        <v>364</v>
      </c>
      <c r="AF1438" s="16">
        <f>IF(COUNT(Q1438:Z1438)=0,"",SUM(Q1438:Z1438))</f>
        <v>3139</v>
      </c>
      <c r="AG1438" s="17">
        <f>IFERROR((AA1438+AB1438)/AF1438,"")</f>
        <v>0.31666135712010196</v>
      </c>
      <c r="AH1438" s="16">
        <v>15</v>
      </c>
    </row>
    <row r="1439" spans="1:34" x14ac:dyDescent="0.2">
      <c r="A1439" s="4" t="s">
        <v>21</v>
      </c>
      <c r="B1439" s="4" t="s">
        <v>141</v>
      </c>
      <c r="C1439" s="4" t="s">
        <v>955</v>
      </c>
      <c r="D1439" s="4" t="s">
        <v>558</v>
      </c>
      <c r="E1439" s="4" t="s">
        <v>559</v>
      </c>
      <c r="F1439" s="4" t="s">
        <v>1865</v>
      </c>
      <c r="G1439" s="4" t="s">
        <v>158</v>
      </c>
      <c r="H1439" s="4" t="s">
        <v>163</v>
      </c>
      <c r="I1439" s="16">
        <v>307</v>
      </c>
      <c r="J1439" s="16">
        <v>7582</v>
      </c>
      <c r="K1439" s="16">
        <v>292</v>
      </c>
      <c r="L1439" s="16">
        <v>1207</v>
      </c>
      <c r="M1439" s="16">
        <v>18</v>
      </c>
      <c r="N1439" s="16">
        <v>116</v>
      </c>
      <c r="O1439" s="17">
        <f>IFERROR(K1439/I1439,"")</f>
        <v>0.95114006514657978</v>
      </c>
      <c r="P1439" s="17">
        <f>IFERROR(L1439/J1439,"")</f>
        <v>0.15919282511210761</v>
      </c>
      <c r="Q1439" s="16">
        <v>547</v>
      </c>
      <c r="R1439" s="16">
        <v>195</v>
      </c>
      <c r="S1439" s="16">
        <v>151</v>
      </c>
      <c r="T1439" s="16"/>
      <c r="U1439" s="16"/>
      <c r="V1439" s="16">
        <v>292</v>
      </c>
      <c r="W1439" s="16">
        <v>0</v>
      </c>
      <c r="X1439" s="16">
        <v>48</v>
      </c>
      <c r="Y1439" s="16">
        <v>0</v>
      </c>
      <c r="Z1439" s="16">
        <v>258</v>
      </c>
      <c r="AA1439" s="16">
        <f>IF(COUNT(Q1439:Z1439)=0,"",SUM(Q1439:Q1439))</f>
        <v>547</v>
      </c>
      <c r="AB1439" s="16">
        <f>IF(COUNT(Q1439:Z1439)=0,"",SUM(R1439:S1439))</f>
        <v>346</v>
      </c>
      <c r="AC1439" s="16">
        <f>IF(COUNT(Q1439:Z1439)=0,"",SUM(T1439:V1439))</f>
        <v>292</v>
      </c>
      <c r="AD1439" s="16">
        <f>IF(COUNT(Q1439:Z1439)=0,"",SUM(W1439:Y1439))</f>
        <v>48</v>
      </c>
      <c r="AE1439" s="16">
        <f>IF(COUNT(Q1439:Z1439)=0,"",SUM(Z1439:Z1439))</f>
        <v>258</v>
      </c>
      <c r="AF1439" s="16">
        <f>IF(COUNT(Q1439:Z1439)=0,"",SUM(Q1439:Z1439))</f>
        <v>1491</v>
      </c>
      <c r="AG1439" s="17">
        <f>IFERROR((AA1439+AB1439)/AF1439,"")</f>
        <v>0.59892689470154259</v>
      </c>
      <c r="AH1439" s="16">
        <v>18</v>
      </c>
    </row>
    <row r="1440" spans="1:34" x14ac:dyDescent="0.2">
      <c r="A1440" s="4" t="s">
        <v>21</v>
      </c>
      <c r="B1440" s="4" t="s">
        <v>147</v>
      </c>
      <c r="C1440" s="4" t="s">
        <v>1036</v>
      </c>
      <c r="D1440" s="4" t="s">
        <v>378</v>
      </c>
      <c r="E1440" s="4" t="s">
        <v>379</v>
      </c>
      <c r="F1440" s="4" t="s">
        <v>3097</v>
      </c>
      <c r="G1440" s="4" t="s">
        <v>156</v>
      </c>
      <c r="H1440" s="4" t="s">
        <v>165</v>
      </c>
      <c r="I1440" s="16">
        <v>285</v>
      </c>
      <c r="J1440" s="16">
        <v>20888</v>
      </c>
      <c r="K1440" s="16">
        <v>61</v>
      </c>
      <c r="L1440" s="16">
        <v>2040</v>
      </c>
      <c r="M1440" s="16"/>
      <c r="N1440" s="16">
        <v>840</v>
      </c>
      <c r="O1440" s="17">
        <f>IFERROR(K1440/I1440,"")</f>
        <v>0.21403508771929824</v>
      </c>
      <c r="P1440" s="17">
        <f>IFERROR(L1440/J1440,"")</f>
        <v>9.7663730371505164E-2</v>
      </c>
      <c r="Q1440" s="16">
        <v>545</v>
      </c>
      <c r="R1440" s="16">
        <v>91</v>
      </c>
      <c r="S1440" s="16">
        <v>82</v>
      </c>
      <c r="T1440" s="16">
        <v>160</v>
      </c>
      <c r="U1440" s="16">
        <v>111</v>
      </c>
      <c r="V1440" s="16">
        <v>22</v>
      </c>
      <c r="W1440" s="16"/>
      <c r="X1440" s="16">
        <v>491</v>
      </c>
      <c r="Y1440" s="16"/>
      <c r="Z1440" s="16">
        <v>993</v>
      </c>
      <c r="AA1440" s="16">
        <f>IF(COUNT(Q1440:Z1440)=0,"",SUM(Q1440:Q1440))</f>
        <v>545</v>
      </c>
      <c r="AB1440" s="16">
        <f>IF(COUNT(Q1440:Z1440)=0,"",SUM(R1440:S1440))</f>
        <v>173</v>
      </c>
      <c r="AC1440" s="16">
        <f>IF(COUNT(Q1440:Z1440)=0,"",SUM(T1440:V1440))</f>
        <v>293</v>
      </c>
      <c r="AD1440" s="16">
        <f>IF(COUNT(Q1440:Z1440)=0,"",SUM(W1440:Y1440))</f>
        <v>491</v>
      </c>
      <c r="AE1440" s="16">
        <f>IF(COUNT(Q1440:Z1440)=0,"",SUM(Z1440:Z1440))</f>
        <v>993</v>
      </c>
      <c r="AF1440" s="16">
        <f>IF(COUNT(Q1440:Z1440)=0,"",SUM(Q1440:Z1440))</f>
        <v>2495</v>
      </c>
      <c r="AG1440" s="17">
        <f>IFERROR((AA1440+AB1440)/AF1440,"")</f>
        <v>0.28777555110220443</v>
      </c>
      <c r="AH1440" s="16">
        <v>38</v>
      </c>
    </row>
    <row r="1441" spans="1:34" x14ac:dyDescent="0.2">
      <c r="A1441" s="4" t="s">
        <v>21</v>
      </c>
      <c r="B1441" s="4" t="s">
        <v>123</v>
      </c>
      <c r="C1441" s="4" t="s">
        <v>955</v>
      </c>
      <c r="D1441" s="4" t="s">
        <v>484</v>
      </c>
      <c r="E1441" s="4" t="s">
        <v>485</v>
      </c>
      <c r="F1441" s="4" t="s">
        <v>4585</v>
      </c>
      <c r="G1441" s="4" t="s">
        <v>158</v>
      </c>
      <c r="H1441" s="4" t="s">
        <v>163</v>
      </c>
      <c r="I1441" s="16">
        <v>1061</v>
      </c>
      <c r="J1441" s="16">
        <v>33790</v>
      </c>
      <c r="K1441" s="16">
        <v>510</v>
      </c>
      <c r="L1441" s="16">
        <v>3693</v>
      </c>
      <c r="M1441" s="16">
        <v>249</v>
      </c>
      <c r="N1441" s="16">
        <v>479</v>
      </c>
      <c r="O1441" s="17">
        <f>IFERROR(K1441/I1441,"")</f>
        <v>0.48067860508953819</v>
      </c>
      <c r="P1441" s="17">
        <f>IFERROR(L1441/J1441,"")</f>
        <v>0.10929269014501332</v>
      </c>
      <c r="Q1441" s="16">
        <v>544</v>
      </c>
      <c r="R1441" s="16">
        <v>70</v>
      </c>
      <c r="S1441" s="16"/>
      <c r="T1441" s="16">
        <v>556</v>
      </c>
      <c r="U1441" s="16">
        <v>352</v>
      </c>
      <c r="V1441" s="16">
        <v>123</v>
      </c>
      <c r="W1441" s="16">
        <v>0</v>
      </c>
      <c r="X1441" s="16">
        <v>894</v>
      </c>
      <c r="Y1441" s="16"/>
      <c r="Z1441" s="16">
        <v>1992</v>
      </c>
      <c r="AA1441" s="16">
        <f>IF(COUNT(Q1441:Z1441)=0,"",SUM(Q1441:Q1441))</f>
        <v>544</v>
      </c>
      <c r="AB1441" s="16">
        <f>IF(COUNT(Q1441:Z1441)=0,"",SUM(R1441:S1441))</f>
        <v>70</v>
      </c>
      <c r="AC1441" s="16">
        <f>IF(COUNT(Q1441:Z1441)=0,"",SUM(T1441:V1441))</f>
        <v>1031</v>
      </c>
      <c r="AD1441" s="16">
        <f>IF(COUNT(Q1441:Z1441)=0,"",SUM(W1441:Y1441))</f>
        <v>894</v>
      </c>
      <c r="AE1441" s="16">
        <f>IF(COUNT(Q1441:Z1441)=0,"",SUM(Z1441:Z1441))</f>
        <v>1992</v>
      </c>
      <c r="AF1441" s="16">
        <f>IF(COUNT(Q1441:Z1441)=0,"",SUM(Q1441:Z1441))</f>
        <v>4531</v>
      </c>
      <c r="AG1441" s="17">
        <f>IFERROR((AA1441+AB1441)/AF1441,"")</f>
        <v>0.13551092474067536</v>
      </c>
      <c r="AH1441" s="16">
        <v>91</v>
      </c>
    </row>
    <row r="1442" spans="1:34" x14ac:dyDescent="0.2">
      <c r="A1442" s="4" t="s">
        <v>21</v>
      </c>
      <c r="B1442" s="4" t="s">
        <v>123</v>
      </c>
      <c r="C1442" s="4" t="s">
        <v>955</v>
      </c>
      <c r="D1442" s="4" t="s">
        <v>484</v>
      </c>
      <c r="E1442" s="4" t="s">
        <v>485</v>
      </c>
      <c r="F1442" s="4" t="s">
        <v>4688</v>
      </c>
      <c r="G1442" s="4" t="s">
        <v>158</v>
      </c>
      <c r="H1442" s="4" t="s">
        <v>163</v>
      </c>
      <c r="I1442" s="16">
        <v>1089</v>
      </c>
      <c r="J1442" s="16">
        <v>28848</v>
      </c>
      <c r="K1442" s="16">
        <v>515</v>
      </c>
      <c r="L1442" s="16">
        <v>4596</v>
      </c>
      <c r="M1442" s="16">
        <v>86</v>
      </c>
      <c r="N1442" s="16">
        <v>501</v>
      </c>
      <c r="O1442" s="17">
        <f>IFERROR(K1442/I1442,"")</f>
        <v>0.47291092745638202</v>
      </c>
      <c r="P1442" s="17">
        <f>IFERROR(L1442/J1442,"")</f>
        <v>0.15931780366056572</v>
      </c>
      <c r="Q1442" s="16">
        <v>544</v>
      </c>
      <c r="R1442" s="16">
        <v>65</v>
      </c>
      <c r="S1442" s="16"/>
      <c r="T1442" s="16">
        <v>598</v>
      </c>
      <c r="U1442" s="16">
        <v>263</v>
      </c>
      <c r="V1442" s="16">
        <v>267</v>
      </c>
      <c r="W1442" s="16">
        <v>0</v>
      </c>
      <c r="X1442" s="16">
        <v>999</v>
      </c>
      <c r="Y1442" s="16"/>
      <c r="Z1442" s="16">
        <v>2744</v>
      </c>
      <c r="AA1442" s="16">
        <f>IF(COUNT(Q1442:Z1442)=0,"",SUM(Q1442:Q1442))</f>
        <v>544</v>
      </c>
      <c r="AB1442" s="16">
        <f>IF(COUNT(Q1442:Z1442)=0,"",SUM(R1442:S1442))</f>
        <v>65</v>
      </c>
      <c r="AC1442" s="16">
        <f>IF(COUNT(Q1442:Z1442)=0,"",SUM(T1442:V1442))</f>
        <v>1128</v>
      </c>
      <c r="AD1442" s="16">
        <f>IF(COUNT(Q1442:Z1442)=0,"",SUM(W1442:Y1442))</f>
        <v>999</v>
      </c>
      <c r="AE1442" s="16">
        <f>IF(COUNT(Q1442:Z1442)=0,"",SUM(Z1442:Z1442))</f>
        <v>2744</v>
      </c>
      <c r="AF1442" s="16">
        <f>IF(COUNT(Q1442:Z1442)=0,"",SUM(Q1442:Z1442))</f>
        <v>5480</v>
      </c>
      <c r="AG1442" s="17">
        <f>IFERROR((AA1442+AB1442)/AF1442,"")</f>
        <v>0.11113138686131387</v>
      </c>
      <c r="AH1442" s="16">
        <v>95</v>
      </c>
    </row>
    <row r="1443" spans="1:34" x14ac:dyDescent="0.2">
      <c r="A1443" s="4" t="s">
        <v>21</v>
      </c>
      <c r="B1443" s="4" t="s">
        <v>140</v>
      </c>
      <c r="C1443" s="4" t="s">
        <v>955</v>
      </c>
      <c r="D1443" s="4" t="s">
        <v>924</v>
      </c>
      <c r="E1443" s="4" t="s">
        <v>925</v>
      </c>
      <c r="F1443" s="4" t="s">
        <v>5689</v>
      </c>
      <c r="G1443" s="4" t="s">
        <v>158</v>
      </c>
      <c r="H1443" s="4" t="s">
        <v>165</v>
      </c>
      <c r="I1443" s="16">
        <v>364</v>
      </c>
      <c r="J1443" s="16">
        <v>28925</v>
      </c>
      <c r="K1443" s="16">
        <v>186</v>
      </c>
      <c r="L1443" s="16">
        <v>5989</v>
      </c>
      <c r="M1443" s="16">
        <v>16</v>
      </c>
      <c r="N1443" s="16">
        <v>791</v>
      </c>
      <c r="O1443" s="17">
        <f>IFERROR(K1443/I1443,"")</f>
        <v>0.51098901098901095</v>
      </c>
      <c r="P1443" s="17">
        <f>IFERROR(L1443/J1443,"")</f>
        <v>0.20705272255834054</v>
      </c>
      <c r="Q1443" s="16">
        <v>543</v>
      </c>
      <c r="R1443" s="16">
        <v>40</v>
      </c>
      <c r="S1443" s="16">
        <v>0</v>
      </c>
      <c r="T1443" s="16">
        <v>67</v>
      </c>
      <c r="U1443" s="16">
        <v>79</v>
      </c>
      <c r="V1443" s="16">
        <v>57</v>
      </c>
      <c r="W1443" s="16"/>
      <c r="X1443" s="16">
        <v>155</v>
      </c>
      <c r="Y1443" s="16"/>
      <c r="Z1443" s="16">
        <v>5230</v>
      </c>
      <c r="AA1443" s="16">
        <f>IF(COUNT(Q1443:Z1443)=0,"",SUM(Q1443:Q1443))</f>
        <v>543</v>
      </c>
      <c r="AB1443" s="16">
        <f>IF(COUNT(Q1443:Z1443)=0,"",SUM(R1443:S1443))</f>
        <v>40</v>
      </c>
      <c r="AC1443" s="16">
        <f>IF(COUNT(Q1443:Z1443)=0,"",SUM(T1443:V1443))</f>
        <v>203</v>
      </c>
      <c r="AD1443" s="16">
        <f>IF(COUNT(Q1443:Z1443)=0,"",SUM(W1443:Y1443))</f>
        <v>155</v>
      </c>
      <c r="AE1443" s="16">
        <f>IF(COUNT(Q1443:Z1443)=0,"",SUM(Z1443:Z1443))</f>
        <v>5230</v>
      </c>
      <c r="AF1443" s="16">
        <f>IF(COUNT(Q1443:Z1443)=0,"",SUM(Q1443:Z1443))</f>
        <v>6171</v>
      </c>
      <c r="AG1443" s="17">
        <f>IFERROR((AA1443+AB1443)/AF1443,"")</f>
        <v>9.4474153297682703E-2</v>
      </c>
      <c r="AH1443" s="16">
        <v>36</v>
      </c>
    </row>
    <row r="1444" spans="1:34" x14ac:dyDescent="0.2">
      <c r="A1444" s="4" t="s">
        <v>21</v>
      </c>
      <c r="B1444" s="4" t="s">
        <v>123</v>
      </c>
      <c r="C1444" s="4" t="s">
        <v>955</v>
      </c>
      <c r="D1444" s="4" t="s">
        <v>484</v>
      </c>
      <c r="E1444" s="4" t="s">
        <v>485</v>
      </c>
      <c r="F1444" s="4" t="s">
        <v>4639</v>
      </c>
      <c r="G1444" s="4" t="s">
        <v>158</v>
      </c>
      <c r="H1444" s="4" t="s">
        <v>165</v>
      </c>
      <c r="I1444" s="16">
        <v>1211</v>
      </c>
      <c r="J1444" s="16">
        <v>46468</v>
      </c>
      <c r="K1444" s="16">
        <v>566</v>
      </c>
      <c r="L1444" s="16">
        <v>6226</v>
      </c>
      <c r="M1444" s="16"/>
      <c r="N1444" s="16">
        <v>705</v>
      </c>
      <c r="O1444" s="17">
        <f>IFERROR(K1444/I1444,"")</f>
        <v>0.46738232865400497</v>
      </c>
      <c r="P1444" s="17">
        <f>IFERROR(L1444/J1444,"")</f>
        <v>0.13398467762761471</v>
      </c>
      <c r="Q1444" s="16">
        <v>541</v>
      </c>
      <c r="R1444" s="16">
        <v>139</v>
      </c>
      <c r="S1444" s="16">
        <v>13</v>
      </c>
      <c r="T1444" s="16">
        <v>1258</v>
      </c>
      <c r="U1444" s="16">
        <v>453</v>
      </c>
      <c r="V1444" s="16">
        <v>506</v>
      </c>
      <c r="W1444" s="16">
        <v>0</v>
      </c>
      <c r="X1444" s="16">
        <v>1273</v>
      </c>
      <c r="Y1444" s="16"/>
      <c r="Z1444" s="16">
        <v>3184</v>
      </c>
      <c r="AA1444" s="16">
        <f>IF(COUNT(Q1444:Z1444)=0,"",SUM(Q1444:Q1444))</f>
        <v>541</v>
      </c>
      <c r="AB1444" s="16">
        <f>IF(COUNT(Q1444:Z1444)=0,"",SUM(R1444:S1444))</f>
        <v>152</v>
      </c>
      <c r="AC1444" s="16">
        <f>IF(COUNT(Q1444:Z1444)=0,"",SUM(T1444:V1444))</f>
        <v>2217</v>
      </c>
      <c r="AD1444" s="16">
        <f>IF(COUNT(Q1444:Z1444)=0,"",SUM(W1444:Y1444))</f>
        <v>1273</v>
      </c>
      <c r="AE1444" s="16">
        <f>IF(COUNT(Q1444:Z1444)=0,"",SUM(Z1444:Z1444))</f>
        <v>3184</v>
      </c>
      <c r="AF1444" s="16">
        <f>IF(COUNT(Q1444:Z1444)=0,"",SUM(Q1444:Z1444))</f>
        <v>7367</v>
      </c>
      <c r="AG1444" s="17">
        <f>IFERROR((AA1444+AB1444)/AF1444,"")</f>
        <v>9.4068141713044659E-2</v>
      </c>
      <c r="AH1444" s="16">
        <v>106</v>
      </c>
    </row>
    <row r="1445" spans="1:34" x14ac:dyDescent="0.2">
      <c r="A1445" s="4" t="s">
        <v>21</v>
      </c>
      <c r="B1445" s="4" t="s">
        <v>123</v>
      </c>
      <c r="C1445" s="4" t="s">
        <v>955</v>
      </c>
      <c r="D1445" s="4" t="s">
        <v>484</v>
      </c>
      <c r="E1445" s="4" t="s">
        <v>485</v>
      </c>
      <c r="F1445" s="4" t="s">
        <v>4716</v>
      </c>
      <c r="G1445" s="4" t="s">
        <v>158</v>
      </c>
      <c r="H1445" s="4" t="s">
        <v>164</v>
      </c>
      <c r="I1445" s="16">
        <v>2892</v>
      </c>
      <c r="J1445" s="16">
        <v>39650</v>
      </c>
      <c r="K1445" s="16">
        <v>983</v>
      </c>
      <c r="L1445" s="16">
        <v>6458</v>
      </c>
      <c r="M1445" s="16">
        <v>27</v>
      </c>
      <c r="N1445" s="16">
        <v>660</v>
      </c>
      <c r="O1445" s="17">
        <f>IFERROR(K1445/I1445,"")</f>
        <v>0.33990318118948826</v>
      </c>
      <c r="P1445" s="17">
        <f>IFERROR(L1445/J1445,"")</f>
        <v>0.162875157629256</v>
      </c>
      <c r="Q1445" s="16">
        <v>540</v>
      </c>
      <c r="R1445" s="16">
        <v>79</v>
      </c>
      <c r="S1445" s="16">
        <v>13</v>
      </c>
      <c r="T1445" s="16">
        <v>925</v>
      </c>
      <c r="U1445" s="16">
        <v>523</v>
      </c>
      <c r="V1445" s="16">
        <v>488</v>
      </c>
      <c r="W1445" s="16">
        <v>17</v>
      </c>
      <c r="X1445" s="16">
        <v>1137</v>
      </c>
      <c r="Y1445" s="16"/>
      <c r="Z1445" s="16">
        <v>4193</v>
      </c>
      <c r="AA1445" s="16">
        <f>IF(COUNT(Q1445:Z1445)=0,"",SUM(Q1445:Q1445))</f>
        <v>540</v>
      </c>
      <c r="AB1445" s="16">
        <f>IF(COUNT(Q1445:Z1445)=0,"",SUM(R1445:S1445))</f>
        <v>92</v>
      </c>
      <c r="AC1445" s="16">
        <f>IF(COUNT(Q1445:Z1445)=0,"",SUM(T1445:V1445))</f>
        <v>1936</v>
      </c>
      <c r="AD1445" s="16">
        <f>IF(COUNT(Q1445:Z1445)=0,"",SUM(W1445:Y1445))</f>
        <v>1154</v>
      </c>
      <c r="AE1445" s="16">
        <f>IF(COUNT(Q1445:Z1445)=0,"",SUM(Z1445:Z1445))</f>
        <v>4193</v>
      </c>
      <c r="AF1445" s="16">
        <f>IF(COUNT(Q1445:Z1445)=0,"",SUM(Q1445:Z1445))</f>
        <v>7915</v>
      </c>
      <c r="AG1445" s="17">
        <f>IFERROR((AA1445+AB1445)/AF1445,"")</f>
        <v>7.9848389134554637E-2</v>
      </c>
      <c r="AH1445" s="16">
        <v>74</v>
      </c>
    </row>
    <row r="1446" spans="1:34" x14ac:dyDescent="0.2">
      <c r="A1446" s="4" t="s">
        <v>21</v>
      </c>
      <c r="B1446" s="4" t="s">
        <v>143</v>
      </c>
      <c r="C1446" s="4" t="s">
        <v>1036</v>
      </c>
      <c r="D1446" s="4" t="s">
        <v>744</v>
      </c>
      <c r="E1446" s="4" t="s">
        <v>745</v>
      </c>
      <c r="F1446" s="4" t="s">
        <v>3479</v>
      </c>
      <c r="G1446" s="4" t="s">
        <v>157</v>
      </c>
      <c r="H1446" s="4" t="s">
        <v>165</v>
      </c>
      <c r="I1446" s="16">
        <v>202</v>
      </c>
      <c r="J1446" s="16">
        <v>20040</v>
      </c>
      <c r="K1446" s="16">
        <v>201</v>
      </c>
      <c r="L1446" s="16">
        <v>2236</v>
      </c>
      <c r="M1446" s="16">
        <v>0</v>
      </c>
      <c r="N1446" s="16">
        <v>634</v>
      </c>
      <c r="O1446" s="17">
        <f>IFERROR(K1446/I1446,"")</f>
        <v>0.99504950495049505</v>
      </c>
      <c r="P1446" s="17">
        <f>IFERROR(L1446/J1446,"")</f>
        <v>0.11157684630738524</v>
      </c>
      <c r="Q1446" s="16">
        <v>539</v>
      </c>
      <c r="R1446" s="16"/>
      <c r="S1446" s="16">
        <v>0</v>
      </c>
      <c r="T1446" s="16">
        <v>188</v>
      </c>
      <c r="U1446" s="16">
        <v>83</v>
      </c>
      <c r="V1446" s="16">
        <v>201</v>
      </c>
      <c r="W1446" s="16">
        <v>159</v>
      </c>
      <c r="X1446" s="16">
        <v>578</v>
      </c>
      <c r="Y1446" s="16">
        <v>55</v>
      </c>
      <c r="Z1446" s="16">
        <v>654</v>
      </c>
      <c r="AA1446" s="16">
        <f>IF(COUNT(Q1446:Z1446)=0,"",SUM(Q1446:Q1446))</f>
        <v>539</v>
      </c>
      <c r="AB1446" s="16">
        <f>IF(COUNT(Q1446:Z1446)=0,"",SUM(R1446:S1446))</f>
        <v>0</v>
      </c>
      <c r="AC1446" s="16">
        <f>IF(COUNT(Q1446:Z1446)=0,"",SUM(T1446:V1446))</f>
        <v>472</v>
      </c>
      <c r="AD1446" s="16">
        <f>IF(COUNT(Q1446:Z1446)=0,"",SUM(W1446:Y1446))</f>
        <v>792</v>
      </c>
      <c r="AE1446" s="16">
        <f>IF(COUNT(Q1446:Z1446)=0,"",SUM(Z1446:Z1446))</f>
        <v>654</v>
      </c>
      <c r="AF1446" s="16">
        <f>IF(COUNT(Q1446:Z1446)=0,"",SUM(Q1446:Z1446))</f>
        <v>2457</v>
      </c>
      <c r="AG1446" s="17">
        <f>IFERROR((AA1446+AB1446)/AF1446,"")</f>
        <v>0.21937321937321938</v>
      </c>
      <c r="AH1446" s="16">
        <v>25</v>
      </c>
    </row>
    <row r="1447" spans="1:34" x14ac:dyDescent="0.2">
      <c r="A1447" s="4" t="s">
        <v>21</v>
      </c>
      <c r="B1447" s="4" t="s">
        <v>132</v>
      </c>
      <c r="C1447" s="4" t="s">
        <v>1036</v>
      </c>
      <c r="D1447" s="4" t="s">
        <v>890</v>
      </c>
      <c r="E1447" s="4" t="s">
        <v>891</v>
      </c>
      <c r="F1447" s="4" t="s">
        <v>5374</v>
      </c>
      <c r="G1447" s="4" t="s">
        <v>158</v>
      </c>
      <c r="H1447" s="4" t="s">
        <v>165</v>
      </c>
      <c r="I1447" s="16">
        <v>736</v>
      </c>
      <c r="J1447" s="16">
        <v>19383</v>
      </c>
      <c r="K1447" s="16">
        <v>300</v>
      </c>
      <c r="L1447" s="16">
        <v>4186</v>
      </c>
      <c r="M1447" s="16">
        <v>140</v>
      </c>
      <c r="N1447" s="16">
        <v>1265</v>
      </c>
      <c r="O1447" s="17">
        <f>IFERROR(K1447/I1447,"")</f>
        <v>0.40760869565217389</v>
      </c>
      <c r="P1447" s="17">
        <f>IFERROR(L1447/J1447,"")</f>
        <v>0.215962441314554</v>
      </c>
      <c r="Q1447" s="16">
        <v>539</v>
      </c>
      <c r="R1447" s="16"/>
      <c r="S1447" s="16">
        <v>0</v>
      </c>
      <c r="T1447" s="16">
        <v>261</v>
      </c>
      <c r="U1447" s="16">
        <v>277</v>
      </c>
      <c r="V1447" s="16">
        <v>338</v>
      </c>
      <c r="W1447" s="16">
        <v>41</v>
      </c>
      <c r="X1447" s="16">
        <v>772</v>
      </c>
      <c r="Y1447" s="16"/>
      <c r="Z1447" s="16">
        <v>4020</v>
      </c>
      <c r="AA1447" s="16">
        <f>IF(COUNT(Q1447:Z1447)=0,"",SUM(Q1447:Q1447))</f>
        <v>539</v>
      </c>
      <c r="AB1447" s="16">
        <f>IF(COUNT(Q1447:Z1447)=0,"",SUM(R1447:S1447))</f>
        <v>0</v>
      </c>
      <c r="AC1447" s="16">
        <f>IF(COUNT(Q1447:Z1447)=0,"",SUM(T1447:V1447))</f>
        <v>876</v>
      </c>
      <c r="AD1447" s="16">
        <f>IF(COUNT(Q1447:Z1447)=0,"",SUM(W1447:Y1447))</f>
        <v>813</v>
      </c>
      <c r="AE1447" s="16">
        <f>IF(COUNT(Q1447:Z1447)=0,"",SUM(Z1447:Z1447))</f>
        <v>4020</v>
      </c>
      <c r="AF1447" s="16">
        <f>IF(COUNT(Q1447:Z1447)=0,"",SUM(Q1447:Z1447))</f>
        <v>6248</v>
      </c>
      <c r="AG1447" s="17">
        <f>IFERROR((AA1447+AB1447)/AF1447,"")</f>
        <v>8.6267605633802813E-2</v>
      </c>
      <c r="AH1447" s="16">
        <v>39</v>
      </c>
    </row>
    <row r="1448" spans="1:34" x14ac:dyDescent="0.2">
      <c r="A1448" s="4" t="s">
        <v>198</v>
      </c>
      <c r="B1448" s="4" t="s">
        <v>126</v>
      </c>
      <c r="C1448" s="4" t="s">
        <v>955</v>
      </c>
      <c r="D1448" s="4" t="s">
        <v>393</v>
      </c>
      <c r="E1448" s="4" t="s">
        <v>219</v>
      </c>
      <c r="F1448" s="4" t="s">
        <v>1310</v>
      </c>
      <c r="G1448" s="4" t="s">
        <v>156</v>
      </c>
      <c r="H1448" s="4" t="s">
        <v>43</v>
      </c>
      <c r="I1448" s="16">
        <v>1254</v>
      </c>
      <c r="J1448" s="16">
        <v>1006</v>
      </c>
      <c r="K1448" s="16">
        <v>653</v>
      </c>
      <c r="L1448" s="16">
        <v>366</v>
      </c>
      <c r="M1448" s="16">
        <v>136</v>
      </c>
      <c r="N1448" s="16">
        <v>61</v>
      </c>
      <c r="O1448" s="17">
        <f>IFERROR(K1448/I1448,"")</f>
        <v>0.52073365231259972</v>
      </c>
      <c r="P1448" s="17">
        <f>IFERROR(L1448/J1448,"")</f>
        <v>0.36381709741550694</v>
      </c>
      <c r="Q1448" s="16">
        <v>536</v>
      </c>
      <c r="R1448" s="16"/>
      <c r="S1448" s="16"/>
      <c r="T1448" s="16">
        <v>0</v>
      </c>
      <c r="U1448" s="16">
        <v>66</v>
      </c>
      <c r="V1448" s="16">
        <v>0</v>
      </c>
      <c r="W1448" s="16">
        <v>94</v>
      </c>
      <c r="X1448" s="16">
        <v>322</v>
      </c>
      <c r="Y1448" s="16">
        <v>0</v>
      </c>
      <c r="Z1448" s="16">
        <v>0</v>
      </c>
      <c r="AA1448" s="16">
        <f>IF(COUNT(Q1448:Z1448)=0,"",SUM(Q1448:Q1448))</f>
        <v>536</v>
      </c>
      <c r="AB1448" s="16">
        <f>IF(COUNT(Q1448:Z1448)=0,"",SUM(R1448:S1448))</f>
        <v>0</v>
      </c>
      <c r="AC1448" s="16">
        <f>IF(COUNT(Q1448:Z1448)=0,"",SUM(T1448:V1448))</f>
        <v>66</v>
      </c>
      <c r="AD1448" s="16">
        <f>IF(COUNT(Q1448:Z1448)=0,"",SUM(W1448:Y1448))</f>
        <v>416</v>
      </c>
      <c r="AE1448" s="16">
        <f>IF(COUNT(Q1448:Z1448)=0,"",SUM(Z1448:Z1448))</f>
        <v>0</v>
      </c>
      <c r="AF1448" s="16">
        <f>IF(COUNT(Q1448:Z1448)=0,"",SUM(Q1448:Z1448))</f>
        <v>1018</v>
      </c>
      <c r="AG1448" s="17">
        <f>IFERROR((AA1448+AB1448)/AF1448,"")</f>
        <v>0.52652259332023577</v>
      </c>
      <c r="AH1448" s="16">
        <v>51</v>
      </c>
    </row>
    <row r="1449" spans="1:34" x14ac:dyDescent="0.2">
      <c r="A1449" s="4" t="s">
        <v>21</v>
      </c>
      <c r="B1449" s="4" t="s">
        <v>138</v>
      </c>
      <c r="C1449" s="4" t="s">
        <v>1036</v>
      </c>
      <c r="D1449" s="4" t="s">
        <v>629</v>
      </c>
      <c r="E1449" s="4" t="s">
        <v>630</v>
      </c>
      <c r="F1449" s="4" t="s">
        <v>2429</v>
      </c>
      <c r="G1449" s="4" t="s">
        <v>157</v>
      </c>
      <c r="H1449" s="4" t="s">
        <v>163</v>
      </c>
      <c r="I1449" s="16">
        <v>50</v>
      </c>
      <c r="J1449" s="16">
        <v>2463</v>
      </c>
      <c r="K1449" s="16">
        <v>47</v>
      </c>
      <c r="L1449" s="16">
        <v>672</v>
      </c>
      <c r="M1449" s="16">
        <v>20</v>
      </c>
      <c r="N1449" s="16">
        <v>222</v>
      </c>
      <c r="O1449" s="17">
        <f>IFERROR(K1449/I1449,"")</f>
        <v>0.94</v>
      </c>
      <c r="P1449" s="17">
        <f>IFERROR(L1449/J1449,"")</f>
        <v>0.27283800243605361</v>
      </c>
      <c r="Q1449" s="16">
        <v>536</v>
      </c>
      <c r="R1449" s="16">
        <v>0</v>
      </c>
      <c r="S1449" s="16">
        <v>0</v>
      </c>
      <c r="T1449" s="16">
        <v>36</v>
      </c>
      <c r="U1449" s="16">
        <v>141</v>
      </c>
      <c r="V1449" s="16">
        <v>0</v>
      </c>
      <c r="W1449" s="16">
        <v>12</v>
      </c>
      <c r="X1449" s="16">
        <v>67</v>
      </c>
      <c r="Y1449" s="16">
        <v>0</v>
      </c>
      <c r="Z1449" s="16">
        <v>55</v>
      </c>
      <c r="AA1449" s="16">
        <f>IF(COUNT(Q1449:Z1449)=0,"",SUM(Q1449:Q1449))</f>
        <v>536</v>
      </c>
      <c r="AB1449" s="16">
        <f>IF(COUNT(Q1449:Z1449)=0,"",SUM(R1449:S1449))</f>
        <v>0</v>
      </c>
      <c r="AC1449" s="16">
        <f>IF(COUNT(Q1449:Z1449)=0,"",SUM(T1449:V1449))</f>
        <v>177</v>
      </c>
      <c r="AD1449" s="16">
        <f>IF(COUNT(Q1449:Z1449)=0,"",SUM(W1449:Y1449))</f>
        <v>79</v>
      </c>
      <c r="AE1449" s="16">
        <f>IF(COUNT(Q1449:Z1449)=0,"",SUM(Z1449:Z1449))</f>
        <v>55</v>
      </c>
      <c r="AF1449" s="16">
        <f>IF(COUNT(Q1449:Z1449)=0,"",SUM(Q1449:Z1449))</f>
        <v>847</v>
      </c>
      <c r="AG1449" s="17">
        <f>IFERROR((AA1449+AB1449)/AF1449,"")</f>
        <v>0.63282172373081469</v>
      </c>
      <c r="AH1449" s="16"/>
    </row>
    <row r="1450" spans="1:34" x14ac:dyDescent="0.2">
      <c r="A1450" s="4" t="s">
        <v>21</v>
      </c>
      <c r="B1450" s="4" t="s">
        <v>131</v>
      </c>
      <c r="C1450" s="4" t="s">
        <v>955</v>
      </c>
      <c r="D1450" s="4" t="s">
        <v>790</v>
      </c>
      <c r="E1450" s="4" t="s">
        <v>791</v>
      </c>
      <c r="F1450" s="4" t="s">
        <v>3998</v>
      </c>
      <c r="G1450" s="4" t="s">
        <v>158</v>
      </c>
      <c r="H1450" s="4" t="s">
        <v>164</v>
      </c>
      <c r="I1450" s="16">
        <v>1639</v>
      </c>
      <c r="J1450" s="16">
        <v>13002</v>
      </c>
      <c r="K1450" s="16">
        <v>796</v>
      </c>
      <c r="L1450" s="16">
        <v>1927</v>
      </c>
      <c r="M1450" s="16">
        <v>47</v>
      </c>
      <c r="N1450" s="16">
        <v>162</v>
      </c>
      <c r="O1450" s="17">
        <f>IFERROR(K1450/I1450,"")</f>
        <v>0.4856619890176937</v>
      </c>
      <c r="P1450" s="17">
        <f>IFERROR(L1450/J1450,"")</f>
        <v>0.14820796800492231</v>
      </c>
      <c r="Q1450" s="16">
        <v>536</v>
      </c>
      <c r="R1450" s="16">
        <v>0</v>
      </c>
      <c r="S1450" s="16">
        <v>0</v>
      </c>
      <c r="T1450" s="16">
        <v>38</v>
      </c>
      <c r="U1450" s="16">
        <v>398</v>
      </c>
      <c r="V1450" s="16">
        <v>808</v>
      </c>
      <c r="W1450" s="16">
        <v>0</v>
      </c>
      <c r="X1450" s="16">
        <v>24</v>
      </c>
      <c r="Y1450" s="16">
        <v>0</v>
      </c>
      <c r="Z1450" s="16">
        <v>985</v>
      </c>
      <c r="AA1450" s="16">
        <f>IF(COUNT(Q1450:Z1450)=0,"",SUM(Q1450:Q1450))</f>
        <v>536</v>
      </c>
      <c r="AB1450" s="16">
        <f>IF(COUNT(Q1450:Z1450)=0,"",SUM(R1450:S1450))</f>
        <v>0</v>
      </c>
      <c r="AC1450" s="16">
        <f>IF(COUNT(Q1450:Z1450)=0,"",SUM(T1450:V1450))</f>
        <v>1244</v>
      </c>
      <c r="AD1450" s="16">
        <f>IF(COUNT(Q1450:Z1450)=0,"",SUM(W1450:Y1450))</f>
        <v>24</v>
      </c>
      <c r="AE1450" s="16">
        <f>IF(COUNT(Q1450:Z1450)=0,"",SUM(Z1450:Z1450))</f>
        <v>985</v>
      </c>
      <c r="AF1450" s="16">
        <f>IF(COUNT(Q1450:Z1450)=0,"",SUM(Q1450:Z1450))</f>
        <v>2789</v>
      </c>
      <c r="AG1450" s="17">
        <f>IFERROR((AA1450+AB1450)/AF1450,"")</f>
        <v>0.19218357834349228</v>
      </c>
      <c r="AH1450" s="16">
        <v>24</v>
      </c>
    </row>
    <row r="1451" spans="1:34" x14ac:dyDescent="0.2">
      <c r="A1451" s="4" t="s">
        <v>21</v>
      </c>
      <c r="B1451" s="4" t="s">
        <v>124</v>
      </c>
      <c r="C1451" s="4" t="s">
        <v>955</v>
      </c>
      <c r="D1451" s="4" t="s">
        <v>582</v>
      </c>
      <c r="E1451" s="4" t="s">
        <v>583</v>
      </c>
      <c r="F1451" s="4" t="s">
        <v>1988</v>
      </c>
      <c r="G1451" s="4" t="s">
        <v>158</v>
      </c>
      <c r="H1451" s="4" t="s">
        <v>164</v>
      </c>
      <c r="I1451" s="16">
        <v>797</v>
      </c>
      <c r="J1451" s="16">
        <v>12636</v>
      </c>
      <c r="K1451" s="16">
        <v>348</v>
      </c>
      <c r="L1451" s="16">
        <v>3065</v>
      </c>
      <c r="M1451" s="16"/>
      <c r="N1451" s="16">
        <v>221</v>
      </c>
      <c r="O1451" s="17">
        <f>IFERROR(K1451/I1451,"")</f>
        <v>0.43663739021329989</v>
      </c>
      <c r="P1451" s="17">
        <f>IFERROR(L1451/J1451,"")</f>
        <v>0.24256093700538145</v>
      </c>
      <c r="Q1451" s="16">
        <v>535</v>
      </c>
      <c r="R1451" s="16">
        <v>0</v>
      </c>
      <c r="S1451" s="16">
        <v>0</v>
      </c>
      <c r="T1451" s="16">
        <v>430</v>
      </c>
      <c r="U1451" s="16">
        <v>251</v>
      </c>
      <c r="V1451" s="16">
        <v>679</v>
      </c>
      <c r="W1451" s="16">
        <v>479</v>
      </c>
      <c r="X1451" s="16">
        <v>635</v>
      </c>
      <c r="Y1451" s="16">
        <v>0</v>
      </c>
      <c r="Z1451" s="16">
        <v>2539</v>
      </c>
      <c r="AA1451" s="16">
        <f>IF(COUNT(Q1451:Z1451)=0,"",SUM(Q1451:Q1451))</f>
        <v>535</v>
      </c>
      <c r="AB1451" s="16">
        <f>IF(COUNT(Q1451:Z1451)=0,"",SUM(R1451:S1451))</f>
        <v>0</v>
      </c>
      <c r="AC1451" s="16">
        <f>IF(COUNT(Q1451:Z1451)=0,"",SUM(T1451:V1451))</f>
        <v>1360</v>
      </c>
      <c r="AD1451" s="16">
        <f>IF(COUNT(Q1451:Z1451)=0,"",SUM(W1451:Y1451))</f>
        <v>1114</v>
      </c>
      <c r="AE1451" s="16">
        <f>IF(COUNT(Q1451:Z1451)=0,"",SUM(Z1451:Z1451))</f>
        <v>2539</v>
      </c>
      <c r="AF1451" s="16">
        <f>IF(COUNT(Q1451:Z1451)=0,"",SUM(Q1451:Z1451))</f>
        <v>5548</v>
      </c>
      <c r="AG1451" s="17">
        <f>IFERROR((AA1451+AB1451)/AF1451,"")</f>
        <v>9.64311463590483E-2</v>
      </c>
      <c r="AH1451" s="16">
        <v>15</v>
      </c>
    </row>
    <row r="1452" spans="1:34" x14ac:dyDescent="0.2">
      <c r="A1452" s="4" t="s">
        <v>21</v>
      </c>
      <c r="B1452" s="4" t="s">
        <v>133</v>
      </c>
      <c r="C1452" s="4" t="s">
        <v>955</v>
      </c>
      <c r="D1452" s="4" t="s">
        <v>703</v>
      </c>
      <c r="E1452" s="4" t="s">
        <v>704</v>
      </c>
      <c r="F1452" s="4" t="s">
        <v>3040</v>
      </c>
      <c r="G1452" s="4" t="s">
        <v>158</v>
      </c>
      <c r="H1452" s="4" t="s">
        <v>165</v>
      </c>
      <c r="I1452" s="16">
        <v>758</v>
      </c>
      <c r="J1452" s="16">
        <v>15407</v>
      </c>
      <c r="K1452" s="16">
        <v>209</v>
      </c>
      <c r="L1452" s="16">
        <v>2731</v>
      </c>
      <c r="M1452" s="16">
        <v>19</v>
      </c>
      <c r="N1452" s="16">
        <v>1953</v>
      </c>
      <c r="O1452" s="17">
        <f>IFERROR(K1452/I1452,"")</f>
        <v>0.27572559366754618</v>
      </c>
      <c r="P1452" s="17">
        <f>IFERROR(L1452/J1452,"")</f>
        <v>0.17725709093269293</v>
      </c>
      <c r="Q1452" s="16">
        <v>535</v>
      </c>
      <c r="R1452" s="16">
        <v>531</v>
      </c>
      <c r="S1452" s="16">
        <v>31</v>
      </c>
      <c r="T1452" s="16">
        <v>610</v>
      </c>
      <c r="U1452" s="16">
        <v>229</v>
      </c>
      <c r="V1452" s="16">
        <v>201</v>
      </c>
      <c r="W1452" s="16">
        <v>252</v>
      </c>
      <c r="X1452" s="16">
        <v>662</v>
      </c>
      <c r="Y1452" s="16">
        <v>0</v>
      </c>
      <c r="Z1452" s="16">
        <v>511</v>
      </c>
      <c r="AA1452" s="16">
        <f>IF(COUNT(Q1452:Z1452)=0,"",SUM(Q1452:Q1452))</f>
        <v>535</v>
      </c>
      <c r="AB1452" s="16">
        <f>IF(COUNT(Q1452:Z1452)=0,"",SUM(R1452:S1452))</f>
        <v>562</v>
      </c>
      <c r="AC1452" s="16">
        <f>IF(COUNT(Q1452:Z1452)=0,"",SUM(T1452:V1452))</f>
        <v>1040</v>
      </c>
      <c r="AD1452" s="16">
        <f>IF(COUNT(Q1452:Z1452)=0,"",SUM(W1452:Y1452))</f>
        <v>914</v>
      </c>
      <c r="AE1452" s="16">
        <f>IF(COUNT(Q1452:Z1452)=0,"",SUM(Z1452:Z1452))</f>
        <v>511</v>
      </c>
      <c r="AF1452" s="16">
        <f>IF(COUNT(Q1452:Z1452)=0,"",SUM(Q1452:Z1452))</f>
        <v>3562</v>
      </c>
      <c r="AG1452" s="17">
        <f>IFERROR((AA1452+AB1452)/AF1452,"")</f>
        <v>0.30797304884896126</v>
      </c>
      <c r="AH1452" s="16">
        <v>17</v>
      </c>
    </row>
    <row r="1453" spans="1:34" x14ac:dyDescent="0.2">
      <c r="A1453" s="4" t="s">
        <v>21</v>
      </c>
      <c r="B1453" s="4" t="s">
        <v>143</v>
      </c>
      <c r="C1453" s="4" t="s">
        <v>1036</v>
      </c>
      <c r="D1453" s="4" t="s">
        <v>744</v>
      </c>
      <c r="E1453" s="4" t="s">
        <v>745</v>
      </c>
      <c r="F1453" s="4" t="s">
        <v>3490</v>
      </c>
      <c r="G1453" s="4" t="s">
        <v>157</v>
      </c>
      <c r="H1453" s="4" t="s">
        <v>164</v>
      </c>
      <c r="I1453" s="16">
        <v>116</v>
      </c>
      <c r="J1453" s="16">
        <v>3742</v>
      </c>
      <c r="K1453" s="16">
        <v>116</v>
      </c>
      <c r="L1453" s="16">
        <v>2120</v>
      </c>
      <c r="M1453" s="16">
        <v>0</v>
      </c>
      <c r="N1453" s="16">
        <v>12</v>
      </c>
      <c r="O1453" s="17">
        <f>IFERROR(K1453/I1453,"")</f>
        <v>1</v>
      </c>
      <c r="P1453" s="17">
        <f>IFERROR(L1453/J1453,"")</f>
        <v>0.56654195617316938</v>
      </c>
      <c r="Q1453" s="16">
        <v>535</v>
      </c>
      <c r="R1453" s="16"/>
      <c r="S1453" s="16">
        <v>0</v>
      </c>
      <c r="T1453" s="16">
        <v>267</v>
      </c>
      <c r="U1453" s="16">
        <v>285</v>
      </c>
      <c r="V1453" s="16">
        <v>116</v>
      </c>
      <c r="W1453" s="16">
        <v>250</v>
      </c>
      <c r="X1453" s="16">
        <v>729</v>
      </c>
      <c r="Y1453" s="16"/>
      <c r="Z1453" s="16">
        <v>50</v>
      </c>
      <c r="AA1453" s="16">
        <f>IF(COUNT(Q1453:Z1453)=0,"",SUM(Q1453:Q1453))</f>
        <v>535</v>
      </c>
      <c r="AB1453" s="16">
        <f>IF(COUNT(Q1453:Z1453)=0,"",SUM(R1453:S1453))</f>
        <v>0</v>
      </c>
      <c r="AC1453" s="16">
        <f>IF(COUNT(Q1453:Z1453)=0,"",SUM(T1453:V1453))</f>
        <v>668</v>
      </c>
      <c r="AD1453" s="16">
        <f>IF(COUNT(Q1453:Z1453)=0,"",SUM(W1453:Y1453))</f>
        <v>979</v>
      </c>
      <c r="AE1453" s="16">
        <f>IF(COUNT(Q1453:Z1453)=0,"",SUM(Z1453:Z1453))</f>
        <v>50</v>
      </c>
      <c r="AF1453" s="16">
        <f>IF(COUNT(Q1453:Z1453)=0,"",SUM(Q1453:Z1453))</f>
        <v>2232</v>
      </c>
      <c r="AG1453" s="17">
        <f>IFERROR((AA1453+AB1453)/AF1453,"")</f>
        <v>0.23969534050179211</v>
      </c>
      <c r="AH1453" s="16">
        <v>37</v>
      </c>
    </row>
    <row r="1454" spans="1:34" x14ac:dyDescent="0.2">
      <c r="A1454" s="4" t="s">
        <v>21</v>
      </c>
      <c r="B1454" s="4" t="s">
        <v>127</v>
      </c>
      <c r="C1454" s="4" t="s">
        <v>955</v>
      </c>
      <c r="D1454" s="4" t="s">
        <v>459</v>
      </c>
      <c r="E1454" s="4" t="s">
        <v>460</v>
      </c>
      <c r="F1454" s="4" t="s">
        <v>4194</v>
      </c>
      <c r="G1454" s="4" t="s">
        <v>158</v>
      </c>
      <c r="H1454" s="4" t="s">
        <v>163</v>
      </c>
      <c r="I1454" s="16">
        <v>2833</v>
      </c>
      <c r="J1454" s="16">
        <v>21140</v>
      </c>
      <c r="K1454" s="16">
        <v>2435</v>
      </c>
      <c r="L1454" s="16">
        <v>3180</v>
      </c>
      <c r="M1454" s="16">
        <v>20</v>
      </c>
      <c r="N1454" s="16">
        <v>453</v>
      </c>
      <c r="O1454" s="17">
        <f>IFERROR(K1454/I1454,"")</f>
        <v>0.8595128838686904</v>
      </c>
      <c r="P1454" s="17">
        <f>IFERROR(L1454/J1454,"")</f>
        <v>0.15042573320719016</v>
      </c>
      <c r="Q1454" s="16">
        <v>535</v>
      </c>
      <c r="R1454" s="16">
        <v>238</v>
      </c>
      <c r="S1454" s="16">
        <v>93</v>
      </c>
      <c r="T1454" s="16">
        <v>495</v>
      </c>
      <c r="U1454" s="16">
        <v>982</v>
      </c>
      <c r="V1454" s="16">
        <v>1888</v>
      </c>
      <c r="W1454" s="16">
        <v>522</v>
      </c>
      <c r="X1454" s="16">
        <v>349</v>
      </c>
      <c r="Y1454" s="16">
        <v>0</v>
      </c>
      <c r="Z1454" s="16">
        <v>722</v>
      </c>
      <c r="AA1454" s="16">
        <f>IF(COUNT(Q1454:Z1454)=0,"",SUM(Q1454:Q1454))</f>
        <v>535</v>
      </c>
      <c r="AB1454" s="16">
        <f>IF(COUNT(Q1454:Z1454)=0,"",SUM(R1454:S1454))</f>
        <v>331</v>
      </c>
      <c r="AC1454" s="16">
        <f>IF(COUNT(Q1454:Z1454)=0,"",SUM(T1454:V1454))</f>
        <v>3365</v>
      </c>
      <c r="AD1454" s="16">
        <f>IF(COUNT(Q1454:Z1454)=0,"",SUM(W1454:Y1454))</f>
        <v>871</v>
      </c>
      <c r="AE1454" s="16">
        <f>IF(COUNT(Q1454:Z1454)=0,"",SUM(Z1454:Z1454))</f>
        <v>722</v>
      </c>
      <c r="AF1454" s="16">
        <f>IF(COUNT(Q1454:Z1454)=0,"",SUM(Q1454:Z1454))</f>
        <v>5824</v>
      </c>
      <c r="AG1454" s="17">
        <f>IFERROR((AA1454+AB1454)/AF1454,"")</f>
        <v>0.14869505494505494</v>
      </c>
      <c r="AH1454" s="16">
        <v>86</v>
      </c>
    </row>
    <row r="1455" spans="1:34" x14ac:dyDescent="0.2">
      <c r="A1455" s="4" t="s">
        <v>21</v>
      </c>
      <c r="B1455" s="4" t="s">
        <v>123</v>
      </c>
      <c r="C1455" s="4" t="s">
        <v>955</v>
      </c>
      <c r="D1455" s="4" t="s">
        <v>484</v>
      </c>
      <c r="E1455" s="4" t="s">
        <v>485</v>
      </c>
      <c r="F1455" s="4" t="s">
        <v>4596</v>
      </c>
      <c r="G1455" s="4" t="s">
        <v>158</v>
      </c>
      <c r="H1455" s="4" t="s">
        <v>163</v>
      </c>
      <c r="I1455" s="16">
        <v>586</v>
      </c>
      <c r="J1455" s="16">
        <v>13474</v>
      </c>
      <c r="K1455" s="16">
        <v>306</v>
      </c>
      <c r="L1455" s="16">
        <v>1986</v>
      </c>
      <c r="M1455" s="16">
        <v>170</v>
      </c>
      <c r="N1455" s="16">
        <v>347</v>
      </c>
      <c r="O1455" s="17">
        <f>IFERROR(K1455/I1455,"")</f>
        <v>0.52218430034129693</v>
      </c>
      <c r="P1455" s="17">
        <f>IFERROR(L1455/J1455,"")</f>
        <v>0.14739498293008757</v>
      </c>
      <c r="Q1455" s="16">
        <v>535</v>
      </c>
      <c r="R1455" s="16">
        <v>24</v>
      </c>
      <c r="S1455" s="16"/>
      <c r="T1455" s="16">
        <v>216</v>
      </c>
      <c r="U1455" s="16">
        <v>147</v>
      </c>
      <c r="V1455" s="16">
        <v>117</v>
      </c>
      <c r="W1455" s="16">
        <v>35</v>
      </c>
      <c r="X1455" s="16">
        <v>361</v>
      </c>
      <c r="Y1455" s="16">
        <v>0</v>
      </c>
      <c r="Z1455" s="16">
        <v>1032</v>
      </c>
      <c r="AA1455" s="16">
        <f>IF(COUNT(Q1455:Z1455)=0,"",SUM(Q1455:Q1455))</f>
        <v>535</v>
      </c>
      <c r="AB1455" s="16">
        <f>IF(COUNT(Q1455:Z1455)=0,"",SUM(R1455:S1455))</f>
        <v>24</v>
      </c>
      <c r="AC1455" s="16">
        <f>IF(COUNT(Q1455:Z1455)=0,"",SUM(T1455:V1455))</f>
        <v>480</v>
      </c>
      <c r="AD1455" s="16">
        <f>IF(COUNT(Q1455:Z1455)=0,"",SUM(W1455:Y1455))</f>
        <v>396</v>
      </c>
      <c r="AE1455" s="16">
        <f>IF(COUNT(Q1455:Z1455)=0,"",SUM(Z1455:Z1455))</f>
        <v>1032</v>
      </c>
      <c r="AF1455" s="16">
        <f>IF(COUNT(Q1455:Z1455)=0,"",SUM(Q1455:Z1455))</f>
        <v>2467</v>
      </c>
      <c r="AG1455" s="17">
        <f>IFERROR((AA1455+AB1455)/AF1455,"")</f>
        <v>0.22659100121605188</v>
      </c>
      <c r="AH1455" s="16">
        <v>36</v>
      </c>
    </row>
    <row r="1456" spans="1:34" x14ac:dyDescent="0.2">
      <c r="A1456" s="4" t="s">
        <v>21</v>
      </c>
      <c r="B1456" s="4" t="s">
        <v>132</v>
      </c>
      <c r="C1456" s="4" t="s">
        <v>1036</v>
      </c>
      <c r="D1456" s="4" t="s">
        <v>890</v>
      </c>
      <c r="E1456" s="4" t="s">
        <v>891</v>
      </c>
      <c r="F1456" s="4" t="s">
        <v>5378</v>
      </c>
      <c r="G1456" s="4" t="s">
        <v>158</v>
      </c>
      <c r="H1456" s="4" t="s">
        <v>166</v>
      </c>
      <c r="I1456" s="16">
        <v>321</v>
      </c>
      <c r="J1456" s="16">
        <v>19514</v>
      </c>
      <c r="K1456" s="16">
        <v>168</v>
      </c>
      <c r="L1456" s="16">
        <v>3710</v>
      </c>
      <c r="M1456" s="16">
        <v>38</v>
      </c>
      <c r="N1456" s="16">
        <v>1456</v>
      </c>
      <c r="O1456" s="17">
        <f>IFERROR(K1456/I1456,"")</f>
        <v>0.52336448598130836</v>
      </c>
      <c r="P1456" s="17">
        <f>IFERROR(L1456/J1456,"")</f>
        <v>0.19011991390796351</v>
      </c>
      <c r="Q1456" s="16">
        <v>531</v>
      </c>
      <c r="R1456" s="16"/>
      <c r="S1456" s="16">
        <v>0</v>
      </c>
      <c r="T1456" s="16">
        <v>207</v>
      </c>
      <c r="U1456" s="16">
        <v>266</v>
      </c>
      <c r="V1456" s="16">
        <v>205</v>
      </c>
      <c r="W1456" s="16">
        <v>51</v>
      </c>
      <c r="X1456" s="16">
        <v>789</v>
      </c>
      <c r="Y1456" s="16">
        <v>15</v>
      </c>
      <c r="Z1456" s="16">
        <v>3451</v>
      </c>
      <c r="AA1456" s="16">
        <f>IF(COUNT(Q1456:Z1456)=0,"",SUM(Q1456:Q1456))</f>
        <v>531</v>
      </c>
      <c r="AB1456" s="16">
        <f>IF(COUNT(Q1456:Z1456)=0,"",SUM(R1456:S1456))</f>
        <v>0</v>
      </c>
      <c r="AC1456" s="16">
        <f>IF(COUNT(Q1456:Z1456)=0,"",SUM(T1456:V1456))</f>
        <v>678</v>
      </c>
      <c r="AD1456" s="16">
        <f>IF(COUNT(Q1456:Z1456)=0,"",SUM(W1456:Y1456))</f>
        <v>855</v>
      </c>
      <c r="AE1456" s="16">
        <f>IF(COUNT(Q1456:Z1456)=0,"",SUM(Z1456:Z1456))</f>
        <v>3451</v>
      </c>
      <c r="AF1456" s="16">
        <f>IF(COUNT(Q1456:Z1456)=0,"",SUM(Q1456:Z1456))</f>
        <v>5515</v>
      </c>
      <c r="AG1456" s="17">
        <f>IFERROR((AA1456+AB1456)/AF1456,"")</f>
        <v>9.6282864913871266E-2</v>
      </c>
      <c r="AH1456" s="16">
        <v>23</v>
      </c>
    </row>
    <row r="1457" spans="1:34" x14ac:dyDescent="0.2">
      <c r="A1457" s="4" t="s">
        <v>21</v>
      </c>
      <c r="B1457" s="4" t="s">
        <v>127</v>
      </c>
      <c r="C1457" s="4" t="s">
        <v>955</v>
      </c>
      <c r="D1457" s="4" t="s">
        <v>459</v>
      </c>
      <c r="E1457" s="4" t="s">
        <v>460</v>
      </c>
      <c r="F1457" s="4" t="s">
        <v>4187</v>
      </c>
      <c r="G1457" s="4" t="s">
        <v>158</v>
      </c>
      <c r="H1457" s="4" t="s">
        <v>164</v>
      </c>
      <c r="I1457" s="16">
        <v>212</v>
      </c>
      <c r="J1457" s="16">
        <v>16520</v>
      </c>
      <c r="K1457" s="16">
        <v>1526</v>
      </c>
      <c r="L1457" s="16">
        <v>2633</v>
      </c>
      <c r="M1457" s="16">
        <v>18</v>
      </c>
      <c r="N1457" s="16">
        <v>449</v>
      </c>
      <c r="O1457" s="17">
        <f>IFERROR(K1457/I1457,"")</f>
        <v>7.1981132075471699</v>
      </c>
      <c r="P1457" s="17">
        <f>IFERROR(L1457/J1457,"")</f>
        <v>0.15938256658595643</v>
      </c>
      <c r="Q1457" s="16">
        <v>527</v>
      </c>
      <c r="R1457" s="16">
        <v>253</v>
      </c>
      <c r="S1457" s="16">
        <v>47</v>
      </c>
      <c r="T1457" s="16">
        <v>968</v>
      </c>
      <c r="U1457" s="16">
        <v>438</v>
      </c>
      <c r="V1457" s="16">
        <v>1229</v>
      </c>
      <c r="W1457" s="16">
        <v>644</v>
      </c>
      <c r="X1457" s="16">
        <v>363</v>
      </c>
      <c r="Y1457" s="16"/>
      <c r="Z1457" s="16">
        <v>477</v>
      </c>
      <c r="AA1457" s="16">
        <f>IF(COUNT(Q1457:Z1457)=0,"",SUM(Q1457:Q1457))</f>
        <v>527</v>
      </c>
      <c r="AB1457" s="16">
        <f>IF(COUNT(Q1457:Z1457)=0,"",SUM(R1457:S1457))</f>
        <v>300</v>
      </c>
      <c r="AC1457" s="16">
        <f>IF(COUNT(Q1457:Z1457)=0,"",SUM(T1457:V1457))</f>
        <v>2635</v>
      </c>
      <c r="AD1457" s="16">
        <f>IF(COUNT(Q1457:Z1457)=0,"",SUM(W1457:Y1457))</f>
        <v>1007</v>
      </c>
      <c r="AE1457" s="16">
        <f>IF(COUNT(Q1457:Z1457)=0,"",SUM(Z1457:Z1457))</f>
        <v>477</v>
      </c>
      <c r="AF1457" s="16">
        <f>IF(COUNT(Q1457:Z1457)=0,"",SUM(Q1457:Z1457))</f>
        <v>4946</v>
      </c>
      <c r="AG1457" s="17">
        <f>IFERROR((AA1457+AB1457)/AF1457,"")</f>
        <v>0.16720582288718155</v>
      </c>
      <c r="AH1457" s="16">
        <v>30</v>
      </c>
    </row>
    <row r="1458" spans="1:34" x14ac:dyDescent="0.2">
      <c r="A1458" s="4" t="s">
        <v>21</v>
      </c>
      <c r="B1458" s="4" t="s">
        <v>133</v>
      </c>
      <c r="C1458" s="4" t="s">
        <v>955</v>
      </c>
      <c r="D1458" s="4" t="s">
        <v>712</v>
      </c>
      <c r="E1458" s="4" t="s">
        <v>713</v>
      </c>
      <c r="F1458" s="4" t="s">
        <v>3077</v>
      </c>
      <c r="G1458" s="4" t="s">
        <v>158</v>
      </c>
      <c r="H1458" s="4" t="s">
        <v>164</v>
      </c>
      <c r="I1458" s="16">
        <v>3243</v>
      </c>
      <c r="J1458" s="16">
        <v>18464</v>
      </c>
      <c r="K1458" s="16">
        <v>2200</v>
      </c>
      <c r="L1458" s="16">
        <v>3197</v>
      </c>
      <c r="M1458" s="16">
        <v>222</v>
      </c>
      <c r="N1458" s="16">
        <v>2164</v>
      </c>
      <c r="O1458" s="17">
        <f>IFERROR(K1458/I1458,"")</f>
        <v>0.67838421214924449</v>
      </c>
      <c r="P1458" s="17">
        <f>IFERROR(L1458/J1458,"")</f>
        <v>0.17314774696707105</v>
      </c>
      <c r="Q1458" s="16">
        <v>525</v>
      </c>
      <c r="R1458" s="16"/>
      <c r="S1458" s="16">
        <v>0</v>
      </c>
      <c r="T1458" s="16">
        <v>989</v>
      </c>
      <c r="U1458" s="16">
        <v>597</v>
      </c>
      <c r="V1458" s="16">
        <v>2603</v>
      </c>
      <c r="W1458" s="16">
        <v>0</v>
      </c>
      <c r="X1458" s="16">
        <v>1128</v>
      </c>
      <c r="Y1458" s="16">
        <v>0</v>
      </c>
      <c r="Z1458" s="16">
        <v>1468</v>
      </c>
      <c r="AA1458" s="16">
        <f>IF(COUNT(Q1458:Z1458)=0,"",SUM(Q1458:Q1458))</f>
        <v>525</v>
      </c>
      <c r="AB1458" s="16">
        <f>IF(COUNT(Q1458:Z1458)=0,"",SUM(R1458:S1458))</f>
        <v>0</v>
      </c>
      <c r="AC1458" s="16">
        <f>IF(COUNT(Q1458:Z1458)=0,"",SUM(T1458:V1458))</f>
        <v>4189</v>
      </c>
      <c r="AD1458" s="16">
        <f>IF(COUNT(Q1458:Z1458)=0,"",SUM(W1458:Y1458))</f>
        <v>1128</v>
      </c>
      <c r="AE1458" s="16">
        <f>IF(COUNT(Q1458:Z1458)=0,"",SUM(Z1458:Z1458))</f>
        <v>1468</v>
      </c>
      <c r="AF1458" s="16">
        <f>IF(COUNT(Q1458:Z1458)=0,"",SUM(Q1458:Z1458))</f>
        <v>7310</v>
      </c>
      <c r="AG1458" s="17">
        <f>IFERROR((AA1458+AB1458)/AF1458,"")</f>
        <v>7.1819425444596449E-2</v>
      </c>
      <c r="AH1458" s="16">
        <v>26</v>
      </c>
    </row>
    <row r="1459" spans="1:34" x14ac:dyDescent="0.2">
      <c r="A1459" s="4" t="s">
        <v>21</v>
      </c>
      <c r="B1459" s="4" t="s">
        <v>123</v>
      </c>
      <c r="C1459" s="4" t="s">
        <v>955</v>
      </c>
      <c r="D1459" s="4" t="s">
        <v>484</v>
      </c>
      <c r="E1459" s="4" t="s">
        <v>485</v>
      </c>
      <c r="F1459" s="4" t="s">
        <v>4756</v>
      </c>
      <c r="G1459" s="4" t="s">
        <v>158</v>
      </c>
      <c r="H1459" s="4" t="s">
        <v>163</v>
      </c>
      <c r="I1459" s="16">
        <v>3918</v>
      </c>
      <c r="J1459" s="16">
        <v>33256</v>
      </c>
      <c r="K1459" s="16">
        <v>1234</v>
      </c>
      <c r="L1459" s="16">
        <v>8576</v>
      </c>
      <c r="M1459" s="16">
        <v>177</v>
      </c>
      <c r="N1459" s="16">
        <v>579</v>
      </c>
      <c r="O1459" s="17">
        <f>IFERROR(K1459/I1459,"")</f>
        <v>0.31495661051556917</v>
      </c>
      <c r="P1459" s="17">
        <f>IFERROR(L1459/J1459,"")</f>
        <v>0.25787827760404136</v>
      </c>
      <c r="Q1459" s="16">
        <v>525</v>
      </c>
      <c r="R1459" s="16">
        <v>111</v>
      </c>
      <c r="S1459" s="16"/>
      <c r="T1459" s="16">
        <v>693</v>
      </c>
      <c r="U1459" s="16">
        <v>435</v>
      </c>
      <c r="V1459" s="16">
        <v>594</v>
      </c>
      <c r="W1459" s="16">
        <v>0</v>
      </c>
      <c r="X1459" s="16">
        <v>1784</v>
      </c>
      <c r="Y1459" s="16">
        <v>21</v>
      </c>
      <c r="Z1459" s="16">
        <v>6312</v>
      </c>
      <c r="AA1459" s="16">
        <f>IF(COUNT(Q1459:Z1459)=0,"",SUM(Q1459:Q1459))</f>
        <v>525</v>
      </c>
      <c r="AB1459" s="16">
        <f>IF(COUNT(Q1459:Z1459)=0,"",SUM(R1459:S1459))</f>
        <v>111</v>
      </c>
      <c r="AC1459" s="16">
        <f>IF(COUNT(Q1459:Z1459)=0,"",SUM(T1459:V1459))</f>
        <v>1722</v>
      </c>
      <c r="AD1459" s="16">
        <f>IF(COUNT(Q1459:Z1459)=0,"",SUM(W1459:Y1459))</f>
        <v>1805</v>
      </c>
      <c r="AE1459" s="16">
        <f>IF(COUNT(Q1459:Z1459)=0,"",SUM(Z1459:Z1459))</f>
        <v>6312</v>
      </c>
      <c r="AF1459" s="16">
        <f>IF(COUNT(Q1459:Z1459)=0,"",SUM(Q1459:Z1459))</f>
        <v>10475</v>
      </c>
      <c r="AG1459" s="17">
        <f>IFERROR((AA1459+AB1459)/AF1459,"")</f>
        <v>6.0715990453460621E-2</v>
      </c>
      <c r="AH1459" s="16">
        <v>164</v>
      </c>
    </row>
    <row r="1460" spans="1:34" x14ac:dyDescent="0.2">
      <c r="A1460" s="4" t="s">
        <v>21</v>
      </c>
      <c r="B1460" s="4" t="s">
        <v>141</v>
      </c>
      <c r="C1460" s="4" t="s">
        <v>955</v>
      </c>
      <c r="D1460" s="4" t="s">
        <v>558</v>
      </c>
      <c r="E1460" s="4" t="s">
        <v>559</v>
      </c>
      <c r="F1460" s="4" t="s">
        <v>1863</v>
      </c>
      <c r="G1460" s="4" t="s">
        <v>158</v>
      </c>
      <c r="H1460" s="4" t="s">
        <v>164</v>
      </c>
      <c r="I1460" s="16">
        <v>794</v>
      </c>
      <c r="J1460" s="16">
        <v>13550</v>
      </c>
      <c r="K1460" s="16">
        <v>743</v>
      </c>
      <c r="L1460" s="16">
        <v>1867</v>
      </c>
      <c r="M1460" s="16">
        <v>39</v>
      </c>
      <c r="N1460" s="16">
        <v>304</v>
      </c>
      <c r="O1460" s="17">
        <f>IFERROR(K1460/I1460,"")</f>
        <v>0.9357682619647355</v>
      </c>
      <c r="P1460" s="17">
        <f>IFERROR(L1460/J1460,"")</f>
        <v>0.13778597785977859</v>
      </c>
      <c r="Q1460" s="16">
        <v>524</v>
      </c>
      <c r="R1460" s="16">
        <v>352</v>
      </c>
      <c r="S1460" s="16">
        <v>102</v>
      </c>
      <c r="T1460" s="16">
        <v>16</v>
      </c>
      <c r="U1460" s="16"/>
      <c r="V1460" s="16">
        <v>743</v>
      </c>
      <c r="W1460" s="16">
        <v>0</v>
      </c>
      <c r="X1460" s="16">
        <v>19</v>
      </c>
      <c r="Y1460" s="16">
        <v>0</v>
      </c>
      <c r="Z1460" s="16">
        <v>852</v>
      </c>
      <c r="AA1460" s="16">
        <f>IF(COUNT(Q1460:Z1460)=0,"",SUM(Q1460:Q1460))</f>
        <v>524</v>
      </c>
      <c r="AB1460" s="16">
        <f>IF(COUNT(Q1460:Z1460)=0,"",SUM(R1460:S1460))</f>
        <v>454</v>
      </c>
      <c r="AC1460" s="16">
        <f>IF(COUNT(Q1460:Z1460)=0,"",SUM(T1460:V1460))</f>
        <v>759</v>
      </c>
      <c r="AD1460" s="16">
        <f>IF(COUNT(Q1460:Z1460)=0,"",SUM(W1460:Y1460))</f>
        <v>19</v>
      </c>
      <c r="AE1460" s="16">
        <f>IF(COUNT(Q1460:Z1460)=0,"",SUM(Z1460:Z1460))</f>
        <v>852</v>
      </c>
      <c r="AF1460" s="16">
        <f>IF(COUNT(Q1460:Z1460)=0,"",SUM(Q1460:Z1460))</f>
        <v>2608</v>
      </c>
      <c r="AG1460" s="17">
        <f>IFERROR((AA1460+AB1460)/AF1460,"")</f>
        <v>0.375</v>
      </c>
      <c r="AH1460" s="16">
        <v>32</v>
      </c>
    </row>
    <row r="1461" spans="1:34" x14ac:dyDescent="0.2">
      <c r="A1461" s="4" t="s">
        <v>21</v>
      </c>
      <c r="B1461" s="4" t="s">
        <v>128</v>
      </c>
      <c r="C1461" s="4" t="s">
        <v>955</v>
      </c>
      <c r="D1461" s="4" t="s">
        <v>833</v>
      </c>
      <c r="E1461" s="4" t="s">
        <v>834</v>
      </c>
      <c r="F1461" s="4" t="s">
        <v>4350</v>
      </c>
      <c r="G1461" s="4" t="s">
        <v>157</v>
      </c>
      <c r="H1461" s="4" t="s">
        <v>165</v>
      </c>
      <c r="I1461" s="16">
        <v>339</v>
      </c>
      <c r="J1461" s="16">
        <v>3105</v>
      </c>
      <c r="K1461" s="16">
        <v>233</v>
      </c>
      <c r="L1461" s="16">
        <v>622</v>
      </c>
      <c r="M1461" s="16">
        <v>27</v>
      </c>
      <c r="N1461" s="16">
        <v>185</v>
      </c>
      <c r="O1461" s="17">
        <f>IFERROR(K1461/I1461,"")</f>
        <v>0.68731563421828912</v>
      </c>
      <c r="P1461" s="17">
        <f>IFERROR(L1461/J1461,"")</f>
        <v>0.2003220611916264</v>
      </c>
      <c r="Q1461" s="16">
        <v>524</v>
      </c>
      <c r="R1461" s="16">
        <v>0</v>
      </c>
      <c r="S1461" s="16">
        <v>0</v>
      </c>
      <c r="T1461" s="16">
        <v>47</v>
      </c>
      <c r="U1461" s="16">
        <v>143</v>
      </c>
      <c r="V1461" s="16">
        <v>198</v>
      </c>
      <c r="W1461" s="16">
        <v>37</v>
      </c>
      <c r="X1461" s="16">
        <v>184</v>
      </c>
      <c r="Y1461" s="16">
        <v>0</v>
      </c>
      <c r="Z1461" s="16">
        <v>56</v>
      </c>
      <c r="AA1461" s="16">
        <f>IF(COUNT(Q1461:Z1461)=0,"",SUM(Q1461:Q1461))</f>
        <v>524</v>
      </c>
      <c r="AB1461" s="16">
        <f>IF(COUNT(Q1461:Z1461)=0,"",SUM(R1461:S1461))</f>
        <v>0</v>
      </c>
      <c r="AC1461" s="16">
        <f>IF(COUNT(Q1461:Z1461)=0,"",SUM(T1461:V1461))</f>
        <v>388</v>
      </c>
      <c r="AD1461" s="16">
        <f>IF(COUNT(Q1461:Z1461)=0,"",SUM(W1461:Y1461))</f>
        <v>221</v>
      </c>
      <c r="AE1461" s="16">
        <f>IF(COUNT(Q1461:Z1461)=0,"",SUM(Z1461:Z1461))</f>
        <v>56</v>
      </c>
      <c r="AF1461" s="16">
        <f>IF(COUNT(Q1461:Z1461)=0,"",SUM(Q1461:Z1461))</f>
        <v>1189</v>
      </c>
      <c r="AG1461" s="17">
        <f>IFERROR((AA1461+AB1461)/AF1461,"")</f>
        <v>0.44070647603027757</v>
      </c>
      <c r="AH1461" s="16"/>
    </row>
    <row r="1462" spans="1:34" x14ac:dyDescent="0.2">
      <c r="A1462" s="4" t="s">
        <v>21</v>
      </c>
      <c r="B1462" s="4" t="s">
        <v>126</v>
      </c>
      <c r="C1462" s="4" t="s">
        <v>955</v>
      </c>
      <c r="D1462" s="4" t="s">
        <v>726</v>
      </c>
      <c r="E1462" s="4" t="s">
        <v>727</v>
      </c>
      <c r="F1462" s="4" t="s">
        <v>3349</v>
      </c>
      <c r="G1462" s="4" t="s">
        <v>158</v>
      </c>
      <c r="H1462" s="4" t="s">
        <v>163</v>
      </c>
      <c r="I1462" s="16">
        <v>1289</v>
      </c>
      <c r="J1462" s="16">
        <v>4121</v>
      </c>
      <c r="K1462" s="16">
        <v>902</v>
      </c>
      <c r="L1462" s="16">
        <v>1057</v>
      </c>
      <c r="M1462" s="16">
        <v>38</v>
      </c>
      <c r="N1462" s="16">
        <v>453</v>
      </c>
      <c r="O1462" s="17">
        <f>IFERROR(K1462/I1462,"")</f>
        <v>0.69976726144297907</v>
      </c>
      <c r="P1462" s="17">
        <f>IFERROR(L1462/J1462,"")</f>
        <v>0.25649114292647418</v>
      </c>
      <c r="Q1462" s="16">
        <v>522</v>
      </c>
      <c r="R1462" s="16">
        <v>0</v>
      </c>
      <c r="S1462" s="16">
        <v>0</v>
      </c>
      <c r="T1462" s="16">
        <v>118</v>
      </c>
      <c r="U1462" s="16">
        <v>318</v>
      </c>
      <c r="V1462" s="16">
        <v>837</v>
      </c>
      <c r="W1462" s="16">
        <v>86</v>
      </c>
      <c r="X1462" s="16">
        <v>204</v>
      </c>
      <c r="Y1462" s="16">
        <v>0</v>
      </c>
      <c r="Z1462" s="16">
        <v>43</v>
      </c>
      <c r="AA1462" s="16">
        <f>IF(COUNT(Q1462:Z1462)=0,"",SUM(Q1462:Q1462))</f>
        <v>522</v>
      </c>
      <c r="AB1462" s="16">
        <f>IF(COUNT(Q1462:Z1462)=0,"",SUM(R1462:S1462))</f>
        <v>0</v>
      </c>
      <c r="AC1462" s="16">
        <f>IF(COUNT(Q1462:Z1462)=0,"",SUM(T1462:V1462))</f>
        <v>1273</v>
      </c>
      <c r="AD1462" s="16">
        <f>IF(COUNT(Q1462:Z1462)=0,"",SUM(W1462:Y1462))</f>
        <v>290</v>
      </c>
      <c r="AE1462" s="16">
        <f>IF(COUNT(Q1462:Z1462)=0,"",SUM(Z1462:Z1462))</f>
        <v>43</v>
      </c>
      <c r="AF1462" s="16">
        <f>IF(COUNT(Q1462:Z1462)=0,"",SUM(Q1462:Z1462))</f>
        <v>2128</v>
      </c>
      <c r="AG1462" s="17">
        <f>IFERROR((AA1462+AB1462)/AF1462,"")</f>
        <v>0.24530075187969924</v>
      </c>
      <c r="AH1462" s="16">
        <v>24</v>
      </c>
    </row>
    <row r="1463" spans="1:34" x14ac:dyDescent="0.2">
      <c r="A1463" s="4" t="s">
        <v>21</v>
      </c>
      <c r="B1463" s="4" t="s">
        <v>143</v>
      </c>
      <c r="C1463" s="4" t="s">
        <v>1036</v>
      </c>
      <c r="D1463" s="4" t="s">
        <v>744</v>
      </c>
      <c r="E1463" s="4" t="s">
        <v>745</v>
      </c>
      <c r="F1463" s="4" t="s">
        <v>3475</v>
      </c>
      <c r="G1463" s="4" t="s">
        <v>157</v>
      </c>
      <c r="H1463" s="4" t="s">
        <v>163</v>
      </c>
      <c r="I1463" s="16">
        <v>577</v>
      </c>
      <c r="J1463" s="16">
        <v>22616</v>
      </c>
      <c r="K1463" s="16">
        <v>568</v>
      </c>
      <c r="L1463" s="16">
        <v>2325</v>
      </c>
      <c r="M1463" s="16">
        <v>0</v>
      </c>
      <c r="N1463" s="16">
        <v>884</v>
      </c>
      <c r="O1463" s="17">
        <f>IFERROR(K1463/I1463,"")</f>
        <v>0.98440207972270366</v>
      </c>
      <c r="P1463" s="17">
        <f>IFERROR(L1463/J1463,"")</f>
        <v>0.10280332507958967</v>
      </c>
      <c r="Q1463" s="16">
        <v>520</v>
      </c>
      <c r="R1463" s="16"/>
      <c r="S1463" s="16">
        <v>0</v>
      </c>
      <c r="T1463" s="16">
        <v>226</v>
      </c>
      <c r="U1463" s="16">
        <v>195</v>
      </c>
      <c r="V1463" s="16">
        <v>582</v>
      </c>
      <c r="W1463" s="16">
        <v>200</v>
      </c>
      <c r="X1463" s="16">
        <v>514</v>
      </c>
      <c r="Y1463" s="16">
        <v>57</v>
      </c>
      <c r="Z1463" s="16">
        <v>924</v>
      </c>
      <c r="AA1463" s="16">
        <f>IF(COUNT(Q1463:Z1463)=0,"",SUM(Q1463:Q1463))</f>
        <v>520</v>
      </c>
      <c r="AB1463" s="16">
        <f>IF(COUNT(Q1463:Z1463)=0,"",SUM(R1463:S1463))</f>
        <v>0</v>
      </c>
      <c r="AC1463" s="16">
        <f>IF(COUNT(Q1463:Z1463)=0,"",SUM(T1463:V1463))</f>
        <v>1003</v>
      </c>
      <c r="AD1463" s="16">
        <f>IF(COUNT(Q1463:Z1463)=0,"",SUM(W1463:Y1463))</f>
        <v>771</v>
      </c>
      <c r="AE1463" s="16">
        <f>IF(COUNT(Q1463:Z1463)=0,"",SUM(Z1463:Z1463))</f>
        <v>924</v>
      </c>
      <c r="AF1463" s="16">
        <f>IF(COUNT(Q1463:Z1463)=0,"",SUM(Q1463:Z1463))</f>
        <v>3218</v>
      </c>
      <c r="AG1463" s="17">
        <f>IFERROR((AA1463+AB1463)/AF1463,"")</f>
        <v>0.16159105034182722</v>
      </c>
      <c r="AH1463" s="16">
        <v>49</v>
      </c>
    </row>
    <row r="1464" spans="1:34" x14ac:dyDescent="0.2">
      <c r="A1464" s="4" t="s">
        <v>21</v>
      </c>
      <c r="B1464" s="4" t="s">
        <v>136</v>
      </c>
      <c r="C1464" s="4" t="s">
        <v>955</v>
      </c>
      <c r="D1464" s="4" t="s">
        <v>671</v>
      </c>
      <c r="E1464" s="4" t="s">
        <v>262</v>
      </c>
      <c r="F1464" s="4" t="s">
        <v>2765</v>
      </c>
      <c r="G1464" s="4" t="s">
        <v>157</v>
      </c>
      <c r="H1464" s="4" t="s">
        <v>165</v>
      </c>
      <c r="I1464" s="16">
        <v>2617</v>
      </c>
      <c r="J1464" s="16">
        <v>12232</v>
      </c>
      <c r="K1464" s="16">
        <v>1670</v>
      </c>
      <c r="L1464" s="16">
        <v>2381</v>
      </c>
      <c r="M1464" s="16">
        <v>155</v>
      </c>
      <c r="N1464" s="16">
        <v>1280</v>
      </c>
      <c r="O1464" s="17">
        <f>IFERROR(K1464/I1464,"")</f>
        <v>0.63813526939243403</v>
      </c>
      <c r="P1464" s="17">
        <f>IFERROR(L1464/J1464,"")</f>
        <v>0.19465336821451928</v>
      </c>
      <c r="Q1464" s="16">
        <v>518</v>
      </c>
      <c r="R1464" s="16">
        <v>0</v>
      </c>
      <c r="S1464" s="16">
        <v>0</v>
      </c>
      <c r="T1464" s="16">
        <v>523</v>
      </c>
      <c r="U1464" s="16">
        <v>346</v>
      </c>
      <c r="V1464" s="16">
        <v>1858</v>
      </c>
      <c r="W1464" s="16"/>
      <c r="X1464" s="16">
        <v>912</v>
      </c>
      <c r="Y1464" s="16">
        <v>0</v>
      </c>
      <c r="Z1464" s="16">
        <v>794</v>
      </c>
      <c r="AA1464" s="16">
        <f>IF(COUNT(Q1464:Z1464)=0,"",SUM(Q1464:Q1464))</f>
        <v>518</v>
      </c>
      <c r="AB1464" s="16">
        <f>IF(COUNT(Q1464:Z1464)=0,"",SUM(R1464:S1464))</f>
        <v>0</v>
      </c>
      <c r="AC1464" s="16">
        <f>IF(COUNT(Q1464:Z1464)=0,"",SUM(T1464:V1464))</f>
        <v>2727</v>
      </c>
      <c r="AD1464" s="16">
        <f>IF(COUNT(Q1464:Z1464)=0,"",SUM(W1464:Y1464))</f>
        <v>912</v>
      </c>
      <c r="AE1464" s="16">
        <f>IF(COUNT(Q1464:Z1464)=0,"",SUM(Z1464:Z1464))</f>
        <v>794</v>
      </c>
      <c r="AF1464" s="16">
        <f>IF(COUNT(Q1464:Z1464)=0,"",SUM(Q1464:Z1464))</f>
        <v>4951</v>
      </c>
      <c r="AG1464" s="17">
        <f>IFERROR((AA1464+AB1464)/AF1464,"")</f>
        <v>0.10462532821652192</v>
      </c>
      <c r="AH1464" s="16">
        <v>21</v>
      </c>
    </row>
    <row r="1465" spans="1:34" x14ac:dyDescent="0.2">
      <c r="A1465" s="4" t="s">
        <v>21</v>
      </c>
      <c r="B1465" s="4" t="s">
        <v>131</v>
      </c>
      <c r="C1465" s="4" t="s">
        <v>955</v>
      </c>
      <c r="D1465" s="4" t="s">
        <v>794</v>
      </c>
      <c r="E1465" s="4" t="s">
        <v>537</v>
      </c>
      <c r="F1465" s="4" t="s">
        <v>4044</v>
      </c>
      <c r="G1465" s="4" t="s">
        <v>156</v>
      </c>
      <c r="H1465" s="4" t="s">
        <v>164</v>
      </c>
      <c r="I1465" s="16">
        <v>803</v>
      </c>
      <c r="J1465" s="16">
        <v>4036</v>
      </c>
      <c r="K1465" s="16">
        <v>190</v>
      </c>
      <c r="L1465" s="16">
        <v>876</v>
      </c>
      <c r="M1465" s="16">
        <v>40</v>
      </c>
      <c r="N1465" s="16">
        <v>241</v>
      </c>
      <c r="O1465" s="17">
        <f>IFERROR(K1465/I1465,"")</f>
        <v>0.23661270236612703</v>
      </c>
      <c r="P1465" s="17">
        <f>IFERROR(L1465/J1465,"")</f>
        <v>0.21704658077304262</v>
      </c>
      <c r="Q1465" s="16">
        <v>518</v>
      </c>
      <c r="R1465" s="16">
        <v>0</v>
      </c>
      <c r="S1465" s="16">
        <v>0</v>
      </c>
      <c r="T1465" s="16">
        <v>513</v>
      </c>
      <c r="U1465" s="16">
        <v>56</v>
      </c>
      <c r="V1465" s="16">
        <v>108</v>
      </c>
      <c r="W1465" s="16">
        <v>243</v>
      </c>
      <c r="X1465" s="16">
        <v>23</v>
      </c>
      <c r="Y1465" s="16"/>
      <c r="Z1465" s="16">
        <v>47</v>
      </c>
      <c r="AA1465" s="16">
        <f>IF(COUNT(Q1465:Z1465)=0,"",SUM(Q1465:Q1465))</f>
        <v>518</v>
      </c>
      <c r="AB1465" s="16">
        <f>IF(COUNT(Q1465:Z1465)=0,"",SUM(R1465:S1465))</f>
        <v>0</v>
      </c>
      <c r="AC1465" s="16">
        <f>IF(COUNT(Q1465:Z1465)=0,"",SUM(T1465:V1465))</f>
        <v>677</v>
      </c>
      <c r="AD1465" s="16">
        <f>IF(COUNT(Q1465:Z1465)=0,"",SUM(W1465:Y1465))</f>
        <v>266</v>
      </c>
      <c r="AE1465" s="16">
        <f>IF(COUNT(Q1465:Z1465)=0,"",SUM(Z1465:Z1465))</f>
        <v>47</v>
      </c>
      <c r="AF1465" s="16">
        <f>IF(COUNT(Q1465:Z1465)=0,"",SUM(Q1465:Z1465))</f>
        <v>1508</v>
      </c>
      <c r="AG1465" s="17">
        <f>IFERROR((AA1465+AB1465)/AF1465,"")</f>
        <v>0.34350132625994695</v>
      </c>
      <c r="AH1465" s="16"/>
    </row>
    <row r="1466" spans="1:34" x14ac:dyDescent="0.2">
      <c r="A1466" s="4" t="s">
        <v>21</v>
      </c>
      <c r="B1466" s="4" t="s">
        <v>123</v>
      </c>
      <c r="C1466" s="4" t="s">
        <v>955</v>
      </c>
      <c r="D1466" s="4" t="s">
        <v>484</v>
      </c>
      <c r="E1466" s="4" t="s">
        <v>485</v>
      </c>
      <c r="F1466" s="4" t="s">
        <v>5039</v>
      </c>
      <c r="G1466" s="4" t="s">
        <v>159</v>
      </c>
      <c r="H1466" s="4" t="s">
        <v>165</v>
      </c>
      <c r="I1466" s="16">
        <v>647</v>
      </c>
      <c r="J1466" s="16">
        <v>46980</v>
      </c>
      <c r="K1466" s="16">
        <v>138</v>
      </c>
      <c r="L1466" s="16">
        <v>4286</v>
      </c>
      <c r="M1466" s="16"/>
      <c r="N1466" s="16">
        <v>725</v>
      </c>
      <c r="O1466" s="17">
        <f>IFERROR(K1466/I1466,"")</f>
        <v>0.21329211746522411</v>
      </c>
      <c r="P1466" s="17">
        <f>IFERROR(L1466/J1466,"")</f>
        <v>9.1230310770540654E-2</v>
      </c>
      <c r="Q1466" s="16">
        <v>518</v>
      </c>
      <c r="R1466" s="16">
        <v>110</v>
      </c>
      <c r="S1466" s="16"/>
      <c r="T1466" s="16">
        <v>181</v>
      </c>
      <c r="U1466" s="16">
        <v>442</v>
      </c>
      <c r="V1466" s="16">
        <v>27</v>
      </c>
      <c r="W1466" s="16">
        <v>12</v>
      </c>
      <c r="X1466" s="16">
        <v>1383</v>
      </c>
      <c r="Y1466" s="16"/>
      <c r="Z1466" s="16">
        <v>2159</v>
      </c>
      <c r="AA1466" s="16">
        <f>IF(COUNT(Q1466:Z1466)=0,"",SUM(Q1466:Q1466))</f>
        <v>518</v>
      </c>
      <c r="AB1466" s="16">
        <f>IF(COUNT(Q1466:Z1466)=0,"",SUM(R1466:S1466))</f>
        <v>110</v>
      </c>
      <c r="AC1466" s="16">
        <f>IF(COUNT(Q1466:Z1466)=0,"",SUM(T1466:V1466))</f>
        <v>650</v>
      </c>
      <c r="AD1466" s="16">
        <f>IF(COUNT(Q1466:Z1466)=0,"",SUM(W1466:Y1466))</f>
        <v>1395</v>
      </c>
      <c r="AE1466" s="16">
        <f>IF(COUNT(Q1466:Z1466)=0,"",SUM(Z1466:Z1466))</f>
        <v>2159</v>
      </c>
      <c r="AF1466" s="16">
        <f>IF(COUNT(Q1466:Z1466)=0,"",SUM(Q1466:Z1466))</f>
        <v>4832</v>
      </c>
      <c r="AG1466" s="17">
        <f>IFERROR((AA1466+AB1466)/AF1466,"")</f>
        <v>0.12996688741721854</v>
      </c>
      <c r="AH1466" s="16">
        <v>87</v>
      </c>
    </row>
    <row r="1467" spans="1:34" x14ac:dyDescent="0.2">
      <c r="A1467" s="4" t="s">
        <v>21</v>
      </c>
      <c r="B1467" s="4" t="s">
        <v>140</v>
      </c>
      <c r="C1467" s="4" t="s">
        <v>955</v>
      </c>
      <c r="D1467" s="4" t="s">
        <v>915</v>
      </c>
      <c r="E1467" s="4" t="s">
        <v>916</v>
      </c>
      <c r="F1467" s="4" t="s">
        <v>5575</v>
      </c>
      <c r="G1467" s="4" t="s">
        <v>158</v>
      </c>
      <c r="H1467" s="4" t="s">
        <v>164</v>
      </c>
      <c r="I1467" s="16">
        <v>686</v>
      </c>
      <c r="J1467" s="16">
        <v>42331</v>
      </c>
      <c r="K1467" s="16">
        <v>258</v>
      </c>
      <c r="L1467" s="16">
        <v>3934</v>
      </c>
      <c r="M1467" s="16">
        <v>27</v>
      </c>
      <c r="N1467" s="16">
        <v>9700</v>
      </c>
      <c r="O1467" s="17">
        <f>IFERROR(K1467/I1467,"")</f>
        <v>0.37609329446064138</v>
      </c>
      <c r="P1467" s="17">
        <f>IFERROR(L1467/J1467,"")</f>
        <v>9.2934256218846711E-2</v>
      </c>
      <c r="Q1467" s="16">
        <v>518</v>
      </c>
      <c r="R1467" s="16">
        <v>0</v>
      </c>
      <c r="S1467" s="16">
        <v>0</v>
      </c>
      <c r="T1467" s="16">
        <v>644</v>
      </c>
      <c r="U1467" s="16">
        <v>258</v>
      </c>
      <c r="V1467" s="16">
        <v>130</v>
      </c>
      <c r="W1467" s="16">
        <v>0</v>
      </c>
      <c r="X1467" s="16">
        <v>1028</v>
      </c>
      <c r="Y1467" s="16">
        <v>0</v>
      </c>
      <c r="Z1467" s="16">
        <v>7030</v>
      </c>
      <c r="AA1467" s="16">
        <f>IF(COUNT(Q1467:Z1467)=0,"",SUM(Q1467:Q1467))</f>
        <v>518</v>
      </c>
      <c r="AB1467" s="16">
        <f>IF(COUNT(Q1467:Z1467)=0,"",SUM(R1467:S1467))</f>
        <v>0</v>
      </c>
      <c r="AC1467" s="16">
        <f>IF(COUNT(Q1467:Z1467)=0,"",SUM(T1467:V1467))</f>
        <v>1032</v>
      </c>
      <c r="AD1467" s="16">
        <f>IF(COUNT(Q1467:Z1467)=0,"",SUM(W1467:Y1467))</f>
        <v>1028</v>
      </c>
      <c r="AE1467" s="16">
        <f>IF(COUNT(Q1467:Z1467)=0,"",SUM(Z1467:Z1467))</f>
        <v>7030</v>
      </c>
      <c r="AF1467" s="16">
        <f>IF(COUNT(Q1467:Z1467)=0,"",SUM(Q1467:Z1467))</f>
        <v>9608</v>
      </c>
      <c r="AG1467" s="17">
        <f>IFERROR((AA1467+AB1467)/AF1467,"")</f>
        <v>5.391340549542048E-2</v>
      </c>
      <c r="AH1467" s="16">
        <v>64</v>
      </c>
    </row>
    <row r="1468" spans="1:34" x14ac:dyDescent="0.2">
      <c r="A1468" s="4" t="s">
        <v>21</v>
      </c>
      <c r="B1468" s="4" t="s">
        <v>127</v>
      </c>
      <c r="C1468" s="4" t="s">
        <v>955</v>
      </c>
      <c r="D1468" s="4" t="s">
        <v>459</v>
      </c>
      <c r="E1468" s="4" t="s">
        <v>460</v>
      </c>
      <c r="F1468" s="4" t="s">
        <v>4196</v>
      </c>
      <c r="G1468" s="4" t="s">
        <v>158</v>
      </c>
      <c r="H1468" s="4" t="s">
        <v>164</v>
      </c>
      <c r="I1468" s="16">
        <v>152</v>
      </c>
      <c r="J1468" s="16">
        <v>21820</v>
      </c>
      <c r="K1468" s="16">
        <v>1589</v>
      </c>
      <c r="L1468" s="16">
        <v>3313</v>
      </c>
      <c r="M1468" s="16">
        <v>17</v>
      </c>
      <c r="N1468" s="16">
        <v>591</v>
      </c>
      <c r="O1468" s="17">
        <f>IFERROR(K1468/I1468,"")</f>
        <v>10.453947368421053</v>
      </c>
      <c r="P1468" s="17">
        <f>IFERROR(L1468/J1468,"")</f>
        <v>0.15183318056828599</v>
      </c>
      <c r="Q1468" s="16">
        <v>516</v>
      </c>
      <c r="R1468" s="16">
        <v>189</v>
      </c>
      <c r="S1468" s="16">
        <v>86</v>
      </c>
      <c r="T1468" s="16">
        <v>1282</v>
      </c>
      <c r="U1468" s="16">
        <v>402</v>
      </c>
      <c r="V1468" s="16">
        <v>1184</v>
      </c>
      <c r="W1468" s="16">
        <v>991</v>
      </c>
      <c r="X1468" s="16">
        <v>368</v>
      </c>
      <c r="Y1468" s="16"/>
      <c r="Z1468" s="16">
        <v>963</v>
      </c>
      <c r="AA1468" s="16">
        <f>IF(COUNT(Q1468:Z1468)=0,"",SUM(Q1468:Q1468))</f>
        <v>516</v>
      </c>
      <c r="AB1468" s="16">
        <f>IF(COUNT(Q1468:Z1468)=0,"",SUM(R1468:S1468))</f>
        <v>275</v>
      </c>
      <c r="AC1468" s="16">
        <f>IF(COUNT(Q1468:Z1468)=0,"",SUM(T1468:V1468))</f>
        <v>2868</v>
      </c>
      <c r="AD1468" s="16">
        <f>IF(COUNT(Q1468:Z1468)=0,"",SUM(W1468:Y1468))</f>
        <v>1359</v>
      </c>
      <c r="AE1468" s="16">
        <f>IF(COUNT(Q1468:Z1468)=0,"",SUM(Z1468:Z1468))</f>
        <v>963</v>
      </c>
      <c r="AF1468" s="16">
        <f>IF(COUNT(Q1468:Z1468)=0,"",SUM(Q1468:Z1468))</f>
        <v>5981</v>
      </c>
      <c r="AG1468" s="17">
        <f>IFERROR((AA1468+AB1468)/AF1468,"")</f>
        <v>0.1322521317505434</v>
      </c>
      <c r="AH1468" s="16">
        <v>37</v>
      </c>
    </row>
    <row r="1469" spans="1:34" x14ac:dyDescent="0.2">
      <c r="A1469" s="4" t="s">
        <v>21</v>
      </c>
      <c r="B1469" s="4" t="s">
        <v>151</v>
      </c>
      <c r="C1469" s="4" t="s">
        <v>1036</v>
      </c>
      <c r="D1469" s="4" t="s">
        <v>826</v>
      </c>
      <c r="E1469" s="4" t="s">
        <v>624</v>
      </c>
      <c r="F1469" s="4" t="s">
        <v>4267</v>
      </c>
      <c r="G1469" s="4" t="s">
        <v>156</v>
      </c>
      <c r="H1469" s="4" t="s">
        <v>165</v>
      </c>
      <c r="I1469" s="16">
        <v>93</v>
      </c>
      <c r="J1469" s="16">
        <v>21036</v>
      </c>
      <c r="K1469" s="16">
        <v>57</v>
      </c>
      <c r="L1469" s="16">
        <v>516</v>
      </c>
      <c r="M1469" s="16"/>
      <c r="N1469" s="16"/>
      <c r="O1469" s="17">
        <f>IFERROR(K1469/I1469,"")</f>
        <v>0.61290322580645162</v>
      </c>
      <c r="P1469" s="17">
        <f>IFERROR(L1469/J1469,"")</f>
        <v>2.4529378208784942E-2</v>
      </c>
      <c r="Q1469" s="16">
        <v>516</v>
      </c>
      <c r="R1469" s="16">
        <v>0</v>
      </c>
      <c r="S1469" s="16">
        <v>0</v>
      </c>
      <c r="T1469" s="16">
        <v>11</v>
      </c>
      <c r="U1469" s="16"/>
      <c r="V1469" s="16"/>
      <c r="W1469" s="16"/>
      <c r="X1469" s="16">
        <v>35</v>
      </c>
      <c r="Y1469" s="16"/>
      <c r="Z1469" s="16">
        <v>0</v>
      </c>
      <c r="AA1469" s="16">
        <f>IF(COUNT(Q1469:Z1469)=0,"",SUM(Q1469:Q1469))</f>
        <v>516</v>
      </c>
      <c r="AB1469" s="16">
        <f>IF(COUNT(Q1469:Z1469)=0,"",SUM(R1469:S1469))</f>
        <v>0</v>
      </c>
      <c r="AC1469" s="16">
        <f>IF(COUNT(Q1469:Z1469)=0,"",SUM(T1469:V1469))</f>
        <v>11</v>
      </c>
      <c r="AD1469" s="16">
        <f>IF(COUNT(Q1469:Z1469)=0,"",SUM(W1469:Y1469))</f>
        <v>35</v>
      </c>
      <c r="AE1469" s="16">
        <f>IF(COUNT(Q1469:Z1469)=0,"",SUM(Z1469:Z1469))</f>
        <v>0</v>
      </c>
      <c r="AF1469" s="16">
        <f>IF(COUNT(Q1469:Z1469)=0,"",SUM(Q1469:Z1469))</f>
        <v>562</v>
      </c>
      <c r="AG1469" s="17">
        <f>IFERROR((AA1469+AB1469)/AF1469,"")</f>
        <v>0.91814946619217086</v>
      </c>
      <c r="AH1469" s="16">
        <v>59</v>
      </c>
    </row>
    <row r="1470" spans="1:34" x14ac:dyDescent="0.2">
      <c r="A1470" s="4" t="s">
        <v>21</v>
      </c>
      <c r="B1470" s="4" t="s">
        <v>123</v>
      </c>
      <c r="C1470" s="4" t="s">
        <v>955</v>
      </c>
      <c r="D1470" s="4" t="s">
        <v>484</v>
      </c>
      <c r="E1470" s="4" t="s">
        <v>485</v>
      </c>
      <c r="F1470" s="4" t="s">
        <v>4912</v>
      </c>
      <c r="G1470" s="4" t="s">
        <v>159</v>
      </c>
      <c r="H1470" s="4" t="s">
        <v>165</v>
      </c>
      <c r="I1470" s="16">
        <v>890</v>
      </c>
      <c r="J1470" s="16">
        <v>35524</v>
      </c>
      <c r="K1470" s="16">
        <v>133</v>
      </c>
      <c r="L1470" s="16">
        <v>5922</v>
      </c>
      <c r="M1470" s="16">
        <v>13</v>
      </c>
      <c r="N1470" s="16">
        <v>647</v>
      </c>
      <c r="O1470" s="17">
        <f>IFERROR(K1470/I1470,"")</f>
        <v>0.14943820224719101</v>
      </c>
      <c r="P1470" s="17">
        <f>IFERROR(L1470/J1470,"")</f>
        <v>0.16670419997748001</v>
      </c>
      <c r="Q1470" s="16">
        <v>516</v>
      </c>
      <c r="R1470" s="16">
        <v>77</v>
      </c>
      <c r="S1470" s="16">
        <v>16</v>
      </c>
      <c r="T1470" s="16">
        <v>106</v>
      </c>
      <c r="U1470" s="16">
        <v>203</v>
      </c>
      <c r="V1470" s="16">
        <v>19</v>
      </c>
      <c r="W1470" s="16">
        <v>0</v>
      </c>
      <c r="X1470" s="16">
        <v>1284</v>
      </c>
      <c r="Y1470" s="16">
        <v>11</v>
      </c>
      <c r="Z1470" s="16">
        <v>4129</v>
      </c>
      <c r="AA1470" s="16">
        <f>IF(COUNT(Q1470:Z1470)=0,"",SUM(Q1470:Q1470))</f>
        <v>516</v>
      </c>
      <c r="AB1470" s="16">
        <f>IF(COUNT(Q1470:Z1470)=0,"",SUM(R1470:S1470))</f>
        <v>93</v>
      </c>
      <c r="AC1470" s="16">
        <f>IF(COUNT(Q1470:Z1470)=0,"",SUM(T1470:V1470))</f>
        <v>328</v>
      </c>
      <c r="AD1470" s="16">
        <f>IF(COUNT(Q1470:Z1470)=0,"",SUM(W1470:Y1470))</f>
        <v>1295</v>
      </c>
      <c r="AE1470" s="16">
        <f>IF(COUNT(Q1470:Z1470)=0,"",SUM(Z1470:Z1470))</f>
        <v>4129</v>
      </c>
      <c r="AF1470" s="16">
        <f>IF(COUNT(Q1470:Z1470)=0,"",SUM(Q1470:Z1470))</f>
        <v>6361</v>
      </c>
      <c r="AG1470" s="17">
        <f>IFERROR((AA1470+AB1470)/AF1470,"")</f>
        <v>9.5739663574909609E-2</v>
      </c>
      <c r="AH1470" s="16">
        <v>42</v>
      </c>
    </row>
    <row r="1471" spans="1:34" x14ac:dyDescent="0.2">
      <c r="A1471" s="4" t="s">
        <v>21</v>
      </c>
      <c r="B1471" s="4" t="s">
        <v>142</v>
      </c>
      <c r="C1471" s="4" t="s">
        <v>1036</v>
      </c>
      <c r="D1471" s="4" t="s">
        <v>929</v>
      </c>
      <c r="E1471" s="4" t="s">
        <v>930</v>
      </c>
      <c r="F1471" s="4" t="s">
        <v>5710</v>
      </c>
      <c r="G1471" s="4" t="s">
        <v>158</v>
      </c>
      <c r="H1471" s="4" t="s">
        <v>165</v>
      </c>
      <c r="I1471" s="16">
        <v>166</v>
      </c>
      <c r="J1471" s="16">
        <v>2761</v>
      </c>
      <c r="K1471" s="16">
        <v>139</v>
      </c>
      <c r="L1471" s="16">
        <v>684</v>
      </c>
      <c r="M1471" s="16">
        <v>16</v>
      </c>
      <c r="N1471" s="16">
        <v>494</v>
      </c>
      <c r="O1471" s="17">
        <f>IFERROR(K1471/I1471,"")</f>
        <v>0.83734939759036142</v>
      </c>
      <c r="P1471" s="17">
        <f>IFERROR(L1471/J1471,"")</f>
        <v>0.24773632741760232</v>
      </c>
      <c r="Q1471" s="16">
        <v>514</v>
      </c>
      <c r="R1471" s="16">
        <v>0</v>
      </c>
      <c r="S1471" s="16">
        <v>0</v>
      </c>
      <c r="T1471" s="16">
        <v>54</v>
      </c>
      <c r="U1471" s="16">
        <v>87</v>
      </c>
      <c r="V1471" s="16">
        <v>60</v>
      </c>
      <c r="W1471" s="16">
        <v>31</v>
      </c>
      <c r="X1471" s="16">
        <v>61</v>
      </c>
      <c r="Y1471" s="16">
        <v>0</v>
      </c>
      <c r="Z1471" s="16">
        <v>159</v>
      </c>
      <c r="AA1471" s="16">
        <f>IF(COUNT(Q1471:Z1471)=0,"",SUM(Q1471:Q1471))</f>
        <v>514</v>
      </c>
      <c r="AB1471" s="16">
        <f>IF(COUNT(Q1471:Z1471)=0,"",SUM(R1471:S1471))</f>
        <v>0</v>
      </c>
      <c r="AC1471" s="16">
        <f>IF(COUNT(Q1471:Z1471)=0,"",SUM(T1471:V1471))</f>
        <v>201</v>
      </c>
      <c r="AD1471" s="16">
        <f>IF(COUNT(Q1471:Z1471)=0,"",SUM(W1471:Y1471))</f>
        <v>92</v>
      </c>
      <c r="AE1471" s="16">
        <f>IF(COUNT(Q1471:Z1471)=0,"",SUM(Z1471:Z1471))</f>
        <v>159</v>
      </c>
      <c r="AF1471" s="16">
        <f>IF(COUNT(Q1471:Z1471)=0,"",SUM(Q1471:Z1471))</f>
        <v>966</v>
      </c>
      <c r="AG1471" s="17">
        <f>IFERROR((AA1471+AB1471)/AF1471,"")</f>
        <v>0.53209109730848858</v>
      </c>
      <c r="AH1471" s="16"/>
    </row>
    <row r="1472" spans="1:34" x14ac:dyDescent="0.2">
      <c r="A1472" s="4" t="s">
        <v>21</v>
      </c>
      <c r="B1472" s="4" t="s">
        <v>135</v>
      </c>
      <c r="C1472" s="4" t="s">
        <v>1036</v>
      </c>
      <c r="D1472" s="4" t="s">
        <v>680</v>
      </c>
      <c r="E1472" s="4" t="s">
        <v>681</v>
      </c>
      <c r="F1472" s="4" t="s">
        <v>2840</v>
      </c>
      <c r="G1472" s="4" t="s">
        <v>158</v>
      </c>
      <c r="H1472" s="4" t="s">
        <v>165</v>
      </c>
      <c r="I1472" s="16">
        <v>2482</v>
      </c>
      <c r="J1472" s="16">
        <v>11902</v>
      </c>
      <c r="K1472" s="16">
        <v>300</v>
      </c>
      <c r="L1472" s="16">
        <v>2692</v>
      </c>
      <c r="M1472" s="16"/>
      <c r="N1472" s="16">
        <v>1077</v>
      </c>
      <c r="O1472" s="17">
        <f>IFERROR(K1472/I1472,"")</f>
        <v>0.12087026591458501</v>
      </c>
      <c r="P1472" s="17">
        <f>IFERROR(L1472/J1472,"")</f>
        <v>0.22618047386993784</v>
      </c>
      <c r="Q1472" s="16">
        <v>513</v>
      </c>
      <c r="R1472" s="16">
        <v>810</v>
      </c>
      <c r="S1472" s="16">
        <v>29</v>
      </c>
      <c r="T1472" s="16">
        <v>913</v>
      </c>
      <c r="U1472" s="16">
        <v>226</v>
      </c>
      <c r="V1472" s="16">
        <v>215</v>
      </c>
      <c r="W1472" s="16">
        <v>248</v>
      </c>
      <c r="X1472" s="16">
        <v>523</v>
      </c>
      <c r="Y1472" s="16">
        <v>0</v>
      </c>
      <c r="Z1472" s="16">
        <v>471</v>
      </c>
      <c r="AA1472" s="16">
        <f>IF(COUNT(Q1472:Z1472)=0,"",SUM(Q1472:Q1472))</f>
        <v>513</v>
      </c>
      <c r="AB1472" s="16">
        <f>IF(COUNT(Q1472:Z1472)=0,"",SUM(R1472:S1472))</f>
        <v>839</v>
      </c>
      <c r="AC1472" s="16">
        <f>IF(COUNT(Q1472:Z1472)=0,"",SUM(T1472:V1472))</f>
        <v>1354</v>
      </c>
      <c r="AD1472" s="16">
        <f>IF(COUNT(Q1472:Z1472)=0,"",SUM(W1472:Y1472))</f>
        <v>771</v>
      </c>
      <c r="AE1472" s="16">
        <f>IF(COUNT(Q1472:Z1472)=0,"",SUM(Z1472:Z1472))</f>
        <v>471</v>
      </c>
      <c r="AF1472" s="16">
        <f>IF(COUNT(Q1472:Z1472)=0,"",SUM(Q1472:Z1472))</f>
        <v>3948</v>
      </c>
      <c r="AG1472" s="17">
        <f>IFERROR((AA1472+AB1472)/AF1472,"")</f>
        <v>0.34245187436676799</v>
      </c>
      <c r="AH1472" s="16">
        <v>23</v>
      </c>
    </row>
    <row r="1473" spans="1:34" x14ac:dyDescent="0.2">
      <c r="A1473" s="4" t="s">
        <v>21</v>
      </c>
      <c r="B1473" s="4" t="s">
        <v>152</v>
      </c>
      <c r="C1473" s="4" t="s">
        <v>955</v>
      </c>
      <c r="D1473" s="4" t="s">
        <v>739</v>
      </c>
      <c r="E1473" s="4" t="s">
        <v>740</v>
      </c>
      <c r="F1473" s="4" t="s">
        <v>3434</v>
      </c>
      <c r="G1473" s="4" t="s">
        <v>158</v>
      </c>
      <c r="H1473" s="4" t="s">
        <v>164</v>
      </c>
      <c r="I1473" s="16">
        <v>142</v>
      </c>
      <c r="J1473" s="16">
        <v>2851</v>
      </c>
      <c r="K1473" s="16">
        <v>142</v>
      </c>
      <c r="L1473" s="16">
        <v>717</v>
      </c>
      <c r="M1473" s="16">
        <v>94</v>
      </c>
      <c r="N1473" s="16">
        <v>477</v>
      </c>
      <c r="O1473" s="17">
        <f>IFERROR(K1473/I1473,"")</f>
        <v>1</v>
      </c>
      <c r="P1473" s="17">
        <f>IFERROR(L1473/J1473,"")</f>
        <v>0.25149070501578391</v>
      </c>
      <c r="Q1473" s="16">
        <v>512</v>
      </c>
      <c r="R1473" s="16">
        <v>0</v>
      </c>
      <c r="S1473" s="16">
        <v>0</v>
      </c>
      <c r="T1473" s="16"/>
      <c r="U1473" s="16">
        <v>287</v>
      </c>
      <c r="V1473" s="16"/>
      <c r="W1473" s="16">
        <v>20</v>
      </c>
      <c r="X1473" s="16">
        <v>63</v>
      </c>
      <c r="Y1473" s="16">
        <v>0</v>
      </c>
      <c r="Z1473" s="16">
        <v>38</v>
      </c>
      <c r="AA1473" s="16">
        <f>IF(COUNT(Q1473:Z1473)=0,"",SUM(Q1473:Q1473))</f>
        <v>512</v>
      </c>
      <c r="AB1473" s="16">
        <f>IF(COUNT(Q1473:Z1473)=0,"",SUM(R1473:S1473))</f>
        <v>0</v>
      </c>
      <c r="AC1473" s="16">
        <f>IF(COUNT(Q1473:Z1473)=0,"",SUM(T1473:V1473))</f>
        <v>287</v>
      </c>
      <c r="AD1473" s="16">
        <f>IF(COUNT(Q1473:Z1473)=0,"",SUM(W1473:Y1473))</f>
        <v>83</v>
      </c>
      <c r="AE1473" s="16">
        <f>IF(COUNT(Q1473:Z1473)=0,"",SUM(Z1473:Z1473))</f>
        <v>38</v>
      </c>
      <c r="AF1473" s="16">
        <f>IF(COUNT(Q1473:Z1473)=0,"",SUM(Q1473:Z1473))</f>
        <v>920</v>
      </c>
      <c r="AG1473" s="17">
        <f>IFERROR((AA1473+AB1473)/AF1473,"")</f>
        <v>0.55652173913043479</v>
      </c>
      <c r="AH1473" s="16"/>
    </row>
    <row r="1474" spans="1:34" x14ac:dyDescent="0.2">
      <c r="A1474" s="4" t="s">
        <v>21</v>
      </c>
      <c r="B1474" s="4" t="s">
        <v>123</v>
      </c>
      <c r="C1474" s="4" t="s">
        <v>955</v>
      </c>
      <c r="D1474" s="4" t="s">
        <v>484</v>
      </c>
      <c r="E1474" s="4" t="s">
        <v>485</v>
      </c>
      <c r="F1474" s="4" t="s">
        <v>4562</v>
      </c>
      <c r="G1474" s="4" t="s">
        <v>158</v>
      </c>
      <c r="H1474" s="4" t="s">
        <v>164</v>
      </c>
      <c r="I1474" s="16">
        <v>1039</v>
      </c>
      <c r="J1474" s="16">
        <v>66239</v>
      </c>
      <c r="K1474" s="16">
        <v>195</v>
      </c>
      <c r="L1474" s="16">
        <v>7134</v>
      </c>
      <c r="M1474" s="16"/>
      <c r="N1474" s="16">
        <v>684</v>
      </c>
      <c r="O1474" s="17">
        <f>IFERROR(K1474/I1474,"")</f>
        <v>0.18768046198267566</v>
      </c>
      <c r="P1474" s="17">
        <f>IFERROR(L1474/J1474,"")</f>
        <v>0.10770090128172224</v>
      </c>
      <c r="Q1474" s="16">
        <v>509</v>
      </c>
      <c r="R1474" s="16">
        <v>119</v>
      </c>
      <c r="S1474" s="16"/>
      <c r="T1474" s="16">
        <v>621</v>
      </c>
      <c r="U1474" s="16">
        <v>903</v>
      </c>
      <c r="V1474" s="16">
        <v>128</v>
      </c>
      <c r="W1474" s="16">
        <v>0</v>
      </c>
      <c r="X1474" s="16">
        <v>1746</v>
      </c>
      <c r="Y1474" s="16"/>
      <c r="Z1474" s="16">
        <v>3820</v>
      </c>
      <c r="AA1474" s="16">
        <f>IF(COUNT(Q1474:Z1474)=0,"",SUM(Q1474:Q1474))</f>
        <v>509</v>
      </c>
      <c r="AB1474" s="16">
        <f>IF(COUNT(Q1474:Z1474)=0,"",SUM(R1474:S1474))</f>
        <v>119</v>
      </c>
      <c r="AC1474" s="16">
        <f>IF(COUNT(Q1474:Z1474)=0,"",SUM(T1474:V1474))</f>
        <v>1652</v>
      </c>
      <c r="AD1474" s="16">
        <f>IF(COUNT(Q1474:Z1474)=0,"",SUM(W1474:Y1474))</f>
        <v>1746</v>
      </c>
      <c r="AE1474" s="16">
        <f>IF(COUNT(Q1474:Z1474)=0,"",SUM(Z1474:Z1474))</f>
        <v>3820</v>
      </c>
      <c r="AF1474" s="16">
        <f>IF(COUNT(Q1474:Z1474)=0,"",SUM(Q1474:Z1474))</f>
        <v>7846</v>
      </c>
      <c r="AG1474" s="17">
        <f>IFERROR((AA1474+AB1474)/AF1474,"")</f>
        <v>8.0040785113433599E-2</v>
      </c>
      <c r="AH1474" s="16">
        <v>94</v>
      </c>
    </row>
    <row r="1475" spans="1:34" x14ac:dyDescent="0.2">
      <c r="A1475" s="4" t="s">
        <v>21</v>
      </c>
      <c r="B1475" s="4" t="s">
        <v>144</v>
      </c>
      <c r="C1475" s="4" t="s">
        <v>955</v>
      </c>
      <c r="D1475" s="4" t="s">
        <v>207</v>
      </c>
      <c r="E1475" s="4" t="s">
        <v>208</v>
      </c>
      <c r="F1475" s="4" t="s">
        <v>1622</v>
      </c>
      <c r="G1475" s="4" t="s">
        <v>156</v>
      </c>
      <c r="H1475" s="4" t="s">
        <v>165</v>
      </c>
      <c r="I1475" s="16">
        <v>4179</v>
      </c>
      <c r="J1475" s="16">
        <v>74142</v>
      </c>
      <c r="K1475" s="16">
        <v>2213</v>
      </c>
      <c r="L1475" s="16">
        <v>20806</v>
      </c>
      <c r="M1475" s="16">
        <v>491</v>
      </c>
      <c r="N1475" s="16">
        <v>7100</v>
      </c>
      <c r="O1475" s="17">
        <f>IFERROR(K1475/I1475,"")</f>
        <v>0.52955252452739887</v>
      </c>
      <c r="P1475" s="17">
        <f>IFERROR(L1475/J1475,"")</f>
        <v>0.28062366809635564</v>
      </c>
      <c r="Q1475" s="16">
        <v>508</v>
      </c>
      <c r="R1475" s="16">
        <v>1467</v>
      </c>
      <c r="S1475" s="16"/>
      <c r="T1475" s="16">
        <v>1760</v>
      </c>
      <c r="U1475" s="16">
        <v>1468</v>
      </c>
      <c r="V1475" s="16">
        <v>417</v>
      </c>
      <c r="W1475" s="16"/>
      <c r="X1475" s="16">
        <v>2017</v>
      </c>
      <c r="Y1475" s="16">
        <v>26</v>
      </c>
      <c r="Z1475" s="16">
        <v>22952</v>
      </c>
      <c r="AA1475" s="16">
        <f>IF(COUNT(Q1475:Z1475)=0,"",SUM(Q1475:Q1475))</f>
        <v>508</v>
      </c>
      <c r="AB1475" s="16">
        <f>IF(COUNT(Q1475:Z1475)=0,"",SUM(R1475:S1475))</f>
        <v>1467</v>
      </c>
      <c r="AC1475" s="16">
        <f>IF(COUNT(Q1475:Z1475)=0,"",SUM(T1475:V1475))</f>
        <v>3645</v>
      </c>
      <c r="AD1475" s="16">
        <f>IF(COUNT(Q1475:Z1475)=0,"",SUM(W1475:Y1475))</f>
        <v>2043</v>
      </c>
      <c r="AE1475" s="16">
        <f>IF(COUNT(Q1475:Z1475)=0,"",SUM(Z1475:Z1475))</f>
        <v>22952</v>
      </c>
      <c r="AF1475" s="16">
        <f>IF(COUNT(Q1475:Z1475)=0,"",SUM(Q1475:Z1475))</f>
        <v>30615</v>
      </c>
      <c r="AG1475" s="17">
        <f>IFERROR((AA1475+AB1475)/AF1475,"")</f>
        <v>6.4510860689204641E-2</v>
      </c>
      <c r="AH1475" s="16">
        <v>175</v>
      </c>
    </row>
    <row r="1476" spans="1:34" x14ac:dyDescent="0.2">
      <c r="A1476" s="4" t="s">
        <v>21</v>
      </c>
      <c r="B1476" s="4" t="s">
        <v>123</v>
      </c>
      <c r="C1476" s="4" t="s">
        <v>955</v>
      </c>
      <c r="D1476" s="4" t="s">
        <v>484</v>
      </c>
      <c r="E1476" s="4" t="s">
        <v>485</v>
      </c>
      <c r="F1476" s="4" t="s">
        <v>4609</v>
      </c>
      <c r="G1476" s="4" t="s">
        <v>158</v>
      </c>
      <c r="H1476" s="4" t="s">
        <v>165</v>
      </c>
      <c r="I1476" s="16">
        <v>615</v>
      </c>
      <c r="J1476" s="16">
        <v>21968</v>
      </c>
      <c r="K1476" s="16">
        <v>323</v>
      </c>
      <c r="L1476" s="16">
        <v>3658</v>
      </c>
      <c r="M1476" s="16">
        <v>12</v>
      </c>
      <c r="N1476" s="16">
        <v>607</v>
      </c>
      <c r="O1476" s="17">
        <f>IFERROR(K1476/I1476,"")</f>
        <v>0.52520325203252027</v>
      </c>
      <c r="P1476" s="17">
        <f>IFERROR(L1476/J1476,"")</f>
        <v>0.16651493080844865</v>
      </c>
      <c r="Q1476" s="16">
        <v>508</v>
      </c>
      <c r="R1476" s="16">
        <v>41</v>
      </c>
      <c r="S1476" s="16"/>
      <c r="T1476" s="16">
        <v>653</v>
      </c>
      <c r="U1476" s="16">
        <v>242</v>
      </c>
      <c r="V1476" s="16">
        <v>147</v>
      </c>
      <c r="W1476" s="16">
        <v>0</v>
      </c>
      <c r="X1476" s="16">
        <v>592</v>
      </c>
      <c r="Y1476" s="16">
        <v>0</v>
      </c>
      <c r="Z1476" s="16">
        <v>2035</v>
      </c>
      <c r="AA1476" s="16">
        <f>IF(COUNT(Q1476:Z1476)=0,"",SUM(Q1476:Q1476))</f>
        <v>508</v>
      </c>
      <c r="AB1476" s="16">
        <f>IF(COUNT(Q1476:Z1476)=0,"",SUM(R1476:S1476))</f>
        <v>41</v>
      </c>
      <c r="AC1476" s="16">
        <f>IF(COUNT(Q1476:Z1476)=0,"",SUM(T1476:V1476))</f>
        <v>1042</v>
      </c>
      <c r="AD1476" s="16">
        <f>IF(COUNT(Q1476:Z1476)=0,"",SUM(W1476:Y1476))</f>
        <v>592</v>
      </c>
      <c r="AE1476" s="16">
        <f>IF(COUNT(Q1476:Z1476)=0,"",SUM(Z1476:Z1476))</f>
        <v>2035</v>
      </c>
      <c r="AF1476" s="16">
        <f>IF(COUNT(Q1476:Z1476)=0,"",SUM(Q1476:Z1476))</f>
        <v>4218</v>
      </c>
      <c r="AG1476" s="17">
        <f>IFERROR((AA1476+AB1476)/AF1476,"")</f>
        <v>0.13015647226173541</v>
      </c>
      <c r="AH1476" s="16">
        <v>38</v>
      </c>
    </row>
    <row r="1477" spans="1:34" x14ac:dyDescent="0.2">
      <c r="A1477" s="4" t="s">
        <v>198</v>
      </c>
      <c r="B1477" s="4" t="s">
        <v>141</v>
      </c>
      <c r="C1477" s="4" t="s">
        <v>955</v>
      </c>
      <c r="D1477" s="4" t="s">
        <v>242</v>
      </c>
      <c r="E1477" s="4" t="s">
        <v>243</v>
      </c>
      <c r="F1477" s="4" t="s">
        <v>1010</v>
      </c>
      <c r="G1477" s="4" t="s">
        <v>156</v>
      </c>
      <c r="H1477" s="4" t="s">
        <v>43</v>
      </c>
      <c r="I1477" s="16">
        <v>760</v>
      </c>
      <c r="J1477" s="16">
        <v>14426</v>
      </c>
      <c r="K1477" s="16">
        <v>380</v>
      </c>
      <c r="L1477" s="16">
        <v>4596</v>
      </c>
      <c r="M1477" s="16">
        <v>75</v>
      </c>
      <c r="N1477" s="16">
        <v>902</v>
      </c>
      <c r="O1477" s="17">
        <f>IFERROR(K1477/I1477,"")</f>
        <v>0.5</v>
      </c>
      <c r="P1477" s="17">
        <f>IFERROR(L1477/J1477,"")</f>
        <v>0.31859143213642033</v>
      </c>
      <c r="Q1477" s="16">
        <v>507</v>
      </c>
      <c r="R1477" s="16">
        <v>24</v>
      </c>
      <c r="S1477" s="16"/>
      <c r="T1477" s="16">
        <v>0</v>
      </c>
      <c r="U1477" s="16">
        <v>317</v>
      </c>
      <c r="V1477" s="16">
        <v>633</v>
      </c>
      <c r="W1477" s="16">
        <v>585</v>
      </c>
      <c r="X1477" s="16">
        <v>2626</v>
      </c>
      <c r="Y1477" s="16"/>
      <c r="Z1477" s="16">
        <v>1961</v>
      </c>
      <c r="AA1477" s="16">
        <f>IF(COUNT(Q1477:Z1477)=0,"",SUM(Q1477:Q1477))</f>
        <v>507</v>
      </c>
      <c r="AB1477" s="16">
        <f>IF(COUNT(Q1477:Z1477)=0,"",SUM(R1477:S1477))</f>
        <v>24</v>
      </c>
      <c r="AC1477" s="16">
        <f>IF(COUNT(Q1477:Z1477)=0,"",SUM(T1477:V1477))</f>
        <v>950</v>
      </c>
      <c r="AD1477" s="16">
        <f>IF(COUNT(Q1477:Z1477)=0,"",SUM(W1477:Y1477))</f>
        <v>3211</v>
      </c>
      <c r="AE1477" s="16">
        <f>IF(COUNT(Q1477:Z1477)=0,"",SUM(Z1477:Z1477))</f>
        <v>1961</v>
      </c>
      <c r="AF1477" s="16">
        <f>IF(COUNT(Q1477:Z1477)=0,"",SUM(Q1477:Z1477))</f>
        <v>6653</v>
      </c>
      <c r="AG1477" s="17">
        <f>IFERROR((AA1477+AB1477)/AF1477,"")</f>
        <v>7.9813617916729293E-2</v>
      </c>
      <c r="AH1477" s="16">
        <v>203</v>
      </c>
    </row>
    <row r="1478" spans="1:34" x14ac:dyDescent="0.2">
      <c r="A1478" s="4" t="s">
        <v>21</v>
      </c>
      <c r="B1478" s="4" t="s">
        <v>123</v>
      </c>
      <c r="C1478" s="4" t="s">
        <v>955</v>
      </c>
      <c r="D1478" s="4" t="s">
        <v>484</v>
      </c>
      <c r="E1478" s="4" t="s">
        <v>485</v>
      </c>
      <c r="F1478" s="4" t="s">
        <v>4774</v>
      </c>
      <c r="G1478" s="4" t="s">
        <v>158</v>
      </c>
      <c r="H1478" s="4" t="s">
        <v>165</v>
      </c>
      <c r="I1478" s="16">
        <v>906</v>
      </c>
      <c r="J1478" s="16">
        <v>24078</v>
      </c>
      <c r="K1478" s="16">
        <v>628</v>
      </c>
      <c r="L1478" s="16">
        <v>4077</v>
      </c>
      <c r="M1478" s="16">
        <v>16</v>
      </c>
      <c r="N1478" s="16">
        <v>491</v>
      </c>
      <c r="O1478" s="17">
        <f>IFERROR(K1478/I1478,"")</f>
        <v>0.69315673289183222</v>
      </c>
      <c r="P1478" s="17">
        <f>IFERROR(L1478/J1478,"")</f>
        <v>0.16932469474208822</v>
      </c>
      <c r="Q1478" s="16">
        <v>507</v>
      </c>
      <c r="R1478" s="16">
        <v>67</v>
      </c>
      <c r="S1478" s="16"/>
      <c r="T1478" s="16">
        <v>772</v>
      </c>
      <c r="U1478" s="16">
        <v>224</v>
      </c>
      <c r="V1478" s="16">
        <v>127</v>
      </c>
      <c r="W1478" s="16">
        <v>0</v>
      </c>
      <c r="X1478" s="16">
        <v>822</v>
      </c>
      <c r="Y1478" s="16">
        <v>11</v>
      </c>
      <c r="Z1478" s="16">
        <v>2450</v>
      </c>
      <c r="AA1478" s="16">
        <f>IF(COUNT(Q1478:Z1478)=0,"",SUM(Q1478:Q1478))</f>
        <v>507</v>
      </c>
      <c r="AB1478" s="16">
        <f>IF(COUNT(Q1478:Z1478)=0,"",SUM(R1478:S1478))</f>
        <v>67</v>
      </c>
      <c r="AC1478" s="16">
        <f>IF(COUNT(Q1478:Z1478)=0,"",SUM(T1478:V1478))</f>
        <v>1123</v>
      </c>
      <c r="AD1478" s="16">
        <f>IF(COUNT(Q1478:Z1478)=0,"",SUM(W1478:Y1478))</f>
        <v>833</v>
      </c>
      <c r="AE1478" s="16">
        <f>IF(COUNT(Q1478:Z1478)=0,"",SUM(Z1478:Z1478))</f>
        <v>2450</v>
      </c>
      <c r="AF1478" s="16">
        <f>IF(COUNT(Q1478:Z1478)=0,"",SUM(Q1478:Z1478))</f>
        <v>4980</v>
      </c>
      <c r="AG1478" s="17">
        <f>IFERROR((AA1478+AB1478)/AF1478,"")</f>
        <v>0.11526104417670682</v>
      </c>
      <c r="AH1478" s="16">
        <v>64</v>
      </c>
    </row>
    <row r="1479" spans="1:34" x14ac:dyDescent="0.2">
      <c r="A1479" s="4" t="s">
        <v>21</v>
      </c>
      <c r="B1479" s="4" t="s">
        <v>138</v>
      </c>
      <c r="C1479" s="4" t="s">
        <v>1036</v>
      </c>
      <c r="D1479" s="4" t="s">
        <v>629</v>
      </c>
      <c r="E1479" s="4" t="s">
        <v>630</v>
      </c>
      <c r="F1479" s="4" t="s">
        <v>2440</v>
      </c>
      <c r="G1479" s="4" t="s">
        <v>157</v>
      </c>
      <c r="H1479" s="4" t="s">
        <v>163</v>
      </c>
      <c r="I1479" s="16">
        <v>180</v>
      </c>
      <c r="J1479" s="16">
        <v>2890</v>
      </c>
      <c r="K1479" s="16">
        <v>169</v>
      </c>
      <c r="L1479" s="16">
        <v>513</v>
      </c>
      <c r="M1479" s="16">
        <v>23</v>
      </c>
      <c r="N1479" s="16">
        <v>305</v>
      </c>
      <c r="O1479" s="17">
        <f>IFERROR(K1479/I1479,"")</f>
        <v>0.93888888888888888</v>
      </c>
      <c r="P1479" s="17">
        <f>IFERROR(L1479/J1479,"")</f>
        <v>0.17750865051903114</v>
      </c>
      <c r="Q1479" s="16">
        <v>506</v>
      </c>
      <c r="R1479" s="16">
        <v>0</v>
      </c>
      <c r="S1479" s="16">
        <v>0</v>
      </c>
      <c r="T1479" s="16">
        <v>49</v>
      </c>
      <c r="U1479" s="16">
        <v>179</v>
      </c>
      <c r="V1479" s="16">
        <v>0</v>
      </c>
      <c r="W1479" s="16">
        <v>19</v>
      </c>
      <c r="X1479" s="16">
        <v>58</v>
      </c>
      <c r="Y1479" s="16">
        <v>0</v>
      </c>
      <c r="Z1479" s="16">
        <v>119</v>
      </c>
      <c r="AA1479" s="16">
        <f>IF(COUNT(Q1479:Z1479)=0,"",SUM(Q1479:Q1479))</f>
        <v>506</v>
      </c>
      <c r="AB1479" s="16">
        <f>IF(COUNT(Q1479:Z1479)=0,"",SUM(R1479:S1479))</f>
        <v>0</v>
      </c>
      <c r="AC1479" s="16">
        <f>IF(COUNT(Q1479:Z1479)=0,"",SUM(T1479:V1479))</f>
        <v>228</v>
      </c>
      <c r="AD1479" s="16">
        <f>IF(COUNT(Q1479:Z1479)=0,"",SUM(W1479:Y1479))</f>
        <v>77</v>
      </c>
      <c r="AE1479" s="16">
        <f>IF(COUNT(Q1479:Z1479)=0,"",SUM(Z1479:Z1479))</f>
        <v>119</v>
      </c>
      <c r="AF1479" s="16">
        <f>IF(COUNT(Q1479:Z1479)=0,"",SUM(Q1479:Z1479))</f>
        <v>930</v>
      </c>
      <c r="AG1479" s="17">
        <f>IFERROR((AA1479+AB1479)/AF1479,"")</f>
        <v>0.54408602150537633</v>
      </c>
      <c r="AH1479" s="16"/>
    </row>
    <row r="1480" spans="1:34" x14ac:dyDescent="0.2">
      <c r="A1480" s="4" t="s">
        <v>21</v>
      </c>
      <c r="B1480" s="4" t="s">
        <v>134</v>
      </c>
      <c r="C1480" s="4" t="s">
        <v>955</v>
      </c>
      <c r="D1480" s="4" t="s">
        <v>699</v>
      </c>
      <c r="E1480" s="4" t="s">
        <v>630</v>
      </c>
      <c r="F1480" s="4" t="s">
        <v>2997</v>
      </c>
      <c r="G1480" s="4" t="s">
        <v>157</v>
      </c>
      <c r="H1480" s="4" t="s">
        <v>164</v>
      </c>
      <c r="I1480" s="16">
        <v>78</v>
      </c>
      <c r="J1480" s="16">
        <v>2814</v>
      </c>
      <c r="K1480" s="16">
        <v>62</v>
      </c>
      <c r="L1480" s="16">
        <v>615</v>
      </c>
      <c r="M1480" s="16">
        <v>15</v>
      </c>
      <c r="N1480" s="16">
        <v>368</v>
      </c>
      <c r="O1480" s="17">
        <f>IFERROR(K1480/I1480,"")</f>
        <v>0.79487179487179482</v>
      </c>
      <c r="P1480" s="17">
        <f>IFERROR(L1480/J1480,"")</f>
        <v>0.21855010660980811</v>
      </c>
      <c r="Q1480" s="16">
        <v>506</v>
      </c>
      <c r="R1480" s="16">
        <v>0</v>
      </c>
      <c r="S1480" s="16">
        <v>0</v>
      </c>
      <c r="T1480" s="16">
        <v>118</v>
      </c>
      <c r="U1480" s="16">
        <v>86</v>
      </c>
      <c r="V1480" s="16">
        <v>0</v>
      </c>
      <c r="W1480" s="16">
        <v>19</v>
      </c>
      <c r="X1480" s="16">
        <v>36</v>
      </c>
      <c r="Y1480" s="16">
        <v>0</v>
      </c>
      <c r="Z1480" s="16">
        <v>62</v>
      </c>
      <c r="AA1480" s="16">
        <f>IF(COUNT(Q1480:Z1480)=0,"",SUM(Q1480:Q1480))</f>
        <v>506</v>
      </c>
      <c r="AB1480" s="16">
        <f>IF(COUNT(Q1480:Z1480)=0,"",SUM(R1480:S1480))</f>
        <v>0</v>
      </c>
      <c r="AC1480" s="16">
        <f>IF(COUNT(Q1480:Z1480)=0,"",SUM(T1480:V1480))</f>
        <v>204</v>
      </c>
      <c r="AD1480" s="16">
        <f>IF(COUNT(Q1480:Z1480)=0,"",SUM(W1480:Y1480))</f>
        <v>55</v>
      </c>
      <c r="AE1480" s="16">
        <f>IF(COUNT(Q1480:Z1480)=0,"",SUM(Z1480:Z1480))</f>
        <v>62</v>
      </c>
      <c r="AF1480" s="16">
        <f>IF(COUNT(Q1480:Z1480)=0,"",SUM(Q1480:Z1480))</f>
        <v>827</v>
      </c>
      <c r="AG1480" s="17">
        <f>IFERROR((AA1480+AB1480)/AF1480,"")</f>
        <v>0.6118500604594922</v>
      </c>
      <c r="AH1480" s="16"/>
    </row>
    <row r="1481" spans="1:34" x14ac:dyDescent="0.2">
      <c r="A1481" s="4" t="s">
        <v>198</v>
      </c>
      <c r="B1481" s="4" t="s">
        <v>141</v>
      </c>
      <c r="C1481" s="4" t="s">
        <v>955</v>
      </c>
      <c r="D1481" s="4" t="s">
        <v>253</v>
      </c>
      <c r="E1481" s="4" t="s">
        <v>219</v>
      </c>
      <c r="F1481" s="4" t="s">
        <v>1020</v>
      </c>
      <c r="G1481" s="4" t="s">
        <v>156</v>
      </c>
      <c r="H1481" s="4" t="s">
        <v>71</v>
      </c>
      <c r="I1481" s="16">
        <v>1204</v>
      </c>
      <c r="J1481" s="16">
        <v>2950</v>
      </c>
      <c r="K1481" s="16">
        <v>396</v>
      </c>
      <c r="L1481" s="16">
        <v>1146</v>
      </c>
      <c r="M1481" s="16">
        <v>71</v>
      </c>
      <c r="N1481" s="16">
        <v>209</v>
      </c>
      <c r="O1481" s="17">
        <f>IFERROR(K1481/I1481,"")</f>
        <v>0.32890365448504982</v>
      </c>
      <c r="P1481" s="17">
        <f>IFERROR(L1481/J1481,"")</f>
        <v>0.38847457627118642</v>
      </c>
      <c r="Q1481" s="16">
        <v>504</v>
      </c>
      <c r="R1481" s="16">
        <v>35</v>
      </c>
      <c r="S1481" s="16"/>
      <c r="T1481" s="16">
        <v>0</v>
      </c>
      <c r="U1481" s="16">
        <v>138</v>
      </c>
      <c r="V1481" s="16">
        <v>0</v>
      </c>
      <c r="W1481" s="16">
        <v>131</v>
      </c>
      <c r="X1481" s="16">
        <v>734</v>
      </c>
      <c r="Y1481" s="16">
        <v>0</v>
      </c>
      <c r="Z1481" s="16">
        <v>0</v>
      </c>
      <c r="AA1481" s="16">
        <f>IF(COUNT(Q1481:Z1481)=0,"",SUM(Q1481:Q1481))</f>
        <v>504</v>
      </c>
      <c r="AB1481" s="16">
        <f>IF(COUNT(Q1481:Z1481)=0,"",SUM(R1481:S1481))</f>
        <v>35</v>
      </c>
      <c r="AC1481" s="16">
        <f>IF(COUNT(Q1481:Z1481)=0,"",SUM(T1481:V1481))</f>
        <v>138</v>
      </c>
      <c r="AD1481" s="16">
        <f>IF(COUNT(Q1481:Z1481)=0,"",SUM(W1481:Y1481))</f>
        <v>865</v>
      </c>
      <c r="AE1481" s="16">
        <f>IF(COUNT(Q1481:Z1481)=0,"",SUM(Z1481:Z1481))</f>
        <v>0</v>
      </c>
      <c r="AF1481" s="16">
        <f>IF(COUNT(Q1481:Z1481)=0,"",SUM(Q1481:Z1481))</f>
        <v>1542</v>
      </c>
      <c r="AG1481" s="17">
        <f>IFERROR((AA1481+AB1481)/AF1481,"")</f>
        <v>0.34954604409857326</v>
      </c>
      <c r="AH1481" s="16">
        <v>72</v>
      </c>
    </row>
    <row r="1482" spans="1:34" x14ac:dyDescent="0.2">
      <c r="A1482" s="4" t="s">
        <v>21</v>
      </c>
      <c r="B1482" s="4" t="s">
        <v>150</v>
      </c>
      <c r="C1482" s="4" t="s">
        <v>991</v>
      </c>
      <c r="D1482" s="4" t="s">
        <v>806</v>
      </c>
      <c r="E1482" s="4" t="s">
        <v>807</v>
      </c>
      <c r="F1482" s="4" t="s">
        <v>4117</v>
      </c>
      <c r="G1482" s="4" t="s">
        <v>157</v>
      </c>
      <c r="H1482" s="4" t="s">
        <v>163</v>
      </c>
      <c r="I1482" s="16">
        <v>2188</v>
      </c>
      <c r="J1482" s="16">
        <v>31256</v>
      </c>
      <c r="K1482" s="16">
        <v>1516</v>
      </c>
      <c r="L1482" s="16">
        <v>1632</v>
      </c>
      <c r="M1482" s="16">
        <v>112</v>
      </c>
      <c r="N1482" s="16">
        <v>798</v>
      </c>
      <c r="O1482" s="17">
        <f>IFERROR(K1482/I1482,"")</f>
        <v>0.69287020109689212</v>
      </c>
      <c r="P1482" s="17">
        <f>IFERROR(L1482/J1482,"")</f>
        <v>5.2213974916815974E-2</v>
      </c>
      <c r="Q1482" s="16">
        <v>504</v>
      </c>
      <c r="R1482" s="16">
        <v>56</v>
      </c>
      <c r="S1482" s="16">
        <v>0</v>
      </c>
      <c r="T1482" s="16">
        <v>74</v>
      </c>
      <c r="U1482" s="16">
        <v>519</v>
      </c>
      <c r="V1482" s="16">
        <v>40</v>
      </c>
      <c r="W1482" s="16"/>
      <c r="X1482" s="16">
        <v>372</v>
      </c>
      <c r="Y1482" s="16">
        <v>0</v>
      </c>
      <c r="Z1482" s="16">
        <v>1581</v>
      </c>
      <c r="AA1482" s="16">
        <f>IF(COUNT(Q1482:Z1482)=0,"",SUM(Q1482:Q1482))</f>
        <v>504</v>
      </c>
      <c r="AB1482" s="16">
        <f>IF(COUNT(Q1482:Z1482)=0,"",SUM(R1482:S1482))</f>
        <v>56</v>
      </c>
      <c r="AC1482" s="16">
        <f>IF(COUNT(Q1482:Z1482)=0,"",SUM(T1482:V1482))</f>
        <v>633</v>
      </c>
      <c r="AD1482" s="16">
        <f>IF(COUNT(Q1482:Z1482)=0,"",SUM(W1482:Y1482))</f>
        <v>372</v>
      </c>
      <c r="AE1482" s="16">
        <f>IF(COUNT(Q1482:Z1482)=0,"",SUM(Z1482:Z1482))</f>
        <v>1581</v>
      </c>
      <c r="AF1482" s="16">
        <f>IF(COUNT(Q1482:Z1482)=0,"",SUM(Q1482:Z1482))</f>
        <v>3146</v>
      </c>
      <c r="AG1482" s="17">
        <f>IFERROR((AA1482+AB1482)/AF1482,"")</f>
        <v>0.17800381436745072</v>
      </c>
      <c r="AH1482" s="16">
        <v>204</v>
      </c>
    </row>
    <row r="1483" spans="1:34" x14ac:dyDescent="0.2">
      <c r="A1483" s="4" t="s">
        <v>21</v>
      </c>
      <c r="B1483" s="4" t="s">
        <v>131</v>
      </c>
      <c r="C1483" s="4" t="s">
        <v>955</v>
      </c>
      <c r="D1483" s="4" t="s">
        <v>438</v>
      </c>
      <c r="E1483" s="4" t="s">
        <v>439</v>
      </c>
      <c r="F1483" s="4" t="s">
        <v>3956</v>
      </c>
      <c r="G1483" s="4" t="s">
        <v>158</v>
      </c>
      <c r="H1483" s="4" t="s">
        <v>164</v>
      </c>
      <c r="I1483" s="16">
        <v>683</v>
      </c>
      <c r="J1483" s="16">
        <v>30987</v>
      </c>
      <c r="K1483" s="16">
        <v>464</v>
      </c>
      <c r="L1483" s="16">
        <v>9563</v>
      </c>
      <c r="M1483" s="16">
        <v>14</v>
      </c>
      <c r="N1483" s="16">
        <v>394</v>
      </c>
      <c r="O1483" s="17">
        <f>IFERROR(K1483/I1483,"")</f>
        <v>0.6793557833089312</v>
      </c>
      <c r="P1483" s="17">
        <f>IFERROR(L1483/J1483,"")</f>
        <v>0.30861328944396038</v>
      </c>
      <c r="Q1483" s="16">
        <v>501</v>
      </c>
      <c r="R1483" s="16">
        <v>136</v>
      </c>
      <c r="S1483" s="16"/>
      <c r="T1483" s="16">
        <v>5646</v>
      </c>
      <c r="U1483" s="16">
        <v>622</v>
      </c>
      <c r="V1483" s="16">
        <v>296</v>
      </c>
      <c r="W1483" s="16">
        <v>0</v>
      </c>
      <c r="X1483" s="16">
        <v>833</v>
      </c>
      <c r="Y1483" s="16"/>
      <c r="Z1483" s="16">
        <v>2468</v>
      </c>
      <c r="AA1483" s="16">
        <f>IF(COUNT(Q1483:Z1483)=0,"",SUM(Q1483:Q1483))</f>
        <v>501</v>
      </c>
      <c r="AB1483" s="16">
        <f>IF(COUNT(Q1483:Z1483)=0,"",SUM(R1483:S1483))</f>
        <v>136</v>
      </c>
      <c r="AC1483" s="16">
        <f>IF(COUNT(Q1483:Z1483)=0,"",SUM(T1483:V1483))</f>
        <v>6564</v>
      </c>
      <c r="AD1483" s="16">
        <f>IF(COUNT(Q1483:Z1483)=0,"",SUM(W1483:Y1483))</f>
        <v>833</v>
      </c>
      <c r="AE1483" s="16">
        <f>IF(COUNT(Q1483:Z1483)=0,"",SUM(Z1483:Z1483))</f>
        <v>2468</v>
      </c>
      <c r="AF1483" s="16">
        <f>IF(COUNT(Q1483:Z1483)=0,"",SUM(Q1483:Z1483))</f>
        <v>10502</v>
      </c>
      <c r="AG1483" s="17">
        <f>IFERROR((AA1483+AB1483)/AF1483,"")</f>
        <v>6.0655113311750143E-2</v>
      </c>
      <c r="AH1483" s="16">
        <v>71</v>
      </c>
    </row>
    <row r="1484" spans="1:34" x14ac:dyDescent="0.2">
      <c r="A1484" s="4" t="s">
        <v>21</v>
      </c>
      <c r="B1484" s="4" t="s">
        <v>124</v>
      </c>
      <c r="C1484" s="4" t="s">
        <v>955</v>
      </c>
      <c r="D1484" s="4" t="s">
        <v>599</v>
      </c>
      <c r="E1484" s="4" t="s">
        <v>600</v>
      </c>
      <c r="F1484" s="4" t="s">
        <v>2181</v>
      </c>
      <c r="G1484" s="4" t="s">
        <v>159</v>
      </c>
      <c r="H1484" s="4" t="s">
        <v>163</v>
      </c>
      <c r="I1484" s="16">
        <v>294</v>
      </c>
      <c r="J1484" s="16">
        <v>10583</v>
      </c>
      <c r="K1484" s="16">
        <v>175</v>
      </c>
      <c r="L1484" s="16">
        <v>2231</v>
      </c>
      <c r="M1484" s="16">
        <v>0</v>
      </c>
      <c r="N1484" s="16">
        <v>90</v>
      </c>
      <c r="O1484" s="17">
        <f>IFERROR(K1484/I1484,"")</f>
        <v>0.59523809523809523</v>
      </c>
      <c r="P1484" s="17">
        <f>IFERROR(L1484/J1484,"")</f>
        <v>0.21080978928470187</v>
      </c>
      <c r="Q1484" s="16">
        <v>500</v>
      </c>
      <c r="R1484" s="16">
        <v>0</v>
      </c>
      <c r="S1484" s="16">
        <v>0</v>
      </c>
      <c r="T1484" s="16">
        <v>45</v>
      </c>
      <c r="U1484" s="16"/>
      <c r="V1484" s="16">
        <v>97</v>
      </c>
      <c r="W1484" s="16">
        <v>36</v>
      </c>
      <c r="X1484" s="16">
        <v>17</v>
      </c>
      <c r="Y1484" s="16">
        <v>0</v>
      </c>
      <c r="Z1484" s="16">
        <v>1707</v>
      </c>
      <c r="AA1484" s="16">
        <f>IF(COUNT(Q1484:Z1484)=0,"",SUM(Q1484:Q1484))</f>
        <v>500</v>
      </c>
      <c r="AB1484" s="16">
        <f>IF(COUNT(Q1484:Z1484)=0,"",SUM(R1484:S1484))</f>
        <v>0</v>
      </c>
      <c r="AC1484" s="16">
        <f>IF(COUNT(Q1484:Z1484)=0,"",SUM(T1484:V1484))</f>
        <v>142</v>
      </c>
      <c r="AD1484" s="16">
        <f>IF(COUNT(Q1484:Z1484)=0,"",SUM(W1484:Y1484))</f>
        <v>53</v>
      </c>
      <c r="AE1484" s="16">
        <f>IF(COUNT(Q1484:Z1484)=0,"",SUM(Z1484:Z1484))</f>
        <v>1707</v>
      </c>
      <c r="AF1484" s="16">
        <f>IF(COUNT(Q1484:Z1484)=0,"",SUM(Q1484:Z1484))</f>
        <v>2402</v>
      </c>
      <c r="AG1484" s="17">
        <f>IFERROR((AA1484+AB1484)/AF1484,"")</f>
        <v>0.20815986677768525</v>
      </c>
      <c r="AH1484" s="16">
        <v>18</v>
      </c>
    </row>
    <row r="1485" spans="1:34" x14ac:dyDescent="0.2">
      <c r="A1485" s="4" t="s">
        <v>21</v>
      </c>
      <c r="B1485" s="4" t="s">
        <v>140</v>
      </c>
      <c r="C1485" s="4" t="s">
        <v>955</v>
      </c>
      <c r="D1485" s="4" t="s">
        <v>896</v>
      </c>
      <c r="E1485" s="4" t="s">
        <v>897</v>
      </c>
      <c r="F1485" s="4" t="s">
        <v>5401</v>
      </c>
      <c r="G1485" s="4" t="s">
        <v>159</v>
      </c>
      <c r="H1485" s="4" t="s">
        <v>164</v>
      </c>
      <c r="I1485" s="16">
        <v>103</v>
      </c>
      <c r="J1485" s="16">
        <v>2574</v>
      </c>
      <c r="K1485" s="16"/>
      <c r="L1485" s="16">
        <v>570</v>
      </c>
      <c r="M1485" s="16"/>
      <c r="N1485" s="16">
        <v>580</v>
      </c>
      <c r="O1485" s="17">
        <f>IFERROR(K1485/I1485,"")</f>
        <v>0</v>
      </c>
      <c r="P1485" s="17">
        <f>IFERROR(L1485/J1485,"")</f>
        <v>0.22144522144522144</v>
      </c>
      <c r="Q1485" s="16">
        <v>500</v>
      </c>
      <c r="R1485" s="16">
        <v>0</v>
      </c>
      <c r="S1485" s="16">
        <v>0</v>
      </c>
      <c r="T1485" s="16"/>
      <c r="U1485" s="16">
        <v>46</v>
      </c>
      <c r="V1485" s="16">
        <v>0</v>
      </c>
      <c r="W1485" s="16"/>
      <c r="X1485" s="16">
        <v>26</v>
      </c>
      <c r="Y1485" s="16">
        <v>0</v>
      </c>
      <c r="Z1485" s="16">
        <v>76</v>
      </c>
      <c r="AA1485" s="16">
        <f>IF(COUNT(Q1485:Z1485)=0,"",SUM(Q1485:Q1485))</f>
        <v>500</v>
      </c>
      <c r="AB1485" s="16">
        <f>IF(COUNT(Q1485:Z1485)=0,"",SUM(R1485:S1485))</f>
        <v>0</v>
      </c>
      <c r="AC1485" s="16">
        <f>IF(COUNT(Q1485:Z1485)=0,"",SUM(T1485:V1485))</f>
        <v>46</v>
      </c>
      <c r="AD1485" s="16">
        <f>IF(COUNT(Q1485:Z1485)=0,"",SUM(W1485:Y1485))</f>
        <v>26</v>
      </c>
      <c r="AE1485" s="16">
        <f>IF(COUNT(Q1485:Z1485)=0,"",SUM(Z1485:Z1485))</f>
        <v>76</v>
      </c>
      <c r="AF1485" s="16">
        <f>IF(COUNT(Q1485:Z1485)=0,"",SUM(Q1485:Z1485))</f>
        <v>648</v>
      </c>
      <c r="AG1485" s="17">
        <f>IFERROR((AA1485+AB1485)/AF1485,"")</f>
        <v>0.77160493827160492</v>
      </c>
      <c r="AH1485" s="16"/>
    </row>
    <row r="1486" spans="1:34" x14ac:dyDescent="0.2">
      <c r="A1486" s="4" t="s">
        <v>21</v>
      </c>
      <c r="B1486" s="4" t="s">
        <v>140</v>
      </c>
      <c r="C1486" s="4" t="s">
        <v>955</v>
      </c>
      <c r="D1486" s="4" t="s">
        <v>899</v>
      </c>
      <c r="E1486" s="4" t="s">
        <v>900</v>
      </c>
      <c r="F1486" s="4" t="s">
        <v>5408</v>
      </c>
      <c r="G1486" s="4" t="s">
        <v>157</v>
      </c>
      <c r="H1486" s="4" t="s">
        <v>167</v>
      </c>
      <c r="I1486" s="16">
        <v>167</v>
      </c>
      <c r="J1486" s="16">
        <v>5182</v>
      </c>
      <c r="K1486" s="16">
        <v>162</v>
      </c>
      <c r="L1486" s="16">
        <v>525</v>
      </c>
      <c r="M1486" s="16"/>
      <c r="N1486" s="16">
        <v>257</v>
      </c>
      <c r="O1486" s="17">
        <f>IFERROR(K1486/I1486,"")</f>
        <v>0.97005988023952094</v>
      </c>
      <c r="P1486" s="17">
        <f>IFERROR(L1486/J1486,"")</f>
        <v>0.10131223465843303</v>
      </c>
      <c r="Q1486" s="16">
        <v>500</v>
      </c>
      <c r="R1486" s="16">
        <v>0</v>
      </c>
      <c r="S1486" s="16">
        <v>0</v>
      </c>
      <c r="T1486" s="16">
        <v>52</v>
      </c>
      <c r="U1486" s="16"/>
      <c r="V1486" s="16">
        <v>165</v>
      </c>
      <c r="W1486" s="16">
        <v>19</v>
      </c>
      <c r="X1486" s="16">
        <v>44</v>
      </c>
      <c r="Y1486" s="16">
        <v>0</v>
      </c>
      <c r="Z1486" s="16">
        <v>0</v>
      </c>
      <c r="AA1486" s="16">
        <f>IF(COUNT(Q1486:Z1486)=0,"",SUM(Q1486:Q1486))</f>
        <v>500</v>
      </c>
      <c r="AB1486" s="16">
        <f>IF(COUNT(Q1486:Z1486)=0,"",SUM(R1486:S1486))</f>
        <v>0</v>
      </c>
      <c r="AC1486" s="16">
        <f>IF(COUNT(Q1486:Z1486)=0,"",SUM(T1486:V1486))</f>
        <v>217</v>
      </c>
      <c r="AD1486" s="16">
        <f>IF(COUNT(Q1486:Z1486)=0,"",SUM(W1486:Y1486))</f>
        <v>63</v>
      </c>
      <c r="AE1486" s="16">
        <f>IF(COUNT(Q1486:Z1486)=0,"",SUM(Z1486:Z1486))</f>
        <v>0</v>
      </c>
      <c r="AF1486" s="16">
        <f>IF(COUNT(Q1486:Z1486)=0,"",SUM(Q1486:Z1486))</f>
        <v>780</v>
      </c>
      <c r="AG1486" s="17">
        <f>IFERROR((AA1486+AB1486)/AF1486,"")</f>
        <v>0.64102564102564108</v>
      </c>
      <c r="AH1486" s="16">
        <v>48</v>
      </c>
    </row>
    <row r="1487" spans="1:34" x14ac:dyDescent="0.2">
      <c r="A1487" s="4" t="s">
        <v>21</v>
      </c>
      <c r="B1487" s="4" t="s">
        <v>123</v>
      </c>
      <c r="C1487" s="4" t="s">
        <v>955</v>
      </c>
      <c r="D1487" s="4" t="s">
        <v>484</v>
      </c>
      <c r="E1487" s="4" t="s">
        <v>485</v>
      </c>
      <c r="F1487" s="4" t="s">
        <v>4511</v>
      </c>
      <c r="G1487" s="4" t="s">
        <v>158</v>
      </c>
      <c r="H1487" s="4" t="s">
        <v>165</v>
      </c>
      <c r="I1487" s="16">
        <v>1139</v>
      </c>
      <c r="J1487" s="16">
        <v>41443</v>
      </c>
      <c r="K1487" s="16">
        <v>350</v>
      </c>
      <c r="L1487" s="16">
        <v>7493</v>
      </c>
      <c r="M1487" s="16">
        <v>19</v>
      </c>
      <c r="N1487" s="16">
        <v>695</v>
      </c>
      <c r="O1487" s="17">
        <f>IFERROR(K1487/I1487,"")</f>
        <v>0.30728709394205445</v>
      </c>
      <c r="P1487" s="17">
        <f>IFERROR(L1487/J1487,"")</f>
        <v>0.18080254807808316</v>
      </c>
      <c r="Q1487" s="16">
        <v>498</v>
      </c>
      <c r="R1487" s="16">
        <v>117</v>
      </c>
      <c r="S1487" s="16"/>
      <c r="T1487" s="16">
        <v>554</v>
      </c>
      <c r="U1487" s="16">
        <v>492</v>
      </c>
      <c r="V1487" s="16">
        <v>175</v>
      </c>
      <c r="W1487" s="16">
        <v>0</v>
      </c>
      <c r="X1487" s="16">
        <v>1844</v>
      </c>
      <c r="Y1487" s="16"/>
      <c r="Z1487" s="16">
        <v>4675</v>
      </c>
      <c r="AA1487" s="16">
        <f>IF(COUNT(Q1487:Z1487)=0,"",SUM(Q1487:Q1487))</f>
        <v>498</v>
      </c>
      <c r="AB1487" s="16">
        <f>IF(COUNT(Q1487:Z1487)=0,"",SUM(R1487:S1487))</f>
        <v>117</v>
      </c>
      <c r="AC1487" s="16">
        <f>IF(COUNT(Q1487:Z1487)=0,"",SUM(T1487:V1487))</f>
        <v>1221</v>
      </c>
      <c r="AD1487" s="16">
        <f>IF(COUNT(Q1487:Z1487)=0,"",SUM(W1487:Y1487))</f>
        <v>1844</v>
      </c>
      <c r="AE1487" s="16">
        <f>IF(COUNT(Q1487:Z1487)=0,"",SUM(Z1487:Z1487))</f>
        <v>4675</v>
      </c>
      <c r="AF1487" s="16">
        <f>IF(COUNT(Q1487:Z1487)=0,"",SUM(Q1487:Z1487))</f>
        <v>8355</v>
      </c>
      <c r="AG1487" s="17">
        <f>IFERROR((AA1487+AB1487)/AF1487,"")</f>
        <v>7.3608617594254938E-2</v>
      </c>
      <c r="AH1487" s="16">
        <v>66</v>
      </c>
    </row>
    <row r="1488" spans="1:34" x14ac:dyDescent="0.2">
      <c r="A1488" s="4" t="s">
        <v>21</v>
      </c>
      <c r="B1488" s="4" t="s">
        <v>128</v>
      </c>
      <c r="C1488" s="4" t="s">
        <v>955</v>
      </c>
      <c r="D1488" s="4" t="s">
        <v>479</v>
      </c>
      <c r="E1488" s="4" t="s">
        <v>262</v>
      </c>
      <c r="F1488" s="4" t="s">
        <v>4495</v>
      </c>
      <c r="G1488" s="4" t="s">
        <v>157</v>
      </c>
      <c r="H1488" s="4" t="s">
        <v>165</v>
      </c>
      <c r="I1488" s="16">
        <v>932</v>
      </c>
      <c r="J1488" s="16">
        <v>12527</v>
      </c>
      <c r="K1488" s="16">
        <v>592</v>
      </c>
      <c r="L1488" s="16">
        <v>2511</v>
      </c>
      <c r="M1488" s="16">
        <v>36</v>
      </c>
      <c r="N1488" s="16">
        <v>1414</v>
      </c>
      <c r="O1488" s="17">
        <f>IFERROR(K1488/I1488,"")</f>
        <v>0.63519313304721026</v>
      </c>
      <c r="P1488" s="17">
        <f>IFERROR(L1488/J1488,"")</f>
        <v>0.20044703440568373</v>
      </c>
      <c r="Q1488" s="16">
        <v>497</v>
      </c>
      <c r="R1488" s="16"/>
      <c r="S1488" s="16">
        <v>0</v>
      </c>
      <c r="T1488" s="16">
        <v>757</v>
      </c>
      <c r="U1488" s="16">
        <v>205</v>
      </c>
      <c r="V1488" s="16">
        <v>741</v>
      </c>
      <c r="W1488" s="16">
        <v>0</v>
      </c>
      <c r="X1488" s="16">
        <v>579</v>
      </c>
      <c r="Y1488" s="16"/>
      <c r="Z1488" s="16">
        <v>1218</v>
      </c>
      <c r="AA1488" s="16">
        <f>IF(COUNT(Q1488:Z1488)=0,"",SUM(Q1488:Q1488))</f>
        <v>497</v>
      </c>
      <c r="AB1488" s="16">
        <f>IF(COUNT(Q1488:Z1488)=0,"",SUM(R1488:S1488))</f>
        <v>0</v>
      </c>
      <c r="AC1488" s="16">
        <f>IF(COUNT(Q1488:Z1488)=0,"",SUM(T1488:V1488))</f>
        <v>1703</v>
      </c>
      <c r="AD1488" s="16">
        <f>IF(COUNT(Q1488:Z1488)=0,"",SUM(W1488:Y1488))</f>
        <v>579</v>
      </c>
      <c r="AE1488" s="16">
        <f>IF(COUNT(Q1488:Z1488)=0,"",SUM(Z1488:Z1488))</f>
        <v>1218</v>
      </c>
      <c r="AF1488" s="16">
        <f>IF(COUNT(Q1488:Z1488)=0,"",SUM(Q1488:Z1488))</f>
        <v>3997</v>
      </c>
      <c r="AG1488" s="17">
        <f>IFERROR((AA1488+AB1488)/AF1488,"")</f>
        <v>0.12434325744308231</v>
      </c>
      <c r="AH1488" s="16">
        <v>16</v>
      </c>
    </row>
    <row r="1489" spans="1:34" x14ac:dyDescent="0.2">
      <c r="A1489" s="4" t="s">
        <v>21</v>
      </c>
      <c r="B1489" s="4" t="s">
        <v>129</v>
      </c>
      <c r="C1489" s="4" t="s">
        <v>1036</v>
      </c>
      <c r="D1489" s="4" t="s">
        <v>783</v>
      </c>
      <c r="E1489" s="4" t="s">
        <v>355</v>
      </c>
      <c r="F1489" s="4" t="s">
        <v>3825</v>
      </c>
      <c r="G1489" s="4" t="s">
        <v>158</v>
      </c>
      <c r="H1489" s="4" t="s">
        <v>164</v>
      </c>
      <c r="I1489" s="16">
        <v>450</v>
      </c>
      <c r="J1489" s="16">
        <v>9912</v>
      </c>
      <c r="K1489" s="16">
        <v>245</v>
      </c>
      <c r="L1489" s="16">
        <v>1683</v>
      </c>
      <c r="M1489" s="16">
        <v>98</v>
      </c>
      <c r="N1489" s="16">
        <v>701</v>
      </c>
      <c r="O1489" s="17">
        <f>IFERROR(K1489/I1489,"")</f>
        <v>0.5444444444444444</v>
      </c>
      <c r="P1489" s="17">
        <f>IFERROR(L1489/J1489,"")</f>
        <v>0.16979418886198547</v>
      </c>
      <c r="Q1489" s="16">
        <v>496</v>
      </c>
      <c r="R1489" s="16">
        <v>0</v>
      </c>
      <c r="S1489" s="16">
        <v>0</v>
      </c>
      <c r="T1489" s="16">
        <v>255</v>
      </c>
      <c r="U1489" s="16">
        <v>201</v>
      </c>
      <c r="V1489" s="16">
        <v>340</v>
      </c>
      <c r="W1489" s="16">
        <v>1001</v>
      </c>
      <c r="X1489" s="16">
        <v>377</v>
      </c>
      <c r="Y1489" s="16"/>
      <c r="Z1489" s="16">
        <v>435</v>
      </c>
      <c r="AA1489" s="16">
        <f>IF(COUNT(Q1489:Z1489)=0,"",SUM(Q1489:Q1489))</f>
        <v>496</v>
      </c>
      <c r="AB1489" s="16">
        <f>IF(COUNT(Q1489:Z1489)=0,"",SUM(R1489:S1489))</f>
        <v>0</v>
      </c>
      <c r="AC1489" s="16">
        <f>IF(COUNT(Q1489:Z1489)=0,"",SUM(T1489:V1489))</f>
        <v>796</v>
      </c>
      <c r="AD1489" s="16">
        <f>IF(COUNT(Q1489:Z1489)=0,"",SUM(W1489:Y1489))</f>
        <v>1378</v>
      </c>
      <c r="AE1489" s="16">
        <f>IF(COUNT(Q1489:Z1489)=0,"",SUM(Z1489:Z1489))</f>
        <v>435</v>
      </c>
      <c r="AF1489" s="16">
        <f>IF(COUNT(Q1489:Z1489)=0,"",SUM(Q1489:Z1489))</f>
        <v>3105</v>
      </c>
      <c r="AG1489" s="17">
        <f>IFERROR((AA1489+AB1489)/AF1489,"")</f>
        <v>0.15974235104669887</v>
      </c>
      <c r="AH1489" s="16">
        <v>14</v>
      </c>
    </row>
    <row r="1490" spans="1:34" x14ac:dyDescent="0.2">
      <c r="A1490" s="4" t="s">
        <v>198</v>
      </c>
      <c r="B1490" s="4" t="s">
        <v>124</v>
      </c>
      <c r="C1490" s="4" t="s">
        <v>955</v>
      </c>
      <c r="D1490" s="4" t="s">
        <v>270</v>
      </c>
      <c r="E1490" s="4" t="s">
        <v>248</v>
      </c>
      <c r="F1490" s="4" t="s">
        <v>1054</v>
      </c>
      <c r="G1490" s="4" t="s">
        <v>156</v>
      </c>
      <c r="H1490" s="4" t="s">
        <v>71</v>
      </c>
      <c r="I1490" s="16">
        <v>9279</v>
      </c>
      <c r="J1490" s="16">
        <v>29588</v>
      </c>
      <c r="K1490" s="16">
        <v>2692</v>
      </c>
      <c r="L1490" s="16">
        <v>10341</v>
      </c>
      <c r="M1490" s="16">
        <v>385</v>
      </c>
      <c r="N1490" s="16">
        <v>1406</v>
      </c>
      <c r="O1490" s="17">
        <f>IFERROR(K1490/I1490,"")</f>
        <v>0.29011746955490891</v>
      </c>
      <c r="P1490" s="17">
        <f>IFERROR(L1490/J1490,"")</f>
        <v>0.34949979721508717</v>
      </c>
      <c r="Q1490" s="16">
        <v>494</v>
      </c>
      <c r="R1490" s="16">
        <v>0</v>
      </c>
      <c r="S1490" s="16"/>
      <c r="T1490" s="16">
        <v>0</v>
      </c>
      <c r="U1490" s="16">
        <v>611</v>
      </c>
      <c r="V1490" s="16">
        <v>0</v>
      </c>
      <c r="W1490" s="16">
        <v>2694</v>
      </c>
      <c r="X1490" s="16">
        <v>9149</v>
      </c>
      <c r="Y1490" s="16">
        <v>15</v>
      </c>
      <c r="Z1490" s="16">
        <v>70</v>
      </c>
      <c r="AA1490" s="16">
        <f>IF(COUNT(Q1490:Z1490)=0,"",SUM(Q1490:Q1490))</f>
        <v>494</v>
      </c>
      <c r="AB1490" s="16">
        <f>IF(COUNT(Q1490:Z1490)=0,"",SUM(R1490:S1490))</f>
        <v>0</v>
      </c>
      <c r="AC1490" s="16">
        <f>IF(COUNT(Q1490:Z1490)=0,"",SUM(T1490:V1490))</f>
        <v>611</v>
      </c>
      <c r="AD1490" s="16">
        <f>IF(COUNT(Q1490:Z1490)=0,"",SUM(W1490:Y1490))</f>
        <v>11858</v>
      </c>
      <c r="AE1490" s="16">
        <f>IF(COUNT(Q1490:Z1490)=0,"",SUM(Z1490:Z1490))</f>
        <v>70</v>
      </c>
      <c r="AF1490" s="16">
        <f>IF(COUNT(Q1490:Z1490)=0,"",SUM(Q1490:Z1490))</f>
        <v>13033</v>
      </c>
      <c r="AG1490" s="17">
        <f>IFERROR((AA1490+AB1490)/AF1490,"")</f>
        <v>3.7903782705440037E-2</v>
      </c>
      <c r="AH1490" s="16">
        <v>661</v>
      </c>
    </row>
    <row r="1491" spans="1:34" x14ac:dyDescent="0.2">
      <c r="A1491" s="4" t="s">
        <v>21</v>
      </c>
      <c r="B1491" s="4" t="s">
        <v>134</v>
      </c>
      <c r="C1491" s="4" t="s">
        <v>955</v>
      </c>
      <c r="D1491" s="4" t="s">
        <v>696</v>
      </c>
      <c r="E1491" s="4" t="s">
        <v>697</v>
      </c>
      <c r="F1491" s="4" t="s">
        <v>2975</v>
      </c>
      <c r="G1491" s="4" t="s">
        <v>157</v>
      </c>
      <c r="H1491" s="4" t="s">
        <v>165</v>
      </c>
      <c r="I1491" s="16">
        <v>50</v>
      </c>
      <c r="J1491" s="16">
        <v>2962</v>
      </c>
      <c r="K1491" s="16">
        <v>50</v>
      </c>
      <c r="L1491" s="16">
        <v>717</v>
      </c>
      <c r="M1491" s="16">
        <v>0</v>
      </c>
      <c r="N1491" s="16">
        <v>858</v>
      </c>
      <c r="O1491" s="17">
        <f>IFERROR(K1491/I1491,"")</f>
        <v>1</v>
      </c>
      <c r="P1491" s="17">
        <f>IFERROR(L1491/J1491,"")</f>
        <v>0.24206617150573936</v>
      </c>
      <c r="Q1491" s="16">
        <v>494</v>
      </c>
      <c r="R1491" s="16">
        <v>0</v>
      </c>
      <c r="S1491" s="16">
        <v>0</v>
      </c>
      <c r="T1491" s="16">
        <v>52</v>
      </c>
      <c r="U1491" s="16">
        <v>37</v>
      </c>
      <c r="V1491" s="16">
        <v>13</v>
      </c>
      <c r="W1491" s="16">
        <v>0</v>
      </c>
      <c r="X1491" s="16">
        <v>65</v>
      </c>
      <c r="Y1491" s="16">
        <v>0</v>
      </c>
      <c r="Z1491" s="16">
        <v>379</v>
      </c>
      <c r="AA1491" s="16">
        <f>IF(COUNT(Q1491:Z1491)=0,"",SUM(Q1491:Q1491))</f>
        <v>494</v>
      </c>
      <c r="AB1491" s="16">
        <f>IF(COUNT(Q1491:Z1491)=0,"",SUM(R1491:S1491))</f>
        <v>0</v>
      </c>
      <c r="AC1491" s="16">
        <f>IF(COUNT(Q1491:Z1491)=0,"",SUM(T1491:V1491))</f>
        <v>102</v>
      </c>
      <c r="AD1491" s="16">
        <f>IF(COUNT(Q1491:Z1491)=0,"",SUM(W1491:Y1491))</f>
        <v>65</v>
      </c>
      <c r="AE1491" s="16">
        <f>IF(COUNT(Q1491:Z1491)=0,"",SUM(Z1491:Z1491))</f>
        <v>379</v>
      </c>
      <c r="AF1491" s="16">
        <f>IF(COUNT(Q1491:Z1491)=0,"",SUM(Q1491:Z1491))</f>
        <v>1040</v>
      </c>
      <c r="AG1491" s="17">
        <f>IFERROR((AA1491+AB1491)/AF1491,"")</f>
        <v>0.47499999999999998</v>
      </c>
      <c r="AH1491" s="16"/>
    </row>
    <row r="1492" spans="1:34" x14ac:dyDescent="0.2">
      <c r="A1492" s="4" t="s">
        <v>21</v>
      </c>
      <c r="B1492" s="4" t="s">
        <v>124</v>
      </c>
      <c r="C1492" s="4" t="s">
        <v>955</v>
      </c>
      <c r="D1492" s="4" t="s">
        <v>582</v>
      </c>
      <c r="E1492" s="4" t="s">
        <v>583</v>
      </c>
      <c r="F1492" s="4" t="s">
        <v>1987</v>
      </c>
      <c r="G1492" s="4" t="s">
        <v>158</v>
      </c>
      <c r="H1492" s="4" t="s">
        <v>164</v>
      </c>
      <c r="I1492" s="16">
        <v>552</v>
      </c>
      <c r="J1492" s="16">
        <v>10834</v>
      </c>
      <c r="K1492" s="16">
        <v>360</v>
      </c>
      <c r="L1492" s="16">
        <v>2565</v>
      </c>
      <c r="M1492" s="16"/>
      <c r="N1492" s="16">
        <v>142</v>
      </c>
      <c r="O1492" s="17">
        <f>IFERROR(K1492/I1492,"")</f>
        <v>0.65217391304347827</v>
      </c>
      <c r="P1492" s="17">
        <f>IFERROR(L1492/J1492,"")</f>
        <v>0.23675466125161529</v>
      </c>
      <c r="Q1492" s="16">
        <v>492</v>
      </c>
      <c r="R1492" s="16">
        <v>0</v>
      </c>
      <c r="S1492" s="16">
        <v>0</v>
      </c>
      <c r="T1492" s="16">
        <v>625</v>
      </c>
      <c r="U1492" s="16">
        <v>302</v>
      </c>
      <c r="V1492" s="16">
        <v>459</v>
      </c>
      <c r="W1492" s="16">
        <v>372</v>
      </c>
      <c r="X1492" s="16">
        <v>452</v>
      </c>
      <c r="Y1492" s="16"/>
      <c r="Z1492" s="16">
        <v>1945</v>
      </c>
      <c r="AA1492" s="16">
        <f>IF(COUNT(Q1492:Z1492)=0,"",SUM(Q1492:Q1492))</f>
        <v>492</v>
      </c>
      <c r="AB1492" s="16">
        <f>IF(COUNT(Q1492:Z1492)=0,"",SUM(R1492:S1492))</f>
        <v>0</v>
      </c>
      <c r="AC1492" s="16">
        <f>IF(COUNT(Q1492:Z1492)=0,"",SUM(T1492:V1492))</f>
        <v>1386</v>
      </c>
      <c r="AD1492" s="16">
        <f>IF(COUNT(Q1492:Z1492)=0,"",SUM(W1492:Y1492))</f>
        <v>824</v>
      </c>
      <c r="AE1492" s="16">
        <f>IF(COUNT(Q1492:Z1492)=0,"",SUM(Z1492:Z1492))</f>
        <v>1945</v>
      </c>
      <c r="AF1492" s="16">
        <f>IF(COUNT(Q1492:Z1492)=0,"",SUM(Q1492:Z1492))</f>
        <v>4647</v>
      </c>
      <c r="AG1492" s="17">
        <f>IFERROR((AA1492+AB1492)/AF1492,"")</f>
        <v>0.10587475790832795</v>
      </c>
      <c r="AH1492" s="16">
        <v>15</v>
      </c>
    </row>
    <row r="1493" spans="1:34" x14ac:dyDescent="0.2">
      <c r="A1493" s="4" t="s">
        <v>21</v>
      </c>
      <c r="B1493" s="4" t="s">
        <v>123</v>
      </c>
      <c r="C1493" s="4" t="s">
        <v>955</v>
      </c>
      <c r="D1493" s="4" t="s">
        <v>484</v>
      </c>
      <c r="E1493" s="4" t="s">
        <v>485</v>
      </c>
      <c r="F1493" s="4" t="s">
        <v>4902</v>
      </c>
      <c r="G1493" s="4" t="s">
        <v>159</v>
      </c>
      <c r="H1493" s="4" t="s">
        <v>165</v>
      </c>
      <c r="I1493" s="16">
        <v>744</v>
      </c>
      <c r="J1493" s="16">
        <v>53158</v>
      </c>
      <c r="K1493" s="16">
        <v>123</v>
      </c>
      <c r="L1493" s="16">
        <v>4805</v>
      </c>
      <c r="M1493" s="16">
        <v>71</v>
      </c>
      <c r="N1493" s="16">
        <v>743</v>
      </c>
      <c r="O1493" s="17">
        <f>IFERROR(K1493/I1493,"")</f>
        <v>0.16532258064516128</v>
      </c>
      <c r="P1493" s="17">
        <f>IFERROR(L1493/J1493,"")</f>
        <v>9.0390910117009671E-2</v>
      </c>
      <c r="Q1493" s="16">
        <v>491</v>
      </c>
      <c r="R1493" s="16">
        <v>108</v>
      </c>
      <c r="S1493" s="16"/>
      <c r="T1493" s="16">
        <v>147</v>
      </c>
      <c r="U1493" s="16">
        <v>438</v>
      </c>
      <c r="V1493" s="16">
        <v>26</v>
      </c>
      <c r="W1493" s="16">
        <v>0</v>
      </c>
      <c r="X1493" s="16">
        <v>1602</v>
      </c>
      <c r="Y1493" s="16"/>
      <c r="Z1493" s="16">
        <v>2631</v>
      </c>
      <c r="AA1493" s="16">
        <f>IF(COUNT(Q1493:Z1493)=0,"",SUM(Q1493:Q1493))</f>
        <v>491</v>
      </c>
      <c r="AB1493" s="16">
        <f>IF(COUNT(Q1493:Z1493)=0,"",SUM(R1493:S1493))</f>
        <v>108</v>
      </c>
      <c r="AC1493" s="16">
        <f>IF(COUNT(Q1493:Z1493)=0,"",SUM(T1493:V1493))</f>
        <v>611</v>
      </c>
      <c r="AD1493" s="16">
        <f>IF(COUNT(Q1493:Z1493)=0,"",SUM(W1493:Y1493))</f>
        <v>1602</v>
      </c>
      <c r="AE1493" s="16">
        <f>IF(COUNT(Q1493:Z1493)=0,"",SUM(Z1493:Z1493))</f>
        <v>2631</v>
      </c>
      <c r="AF1493" s="16">
        <f>IF(COUNT(Q1493:Z1493)=0,"",SUM(Q1493:Z1493))</f>
        <v>5443</v>
      </c>
      <c r="AG1493" s="17">
        <f>IFERROR((AA1493+AB1493)/AF1493,"")</f>
        <v>0.11004960499724417</v>
      </c>
      <c r="AH1493" s="16">
        <v>86</v>
      </c>
    </row>
    <row r="1494" spans="1:34" x14ac:dyDescent="0.2">
      <c r="A1494" s="4" t="s">
        <v>21</v>
      </c>
      <c r="B1494" s="4" t="s">
        <v>124</v>
      </c>
      <c r="C1494" s="4" t="s">
        <v>955</v>
      </c>
      <c r="D1494" s="4" t="s">
        <v>579</v>
      </c>
      <c r="E1494" s="4" t="s">
        <v>580</v>
      </c>
      <c r="F1494" s="4" t="s">
        <v>1973</v>
      </c>
      <c r="G1494" s="4" t="s">
        <v>158</v>
      </c>
      <c r="H1494" s="4" t="s">
        <v>163</v>
      </c>
      <c r="I1494" s="16">
        <v>3028</v>
      </c>
      <c r="J1494" s="16">
        <v>9983</v>
      </c>
      <c r="K1494" s="16">
        <v>2001</v>
      </c>
      <c r="L1494" s="16">
        <v>2905</v>
      </c>
      <c r="M1494" s="16">
        <v>1368</v>
      </c>
      <c r="N1494" s="16">
        <v>1807</v>
      </c>
      <c r="O1494" s="17">
        <f>IFERROR(K1494/I1494,"")</f>
        <v>0.66083223249669754</v>
      </c>
      <c r="P1494" s="17">
        <f>IFERROR(L1494/J1494,"")</f>
        <v>0.29099469097465691</v>
      </c>
      <c r="Q1494" s="16">
        <v>489</v>
      </c>
      <c r="R1494" s="16">
        <v>0</v>
      </c>
      <c r="S1494" s="16">
        <v>0</v>
      </c>
      <c r="T1494" s="16">
        <v>329</v>
      </c>
      <c r="U1494" s="16">
        <v>238</v>
      </c>
      <c r="V1494" s="16">
        <v>2012</v>
      </c>
      <c r="W1494" s="16">
        <v>485</v>
      </c>
      <c r="X1494" s="16">
        <v>592</v>
      </c>
      <c r="Y1494" s="16">
        <v>0</v>
      </c>
      <c r="Z1494" s="16">
        <v>761</v>
      </c>
      <c r="AA1494" s="16">
        <f>IF(COUNT(Q1494:Z1494)=0,"",SUM(Q1494:Q1494))</f>
        <v>489</v>
      </c>
      <c r="AB1494" s="16">
        <f>IF(COUNT(Q1494:Z1494)=0,"",SUM(R1494:S1494))</f>
        <v>0</v>
      </c>
      <c r="AC1494" s="16">
        <f>IF(COUNT(Q1494:Z1494)=0,"",SUM(T1494:V1494))</f>
        <v>2579</v>
      </c>
      <c r="AD1494" s="16">
        <f>IF(COUNT(Q1494:Z1494)=0,"",SUM(W1494:Y1494))</f>
        <v>1077</v>
      </c>
      <c r="AE1494" s="16">
        <f>IF(COUNT(Q1494:Z1494)=0,"",SUM(Z1494:Z1494))</f>
        <v>761</v>
      </c>
      <c r="AF1494" s="16">
        <f>IF(COUNT(Q1494:Z1494)=0,"",SUM(Q1494:Z1494))</f>
        <v>4906</v>
      </c>
      <c r="AG1494" s="17">
        <f>IFERROR((AA1494+AB1494)/AF1494,"")</f>
        <v>9.9673868732164703E-2</v>
      </c>
      <c r="AH1494" s="16">
        <v>74</v>
      </c>
    </row>
    <row r="1495" spans="1:34" x14ac:dyDescent="0.2">
      <c r="A1495" s="4" t="s">
        <v>21</v>
      </c>
      <c r="B1495" s="4" t="s">
        <v>135</v>
      </c>
      <c r="C1495" s="4" t="s">
        <v>1036</v>
      </c>
      <c r="D1495" s="4" t="s">
        <v>685</v>
      </c>
      <c r="E1495" s="4" t="s">
        <v>686</v>
      </c>
      <c r="F1495" s="4" t="s">
        <v>2854</v>
      </c>
      <c r="G1495" s="4" t="s">
        <v>158</v>
      </c>
      <c r="H1495" s="4" t="s">
        <v>165</v>
      </c>
      <c r="I1495" s="16">
        <v>203</v>
      </c>
      <c r="J1495" s="16">
        <v>7491</v>
      </c>
      <c r="K1495" s="16">
        <v>97</v>
      </c>
      <c r="L1495" s="16">
        <v>505</v>
      </c>
      <c r="M1495" s="16">
        <v>18</v>
      </c>
      <c r="N1495" s="16">
        <v>257</v>
      </c>
      <c r="O1495" s="17">
        <f>IFERROR(K1495/I1495,"")</f>
        <v>0.47783251231527096</v>
      </c>
      <c r="P1495" s="17">
        <f>IFERROR(L1495/J1495,"")</f>
        <v>6.7414230409825124E-2</v>
      </c>
      <c r="Q1495" s="16">
        <v>489</v>
      </c>
      <c r="R1495" s="16">
        <v>0</v>
      </c>
      <c r="S1495" s="16">
        <v>0</v>
      </c>
      <c r="T1495" s="16"/>
      <c r="U1495" s="16">
        <v>43</v>
      </c>
      <c r="V1495" s="16">
        <v>41</v>
      </c>
      <c r="W1495" s="16">
        <v>43</v>
      </c>
      <c r="X1495" s="16">
        <v>114</v>
      </c>
      <c r="Y1495" s="16">
        <v>0</v>
      </c>
      <c r="Z1495" s="16">
        <v>673</v>
      </c>
      <c r="AA1495" s="16">
        <f>IF(COUNT(Q1495:Z1495)=0,"",SUM(Q1495:Q1495))</f>
        <v>489</v>
      </c>
      <c r="AB1495" s="16">
        <f>IF(COUNT(Q1495:Z1495)=0,"",SUM(R1495:S1495))</f>
        <v>0</v>
      </c>
      <c r="AC1495" s="16">
        <f>IF(COUNT(Q1495:Z1495)=0,"",SUM(T1495:V1495))</f>
        <v>84</v>
      </c>
      <c r="AD1495" s="16">
        <f>IF(COUNT(Q1495:Z1495)=0,"",SUM(W1495:Y1495))</f>
        <v>157</v>
      </c>
      <c r="AE1495" s="16">
        <f>IF(COUNT(Q1495:Z1495)=0,"",SUM(Z1495:Z1495))</f>
        <v>673</v>
      </c>
      <c r="AF1495" s="16">
        <f>IF(COUNT(Q1495:Z1495)=0,"",SUM(Q1495:Z1495))</f>
        <v>1403</v>
      </c>
      <c r="AG1495" s="17">
        <f>IFERROR((AA1495+AB1495)/AF1495,"")</f>
        <v>0.34853884533143265</v>
      </c>
      <c r="AH1495" s="16">
        <v>18</v>
      </c>
    </row>
    <row r="1496" spans="1:34" x14ac:dyDescent="0.2">
      <c r="A1496" s="4" t="s">
        <v>21</v>
      </c>
      <c r="B1496" s="4" t="s">
        <v>123</v>
      </c>
      <c r="C1496" s="4" t="s">
        <v>955</v>
      </c>
      <c r="D1496" s="4" t="s">
        <v>484</v>
      </c>
      <c r="E1496" s="4" t="s">
        <v>485</v>
      </c>
      <c r="F1496" s="4" t="s">
        <v>4587</v>
      </c>
      <c r="G1496" s="4" t="s">
        <v>158</v>
      </c>
      <c r="H1496" s="4" t="s">
        <v>163</v>
      </c>
      <c r="I1496" s="16">
        <v>1160</v>
      </c>
      <c r="J1496" s="16">
        <v>48343</v>
      </c>
      <c r="K1496" s="16">
        <v>482</v>
      </c>
      <c r="L1496" s="16">
        <v>7161</v>
      </c>
      <c r="M1496" s="16"/>
      <c r="N1496" s="16">
        <v>628</v>
      </c>
      <c r="O1496" s="17">
        <f>IFERROR(K1496/I1496,"")</f>
        <v>0.41551724137931034</v>
      </c>
      <c r="P1496" s="17">
        <f>IFERROR(L1496/J1496,"")</f>
        <v>0.14812899489067705</v>
      </c>
      <c r="Q1496" s="16">
        <v>489</v>
      </c>
      <c r="R1496" s="16">
        <v>98</v>
      </c>
      <c r="S1496" s="16"/>
      <c r="T1496" s="16">
        <v>1523</v>
      </c>
      <c r="U1496" s="16">
        <v>559</v>
      </c>
      <c r="V1496" s="16">
        <v>401</v>
      </c>
      <c r="W1496" s="16">
        <v>0</v>
      </c>
      <c r="X1496" s="16">
        <v>1404</v>
      </c>
      <c r="Y1496" s="16"/>
      <c r="Z1496" s="16">
        <v>3647</v>
      </c>
      <c r="AA1496" s="16">
        <f>IF(COUNT(Q1496:Z1496)=0,"",SUM(Q1496:Q1496))</f>
        <v>489</v>
      </c>
      <c r="AB1496" s="16">
        <f>IF(COUNT(Q1496:Z1496)=0,"",SUM(R1496:S1496))</f>
        <v>98</v>
      </c>
      <c r="AC1496" s="16">
        <f>IF(COUNT(Q1496:Z1496)=0,"",SUM(T1496:V1496))</f>
        <v>2483</v>
      </c>
      <c r="AD1496" s="16">
        <f>IF(COUNT(Q1496:Z1496)=0,"",SUM(W1496:Y1496))</f>
        <v>1404</v>
      </c>
      <c r="AE1496" s="16">
        <f>IF(COUNT(Q1496:Z1496)=0,"",SUM(Z1496:Z1496))</f>
        <v>3647</v>
      </c>
      <c r="AF1496" s="16">
        <f>IF(COUNT(Q1496:Z1496)=0,"",SUM(Q1496:Z1496))</f>
        <v>8121</v>
      </c>
      <c r="AG1496" s="17">
        <f>IFERROR((AA1496+AB1496)/AF1496,"")</f>
        <v>7.2281738702130283E-2</v>
      </c>
      <c r="AH1496" s="16">
        <v>126</v>
      </c>
    </row>
    <row r="1497" spans="1:34" x14ac:dyDescent="0.2">
      <c r="A1497" s="4" t="s">
        <v>21</v>
      </c>
      <c r="B1497" s="4" t="s">
        <v>144</v>
      </c>
      <c r="C1497" s="4" t="s">
        <v>955</v>
      </c>
      <c r="D1497" s="4" t="s">
        <v>207</v>
      </c>
      <c r="E1497" s="4" t="s">
        <v>208</v>
      </c>
      <c r="F1497" s="4" t="s">
        <v>1618</v>
      </c>
      <c r="G1497" s="4" t="s">
        <v>156</v>
      </c>
      <c r="H1497" s="4" t="s">
        <v>164</v>
      </c>
      <c r="I1497" s="16">
        <v>3236</v>
      </c>
      <c r="J1497" s="16">
        <v>58401</v>
      </c>
      <c r="K1497" s="16">
        <v>1927</v>
      </c>
      <c r="L1497" s="16">
        <v>21879</v>
      </c>
      <c r="M1497" s="16">
        <v>581</v>
      </c>
      <c r="N1497" s="16">
        <v>7927</v>
      </c>
      <c r="O1497" s="17">
        <f>IFERROR(K1497/I1497,"")</f>
        <v>0.59548825710754016</v>
      </c>
      <c r="P1497" s="17">
        <f>IFERROR(L1497/J1497,"")</f>
        <v>0.37463399599321928</v>
      </c>
      <c r="Q1497" s="16">
        <v>488</v>
      </c>
      <c r="R1497" s="16">
        <v>1079</v>
      </c>
      <c r="S1497" s="16"/>
      <c r="T1497" s="16">
        <v>1965</v>
      </c>
      <c r="U1497" s="16">
        <v>1289</v>
      </c>
      <c r="V1497" s="16">
        <v>249</v>
      </c>
      <c r="W1497" s="16"/>
      <c r="X1497" s="16">
        <v>1344</v>
      </c>
      <c r="Y1497" s="16">
        <v>50</v>
      </c>
      <c r="Z1497" s="16">
        <v>25353</v>
      </c>
      <c r="AA1497" s="16">
        <f>IF(COUNT(Q1497:Z1497)=0,"",SUM(Q1497:Q1497))</f>
        <v>488</v>
      </c>
      <c r="AB1497" s="16">
        <f>IF(COUNT(Q1497:Z1497)=0,"",SUM(R1497:S1497))</f>
        <v>1079</v>
      </c>
      <c r="AC1497" s="16">
        <f>IF(COUNT(Q1497:Z1497)=0,"",SUM(T1497:V1497))</f>
        <v>3503</v>
      </c>
      <c r="AD1497" s="16">
        <f>IF(COUNT(Q1497:Z1497)=0,"",SUM(W1497:Y1497))</f>
        <v>1394</v>
      </c>
      <c r="AE1497" s="16">
        <f>IF(COUNT(Q1497:Z1497)=0,"",SUM(Z1497:Z1497))</f>
        <v>25353</v>
      </c>
      <c r="AF1497" s="16">
        <f>IF(COUNT(Q1497:Z1497)=0,"",SUM(Q1497:Z1497))</f>
        <v>31817</v>
      </c>
      <c r="AG1497" s="17">
        <f>IFERROR((AA1497+AB1497)/AF1497,"")</f>
        <v>4.9250400729169939E-2</v>
      </c>
      <c r="AH1497" s="16">
        <v>80</v>
      </c>
    </row>
    <row r="1498" spans="1:34" x14ac:dyDescent="0.2">
      <c r="A1498" s="4" t="s">
        <v>198</v>
      </c>
      <c r="B1498" s="4" t="s">
        <v>124</v>
      </c>
      <c r="C1498" s="4" t="s">
        <v>955</v>
      </c>
      <c r="D1498" s="4" t="s">
        <v>275</v>
      </c>
      <c r="E1498" s="4" t="s">
        <v>276</v>
      </c>
      <c r="F1498" s="4" t="s">
        <v>1072</v>
      </c>
      <c r="G1498" s="4" t="s">
        <v>156</v>
      </c>
      <c r="H1498" s="4" t="s">
        <v>71</v>
      </c>
      <c r="I1498" s="16">
        <v>749</v>
      </c>
      <c r="J1498" s="16">
        <v>2103</v>
      </c>
      <c r="K1498" s="16">
        <v>382</v>
      </c>
      <c r="L1498" s="16">
        <v>785</v>
      </c>
      <c r="M1498" s="16">
        <v>60</v>
      </c>
      <c r="N1498" s="16">
        <v>145</v>
      </c>
      <c r="O1498" s="17">
        <f>IFERROR(K1498/I1498,"")</f>
        <v>0.51001335113484647</v>
      </c>
      <c r="P1498" s="17">
        <f>IFERROR(L1498/J1498,"")</f>
        <v>0.37327627199239183</v>
      </c>
      <c r="Q1498" s="16">
        <v>486</v>
      </c>
      <c r="R1498" s="16">
        <v>12</v>
      </c>
      <c r="S1498" s="16"/>
      <c r="T1498" s="16">
        <v>0</v>
      </c>
      <c r="U1498" s="16">
        <v>120</v>
      </c>
      <c r="V1498" s="16">
        <v>0</v>
      </c>
      <c r="W1498" s="16">
        <v>139</v>
      </c>
      <c r="X1498" s="16">
        <v>410</v>
      </c>
      <c r="Y1498" s="16">
        <v>0</v>
      </c>
      <c r="Z1498" s="16">
        <v>0</v>
      </c>
      <c r="AA1498" s="16">
        <f>IF(COUNT(Q1498:Z1498)=0,"",SUM(Q1498:Q1498))</f>
        <v>486</v>
      </c>
      <c r="AB1498" s="16">
        <f>IF(COUNT(Q1498:Z1498)=0,"",SUM(R1498:S1498))</f>
        <v>12</v>
      </c>
      <c r="AC1498" s="16">
        <f>IF(COUNT(Q1498:Z1498)=0,"",SUM(T1498:V1498))</f>
        <v>120</v>
      </c>
      <c r="AD1498" s="16">
        <f>IF(COUNT(Q1498:Z1498)=0,"",SUM(W1498:Y1498))</f>
        <v>549</v>
      </c>
      <c r="AE1498" s="16">
        <f>IF(COUNT(Q1498:Z1498)=0,"",SUM(Z1498:Z1498))</f>
        <v>0</v>
      </c>
      <c r="AF1498" s="16">
        <f>IF(COUNT(Q1498:Z1498)=0,"",SUM(Q1498:Z1498))</f>
        <v>1167</v>
      </c>
      <c r="AG1498" s="17">
        <f>IFERROR((AA1498+AB1498)/AF1498,"")</f>
        <v>0.42673521850899743</v>
      </c>
      <c r="AH1498" s="16">
        <v>49</v>
      </c>
    </row>
    <row r="1499" spans="1:34" x14ac:dyDescent="0.2">
      <c r="A1499" s="4" t="s">
        <v>21</v>
      </c>
      <c r="B1499" s="4" t="s">
        <v>128</v>
      </c>
      <c r="C1499" s="4" t="s">
        <v>955</v>
      </c>
      <c r="D1499" s="4" t="s">
        <v>833</v>
      </c>
      <c r="E1499" s="4" t="s">
        <v>834</v>
      </c>
      <c r="F1499" s="4" t="s">
        <v>4346</v>
      </c>
      <c r="G1499" s="4" t="s">
        <v>157</v>
      </c>
      <c r="H1499" s="4" t="s">
        <v>165</v>
      </c>
      <c r="I1499" s="16">
        <v>291</v>
      </c>
      <c r="J1499" s="16">
        <v>5371</v>
      </c>
      <c r="K1499" s="16">
        <v>260</v>
      </c>
      <c r="L1499" s="16">
        <v>991</v>
      </c>
      <c r="M1499" s="16">
        <v>36</v>
      </c>
      <c r="N1499" s="16">
        <v>363</v>
      </c>
      <c r="O1499" s="17">
        <f>IFERROR(K1499/I1499,"")</f>
        <v>0.89347079037800692</v>
      </c>
      <c r="P1499" s="17">
        <f>IFERROR(L1499/J1499,"")</f>
        <v>0.18450940234593186</v>
      </c>
      <c r="Q1499" s="16">
        <v>486</v>
      </c>
      <c r="R1499" s="16">
        <v>0</v>
      </c>
      <c r="S1499" s="16">
        <v>0</v>
      </c>
      <c r="T1499" s="16">
        <v>134</v>
      </c>
      <c r="U1499" s="16">
        <v>53</v>
      </c>
      <c r="V1499" s="16">
        <v>125</v>
      </c>
      <c r="W1499" s="16">
        <v>21</v>
      </c>
      <c r="X1499" s="16">
        <v>407</v>
      </c>
      <c r="Y1499" s="16"/>
      <c r="Z1499" s="16">
        <v>25</v>
      </c>
      <c r="AA1499" s="16">
        <f>IF(COUNT(Q1499:Z1499)=0,"",SUM(Q1499:Q1499))</f>
        <v>486</v>
      </c>
      <c r="AB1499" s="16">
        <f>IF(COUNT(Q1499:Z1499)=0,"",SUM(R1499:S1499))</f>
        <v>0</v>
      </c>
      <c r="AC1499" s="16">
        <f>IF(COUNT(Q1499:Z1499)=0,"",SUM(T1499:V1499))</f>
        <v>312</v>
      </c>
      <c r="AD1499" s="16">
        <f>IF(COUNT(Q1499:Z1499)=0,"",SUM(W1499:Y1499))</f>
        <v>428</v>
      </c>
      <c r="AE1499" s="16">
        <f>IF(COUNT(Q1499:Z1499)=0,"",SUM(Z1499:Z1499))</f>
        <v>25</v>
      </c>
      <c r="AF1499" s="16">
        <f>IF(COUNT(Q1499:Z1499)=0,"",SUM(Q1499:Z1499))</f>
        <v>1251</v>
      </c>
      <c r="AG1499" s="17">
        <f>IFERROR((AA1499+AB1499)/AF1499,"")</f>
        <v>0.38848920863309355</v>
      </c>
      <c r="AH1499" s="16"/>
    </row>
    <row r="1500" spans="1:34" x14ac:dyDescent="0.2">
      <c r="A1500" s="4" t="s">
        <v>198</v>
      </c>
      <c r="B1500" s="4" t="s">
        <v>123</v>
      </c>
      <c r="C1500" s="4" t="s">
        <v>955</v>
      </c>
      <c r="D1500" s="4" t="s">
        <v>487</v>
      </c>
      <c r="E1500" s="4" t="s">
        <v>216</v>
      </c>
      <c r="F1500" s="4" t="s">
        <v>1506</v>
      </c>
      <c r="G1500" s="4" t="s">
        <v>156</v>
      </c>
      <c r="H1500" s="4" t="s">
        <v>43</v>
      </c>
      <c r="I1500" s="16">
        <v>4823</v>
      </c>
      <c r="J1500" s="16">
        <v>34308</v>
      </c>
      <c r="K1500" s="16">
        <v>1367</v>
      </c>
      <c r="L1500" s="16">
        <v>8459</v>
      </c>
      <c r="M1500" s="16">
        <v>73</v>
      </c>
      <c r="N1500" s="16">
        <v>416</v>
      </c>
      <c r="O1500" s="17">
        <f>IFERROR(K1500/I1500,"")</f>
        <v>0.28343354758449096</v>
      </c>
      <c r="P1500" s="17">
        <f>IFERROR(L1500/J1500,"")</f>
        <v>0.24656056896350706</v>
      </c>
      <c r="Q1500" s="16">
        <v>484</v>
      </c>
      <c r="R1500" s="16">
        <v>0</v>
      </c>
      <c r="S1500" s="16"/>
      <c r="T1500" s="16">
        <v>44</v>
      </c>
      <c r="U1500" s="16">
        <v>901</v>
      </c>
      <c r="V1500" s="16">
        <v>0</v>
      </c>
      <c r="W1500" s="16">
        <v>1529</v>
      </c>
      <c r="X1500" s="16">
        <v>4434</v>
      </c>
      <c r="Y1500" s="16">
        <v>0</v>
      </c>
      <c r="Z1500" s="16">
        <v>2434</v>
      </c>
      <c r="AA1500" s="16">
        <f>IF(COUNT(Q1500:Z1500)=0,"",SUM(Q1500:Q1500))</f>
        <v>484</v>
      </c>
      <c r="AB1500" s="16">
        <f>IF(COUNT(Q1500:Z1500)=0,"",SUM(R1500:S1500))</f>
        <v>0</v>
      </c>
      <c r="AC1500" s="16">
        <f>IF(COUNT(Q1500:Z1500)=0,"",SUM(T1500:V1500))</f>
        <v>945</v>
      </c>
      <c r="AD1500" s="16">
        <f>IF(COUNT(Q1500:Z1500)=0,"",SUM(W1500:Y1500))</f>
        <v>5963</v>
      </c>
      <c r="AE1500" s="16">
        <f>IF(COUNT(Q1500:Z1500)=0,"",SUM(Z1500:Z1500))</f>
        <v>2434</v>
      </c>
      <c r="AF1500" s="16">
        <f>IF(COUNT(Q1500:Z1500)=0,"",SUM(Q1500:Z1500))</f>
        <v>9826</v>
      </c>
      <c r="AG1500" s="17">
        <f>IFERROR((AA1500+AB1500)/AF1500,"")</f>
        <v>4.9257073071443107E-2</v>
      </c>
      <c r="AH1500" s="16">
        <v>420</v>
      </c>
    </row>
    <row r="1501" spans="1:34" x14ac:dyDescent="0.2">
      <c r="A1501" s="4" t="s">
        <v>198</v>
      </c>
      <c r="B1501" s="4" t="s">
        <v>126</v>
      </c>
      <c r="C1501" s="4" t="s">
        <v>955</v>
      </c>
      <c r="D1501" s="4" t="s">
        <v>393</v>
      </c>
      <c r="E1501" s="4" t="s">
        <v>219</v>
      </c>
      <c r="F1501" s="4" t="s">
        <v>1311</v>
      </c>
      <c r="G1501" s="4" t="s">
        <v>156</v>
      </c>
      <c r="H1501" s="4" t="s">
        <v>71</v>
      </c>
      <c r="I1501" s="16">
        <v>930</v>
      </c>
      <c r="J1501" s="16">
        <v>909</v>
      </c>
      <c r="K1501" s="16">
        <v>520</v>
      </c>
      <c r="L1501" s="16">
        <v>346</v>
      </c>
      <c r="M1501" s="16">
        <v>84</v>
      </c>
      <c r="N1501" s="16">
        <v>127</v>
      </c>
      <c r="O1501" s="17">
        <f>IFERROR(K1501/I1501,"")</f>
        <v>0.55913978494623651</v>
      </c>
      <c r="P1501" s="17">
        <f>IFERROR(L1501/J1501,"")</f>
        <v>0.38063806380638066</v>
      </c>
      <c r="Q1501" s="16">
        <v>483</v>
      </c>
      <c r="R1501" s="16">
        <v>0</v>
      </c>
      <c r="S1501" s="16"/>
      <c r="T1501" s="16">
        <v>0</v>
      </c>
      <c r="U1501" s="16">
        <v>64</v>
      </c>
      <c r="V1501" s="16">
        <v>0</v>
      </c>
      <c r="W1501" s="16">
        <v>69</v>
      </c>
      <c r="X1501" s="16">
        <v>250</v>
      </c>
      <c r="Y1501" s="16">
        <v>0</v>
      </c>
      <c r="Z1501" s="16">
        <v>0</v>
      </c>
      <c r="AA1501" s="16">
        <f>IF(COUNT(Q1501:Z1501)=0,"",SUM(Q1501:Q1501))</f>
        <v>483</v>
      </c>
      <c r="AB1501" s="16">
        <f>IF(COUNT(Q1501:Z1501)=0,"",SUM(R1501:S1501))</f>
        <v>0</v>
      </c>
      <c r="AC1501" s="16">
        <f>IF(COUNT(Q1501:Z1501)=0,"",SUM(T1501:V1501))</f>
        <v>64</v>
      </c>
      <c r="AD1501" s="16">
        <f>IF(COUNT(Q1501:Z1501)=0,"",SUM(W1501:Y1501))</f>
        <v>319</v>
      </c>
      <c r="AE1501" s="16">
        <f>IF(COUNT(Q1501:Z1501)=0,"",SUM(Z1501:Z1501))</f>
        <v>0</v>
      </c>
      <c r="AF1501" s="16">
        <f>IF(COUNT(Q1501:Z1501)=0,"",SUM(Q1501:Z1501))</f>
        <v>866</v>
      </c>
      <c r="AG1501" s="17">
        <f>IFERROR((AA1501+AB1501)/AF1501,"")</f>
        <v>0.55773672055427248</v>
      </c>
      <c r="AH1501" s="16">
        <v>41</v>
      </c>
    </row>
    <row r="1502" spans="1:34" x14ac:dyDescent="0.2">
      <c r="A1502" s="4" t="s">
        <v>21</v>
      </c>
      <c r="B1502" s="4" t="s">
        <v>123</v>
      </c>
      <c r="C1502" s="4" t="s">
        <v>955</v>
      </c>
      <c r="D1502" s="4" t="s">
        <v>484</v>
      </c>
      <c r="E1502" s="4" t="s">
        <v>485</v>
      </c>
      <c r="F1502" s="4" t="s">
        <v>4932</v>
      </c>
      <c r="G1502" s="4" t="s">
        <v>159</v>
      </c>
      <c r="H1502" s="4" t="s">
        <v>165</v>
      </c>
      <c r="I1502" s="16">
        <v>773</v>
      </c>
      <c r="J1502" s="16">
        <v>22917</v>
      </c>
      <c r="K1502" s="16">
        <v>100</v>
      </c>
      <c r="L1502" s="16">
        <v>4109</v>
      </c>
      <c r="M1502" s="16"/>
      <c r="N1502" s="16">
        <v>541</v>
      </c>
      <c r="O1502" s="17">
        <f>IFERROR(K1502/I1502,"")</f>
        <v>0.12936610608020699</v>
      </c>
      <c r="P1502" s="17">
        <f>IFERROR(L1502/J1502,"")</f>
        <v>0.17929921019330627</v>
      </c>
      <c r="Q1502" s="16">
        <v>483</v>
      </c>
      <c r="R1502" s="16">
        <v>49</v>
      </c>
      <c r="S1502" s="16"/>
      <c r="T1502" s="16">
        <v>126</v>
      </c>
      <c r="U1502" s="16">
        <v>228</v>
      </c>
      <c r="V1502" s="16"/>
      <c r="W1502" s="16"/>
      <c r="X1502" s="16">
        <v>1080</v>
      </c>
      <c r="Y1502" s="16">
        <v>14</v>
      </c>
      <c r="Z1502" s="16">
        <v>2469</v>
      </c>
      <c r="AA1502" s="16">
        <f>IF(COUNT(Q1502:Z1502)=0,"",SUM(Q1502:Q1502))</f>
        <v>483</v>
      </c>
      <c r="AB1502" s="16">
        <f>IF(COUNT(Q1502:Z1502)=0,"",SUM(R1502:S1502))</f>
        <v>49</v>
      </c>
      <c r="AC1502" s="16">
        <f>IF(COUNT(Q1502:Z1502)=0,"",SUM(T1502:V1502))</f>
        <v>354</v>
      </c>
      <c r="AD1502" s="16">
        <f>IF(COUNT(Q1502:Z1502)=0,"",SUM(W1502:Y1502))</f>
        <v>1094</v>
      </c>
      <c r="AE1502" s="16">
        <f>IF(COUNT(Q1502:Z1502)=0,"",SUM(Z1502:Z1502))</f>
        <v>2469</v>
      </c>
      <c r="AF1502" s="16">
        <f>IF(COUNT(Q1502:Z1502)=0,"",SUM(Q1502:Z1502))</f>
        <v>4449</v>
      </c>
      <c r="AG1502" s="17">
        <f>IFERROR((AA1502+AB1502)/AF1502,"")</f>
        <v>0.11957743313104069</v>
      </c>
      <c r="AH1502" s="16">
        <v>40</v>
      </c>
    </row>
    <row r="1503" spans="1:34" x14ac:dyDescent="0.2">
      <c r="A1503" s="4" t="s">
        <v>198</v>
      </c>
      <c r="B1503" s="4" t="s">
        <v>140</v>
      </c>
      <c r="C1503" s="4" t="s">
        <v>955</v>
      </c>
      <c r="D1503" s="4" t="s">
        <v>516</v>
      </c>
      <c r="E1503" s="4" t="s">
        <v>517</v>
      </c>
      <c r="F1503" s="4" t="s">
        <v>1579</v>
      </c>
      <c r="G1503" s="4" t="s">
        <v>156</v>
      </c>
      <c r="H1503" s="4" t="s">
        <v>43</v>
      </c>
      <c r="I1503" s="16">
        <v>464</v>
      </c>
      <c r="J1503" s="16">
        <v>9844</v>
      </c>
      <c r="K1503" s="16">
        <v>66</v>
      </c>
      <c r="L1503" s="16">
        <v>1209</v>
      </c>
      <c r="M1503" s="16">
        <v>22</v>
      </c>
      <c r="N1503" s="16">
        <v>463</v>
      </c>
      <c r="O1503" s="17">
        <f>IFERROR(K1503/I1503,"")</f>
        <v>0.14224137931034483</v>
      </c>
      <c r="P1503" s="17">
        <f>IFERROR(L1503/J1503,"")</f>
        <v>0.12281592848435595</v>
      </c>
      <c r="Q1503" s="16">
        <v>481</v>
      </c>
      <c r="R1503" s="16">
        <v>0</v>
      </c>
      <c r="S1503" s="16"/>
      <c r="T1503" s="16">
        <v>31</v>
      </c>
      <c r="U1503" s="16">
        <v>283</v>
      </c>
      <c r="V1503" s="16">
        <v>0</v>
      </c>
      <c r="W1503" s="16">
        <v>0</v>
      </c>
      <c r="X1503" s="16">
        <v>910</v>
      </c>
      <c r="Y1503" s="16">
        <v>0</v>
      </c>
      <c r="Z1503" s="16">
        <v>576</v>
      </c>
      <c r="AA1503" s="16">
        <f>IF(COUNT(Q1503:Z1503)=0,"",SUM(Q1503:Q1503))</f>
        <v>481</v>
      </c>
      <c r="AB1503" s="16">
        <f>IF(COUNT(Q1503:Z1503)=0,"",SUM(R1503:S1503))</f>
        <v>0</v>
      </c>
      <c r="AC1503" s="16">
        <f>IF(COUNT(Q1503:Z1503)=0,"",SUM(T1503:V1503))</f>
        <v>314</v>
      </c>
      <c r="AD1503" s="16">
        <f>IF(COUNT(Q1503:Z1503)=0,"",SUM(W1503:Y1503))</f>
        <v>910</v>
      </c>
      <c r="AE1503" s="16">
        <f>IF(COUNT(Q1503:Z1503)=0,"",SUM(Z1503:Z1503))</f>
        <v>576</v>
      </c>
      <c r="AF1503" s="16">
        <f>IF(COUNT(Q1503:Z1503)=0,"",SUM(Q1503:Z1503))</f>
        <v>2281</v>
      </c>
      <c r="AG1503" s="17">
        <f>IFERROR((AA1503+AB1503)/AF1503,"")</f>
        <v>0.21087242437527401</v>
      </c>
      <c r="AH1503" s="16">
        <v>184</v>
      </c>
    </row>
    <row r="1504" spans="1:34" x14ac:dyDescent="0.2">
      <c r="A1504" s="4" t="s">
        <v>21</v>
      </c>
      <c r="B1504" s="4" t="s">
        <v>123</v>
      </c>
      <c r="C1504" s="4" t="s">
        <v>955</v>
      </c>
      <c r="D1504" s="4" t="s">
        <v>484</v>
      </c>
      <c r="E1504" s="4" t="s">
        <v>485</v>
      </c>
      <c r="F1504" s="4" t="s">
        <v>4825</v>
      </c>
      <c r="G1504" s="4" t="s">
        <v>159</v>
      </c>
      <c r="H1504" s="4" t="s">
        <v>163</v>
      </c>
      <c r="I1504" s="16">
        <v>455</v>
      </c>
      <c r="J1504" s="16">
        <v>21104</v>
      </c>
      <c r="K1504" s="16">
        <v>92</v>
      </c>
      <c r="L1504" s="16">
        <v>3287</v>
      </c>
      <c r="M1504" s="16"/>
      <c r="N1504" s="16">
        <v>628</v>
      </c>
      <c r="O1504" s="17">
        <f>IFERROR(K1504/I1504,"")</f>
        <v>0.2021978021978022</v>
      </c>
      <c r="P1504" s="17">
        <f>IFERROR(L1504/J1504,"")</f>
        <v>0.1557524639878696</v>
      </c>
      <c r="Q1504" s="16">
        <v>481</v>
      </c>
      <c r="R1504" s="16">
        <v>76</v>
      </c>
      <c r="S1504" s="16"/>
      <c r="T1504" s="16">
        <v>83</v>
      </c>
      <c r="U1504" s="16">
        <v>153</v>
      </c>
      <c r="V1504" s="16">
        <v>12</v>
      </c>
      <c r="W1504" s="16">
        <v>0</v>
      </c>
      <c r="X1504" s="16">
        <v>848</v>
      </c>
      <c r="Y1504" s="16"/>
      <c r="Z1504" s="16">
        <v>2018</v>
      </c>
      <c r="AA1504" s="16">
        <f>IF(COUNT(Q1504:Z1504)=0,"",SUM(Q1504:Q1504))</f>
        <v>481</v>
      </c>
      <c r="AB1504" s="16">
        <f>IF(COUNT(Q1504:Z1504)=0,"",SUM(R1504:S1504))</f>
        <v>76</v>
      </c>
      <c r="AC1504" s="16">
        <f>IF(COUNT(Q1504:Z1504)=0,"",SUM(T1504:V1504))</f>
        <v>248</v>
      </c>
      <c r="AD1504" s="16">
        <f>IF(COUNT(Q1504:Z1504)=0,"",SUM(W1504:Y1504))</f>
        <v>848</v>
      </c>
      <c r="AE1504" s="16">
        <f>IF(COUNT(Q1504:Z1504)=0,"",SUM(Z1504:Z1504))</f>
        <v>2018</v>
      </c>
      <c r="AF1504" s="16">
        <f>IF(COUNT(Q1504:Z1504)=0,"",SUM(Q1504:Z1504))</f>
        <v>3671</v>
      </c>
      <c r="AG1504" s="17">
        <f>IFERROR((AA1504+AB1504)/AF1504,"")</f>
        <v>0.15172977390356851</v>
      </c>
      <c r="AH1504" s="16">
        <v>50</v>
      </c>
    </row>
    <row r="1505" spans="1:34" x14ac:dyDescent="0.2">
      <c r="A1505" s="4" t="s">
        <v>21</v>
      </c>
      <c r="B1505" s="4" t="s">
        <v>123</v>
      </c>
      <c r="C1505" s="4" t="s">
        <v>955</v>
      </c>
      <c r="D1505" s="4" t="s">
        <v>484</v>
      </c>
      <c r="E1505" s="4" t="s">
        <v>485</v>
      </c>
      <c r="F1505" s="4" t="s">
        <v>4911</v>
      </c>
      <c r="G1505" s="4" t="s">
        <v>159</v>
      </c>
      <c r="H1505" s="4" t="s">
        <v>165</v>
      </c>
      <c r="I1505" s="16">
        <v>678</v>
      </c>
      <c r="J1505" s="16">
        <v>35229</v>
      </c>
      <c r="K1505" s="16">
        <v>153</v>
      </c>
      <c r="L1505" s="16">
        <v>5612</v>
      </c>
      <c r="M1505" s="16">
        <v>20</v>
      </c>
      <c r="N1505" s="16">
        <v>523</v>
      </c>
      <c r="O1505" s="17">
        <f>IFERROR(K1505/I1505,"")</f>
        <v>0.22566371681415928</v>
      </c>
      <c r="P1505" s="17">
        <f>IFERROR(L1505/J1505,"")</f>
        <v>0.15930057622981067</v>
      </c>
      <c r="Q1505" s="16">
        <v>481</v>
      </c>
      <c r="R1505" s="16">
        <v>71</v>
      </c>
      <c r="S1505" s="16"/>
      <c r="T1505" s="16">
        <v>114</v>
      </c>
      <c r="U1505" s="16">
        <v>387</v>
      </c>
      <c r="V1505" s="16">
        <v>29</v>
      </c>
      <c r="W1505" s="16">
        <v>15</v>
      </c>
      <c r="X1505" s="16">
        <v>1231</v>
      </c>
      <c r="Y1505" s="16"/>
      <c r="Z1505" s="16">
        <v>3725</v>
      </c>
      <c r="AA1505" s="16">
        <f>IF(COUNT(Q1505:Z1505)=0,"",SUM(Q1505:Q1505))</f>
        <v>481</v>
      </c>
      <c r="AB1505" s="16">
        <f>IF(COUNT(Q1505:Z1505)=0,"",SUM(R1505:S1505))</f>
        <v>71</v>
      </c>
      <c r="AC1505" s="16">
        <f>IF(COUNT(Q1505:Z1505)=0,"",SUM(T1505:V1505))</f>
        <v>530</v>
      </c>
      <c r="AD1505" s="16">
        <f>IF(COUNT(Q1505:Z1505)=0,"",SUM(W1505:Y1505))</f>
        <v>1246</v>
      </c>
      <c r="AE1505" s="16">
        <f>IF(COUNT(Q1505:Z1505)=0,"",SUM(Z1505:Z1505))</f>
        <v>3725</v>
      </c>
      <c r="AF1505" s="16">
        <f>IF(COUNT(Q1505:Z1505)=0,"",SUM(Q1505:Z1505))</f>
        <v>6053</v>
      </c>
      <c r="AG1505" s="17">
        <f>IFERROR((AA1505+AB1505)/AF1505,"")</f>
        <v>9.1194449033537087E-2</v>
      </c>
      <c r="AH1505" s="16">
        <v>37</v>
      </c>
    </row>
    <row r="1506" spans="1:34" x14ac:dyDescent="0.2">
      <c r="A1506" s="4" t="s">
        <v>198</v>
      </c>
      <c r="B1506" s="4" t="s">
        <v>128</v>
      </c>
      <c r="C1506" s="4" t="s">
        <v>955</v>
      </c>
      <c r="D1506" s="4" t="s">
        <v>472</v>
      </c>
      <c r="E1506" s="4" t="s">
        <v>248</v>
      </c>
      <c r="F1506" s="4" t="s">
        <v>1474</v>
      </c>
      <c r="G1506" s="4" t="s">
        <v>156</v>
      </c>
      <c r="H1506" s="4" t="s">
        <v>71</v>
      </c>
      <c r="I1506" s="16">
        <v>9162</v>
      </c>
      <c r="J1506" s="16">
        <v>26377</v>
      </c>
      <c r="K1506" s="16">
        <v>2510</v>
      </c>
      <c r="L1506" s="16">
        <v>6956</v>
      </c>
      <c r="M1506" s="16">
        <v>277</v>
      </c>
      <c r="N1506" s="16">
        <v>880</v>
      </c>
      <c r="O1506" s="17">
        <f>IFERROR(K1506/I1506,"")</f>
        <v>0.2739576511678673</v>
      </c>
      <c r="P1506" s="17">
        <f>IFERROR(L1506/J1506,"")</f>
        <v>0.26371459984077039</v>
      </c>
      <c r="Q1506" s="16">
        <v>477</v>
      </c>
      <c r="R1506" s="16">
        <v>0</v>
      </c>
      <c r="S1506" s="16"/>
      <c r="T1506" s="16"/>
      <c r="U1506" s="16">
        <v>517</v>
      </c>
      <c r="V1506" s="16">
        <v>0</v>
      </c>
      <c r="W1506" s="16">
        <v>2321</v>
      </c>
      <c r="X1506" s="16">
        <v>6112</v>
      </c>
      <c r="Y1506" s="16"/>
      <c r="Z1506" s="16">
        <v>32</v>
      </c>
      <c r="AA1506" s="16">
        <f>IF(COUNT(Q1506:Z1506)=0,"",SUM(Q1506:Q1506))</f>
        <v>477</v>
      </c>
      <c r="AB1506" s="16">
        <f>IF(COUNT(Q1506:Z1506)=0,"",SUM(R1506:S1506))</f>
        <v>0</v>
      </c>
      <c r="AC1506" s="16">
        <f>IF(COUNT(Q1506:Z1506)=0,"",SUM(T1506:V1506))</f>
        <v>517</v>
      </c>
      <c r="AD1506" s="16">
        <f>IF(COUNT(Q1506:Z1506)=0,"",SUM(W1506:Y1506))</f>
        <v>8433</v>
      </c>
      <c r="AE1506" s="16">
        <f>IF(COUNT(Q1506:Z1506)=0,"",SUM(Z1506:Z1506))</f>
        <v>32</v>
      </c>
      <c r="AF1506" s="16">
        <f>IF(COUNT(Q1506:Z1506)=0,"",SUM(Q1506:Z1506))</f>
        <v>9459</v>
      </c>
      <c r="AG1506" s="17">
        <f>IFERROR((AA1506+AB1506)/AF1506,"")</f>
        <v>5.0428163653663177E-2</v>
      </c>
      <c r="AH1506" s="16">
        <v>762</v>
      </c>
    </row>
    <row r="1507" spans="1:34" x14ac:dyDescent="0.2">
      <c r="A1507" s="4" t="s">
        <v>21</v>
      </c>
      <c r="B1507" s="4" t="s">
        <v>126</v>
      </c>
      <c r="C1507" s="4" t="s">
        <v>955</v>
      </c>
      <c r="D1507" s="4" t="s">
        <v>723</v>
      </c>
      <c r="E1507" s="4" t="s">
        <v>724</v>
      </c>
      <c r="F1507" s="4" t="s">
        <v>3291</v>
      </c>
      <c r="G1507" s="4" t="s">
        <v>157</v>
      </c>
      <c r="H1507" s="4" t="s">
        <v>163</v>
      </c>
      <c r="I1507" s="16">
        <v>729</v>
      </c>
      <c r="J1507" s="16">
        <v>9792</v>
      </c>
      <c r="K1507" s="16">
        <v>47</v>
      </c>
      <c r="L1507" s="16">
        <v>1728</v>
      </c>
      <c r="M1507" s="16"/>
      <c r="N1507" s="16">
        <v>607</v>
      </c>
      <c r="O1507" s="17">
        <f>IFERROR(K1507/I1507,"")</f>
        <v>6.4471879286694095E-2</v>
      </c>
      <c r="P1507" s="17">
        <f>IFERROR(L1507/J1507,"")</f>
        <v>0.17647058823529413</v>
      </c>
      <c r="Q1507" s="16">
        <v>475</v>
      </c>
      <c r="R1507" s="16">
        <v>0</v>
      </c>
      <c r="S1507" s="16">
        <v>0</v>
      </c>
      <c r="T1507" s="16">
        <v>31</v>
      </c>
      <c r="U1507" s="16">
        <v>869</v>
      </c>
      <c r="V1507" s="16">
        <v>0</v>
      </c>
      <c r="W1507" s="16">
        <v>116</v>
      </c>
      <c r="X1507" s="16">
        <v>96</v>
      </c>
      <c r="Y1507" s="16"/>
      <c r="Z1507" s="16">
        <v>187</v>
      </c>
      <c r="AA1507" s="16">
        <f>IF(COUNT(Q1507:Z1507)=0,"",SUM(Q1507:Q1507))</f>
        <v>475</v>
      </c>
      <c r="AB1507" s="16">
        <f>IF(COUNT(Q1507:Z1507)=0,"",SUM(R1507:S1507))</f>
        <v>0</v>
      </c>
      <c r="AC1507" s="16">
        <f>IF(COUNT(Q1507:Z1507)=0,"",SUM(T1507:V1507))</f>
        <v>900</v>
      </c>
      <c r="AD1507" s="16">
        <f>IF(COUNT(Q1507:Z1507)=0,"",SUM(W1507:Y1507))</f>
        <v>212</v>
      </c>
      <c r="AE1507" s="16">
        <f>IF(COUNT(Q1507:Z1507)=0,"",SUM(Z1507:Z1507))</f>
        <v>187</v>
      </c>
      <c r="AF1507" s="16">
        <f>IF(COUNT(Q1507:Z1507)=0,"",SUM(Q1507:Z1507))</f>
        <v>1774</v>
      </c>
      <c r="AG1507" s="17">
        <f>IFERROR((AA1507+AB1507)/AF1507,"")</f>
        <v>0.26775648252536638</v>
      </c>
      <c r="AH1507" s="16">
        <v>25</v>
      </c>
    </row>
    <row r="1508" spans="1:34" x14ac:dyDescent="0.2">
      <c r="A1508" s="4" t="s">
        <v>21</v>
      </c>
      <c r="B1508" s="4" t="s">
        <v>129</v>
      </c>
      <c r="C1508" s="4" t="s">
        <v>1036</v>
      </c>
      <c r="D1508" s="4" t="s">
        <v>783</v>
      </c>
      <c r="E1508" s="4" t="s">
        <v>355</v>
      </c>
      <c r="F1508" s="4" t="s">
        <v>3846</v>
      </c>
      <c r="G1508" s="4" t="s">
        <v>158</v>
      </c>
      <c r="H1508" s="4" t="s">
        <v>163</v>
      </c>
      <c r="I1508" s="16">
        <v>573</v>
      </c>
      <c r="J1508" s="16">
        <v>10719</v>
      </c>
      <c r="K1508" s="16">
        <v>348</v>
      </c>
      <c r="L1508" s="16">
        <v>1563</v>
      </c>
      <c r="M1508" s="16">
        <v>107</v>
      </c>
      <c r="N1508" s="16">
        <v>682</v>
      </c>
      <c r="O1508" s="17">
        <f>IFERROR(K1508/I1508,"")</f>
        <v>0.60732984293193715</v>
      </c>
      <c r="P1508" s="17">
        <f>IFERROR(L1508/J1508,"")</f>
        <v>0.14581584102994682</v>
      </c>
      <c r="Q1508" s="16">
        <v>475</v>
      </c>
      <c r="R1508" s="16"/>
      <c r="S1508" s="16">
        <v>0</v>
      </c>
      <c r="T1508" s="16">
        <v>149</v>
      </c>
      <c r="U1508" s="16">
        <v>117</v>
      </c>
      <c r="V1508" s="16">
        <v>400</v>
      </c>
      <c r="W1508" s="16">
        <v>1017</v>
      </c>
      <c r="X1508" s="16">
        <v>329</v>
      </c>
      <c r="Y1508" s="16"/>
      <c r="Z1508" s="16">
        <v>329</v>
      </c>
      <c r="AA1508" s="16">
        <f>IF(COUNT(Q1508:Z1508)=0,"",SUM(Q1508:Q1508))</f>
        <v>475</v>
      </c>
      <c r="AB1508" s="16">
        <f>IF(COUNT(Q1508:Z1508)=0,"",SUM(R1508:S1508))</f>
        <v>0</v>
      </c>
      <c r="AC1508" s="16">
        <f>IF(COUNT(Q1508:Z1508)=0,"",SUM(T1508:V1508))</f>
        <v>666</v>
      </c>
      <c r="AD1508" s="16">
        <f>IF(COUNT(Q1508:Z1508)=0,"",SUM(W1508:Y1508))</f>
        <v>1346</v>
      </c>
      <c r="AE1508" s="16">
        <f>IF(COUNT(Q1508:Z1508)=0,"",SUM(Z1508:Z1508))</f>
        <v>329</v>
      </c>
      <c r="AF1508" s="16">
        <f>IF(COUNT(Q1508:Z1508)=0,"",SUM(Q1508:Z1508))</f>
        <v>2816</v>
      </c>
      <c r="AG1508" s="17">
        <f>IFERROR((AA1508+AB1508)/AF1508,"")</f>
        <v>0.16867897727272727</v>
      </c>
      <c r="AH1508" s="16">
        <v>25</v>
      </c>
    </row>
    <row r="1509" spans="1:34" x14ac:dyDescent="0.2">
      <c r="A1509" s="4" t="s">
        <v>21</v>
      </c>
      <c r="B1509" s="4" t="s">
        <v>123</v>
      </c>
      <c r="C1509" s="4" t="s">
        <v>955</v>
      </c>
      <c r="D1509" s="4" t="s">
        <v>484</v>
      </c>
      <c r="E1509" s="4" t="s">
        <v>485</v>
      </c>
      <c r="F1509" s="4" t="s">
        <v>4663</v>
      </c>
      <c r="G1509" s="4" t="s">
        <v>158</v>
      </c>
      <c r="H1509" s="4" t="s">
        <v>164</v>
      </c>
      <c r="I1509" s="16">
        <v>1085</v>
      </c>
      <c r="J1509" s="16">
        <v>34817</v>
      </c>
      <c r="K1509" s="16">
        <v>455</v>
      </c>
      <c r="L1509" s="16">
        <v>7093</v>
      </c>
      <c r="M1509" s="16">
        <v>28</v>
      </c>
      <c r="N1509" s="16">
        <v>527</v>
      </c>
      <c r="O1509" s="17">
        <f>IFERROR(K1509/I1509,"")</f>
        <v>0.41935483870967744</v>
      </c>
      <c r="P1509" s="17">
        <f>IFERROR(L1509/J1509,"")</f>
        <v>0.20372231955653847</v>
      </c>
      <c r="Q1509" s="16">
        <v>475</v>
      </c>
      <c r="R1509" s="16">
        <v>101</v>
      </c>
      <c r="S1509" s="16"/>
      <c r="T1509" s="16">
        <v>611</v>
      </c>
      <c r="U1509" s="16">
        <v>1028</v>
      </c>
      <c r="V1509" s="16">
        <v>191</v>
      </c>
      <c r="W1509" s="16"/>
      <c r="X1509" s="16">
        <v>1334</v>
      </c>
      <c r="Y1509" s="16"/>
      <c r="Z1509" s="16">
        <v>4164</v>
      </c>
      <c r="AA1509" s="16">
        <f>IF(COUNT(Q1509:Z1509)=0,"",SUM(Q1509:Q1509))</f>
        <v>475</v>
      </c>
      <c r="AB1509" s="16">
        <f>IF(COUNT(Q1509:Z1509)=0,"",SUM(R1509:S1509))</f>
        <v>101</v>
      </c>
      <c r="AC1509" s="16">
        <f>IF(COUNT(Q1509:Z1509)=0,"",SUM(T1509:V1509))</f>
        <v>1830</v>
      </c>
      <c r="AD1509" s="16">
        <f>IF(COUNT(Q1509:Z1509)=0,"",SUM(W1509:Y1509))</f>
        <v>1334</v>
      </c>
      <c r="AE1509" s="16">
        <f>IF(COUNT(Q1509:Z1509)=0,"",SUM(Z1509:Z1509))</f>
        <v>4164</v>
      </c>
      <c r="AF1509" s="16">
        <f>IF(COUNT(Q1509:Z1509)=0,"",SUM(Q1509:Z1509))</f>
        <v>7904</v>
      </c>
      <c r="AG1509" s="17">
        <f>IFERROR((AA1509+AB1509)/AF1509,"")</f>
        <v>7.28744939271255E-2</v>
      </c>
      <c r="AH1509" s="16">
        <v>32</v>
      </c>
    </row>
    <row r="1510" spans="1:34" x14ac:dyDescent="0.2">
      <c r="A1510" s="4" t="s">
        <v>21</v>
      </c>
      <c r="B1510" s="4" t="s">
        <v>123</v>
      </c>
      <c r="C1510" s="4" t="s">
        <v>955</v>
      </c>
      <c r="D1510" s="4" t="s">
        <v>484</v>
      </c>
      <c r="E1510" s="4" t="s">
        <v>485</v>
      </c>
      <c r="F1510" s="4" t="s">
        <v>4674</v>
      </c>
      <c r="G1510" s="4" t="s">
        <v>158</v>
      </c>
      <c r="H1510" s="4" t="s">
        <v>164</v>
      </c>
      <c r="I1510" s="16">
        <v>152</v>
      </c>
      <c r="J1510" s="16">
        <v>13546</v>
      </c>
      <c r="K1510" s="16">
        <v>77</v>
      </c>
      <c r="L1510" s="16">
        <v>2108</v>
      </c>
      <c r="M1510" s="16"/>
      <c r="N1510" s="16">
        <v>479</v>
      </c>
      <c r="O1510" s="17">
        <f>IFERROR(K1510/I1510,"")</f>
        <v>0.50657894736842102</v>
      </c>
      <c r="P1510" s="17">
        <f>IFERROR(L1510/J1510,"")</f>
        <v>0.15561789458142625</v>
      </c>
      <c r="Q1510" s="16">
        <v>474</v>
      </c>
      <c r="R1510" s="16">
        <v>48</v>
      </c>
      <c r="S1510" s="16"/>
      <c r="T1510" s="16">
        <v>217</v>
      </c>
      <c r="U1510" s="16">
        <v>66</v>
      </c>
      <c r="V1510" s="16">
        <v>45</v>
      </c>
      <c r="W1510" s="16">
        <v>0</v>
      </c>
      <c r="X1510" s="16">
        <v>399</v>
      </c>
      <c r="Y1510" s="16"/>
      <c r="Z1510" s="16">
        <v>1048</v>
      </c>
      <c r="AA1510" s="16">
        <f>IF(COUNT(Q1510:Z1510)=0,"",SUM(Q1510:Q1510))</f>
        <v>474</v>
      </c>
      <c r="AB1510" s="16">
        <f>IF(COUNT(Q1510:Z1510)=0,"",SUM(R1510:S1510))</f>
        <v>48</v>
      </c>
      <c r="AC1510" s="16">
        <f>IF(COUNT(Q1510:Z1510)=0,"",SUM(T1510:V1510))</f>
        <v>328</v>
      </c>
      <c r="AD1510" s="16">
        <f>IF(COUNT(Q1510:Z1510)=0,"",SUM(W1510:Y1510))</f>
        <v>399</v>
      </c>
      <c r="AE1510" s="16">
        <f>IF(COUNT(Q1510:Z1510)=0,"",SUM(Z1510:Z1510))</f>
        <v>1048</v>
      </c>
      <c r="AF1510" s="16">
        <f>IF(COUNT(Q1510:Z1510)=0,"",SUM(Q1510:Z1510))</f>
        <v>2297</v>
      </c>
      <c r="AG1510" s="17">
        <f>IFERROR((AA1510+AB1510)/AF1510,"")</f>
        <v>0.22725293861558554</v>
      </c>
      <c r="AH1510" s="16"/>
    </row>
    <row r="1511" spans="1:34" x14ac:dyDescent="0.2">
      <c r="A1511" s="4" t="s">
        <v>21</v>
      </c>
      <c r="B1511" s="4" t="s">
        <v>123</v>
      </c>
      <c r="C1511" s="4" t="s">
        <v>955</v>
      </c>
      <c r="D1511" s="4" t="s">
        <v>484</v>
      </c>
      <c r="E1511" s="4" t="s">
        <v>485</v>
      </c>
      <c r="F1511" s="4" t="s">
        <v>4678</v>
      </c>
      <c r="G1511" s="4" t="s">
        <v>158</v>
      </c>
      <c r="H1511" s="4" t="s">
        <v>164</v>
      </c>
      <c r="I1511" s="16">
        <v>2813</v>
      </c>
      <c r="J1511" s="16">
        <v>59842</v>
      </c>
      <c r="K1511" s="16">
        <v>700</v>
      </c>
      <c r="L1511" s="16">
        <v>11634</v>
      </c>
      <c r="M1511" s="16"/>
      <c r="N1511" s="16">
        <v>710</v>
      </c>
      <c r="O1511" s="17">
        <f>IFERROR(K1511/I1511,"")</f>
        <v>0.24884464984002844</v>
      </c>
      <c r="P1511" s="17">
        <f>IFERROR(L1511/J1511,"")</f>
        <v>0.19441195147221016</v>
      </c>
      <c r="Q1511" s="16">
        <v>474</v>
      </c>
      <c r="R1511" s="16">
        <v>100</v>
      </c>
      <c r="S1511" s="16">
        <v>17</v>
      </c>
      <c r="T1511" s="16">
        <v>962</v>
      </c>
      <c r="U1511" s="16">
        <v>945</v>
      </c>
      <c r="V1511" s="16">
        <v>398</v>
      </c>
      <c r="W1511" s="16">
        <v>13</v>
      </c>
      <c r="X1511" s="16">
        <v>2090</v>
      </c>
      <c r="Y1511" s="16"/>
      <c r="Z1511" s="16">
        <v>7865</v>
      </c>
      <c r="AA1511" s="16">
        <f>IF(COUNT(Q1511:Z1511)=0,"",SUM(Q1511:Q1511))</f>
        <v>474</v>
      </c>
      <c r="AB1511" s="16">
        <f>IF(COUNT(Q1511:Z1511)=0,"",SUM(R1511:S1511))</f>
        <v>117</v>
      </c>
      <c r="AC1511" s="16">
        <f>IF(COUNT(Q1511:Z1511)=0,"",SUM(T1511:V1511))</f>
        <v>2305</v>
      </c>
      <c r="AD1511" s="16">
        <f>IF(COUNT(Q1511:Z1511)=0,"",SUM(W1511:Y1511))</f>
        <v>2103</v>
      </c>
      <c r="AE1511" s="16">
        <f>IF(COUNT(Q1511:Z1511)=0,"",SUM(Z1511:Z1511))</f>
        <v>7865</v>
      </c>
      <c r="AF1511" s="16">
        <f>IF(COUNT(Q1511:Z1511)=0,"",SUM(Q1511:Z1511))</f>
        <v>12864</v>
      </c>
      <c r="AG1511" s="17">
        <f>IFERROR((AA1511+AB1511)/AF1511,"")</f>
        <v>4.5942164179104475E-2</v>
      </c>
      <c r="AH1511" s="16">
        <v>61</v>
      </c>
    </row>
    <row r="1512" spans="1:34" x14ac:dyDescent="0.2">
      <c r="A1512" s="4" t="s">
        <v>21</v>
      </c>
      <c r="B1512" s="4" t="s">
        <v>126</v>
      </c>
      <c r="C1512" s="4" t="s">
        <v>955</v>
      </c>
      <c r="D1512" s="4" t="s">
        <v>731</v>
      </c>
      <c r="E1512" s="4" t="s">
        <v>732</v>
      </c>
      <c r="F1512" s="4" t="s">
        <v>3380</v>
      </c>
      <c r="G1512" s="4" t="s">
        <v>158</v>
      </c>
      <c r="H1512" s="4" t="s">
        <v>164</v>
      </c>
      <c r="I1512" s="16">
        <v>937</v>
      </c>
      <c r="J1512" s="16">
        <v>3187</v>
      </c>
      <c r="K1512" s="16">
        <v>526</v>
      </c>
      <c r="L1512" s="16">
        <v>393</v>
      </c>
      <c r="M1512" s="16">
        <v>18</v>
      </c>
      <c r="N1512" s="16">
        <v>106</v>
      </c>
      <c r="O1512" s="17">
        <f>IFERROR(K1512/I1512,"")</f>
        <v>0.56136606189967986</v>
      </c>
      <c r="P1512" s="17">
        <f>IFERROR(L1512/J1512,"")</f>
        <v>0.12331346093504864</v>
      </c>
      <c r="Q1512" s="16">
        <v>472</v>
      </c>
      <c r="R1512" s="16">
        <v>0</v>
      </c>
      <c r="S1512" s="16">
        <v>0</v>
      </c>
      <c r="T1512" s="16"/>
      <c r="U1512" s="16">
        <v>0</v>
      </c>
      <c r="V1512" s="16">
        <v>394</v>
      </c>
      <c r="W1512" s="16"/>
      <c r="X1512" s="16">
        <v>0</v>
      </c>
      <c r="Y1512" s="16"/>
      <c r="Z1512" s="16">
        <v>41</v>
      </c>
      <c r="AA1512" s="16">
        <f>IF(COUNT(Q1512:Z1512)=0,"",SUM(Q1512:Q1512))</f>
        <v>472</v>
      </c>
      <c r="AB1512" s="16">
        <f>IF(COUNT(Q1512:Z1512)=0,"",SUM(R1512:S1512))</f>
        <v>0</v>
      </c>
      <c r="AC1512" s="16">
        <f>IF(COUNT(Q1512:Z1512)=0,"",SUM(T1512:V1512))</f>
        <v>394</v>
      </c>
      <c r="AD1512" s="16">
        <f>IF(COUNT(Q1512:Z1512)=0,"",SUM(W1512:Y1512))</f>
        <v>0</v>
      </c>
      <c r="AE1512" s="16">
        <f>IF(COUNT(Q1512:Z1512)=0,"",SUM(Z1512:Z1512))</f>
        <v>41</v>
      </c>
      <c r="AF1512" s="16">
        <f>IF(COUNT(Q1512:Z1512)=0,"",SUM(Q1512:Z1512))</f>
        <v>907</v>
      </c>
      <c r="AG1512" s="17">
        <f>IFERROR((AA1512+AB1512)/AF1512,"")</f>
        <v>0.52039691289966927</v>
      </c>
      <c r="AH1512" s="16">
        <v>17</v>
      </c>
    </row>
    <row r="1513" spans="1:34" x14ac:dyDescent="0.2">
      <c r="A1513" s="4" t="s">
        <v>21</v>
      </c>
      <c r="B1513" s="4" t="s">
        <v>123</v>
      </c>
      <c r="C1513" s="4" t="s">
        <v>955</v>
      </c>
      <c r="D1513" s="4" t="s">
        <v>484</v>
      </c>
      <c r="E1513" s="4" t="s">
        <v>485</v>
      </c>
      <c r="F1513" s="4" t="s">
        <v>4698</v>
      </c>
      <c r="G1513" s="4" t="s">
        <v>158</v>
      </c>
      <c r="H1513" s="4" t="s">
        <v>163</v>
      </c>
      <c r="I1513" s="16">
        <v>2635</v>
      </c>
      <c r="J1513" s="16">
        <v>39751</v>
      </c>
      <c r="K1513" s="16">
        <v>687</v>
      </c>
      <c r="L1513" s="16">
        <v>7185</v>
      </c>
      <c r="M1513" s="16">
        <v>38</v>
      </c>
      <c r="N1513" s="16">
        <v>590</v>
      </c>
      <c r="O1513" s="17">
        <f>IFERROR(K1513/I1513,"")</f>
        <v>0.26072106261859584</v>
      </c>
      <c r="P1513" s="17">
        <f>IFERROR(L1513/J1513,"")</f>
        <v>0.18075016980704889</v>
      </c>
      <c r="Q1513" s="16">
        <v>468</v>
      </c>
      <c r="R1513" s="16">
        <v>81</v>
      </c>
      <c r="S1513" s="16"/>
      <c r="T1513" s="16">
        <v>733</v>
      </c>
      <c r="U1513" s="16">
        <v>440</v>
      </c>
      <c r="V1513" s="16">
        <v>446</v>
      </c>
      <c r="W1513" s="16">
        <v>0</v>
      </c>
      <c r="X1513" s="16">
        <v>1434</v>
      </c>
      <c r="Y1513" s="16"/>
      <c r="Z1513" s="16">
        <v>4708</v>
      </c>
      <c r="AA1513" s="16">
        <f>IF(COUNT(Q1513:Z1513)=0,"",SUM(Q1513:Q1513))</f>
        <v>468</v>
      </c>
      <c r="AB1513" s="16">
        <f>IF(COUNT(Q1513:Z1513)=0,"",SUM(R1513:S1513))</f>
        <v>81</v>
      </c>
      <c r="AC1513" s="16">
        <f>IF(COUNT(Q1513:Z1513)=0,"",SUM(T1513:V1513))</f>
        <v>1619</v>
      </c>
      <c r="AD1513" s="16">
        <f>IF(COUNT(Q1513:Z1513)=0,"",SUM(W1513:Y1513))</f>
        <v>1434</v>
      </c>
      <c r="AE1513" s="16">
        <f>IF(COUNT(Q1513:Z1513)=0,"",SUM(Z1513:Z1513))</f>
        <v>4708</v>
      </c>
      <c r="AF1513" s="16">
        <f>IF(COUNT(Q1513:Z1513)=0,"",SUM(Q1513:Z1513))</f>
        <v>8310</v>
      </c>
      <c r="AG1513" s="17">
        <f>IFERROR((AA1513+AB1513)/AF1513,"")</f>
        <v>6.6064981949458479E-2</v>
      </c>
      <c r="AH1513" s="16">
        <v>113</v>
      </c>
    </row>
    <row r="1514" spans="1:34" x14ac:dyDescent="0.2">
      <c r="A1514" s="4" t="s">
        <v>21</v>
      </c>
      <c r="B1514" s="4" t="s">
        <v>143</v>
      </c>
      <c r="C1514" s="4" t="s">
        <v>1036</v>
      </c>
      <c r="D1514" s="4" t="s">
        <v>744</v>
      </c>
      <c r="E1514" s="4" t="s">
        <v>745</v>
      </c>
      <c r="F1514" s="4" t="s">
        <v>3477</v>
      </c>
      <c r="G1514" s="4" t="s">
        <v>157</v>
      </c>
      <c r="H1514" s="4" t="s">
        <v>164</v>
      </c>
      <c r="I1514" s="16">
        <v>78</v>
      </c>
      <c r="J1514" s="16">
        <v>4017</v>
      </c>
      <c r="K1514" s="16">
        <v>78</v>
      </c>
      <c r="L1514" s="16">
        <v>1556</v>
      </c>
      <c r="M1514" s="16">
        <v>0</v>
      </c>
      <c r="N1514" s="16">
        <v>21</v>
      </c>
      <c r="O1514" s="17">
        <f>IFERROR(K1514/I1514,"")</f>
        <v>1</v>
      </c>
      <c r="P1514" s="17">
        <f>IFERROR(L1514/J1514,"")</f>
        <v>0.38735374657704758</v>
      </c>
      <c r="Q1514" s="16">
        <v>467</v>
      </c>
      <c r="R1514" s="16"/>
      <c r="S1514" s="16">
        <v>0</v>
      </c>
      <c r="T1514" s="16">
        <v>136</v>
      </c>
      <c r="U1514" s="16">
        <v>206</v>
      </c>
      <c r="V1514" s="16">
        <v>78</v>
      </c>
      <c r="W1514" s="16">
        <v>198</v>
      </c>
      <c r="X1514" s="16">
        <v>502</v>
      </c>
      <c r="Y1514" s="16"/>
      <c r="Z1514" s="16">
        <v>39</v>
      </c>
      <c r="AA1514" s="16">
        <f>IF(COUNT(Q1514:Z1514)=0,"",SUM(Q1514:Q1514))</f>
        <v>467</v>
      </c>
      <c r="AB1514" s="16">
        <f>IF(COUNT(Q1514:Z1514)=0,"",SUM(R1514:S1514))</f>
        <v>0</v>
      </c>
      <c r="AC1514" s="16">
        <f>IF(COUNT(Q1514:Z1514)=0,"",SUM(T1514:V1514))</f>
        <v>420</v>
      </c>
      <c r="AD1514" s="16">
        <f>IF(COUNT(Q1514:Z1514)=0,"",SUM(W1514:Y1514))</f>
        <v>700</v>
      </c>
      <c r="AE1514" s="16">
        <f>IF(COUNT(Q1514:Z1514)=0,"",SUM(Z1514:Z1514))</f>
        <v>39</v>
      </c>
      <c r="AF1514" s="16">
        <f>IF(COUNT(Q1514:Z1514)=0,"",SUM(Q1514:Z1514))</f>
        <v>1626</v>
      </c>
      <c r="AG1514" s="17">
        <f>IFERROR((AA1514+AB1514)/AF1514,"")</f>
        <v>0.28720787207872078</v>
      </c>
      <c r="AH1514" s="16">
        <v>27</v>
      </c>
    </row>
    <row r="1515" spans="1:34" x14ac:dyDescent="0.2">
      <c r="A1515" s="4" t="s">
        <v>21</v>
      </c>
      <c r="B1515" s="4" t="s">
        <v>123</v>
      </c>
      <c r="C1515" s="4" t="s">
        <v>955</v>
      </c>
      <c r="D1515" s="4" t="s">
        <v>484</v>
      </c>
      <c r="E1515" s="4" t="s">
        <v>485</v>
      </c>
      <c r="F1515" s="4" t="s">
        <v>4894</v>
      </c>
      <c r="G1515" s="4" t="s">
        <v>159</v>
      </c>
      <c r="H1515" s="4" t="s">
        <v>165</v>
      </c>
      <c r="I1515" s="16">
        <v>797</v>
      </c>
      <c r="J1515" s="16">
        <v>44724</v>
      </c>
      <c r="K1515" s="16">
        <v>160</v>
      </c>
      <c r="L1515" s="16">
        <v>6917</v>
      </c>
      <c r="M1515" s="16"/>
      <c r="N1515" s="16">
        <v>668</v>
      </c>
      <c r="O1515" s="17">
        <f>IFERROR(K1515/I1515,"")</f>
        <v>0.20075282308657466</v>
      </c>
      <c r="P1515" s="17">
        <f>IFERROR(L1515/J1515,"")</f>
        <v>0.15465969054646275</v>
      </c>
      <c r="Q1515" s="16">
        <v>467</v>
      </c>
      <c r="R1515" s="16">
        <v>94</v>
      </c>
      <c r="S1515" s="16"/>
      <c r="T1515" s="16">
        <v>193</v>
      </c>
      <c r="U1515" s="16">
        <v>237</v>
      </c>
      <c r="V1515" s="16">
        <v>35</v>
      </c>
      <c r="W1515" s="16">
        <v>12</v>
      </c>
      <c r="X1515" s="16">
        <v>2149</v>
      </c>
      <c r="Y1515" s="16"/>
      <c r="Z1515" s="16">
        <v>4377</v>
      </c>
      <c r="AA1515" s="16">
        <f>IF(COUNT(Q1515:Z1515)=0,"",SUM(Q1515:Q1515))</f>
        <v>467</v>
      </c>
      <c r="AB1515" s="16">
        <f>IF(COUNT(Q1515:Z1515)=0,"",SUM(R1515:S1515))</f>
        <v>94</v>
      </c>
      <c r="AC1515" s="16">
        <f>IF(COUNT(Q1515:Z1515)=0,"",SUM(T1515:V1515))</f>
        <v>465</v>
      </c>
      <c r="AD1515" s="16">
        <f>IF(COUNT(Q1515:Z1515)=0,"",SUM(W1515:Y1515))</f>
        <v>2161</v>
      </c>
      <c r="AE1515" s="16">
        <f>IF(COUNT(Q1515:Z1515)=0,"",SUM(Z1515:Z1515))</f>
        <v>4377</v>
      </c>
      <c r="AF1515" s="16">
        <f>IF(COUNT(Q1515:Z1515)=0,"",SUM(Q1515:Z1515))</f>
        <v>7564</v>
      </c>
      <c r="AG1515" s="17">
        <f>IFERROR((AA1515+AB1515)/AF1515,"")</f>
        <v>7.416710735060815E-2</v>
      </c>
      <c r="AH1515" s="16">
        <v>77</v>
      </c>
    </row>
    <row r="1516" spans="1:34" x14ac:dyDescent="0.2">
      <c r="A1516" s="4" t="s">
        <v>21</v>
      </c>
      <c r="B1516" s="4" t="s">
        <v>123</v>
      </c>
      <c r="C1516" s="4" t="s">
        <v>955</v>
      </c>
      <c r="D1516" s="4" t="s">
        <v>484</v>
      </c>
      <c r="E1516" s="4" t="s">
        <v>485</v>
      </c>
      <c r="F1516" s="4" t="s">
        <v>5032</v>
      </c>
      <c r="G1516" s="4" t="s">
        <v>159</v>
      </c>
      <c r="H1516" s="4" t="s">
        <v>165</v>
      </c>
      <c r="I1516" s="16">
        <v>793</v>
      </c>
      <c r="J1516" s="16">
        <v>35588</v>
      </c>
      <c r="K1516" s="16">
        <v>94</v>
      </c>
      <c r="L1516" s="16">
        <v>3307</v>
      </c>
      <c r="M1516" s="16">
        <v>16</v>
      </c>
      <c r="N1516" s="16">
        <v>651</v>
      </c>
      <c r="O1516" s="17">
        <f>IFERROR(K1516/I1516,"")</f>
        <v>0.11853720050441362</v>
      </c>
      <c r="P1516" s="17">
        <f>IFERROR(L1516/J1516,"")</f>
        <v>9.292458131954591E-2</v>
      </c>
      <c r="Q1516" s="16">
        <v>465</v>
      </c>
      <c r="R1516" s="16">
        <v>59</v>
      </c>
      <c r="S1516" s="16"/>
      <c r="T1516" s="16">
        <v>99</v>
      </c>
      <c r="U1516" s="16">
        <v>317</v>
      </c>
      <c r="V1516" s="16">
        <v>25</v>
      </c>
      <c r="W1516" s="16">
        <v>0</v>
      </c>
      <c r="X1516" s="16">
        <v>1113</v>
      </c>
      <c r="Y1516" s="16"/>
      <c r="Z1516" s="16">
        <v>1671</v>
      </c>
      <c r="AA1516" s="16">
        <f>IF(COUNT(Q1516:Z1516)=0,"",SUM(Q1516:Q1516))</f>
        <v>465</v>
      </c>
      <c r="AB1516" s="16">
        <f>IF(COUNT(Q1516:Z1516)=0,"",SUM(R1516:S1516))</f>
        <v>59</v>
      </c>
      <c r="AC1516" s="16">
        <f>IF(COUNT(Q1516:Z1516)=0,"",SUM(T1516:V1516))</f>
        <v>441</v>
      </c>
      <c r="AD1516" s="16">
        <f>IF(COUNT(Q1516:Z1516)=0,"",SUM(W1516:Y1516))</f>
        <v>1113</v>
      </c>
      <c r="AE1516" s="16">
        <f>IF(COUNT(Q1516:Z1516)=0,"",SUM(Z1516:Z1516))</f>
        <v>1671</v>
      </c>
      <c r="AF1516" s="16">
        <f>IF(COUNT(Q1516:Z1516)=0,"",SUM(Q1516:Z1516))</f>
        <v>3749</v>
      </c>
      <c r="AG1516" s="17">
        <f>IFERROR((AA1516+AB1516)/AF1516,"")</f>
        <v>0.13977060549479861</v>
      </c>
      <c r="AH1516" s="16">
        <v>57</v>
      </c>
    </row>
    <row r="1517" spans="1:34" x14ac:dyDescent="0.2">
      <c r="A1517" s="4" t="s">
        <v>198</v>
      </c>
      <c r="B1517" s="4" t="s">
        <v>134</v>
      </c>
      <c r="C1517" s="4" t="s">
        <v>955</v>
      </c>
      <c r="D1517" s="4" t="s">
        <v>361</v>
      </c>
      <c r="E1517" s="4" t="s">
        <v>219</v>
      </c>
      <c r="F1517" s="4" t="s">
        <v>1245</v>
      </c>
      <c r="G1517" s="4" t="s">
        <v>156</v>
      </c>
      <c r="H1517" s="4" t="s">
        <v>71</v>
      </c>
      <c r="I1517" s="16">
        <v>916</v>
      </c>
      <c r="J1517" s="16">
        <v>1613</v>
      </c>
      <c r="K1517" s="16">
        <v>437</v>
      </c>
      <c r="L1517" s="16">
        <v>683</v>
      </c>
      <c r="M1517" s="16">
        <v>74</v>
      </c>
      <c r="N1517" s="16">
        <v>155</v>
      </c>
      <c r="O1517" s="17">
        <f>IFERROR(K1517/I1517,"")</f>
        <v>0.47707423580786024</v>
      </c>
      <c r="P1517" s="17">
        <f>IFERROR(L1517/J1517,"")</f>
        <v>0.42343459392436456</v>
      </c>
      <c r="Q1517" s="16">
        <v>464</v>
      </c>
      <c r="R1517" s="16">
        <v>11</v>
      </c>
      <c r="S1517" s="16"/>
      <c r="T1517" s="16">
        <v>0</v>
      </c>
      <c r="U1517" s="16">
        <v>79</v>
      </c>
      <c r="V1517" s="16">
        <v>0</v>
      </c>
      <c r="W1517" s="16">
        <v>81</v>
      </c>
      <c r="X1517" s="16">
        <v>485</v>
      </c>
      <c r="Y1517" s="16">
        <v>0</v>
      </c>
      <c r="Z1517" s="16">
        <v>0</v>
      </c>
      <c r="AA1517" s="16">
        <f>IF(COUNT(Q1517:Z1517)=0,"",SUM(Q1517:Q1517))</f>
        <v>464</v>
      </c>
      <c r="AB1517" s="16">
        <f>IF(COUNT(Q1517:Z1517)=0,"",SUM(R1517:S1517))</f>
        <v>11</v>
      </c>
      <c r="AC1517" s="16">
        <f>IF(COUNT(Q1517:Z1517)=0,"",SUM(T1517:V1517))</f>
        <v>79</v>
      </c>
      <c r="AD1517" s="16">
        <f>IF(COUNT(Q1517:Z1517)=0,"",SUM(W1517:Y1517))</f>
        <v>566</v>
      </c>
      <c r="AE1517" s="16">
        <f>IF(COUNT(Q1517:Z1517)=0,"",SUM(Z1517:Z1517))</f>
        <v>0</v>
      </c>
      <c r="AF1517" s="16">
        <f>IF(COUNT(Q1517:Z1517)=0,"",SUM(Q1517:Z1517))</f>
        <v>1120</v>
      </c>
      <c r="AG1517" s="17">
        <f>IFERROR((AA1517+AB1517)/AF1517,"")</f>
        <v>0.42410714285714285</v>
      </c>
      <c r="AH1517" s="16">
        <v>62</v>
      </c>
    </row>
    <row r="1518" spans="1:34" x14ac:dyDescent="0.2">
      <c r="A1518" s="4" t="s">
        <v>21</v>
      </c>
      <c r="B1518" s="4" t="s">
        <v>141</v>
      </c>
      <c r="C1518" s="4" t="s">
        <v>955</v>
      </c>
      <c r="D1518" s="4" t="s">
        <v>558</v>
      </c>
      <c r="E1518" s="4" t="s">
        <v>559</v>
      </c>
      <c r="F1518" s="4" t="s">
        <v>1867</v>
      </c>
      <c r="G1518" s="4" t="s">
        <v>158</v>
      </c>
      <c r="H1518" s="4" t="s">
        <v>165</v>
      </c>
      <c r="I1518" s="16">
        <v>269</v>
      </c>
      <c r="J1518" s="16">
        <v>5802</v>
      </c>
      <c r="K1518" s="16">
        <v>269</v>
      </c>
      <c r="L1518" s="16">
        <v>1405</v>
      </c>
      <c r="M1518" s="16"/>
      <c r="N1518" s="16">
        <v>157</v>
      </c>
      <c r="O1518" s="17">
        <f>IFERROR(K1518/I1518,"")</f>
        <v>1</v>
      </c>
      <c r="P1518" s="17">
        <f>IFERROR(L1518/J1518,"")</f>
        <v>0.24215787659427784</v>
      </c>
      <c r="Q1518" s="16">
        <v>463</v>
      </c>
      <c r="R1518" s="16">
        <v>571</v>
      </c>
      <c r="S1518" s="16">
        <v>141</v>
      </c>
      <c r="T1518" s="16"/>
      <c r="U1518" s="16">
        <v>45</v>
      </c>
      <c r="V1518" s="16">
        <v>269</v>
      </c>
      <c r="W1518" s="16">
        <v>0</v>
      </c>
      <c r="X1518" s="16">
        <v>12</v>
      </c>
      <c r="Y1518" s="16">
        <v>0</v>
      </c>
      <c r="Z1518" s="16">
        <v>171</v>
      </c>
      <c r="AA1518" s="16">
        <f>IF(COUNT(Q1518:Z1518)=0,"",SUM(Q1518:Q1518))</f>
        <v>463</v>
      </c>
      <c r="AB1518" s="16">
        <f>IF(COUNT(Q1518:Z1518)=0,"",SUM(R1518:S1518))</f>
        <v>712</v>
      </c>
      <c r="AC1518" s="16">
        <f>IF(COUNT(Q1518:Z1518)=0,"",SUM(T1518:V1518))</f>
        <v>314</v>
      </c>
      <c r="AD1518" s="16">
        <f>IF(COUNT(Q1518:Z1518)=0,"",SUM(W1518:Y1518))</f>
        <v>12</v>
      </c>
      <c r="AE1518" s="16">
        <f>IF(COUNT(Q1518:Z1518)=0,"",SUM(Z1518:Z1518))</f>
        <v>171</v>
      </c>
      <c r="AF1518" s="16">
        <f>IF(COUNT(Q1518:Z1518)=0,"",SUM(Q1518:Z1518))</f>
        <v>1672</v>
      </c>
      <c r="AG1518" s="17">
        <f>IFERROR((AA1518+AB1518)/AF1518,"")</f>
        <v>0.70275119617224879</v>
      </c>
      <c r="AH1518" s="16"/>
    </row>
    <row r="1519" spans="1:34" x14ac:dyDescent="0.2">
      <c r="A1519" s="4" t="s">
        <v>21</v>
      </c>
      <c r="B1519" s="4" t="s">
        <v>123</v>
      </c>
      <c r="C1519" s="4" t="s">
        <v>955</v>
      </c>
      <c r="D1519" s="4" t="s">
        <v>484</v>
      </c>
      <c r="E1519" s="4" t="s">
        <v>485</v>
      </c>
      <c r="F1519" s="4" t="s">
        <v>4704</v>
      </c>
      <c r="G1519" s="4" t="s">
        <v>158</v>
      </c>
      <c r="H1519" s="4" t="s">
        <v>163</v>
      </c>
      <c r="I1519" s="16">
        <v>1766</v>
      </c>
      <c r="J1519" s="16">
        <v>48523</v>
      </c>
      <c r="K1519" s="16">
        <v>671</v>
      </c>
      <c r="L1519" s="16">
        <v>9663</v>
      </c>
      <c r="M1519" s="16"/>
      <c r="N1519" s="16">
        <v>605</v>
      </c>
      <c r="O1519" s="17">
        <f>IFERROR(K1519/I1519,"")</f>
        <v>0.37995469988674974</v>
      </c>
      <c r="P1519" s="17">
        <f>IFERROR(L1519/J1519,"")</f>
        <v>0.1991426746079179</v>
      </c>
      <c r="Q1519" s="16">
        <v>460</v>
      </c>
      <c r="R1519" s="16">
        <v>100</v>
      </c>
      <c r="S1519" s="16">
        <v>13</v>
      </c>
      <c r="T1519" s="16">
        <v>915</v>
      </c>
      <c r="U1519" s="16">
        <v>320</v>
      </c>
      <c r="V1519" s="16">
        <v>525</v>
      </c>
      <c r="W1519" s="16">
        <v>25</v>
      </c>
      <c r="X1519" s="16">
        <v>1559</v>
      </c>
      <c r="Y1519" s="16"/>
      <c r="Z1519" s="16">
        <v>6969</v>
      </c>
      <c r="AA1519" s="16">
        <f>IF(COUNT(Q1519:Z1519)=0,"",SUM(Q1519:Q1519))</f>
        <v>460</v>
      </c>
      <c r="AB1519" s="16">
        <f>IF(COUNT(Q1519:Z1519)=0,"",SUM(R1519:S1519))</f>
        <v>113</v>
      </c>
      <c r="AC1519" s="16">
        <f>IF(COUNT(Q1519:Z1519)=0,"",SUM(T1519:V1519))</f>
        <v>1760</v>
      </c>
      <c r="AD1519" s="16">
        <f>IF(COUNT(Q1519:Z1519)=0,"",SUM(W1519:Y1519))</f>
        <v>1584</v>
      </c>
      <c r="AE1519" s="16">
        <f>IF(COUNT(Q1519:Z1519)=0,"",SUM(Z1519:Z1519))</f>
        <v>6969</v>
      </c>
      <c r="AF1519" s="16">
        <f>IF(COUNT(Q1519:Z1519)=0,"",SUM(Q1519:Z1519))</f>
        <v>10886</v>
      </c>
      <c r="AG1519" s="17">
        <f>IFERROR((AA1519+AB1519)/AF1519,"")</f>
        <v>5.2636413742421458E-2</v>
      </c>
      <c r="AH1519" s="16">
        <v>129</v>
      </c>
    </row>
    <row r="1520" spans="1:34" x14ac:dyDescent="0.2">
      <c r="A1520" s="4" t="s">
        <v>21</v>
      </c>
      <c r="B1520" s="4" t="s">
        <v>136</v>
      </c>
      <c r="C1520" s="4" t="s">
        <v>955</v>
      </c>
      <c r="D1520" s="4" t="s">
        <v>671</v>
      </c>
      <c r="E1520" s="4" t="s">
        <v>262</v>
      </c>
      <c r="F1520" s="4" t="s">
        <v>2761</v>
      </c>
      <c r="G1520" s="4" t="s">
        <v>157</v>
      </c>
      <c r="H1520" s="4" t="s">
        <v>165</v>
      </c>
      <c r="I1520" s="16">
        <v>1924</v>
      </c>
      <c r="J1520" s="16">
        <v>9803</v>
      </c>
      <c r="K1520" s="16">
        <v>1292</v>
      </c>
      <c r="L1520" s="16">
        <v>1744</v>
      </c>
      <c r="M1520" s="16">
        <v>86</v>
      </c>
      <c r="N1520" s="16">
        <v>1170</v>
      </c>
      <c r="O1520" s="17">
        <f>IFERROR(K1520/I1520,"")</f>
        <v>0.6715176715176715</v>
      </c>
      <c r="P1520" s="17">
        <f>IFERROR(L1520/J1520,"")</f>
        <v>0.17790472304396612</v>
      </c>
      <c r="Q1520" s="16">
        <v>459</v>
      </c>
      <c r="R1520" s="16">
        <v>0</v>
      </c>
      <c r="S1520" s="16">
        <v>0</v>
      </c>
      <c r="T1520" s="16">
        <v>524</v>
      </c>
      <c r="U1520" s="16">
        <v>236</v>
      </c>
      <c r="V1520" s="16">
        <v>1430</v>
      </c>
      <c r="W1520" s="16">
        <v>0</v>
      </c>
      <c r="X1520" s="16">
        <v>705</v>
      </c>
      <c r="Y1520" s="16">
        <v>0</v>
      </c>
      <c r="Z1520" s="16">
        <v>611</v>
      </c>
      <c r="AA1520" s="16">
        <f>IF(COUNT(Q1520:Z1520)=0,"",SUM(Q1520:Q1520))</f>
        <v>459</v>
      </c>
      <c r="AB1520" s="16">
        <f>IF(COUNT(Q1520:Z1520)=0,"",SUM(R1520:S1520))</f>
        <v>0</v>
      </c>
      <c r="AC1520" s="16">
        <f>IF(COUNT(Q1520:Z1520)=0,"",SUM(T1520:V1520))</f>
        <v>2190</v>
      </c>
      <c r="AD1520" s="16">
        <f>IF(COUNT(Q1520:Z1520)=0,"",SUM(W1520:Y1520))</f>
        <v>705</v>
      </c>
      <c r="AE1520" s="16">
        <f>IF(COUNT(Q1520:Z1520)=0,"",SUM(Z1520:Z1520))</f>
        <v>611</v>
      </c>
      <c r="AF1520" s="16">
        <f>IF(COUNT(Q1520:Z1520)=0,"",SUM(Q1520:Z1520))</f>
        <v>3965</v>
      </c>
      <c r="AG1520" s="17">
        <f>IFERROR((AA1520+AB1520)/AF1520,"")</f>
        <v>0.11576292559899118</v>
      </c>
      <c r="AH1520" s="16">
        <v>15</v>
      </c>
    </row>
    <row r="1521" spans="1:34" x14ac:dyDescent="0.2">
      <c r="A1521" s="4" t="s">
        <v>21</v>
      </c>
      <c r="B1521" s="4" t="s">
        <v>140</v>
      </c>
      <c r="C1521" s="4" t="s">
        <v>955</v>
      </c>
      <c r="D1521" s="4" t="s">
        <v>910</v>
      </c>
      <c r="E1521" s="4" t="s">
        <v>911</v>
      </c>
      <c r="F1521" s="4" t="s">
        <v>5543</v>
      </c>
      <c r="G1521" s="4" t="s">
        <v>156</v>
      </c>
      <c r="H1521" s="4" t="s">
        <v>163</v>
      </c>
      <c r="I1521" s="16">
        <v>428</v>
      </c>
      <c r="J1521" s="16">
        <v>32089</v>
      </c>
      <c r="K1521" s="16">
        <v>38</v>
      </c>
      <c r="L1521" s="16">
        <v>2023</v>
      </c>
      <c r="M1521" s="16">
        <v>74</v>
      </c>
      <c r="N1521" s="16">
        <v>1768</v>
      </c>
      <c r="O1521" s="17">
        <f>IFERROR(K1521/I1521,"")</f>
        <v>8.8785046728971959E-2</v>
      </c>
      <c r="P1521" s="17">
        <f>IFERROR(L1521/J1521,"")</f>
        <v>6.3043410514506529E-2</v>
      </c>
      <c r="Q1521" s="16">
        <v>457</v>
      </c>
      <c r="R1521" s="16">
        <v>0</v>
      </c>
      <c r="S1521" s="16">
        <v>0</v>
      </c>
      <c r="T1521" s="16">
        <v>112</v>
      </c>
      <c r="U1521" s="16">
        <v>304</v>
      </c>
      <c r="V1521" s="16">
        <v>0</v>
      </c>
      <c r="W1521" s="16">
        <v>52</v>
      </c>
      <c r="X1521" s="16">
        <v>394</v>
      </c>
      <c r="Y1521" s="16">
        <v>0</v>
      </c>
      <c r="Z1521" s="16">
        <v>791</v>
      </c>
      <c r="AA1521" s="16">
        <f>IF(COUNT(Q1521:Z1521)=0,"",SUM(Q1521:Q1521))</f>
        <v>457</v>
      </c>
      <c r="AB1521" s="16">
        <f>IF(COUNT(Q1521:Z1521)=0,"",SUM(R1521:S1521))</f>
        <v>0</v>
      </c>
      <c r="AC1521" s="16">
        <f>IF(COUNT(Q1521:Z1521)=0,"",SUM(T1521:V1521))</f>
        <v>416</v>
      </c>
      <c r="AD1521" s="16">
        <f>IF(COUNT(Q1521:Z1521)=0,"",SUM(W1521:Y1521))</f>
        <v>446</v>
      </c>
      <c r="AE1521" s="16">
        <f>IF(COUNT(Q1521:Z1521)=0,"",SUM(Z1521:Z1521))</f>
        <v>791</v>
      </c>
      <c r="AF1521" s="16">
        <f>IF(COUNT(Q1521:Z1521)=0,"",SUM(Q1521:Z1521))</f>
        <v>2110</v>
      </c>
      <c r="AG1521" s="17">
        <f>IFERROR((AA1521+AB1521)/AF1521,"")</f>
        <v>0.21658767772511847</v>
      </c>
      <c r="AH1521" s="16">
        <v>49</v>
      </c>
    </row>
    <row r="1522" spans="1:34" x14ac:dyDescent="0.2">
      <c r="A1522" s="4" t="s">
        <v>21</v>
      </c>
      <c r="B1522" s="4" t="s">
        <v>137</v>
      </c>
      <c r="C1522" s="4" t="s">
        <v>1036</v>
      </c>
      <c r="D1522" s="4" t="s">
        <v>656</v>
      </c>
      <c r="E1522" s="4" t="s">
        <v>537</v>
      </c>
      <c r="F1522" s="4" t="s">
        <v>2651</v>
      </c>
      <c r="G1522" s="4" t="s">
        <v>157</v>
      </c>
      <c r="H1522" s="4" t="s">
        <v>165</v>
      </c>
      <c r="I1522" s="16">
        <v>176</v>
      </c>
      <c r="J1522" s="16">
        <v>3471</v>
      </c>
      <c r="K1522" s="16">
        <v>124</v>
      </c>
      <c r="L1522" s="16">
        <v>775</v>
      </c>
      <c r="M1522" s="16"/>
      <c r="N1522" s="16">
        <v>175</v>
      </c>
      <c r="O1522" s="17">
        <f>IFERROR(K1522/I1522,"")</f>
        <v>0.70454545454545459</v>
      </c>
      <c r="P1522" s="17">
        <f>IFERROR(L1522/J1522,"")</f>
        <v>0.22327859406511091</v>
      </c>
      <c r="Q1522" s="16">
        <v>455</v>
      </c>
      <c r="R1522" s="16">
        <v>0</v>
      </c>
      <c r="S1522" s="16">
        <v>0</v>
      </c>
      <c r="T1522" s="16">
        <v>347</v>
      </c>
      <c r="U1522" s="16">
        <v>19</v>
      </c>
      <c r="V1522" s="16">
        <v>101</v>
      </c>
      <c r="W1522" s="16">
        <v>374</v>
      </c>
      <c r="X1522" s="16">
        <v>16</v>
      </c>
      <c r="Y1522" s="16">
        <v>0</v>
      </c>
      <c r="Z1522" s="16">
        <v>51</v>
      </c>
      <c r="AA1522" s="16">
        <f>IF(COUNT(Q1522:Z1522)=0,"",SUM(Q1522:Q1522))</f>
        <v>455</v>
      </c>
      <c r="AB1522" s="16">
        <f>IF(COUNT(Q1522:Z1522)=0,"",SUM(R1522:S1522))</f>
        <v>0</v>
      </c>
      <c r="AC1522" s="16">
        <f>IF(COUNT(Q1522:Z1522)=0,"",SUM(T1522:V1522))</f>
        <v>467</v>
      </c>
      <c r="AD1522" s="16">
        <f>IF(COUNT(Q1522:Z1522)=0,"",SUM(W1522:Y1522))</f>
        <v>390</v>
      </c>
      <c r="AE1522" s="16">
        <f>IF(COUNT(Q1522:Z1522)=0,"",SUM(Z1522:Z1522))</f>
        <v>51</v>
      </c>
      <c r="AF1522" s="16">
        <f>IF(COUNT(Q1522:Z1522)=0,"",SUM(Q1522:Z1522))</f>
        <v>1363</v>
      </c>
      <c r="AG1522" s="17">
        <f>IFERROR((AA1522+AB1522)/AF1522,"")</f>
        <v>0.33382245047688919</v>
      </c>
      <c r="AH1522" s="16"/>
    </row>
    <row r="1523" spans="1:34" x14ac:dyDescent="0.2">
      <c r="A1523" s="4" t="s">
        <v>21</v>
      </c>
      <c r="B1523" s="4" t="s">
        <v>124</v>
      </c>
      <c r="C1523" s="4" t="s">
        <v>955</v>
      </c>
      <c r="D1523" s="4" t="s">
        <v>582</v>
      </c>
      <c r="E1523" s="4" t="s">
        <v>583</v>
      </c>
      <c r="F1523" s="4" t="s">
        <v>2032</v>
      </c>
      <c r="G1523" s="4" t="s">
        <v>158</v>
      </c>
      <c r="H1523" s="4" t="s">
        <v>164</v>
      </c>
      <c r="I1523" s="16">
        <v>522</v>
      </c>
      <c r="J1523" s="16">
        <v>8302</v>
      </c>
      <c r="K1523" s="16">
        <v>217</v>
      </c>
      <c r="L1523" s="16">
        <v>2321</v>
      </c>
      <c r="M1523" s="16"/>
      <c r="N1523" s="16">
        <v>104</v>
      </c>
      <c r="O1523" s="17">
        <f>IFERROR(K1523/I1523,"")</f>
        <v>0.41570881226053641</v>
      </c>
      <c r="P1523" s="17">
        <f>IFERROR(L1523/J1523,"")</f>
        <v>0.27957118766562272</v>
      </c>
      <c r="Q1523" s="16">
        <v>450</v>
      </c>
      <c r="R1523" s="16">
        <v>0</v>
      </c>
      <c r="S1523" s="16">
        <v>0</v>
      </c>
      <c r="T1523" s="16">
        <v>303</v>
      </c>
      <c r="U1523" s="16">
        <v>266</v>
      </c>
      <c r="V1523" s="16">
        <v>283</v>
      </c>
      <c r="W1523" s="16">
        <v>261</v>
      </c>
      <c r="X1523" s="16">
        <v>383</v>
      </c>
      <c r="Y1523" s="16">
        <v>0</v>
      </c>
      <c r="Z1523" s="16">
        <v>1941</v>
      </c>
      <c r="AA1523" s="16">
        <f>IF(COUNT(Q1523:Z1523)=0,"",SUM(Q1523:Q1523))</f>
        <v>450</v>
      </c>
      <c r="AB1523" s="16">
        <f>IF(COUNT(Q1523:Z1523)=0,"",SUM(R1523:S1523))</f>
        <v>0</v>
      </c>
      <c r="AC1523" s="16">
        <f>IF(COUNT(Q1523:Z1523)=0,"",SUM(T1523:V1523))</f>
        <v>852</v>
      </c>
      <c r="AD1523" s="16">
        <f>IF(COUNT(Q1523:Z1523)=0,"",SUM(W1523:Y1523))</f>
        <v>644</v>
      </c>
      <c r="AE1523" s="16">
        <f>IF(COUNT(Q1523:Z1523)=0,"",SUM(Z1523:Z1523))</f>
        <v>1941</v>
      </c>
      <c r="AF1523" s="16">
        <f>IF(COUNT(Q1523:Z1523)=0,"",SUM(Q1523:Z1523))</f>
        <v>3887</v>
      </c>
      <c r="AG1523" s="17">
        <f>IFERROR((AA1523+AB1523)/AF1523,"")</f>
        <v>0.11577051710830975</v>
      </c>
      <c r="AH1523" s="16">
        <v>12</v>
      </c>
    </row>
    <row r="1524" spans="1:34" x14ac:dyDescent="0.2">
      <c r="A1524" s="4" t="s">
        <v>21</v>
      </c>
      <c r="B1524" s="4" t="s">
        <v>145</v>
      </c>
      <c r="C1524" s="4" t="s">
        <v>1036</v>
      </c>
      <c r="D1524" s="4" t="s">
        <v>756</v>
      </c>
      <c r="E1524" s="4" t="s">
        <v>534</v>
      </c>
      <c r="F1524" s="4" t="s">
        <v>3658</v>
      </c>
      <c r="G1524" s="4" t="s">
        <v>157</v>
      </c>
      <c r="H1524" s="4" t="s">
        <v>163</v>
      </c>
      <c r="I1524" s="16">
        <v>591</v>
      </c>
      <c r="J1524" s="16">
        <v>10648</v>
      </c>
      <c r="K1524" s="16">
        <v>165</v>
      </c>
      <c r="L1524" s="16">
        <v>1576</v>
      </c>
      <c r="M1524" s="16"/>
      <c r="N1524" s="16">
        <v>108</v>
      </c>
      <c r="O1524" s="17">
        <f>IFERROR(K1524/I1524,"")</f>
        <v>0.27918781725888325</v>
      </c>
      <c r="P1524" s="17">
        <f>IFERROR(L1524/J1524,"")</f>
        <v>0.14800901577761083</v>
      </c>
      <c r="Q1524" s="16">
        <v>449</v>
      </c>
      <c r="R1524" s="16">
        <v>269</v>
      </c>
      <c r="S1524" s="16"/>
      <c r="T1524" s="16">
        <v>296</v>
      </c>
      <c r="U1524" s="16">
        <v>253</v>
      </c>
      <c r="V1524" s="16">
        <v>121</v>
      </c>
      <c r="W1524" s="16">
        <v>211</v>
      </c>
      <c r="X1524" s="16">
        <v>414</v>
      </c>
      <c r="Y1524" s="16">
        <v>0</v>
      </c>
      <c r="Z1524" s="16">
        <v>175</v>
      </c>
      <c r="AA1524" s="16">
        <f>IF(COUNT(Q1524:Z1524)=0,"",SUM(Q1524:Q1524))</f>
        <v>449</v>
      </c>
      <c r="AB1524" s="16">
        <f>IF(COUNT(Q1524:Z1524)=0,"",SUM(R1524:S1524))</f>
        <v>269</v>
      </c>
      <c r="AC1524" s="16">
        <f>IF(COUNT(Q1524:Z1524)=0,"",SUM(T1524:V1524))</f>
        <v>670</v>
      </c>
      <c r="AD1524" s="16">
        <f>IF(COUNT(Q1524:Z1524)=0,"",SUM(W1524:Y1524))</f>
        <v>625</v>
      </c>
      <c r="AE1524" s="16">
        <f>IF(COUNT(Q1524:Z1524)=0,"",SUM(Z1524:Z1524))</f>
        <v>175</v>
      </c>
      <c r="AF1524" s="16">
        <f>IF(COUNT(Q1524:Z1524)=0,"",SUM(Q1524:Z1524))</f>
        <v>2188</v>
      </c>
      <c r="AG1524" s="17">
        <f>IFERROR((AA1524+AB1524)/AF1524,"")</f>
        <v>0.32815356489945158</v>
      </c>
      <c r="AH1524" s="16">
        <v>34</v>
      </c>
    </row>
    <row r="1525" spans="1:34" x14ac:dyDescent="0.2">
      <c r="A1525" s="4" t="s">
        <v>21</v>
      </c>
      <c r="B1525" s="4" t="s">
        <v>127</v>
      </c>
      <c r="C1525" s="4" t="s">
        <v>955</v>
      </c>
      <c r="D1525" s="4" t="s">
        <v>459</v>
      </c>
      <c r="E1525" s="4" t="s">
        <v>460</v>
      </c>
      <c r="F1525" s="4" t="s">
        <v>4188</v>
      </c>
      <c r="G1525" s="4" t="s">
        <v>158</v>
      </c>
      <c r="H1525" s="4" t="s">
        <v>163</v>
      </c>
      <c r="I1525" s="16">
        <v>2122</v>
      </c>
      <c r="J1525" s="16">
        <v>15279</v>
      </c>
      <c r="K1525" s="16">
        <v>1758</v>
      </c>
      <c r="L1525" s="16">
        <v>2074</v>
      </c>
      <c r="M1525" s="16">
        <v>34</v>
      </c>
      <c r="N1525" s="16">
        <v>386</v>
      </c>
      <c r="O1525" s="17">
        <f>IFERROR(K1525/I1525,"")</f>
        <v>0.82846371347785108</v>
      </c>
      <c r="P1525" s="17">
        <f>IFERROR(L1525/J1525,"")</f>
        <v>0.1357418679232934</v>
      </c>
      <c r="Q1525" s="16">
        <v>445</v>
      </c>
      <c r="R1525" s="16">
        <v>188</v>
      </c>
      <c r="S1525" s="16">
        <v>24</v>
      </c>
      <c r="T1525" s="16">
        <v>471</v>
      </c>
      <c r="U1525" s="16">
        <v>478</v>
      </c>
      <c r="V1525" s="16">
        <v>1435</v>
      </c>
      <c r="W1525" s="16">
        <v>412</v>
      </c>
      <c r="X1525" s="16">
        <v>332</v>
      </c>
      <c r="Y1525" s="16">
        <v>0</v>
      </c>
      <c r="Z1525" s="16">
        <v>448</v>
      </c>
      <c r="AA1525" s="16">
        <f>IF(COUNT(Q1525:Z1525)=0,"",SUM(Q1525:Q1525))</f>
        <v>445</v>
      </c>
      <c r="AB1525" s="16">
        <f>IF(COUNT(Q1525:Z1525)=0,"",SUM(R1525:S1525))</f>
        <v>212</v>
      </c>
      <c r="AC1525" s="16">
        <f>IF(COUNT(Q1525:Z1525)=0,"",SUM(T1525:V1525))</f>
        <v>2384</v>
      </c>
      <c r="AD1525" s="16">
        <f>IF(COUNT(Q1525:Z1525)=0,"",SUM(W1525:Y1525))</f>
        <v>744</v>
      </c>
      <c r="AE1525" s="16">
        <f>IF(COUNT(Q1525:Z1525)=0,"",SUM(Z1525:Z1525))</f>
        <v>448</v>
      </c>
      <c r="AF1525" s="16">
        <f>IF(COUNT(Q1525:Z1525)=0,"",SUM(Q1525:Z1525))</f>
        <v>4233</v>
      </c>
      <c r="AG1525" s="17">
        <f>IFERROR((AA1525+AB1525)/AF1525,"")</f>
        <v>0.15520907158043939</v>
      </c>
      <c r="AH1525" s="16">
        <v>64</v>
      </c>
    </row>
    <row r="1526" spans="1:34" x14ac:dyDescent="0.2">
      <c r="A1526" s="4" t="s">
        <v>21</v>
      </c>
      <c r="B1526" s="4" t="s">
        <v>123</v>
      </c>
      <c r="C1526" s="4" t="s">
        <v>955</v>
      </c>
      <c r="D1526" s="4" t="s">
        <v>484</v>
      </c>
      <c r="E1526" s="4" t="s">
        <v>485</v>
      </c>
      <c r="F1526" s="4" t="s">
        <v>4877</v>
      </c>
      <c r="G1526" s="4" t="s">
        <v>159</v>
      </c>
      <c r="H1526" s="4" t="s">
        <v>163</v>
      </c>
      <c r="I1526" s="16">
        <v>556</v>
      </c>
      <c r="J1526" s="16">
        <v>28180</v>
      </c>
      <c r="K1526" s="16">
        <v>213</v>
      </c>
      <c r="L1526" s="16">
        <v>3754</v>
      </c>
      <c r="M1526" s="16">
        <v>37</v>
      </c>
      <c r="N1526" s="16">
        <v>532</v>
      </c>
      <c r="O1526" s="17">
        <f>IFERROR(K1526/I1526,"")</f>
        <v>0.38309352517985612</v>
      </c>
      <c r="P1526" s="17">
        <f>IFERROR(L1526/J1526,"")</f>
        <v>0.13321504613200852</v>
      </c>
      <c r="Q1526" s="16">
        <v>445</v>
      </c>
      <c r="R1526" s="16">
        <v>80</v>
      </c>
      <c r="S1526" s="16"/>
      <c r="T1526" s="16">
        <v>143</v>
      </c>
      <c r="U1526" s="16">
        <v>315</v>
      </c>
      <c r="V1526" s="16">
        <v>11</v>
      </c>
      <c r="W1526" s="16">
        <v>0</v>
      </c>
      <c r="X1526" s="16">
        <v>1147</v>
      </c>
      <c r="Y1526" s="16"/>
      <c r="Z1526" s="16">
        <v>2153</v>
      </c>
      <c r="AA1526" s="16">
        <f>IF(COUNT(Q1526:Z1526)=0,"",SUM(Q1526:Q1526))</f>
        <v>445</v>
      </c>
      <c r="AB1526" s="16">
        <f>IF(COUNT(Q1526:Z1526)=0,"",SUM(R1526:S1526))</f>
        <v>80</v>
      </c>
      <c r="AC1526" s="16">
        <f>IF(COUNT(Q1526:Z1526)=0,"",SUM(T1526:V1526))</f>
        <v>469</v>
      </c>
      <c r="AD1526" s="16">
        <f>IF(COUNT(Q1526:Z1526)=0,"",SUM(W1526:Y1526))</f>
        <v>1147</v>
      </c>
      <c r="AE1526" s="16">
        <f>IF(COUNT(Q1526:Z1526)=0,"",SUM(Z1526:Z1526))</f>
        <v>2153</v>
      </c>
      <c r="AF1526" s="16">
        <f>IF(COUNT(Q1526:Z1526)=0,"",SUM(Q1526:Z1526))</f>
        <v>4294</v>
      </c>
      <c r="AG1526" s="17">
        <f>IFERROR((AA1526+AB1526)/AF1526,"")</f>
        <v>0.12226362366092222</v>
      </c>
      <c r="AH1526" s="16">
        <v>73</v>
      </c>
    </row>
    <row r="1527" spans="1:34" x14ac:dyDescent="0.2">
      <c r="A1527" s="4" t="s">
        <v>21</v>
      </c>
      <c r="B1527" s="4" t="s">
        <v>124</v>
      </c>
      <c r="C1527" s="4" t="s">
        <v>955</v>
      </c>
      <c r="D1527" s="4" t="s">
        <v>582</v>
      </c>
      <c r="E1527" s="4" t="s">
        <v>583</v>
      </c>
      <c r="F1527" s="4" t="s">
        <v>2023</v>
      </c>
      <c r="G1527" s="4" t="s">
        <v>158</v>
      </c>
      <c r="H1527" s="4" t="s">
        <v>163</v>
      </c>
      <c r="I1527" s="16">
        <v>918</v>
      </c>
      <c r="J1527" s="16">
        <v>16550</v>
      </c>
      <c r="K1527" s="16">
        <v>529</v>
      </c>
      <c r="L1527" s="16">
        <v>5785</v>
      </c>
      <c r="M1527" s="16">
        <v>11</v>
      </c>
      <c r="N1527" s="16">
        <v>241</v>
      </c>
      <c r="O1527" s="17">
        <f>IFERROR(K1527/I1527,"")</f>
        <v>0.57625272331154687</v>
      </c>
      <c r="P1527" s="17">
        <f>IFERROR(L1527/J1527,"")</f>
        <v>0.34954682779456192</v>
      </c>
      <c r="Q1527" s="16">
        <v>441</v>
      </c>
      <c r="R1527" s="16">
        <v>0</v>
      </c>
      <c r="S1527" s="16">
        <v>0</v>
      </c>
      <c r="T1527" s="16">
        <v>643</v>
      </c>
      <c r="U1527" s="16">
        <v>436</v>
      </c>
      <c r="V1527" s="16">
        <v>690</v>
      </c>
      <c r="W1527" s="16">
        <v>667</v>
      </c>
      <c r="X1527" s="16">
        <v>805</v>
      </c>
      <c r="Y1527" s="16">
        <v>11</v>
      </c>
      <c r="Z1527" s="16">
        <v>5014</v>
      </c>
      <c r="AA1527" s="16">
        <f>IF(COUNT(Q1527:Z1527)=0,"",SUM(Q1527:Q1527))</f>
        <v>441</v>
      </c>
      <c r="AB1527" s="16">
        <f>IF(COUNT(Q1527:Z1527)=0,"",SUM(R1527:S1527))</f>
        <v>0</v>
      </c>
      <c r="AC1527" s="16">
        <f>IF(COUNT(Q1527:Z1527)=0,"",SUM(T1527:V1527))</f>
        <v>1769</v>
      </c>
      <c r="AD1527" s="16">
        <f>IF(COUNT(Q1527:Z1527)=0,"",SUM(W1527:Y1527))</f>
        <v>1483</v>
      </c>
      <c r="AE1527" s="16">
        <f>IF(COUNT(Q1527:Z1527)=0,"",SUM(Z1527:Z1527))</f>
        <v>5014</v>
      </c>
      <c r="AF1527" s="16">
        <f>IF(COUNT(Q1527:Z1527)=0,"",SUM(Q1527:Z1527))</f>
        <v>8707</v>
      </c>
      <c r="AG1527" s="17">
        <f>IFERROR((AA1527+AB1527)/AF1527,"")</f>
        <v>5.0648903181348341E-2</v>
      </c>
      <c r="AH1527" s="16">
        <v>35</v>
      </c>
    </row>
    <row r="1528" spans="1:34" x14ac:dyDescent="0.2">
      <c r="A1528" s="4" t="s">
        <v>21</v>
      </c>
      <c r="B1528" s="4" t="s">
        <v>136</v>
      </c>
      <c r="C1528" s="4" t="s">
        <v>955</v>
      </c>
      <c r="D1528" s="4" t="s">
        <v>659</v>
      </c>
      <c r="E1528" s="4" t="s">
        <v>660</v>
      </c>
      <c r="F1528" s="4" t="s">
        <v>2669</v>
      </c>
      <c r="G1528" s="4" t="s">
        <v>157</v>
      </c>
      <c r="H1528" s="4" t="s">
        <v>163</v>
      </c>
      <c r="I1528" s="16">
        <v>1375</v>
      </c>
      <c r="J1528" s="16">
        <v>7085</v>
      </c>
      <c r="K1528" s="16">
        <v>456</v>
      </c>
      <c r="L1528" s="16">
        <v>1047</v>
      </c>
      <c r="M1528" s="16">
        <v>18</v>
      </c>
      <c r="N1528" s="16">
        <v>42</v>
      </c>
      <c r="O1528" s="17">
        <f>IFERROR(K1528/I1528,"")</f>
        <v>0.33163636363636362</v>
      </c>
      <c r="P1528" s="17">
        <f>IFERROR(L1528/J1528,"")</f>
        <v>0.14777699364855329</v>
      </c>
      <c r="Q1528" s="16">
        <v>441</v>
      </c>
      <c r="R1528" s="16">
        <v>116</v>
      </c>
      <c r="S1528" s="16">
        <v>0</v>
      </c>
      <c r="T1528" s="16">
        <v>125</v>
      </c>
      <c r="U1528" s="16">
        <v>165</v>
      </c>
      <c r="V1528" s="16">
        <v>344</v>
      </c>
      <c r="W1528" s="16">
        <v>111</v>
      </c>
      <c r="X1528" s="16">
        <v>192</v>
      </c>
      <c r="Y1528" s="16">
        <v>0</v>
      </c>
      <c r="Z1528" s="16">
        <v>168</v>
      </c>
      <c r="AA1528" s="16">
        <f>IF(COUNT(Q1528:Z1528)=0,"",SUM(Q1528:Q1528))</f>
        <v>441</v>
      </c>
      <c r="AB1528" s="16">
        <f>IF(COUNT(Q1528:Z1528)=0,"",SUM(R1528:S1528))</f>
        <v>116</v>
      </c>
      <c r="AC1528" s="16">
        <f>IF(COUNT(Q1528:Z1528)=0,"",SUM(T1528:V1528))</f>
        <v>634</v>
      </c>
      <c r="AD1528" s="16">
        <f>IF(COUNT(Q1528:Z1528)=0,"",SUM(W1528:Y1528))</f>
        <v>303</v>
      </c>
      <c r="AE1528" s="16">
        <f>IF(COUNT(Q1528:Z1528)=0,"",SUM(Z1528:Z1528))</f>
        <v>168</v>
      </c>
      <c r="AF1528" s="16">
        <f>IF(COUNT(Q1528:Z1528)=0,"",SUM(Q1528:Z1528))</f>
        <v>1662</v>
      </c>
      <c r="AG1528" s="17">
        <f>IFERROR((AA1528+AB1528)/AF1528,"")</f>
        <v>0.33513838748495789</v>
      </c>
      <c r="AH1528" s="16">
        <v>14</v>
      </c>
    </row>
    <row r="1529" spans="1:34" x14ac:dyDescent="0.2">
      <c r="A1529" s="4" t="s">
        <v>21</v>
      </c>
      <c r="B1529" s="4" t="s">
        <v>127</v>
      </c>
      <c r="C1529" s="4" t="s">
        <v>955</v>
      </c>
      <c r="D1529" s="4" t="s">
        <v>459</v>
      </c>
      <c r="E1529" s="4" t="s">
        <v>460</v>
      </c>
      <c r="F1529" s="4" t="s">
        <v>4158</v>
      </c>
      <c r="G1529" s="4" t="s">
        <v>157</v>
      </c>
      <c r="H1529" s="4" t="s">
        <v>165</v>
      </c>
      <c r="I1529" s="16">
        <v>481</v>
      </c>
      <c r="J1529" s="16">
        <v>17404</v>
      </c>
      <c r="K1529" s="16">
        <v>383</v>
      </c>
      <c r="L1529" s="16">
        <v>3181</v>
      </c>
      <c r="M1529" s="16">
        <v>29</v>
      </c>
      <c r="N1529" s="16">
        <v>393</v>
      </c>
      <c r="O1529" s="17">
        <f>IFERROR(K1529/I1529,"")</f>
        <v>0.79625779625779625</v>
      </c>
      <c r="P1529" s="17">
        <f>IFERROR(L1529/J1529,"")</f>
        <v>0.18277407492530454</v>
      </c>
      <c r="Q1529" s="16">
        <v>437</v>
      </c>
      <c r="R1529" s="16">
        <v>226</v>
      </c>
      <c r="S1529" s="16">
        <v>17</v>
      </c>
      <c r="T1529" s="16">
        <v>504</v>
      </c>
      <c r="U1529" s="16">
        <v>405</v>
      </c>
      <c r="V1529" s="16">
        <v>402</v>
      </c>
      <c r="W1529" s="16">
        <v>634</v>
      </c>
      <c r="X1529" s="16">
        <v>314</v>
      </c>
      <c r="Y1529" s="16"/>
      <c r="Z1529" s="16">
        <v>1496</v>
      </c>
      <c r="AA1529" s="16">
        <f>IF(COUNT(Q1529:Z1529)=0,"",SUM(Q1529:Q1529))</f>
        <v>437</v>
      </c>
      <c r="AB1529" s="16">
        <f>IF(COUNT(Q1529:Z1529)=0,"",SUM(R1529:S1529))</f>
        <v>243</v>
      </c>
      <c r="AC1529" s="16">
        <f>IF(COUNT(Q1529:Z1529)=0,"",SUM(T1529:V1529))</f>
        <v>1311</v>
      </c>
      <c r="AD1529" s="16">
        <f>IF(COUNT(Q1529:Z1529)=0,"",SUM(W1529:Y1529))</f>
        <v>948</v>
      </c>
      <c r="AE1529" s="16">
        <f>IF(COUNT(Q1529:Z1529)=0,"",SUM(Z1529:Z1529))</f>
        <v>1496</v>
      </c>
      <c r="AF1529" s="16">
        <f>IF(COUNT(Q1529:Z1529)=0,"",SUM(Q1529:Z1529))</f>
        <v>4435</v>
      </c>
      <c r="AG1529" s="17">
        <f>IFERROR((AA1529+AB1529)/AF1529,"")</f>
        <v>0.15332581736189402</v>
      </c>
      <c r="AH1529" s="16">
        <v>31</v>
      </c>
    </row>
    <row r="1530" spans="1:34" x14ac:dyDescent="0.2">
      <c r="A1530" s="4" t="s">
        <v>21</v>
      </c>
      <c r="B1530" s="4" t="s">
        <v>144</v>
      </c>
      <c r="C1530" s="4" t="s">
        <v>955</v>
      </c>
      <c r="D1530" s="4" t="s">
        <v>207</v>
      </c>
      <c r="E1530" s="4" t="s">
        <v>208</v>
      </c>
      <c r="F1530" s="4" t="s">
        <v>1620</v>
      </c>
      <c r="G1530" s="4" t="s">
        <v>156</v>
      </c>
      <c r="H1530" s="4" t="s">
        <v>163</v>
      </c>
      <c r="I1530" s="16">
        <v>4084</v>
      </c>
      <c r="J1530" s="16">
        <v>64743</v>
      </c>
      <c r="K1530" s="16">
        <v>1782</v>
      </c>
      <c r="L1530" s="16">
        <v>19097</v>
      </c>
      <c r="M1530" s="16">
        <v>373</v>
      </c>
      <c r="N1530" s="16">
        <v>6381</v>
      </c>
      <c r="O1530" s="17">
        <f>IFERROR(K1530/I1530,"")</f>
        <v>0.4363369245837414</v>
      </c>
      <c r="P1530" s="17">
        <f>IFERROR(L1530/J1530,"")</f>
        <v>0.29496625117773351</v>
      </c>
      <c r="Q1530" s="16">
        <v>435</v>
      </c>
      <c r="R1530" s="16">
        <v>1205</v>
      </c>
      <c r="S1530" s="16"/>
      <c r="T1530" s="16">
        <v>1490</v>
      </c>
      <c r="U1530" s="16">
        <v>1137</v>
      </c>
      <c r="V1530" s="16">
        <v>164</v>
      </c>
      <c r="W1530" s="16"/>
      <c r="X1530" s="16">
        <v>1969</v>
      </c>
      <c r="Y1530" s="16">
        <v>32</v>
      </c>
      <c r="Z1530" s="16">
        <v>21634</v>
      </c>
      <c r="AA1530" s="16">
        <f>IF(COUNT(Q1530:Z1530)=0,"",SUM(Q1530:Q1530))</f>
        <v>435</v>
      </c>
      <c r="AB1530" s="16">
        <f>IF(COUNT(Q1530:Z1530)=0,"",SUM(R1530:S1530))</f>
        <v>1205</v>
      </c>
      <c r="AC1530" s="16">
        <f>IF(COUNT(Q1530:Z1530)=0,"",SUM(T1530:V1530))</f>
        <v>2791</v>
      </c>
      <c r="AD1530" s="16">
        <f>IF(COUNT(Q1530:Z1530)=0,"",SUM(W1530:Y1530))</f>
        <v>2001</v>
      </c>
      <c r="AE1530" s="16">
        <f>IF(COUNT(Q1530:Z1530)=0,"",SUM(Z1530:Z1530))</f>
        <v>21634</v>
      </c>
      <c r="AF1530" s="16">
        <f>IF(COUNT(Q1530:Z1530)=0,"",SUM(Q1530:Z1530))</f>
        <v>28066</v>
      </c>
      <c r="AG1530" s="17">
        <f>IFERROR((AA1530+AB1530)/AF1530,"")</f>
        <v>5.8433692011686737E-2</v>
      </c>
      <c r="AH1530" s="16">
        <v>213</v>
      </c>
    </row>
    <row r="1531" spans="1:34" x14ac:dyDescent="0.2">
      <c r="A1531" s="4" t="s">
        <v>198</v>
      </c>
      <c r="B1531" s="4" t="s">
        <v>139</v>
      </c>
      <c r="C1531" s="4" t="s">
        <v>955</v>
      </c>
      <c r="D1531" s="4" t="s">
        <v>307</v>
      </c>
      <c r="E1531" s="4" t="s">
        <v>308</v>
      </c>
      <c r="F1531" s="4" t="s">
        <v>1131</v>
      </c>
      <c r="G1531" s="4" t="s">
        <v>156</v>
      </c>
      <c r="H1531" s="4" t="s">
        <v>71</v>
      </c>
      <c r="I1531" s="16">
        <v>988</v>
      </c>
      <c r="J1531" s="16">
        <v>14060</v>
      </c>
      <c r="K1531" s="16">
        <v>320</v>
      </c>
      <c r="L1531" s="16">
        <v>3142</v>
      </c>
      <c r="M1531" s="16">
        <v>48</v>
      </c>
      <c r="N1531" s="16">
        <v>987</v>
      </c>
      <c r="O1531" s="17">
        <f>IFERROR(K1531/I1531,"")</f>
        <v>0.32388663967611336</v>
      </c>
      <c r="P1531" s="17">
        <f>IFERROR(L1531/J1531,"")</f>
        <v>0.22347083926031294</v>
      </c>
      <c r="Q1531" s="16">
        <v>433</v>
      </c>
      <c r="R1531" s="16"/>
      <c r="S1531" s="16"/>
      <c r="T1531" s="16">
        <v>0</v>
      </c>
      <c r="U1531" s="16">
        <v>409</v>
      </c>
      <c r="V1531" s="16">
        <v>510</v>
      </c>
      <c r="W1531" s="16">
        <v>601</v>
      </c>
      <c r="X1531" s="16">
        <v>1055</v>
      </c>
      <c r="Y1531" s="16">
        <v>0</v>
      </c>
      <c r="Z1531" s="16">
        <v>2086</v>
      </c>
      <c r="AA1531" s="16">
        <f>IF(COUNT(Q1531:Z1531)=0,"",SUM(Q1531:Q1531))</f>
        <v>433</v>
      </c>
      <c r="AB1531" s="16">
        <f>IF(COUNT(Q1531:Z1531)=0,"",SUM(R1531:S1531))</f>
        <v>0</v>
      </c>
      <c r="AC1531" s="16">
        <f>IF(COUNT(Q1531:Z1531)=0,"",SUM(T1531:V1531))</f>
        <v>919</v>
      </c>
      <c r="AD1531" s="16">
        <f>IF(COUNT(Q1531:Z1531)=0,"",SUM(W1531:Y1531))</f>
        <v>1656</v>
      </c>
      <c r="AE1531" s="16">
        <f>IF(COUNT(Q1531:Z1531)=0,"",SUM(Z1531:Z1531))</f>
        <v>2086</v>
      </c>
      <c r="AF1531" s="16">
        <f>IF(COUNT(Q1531:Z1531)=0,"",SUM(Q1531:Z1531))</f>
        <v>5094</v>
      </c>
      <c r="AG1531" s="17">
        <f>IFERROR((AA1531+AB1531)/AF1531,"")</f>
        <v>8.5001963093835883E-2</v>
      </c>
      <c r="AH1531" s="16">
        <v>269</v>
      </c>
    </row>
    <row r="1532" spans="1:34" x14ac:dyDescent="0.2">
      <c r="A1532" s="4" t="s">
        <v>21</v>
      </c>
      <c r="B1532" s="4" t="s">
        <v>143</v>
      </c>
      <c r="C1532" s="4" t="s">
        <v>1036</v>
      </c>
      <c r="D1532" s="4" t="s">
        <v>744</v>
      </c>
      <c r="E1532" s="4" t="s">
        <v>745</v>
      </c>
      <c r="F1532" s="4" t="s">
        <v>3500</v>
      </c>
      <c r="G1532" s="4" t="s">
        <v>157</v>
      </c>
      <c r="H1532" s="4" t="s">
        <v>163</v>
      </c>
      <c r="I1532" s="16">
        <v>998</v>
      </c>
      <c r="J1532" s="16">
        <v>10941</v>
      </c>
      <c r="K1532" s="16">
        <v>994</v>
      </c>
      <c r="L1532" s="16">
        <v>1566</v>
      </c>
      <c r="M1532" s="16">
        <v>18</v>
      </c>
      <c r="N1532" s="16">
        <v>511</v>
      </c>
      <c r="O1532" s="17">
        <f>IFERROR(K1532/I1532,"")</f>
        <v>0.99599198396793587</v>
      </c>
      <c r="P1532" s="17">
        <f>IFERROR(L1532/J1532,"")</f>
        <v>0.14313134082807788</v>
      </c>
      <c r="Q1532" s="16">
        <v>433</v>
      </c>
      <c r="R1532" s="16">
        <v>0</v>
      </c>
      <c r="S1532" s="16">
        <v>0</v>
      </c>
      <c r="T1532" s="16">
        <v>126</v>
      </c>
      <c r="U1532" s="16">
        <v>275</v>
      </c>
      <c r="V1532" s="16">
        <v>994</v>
      </c>
      <c r="W1532" s="16">
        <v>116</v>
      </c>
      <c r="X1532" s="16">
        <v>346</v>
      </c>
      <c r="Y1532" s="16">
        <v>26</v>
      </c>
      <c r="Z1532" s="16">
        <v>277</v>
      </c>
      <c r="AA1532" s="16">
        <f>IF(COUNT(Q1532:Z1532)=0,"",SUM(Q1532:Q1532))</f>
        <v>433</v>
      </c>
      <c r="AB1532" s="16">
        <f>IF(COUNT(Q1532:Z1532)=0,"",SUM(R1532:S1532))</f>
        <v>0</v>
      </c>
      <c r="AC1532" s="16">
        <f>IF(COUNT(Q1532:Z1532)=0,"",SUM(T1532:V1532))</f>
        <v>1395</v>
      </c>
      <c r="AD1532" s="16">
        <f>IF(COUNT(Q1532:Z1532)=0,"",SUM(W1532:Y1532))</f>
        <v>488</v>
      </c>
      <c r="AE1532" s="16">
        <f>IF(COUNT(Q1532:Z1532)=0,"",SUM(Z1532:Z1532))</f>
        <v>277</v>
      </c>
      <c r="AF1532" s="16">
        <f>IF(COUNT(Q1532:Z1532)=0,"",SUM(Q1532:Z1532))</f>
        <v>2593</v>
      </c>
      <c r="AG1532" s="17">
        <f>IFERROR((AA1532+AB1532)/AF1532,"")</f>
        <v>0.16698804473582723</v>
      </c>
      <c r="AH1532" s="16">
        <v>32</v>
      </c>
    </row>
    <row r="1533" spans="1:34" x14ac:dyDescent="0.2">
      <c r="A1533" s="4" t="s">
        <v>21</v>
      </c>
      <c r="B1533" s="4" t="s">
        <v>133</v>
      </c>
      <c r="C1533" s="4" t="s">
        <v>955</v>
      </c>
      <c r="D1533" s="4" t="s">
        <v>703</v>
      </c>
      <c r="E1533" s="4" t="s">
        <v>704</v>
      </c>
      <c r="F1533" s="4" t="s">
        <v>3047</v>
      </c>
      <c r="G1533" s="4" t="s">
        <v>158</v>
      </c>
      <c r="H1533" s="4" t="s">
        <v>165</v>
      </c>
      <c r="I1533" s="16">
        <v>798</v>
      </c>
      <c r="J1533" s="16">
        <v>12152</v>
      </c>
      <c r="K1533" s="16">
        <v>157</v>
      </c>
      <c r="L1533" s="16">
        <v>2137</v>
      </c>
      <c r="M1533" s="16">
        <v>47</v>
      </c>
      <c r="N1533" s="16">
        <v>1396</v>
      </c>
      <c r="O1533" s="17">
        <f>IFERROR(K1533/I1533,"")</f>
        <v>0.19674185463659147</v>
      </c>
      <c r="P1533" s="17">
        <f>IFERROR(L1533/J1533,"")</f>
        <v>0.17585582620144832</v>
      </c>
      <c r="Q1533" s="16">
        <v>431</v>
      </c>
      <c r="R1533" s="16">
        <v>519</v>
      </c>
      <c r="S1533" s="16"/>
      <c r="T1533" s="16">
        <v>601</v>
      </c>
      <c r="U1533" s="16">
        <v>215</v>
      </c>
      <c r="V1533" s="16">
        <v>149</v>
      </c>
      <c r="W1533" s="16">
        <v>112</v>
      </c>
      <c r="X1533" s="16">
        <v>491</v>
      </c>
      <c r="Y1533" s="16">
        <v>0</v>
      </c>
      <c r="Z1533" s="16">
        <v>360</v>
      </c>
      <c r="AA1533" s="16">
        <f>IF(COUNT(Q1533:Z1533)=0,"",SUM(Q1533:Q1533))</f>
        <v>431</v>
      </c>
      <c r="AB1533" s="16">
        <f>IF(COUNT(Q1533:Z1533)=0,"",SUM(R1533:S1533))</f>
        <v>519</v>
      </c>
      <c r="AC1533" s="16">
        <f>IF(COUNT(Q1533:Z1533)=0,"",SUM(T1533:V1533))</f>
        <v>965</v>
      </c>
      <c r="AD1533" s="16">
        <f>IF(COUNT(Q1533:Z1533)=0,"",SUM(W1533:Y1533))</f>
        <v>603</v>
      </c>
      <c r="AE1533" s="16">
        <f>IF(COUNT(Q1533:Z1533)=0,"",SUM(Z1533:Z1533))</f>
        <v>360</v>
      </c>
      <c r="AF1533" s="16">
        <f>IF(COUNT(Q1533:Z1533)=0,"",SUM(Q1533:Z1533))</f>
        <v>2878</v>
      </c>
      <c r="AG1533" s="17">
        <f>IFERROR((AA1533+AB1533)/AF1533,"")</f>
        <v>0.33009034051424602</v>
      </c>
      <c r="AH1533" s="16">
        <v>14</v>
      </c>
    </row>
    <row r="1534" spans="1:34" x14ac:dyDescent="0.2">
      <c r="A1534" s="4" t="s">
        <v>21</v>
      </c>
      <c r="B1534" s="4" t="s">
        <v>131</v>
      </c>
      <c r="C1534" s="4" t="s">
        <v>955</v>
      </c>
      <c r="D1534" s="4" t="s">
        <v>438</v>
      </c>
      <c r="E1534" s="4" t="s">
        <v>439</v>
      </c>
      <c r="F1534" s="4" t="s">
        <v>3942</v>
      </c>
      <c r="G1534" s="4" t="s">
        <v>156</v>
      </c>
      <c r="H1534" s="4" t="s">
        <v>165</v>
      </c>
      <c r="I1534" s="16">
        <v>302</v>
      </c>
      <c r="J1534" s="16">
        <v>16963</v>
      </c>
      <c r="K1534" s="16">
        <v>110</v>
      </c>
      <c r="L1534" s="16">
        <v>2618</v>
      </c>
      <c r="M1534" s="16"/>
      <c r="N1534" s="16">
        <v>334</v>
      </c>
      <c r="O1534" s="17">
        <f>IFERROR(K1534/I1534,"")</f>
        <v>0.36423841059602646</v>
      </c>
      <c r="P1534" s="17">
        <f>IFERROR(L1534/J1534,"")</f>
        <v>0.15433590756352061</v>
      </c>
      <c r="Q1534" s="16">
        <v>430</v>
      </c>
      <c r="R1534" s="16">
        <v>82</v>
      </c>
      <c r="S1534" s="16">
        <v>22</v>
      </c>
      <c r="T1534" s="16">
        <v>107</v>
      </c>
      <c r="U1534" s="16">
        <v>115</v>
      </c>
      <c r="V1534" s="16"/>
      <c r="W1534" s="16">
        <v>0</v>
      </c>
      <c r="X1534" s="16">
        <v>681</v>
      </c>
      <c r="Y1534" s="16"/>
      <c r="Z1534" s="16">
        <v>1527</v>
      </c>
      <c r="AA1534" s="16">
        <f>IF(COUNT(Q1534:Z1534)=0,"",SUM(Q1534:Q1534))</f>
        <v>430</v>
      </c>
      <c r="AB1534" s="16">
        <f>IF(COUNT(Q1534:Z1534)=0,"",SUM(R1534:S1534))</f>
        <v>104</v>
      </c>
      <c r="AC1534" s="16">
        <f>IF(COUNT(Q1534:Z1534)=0,"",SUM(T1534:V1534))</f>
        <v>222</v>
      </c>
      <c r="AD1534" s="16">
        <f>IF(COUNT(Q1534:Z1534)=0,"",SUM(W1534:Y1534))</f>
        <v>681</v>
      </c>
      <c r="AE1534" s="16">
        <f>IF(COUNT(Q1534:Z1534)=0,"",SUM(Z1534:Z1534))</f>
        <v>1527</v>
      </c>
      <c r="AF1534" s="16">
        <f>IF(COUNT(Q1534:Z1534)=0,"",SUM(Q1534:Z1534))</f>
        <v>2964</v>
      </c>
      <c r="AG1534" s="17">
        <f>IFERROR((AA1534+AB1534)/AF1534,"")</f>
        <v>0.18016194331983806</v>
      </c>
      <c r="AH1534" s="16">
        <v>25</v>
      </c>
    </row>
    <row r="1535" spans="1:34" x14ac:dyDescent="0.2">
      <c r="A1535" s="4" t="s">
        <v>21</v>
      </c>
      <c r="B1535" s="4" t="s">
        <v>138</v>
      </c>
      <c r="C1535" s="4" t="s">
        <v>1036</v>
      </c>
      <c r="D1535" s="4" t="s">
        <v>629</v>
      </c>
      <c r="E1535" s="4" t="s">
        <v>630</v>
      </c>
      <c r="F1535" s="4" t="s">
        <v>2447</v>
      </c>
      <c r="G1535" s="4" t="s">
        <v>157</v>
      </c>
      <c r="H1535" s="4" t="s">
        <v>164</v>
      </c>
      <c r="I1535" s="16">
        <v>249</v>
      </c>
      <c r="J1535" s="16">
        <v>1856</v>
      </c>
      <c r="K1535" s="16">
        <v>245</v>
      </c>
      <c r="L1535" s="16">
        <v>342</v>
      </c>
      <c r="M1535" s="16"/>
      <c r="N1535" s="16">
        <v>230</v>
      </c>
      <c r="O1535" s="17">
        <f>IFERROR(K1535/I1535,"")</f>
        <v>0.98393574297188757</v>
      </c>
      <c r="P1535" s="17">
        <f>IFERROR(L1535/J1535,"")</f>
        <v>0.18426724137931033</v>
      </c>
      <c r="Q1535" s="16">
        <v>429</v>
      </c>
      <c r="R1535" s="16">
        <v>0</v>
      </c>
      <c r="S1535" s="16">
        <v>0</v>
      </c>
      <c r="T1535" s="16"/>
      <c r="U1535" s="16">
        <v>166</v>
      </c>
      <c r="V1535" s="16">
        <v>0</v>
      </c>
      <c r="W1535" s="16">
        <v>14</v>
      </c>
      <c r="X1535" s="16">
        <v>34</v>
      </c>
      <c r="Y1535" s="16"/>
      <c r="Z1535" s="16">
        <v>31</v>
      </c>
      <c r="AA1535" s="16">
        <f>IF(COUNT(Q1535:Z1535)=0,"",SUM(Q1535:Q1535))</f>
        <v>429</v>
      </c>
      <c r="AB1535" s="16">
        <f>IF(COUNT(Q1535:Z1535)=0,"",SUM(R1535:S1535))</f>
        <v>0</v>
      </c>
      <c r="AC1535" s="16">
        <f>IF(COUNT(Q1535:Z1535)=0,"",SUM(T1535:V1535))</f>
        <v>166</v>
      </c>
      <c r="AD1535" s="16">
        <f>IF(COUNT(Q1535:Z1535)=0,"",SUM(W1535:Y1535))</f>
        <v>48</v>
      </c>
      <c r="AE1535" s="16">
        <f>IF(COUNT(Q1535:Z1535)=0,"",SUM(Z1535:Z1535))</f>
        <v>31</v>
      </c>
      <c r="AF1535" s="16">
        <f>IF(COUNT(Q1535:Z1535)=0,"",SUM(Q1535:Z1535))</f>
        <v>674</v>
      </c>
      <c r="AG1535" s="17">
        <f>IFERROR((AA1535+AB1535)/AF1535,"")</f>
        <v>0.63649851632047483</v>
      </c>
      <c r="AH1535" s="16"/>
    </row>
    <row r="1536" spans="1:34" x14ac:dyDescent="0.2">
      <c r="A1536" s="4" t="s">
        <v>21</v>
      </c>
      <c r="B1536" s="4" t="s">
        <v>124</v>
      </c>
      <c r="C1536" s="4" t="s">
        <v>955</v>
      </c>
      <c r="D1536" s="4" t="s">
        <v>599</v>
      </c>
      <c r="E1536" s="4" t="s">
        <v>600</v>
      </c>
      <c r="F1536" s="4" t="s">
        <v>2182</v>
      </c>
      <c r="G1536" s="4" t="s">
        <v>159</v>
      </c>
      <c r="H1536" s="4" t="s">
        <v>164</v>
      </c>
      <c r="I1536" s="16">
        <v>213</v>
      </c>
      <c r="J1536" s="16">
        <v>5685</v>
      </c>
      <c r="K1536" s="16">
        <v>184</v>
      </c>
      <c r="L1536" s="16">
        <v>1119</v>
      </c>
      <c r="M1536" s="16">
        <v>0</v>
      </c>
      <c r="N1536" s="16">
        <v>187</v>
      </c>
      <c r="O1536" s="17">
        <f>IFERROR(K1536/I1536,"")</f>
        <v>0.863849765258216</v>
      </c>
      <c r="P1536" s="17">
        <f>IFERROR(L1536/J1536,"")</f>
        <v>0.19683377308707123</v>
      </c>
      <c r="Q1536" s="16">
        <v>428</v>
      </c>
      <c r="R1536" s="16">
        <v>0</v>
      </c>
      <c r="S1536" s="16">
        <v>0</v>
      </c>
      <c r="T1536" s="16">
        <v>96</v>
      </c>
      <c r="U1536" s="16">
        <v>0</v>
      </c>
      <c r="V1536" s="16">
        <v>66</v>
      </c>
      <c r="W1536" s="16">
        <v>23</v>
      </c>
      <c r="X1536" s="16"/>
      <c r="Y1536" s="16">
        <v>0</v>
      </c>
      <c r="Z1536" s="16">
        <v>685</v>
      </c>
      <c r="AA1536" s="16">
        <f>IF(COUNT(Q1536:Z1536)=0,"",SUM(Q1536:Q1536))</f>
        <v>428</v>
      </c>
      <c r="AB1536" s="16">
        <f>IF(COUNT(Q1536:Z1536)=0,"",SUM(R1536:S1536))</f>
        <v>0</v>
      </c>
      <c r="AC1536" s="16">
        <f>IF(COUNT(Q1536:Z1536)=0,"",SUM(T1536:V1536))</f>
        <v>162</v>
      </c>
      <c r="AD1536" s="16">
        <f>IF(COUNT(Q1536:Z1536)=0,"",SUM(W1536:Y1536))</f>
        <v>23</v>
      </c>
      <c r="AE1536" s="16">
        <f>IF(COUNT(Q1536:Z1536)=0,"",SUM(Z1536:Z1536))</f>
        <v>685</v>
      </c>
      <c r="AF1536" s="16">
        <f>IF(COUNT(Q1536:Z1536)=0,"",SUM(Q1536:Z1536))</f>
        <v>1298</v>
      </c>
      <c r="AG1536" s="17">
        <f>IFERROR((AA1536+AB1536)/AF1536,"")</f>
        <v>0.32973805855161786</v>
      </c>
      <c r="AH1536" s="16"/>
    </row>
    <row r="1537" spans="1:34" x14ac:dyDescent="0.2">
      <c r="A1537" s="4" t="s">
        <v>21</v>
      </c>
      <c r="B1537" s="4" t="s">
        <v>124</v>
      </c>
      <c r="C1537" s="4" t="s">
        <v>955</v>
      </c>
      <c r="D1537" s="4" t="s">
        <v>605</v>
      </c>
      <c r="E1537" s="4" t="s">
        <v>606</v>
      </c>
      <c r="F1537" s="4" t="s">
        <v>2257</v>
      </c>
      <c r="G1537" s="4" t="s">
        <v>159</v>
      </c>
      <c r="H1537" s="4" t="s">
        <v>164</v>
      </c>
      <c r="I1537" s="16">
        <v>438</v>
      </c>
      <c r="J1537" s="16">
        <v>9503</v>
      </c>
      <c r="K1537" s="16">
        <v>87</v>
      </c>
      <c r="L1537" s="16">
        <v>1432</v>
      </c>
      <c r="M1537" s="16">
        <v>23</v>
      </c>
      <c r="N1537" s="16">
        <v>756</v>
      </c>
      <c r="O1537" s="17">
        <f>IFERROR(K1537/I1537,"")</f>
        <v>0.19863013698630136</v>
      </c>
      <c r="P1537" s="17">
        <f>IFERROR(L1537/J1537,"")</f>
        <v>0.15068925602441335</v>
      </c>
      <c r="Q1537" s="16">
        <v>428</v>
      </c>
      <c r="R1537" s="16">
        <v>0</v>
      </c>
      <c r="S1537" s="16">
        <v>0</v>
      </c>
      <c r="T1537" s="16">
        <v>17</v>
      </c>
      <c r="U1537" s="16">
        <v>0</v>
      </c>
      <c r="V1537" s="16">
        <v>87</v>
      </c>
      <c r="W1537" s="16">
        <v>60</v>
      </c>
      <c r="X1537" s="16">
        <v>115</v>
      </c>
      <c r="Y1537" s="16"/>
      <c r="Z1537" s="16">
        <v>810</v>
      </c>
      <c r="AA1537" s="16">
        <f>IF(COUNT(Q1537:Z1537)=0,"",SUM(Q1537:Q1537))</f>
        <v>428</v>
      </c>
      <c r="AB1537" s="16">
        <f>IF(COUNT(Q1537:Z1537)=0,"",SUM(R1537:S1537))</f>
        <v>0</v>
      </c>
      <c r="AC1537" s="16">
        <f>IF(COUNT(Q1537:Z1537)=0,"",SUM(T1537:V1537))</f>
        <v>104</v>
      </c>
      <c r="AD1537" s="16">
        <f>IF(COUNT(Q1537:Z1537)=0,"",SUM(W1537:Y1537))</f>
        <v>175</v>
      </c>
      <c r="AE1537" s="16">
        <f>IF(COUNT(Q1537:Z1537)=0,"",SUM(Z1537:Z1537))</f>
        <v>810</v>
      </c>
      <c r="AF1537" s="16">
        <f>IF(COUNT(Q1537:Z1537)=0,"",SUM(Q1537:Z1537))</f>
        <v>1517</v>
      </c>
      <c r="AG1537" s="17">
        <f>IFERROR((AA1537+AB1537)/AF1537,"")</f>
        <v>0.28213579433091629</v>
      </c>
      <c r="AH1537" s="16"/>
    </row>
    <row r="1538" spans="1:34" x14ac:dyDescent="0.2">
      <c r="A1538" s="4" t="s">
        <v>21</v>
      </c>
      <c r="B1538" s="4" t="s">
        <v>124</v>
      </c>
      <c r="C1538" s="4" t="s">
        <v>955</v>
      </c>
      <c r="D1538" s="4" t="s">
        <v>582</v>
      </c>
      <c r="E1538" s="4" t="s">
        <v>583</v>
      </c>
      <c r="F1538" s="4" t="s">
        <v>1983</v>
      </c>
      <c r="G1538" s="4" t="s">
        <v>158</v>
      </c>
      <c r="H1538" s="4" t="s">
        <v>164</v>
      </c>
      <c r="I1538" s="16">
        <v>693</v>
      </c>
      <c r="J1538" s="16">
        <v>11119</v>
      </c>
      <c r="K1538" s="16">
        <v>241</v>
      </c>
      <c r="L1538" s="16">
        <v>2421</v>
      </c>
      <c r="M1538" s="16">
        <v>64</v>
      </c>
      <c r="N1538" s="16">
        <v>172</v>
      </c>
      <c r="O1538" s="17">
        <f>IFERROR(K1538/I1538,"")</f>
        <v>0.34776334776334777</v>
      </c>
      <c r="P1538" s="17">
        <f>IFERROR(L1538/J1538,"")</f>
        <v>0.21773540786041909</v>
      </c>
      <c r="Q1538" s="16">
        <v>427</v>
      </c>
      <c r="R1538" s="16"/>
      <c r="S1538" s="16">
        <v>0</v>
      </c>
      <c r="T1538" s="16">
        <v>403</v>
      </c>
      <c r="U1538" s="16">
        <v>198</v>
      </c>
      <c r="V1538" s="16">
        <v>353</v>
      </c>
      <c r="W1538" s="16">
        <v>283</v>
      </c>
      <c r="X1538" s="16">
        <v>437</v>
      </c>
      <c r="Y1538" s="16"/>
      <c r="Z1538" s="16">
        <v>1989</v>
      </c>
      <c r="AA1538" s="16">
        <f>IF(COUNT(Q1538:Z1538)=0,"",SUM(Q1538:Q1538))</f>
        <v>427</v>
      </c>
      <c r="AB1538" s="16">
        <f>IF(COUNT(Q1538:Z1538)=0,"",SUM(R1538:S1538))</f>
        <v>0</v>
      </c>
      <c r="AC1538" s="16">
        <f>IF(COUNT(Q1538:Z1538)=0,"",SUM(T1538:V1538))</f>
        <v>954</v>
      </c>
      <c r="AD1538" s="16">
        <f>IF(COUNT(Q1538:Z1538)=0,"",SUM(W1538:Y1538))</f>
        <v>720</v>
      </c>
      <c r="AE1538" s="16">
        <f>IF(COUNT(Q1538:Z1538)=0,"",SUM(Z1538:Z1538))</f>
        <v>1989</v>
      </c>
      <c r="AF1538" s="16">
        <f>IF(COUNT(Q1538:Z1538)=0,"",SUM(Q1538:Z1538))</f>
        <v>4090</v>
      </c>
      <c r="AG1538" s="17">
        <f>IFERROR((AA1538+AB1538)/AF1538,"")</f>
        <v>0.10440097799511003</v>
      </c>
      <c r="AH1538" s="16">
        <v>12</v>
      </c>
    </row>
    <row r="1539" spans="1:34" x14ac:dyDescent="0.2">
      <c r="A1539" s="4" t="s">
        <v>21</v>
      </c>
      <c r="B1539" s="4" t="s">
        <v>126</v>
      </c>
      <c r="C1539" s="4" t="s">
        <v>955</v>
      </c>
      <c r="D1539" s="4" t="s">
        <v>723</v>
      </c>
      <c r="E1539" s="4" t="s">
        <v>724</v>
      </c>
      <c r="F1539" s="4" t="s">
        <v>3265</v>
      </c>
      <c r="G1539" s="4" t="s">
        <v>157</v>
      </c>
      <c r="H1539" s="4" t="s">
        <v>163</v>
      </c>
      <c r="I1539" s="16">
        <v>458</v>
      </c>
      <c r="J1539" s="16">
        <v>4571</v>
      </c>
      <c r="K1539" s="16">
        <v>51</v>
      </c>
      <c r="L1539" s="16">
        <v>868</v>
      </c>
      <c r="M1539" s="16">
        <v>22</v>
      </c>
      <c r="N1539" s="16">
        <v>122</v>
      </c>
      <c r="O1539" s="17">
        <f>IFERROR(K1539/I1539,"")</f>
        <v>0.11135371179039301</v>
      </c>
      <c r="P1539" s="17">
        <f>IFERROR(L1539/J1539,"")</f>
        <v>0.18989280245022971</v>
      </c>
      <c r="Q1539" s="16">
        <v>427</v>
      </c>
      <c r="R1539" s="16">
        <v>0</v>
      </c>
      <c r="S1539" s="16">
        <v>0</v>
      </c>
      <c r="T1539" s="16">
        <v>13</v>
      </c>
      <c r="U1539" s="16">
        <v>174</v>
      </c>
      <c r="V1539" s="16">
        <v>0</v>
      </c>
      <c r="W1539" s="16">
        <v>71</v>
      </c>
      <c r="X1539" s="16">
        <v>41</v>
      </c>
      <c r="Y1539" s="16"/>
      <c r="Z1539" s="16">
        <v>192</v>
      </c>
      <c r="AA1539" s="16">
        <f>IF(COUNT(Q1539:Z1539)=0,"",SUM(Q1539:Q1539))</f>
        <v>427</v>
      </c>
      <c r="AB1539" s="16">
        <f>IF(COUNT(Q1539:Z1539)=0,"",SUM(R1539:S1539))</f>
        <v>0</v>
      </c>
      <c r="AC1539" s="16">
        <f>IF(COUNT(Q1539:Z1539)=0,"",SUM(T1539:V1539))</f>
        <v>187</v>
      </c>
      <c r="AD1539" s="16">
        <f>IF(COUNT(Q1539:Z1539)=0,"",SUM(W1539:Y1539))</f>
        <v>112</v>
      </c>
      <c r="AE1539" s="16">
        <f>IF(COUNT(Q1539:Z1539)=0,"",SUM(Z1539:Z1539))</f>
        <v>192</v>
      </c>
      <c r="AF1539" s="16">
        <f>IF(COUNT(Q1539:Z1539)=0,"",SUM(Q1539:Z1539))</f>
        <v>918</v>
      </c>
      <c r="AG1539" s="17">
        <f>IFERROR((AA1539+AB1539)/AF1539,"")</f>
        <v>0.46514161220043571</v>
      </c>
      <c r="AH1539" s="16">
        <v>18</v>
      </c>
    </row>
    <row r="1540" spans="1:34" x14ac:dyDescent="0.2">
      <c r="A1540" s="4" t="s">
        <v>21</v>
      </c>
      <c r="B1540" s="4" t="s">
        <v>135</v>
      </c>
      <c r="C1540" s="4" t="s">
        <v>1036</v>
      </c>
      <c r="D1540" s="4" t="s">
        <v>683</v>
      </c>
      <c r="E1540" s="4" t="s">
        <v>537</v>
      </c>
      <c r="F1540" s="4" t="s">
        <v>2852</v>
      </c>
      <c r="G1540" s="4" t="s">
        <v>157</v>
      </c>
      <c r="H1540" s="4" t="s">
        <v>164</v>
      </c>
      <c r="I1540" s="16">
        <v>429</v>
      </c>
      <c r="J1540" s="16">
        <v>2099</v>
      </c>
      <c r="K1540" s="16">
        <v>210</v>
      </c>
      <c r="L1540" s="16">
        <v>600</v>
      </c>
      <c r="M1540" s="16">
        <v>36</v>
      </c>
      <c r="N1540" s="16">
        <v>233</v>
      </c>
      <c r="O1540" s="17">
        <f>IFERROR(K1540/I1540,"")</f>
        <v>0.48951048951048953</v>
      </c>
      <c r="P1540" s="17">
        <f>IFERROR(L1540/J1540,"")</f>
        <v>0.28585040495474034</v>
      </c>
      <c r="Q1540" s="16">
        <v>425</v>
      </c>
      <c r="R1540" s="16">
        <v>0</v>
      </c>
      <c r="S1540" s="16">
        <v>0</v>
      </c>
      <c r="T1540" s="16">
        <v>146</v>
      </c>
      <c r="U1540" s="16">
        <v>49</v>
      </c>
      <c r="V1540" s="16">
        <v>186</v>
      </c>
      <c r="W1540" s="16">
        <v>216</v>
      </c>
      <c r="X1540" s="16">
        <v>23</v>
      </c>
      <c r="Y1540" s="16"/>
      <c r="Z1540" s="16"/>
      <c r="AA1540" s="16">
        <f>IF(COUNT(Q1540:Z1540)=0,"",SUM(Q1540:Q1540))</f>
        <v>425</v>
      </c>
      <c r="AB1540" s="16">
        <f>IF(COUNT(Q1540:Z1540)=0,"",SUM(R1540:S1540))</f>
        <v>0</v>
      </c>
      <c r="AC1540" s="16">
        <f>IF(COUNT(Q1540:Z1540)=0,"",SUM(T1540:V1540))</f>
        <v>381</v>
      </c>
      <c r="AD1540" s="16">
        <f>IF(COUNT(Q1540:Z1540)=0,"",SUM(W1540:Y1540))</f>
        <v>239</v>
      </c>
      <c r="AE1540" s="16">
        <f>IF(COUNT(Q1540:Z1540)=0,"",SUM(Z1540:Z1540))</f>
        <v>0</v>
      </c>
      <c r="AF1540" s="16">
        <f>IF(COUNT(Q1540:Z1540)=0,"",SUM(Q1540:Z1540))</f>
        <v>1045</v>
      </c>
      <c r="AG1540" s="17">
        <f>IFERROR((AA1540+AB1540)/AF1540,"")</f>
        <v>0.40669856459330145</v>
      </c>
      <c r="AH1540" s="16"/>
    </row>
    <row r="1541" spans="1:34" x14ac:dyDescent="0.2">
      <c r="A1541" s="4" t="s">
        <v>21</v>
      </c>
      <c r="B1541" s="4" t="s">
        <v>126</v>
      </c>
      <c r="C1541" s="4" t="s">
        <v>955</v>
      </c>
      <c r="D1541" s="4" t="s">
        <v>729</v>
      </c>
      <c r="E1541" s="4" t="s">
        <v>730</v>
      </c>
      <c r="F1541" s="4" t="s">
        <v>3365</v>
      </c>
      <c r="G1541" s="4" t="s">
        <v>158</v>
      </c>
      <c r="H1541" s="4" t="s">
        <v>165</v>
      </c>
      <c r="I1541" s="16">
        <v>260</v>
      </c>
      <c r="J1541" s="16">
        <v>6723</v>
      </c>
      <c r="K1541" s="16">
        <v>248</v>
      </c>
      <c r="L1541" s="16">
        <v>999</v>
      </c>
      <c r="M1541" s="16"/>
      <c r="N1541" s="16">
        <v>218</v>
      </c>
      <c r="O1541" s="17">
        <f>IFERROR(K1541/I1541,"")</f>
        <v>0.9538461538461539</v>
      </c>
      <c r="P1541" s="17">
        <f>IFERROR(L1541/J1541,"")</f>
        <v>0.14859437751004015</v>
      </c>
      <c r="Q1541" s="16">
        <v>423</v>
      </c>
      <c r="R1541" s="16">
        <v>244</v>
      </c>
      <c r="S1541" s="16">
        <v>54</v>
      </c>
      <c r="T1541" s="16">
        <v>28</v>
      </c>
      <c r="U1541" s="16">
        <v>37</v>
      </c>
      <c r="V1541" s="16">
        <v>248</v>
      </c>
      <c r="W1541" s="16">
        <v>0</v>
      </c>
      <c r="X1541" s="16">
        <v>13</v>
      </c>
      <c r="Y1541" s="16">
        <v>0</v>
      </c>
      <c r="Z1541" s="16">
        <v>200</v>
      </c>
      <c r="AA1541" s="16">
        <f>IF(COUNT(Q1541:Z1541)=0,"",SUM(Q1541:Q1541))</f>
        <v>423</v>
      </c>
      <c r="AB1541" s="16">
        <f>IF(COUNT(Q1541:Z1541)=0,"",SUM(R1541:S1541))</f>
        <v>298</v>
      </c>
      <c r="AC1541" s="16">
        <f>IF(COUNT(Q1541:Z1541)=0,"",SUM(T1541:V1541))</f>
        <v>313</v>
      </c>
      <c r="AD1541" s="16">
        <f>IF(COUNT(Q1541:Z1541)=0,"",SUM(W1541:Y1541))</f>
        <v>13</v>
      </c>
      <c r="AE1541" s="16">
        <f>IF(COUNT(Q1541:Z1541)=0,"",SUM(Z1541:Z1541))</f>
        <v>200</v>
      </c>
      <c r="AF1541" s="16">
        <f>IF(COUNT(Q1541:Z1541)=0,"",SUM(Q1541:Z1541))</f>
        <v>1247</v>
      </c>
      <c r="AG1541" s="17">
        <f>IFERROR((AA1541+AB1541)/AF1541,"")</f>
        <v>0.57818765036086606</v>
      </c>
      <c r="AH1541" s="16"/>
    </row>
    <row r="1542" spans="1:34" x14ac:dyDescent="0.2">
      <c r="A1542" s="4" t="s">
        <v>21</v>
      </c>
      <c r="B1542" s="4" t="s">
        <v>143</v>
      </c>
      <c r="C1542" s="4" t="s">
        <v>1036</v>
      </c>
      <c r="D1542" s="4" t="s">
        <v>750</v>
      </c>
      <c r="E1542" s="4" t="s">
        <v>537</v>
      </c>
      <c r="F1542" s="4" t="s">
        <v>3612</v>
      </c>
      <c r="G1542" s="4" t="s">
        <v>157</v>
      </c>
      <c r="H1542" s="4" t="s">
        <v>163</v>
      </c>
      <c r="I1542" s="16">
        <v>67</v>
      </c>
      <c r="J1542" s="16">
        <v>1975</v>
      </c>
      <c r="K1542" s="16">
        <v>63</v>
      </c>
      <c r="L1542" s="16">
        <v>454</v>
      </c>
      <c r="M1542" s="16">
        <v>0</v>
      </c>
      <c r="N1542" s="16">
        <v>56</v>
      </c>
      <c r="O1542" s="17">
        <f>IFERROR(K1542/I1542,"")</f>
        <v>0.94029850746268662</v>
      </c>
      <c r="P1542" s="17">
        <f>IFERROR(L1542/J1542,"")</f>
        <v>0.22987341772151898</v>
      </c>
      <c r="Q1542" s="16">
        <v>422</v>
      </c>
      <c r="R1542" s="16">
        <v>0</v>
      </c>
      <c r="S1542" s="16">
        <v>0</v>
      </c>
      <c r="T1542" s="16">
        <v>25</v>
      </c>
      <c r="U1542" s="16">
        <v>0</v>
      </c>
      <c r="V1542" s="16">
        <v>51</v>
      </c>
      <c r="W1542" s="16"/>
      <c r="X1542" s="16">
        <v>0</v>
      </c>
      <c r="Y1542" s="16"/>
      <c r="Z1542" s="16">
        <v>14</v>
      </c>
      <c r="AA1542" s="16">
        <f>IF(COUNT(Q1542:Z1542)=0,"",SUM(Q1542:Q1542))</f>
        <v>422</v>
      </c>
      <c r="AB1542" s="16">
        <f>IF(COUNT(Q1542:Z1542)=0,"",SUM(R1542:S1542))</f>
        <v>0</v>
      </c>
      <c r="AC1542" s="16">
        <f>IF(COUNT(Q1542:Z1542)=0,"",SUM(T1542:V1542))</f>
        <v>76</v>
      </c>
      <c r="AD1542" s="16">
        <f>IF(COUNT(Q1542:Z1542)=0,"",SUM(W1542:Y1542))</f>
        <v>0</v>
      </c>
      <c r="AE1542" s="16">
        <f>IF(COUNT(Q1542:Z1542)=0,"",SUM(Z1542:Z1542))</f>
        <v>14</v>
      </c>
      <c r="AF1542" s="16">
        <f>IF(COUNT(Q1542:Z1542)=0,"",SUM(Q1542:Z1542))</f>
        <v>512</v>
      </c>
      <c r="AG1542" s="17">
        <f>IFERROR((AA1542+AB1542)/AF1542,"")</f>
        <v>0.82421875</v>
      </c>
      <c r="AH1542" s="16"/>
    </row>
    <row r="1543" spans="1:34" x14ac:dyDescent="0.2">
      <c r="A1543" s="4" t="s">
        <v>21</v>
      </c>
      <c r="B1543" s="4" t="s">
        <v>140</v>
      </c>
      <c r="C1543" s="4" t="s">
        <v>955</v>
      </c>
      <c r="D1543" s="4" t="s">
        <v>913</v>
      </c>
      <c r="E1543" s="4" t="s">
        <v>914</v>
      </c>
      <c r="F1543" s="4" t="s">
        <v>5562</v>
      </c>
      <c r="G1543" s="4" t="s">
        <v>157</v>
      </c>
      <c r="H1543" s="4" t="s">
        <v>163</v>
      </c>
      <c r="I1543" s="16">
        <v>76</v>
      </c>
      <c r="J1543" s="16">
        <v>4410</v>
      </c>
      <c r="K1543" s="16">
        <v>70</v>
      </c>
      <c r="L1543" s="16">
        <v>743</v>
      </c>
      <c r="M1543" s="16">
        <v>0</v>
      </c>
      <c r="N1543" s="16">
        <v>385</v>
      </c>
      <c r="O1543" s="17">
        <f>IFERROR(K1543/I1543,"")</f>
        <v>0.92105263157894735</v>
      </c>
      <c r="P1543" s="17">
        <f>IFERROR(L1543/J1543,"")</f>
        <v>0.16848072562358277</v>
      </c>
      <c r="Q1543" s="16">
        <v>422</v>
      </c>
      <c r="R1543" s="16">
        <v>0</v>
      </c>
      <c r="S1543" s="16">
        <v>0</v>
      </c>
      <c r="T1543" s="16">
        <v>140</v>
      </c>
      <c r="U1543" s="16">
        <v>184</v>
      </c>
      <c r="V1543" s="16">
        <v>0</v>
      </c>
      <c r="W1543" s="16">
        <v>34</v>
      </c>
      <c r="X1543" s="16">
        <v>66</v>
      </c>
      <c r="Y1543" s="16">
        <v>0</v>
      </c>
      <c r="Z1543" s="16">
        <v>27</v>
      </c>
      <c r="AA1543" s="16">
        <f>IF(COUNT(Q1543:Z1543)=0,"",SUM(Q1543:Q1543))</f>
        <v>422</v>
      </c>
      <c r="AB1543" s="16">
        <f>IF(COUNT(Q1543:Z1543)=0,"",SUM(R1543:S1543))</f>
        <v>0</v>
      </c>
      <c r="AC1543" s="16">
        <f>IF(COUNT(Q1543:Z1543)=0,"",SUM(T1543:V1543))</f>
        <v>324</v>
      </c>
      <c r="AD1543" s="16">
        <f>IF(COUNT(Q1543:Z1543)=0,"",SUM(W1543:Y1543))</f>
        <v>100</v>
      </c>
      <c r="AE1543" s="16">
        <f>IF(COUNT(Q1543:Z1543)=0,"",SUM(Z1543:Z1543))</f>
        <v>27</v>
      </c>
      <c r="AF1543" s="16">
        <f>IF(COUNT(Q1543:Z1543)=0,"",SUM(Q1543:Z1543))</f>
        <v>873</v>
      </c>
      <c r="AG1543" s="17">
        <f>IFERROR((AA1543+AB1543)/AF1543,"")</f>
        <v>0.48339060710194731</v>
      </c>
      <c r="AH1543" s="16">
        <v>11</v>
      </c>
    </row>
    <row r="1544" spans="1:34" x14ac:dyDescent="0.2">
      <c r="A1544" s="4" t="s">
        <v>21</v>
      </c>
      <c r="B1544" s="4" t="s">
        <v>133</v>
      </c>
      <c r="C1544" s="4" t="s">
        <v>955</v>
      </c>
      <c r="D1544" s="4" t="s">
        <v>712</v>
      </c>
      <c r="E1544" s="4" t="s">
        <v>713</v>
      </c>
      <c r="F1544" s="4" t="s">
        <v>3078</v>
      </c>
      <c r="G1544" s="4" t="s">
        <v>158</v>
      </c>
      <c r="H1544" s="4" t="s">
        <v>163</v>
      </c>
      <c r="I1544" s="16">
        <v>2004</v>
      </c>
      <c r="J1544" s="16">
        <v>10163</v>
      </c>
      <c r="K1544" s="16">
        <v>1244</v>
      </c>
      <c r="L1544" s="16">
        <v>2417</v>
      </c>
      <c r="M1544" s="16">
        <v>44</v>
      </c>
      <c r="N1544" s="16">
        <v>1197</v>
      </c>
      <c r="O1544" s="17">
        <f>IFERROR(K1544/I1544,"")</f>
        <v>0.62075848303393211</v>
      </c>
      <c r="P1544" s="17">
        <f>IFERROR(L1544/J1544,"")</f>
        <v>0.23782347731968906</v>
      </c>
      <c r="Q1544" s="16">
        <v>419</v>
      </c>
      <c r="R1544" s="16">
        <v>0</v>
      </c>
      <c r="S1544" s="16">
        <v>0</v>
      </c>
      <c r="T1544" s="16">
        <v>327</v>
      </c>
      <c r="U1544" s="16">
        <v>991</v>
      </c>
      <c r="V1544" s="16">
        <v>1364</v>
      </c>
      <c r="W1544" s="16">
        <v>0</v>
      </c>
      <c r="X1544" s="16">
        <v>391</v>
      </c>
      <c r="Y1544" s="16">
        <v>0</v>
      </c>
      <c r="Z1544" s="16">
        <v>907</v>
      </c>
      <c r="AA1544" s="16">
        <f>IF(COUNT(Q1544:Z1544)=0,"",SUM(Q1544:Q1544))</f>
        <v>419</v>
      </c>
      <c r="AB1544" s="16">
        <f>IF(COUNT(Q1544:Z1544)=0,"",SUM(R1544:S1544))</f>
        <v>0</v>
      </c>
      <c r="AC1544" s="16">
        <f>IF(COUNT(Q1544:Z1544)=0,"",SUM(T1544:V1544))</f>
        <v>2682</v>
      </c>
      <c r="AD1544" s="16">
        <f>IF(COUNT(Q1544:Z1544)=0,"",SUM(W1544:Y1544))</f>
        <v>391</v>
      </c>
      <c r="AE1544" s="16">
        <f>IF(COUNT(Q1544:Z1544)=0,"",SUM(Z1544:Z1544))</f>
        <v>907</v>
      </c>
      <c r="AF1544" s="16">
        <f>IF(COUNT(Q1544:Z1544)=0,"",SUM(Q1544:Z1544))</f>
        <v>4399</v>
      </c>
      <c r="AG1544" s="17">
        <f>IFERROR((AA1544+AB1544)/AF1544,"")</f>
        <v>9.5248920209138443E-2</v>
      </c>
      <c r="AH1544" s="16">
        <v>32</v>
      </c>
    </row>
    <row r="1545" spans="1:34" x14ac:dyDescent="0.2">
      <c r="A1545" s="4" t="s">
        <v>21</v>
      </c>
      <c r="B1545" s="4" t="s">
        <v>129</v>
      </c>
      <c r="C1545" s="4" t="s">
        <v>1036</v>
      </c>
      <c r="D1545" s="4" t="s">
        <v>768</v>
      </c>
      <c r="E1545" s="4" t="s">
        <v>769</v>
      </c>
      <c r="F1545" s="4" t="s">
        <v>3726</v>
      </c>
      <c r="G1545" s="4" t="s">
        <v>158</v>
      </c>
      <c r="H1545" s="4" t="s">
        <v>165</v>
      </c>
      <c r="I1545" s="16">
        <v>156</v>
      </c>
      <c r="J1545" s="16">
        <v>4636</v>
      </c>
      <c r="K1545" s="16">
        <v>97</v>
      </c>
      <c r="L1545" s="16">
        <v>893</v>
      </c>
      <c r="M1545" s="16">
        <v>20</v>
      </c>
      <c r="N1545" s="16">
        <v>627</v>
      </c>
      <c r="O1545" s="17">
        <f>IFERROR(K1545/I1545,"")</f>
        <v>0.62179487179487181</v>
      </c>
      <c r="P1545" s="17">
        <f>IFERROR(L1545/J1545,"")</f>
        <v>0.19262295081967212</v>
      </c>
      <c r="Q1545" s="16">
        <v>415</v>
      </c>
      <c r="R1545" s="16">
        <v>0</v>
      </c>
      <c r="S1545" s="16">
        <v>0</v>
      </c>
      <c r="T1545" s="16">
        <v>160</v>
      </c>
      <c r="U1545" s="16">
        <v>137</v>
      </c>
      <c r="V1545" s="16">
        <v>43</v>
      </c>
      <c r="W1545" s="16">
        <v>81</v>
      </c>
      <c r="X1545" s="16">
        <v>161</v>
      </c>
      <c r="Y1545" s="16">
        <v>0</v>
      </c>
      <c r="Z1545" s="16">
        <v>182</v>
      </c>
      <c r="AA1545" s="16">
        <f>IF(COUNT(Q1545:Z1545)=0,"",SUM(Q1545:Q1545))</f>
        <v>415</v>
      </c>
      <c r="AB1545" s="16">
        <f>IF(COUNT(Q1545:Z1545)=0,"",SUM(R1545:S1545))</f>
        <v>0</v>
      </c>
      <c r="AC1545" s="16">
        <f>IF(COUNT(Q1545:Z1545)=0,"",SUM(T1545:V1545))</f>
        <v>340</v>
      </c>
      <c r="AD1545" s="16">
        <f>IF(COUNT(Q1545:Z1545)=0,"",SUM(W1545:Y1545))</f>
        <v>242</v>
      </c>
      <c r="AE1545" s="16">
        <f>IF(COUNT(Q1545:Z1545)=0,"",SUM(Z1545:Z1545))</f>
        <v>182</v>
      </c>
      <c r="AF1545" s="16">
        <f>IF(COUNT(Q1545:Z1545)=0,"",SUM(Q1545:Z1545))</f>
        <v>1179</v>
      </c>
      <c r="AG1545" s="17">
        <f>IFERROR((AA1545+AB1545)/AF1545,"")</f>
        <v>0.35199321458863442</v>
      </c>
      <c r="AH1545" s="16"/>
    </row>
    <row r="1546" spans="1:34" x14ac:dyDescent="0.2">
      <c r="A1546" s="4" t="s">
        <v>21</v>
      </c>
      <c r="B1546" s="4" t="s">
        <v>140</v>
      </c>
      <c r="C1546" s="4" t="s">
        <v>955</v>
      </c>
      <c r="D1546" s="4" t="s">
        <v>904</v>
      </c>
      <c r="E1546" s="4" t="s">
        <v>905</v>
      </c>
      <c r="F1546" s="4" t="s">
        <v>5499</v>
      </c>
      <c r="G1546" s="4" t="s">
        <v>158</v>
      </c>
      <c r="H1546" s="4" t="s">
        <v>165</v>
      </c>
      <c r="I1546" s="16">
        <v>28</v>
      </c>
      <c r="J1546" s="16">
        <v>6016</v>
      </c>
      <c r="K1546" s="16">
        <v>13</v>
      </c>
      <c r="L1546" s="16">
        <v>1038</v>
      </c>
      <c r="M1546" s="16"/>
      <c r="N1546" s="16">
        <v>1748</v>
      </c>
      <c r="O1546" s="17">
        <f>IFERROR(K1546/I1546,"")</f>
        <v>0.4642857142857143</v>
      </c>
      <c r="P1546" s="17">
        <f>IFERROR(L1546/J1546,"")</f>
        <v>0.17253989361702127</v>
      </c>
      <c r="Q1546" s="16">
        <v>415</v>
      </c>
      <c r="R1546" s="16">
        <v>0</v>
      </c>
      <c r="S1546" s="16">
        <v>0</v>
      </c>
      <c r="T1546" s="16">
        <v>159</v>
      </c>
      <c r="U1546" s="16">
        <v>109</v>
      </c>
      <c r="V1546" s="16"/>
      <c r="W1546" s="16"/>
      <c r="X1546" s="16">
        <v>125</v>
      </c>
      <c r="Y1546" s="16">
        <v>0</v>
      </c>
      <c r="Z1546" s="16">
        <v>637</v>
      </c>
      <c r="AA1546" s="16">
        <f>IF(COUNT(Q1546:Z1546)=0,"",SUM(Q1546:Q1546))</f>
        <v>415</v>
      </c>
      <c r="AB1546" s="16">
        <f>IF(COUNT(Q1546:Z1546)=0,"",SUM(R1546:S1546))</f>
        <v>0</v>
      </c>
      <c r="AC1546" s="16">
        <f>IF(COUNT(Q1546:Z1546)=0,"",SUM(T1546:V1546))</f>
        <v>268</v>
      </c>
      <c r="AD1546" s="16">
        <f>IF(COUNT(Q1546:Z1546)=0,"",SUM(W1546:Y1546))</f>
        <v>125</v>
      </c>
      <c r="AE1546" s="16">
        <f>IF(COUNT(Q1546:Z1546)=0,"",SUM(Z1546:Z1546))</f>
        <v>637</v>
      </c>
      <c r="AF1546" s="16">
        <f>IF(COUNT(Q1546:Z1546)=0,"",SUM(Q1546:Z1546))</f>
        <v>1445</v>
      </c>
      <c r="AG1546" s="17">
        <f>IFERROR((AA1546+AB1546)/AF1546,"")</f>
        <v>0.28719723183391005</v>
      </c>
      <c r="AH1546" s="16"/>
    </row>
    <row r="1547" spans="1:34" x14ac:dyDescent="0.2">
      <c r="A1547" s="4" t="s">
        <v>21</v>
      </c>
      <c r="B1547" s="4" t="s">
        <v>140</v>
      </c>
      <c r="C1547" s="4" t="s">
        <v>955</v>
      </c>
      <c r="D1547" s="4" t="s">
        <v>907</v>
      </c>
      <c r="E1547" s="4" t="s">
        <v>908</v>
      </c>
      <c r="F1547" s="4" t="s">
        <v>5515</v>
      </c>
      <c r="G1547" s="4" t="s">
        <v>158</v>
      </c>
      <c r="H1547" s="4" t="s">
        <v>166</v>
      </c>
      <c r="I1547" s="16">
        <v>544</v>
      </c>
      <c r="J1547" s="16">
        <v>21924</v>
      </c>
      <c r="K1547" s="16">
        <v>209</v>
      </c>
      <c r="L1547" s="16">
        <v>2047</v>
      </c>
      <c r="M1547" s="16">
        <v>24</v>
      </c>
      <c r="N1547" s="16">
        <v>3437</v>
      </c>
      <c r="O1547" s="17">
        <f>IFERROR(K1547/I1547,"")</f>
        <v>0.38419117647058826</v>
      </c>
      <c r="P1547" s="17">
        <f>IFERROR(L1547/J1547,"")</f>
        <v>9.3367998540412334E-2</v>
      </c>
      <c r="Q1547" s="16">
        <v>412</v>
      </c>
      <c r="R1547" s="16"/>
      <c r="S1547" s="16"/>
      <c r="T1547" s="16">
        <v>395</v>
      </c>
      <c r="U1547" s="16">
        <v>68</v>
      </c>
      <c r="V1547" s="16">
        <v>210</v>
      </c>
      <c r="W1547" s="16">
        <v>35</v>
      </c>
      <c r="X1547" s="16">
        <v>504</v>
      </c>
      <c r="Y1547" s="16"/>
      <c r="Z1547" s="16">
        <v>2349</v>
      </c>
      <c r="AA1547" s="16">
        <f>IF(COUNT(Q1547:Z1547)=0,"",SUM(Q1547:Q1547))</f>
        <v>412</v>
      </c>
      <c r="AB1547" s="16">
        <f>IF(COUNT(Q1547:Z1547)=0,"",SUM(R1547:S1547))</f>
        <v>0</v>
      </c>
      <c r="AC1547" s="16">
        <f>IF(COUNT(Q1547:Z1547)=0,"",SUM(T1547:V1547))</f>
        <v>673</v>
      </c>
      <c r="AD1547" s="16">
        <f>IF(COUNT(Q1547:Z1547)=0,"",SUM(W1547:Y1547))</f>
        <v>539</v>
      </c>
      <c r="AE1547" s="16">
        <f>IF(COUNT(Q1547:Z1547)=0,"",SUM(Z1547:Z1547))</f>
        <v>2349</v>
      </c>
      <c r="AF1547" s="16">
        <f>IF(COUNT(Q1547:Z1547)=0,"",SUM(Q1547:Z1547))</f>
        <v>3973</v>
      </c>
      <c r="AG1547" s="17">
        <f>IFERROR((AA1547+AB1547)/AF1547,"")</f>
        <v>0.10369997483010319</v>
      </c>
      <c r="AH1547" s="16">
        <v>39</v>
      </c>
    </row>
    <row r="1548" spans="1:34" x14ac:dyDescent="0.2">
      <c r="A1548" s="4" t="s">
        <v>21</v>
      </c>
      <c r="B1548" s="4" t="s">
        <v>124</v>
      </c>
      <c r="C1548" s="4" t="s">
        <v>955</v>
      </c>
      <c r="D1548" s="4" t="s">
        <v>582</v>
      </c>
      <c r="E1548" s="4" t="s">
        <v>583</v>
      </c>
      <c r="F1548" s="4" t="s">
        <v>2027</v>
      </c>
      <c r="G1548" s="4" t="s">
        <v>158</v>
      </c>
      <c r="H1548" s="4" t="s">
        <v>165</v>
      </c>
      <c r="I1548" s="16">
        <v>330</v>
      </c>
      <c r="J1548" s="16">
        <v>8064</v>
      </c>
      <c r="K1548" s="16">
        <v>162</v>
      </c>
      <c r="L1548" s="16">
        <v>1627</v>
      </c>
      <c r="M1548" s="16"/>
      <c r="N1548" s="16">
        <v>137</v>
      </c>
      <c r="O1548" s="17">
        <f>IFERROR(K1548/I1548,"")</f>
        <v>0.49090909090909091</v>
      </c>
      <c r="P1548" s="17">
        <f>IFERROR(L1548/J1548,"")</f>
        <v>0.2017609126984127</v>
      </c>
      <c r="Q1548" s="16">
        <v>410</v>
      </c>
      <c r="R1548" s="16">
        <v>0</v>
      </c>
      <c r="S1548" s="16">
        <v>0</v>
      </c>
      <c r="T1548" s="16">
        <v>198</v>
      </c>
      <c r="U1548" s="16">
        <v>88</v>
      </c>
      <c r="V1548" s="16">
        <v>207</v>
      </c>
      <c r="W1548" s="16">
        <v>252</v>
      </c>
      <c r="X1548" s="16">
        <v>286</v>
      </c>
      <c r="Y1548" s="16">
        <v>0</v>
      </c>
      <c r="Z1548" s="16">
        <v>1422</v>
      </c>
      <c r="AA1548" s="16">
        <f>IF(COUNT(Q1548:Z1548)=0,"",SUM(Q1548:Q1548))</f>
        <v>410</v>
      </c>
      <c r="AB1548" s="16">
        <f>IF(COUNT(Q1548:Z1548)=0,"",SUM(R1548:S1548))</f>
        <v>0</v>
      </c>
      <c r="AC1548" s="16">
        <f>IF(COUNT(Q1548:Z1548)=0,"",SUM(T1548:V1548))</f>
        <v>493</v>
      </c>
      <c r="AD1548" s="16">
        <f>IF(COUNT(Q1548:Z1548)=0,"",SUM(W1548:Y1548))</f>
        <v>538</v>
      </c>
      <c r="AE1548" s="16">
        <f>IF(COUNT(Q1548:Z1548)=0,"",SUM(Z1548:Z1548))</f>
        <v>1422</v>
      </c>
      <c r="AF1548" s="16">
        <f>IF(COUNT(Q1548:Z1548)=0,"",SUM(Q1548:Z1548))</f>
        <v>2863</v>
      </c>
      <c r="AG1548" s="17">
        <f>IFERROR((AA1548+AB1548)/AF1548,"")</f>
        <v>0.14320642682500873</v>
      </c>
      <c r="AH1548" s="16">
        <v>12</v>
      </c>
    </row>
    <row r="1549" spans="1:34" x14ac:dyDescent="0.2">
      <c r="A1549" s="4" t="s">
        <v>21</v>
      </c>
      <c r="B1549" s="4" t="s">
        <v>131</v>
      </c>
      <c r="C1549" s="4" t="s">
        <v>955</v>
      </c>
      <c r="D1549" s="4" t="s">
        <v>438</v>
      </c>
      <c r="E1549" s="4" t="s">
        <v>439</v>
      </c>
      <c r="F1549" s="4" t="s">
        <v>3949</v>
      </c>
      <c r="G1549" s="4" t="s">
        <v>158</v>
      </c>
      <c r="H1549" s="4" t="s">
        <v>164</v>
      </c>
      <c r="I1549" s="16">
        <v>513</v>
      </c>
      <c r="J1549" s="16">
        <v>26924</v>
      </c>
      <c r="K1549" s="16">
        <v>320</v>
      </c>
      <c r="L1549" s="16">
        <v>7616</v>
      </c>
      <c r="M1549" s="16">
        <v>21</v>
      </c>
      <c r="N1549" s="16">
        <v>377</v>
      </c>
      <c r="O1549" s="17">
        <f>IFERROR(K1549/I1549,"")</f>
        <v>0.62378167641325533</v>
      </c>
      <c r="P1549" s="17">
        <f>IFERROR(L1549/J1549,"")</f>
        <v>0.28287030158965976</v>
      </c>
      <c r="Q1549" s="16">
        <v>410</v>
      </c>
      <c r="R1549" s="16">
        <v>70</v>
      </c>
      <c r="S1549" s="16"/>
      <c r="T1549" s="16">
        <v>3982</v>
      </c>
      <c r="U1549" s="16">
        <v>446</v>
      </c>
      <c r="V1549" s="16">
        <v>147</v>
      </c>
      <c r="W1549" s="16"/>
      <c r="X1549" s="16">
        <v>804</v>
      </c>
      <c r="Y1549" s="16"/>
      <c r="Z1549" s="16">
        <v>2405</v>
      </c>
      <c r="AA1549" s="16">
        <f>IF(COUNT(Q1549:Z1549)=0,"",SUM(Q1549:Q1549))</f>
        <v>410</v>
      </c>
      <c r="AB1549" s="16">
        <f>IF(COUNT(Q1549:Z1549)=0,"",SUM(R1549:S1549))</f>
        <v>70</v>
      </c>
      <c r="AC1549" s="16">
        <f>IF(COUNT(Q1549:Z1549)=0,"",SUM(T1549:V1549))</f>
        <v>4575</v>
      </c>
      <c r="AD1549" s="16">
        <f>IF(COUNT(Q1549:Z1549)=0,"",SUM(W1549:Y1549))</f>
        <v>804</v>
      </c>
      <c r="AE1549" s="16">
        <f>IF(COUNT(Q1549:Z1549)=0,"",SUM(Z1549:Z1549))</f>
        <v>2405</v>
      </c>
      <c r="AF1549" s="16">
        <f>IF(COUNT(Q1549:Z1549)=0,"",SUM(Q1549:Z1549))</f>
        <v>8264</v>
      </c>
      <c r="AG1549" s="17">
        <f>IFERROR((AA1549+AB1549)/AF1549,"")</f>
        <v>5.8083252662149081E-2</v>
      </c>
      <c r="AH1549" s="16">
        <v>68</v>
      </c>
    </row>
    <row r="1550" spans="1:34" x14ac:dyDescent="0.2">
      <c r="A1550" s="4" t="s">
        <v>21</v>
      </c>
      <c r="B1550" s="4" t="s">
        <v>127</v>
      </c>
      <c r="C1550" s="4" t="s">
        <v>955</v>
      </c>
      <c r="D1550" s="4" t="s">
        <v>459</v>
      </c>
      <c r="E1550" s="4" t="s">
        <v>460</v>
      </c>
      <c r="F1550" s="4" t="s">
        <v>4185</v>
      </c>
      <c r="G1550" s="4" t="s">
        <v>158</v>
      </c>
      <c r="H1550" s="4" t="s">
        <v>163</v>
      </c>
      <c r="I1550" s="16">
        <v>1547</v>
      </c>
      <c r="J1550" s="16">
        <v>15338</v>
      </c>
      <c r="K1550" s="16">
        <v>1427</v>
      </c>
      <c r="L1550" s="16">
        <v>2317</v>
      </c>
      <c r="M1550" s="16">
        <v>13</v>
      </c>
      <c r="N1550" s="16">
        <v>367</v>
      </c>
      <c r="O1550" s="17">
        <f>IFERROR(K1550/I1550,"")</f>
        <v>0.92243051066580484</v>
      </c>
      <c r="P1550" s="17">
        <f>IFERROR(L1550/J1550,"")</f>
        <v>0.15106272004172644</v>
      </c>
      <c r="Q1550" s="16">
        <v>410</v>
      </c>
      <c r="R1550" s="16">
        <v>181</v>
      </c>
      <c r="S1550" s="16">
        <v>19</v>
      </c>
      <c r="T1550" s="16">
        <v>218</v>
      </c>
      <c r="U1550" s="16">
        <v>858</v>
      </c>
      <c r="V1550" s="16">
        <v>1157</v>
      </c>
      <c r="W1550" s="16">
        <v>441</v>
      </c>
      <c r="X1550" s="16">
        <v>306</v>
      </c>
      <c r="Y1550" s="16"/>
      <c r="Z1550" s="16">
        <v>333</v>
      </c>
      <c r="AA1550" s="16">
        <f>IF(COUNT(Q1550:Z1550)=0,"",SUM(Q1550:Q1550))</f>
        <v>410</v>
      </c>
      <c r="AB1550" s="16">
        <f>IF(COUNT(Q1550:Z1550)=0,"",SUM(R1550:S1550))</f>
        <v>200</v>
      </c>
      <c r="AC1550" s="16">
        <f>IF(COUNT(Q1550:Z1550)=0,"",SUM(T1550:V1550))</f>
        <v>2233</v>
      </c>
      <c r="AD1550" s="16">
        <f>IF(COUNT(Q1550:Z1550)=0,"",SUM(W1550:Y1550))</f>
        <v>747</v>
      </c>
      <c r="AE1550" s="16">
        <f>IF(COUNT(Q1550:Z1550)=0,"",SUM(Z1550:Z1550))</f>
        <v>333</v>
      </c>
      <c r="AF1550" s="16">
        <f>IF(COUNT(Q1550:Z1550)=0,"",SUM(Q1550:Z1550))</f>
        <v>3923</v>
      </c>
      <c r="AG1550" s="17">
        <f>IFERROR((AA1550+AB1550)/AF1550,"")</f>
        <v>0.15549324496558756</v>
      </c>
      <c r="AH1550" s="16">
        <v>62</v>
      </c>
    </row>
    <row r="1551" spans="1:34" x14ac:dyDescent="0.2">
      <c r="A1551" s="4" t="s">
        <v>21</v>
      </c>
      <c r="B1551" s="4" t="s">
        <v>142</v>
      </c>
      <c r="C1551" s="4" t="s">
        <v>1036</v>
      </c>
      <c r="D1551" s="4" t="s">
        <v>929</v>
      </c>
      <c r="E1551" s="4" t="s">
        <v>930</v>
      </c>
      <c r="F1551" s="4" t="s">
        <v>5725</v>
      </c>
      <c r="G1551" s="4" t="s">
        <v>158</v>
      </c>
      <c r="H1551" s="4" t="s">
        <v>164</v>
      </c>
      <c r="I1551" s="16">
        <v>330</v>
      </c>
      <c r="J1551" s="16">
        <v>4725</v>
      </c>
      <c r="K1551" s="16">
        <v>218</v>
      </c>
      <c r="L1551" s="16">
        <v>1170</v>
      </c>
      <c r="M1551" s="16">
        <v>31</v>
      </c>
      <c r="N1551" s="16">
        <v>624</v>
      </c>
      <c r="O1551" s="17">
        <f>IFERROR(K1551/I1551,"")</f>
        <v>0.66060606060606064</v>
      </c>
      <c r="P1551" s="17">
        <f>IFERROR(L1551/J1551,"")</f>
        <v>0.24761904761904763</v>
      </c>
      <c r="Q1551" s="16">
        <v>410</v>
      </c>
      <c r="R1551" s="16">
        <v>0</v>
      </c>
      <c r="S1551" s="16">
        <v>0</v>
      </c>
      <c r="T1551" s="16">
        <v>230</v>
      </c>
      <c r="U1551" s="16">
        <v>188</v>
      </c>
      <c r="V1551" s="16">
        <v>108</v>
      </c>
      <c r="W1551" s="16">
        <v>92</v>
      </c>
      <c r="X1551" s="16">
        <v>261</v>
      </c>
      <c r="Y1551" s="16">
        <v>0</v>
      </c>
      <c r="Z1551" s="16">
        <v>244</v>
      </c>
      <c r="AA1551" s="16">
        <f>IF(COUNT(Q1551:Z1551)=0,"",SUM(Q1551:Q1551))</f>
        <v>410</v>
      </c>
      <c r="AB1551" s="16">
        <f>IF(COUNT(Q1551:Z1551)=0,"",SUM(R1551:S1551))</f>
        <v>0</v>
      </c>
      <c r="AC1551" s="16">
        <f>IF(COUNT(Q1551:Z1551)=0,"",SUM(T1551:V1551))</f>
        <v>526</v>
      </c>
      <c r="AD1551" s="16">
        <f>IF(COUNT(Q1551:Z1551)=0,"",SUM(W1551:Y1551))</f>
        <v>353</v>
      </c>
      <c r="AE1551" s="16">
        <f>IF(COUNT(Q1551:Z1551)=0,"",SUM(Z1551:Z1551))</f>
        <v>244</v>
      </c>
      <c r="AF1551" s="16">
        <f>IF(COUNT(Q1551:Z1551)=0,"",SUM(Q1551:Z1551))</f>
        <v>1533</v>
      </c>
      <c r="AG1551" s="17">
        <f>IFERROR((AA1551+AB1551)/AF1551,"")</f>
        <v>0.2674494455316373</v>
      </c>
      <c r="AH1551" s="16"/>
    </row>
    <row r="1552" spans="1:34" x14ac:dyDescent="0.2">
      <c r="A1552" s="4" t="s">
        <v>21</v>
      </c>
      <c r="B1552" s="4" t="s">
        <v>124</v>
      </c>
      <c r="C1552" s="4" t="s">
        <v>955</v>
      </c>
      <c r="D1552" s="4" t="s">
        <v>588</v>
      </c>
      <c r="E1552" s="4" t="s">
        <v>589</v>
      </c>
      <c r="F1552" s="4" t="s">
        <v>2083</v>
      </c>
      <c r="G1552" s="4" t="s">
        <v>158</v>
      </c>
      <c r="H1552" s="4" t="s">
        <v>166</v>
      </c>
      <c r="I1552" s="16">
        <v>693</v>
      </c>
      <c r="J1552" s="16">
        <v>11684</v>
      </c>
      <c r="K1552" s="16">
        <v>226</v>
      </c>
      <c r="L1552" s="16">
        <v>658</v>
      </c>
      <c r="M1552" s="16">
        <v>85</v>
      </c>
      <c r="N1552" s="16">
        <v>355</v>
      </c>
      <c r="O1552" s="17">
        <f>IFERROR(K1552/I1552,"")</f>
        <v>0.32611832611832614</v>
      </c>
      <c r="P1552" s="17">
        <f>IFERROR(L1552/J1552,"")</f>
        <v>5.6316330023964398E-2</v>
      </c>
      <c r="Q1552" s="16">
        <v>408</v>
      </c>
      <c r="R1552" s="16">
        <v>0</v>
      </c>
      <c r="S1552" s="16">
        <v>0</v>
      </c>
      <c r="T1552" s="16">
        <v>135</v>
      </c>
      <c r="U1552" s="16">
        <v>0</v>
      </c>
      <c r="V1552" s="16">
        <v>51</v>
      </c>
      <c r="W1552" s="16">
        <v>85</v>
      </c>
      <c r="X1552" s="16">
        <v>123</v>
      </c>
      <c r="Y1552" s="16">
        <v>0</v>
      </c>
      <c r="Z1552" s="16">
        <v>82</v>
      </c>
      <c r="AA1552" s="16">
        <f>IF(COUNT(Q1552:Z1552)=0,"",SUM(Q1552:Q1552))</f>
        <v>408</v>
      </c>
      <c r="AB1552" s="16">
        <f>IF(COUNT(Q1552:Z1552)=0,"",SUM(R1552:S1552))</f>
        <v>0</v>
      </c>
      <c r="AC1552" s="16">
        <f>IF(COUNT(Q1552:Z1552)=0,"",SUM(T1552:V1552))</f>
        <v>186</v>
      </c>
      <c r="AD1552" s="16">
        <f>IF(COUNT(Q1552:Z1552)=0,"",SUM(W1552:Y1552))</f>
        <v>208</v>
      </c>
      <c r="AE1552" s="16">
        <f>IF(COUNT(Q1552:Z1552)=0,"",SUM(Z1552:Z1552))</f>
        <v>82</v>
      </c>
      <c r="AF1552" s="16">
        <f>IF(COUNT(Q1552:Z1552)=0,"",SUM(Q1552:Z1552))</f>
        <v>884</v>
      </c>
      <c r="AG1552" s="17">
        <f>IFERROR((AA1552+AB1552)/AF1552,"")</f>
        <v>0.46153846153846156</v>
      </c>
      <c r="AH1552" s="16">
        <v>11</v>
      </c>
    </row>
    <row r="1553" spans="1:34" x14ac:dyDescent="0.2">
      <c r="A1553" s="4" t="s">
        <v>21</v>
      </c>
      <c r="B1553" s="4" t="s">
        <v>135</v>
      </c>
      <c r="C1553" s="4" t="s">
        <v>1036</v>
      </c>
      <c r="D1553" s="4" t="s">
        <v>683</v>
      </c>
      <c r="E1553" s="4" t="s">
        <v>537</v>
      </c>
      <c r="F1553" s="4" t="s">
        <v>2853</v>
      </c>
      <c r="G1553" s="4" t="s">
        <v>157</v>
      </c>
      <c r="H1553" s="4" t="s">
        <v>165</v>
      </c>
      <c r="I1553" s="16">
        <v>178</v>
      </c>
      <c r="J1553" s="16">
        <v>2162</v>
      </c>
      <c r="K1553" s="16">
        <v>126</v>
      </c>
      <c r="L1553" s="16">
        <v>565</v>
      </c>
      <c r="M1553" s="16"/>
      <c r="N1553" s="16">
        <v>106</v>
      </c>
      <c r="O1553" s="17">
        <f>IFERROR(K1553/I1553,"")</f>
        <v>0.7078651685393258</v>
      </c>
      <c r="P1553" s="17">
        <f>IFERROR(L1553/J1553,"")</f>
        <v>0.26133209990749307</v>
      </c>
      <c r="Q1553" s="16">
        <v>407</v>
      </c>
      <c r="R1553" s="16">
        <v>0</v>
      </c>
      <c r="S1553" s="16">
        <v>0</v>
      </c>
      <c r="T1553" s="16">
        <v>226</v>
      </c>
      <c r="U1553" s="16"/>
      <c r="V1553" s="16">
        <v>114</v>
      </c>
      <c r="W1553" s="16">
        <v>130</v>
      </c>
      <c r="X1553" s="16">
        <v>15</v>
      </c>
      <c r="Y1553" s="16"/>
      <c r="Z1553" s="16"/>
      <c r="AA1553" s="16">
        <f>IF(COUNT(Q1553:Z1553)=0,"",SUM(Q1553:Q1553))</f>
        <v>407</v>
      </c>
      <c r="AB1553" s="16">
        <f>IF(COUNT(Q1553:Z1553)=0,"",SUM(R1553:S1553))</f>
        <v>0</v>
      </c>
      <c r="AC1553" s="16">
        <f>IF(COUNT(Q1553:Z1553)=0,"",SUM(T1553:V1553))</f>
        <v>340</v>
      </c>
      <c r="AD1553" s="16">
        <f>IF(COUNT(Q1553:Z1553)=0,"",SUM(W1553:Y1553))</f>
        <v>145</v>
      </c>
      <c r="AE1553" s="16">
        <f>IF(COUNT(Q1553:Z1553)=0,"",SUM(Z1553:Z1553))</f>
        <v>0</v>
      </c>
      <c r="AF1553" s="16">
        <f>IF(COUNT(Q1553:Z1553)=0,"",SUM(Q1553:Z1553))</f>
        <v>892</v>
      </c>
      <c r="AG1553" s="17">
        <f>IFERROR((AA1553+AB1553)/AF1553,"")</f>
        <v>0.45627802690582958</v>
      </c>
      <c r="AH1553" s="16"/>
    </row>
    <row r="1554" spans="1:34" x14ac:dyDescent="0.2">
      <c r="A1554" s="4" t="s">
        <v>21</v>
      </c>
      <c r="B1554" s="4" t="s">
        <v>134</v>
      </c>
      <c r="C1554" s="4" t="s">
        <v>955</v>
      </c>
      <c r="D1554" s="4" t="s">
        <v>690</v>
      </c>
      <c r="E1554" s="4" t="s">
        <v>648</v>
      </c>
      <c r="F1554" s="4" t="s">
        <v>2922</v>
      </c>
      <c r="G1554" s="4" t="s">
        <v>157</v>
      </c>
      <c r="H1554" s="4" t="s">
        <v>164</v>
      </c>
      <c r="I1554" s="16">
        <v>125</v>
      </c>
      <c r="J1554" s="16">
        <v>5887</v>
      </c>
      <c r="K1554" s="16">
        <v>129</v>
      </c>
      <c r="L1554" s="16">
        <v>832</v>
      </c>
      <c r="M1554" s="16">
        <v>25</v>
      </c>
      <c r="N1554" s="16">
        <v>603</v>
      </c>
      <c r="O1554" s="17">
        <f>IFERROR(K1554/I1554,"")</f>
        <v>1.032</v>
      </c>
      <c r="P1554" s="17">
        <f>IFERROR(L1554/J1554,"")</f>
        <v>0.14132835060302362</v>
      </c>
      <c r="Q1554" s="16">
        <v>405</v>
      </c>
      <c r="R1554" s="16">
        <v>75</v>
      </c>
      <c r="S1554" s="16"/>
      <c r="T1554" s="16">
        <v>95</v>
      </c>
      <c r="U1554" s="16">
        <v>59</v>
      </c>
      <c r="V1554" s="16">
        <v>181</v>
      </c>
      <c r="W1554" s="16">
        <v>0</v>
      </c>
      <c r="X1554" s="16">
        <v>228</v>
      </c>
      <c r="Y1554" s="16"/>
      <c r="Z1554" s="16">
        <v>815</v>
      </c>
      <c r="AA1554" s="16">
        <f>IF(COUNT(Q1554:Z1554)=0,"",SUM(Q1554:Q1554))</f>
        <v>405</v>
      </c>
      <c r="AB1554" s="16">
        <f>IF(COUNT(Q1554:Z1554)=0,"",SUM(R1554:S1554))</f>
        <v>75</v>
      </c>
      <c r="AC1554" s="16">
        <f>IF(COUNT(Q1554:Z1554)=0,"",SUM(T1554:V1554))</f>
        <v>335</v>
      </c>
      <c r="AD1554" s="16">
        <f>IF(COUNT(Q1554:Z1554)=0,"",SUM(W1554:Y1554))</f>
        <v>228</v>
      </c>
      <c r="AE1554" s="16">
        <f>IF(COUNT(Q1554:Z1554)=0,"",SUM(Z1554:Z1554))</f>
        <v>815</v>
      </c>
      <c r="AF1554" s="16">
        <f>IF(COUNT(Q1554:Z1554)=0,"",SUM(Q1554:Z1554))</f>
        <v>1858</v>
      </c>
      <c r="AG1554" s="17">
        <f>IFERROR((AA1554+AB1554)/AF1554,"")</f>
        <v>0.25834230355220666</v>
      </c>
      <c r="AH1554" s="16"/>
    </row>
    <row r="1555" spans="1:34" x14ac:dyDescent="0.2">
      <c r="A1555" s="4" t="s">
        <v>21</v>
      </c>
      <c r="B1555" s="4" t="s">
        <v>126</v>
      </c>
      <c r="C1555" s="4" t="s">
        <v>955</v>
      </c>
      <c r="D1555" s="4" t="s">
        <v>734</v>
      </c>
      <c r="E1555" s="4" t="s">
        <v>735</v>
      </c>
      <c r="F1555" s="4" t="s">
        <v>3408</v>
      </c>
      <c r="G1555" s="4" t="s">
        <v>158</v>
      </c>
      <c r="H1555" s="4" t="s">
        <v>165</v>
      </c>
      <c r="I1555" s="16">
        <v>1302</v>
      </c>
      <c r="J1555" s="16">
        <v>10969</v>
      </c>
      <c r="K1555" s="16">
        <v>1034</v>
      </c>
      <c r="L1555" s="16">
        <v>1823</v>
      </c>
      <c r="M1555" s="16">
        <v>36</v>
      </c>
      <c r="N1555" s="16">
        <v>1529</v>
      </c>
      <c r="O1555" s="17">
        <f>IFERROR(K1555/I1555,"")</f>
        <v>0.79416282642089098</v>
      </c>
      <c r="P1555" s="17">
        <f>IFERROR(L1555/J1555,"")</f>
        <v>0.16619564226456376</v>
      </c>
      <c r="Q1555" s="16">
        <v>405</v>
      </c>
      <c r="R1555" s="16">
        <v>0</v>
      </c>
      <c r="S1555" s="16">
        <v>0</v>
      </c>
      <c r="T1555" s="16">
        <v>601</v>
      </c>
      <c r="U1555" s="16">
        <v>257</v>
      </c>
      <c r="V1555" s="16">
        <v>1090</v>
      </c>
      <c r="W1555" s="16">
        <v>0</v>
      </c>
      <c r="X1555" s="16">
        <v>919</v>
      </c>
      <c r="Y1555" s="16">
        <v>0</v>
      </c>
      <c r="Z1555" s="16">
        <v>751</v>
      </c>
      <c r="AA1555" s="16">
        <f>IF(COUNT(Q1555:Z1555)=0,"",SUM(Q1555:Q1555))</f>
        <v>405</v>
      </c>
      <c r="AB1555" s="16">
        <f>IF(COUNT(Q1555:Z1555)=0,"",SUM(R1555:S1555))</f>
        <v>0</v>
      </c>
      <c r="AC1555" s="16">
        <f>IF(COUNT(Q1555:Z1555)=0,"",SUM(T1555:V1555))</f>
        <v>1948</v>
      </c>
      <c r="AD1555" s="16">
        <f>IF(COUNT(Q1555:Z1555)=0,"",SUM(W1555:Y1555))</f>
        <v>919</v>
      </c>
      <c r="AE1555" s="16">
        <f>IF(COUNT(Q1555:Z1555)=0,"",SUM(Z1555:Z1555))</f>
        <v>751</v>
      </c>
      <c r="AF1555" s="16">
        <f>IF(COUNT(Q1555:Z1555)=0,"",SUM(Q1555:Z1555))</f>
        <v>4023</v>
      </c>
      <c r="AG1555" s="17">
        <f>IFERROR((AA1555+AB1555)/AF1555,"")</f>
        <v>0.10067114093959731</v>
      </c>
      <c r="AH1555" s="16">
        <v>19</v>
      </c>
    </row>
    <row r="1556" spans="1:34" x14ac:dyDescent="0.2">
      <c r="A1556" s="4" t="s">
        <v>21</v>
      </c>
      <c r="B1556" s="4" t="s">
        <v>131</v>
      </c>
      <c r="C1556" s="4" t="s">
        <v>955</v>
      </c>
      <c r="D1556" s="4" t="s">
        <v>790</v>
      </c>
      <c r="E1556" s="4" t="s">
        <v>791</v>
      </c>
      <c r="F1556" s="4" t="s">
        <v>3997</v>
      </c>
      <c r="G1556" s="4" t="s">
        <v>158</v>
      </c>
      <c r="H1556" s="4" t="s">
        <v>165</v>
      </c>
      <c r="I1556" s="16">
        <v>561</v>
      </c>
      <c r="J1556" s="16">
        <v>7595</v>
      </c>
      <c r="K1556" s="16">
        <v>246</v>
      </c>
      <c r="L1556" s="16">
        <v>1611</v>
      </c>
      <c r="M1556" s="16">
        <v>103</v>
      </c>
      <c r="N1556" s="16">
        <v>62</v>
      </c>
      <c r="O1556" s="17">
        <f>IFERROR(K1556/I1556,"")</f>
        <v>0.43850267379679142</v>
      </c>
      <c r="P1556" s="17">
        <f>IFERROR(L1556/J1556,"")</f>
        <v>0.21211323238973009</v>
      </c>
      <c r="Q1556" s="16">
        <v>405</v>
      </c>
      <c r="R1556" s="16">
        <v>0</v>
      </c>
      <c r="S1556" s="16">
        <v>0</v>
      </c>
      <c r="T1556" s="16">
        <v>82</v>
      </c>
      <c r="U1556" s="16">
        <v>365</v>
      </c>
      <c r="V1556" s="16">
        <v>246</v>
      </c>
      <c r="W1556" s="16"/>
      <c r="X1556" s="16">
        <v>27</v>
      </c>
      <c r="Y1556" s="16">
        <v>0</v>
      </c>
      <c r="Z1556" s="16">
        <v>779</v>
      </c>
      <c r="AA1556" s="16">
        <f>IF(COUNT(Q1556:Z1556)=0,"",SUM(Q1556:Q1556))</f>
        <v>405</v>
      </c>
      <c r="AB1556" s="16">
        <f>IF(COUNT(Q1556:Z1556)=0,"",SUM(R1556:S1556))</f>
        <v>0</v>
      </c>
      <c r="AC1556" s="16">
        <f>IF(COUNT(Q1556:Z1556)=0,"",SUM(T1556:V1556))</f>
        <v>693</v>
      </c>
      <c r="AD1556" s="16">
        <f>IF(COUNT(Q1556:Z1556)=0,"",SUM(W1556:Y1556))</f>
        <v>27</v>
      </c>
      <c r="AE1556" s="16">
        <f>IF(COUNT(Q1556:Z1556)=0,"",SUM(Z1556:Z1556))</f>
        <v>779</v>
      </c>
      <c r="AF1556" s="16">
        <f>IF(COUNT(Q1556:Z1556)=0,"",SUM(Q1556:Z1556))</f>
        <v>1904</v>
      </c>
      <c r="AG1556" s="17">
        <f>IFERROR((AA1556+AB1556)/AF1556,"")</f>
        <v>0.21271008403361344</v>
      </c>
      <c r="AH1556" s="16">
        <v>20</v>
      </c>
    </row>
    <row r="1557" spans="1:34" x14ac:dyDescent="0.2">
      <c r="A1557" s="4" t="s">
        <v>21</v>
      </c>
      <c r="B1557" s="4" t="s">
        <v>123</v>
      </c>
      <c r="C1557" s="4" t="s">
        <v>955</v>
      </c>
      <c r="D1557" s="4" t="s">
        <v>484</v>
      </c>
      <c r="E1557" s="4" t="s">
        <v>485</v>
      </c>
      <c r="F1557" s="4" t="s">
        <v>4867</v>
      </c>
      <c r="G1557" s="4" t="s">
        <v>159</v>
      </c>
      <c r="H1557" s="4" t="s">
        <v>163</v>
      </c>
      <c r="I1557" s="16">
        <v>661</v>
      </c>
      <c r="J1557" s="16">
        <v>36268</v>
      </c>
      <c r="K1557" s="16">
        <v>133</v>
      </c>
      <c r="L1557" s="16">
        <v>5329</v>
      </c>
      <c r="M1557" s="16">
        <v>18</v>
      </c>
      <c r="N1557" s="16">
        <v>666</v>
      </c>
      <c r="O1557" s="17">
        <f>IFERROR(K1557/I1557,"")</f>
        <v>0.20121028744326777</v>
      </c>
      <c r="P1557" s="17">
        <f>IFERROR(L1557/J1557,"")</f>
        <v>0.14693393625234366</v>
      </c>
      <c r="Q1557" s="16">
        <v>405</v>
      </c>
      <c r="R1557" s="16">
        <v>98</v>
      </c>
      <c r="S1557" s="16"/>
      <c r="T1557" s="16">
        <v>280</v>
      </c>
      <c r="U1557" s="16">
        <v>390</v>
      </c>
      <c r="V1557" s="16">
        <v>16</v>
      </c>
      <c r="W1557" s="16"/>
      <c r="X1557" s="16">
        <v>1748</v>
      </c>
      <c r="Y1557" s="16"/>
      <c r="Z1557" s="16">
        <v>3023</v>
      </c>
      <c r="AA1557" s="16">
        <f>IF(COUNT(Q1557:Z1557)=0,"",SUM(Q1557:Q1557))</f>
        <v>405</v>
      </c>
      <c r="AB1557" s="16">
        <f>IF(COUNT(Q1557:Z1557)=0,"",SUM(R1557:S1557))</f>
        <v>98</v>
      </c>
      <c r="AC1557" s="16">
        <f>IF(COUNT(Q1557:Z1557)=0,"",SUM(T1557:V1557))</f>
        <v>686</v>
      </c>
      <c r="AD1557" s="16">
        <f>IF(COUNT(Q1557:Z1557)=0,"",SUM(W1557:Y1557))</f>
        <v>1748</v>
      </c>
      <c r="AE1557" s="16">
        <f>IF(COUNT(Q1557:Z1557)=0,"",SUM(Z1557:Z1557))</f>
        <v>3023</v>
      </c>
      <c r="AF1557" s="16">
        <f>IF(COUNT(Q1557:Z1557)=0,"",SUM(Q1557:Z1557))</f>
        <v>5960</v>
      </c>
      <c r="AG1557" s="17">
        <f>IFERROR((AA1557+AB1557)/AF1557,"")</f>
        <v>8.4395973154362411E-2</v>
      </c>
      <c r="AH1557" s="16">
        <v>90</v>
      </c>
    </row>
    <row r="1558" spans="1:34" x14ac:dyDescent="0.2">
      <c r="A1558" s="4" t="s">
        <v>21</v>
      </c>
      <c r="B1558" s="4" t="s">
        <v>147</v>
      </c>
      <c r="C1558" s="4" t="s">
        <v>1036</v>
      </c>
      <c r="D1558" s="4" t="s">
        <v>378</v>
      </c>
      <c r="E1558" s="4" t="s">
        <v>379</v>
      </c>
      <c r="F1558" s="4" t="s">
        <v>3140</v>
      </c>
      <c r="G1558" s="4" t="s">
        <v>159</v>
      </c>
      <c r="H1558" s="4" t="s">
        <v>163</v>
      </c>
      <c r="I1558" s="16">
        <v>535</v>
      </c>
      <c r="J1558" s="16">
        <v>8738</v>
      </c>
      <c r="K1558" s="16">
        <v>225</v>
      </c>
      <c r="L1558" s="16">
        <v>1163</v>
      </c>
      <c r="M1558" s="16">
        <v>129</v>
      </c>
      <c r="N1558" s="16">
        <v>300</v>
      </c>
      <c r="O1558" s="17">
        <f>IFERROR(K1558/I1558,"")</f>
        <v>0.42056074766355139</v>
      </c>
      <c r="P1558" s="17">
        <f>IFERROR(L1558/J1558,"")</f>
        <v>0.13309681849393454</v>
      </c>
      <c r="Q1558" s="16">
        <v>403</v>
      </c>
      <c r="R1558" s="16">
        <v>58</v>
      </c>
      <c r="S1558" s="16">
        <v>34</v>
      </c>
      <c r="T1558" s="16">
        <v>77</v>
      </c>
      <c r="U1558" s="16">
        <v>53</v>
      </c>
      <c r="V1558" s="16"/>
      <c r="W1558" s="16"/>
      <c r="X1558" s="16">
        <v>231</v>
      </c>
      <c r="Y1558" s="16">
        <v>27</v>
      </c>
      <c r="Z1558" s="16">
        <v>699</v>
      </c>
      <c r="AA1558" s="16">
        <f>IF(COUNT(Q1558:Z1558)=0,"",SUM(Q1558:Q1558))</f>
        <v>403</v>
      </c>
      <c r="AB1558" s="16">
        <f>IF(COUNT(Q1558:Z1558)=0,"",SUM(R1558:S1558))</f>
        <v>92</v>
      </c>
      <c r="AC1558" s="16">
        <f>IF(COUNT(Q1558:Z1558)=0,"",SUM(T1558:V1558))</f>
        <v>130</v>
      </c>
      <c r="AD1558" s="16">
        <f>IF(COUNT(Q1558:Z1558)=0,"",SUM(W1558:Y1558))</f>
        <v>258</v>
      </c>
      <c r="AE1558" s="16">
        <f>IF(COUNT(Q1558:Z1558)=0,"",SUM(Z1558:Z1558))</f>
        <v>699</v>
      </c>
      <c r="AF1558" s="16">
        <f>IF(COUNT(Q1558:Z1558)=0,"",SUM(Q1558:Z1558))</f>
        <v>1582</v>
      </c>
      <c r="AG1558" s="17">
        <f>IFERROR((AA1558+AB1558)/AF1558,"")</f>
        <v>0.31289506953223767</v>
      </c>
      <c r="AH1558" s="16">
        <v>42</v>
      </c>
    </row>
    <row r="1559" spans="1:34" x14ac:dyDescent="0.2">
      <c r="A1559" s="4" t="s">
        <v>21</v>
      </c>
      <c r="B1559" s="4" t="s">
        <v>126</v>
      </c>
      <c r="C1559" s="4" t="s">
        <v>955</v>
      </c>
      <c r="D1559" s="4" t="s">
        <v>726</v>
      </c>
      <c r="E1559" s="4" t="s">
        <v>727</v>
      </c>
      <c r="F1559" s="4" t="s">
        <v>3338</v>
      </c>
      <c r="G1559" s="4" t="s">
        <v>158</v>
      </c>
      <c r="H1559" s="4" t="s">
        <v>163</v>
      </c>
      <c r="I1559" s="16">
        <v>1784</v>
      </c>
      <c r="J1559" s="16">
        <v>5082</v>
      </c>
      <c r="K1559" s="16">
        <v>1208</v>
      </c>
      <c r="L1559" s="16">
        <v>1525</v>
      </c>
      <c r="M1559" s="16">
        <v>116</v>
      </c>
      <c r="N1559" s="16">
        <v>728</v>
      </c>
      <c r="O1559" s="17">
        <f>IFERROR(K1559/I1559,"")</f>
        <v>0.67713004484304928</v>
      </c>
      <c r="P1559" s="17">
        <f>IFERROR(L1559/J1559,"")</f>
        <v>0.30007870916961826</v>
      </c>
      <c r="Q1559" s="16">
        <v>403</v>
      </c>
      <c r="R1559" s="16">
        <v>0</v>
      </c>
      <c r="S1559" s="16">
        <v>0</v>
      </c>
      <c r="T1559" s="16">
        <v>264</v>
      </c>
      <c r="U1559" s="16">
        <v>507</v>
      </c>
      <c r="V1559" s="16">
        <v>874</v>
      </c>
      <c r="W1559" s="16">
        <v>137</v>
      </c>
      <c r="X1559" s="16">
        <v>376</v>
      </c>
      <c r="Y1559" s="16">
        <v>0</v>
      </c>
      <c r="Z1559" s="16">
        <v>594</v>
      </c>
      <c r="AA1559" s="16">
        <f>IF(COUNT(Q1559:Z1559)=0,"",SUM(Q1559:Q1559))</f>
        <v>403</v>
      </c>
      <c r="AB1559" s="16">
        <f>IF(COUNT(Q1559:Z1559)=0,"",SUM(R1559:S1559))</f>
        <v>0</v>
      </c>
      <c r="AC1559" s="16">
        <f>IF(COUNT(Q1559:Z1559)=0,"",SUM(T1559:V1559))</f>
        <v>1645</v>
      </c>
      <c r="AD1559" s="16">
        <f>IF(COUNT(Q1559:Z1559)=0,"",SUM(W1559:Y1559))</f>
        <v>513</v>
      </c>
      <c r="AE1559" s="16">
        <f>IF(COUNT(Q1559:Z1559)=0,"",SUM(Z1559:Z1559))</f>
        <v>594</v>
      </c>
      <c r="AF1559" s="16">
        <f>IF(COUNT(Q1559:Z1559)=0,"",SUM(Q1559:Z1559))</f>
        <v>3155</v>
      </c>
      <c r="AG1559" s="17">
        <f>IFERROR((AA1559+AB1559)/AF1559,"")</f>
        <v>0.1277337559429477</v>
      </c>
      <c r="AH1559" s="16">
        <v>38</v>
      </c>
    </row>
    <row r="1560" spans="1:34" x14ac:dyDescent="0.2">
      <c r="A1560" s="4" t="s">
        <v>21</v>
      </c>
      <c r="B1560" s="4" t="s">
        <v>128</v>
      </c>
      <c r="C1560" s="4" t="s">
        <v>955</v>
      </c>
      <c r="D1560" s="4" t="s">
        <v>472</v>
      </c>
      <c r="E1560" s="4" t="s">
        <v>248</v>
      </c>
      <c r="F1560" s="4" t="s">
        <v>4466</v>
      </c>
      <c r="G1560" s="4" t="s">
        <v>157</v>
      </c>
      <c r="H1560" s="4" t="s">
        <v>165</v>
      </c>
      <c r="I1560" s="16">
        <v>405</v>
      </c>
      <c r="J1560" s="16">
        <v>11501</v>
      </c>
      <c r="K1560" s="16">
        <v>394</v>
      </c>
      <c r="L1560" s="16">
        <v>2053</v>
      </c>
      <c r="M1560" s="16"/>
      <c r="N1560" s="16">
        <v>549</v>
      </c>
      <c r="O1560" s="17">
        <f>IFERROR(K1560/I1560,"")</f>
        <v>0.97283950617283954</v>
      </c>
      <c r="P1560" s="17">
        <f>IFERROR(L1560/J1560,"")</f>
        <v>0.17850621685070864</v>
      </c>
      <c r="Q1560" s="16">
        <v>403</v>
      </c>
      <c r="R1560" s="16">
        <v>289</v>
      </c>
      <c r="S1560" s="16">
        <v>63</v>
      </c>
      <c r="T1560" s="16"/>
      <c r="U1560" s="16"/>
      <c r="V1560" s="16">
        <v>394</v>
      </c>
      <c r="W1560" s="16">
        <v>0</v>
      </c>
      <c r="X1560" s="16"/>
      <c r="Y1560" s="16">
        <v>0</v>
      </c>
      <c r="Z1560" s="16">
        <v>1268</v>
      </c>
      <c r="AA1560" s="16">
        <f>IF(COUNT(Q1560:Z1560)=0,"",SUM(Q1560:Q1560))</f>
        <v>403</v>
      </c>
      <c r="AB1560" s="16">
        <f>IF(COUNT(Q1560:Z1560)=0,"",SUM(R1560:S1560))</f>
        <v>352</v>
      </c>
      <c r="AC1560" s="16">
        <f>IF(COUNT(Q1560:Z1560)=0,"",SUM(T1560:V1560))</f>
        <v>394</v>
      </c>
      <c r="AD1560" s="16">
        <f>IF(COUNT(Q1560:Z1560)=0,"",SUM(W1560:Y1560))</f>
        <v>0</v>
      </c>
      <c r="AE1560" s="16">
        <f>IF(COUNT(Q1560:Z1560)=0,"",SUM(Z1560:Z1560))</f>
        <v>1268</v>
      </c>
      <c r="AF1560" s="16">
        <f>IF(COUNT(Q1560:Z1560)=0,"",SUM(Q1560:Z1560))</f>
        <v>2417</v>
      </c>
      <c r="AG1560" s="17">
        <f>IFERROR((AA1560+AB1560)/AF1560,"")</f>
        <v>0.31237070748862228</v>
      </c>
      <c r="AH1560" s="16">
        <v>14</v>
      </c>
    </row>
    <row r="1561" spans="1:34" x14ac:dyDescent="0.2">
      <c r="A1561" s="4" t="s">
        <v>21</v>
      </c>
      <c r="B1561" s="4" t="s">
        <v>124</v>
      </c>
      <c r="C1561" s="4" t="s">
        <v>955</v>
      </c>
      <c r="D1561" s="4" t="s">
        <v>605</v>
      </c>
      <c r="E1561" s="4" t="s">
        <v>606</v>
      </c>
      <c r="F1561" s="4" t="s">
        <v>2256</v>
      </c>
      <c r="G1561" s="4" t="s">
        <v>159</v>
      </c>
      <c r="H1561" s="4" t="s">
        <v>163</v>
      </c>
      <c r="I1561" s="16">
        <v>233</v>
      </c>
      <c r="J1561" s="16">
        <v>5990</v>
      </c>
      <c r="K1561" s="16">
        <v>76</v>
      </c>
      <c r="L1561" s="16">
        <v>898</v>
      </c>
      <c r="M1561" s="16"/>
      <c r="N1561" s="16">
        <v>412</v>
      </c>
      <c r="O1561" s="17">
        <f>IFERROR(K1561/I1561,"")</f>
        <v>0.3261802575107296</v>
      </c>
      <c r="P1561" s="17">
        <f>IFERROR(L1561/J1561,"")</f>
        <v>0.14991652754590984</v>
      </c>
      <c r="Q1561" s="16">
        <v>402</v>
      </c>
      <c r="R1561" s="16"/>
      <c r="S1561" s="16">
        <v>0</v>
      </c>
      <c r="T1561" s="16"/>
      <c r="U1561" s="16">
        <v>0</v>
      </c>
      <c r="V1561" s="16">
        <v>76</v>
      </c>
      <c r="W1561" s="16">
        <v>33</v>
      </c>
      <c r="X1561" s="16"/>
      <c r="Y1561" s="16"/>
      <c r="Z1561" s="16">
        <v>457</v>
      </c>
      <c r="AA1561" s="16">
        <f>IF(COUNT(Q1561:Z1561)=0,"",SUM(Q1561:Q1561))</f>
        <v>402</v>
      </c>
      <c r="AB1561" s="16">
        <f>IF(COUNT(Q1561:Z1561)=0,"",SUM(R1561:S1561))</f>
        <v>0</v>
      </c>
      <c r="AC1561" s="16">
        <f>IF(COUNT(Q1561:Z1561)=0,"",SUM(T1561:V1561))</f>
        <v>76</v>
      </c>
      <c r="AD1561" s="16">
        <f>IF(COUNT(Q1561:Z1561)=0,"",SUM(W1561:Y1561))</f>
        <v>33</v>
      </c>
      <c r="AE1561" s="16">
        <f>IF(COUNT(Q1561:Z1561)=0,"",SUM(Z1561:Z1561))</f>
        <v>457</v>
      </c>
      <c r="AF1561" s="16">
        <f>IF(COUNT(Q1561:Z1561)=0,"",SUM(Q1561:Z1561))</f>
        <v>968</v>
      </c>
      <c r="AG1561" s="17">
        <f>IFERROR((AA1561+AB1561)/AF1561,"")</f>
        <v>0.41528925619834711</v>
      </c>
      <c r="AH1561" s="16">
        <v>11</v>
      </c>
    </row>
    <row r="1562" spans="1:34" x14ac:dyDescent="0.2">
      <c r="A1562" s="4" t="s">
        <v>21</v>
      </c>
      <c r="B1562" s="4" t="s">
        <v>124</v>
      </c>
      <c r="C1562" s="4" t="s">
        <v>955</v>
      </c>
      <c r="D1562" s="4" t="s">
        <v>582</v>
      </c>
      <c r="E1562" s="4" t="s">
        <v>583</v>
      </c>
      <c r="F1562" s="4" t="s">
        <v>2021</v>
      </c>
      <c r="G1562" s="4" t="s">
        <v>158</v>
      </c>
      <c r="H1562" s="4" t="s">
        <v>164</v>
      </c>
      <c r="I1562" s="16">
        <v>905</v>
      </c>
      <c r="J1562" s="16">
        <v>10876</v>
      </c>
      <c r="K1562" s="16">
        <v>375</v>
      </c>
      <c r="L1562" s="16">
        <v>2721</v>
      </c>
      <c r="M1562" s="16">
        <v>21</v>
      </c>
      <c r="N1562" s="16">
        <v>189</v>
      </c>
      <c r="O1562" s="17">
        <f>IFERROR(K1562/I1562,"")</f>
        <v>0.4143646408839779</v>
      </c>
      <c r="P1562" s="17">
        <f>IFERROR(L1562/J1562,"")</f>
        <v>0.25018389113644723</v>
      </c>
      <c r="Q1562" s="16">
        <v>401</v>
      </c>
      <c r="R1562" s="16">
        <v>0</v>
      </c>
      <c r="S1562" s="16">
        <v>0</v>
      </c>
      <c r="T1562" s="16">
        <v>824</v>
      </c>
      <c r="U1562" s="16">
        <v>391</v>
      </c>
      <c r="V1562" s="16">
        <v>470</v>
      </c>
      <c r="W1562" s="16">
        <v>483</v>
      </c>
      <c r="X1562" s="16">
        <v>466</v>
      </c>
      <c r="Y1562" s="16"/>
      <c r="Z1562" s="16">
        <v>1860</v>
      </c>
      <c r="AA1562" s="16">
        <f>IF(COUNT(Q1562:Z1562)=0,"",SUM(Q1562:Q1562))</f>
        <v>401</v>
      </c>
      <c r="AB1562" s="16">
        <f>IF(COUNT(Q1562:Z1562)=0,"",SUM(R1562:S1562))</f>
        <v>0</v>
      </c>
      <c r="AC1562" s="16">
        <f>IF(COUNT(Q1562:Z1562)=0,"",SUM(T1562:V1562))</f>
        <v>1685</v>
      </c>
      <c r="AD1562" s="16">
        <f>IF(COUNT(Q1562:Z1562)=0,"",SUM(W1562:Y1562))</f>
        <v>949</v>
      </c>
      <c r="AE1562" s="16">
        <f>IF(COUNT(Q1562:Z1562)=0,"",SUM(Z1562:Z1562))</f>
        <v>1860</v>
      </c>
      <c r="AF1562" s="16">
        <f>IF(COUNT(Q1562:Z1562)=0,"",SUM(Q1562:Z1562))</f>
        <v>4895</v>
      </c>
      <c r="AG1562" s="17">
        <f>IFERROR((AA1562+AB1562)/AF1562,"")</f>
        <v>8.1920326864147089E-2</v>
      </c>
      <c r="AH1562" s="16">
        <v>15</v>
      </c>
    </row>
    <row r="1563" spans="1:34" x14ac:dyDescent="0.2">
      <c r="A1563" s="4" t="s">
        <v>21</v>
      </c>
      <c r="B1563" s="4" t="s">
        <v>143</v>
      </c>
      <c r="C1563" s="4" t="s">
        <v>1036</v>
      </c>
      <c r="D1563" s="4" t="s">
        <v>744</v>
      </c>
      <c r="E1563" s="4" t="s">
        <v>745</v>
      </c>
      <c r="F1563" s="4" t="s">
        <v>3505</v>
      </c>
      <c r="G1563" s="4" t="s">
        <v>157</v>
      </c>
      <c r="H1563" s="4" t="s">
        <v>163</v>
      </c>
      <c r="I1563" s="16">
        <v>838</v>
      </c>
      <c r="J1563" s="16">
        <v>11289</v>
      </c>
      <c r="K1563" s="16">
        <v>837</v>
      </c>
      <c r="L1563" s="16">
        <v>1241</v>
      </c>
      <c r="M1563" s="16">
        <v>21</v>
      </c>
      <c r="N1563" s="16">
        <v>887</v>
      </c>
      <c r="O1563" s="17">
        <f>IFERROR(K1563/I1563,"")</f>
        <v>0.99880668257756566</v>
      </c>
      <c r="P1563" s="17">
        <f>IFERROR(L1563/J1563,"")</f>
        <v>0.10993002037381522</v>
      </c>
      <c r="Q1563" s="16">
        <v>400</v>
      </c>
      <c r="R1563" s="16">
        <v>0</v>
      </c>
      <c r="S1563" s="16">
        <v>0</v>
      </c>
      <c r="T1563" s="16">
        <v>39</v>
      </c>
      <c r="U1563" s="16">
        <v>102</v>
      </c>
      <c r="V1563" s="16">
        <v>837</v>
      </c>
      <c r="W1563" s="16">
        <v>81</v>
      </c>
      <c r="X1563" s="16">
        <v>256</v>
      </c>
      <c r="Y1563" s="16">
        <v>25</v>
      </c>
      <c r="Z1563" s="16">
        <v>365</v>
      </c>
      <c r="AA1563" s="16">
        <f>IF(COUNT(Q1563:Z1563)=0,"",SUM(Q1563:Q1563))</f>
        <v>400</v>
      </c>
      <c r="AB1563" s="16">
        <f>IF(COUNT(Q1563:Z1563)=0,"",SUM(R1563:S1563))</f>
        <v>0</v>
      </c>
      <c r="AC1563" s="16">
        <f>IF(COUNT(Q1563:Z1563)=0,"",SUM(T1563:V1563))</f>
        <v>978</v>
      </c>
      <c r="AD1563" s="16">
        <f>IF(COUNT(Q1563:Z1563)=0,"",SUM(W1563:Y1563))</f>
        <v>362</v>
      </c>
      <c r="AE1563" s="16">
        <f>IF(COUNT(Q1563:Z1563)=0,"",SUM(Z1563:Z1563))</f>
        <v>365</v>
      </c>
      <c r="AF1563" s="16">
        <f>IF(COUNT(Q1563:Z1563)=0,"",SUM(Q1563:Z1563))</f>
        <v>2105</v>
      </c>
      <c r="AG1563" s="17">
        <f>IFERROR((AA1563+AB1563)/AF1563,"")</f>
        <v>0.19002375296912113</v>
      </c>
      <c r="AH1563" s="16">
        <v>34</v>
      </c>
    </row>
    <row r="1564" spans="1:34" x14ac:dyDescent="0.2">
      <c r="A1564" s="4" t="s">
        <v>21</v>
      </c>
      <c r="B1564" s="4" t="s">
        <v>131</v>
      </c>
      <c r="C1564" s="4" t="s">
        <v>955</v>
      </c>
      <c r="D1564" s="4" t="s">
        <v>799</v>
      </c>
      <c r="E1564" s="4" t="s">
        <v>800</v>
      </c>
      <c r="F1564" s="4" t="s">
        <v>4066</v>
      </c>
      <c r="G1564" s="4" t="s">
        <v>158</v>
      </c>
      <c r="H1564" s="4" t="s">
        <v>164</v>
      </c>
      <c r="I1564" s="16">
        <v>1434</v>
      </c>
      <c r="J1564" s="16">
        <v>8263</v>
      </c>
      <c r="K1564" s="16">
        <v>1019</v>
      </c>
      <c r="L1564" s="16">
        <v>1444</v>
      </c>
      <c r="M1564" s="16">
        <v>120</v>
      </c>
      <c r="N1564" s="16">
        <v>985</v>
      </c>
      <c r="O1564" s="17">
        <f>IFERROR(K1564/I1564,"")</f>
        <v>0.71059972105997216</v>
      </c>
      <c r="P1564" s="17">
        <f>IFERROR(L1564/J1564,"")</f>
        <v>0.17475493162289726</v>
      </c>
      <c r="Q1564" s="16">
        <v>400</v>
      </c>
      <c r="R1564" s="16">
        <v>0</v>
      </c>
      <c r="S1564" s="16"/>
      <c r="T1564" s="16">
        <v>324</v>
      </c>
      <c r="U1564" s="16">
        <v>530</v>
      </c>
      <c r="V1564" s="16">
        <v>1181</v>
      </c>
      <c r="W1564" s="16">
        <v>0</v>
      </c>
      <c r="X1564" s="16">
        <v>394</v>
      </c>
      <c r="Y1564" s="16">
        <v>0</v>
      </c>
      <c r="Z1564" s="16">
        <v>406</v>
      </c>
      <c r="AA1564" s="16">
        <f>IF(COUNT(Q1564:Z1564)=0,"",SUM(Q1564:Q1564))</f>
        <v>400</v>
      </c>
      <c r="AB1564" s="16">
        <f>IF(COUNT(Q1564:Z1564)=0,"",SUM(R1564:S1564))</f>
        <v>0</v>
      </c>
      <c r="AC1564" s="16">
        <f>IF(COUNT(Q1564:Z1564)=0,"",SUM(T1564:V1564))</f>
        <v>2035</v>
      </c>
      <c r="AD1564" s="16">
        <f>IF(COUNT(Q1564:Z1564)=0,"",SUM(W1564:Y1564))</f>
        <v>394</v>
      </c>
      <c r="AE1564" s="16">
        <f>IF(COUNT(Q1564:Z1564)=0,"",SUM(Z1564:Z1564))</f>
        <v>406</v>
      </c>
      <c r="AF1564" s="16">
        <f>IF(COUNT(Q1564:Z1564)=0,"",SUM(Q1564:Z1564))</f>
        <v>3235</v>
      </c>
      <c r="AG1564" s="17">
        <f>IFERROR((AA1564+AB1564)/AF1564,"")</f>
        <v>0.12364760432766615</v>
      </c>
      <c r="AH1564" s="16">
        <v>17</v>
      </c>
    </row>
    <row r="1565" spans="1:34" x14ac:dyDescent="0.2">
      <c r="A1565" s="4" t="s">
        <v>21</v>
      </c>
      <c r="B1565" s="4" t="s">
        <v>152</v>
      </c>
      <c r="C1565" s="4" t="s">
        <v>955</v>
      </c>
      <c r="D1565" s="4" t="s">
        <v>739</v>
      </c>
      <c r="E1565" s="4" t="s">
        <v>740</v>
      </c>
      <c r="F1565" s="4" t="s">
        <v>3444</v>
      </c>
      <c r="G1565" s="4" t="s">
        <v>158</v>
      </c>
      <c r="H1565" s="4" t="s">
        <v>163</v>
      </c>
      <c r="I1565" s="16">
        <v>128</v>
      </c>
      <c r="J1565" s="16">
        <v>2125</v>
      </c>
      <c r="K1565" s="16">
        <v>126</v>
      </c>
      <c r="L1565" s="16">
        <v>467</v>
      </c>
      <c r="M1565" s="16"/>
      <c r="N1565" s="16">
        <v>204</v>
      </c>
      <c r="O1565" s="17">
        <f>IFERROR(K1565/I1565,"")</f>
        <v>0.984375</v>
      </c>
      <c r="P1565" s="17">
        <f>IFERROR(L1565/J1565,"")</f>
        <v>0.21976470588235295</v>
      </c>
      <c r="Q1565" s="16">
        <v>398</v>
      </c>
      <c r="R1565" s="16">
        <v>0</v>
      </c>
      <c r="S1565" s="16">
        <v>0</v>
      </c>
      <c r="T1565" s="16"/>
      <c r="U1565" s="16">
        <v>142</v>
      </c>
      <c r="V1565" s="16">
        <v>0</v>
      </c>
      <c r="W1565" s="16">
        <v>13</v>
      </c>
      <c r="X1565" s="16">
        <v>48</v>
      </c>
      <c r="Y1565" s="16">
        <v>0</v>
      </c>
      <c r="Z1565" s="16">
        <v>22</v>
      </c>
      <c r="AA1565" s="16">
        <f>IF(COUNT(Q1565:Z1565)=0,"",SUM(Q1565:Q1565))</f>
        <v>398</v>
      </c>
      <c r="AB1565" s="16">
        <f>IF(COUNT(Q1565:Z1565)=0,"",SUM(R1565:S1565))</f>
        <v>0</v>
      </c>
      <c r="AC1565" s="16">
        <f>IF(COUNT(Q1565:Z1565)=0,"",SUM(T1565:V1565))</f>
        <v>142</v>
      </c>
      <c r="AD1565" s="16">
        <f>IF(COUNT(Q1565:Z1565)=0,"",SUM(W1565:Y1565))</f>
        <v>61</v>
      </c>
      <c r="AE1565" s="16">
        <f>IF(COUNT(Q1565:Z1565)=0,"",SUM(Z1565:Z1565))</f>
        <v>22</v>
      </c>
      <c r="AF1565" s="16">
        <f>IF(COUNT(Q1565:Z1565)=0,"",SUM(Q1565:Z1565))</f>
        <v>623</v>
      </c>
      <c r="AG1565" s="17">
        <f>IFERROR((AA1565+AB1565)/AF1565,"")</f>
        <v>0.6388443017656501</v>
      </c>
      <c r="AH1565" s="16"/>
    </row>
    <row r="1566" spans="1:34" x14ac:dyDescent="0.2">
      <c r="A1566" s="4" t="s">
        <v>21</v>
      </c>
      <c r="B1566" s="4" t="s">
        <v>143</v>
      </c>
      <c r="C1566" s="4" t="s">
        <v>1036</v>
      </c>
      <c r="D1566" s="4" t="s">
        <v>750</v>
      </c>
      <c r="E1566" s="4" t="s">
        <v>537</v>
      </c>
      <c r="F1566" s="4" t="s">
        <v>3607</v>
      </c>
      <c r="G1566" s="4" t="s">
        <v>157</v>
      </c>
      <c r="H1566" s="4" t="s">
        <v>164</v>
      </c>
      <c r="I1566" s="16">
        <v>147</v>
      </c>
      <c r="J1566" s="16">
        <v>2420</v>
      </c>
      <c r="K1566" s="16">
        <v>144</v>
      </c>
      <c r="L1566" s="16">
        <v>652</v>
      </c>
      <c r="M1566" s="16">
        <v>12</v>
      </c>
      <c r="N1566" s="16">
        <v>177</v>
      </c>
      <c r="O1566" s="17">
        <f>IFERROR(K1566/I1566,"")</f>
        <v>0.97959183673469385</v>
      </c>
      <c r="P1566" s="17">
        <f>IFERROR(L1566/J1566,"")</f>
        <v>0.26942148760330581</v>
      </c>
      <c r="Q1566" s="16">
        <v>398</v>
      </c>
      <c r="R1566" s="16">
        <v>0</v>
      </c>
      <c r="S1566" s="16">
        <v>0</v>
      </c>
      <c r="T1566" s="16">
        <v>121</v>
      </c>
      <c r="U1566" s="16">
        <v>99</v>
      </c>
      <c r="V1566" s="16">
        <v>146</v>
      </c>
      <c r="W1566" s="16">
        <v>160</v>
      </c>
      <c r="X1566" s="16"/>
      <c r="Y1566" s="16"/>
      <c r="Z1566" s="16">
        <v>58</v>
      </c>
      <c r="AA1566" s="16">
        <f>IF(COUNT(Q1566:Z1566)=0,"",SUM(Q1566:Q1566))</f>
        <v>398</v>
      </c>
      <c r="AB1566" s="16">
        <f>IF(COUNT(Q1566:Z1566)=0,"",SUM(R1566:S1566))</f>
        <v>0</v>
      </c>
      <c r="AC1566" s="16">
        <f>IF(COUNT(Q1566:Z1566)=0,"",SUM(T1566:V1566))</f>
        <v>366</v>
      </c>
      <c r="AD1566" s="16">
        <f>IF(COUNT(Q1566:Z1566)=0,"",SUM(W1566:Y1566))</f>
        <v>160</v>
      </c>
      <c r="AE1566" s="16">
        <f>IF(COUNT(Q1566:Z1566)=0,"",SUM(Z1566:Z1566))</f>
        <v>58</v>
      </c>
      <c r="AF1566" s="16">
        <f>IF(COUNT(Q1566:Z1566)=0,"",SUM(Q1566:Z1566))</f>
        <v>982</v>
      </c>
      <c r="AG1566" s="17">
        <f>IFERROR((AA1566+AB1566)/AF1566,"")</f>
        <v>0.40529531568228105</v>
      </c>
      <c r="AH1566" s="16"/>
    </row>
    <row r="1567" spans="1:34" x14ac:dyDescent="0.2">
      <c r="A1567" s="4" t="s">
        <v>21</v>
      </c>
      <c r="B1567" s="4" t="s">
        <v>123</v>
      </c>
      <c r="C1567" s="4" t="s">
        <v>955</v>
      </c>
      <c r="D1567" s="4" t="s">
        <v>484</v>
      </c>
      <c r="E1567" s="4" t="s">
        <v>485</v>
      </c>
      <c r="F1567" s="4" t="s">
        <v>4592</v>
      </c>
      <c r="G1567" s="4" t="s">
        <v>158</v>
      </c>
      <c r="H1567" s="4" t="s">
        <v>163</v>
      </c>
      <c r="I1567" s="16">
        <v>1194</v>
      </c>
      <c r="J1567" s="16">
        <v>45507</v>
      </c>
      <c r="K1567" s="16">
        <v>472</v>
      </c>
      <c r="L1567" s="16">
        <v>5256</v>
      </c>
      <c r="M1567" s="16">
        <v>18</v>
      </c>
      <c r="N1567" s="16">
        <v>517</v>
      </c>
      <c r="O1567" s="17">
        <f>IFERROR(K1567/I1567,"")</f>
        <v>0.39530988274706869</v>
      </c>
      <c r="P1567" s="17">
        <f>IFERROR(L1567/J1567,"")</f>
        <v>0.11549871448348606</v>
      </c>
      <c r="Q1567" s="16">
        <v>397</v>
      </c>
      <c r="R1567" s="16">
        <v>80</v>
      </c>
      <c r="S1567" s="16"/>
      <c r="T1567" s="16">
        <v>745</v>
      </c>
      <c r="U1567" s="16">
        <v>584</v>
      </c>
      <c r="V1567" s="16">
        <v>233</v>
      </c>
      <c r="W1567" s="16"/>
      <c r="X1567" s="16">
        <v>1121</v>
      </c>
      <c r="Y1567" s="16"/>
      <c r="Z1567" s="16">
        <v>2915</v>
      </c>
      <c r="AA1567" s="16">
        <f>IF(COUNT(Q1567:Z1567)=0,"",SUM(Q1567:Q1567))</f>
        <v>397</v>
      </c>
      <c r="AB1567" s="16">
        <f>IF(COUNT(Q1567:Z1567)=0,"",SUM(R1567:S1567))</f>
        <v>80</v>
      </c>
      <c r="AC1567" s="16">
        <f>IF(COUNT(Q1567:Z1567)=0,"",SUM(T1567:V1567))</f>
        <v>1562</v>
      </c>
      <c r="AD1567" s="16">
        <f>IF(COUNT(Q1567:Z1567)=0,"",SUM(W1567:Y1567))</f>
        <v>1121</v>
      </c>
      <c r="AE1567" s="16">
        <f>IF(COUNT(Q1567:Z1567)=0,"",SUM(Z1567:Z1567))</f>
        <v>2915</v>
      </c>
      <c r="AF1567" s="16">
        <f>IF(COUNT(Q1567:Z1567)=0,"",SUM(Q1567:Z1567))</f>
        <v>6075</v>
      </c>
      <c r="AG1567" s="17">
        <f>IFERROR((AA1567+AB1567)/AF1567,"")</f>
        <v>7.8518518518518515E-2</v>
      </c>
      <c r="AH1567" s="16">
        <v>129</v>
      </c>
    </row>
    <row r="1568" spans="1:34" x14ac:dyDescent="0.2">
      <c r="A1568" s="4" t="s">
        <v>21</v>
      </c>
      <c r="B1568" s="4" t="s">
        <v>142</v>
      </c>
      <c r="C1568" s="4" t="s">
        <v>1036</v>
      </c>
      <c r="D1568" s="4" t="s">
        <v>929</v>
      </c>
      <c r="E1568" s="4" t="s">
        <v>930</v>
      </c>
      <c r="F1568" s="4" t="s">
        <v>5713</v>
      </c>
      <c r="G1568" s="4" t="s">
        <v>158</v>
      </c>
      <c r="H1568" s="4" t="s">
        <v>164</v>
      </c>
      <c r="I1568" s="16">
        <v>516</v>
      </c>
      <c r="J1568" s="16">
        <v>5749</v>
      </c>
      <c r="K1568" s="16">
        <v>448</v>
      </c>
      <c r="L1568" s="16">
        <v>1038</v>
      </c>
      <c r="M1568" s="16">
        <v>126</v>
      </c>
      <c r="N1568" s="16">
        <v>802</v>
      </c>
      <c r="O1568" s="17">
        <f>IFERROR(K1568/I1568,"")</f>
        <v>0.86821705426356588</v>
      </c>
      <c r="P1568" s="17">
        <f>IFERROR(L1568/J1568,"")</f>
        <v>0.18055313967646547</v>
      </c>
      <c r="Q1568" s="16">
        <v>395</v>
      </c>
      <c r="R1568" s="16">
        <v>0</v>
      </c>
      <c r="S1568" s="16">
        <v>0</v>
      </c>
      <c r="T1568" s="16">
        <v>129</v>
      </c>
      <c r="U1568" s="16">
        <v>485</v>
      </c>
      <c r="V1568" s="16">
        <v>103</v>
      </c>
      <c r="W1568" s="16">
        <v>102</v>
      </c>
      <c r="X1568" s="16">
        <v>160</v>
      </c>
      <c r="Y1568" s="16">
        <v>0</v>
      </c>
      <c r="Z1568" s="16">
        <v>339</v>
      </c>
      <c r="AA1568" s="16">
        <f>IF(COUNT(Q1568:Z1568)=0,"",SUM(Q1568:Q1568))</f>
        <v>395</v>
      </c>
      <c r="AB1568" s="16">
        <f>IF(COUNT(Q1568:Z1568)=0,"",SUM(R1568:S1568))</f>
        <v>0</v>
      </c>
      <c r="AC1568" s="16">
        <f>IF(COUNT(Q1568:Z1568)=0,"",SUM(T1568:V1568))</f>
        <v>717</v>
      </c>
      <c r="AD1568" s="16">
        <f>IF(COUNT(Q1568:Z1568)=0,"",SUM(W1568:Y1568))</f>
        <v>262</v>
      </c>
      <c r="AE1568" s="16">
        <f>IF(COUNT(Q1568:Z1568)=0,"",SUM(Z1568:Z1568))</f>
        <v>339</v>
      </c>
      <c r="AF1568" s="16">
        <f>IF(COUNT(Q1568:Z1568)=0,"",SUM(Q1568:Z1568))</f>
        <v>1713</v>
      </c>
      <c r="AG1568" s="17">
        <f>IFERROR((AA1568+AB1568)/AF1568,"")</f>
        <v>0.23058960887332167</v>
      </c>
      <c r="AH1568" s="16"/>
    </row>
    <row r="1569" spans="1:34" x14ac:dyDescent="0.2">
      <c r="A1569" s="4" t="s">
        <v>21</v>
      </c>
      <c r="B1569" s="4" t="s">
        <v>127</v>
      </c>
      <c r="C1569" s="4" t="s">
        <v>955</v>
      </c>
      <c r="D1569" s="4" t="s">
        <v>459</v>
      </c>
      <c r="E1569" s="4" t="s">
        <v>460</v>
      </c>
      <c r="F1569" s="4" t="s">
        <v>4191</v>
      </c>
      <c r="G1569" s="4" t="s">
        <v>158</v>
      </c>
      <c r="H1569" s="4" t="s">
        <v>165</v>
      </c>
      <c r="I1569" s="16">
        <v>1633</v>
      </c>
      <c r="J1569" s="16">
        <v>16709</v>
      </c>
      <c r="K1569" s="16">
        <v>1368</v>
      </c>
      <c r="L1569" s="16">
        <v>2780</v>
      </c>
      <c r="M1569" s="16">
        <v>15</v>
      </c>
      <c r="N1569" s="16">
        <v>469</v>
      </c>
      <c r="O1569" s="17">
        <f>IFERROR(K1569/I1569,"")</f>
        <v>0.83772198407838339</v>
      </c>
      <c r="P1569" s="17">
        <f>IFERROR(L1569/J1569,"")</f>
        <v>0.16637740140044288</v>
      </c>
      <c r="Q1569" s="16">
        <v>394</v>
      </c>
      <c r="R1569" s="16">
        <v>156</v>
      </c>
      <c r="S1569" s="16">
        <v>25</v>
      </c>
      <c r="T1569" s="16">
        <v>899</v>
      </c>
      <c r="U1569" s="16">
        <v>492</v>
      </c>
      <c r="V1569" s="16">
        <v>1080</v>
      </c>
      <c r="W1569" s="16">
        <v>675</v>
      </c>
      <c r="X1569" s="16">
        <v>314</v>
      </c>
      <c r="Y1569" s="16"/>
      <c r="Z1569" s="16">
        <v>784</v>
      </c>
      <c r="AA1569" s="16">
        <f>IF(COUNT(Q1569:Z1569)=0,"",SUM(Q1569:Q1569))</f>
        <v>394</v>
      </c>
      <c r="AB1569" s="16">
        <f>IF(COUNT(Q1569:Z1569)=0,"",SUM(R1569:S1569))</f>
        <v>181</v>
      </c>
      <c r="AC1569" s="16">
        <f>IF(COUNT(Q1569:Z1569)=0,"",SUM(T1569:V1569))</f>
        <v>2471</v>
      </c>
      <c r="AD1569" s="16">
        <f>IF(COUNT(Q1569:Z1569)=0,"",SUM(W1569:Y1569))</f>
        <v>989</v>
      </c>
      <c r="AE1569" s="16">
        <f>IF(COUNT(Q1569:Z1569)=0,"",SUM(Z1569:Z1569))</f>
        <v>784</v>
      </c>
      <c r="AF1569" s="16">
        <f>IF(COUNT(Q1569:Z1569)=0,"",SUM(Q1569:Z1569))</f>
        <v>4819</v>
      </c>
      <c r="AG1569" s="17">
        <f>IFERROR((AA1569+AB1569)/AF1569,"")</f>
        <v>0.11931936086324964</v>
      </c>
      <c r="AH1569" s="16">
        <v>31</v>
      </c>
    </row>
    <row r="1570" spans="1:34" x14ac:dyDescent="0.2">
      <c r="A1570" s="4" t="s">
        <v>21</v>
      </c>
      <c r="B1570" s="4" t="s">
        <v>123</v>
      </c>
      <c r="C1570" s="4" t="s">
        <v>955</v>
      </c>
      <c r="D1570" s="4" t="s">
        <v>484</v>
      </c>
      <c r="E1570" s="4" t="s">
        <v>485</v>
      </c>
      <c r="F1570" s="4" t="s">
        <v>4670</v>
      </c>
      <c r="G1570" s="4" t="s">
        <v>158</v>
      </c>
      <c r="H1570" s="4" t="s">
        <v>164</v>
      </c>
      <c r="I1570" s="16">
        <v>974</v>
      </c>
      <c r="J1570" s="16">
        <v>37822</v>
      </c>
      <c r="K1570" s="16">
        <v>374</v>
      </c>
      <c r="L1570" s="16">
        <v>4442</v>
      </c>
      <c r="M1570" s="16">
        <v>13</v>
      </c>
      <c r="N1570" s="16">
        <v>472</v>
      </c>
      <c r="O1570" s="17">
        <f>IFERROR(K1570/I1570,"")</f>
        <v>0.38398357289527718</v>
      </c>
      <c r="P1570" s="17">
        <f>IFERROR(L1570/J1570,"")</f>
        <v>0.11744487335413252</v>
      </c>
      <c r="Q1570" s="16">
        <v>392</v>
      </c>
      <c r="R1570" s="16">
        <v>109</v>
      </c>
      <c r="S1570" s="16"/>
      <c r="T1570" s="16">
        <v>592</v>
      </c>
      <c r="U1570" s="16">
        <v>370</v>
      </c>
      <c r="V1570" s="16">
        <v>281</v>
      </c>
      <c r="W1570" s="16"/>
      <c r="X1570" s="16">
        <v>850</v>
      </c>
      <c r="Y1570" s="16">
        <v>20</v>
      </c>
      <c r="Z1570" s="16">
        <v>2553</v>
      </c>
      <c r="AA1570" s="16">
        <f>IF(COUNT(Q1570:Z1570)=0,"",SUM(Q1570:Q1570))</f>
        <v>392</v>
      </c>
      <c r="AB1570" s="16">
        <f>IF(COUNT(Q1570:Z1570)=0,"",SUM(R1570:S1570))</f>
        <v>109</v>
      </c>
      <c r="AC1570" s="16">
        <f>IF(COUNT(Q1570:Z1570)=0,"",SUM(T1570:V1570))</f>
        <v>1243</v>
      </c>
      <c r="AD1570" s="16">
        <f>IF(COUNT(Q1570:Z1570)=0,"",SUM(W1570:Y1570))</f>
        <v>870</v>
      </c>
      <c r="AE1570" s="16">
        <f>IF(COUNT(Q1570:Z1570)=0,"",SUM(Z1570:Z1570))</f>
        <v>2553</v>
      </c>
      <c r="AF1570" s="16">
        <f>IF(COUNT(Q1570:Z1570)=0,"",SUM(Q1570:Z1570))</f>
        <v>5167</v>
      </c>
      <c r="AG1570" s="17">
        <f>IFERROR((AA1570+AB1570)/AF1570,"")</f>
        <v>9.6961486355718982E-2</v>
      </c>
      <c r="AH1570" s="16">
        <v>42</v>
      </c>
    </row>
    <row r="1571" spans="1:34" x14ac:dyDescent="0.2">
      <c r="A1571" s="4" t="s">
        <v>198</v>
      </c>
      <c r="B1571" s="4" t="s">
        <v>127</v>
      </c>
      <c r="C1571" s="4" t="s">
        <v>955</v>
      </c>
      <c r="D1571" s="4" t="s">
        <v>462</v>
      </c>
      <c r="E1571" s="4" t="s">
        <v>463</v>
      </c>
      <c r="F1571" s="4" t="s">
        <v>1450</v>
      </c>
      <c r="G1571" s="4" t="s">
        <v>156</v>
      </c>
      <c r="H1571" s="4" t="s">
        <v>71</v>
      </c>
      <c r="I1571" s="16">
        <v>676</v>
      </c>
      <c r="J1571" s="16">
        <v>956</v>
      </c>
      <c r="K1571" s="16">
        <v>372</v>
      </c>
      <c r="L1571" s="16">
        <v>445</v>
      </c>
      <c r="M1571" s="16">
        <v>26</v>
      </c>
      <c r="N1571" s="16">
        <v>121</v>
      </c>
      <c r="O1571" s="17">
        <f>IFERROR(K1571/I1571,"")</f>
        <v>0.55029585798816572</v>
      </c>
      <c r="P1571" s="17">
        <f>IFERROR(L1571/J1571,"")</f>
        <v>0.46548117154811713</v>
      </c>
      <c r="Q1571" s="16">
        <v>391</v>
      </c>
      <c r="R1571" s="16"/>
      <c r="S1571" s="16"/>
      <c r="T1571" s="16">
        <v>0</v>
      </c>
      <c r="U1571" s="16">
        <v>75</v>
      </c>
      <c r="V1571" s="16">
        <v>0</v>
      </c>
      <c r="W1571" s="16">
        <v>45</v>
      </c>
      <c r="X1571" s="16">
        <v>305</v>
      </c>
      <c r="Y1571" s="16">
        <v>0</v>
      </c>
      <c r="Z1571" s="16">
        <v>0</v>
      </c>
      <c r="AA1571" s="16">
        <f>IF(COUNT(Q1571:Z1571)=0,"",SUM(Q1571:Q1571))</f>
        <v>391</v>
      </c>
      <c r="AB1571" s="16">
        <f>IF(COUNT(Q1571:Z1571)=0,"",SUM(R1571:S1571))</f>
        <v>0</v>
      </c>
      <c r="AC1571" s="16">
        <f>IF(COUNT(Q1571:Z1571)=0,"",SUM(T1571:V1571))</f>
        <v>75</v>
      </c>
      <c r="AD1571" s="16">
        <f>IF(COUNT(Q1571:Z1571)=0,"",SUM(W1571:Y1571))</f>
        <v>350</v>
      </c>
      <c r="AE1571" s="16">
        <f>IF(COUNT(Q1571:Z1571)=0,"",SUM(Z1571:Z1571))</f>
        <v>0</v>
      </c>
      <c r="AF1571" s="16">
        <f>IF(COUNT(Q1571:Z1571)=0,"",SUM(Q1571:Z1571))</f>
        <v>816</v>
      </c>
      <c r="AG1571" s="17">
        <f>IFERROR((AA1571+AB1571)/AF1571,"")</f>
        <v>0.47916666666666669</v>
      </c>
      <c r="AH1571" s="16">
        <v>39</v>
      </c>
    </row>
    <row r="1572" spans="1:34" x14ac:dyDescent="0.2">
      <c r="A1572" s="4" t="s">
        <v>21</v>
      </c>
      <c r="B1572" s="4" t="s">
        <v>143</v>
      </c>
      <c r="C1572" s="4" t="s">
        <v>1036</v>
      </c>
      <c r="D1572" s="4" t="s">
        <v>744</v>
      </c>
      <c r="E1572" s="4" t="s">
        <v>745</v>
      </c>
      <c r="F1572" s="4" t="s">
        <v>3504</v>
      </c>
      <c r="G1572" s="4" t="s">
        <v>157</v>
      </c>
      <c r="H1572" s="4" t="s">
        <v>165</v>
      </c>
      <c r="I1572" s="16">
        <v>543</v>
      </c>
      <c r="J1572" s="16">
        <v>7175</v>
      </c>
      <c r="K1572" s="16">
        <v>543</v>
      </c>
      <c r="L1572" s="16">
        <v>1148</v>
      </c>
      <c r="M1572" s="16">
        <v>18</v>
      </c>
      <c r="N1572" s="16">
        <v>224</v>
      </c>
      <c r="O1572" s="17">
        <f>IFERROR(K1572/I1572,"")</f>
        <v>1</v>
      </c>
      <c r="P1572" s="17">
        <f>IFERROR(L1572/J1572,"")</f>
        <v>0.16</v>
      </c>
      <c r="Q1572" s="16">
        <v>391</v>
      </c>
      <c r="R1572" s="16"/>
      <c r="S1572" s="16">
        <v>0</v>
      </c>
      <c r="T1572" s="16">
        <v>162</v>
      </c>
      <c r="U1572" s="16">
        <v>53</v>
      </c>
      <c r="V1572" s="16">
        <v>543</v>
      </c>
      <c r="W1572" s="16">
        <v>124</v>
      </c>
      <c r="X1572" s="16">
        <v>215</v>
      </c>
      <c r="Y1572" s="16">
        <v>14</v>
      </c>
      <c r="Z1572" s="16">
        <v>206</v>
      </c>
      <c r="AA1572" s="16">
        <f>IF(COUNT(Q1572:Z1572)=0,"",SUM(Q1572:Q1572))</f>
        <v>391</v>
      </c>
      <c r="AB1572" s="16">
        <f>IF(COUNT(Q1572:Z1572)=0,"",SUM(R1572:S1572))</f>
        <v>0</v>
      </c>
      <c r="AC1572" s="16">
        <f>IF(COUNT(Q1572:Z1572)=0,"",SUM(T1572:V1572))</f>
        <v>758</v>
      </c>
      <c r="AD1572" s="16">
        <f>IF(COUNT(Q1572:Z1572)=0,"",SUM(W1572:Y1572))</f>
        <v>353</v>
      </c>
      <c r="AE1572" s="16">
        <f>IF(COUNT(Q1572:Z1572)=0,"",SUM(Z1572:Z1572))</f>
        <v>206</v>
      </c>
      <c r="AF1572" s="16">
        <f>IF(COUNT(Q1572:Z1572)=0,"",SUM(Q1572:Z1572))</f>
        <v>1708</v>
      </c>
      <c r="AG1572" s="17">
        <f>IFERROR((AA1572+AB1572)/AF1572,"")</f>
        <v>0.22892271662763466</v>
      </c>
      <c r="AH1572" s="16">
        <v>13</v>
      </c>
    </row>
    <row r="1573" spans="1:34" x14ac:dyDescent="0.2">
      <c r="A1573" s="4" t="s">
        <v>21</v>
      </c>
      <c r="B1573" s="4" t="s">
        <v>123</v>
      </c>
      <c r="C1573" s="4" t="s">
        <v>955</v>
      </c>
      <c r="D1573" s="4" t="s">
        <v>484</v>
      </c>
      <c r="E1573" s="4" t="s">
        <v>485</v>
      </c>
      <c r="F1573" s="4" t="s">
        <v>4551</v>
      </c>
      <c r="G1573" s="4" t="s">
        <v>158</v>
      </c>
      <c r="H1573" s="4" t="s">
        <v>164</v>
      </c>
      <c r="I1573" s="16">
        <v>1377</v>
      </c>
      <c r="J1573" s="16">
        <v>47446</v>
      </c>
      <c r="K1573" s="16">
        <v>508</v>
      </c>
      <c r="L1573" s="16">
        <v>6802</v>
      </c>
      <c r="M1573" s="16">
        <v>11</v>
      </c>
      <c r="N1573" s="16">
        <v>538</v>
      </c>
      <c r="O1573" s="17">
        <f>IFERROR(K1573/I1573,"")</f>
        <v>0.36891793754538854</v>
      </c>
      <c r="P1573" s="17">
        <f>IFERROR(L1573/J1573,"")</f>
        <v>0.14336298107322007</v>
      </c>
      <c r="Q1573" s="16">
        <v>391</v>
      </c>
      <c r="R1573" s="16">
        <v>90</v>
      </c>
      <c r="S1573" s="16"/>
      <c r="T1573" s="16">
        <v>982</v>
      </c>
      <c r="U1573" s="16">
        <v>464</v>
      </c>
      <c r="V1573" s="16">
        <v>125</v>
      </c>
      <c r="W1573" s="16">
        <v>0</v>
      </c>
      <c r="X1573" s="16">
        <v>1188</v>
      </c>
      <c r="Y1573" s="16"/>
      <c r="Z1573" s="16">
        <v>4424</v>
      </c>
      <c r="AA1573" s="16">
        <f>IF(COUNT(Q1573:Z1573)=0,"",SUM(Q1573:Q1573))</f>
        <v>391</v>
      </c>
      <c r="AB1573" s="16">
        <f>IF(COUNT(Q1573:Z1573)=0,"",SUM(R1573:S1573))</f>
        <v>90</v>
      </c>
      <c r="AC1573" s="16">
        <f>IF(COUNT(Q1573:Z1573)=0,"",SUM(T1573:V1573))</f>
        <v>1571</v>
      </c>
      <c r="AD1573" s="16">
        <f>IF(COUNT(Q1573:Z1573)=0,"",SUM(W1573:Y1573))</f>
        <v>1188</v>
      </c>
      <c r="AE1573" s="16">
        <f>IF(COUNT(Q1573:Z1573)=0,"",SUM(Z1573:Z1573))</f>
        <v>4424</v>
      </c>
      <c r="AF1573" s="16">
        <f>IF(COUNT(Q1573:Z1573)=0,"",SUM(Q1573:Z1573))</f>
        <v>7664</v>
      </c>
      <c r="AG1573" s="17">
        <f>IFERROR((AA1573+AB1573)/AF1573,"")</f>
        <v>6.2760960334029225E-2</v>
      </c>
      <c r="AH1573" s="16">
        <v>64</v>
      </c>
    </row>
    <row r="1574" spans="1:34" x14ac:dyDescent="0.2">
      <c r="A1574" s="4" t="s">
        <v>21</v>
      </c>
      <c r="B1574" s="4" t="s">
        <v>129</v>
      </c>
      <c r="C1574" s="4" t="s">
        <v>1036</v>
      </c>
      <c r="D1574" s="4" t="s">
        <v>785</v>
      </c>
      <c r="E1574" s="4" t="s">
        <v>786</v>
      </c>
      <c r="F1574" s="4" t="s">
        <v>3853</v>
      </c>
      <c r="G1574" s="4" t="s">
        <v>158</v>
      </c>
      <c r="H1574" s="4" t="s">
        <v>163</v>
      </c>
      <c r="I1574" s="16">
        <v>2427</v>
      </c>
      <c r="J1574" s="16">
        <v>26208</v>
      </c>
      <c r="K1574" s="16">
        <v>1571</v>
      </c>
      <c r="L1574" s="16">
        <v>6416</v>
      </c>
      <c r="M1574" s="16">
        <v>798</v>
      </c>
      <c r="N1574" s="16">
        <v>798</v>
      </c>
      <c r="O1574" s="17">
        <f>IFERROR(K1574/I1574,"")</f>
        <v>0.64730119489081173</v>
      </c>
      <c r="P1574" s="17">
        <f>IFERROR(L1574/J1574,"")</f>
        <v>0.2448107448107448</v>
      </c>
      <c r="Q1574" s="16">
        <v>390</v>
      </c>
      <c r="R1574" s="16">
        <v>591</v>
      </c>
      <c r="S1574" s="16">
        <v>29</v>
      </c>
      <c r="T1574" s="16">
        <v>2593</v>
      </c>
      <c r="U1574" s="16">
        <v>403</v>
      </c>
      <c r="V1574" s="16">
        <v>0</v>
      </c>
      <c r="W1574" s="16"/>
      <c r="X1574" s="16">
        <v>131</v>
      </c>
      <c r="Y1574" s="16"/>
      <c r="Z1574" s="16">
        <v>4458</v>
      </c>
      <c r="AA1574" s="16">
        <f>IF(COUNT(Q1574:Z1574)=0,"",SUM(Q1574:Q1574))</f>
        <v>390</v>
      </c>
      <c r="AB1574" s="16">
        <f>IF(COUNT(Q1574:Z1574)=0,"",SUM(R1574:S1574))</f>
        <v>620</v>
      </c>
      <c r="AC1574" s="16">
        <f>IF(COUNT(Q1574:Z1574)=0,"",SUM(T1574:V1574))</f>
        <v>2996</v>
      </c>
      <c r="AD1574" s="16">
        <f>IF(COUNT(Q1574:Z1574)=0,"",SUM(W1574:Y1574))</f>
        <v>131</v>
      </c>
      <c r="AE1574" s="16">
        <f>IF(COUNT(Q1574:Z1574)=0,"",SUM(Z1574:Z1574))</f>
        <v>4458</v>
      </c>
      <c r="AF1574" s="16">
        <f>IF(COUNT(Q1574:Z1574)=0,"",SUM(Q1574:Z1574))</f>
        <v>8595</v>
      </c>
      <c r="AG1574" s="17">
        <f>IFERROR((AA1574+AB1574)/AF1574,"")</f>
        <v>0.11751018033740547</v>
      </c>
      <c r="AH1574" s="16">
        <v>68</v>
      </c>
    </row>
    <row r="1575" spans="1:34" x14ac:dyDescent="0.2">
      <c r="A1575" s="4" t="s">
        <v>21</v>
      </c>
      <c r="B1575" s="4" t="s">
        <v>123</v>
      </c>
      <c r="C1575" s="4" t="s">
        <v>955</v>
      </c>
      <c r="D1575" s="4" t="s">
        <v>484</v>
      </c>
      <c r="E1575" s="4" t="s">
        <v>485</v>
      </c>
      <c r="F1575" s="4" t="s">
        <v>5037</v>
      </c>
      <c r="G1575" s="4" t="s">
        <v>159</v>
      </c>
      <c r="H1575" s="4" t="s">
        <v>165</v>
      </c>
      <c r="I1575" s="16">
        <v>1068</v>
      </c>
      <c r="J1575" s="16">
        <v>39711</v>
      </c>
      <c r="K1575" s="16">
        <v>207</v>
      </c>
      <c r="L1575" s="16">
        <v>5118</v>
      </c>
      <c r="M1575" s="16">
        <v>34</v>
      </c>
      <c r="N1575" s="16">
        <v>569</v>
      </c>
      <c r="O1575" s="17">
        <f>IFERROR(K1575/I1575,"")</f>
        <v>0.19382022471910113</v>
      </c>
      <c r="P1575" s="17">
        <f>IFERROR(L1575/J1575,"")</f>
        <v>0.12888116642743824</v>
      </c>
      <c r="Q1575" s="16">
        <v>390</v>
      </c>
      <c r="R1575" s="16">
        <v>75</v>
      </c>
      <c r="S1575" s="16"/>
      <c r="T1575" s="16">
        <v>93</v>
      </c>
      <c r="U1575" s="16">
        <v>508</v>
      </c>
      <c r="V1575" s="16"/>
      <c r="W1575" s="16">
        <v>0</v>
      </c>
      <c r="X1575" s="16">
        <v>1394</v>
      </c>
      <c r="Y1575" s="16"/>
      <c r="Z1575" s="16">
        <v>3239</v>
      </c>
      <c r="AA1575" s="16">
        <f>IF(COUNT(Q1575:Z1575)=0,"",SUM(Q1575:Q1575))</f>
        <v>390</v>
      </c>
      <c r="AB1575" s="16">
        <f>IF(COUNT(Q1575:Z1575)=0,"",SUM(R1575:S1575))</f>
        <v>75</v>
      </c>
      <c r="AC1575" s="16">
        <f>IF(COUNT(Q1575:Z1575)=0,"",SUM(T1575:V1575))</f>
        <v>601</v>
      </c>
      <c r="AD1575" s="16">
        <f>IF(COUNT(Q1575:Z1575)=0,"",SUM(W1575:Y1575))</f>
        <v>1394</v>
      </c>
      <c r="AE1575" s="16">
        <f>IF(COUNT(Q1575:Z1575)=0,"",SUM(Z1575:Z1575))</f>
        <v>3239</v>
      </c>
      <c r="AF1575" s="16">
        <f>IF(COUNT(Q1575:Z1575)=0,"",SUM(Q1575:Z1575))</f>
        <v>5699</v>
      </c>
      <c r="AG1575" s="17">
        <f>IFERROR((AA1575+AB1575)/AF1575,"")</f>
        <v>8.1593261975785231E-2</v>
      </c>
      <c r="AH1575" s="16">
        <v>79</v>
      </c>
    </row>
    <row r="1576" spans="1:34" x14ac:dyDescent="0.2">
      <c r="A1576" s="4" t="s">
        <v>21</v>
      </c>
      <c r="B1576" s="4" t="s">
        <v>147</v>
      </c>
      <c r="C1576" s="4" t="s">
        <v>1036</v>
      </c>
      <c r="D1576" s="4" t="s">
        <v>378</v>
      </c>
      <c r="E1576" s="4" t="s">
        <v>379</v>
      </c>
      <c r="F1576" s="4" t="s">
        <v>3125</v>
      </c>
      <c r="G1576" s="4" t="s">
        <v>156</v>
      </c>
      <c r="H1576" s="4" t="s">
        <v>163</v>
      </c>
      <c r="I1576" s="16">
        <v>435</v>
      </c>
      <c r="J1576" s="16">
        <v>7579</v>
      </c>
      <c r="K1576" s="16">
        <v>104</v>
      </c>
      <c r="L1576" s="16">
        <v>1104</v>
      </c>
      <c r="M1576" s="16"/>
      <c r="N1576" s="16">
        <v>269</v>
      </c>
      <c r="O1576" s="17">
        <f>IFERROR(K1576/I1576,"")</f>
        <v>0.23908045977011494</v>
      </c>
      <c r="P1576" s="17">
        <f>IFERROR(L1576/J1576,"")</f>
        <v>0.14566565509961737</v>
      </c>
      <c r="Q1576" s="16">
        <v>389</v>
      </c>
      <c r="R1576" s="16">
        <v>41</v>
      </c>
      <c r="S1576" s="16">
        <v>40</v>
      </c>
      <c r="T1576" s="16">
        <v>76</v>
      </c>
      <c r="U1576" s="16">
        <v>36</v>
      </c>
      <c r="V1576" s="16"/>
      <c r="W1576" s="16"/>
      <c r="X1576" s="16">
        <v>222</v>
      </c>
      <c r="Y1576" s="16"/>
      <c r="Z1576" s="16">
        <v>567</v>
      </c>
      <c r="AA1576" s="16">
        <f>IF(COUNT(Q1576:Z1576)=0,"",SUM(Q1576:Q1576))</f>
        <v>389</v>
      </c>
      <c r="AB1576" s="16">
        <f>IF(COUNT(Q1576:Z1576)=0,"",SUM(R1576:S1576))</f>
        <v>81</v>
      </c>
      <c r="AC1576" s="16">
        <f>IF(COUNT(Q1576:Z1576)=0,"",SUM(T1576:V1576))</f>
        <v>112</v>
      </c>
      <c r="AD1576" s="16">
        <f>IF(COUNT(Q1576:Z1576)=0,"",SUM(W1576:Y1576))</f>
        <v>222</v>
      </c>
      <c r="AE1576" s="16">
        <f>IF(COUNT(Q1576:Z1576)=0,"",SUM(Z1576:Z1576))</f>
        <v>567</v>
      </c>
      <c r="AF1576" s="16">
        <f>IF(COUNT(Q1576:Z1576)=0,"",SUM(Q1576:Z1576))</f>
        <v>1371</v>
      </c>
      <c r="AG1576" s="17">
        <f>IFERROR((AA1576+AB1576)/AF1576,"")</f>
        <v>0.3428154631655726</v>
      </c>
      <c r="AH1576" s="16">
        <v>24</v>
      </c>
    </row>
    <row r="1577" spans="1:34" x14ac:dyDescent="0.2">
      <c r="A1577" s="4" t="s">
        <v>21</v>
      </c>
      <c r="B1577" s="4" t="s">
        <v>128</v>
      </c>
      <c r="C1577" s="4" t="s">
        <v>955</v>
      </c>
      <c r="D1577" s="4" t="s">
        <v>833</v>
      </c>
      <c r="E1577" s="4" t="s">
        <v>834</v>
      </c>
      <c r="F1577" s="4" t="s">
        <v>4348</v>
      </c>
      <c r="G1577" s="4" t="s">
        <v>157</v>
      </c>
      <c r="H1577" s="4" t="s">
        <v>165</v>
      </c>
      <c r="I1577" s="16">
        <v>179</v>
      </c>
      <c r="J1577" s="16">
        <v>3263</v>
      </c>
      <c r="K1577" s="16">
        <v>155</v>
      </c>
      <c r="L1577" s="16">
        <v>509</v>
      </c>
      <c r="M1577" s="16">
        <v>39</v>
      </c>
      <c r="N1577" s="16">
        <v>108</v>
      </c>
      <c r="O1577" s="17">
        <f>IFERROR(K1577/I1577,"")</f>
        <v>0.86592178770949724</v>
      </c>
      <c r="P1577" s="17">
        <f>IFERROR(L1577/J1577,"")</f>
        <v>0.15599141893962612</v>
      </c>
      <c r="Q1577" s="16">
        <v>388</v>
      </c>
      <c r="R1577" s="16">
        <v>0</v>
      </c>
      <c r="S1577" s="16">
        <v>0</v>
      </c>
      <c r="T1577" s="16">
        <v>66</v>
      </c>
      <c r="U1577" s="16">
        <v>19</v>
      </c>
      <c r="V1577" s="16">
        <v>50</v>
      </c>
      <c r="W1577" s="16">
        <v>0</v>
      </c>
      <c r="X1577" s="16">
        <v>177</v>
      </c>
      <c r="Y1577" s="16">
        <v>0</v>
      </c>
      <c r="Z1577" s="16">
        <v>12</v>
      </c>
      <c r="AA1577" s="16">
        <f>IF(COUNT(Q1577:Z1577)=0,"",SUM(Q1577:Q1577))</f>
        <v>388</v>
      </c>
      <c r="AB1577" s="16">
        <f>IF(COUNT(Q1577:Z1577)=0,"",SUM(R1577:S1577))</f>
        <v>0</v>
      </c>
      <c r="AC1577" s="16">
        <f>IF(COUNT(Q1577:Z1577)=0,"",SUM(T1577:V1577))</f>
        <v>135</v>
      </c>
      <c r="AD1577" s="16">
        <f>IF(COUNT(Q1577:Z1577)=0,"",SUM(W1577:Y1577))</f>
        <v>177</v>
      </c>
      <c r="AE1577" s="16">
        <f>IF(COUNT(Q1577:Z1577)=0,"",SUM(Z1577:Z1577))</f>
        <v>12</v>
      </c>
      <c r="AF1577" s="16">
        <f>IF(COUNT(Q1577:Z1577)=0,"",SUM(Q1577:Z1577))</f>
        <v>712</v>
      </c>
      <c r="AG1577" s="17">
        <f>IFERROR((AA1577+AB1577)/AF1577,"")</f>
        <v>0.5449438202247191</v>
      </c>
      <c r="AH1577" s="16"/>
    </row>
    <row r="1578" spans="1:34" x14ac:dyDescent="0.2">
      <c r="A1578" s="4" t="s">
        <v>21</v>
      </c>
      <c r="B1578" s="4" t="s">
        <v>123</v>
      </c>
      <c r="C1578" s="4" t="s">
        <v>955</v>
      </c>
      <c r="D1578" s="4" t="s">
        <v>484</v>
      </c>
      <c r="E1578" s="4" t="s">
        <v>485</v>
      </c>
      <c r="F1578" s="4" t="s">
        <v>4754</v>
      </c>
      <c r="G1578" s="4" t="s">
        <v>158</v>
      </c>
      <c r="H1578" s="4" t="s">
        <v>164</v>
      </c>
      <c r="I1578" s="16">
        <v>1298</v>
      </c>
      <c r="J1578" s="16">
        <v>28152</v>
      </c>
      <c r="K1578" s="16">
        <v>651</v>
      </c>
      <c r="L1578" s="16">
        <v>4778</v>
      </c>
      <c r="M1578" s="16"/>
      <c r="N1578" s="16">
        <v>471</v>
      </c>
      <c r="O1578" s="17">
        <f>IFERROR(K1578/I1578,"")</f>
        <v>0.50154083204930666</v>
      </c>
      <c r="P1578" s="17">
        <f>IFERROR(L1578/J1578,"")</f>
        <v>0.16972151179312306</v>
      </c>
      <c r="Q1578" s="16">
        <v>388</v>
      </c>
      <c r="R1578" s="16">
        <v>72</v>
      </c>
      <c r="S1578" s="16">
        <v>16</v>
      </c>
      <c r="T1578" s="16">
        <v>610</v>
      </c>
      <c r="U1578" s="16">
        <v>279</v>
      </c>
      <c r="V1578" s="16">
        <v>513</v>
      </c>
      <c r="W1578" s="16"/>
      <c r="X1578" s="16">
        <v>874</v>
      </c>
      <c r="Y1578" s="16"/>
      <c r="Z1578" s="16">
        <v>3152</v>
      </c>
      <c r="AA1578" s="16">
        <f>IF(COUNT(Q1578:Z1578)=0,"",SUM(Q1578:Q1578))</f>
        <v>388</v>
      </c>
      <c r="AB1578" s="16">
        <f>IF(COUNT(Q1578:Z1578)=0,"",SUM(R1578:S1578))</f>
        <v>88</v>
      </c>
      <c r="AC1578" s="16">
        <f>IF(COUNT(Q1578:Z1578)=0,"",SUM(T1578:V1578))</f>
        <v>1402</v>
      </c>
      <c r="AD1578" s="16">
        <f>IF(COUNT(Q1578:Z1578)=0,"",SUM(W1578:Y1578))</f>
        <v>874</v>
      </c>
      <c r="AE1578" s="16">
        <f>IF(COUNT(Q1578:Z1578)=0,"",SUM(Z1578:Z1578))</f>
        <v>3152</v>
      </c>
      <c r="AF1578" s="16">
        <f>IF(COUNT(Q1578:Z1578)=0,"",SUM(Q1578:Z1578))</f>
        <v>5904</v>
      </c>
      <c r="AG1578" s="17">
        <f>IFERROR((AA1578+AB1578)/AF1578,"")</f>
        <v>8.0623306233062325E-2</v>
      </c>
      <c r="AH1578" s="16">
        <v>49</v>
      </c>
    </row>
    <row r="1579" spans="1:34" x14ac:dyDescent="0.2">
      <c r="A1579" s="4" t="s">
        <v>198</v>
      </c>
      <c r="B1579" s="4" t="s">
        <v>131</v>
      </c>
      <c r="C1579" s="4" t="s">
        <v>955</v>
      </c>
      <c r="D1579" s="4" t="s">
        <v>438</v>
      </c>
      <c r="E1579" s="4" t="s">
        <v>439</v>
      </c>
      <c r="F1579" s="4" t="s">
        <v>1404</v>
      </c>
      <c r="G1579" s="4" t="s">
        <v>156</v>
      </c>
      <c r="H1579" s="4" t="s">
        <v>43</v>
      </c>
      <c r="I1579" s="16">
        <v>7963</v>
      </c>
      <c r="J1579" s="16">
        <v>41940</v>
      </c>
      <c r="K1579" s="16">
        <v>2341</v>
      </c>
      <c r="L1579" s="16">
        <v>8298</v>
      </c>
      <c r="M1579" s="16">
        <v>327</v>
      </c>
      <c r="N1579" s="16">
        <v>1732</v>
      </c>
      <c r="O1579" s="17">
        <f>IFERROR(K1579/I1579,"")</f>
        <v>0.29398467914102727</v>
      </c>
      <c r="P1579" s="17">
        <f>IFERROR(L1579/J1579,"")</f>
        <v>0.19785407725321888</v>
      </c>
      <c r="Q1579" s="16">
        <v>387</v>
      </c>
      <c r="R1579" s="16">
        <v>130</v>
      </c>
      <c r="S1579" s="16"/>
      <c r="T1579" s="16"/>
      <c r="U1579" s="16">
        <v>45</v>
      </c>
      <c r="V1579" s="16">
        <v>0</v>
      </c>
      <c r="W1579" s="16">
        <v>71</v>
      </c>
      <c r="X1579" s="16">
        <v>2897</v>
      </c>
      <c r="Y1579" s="16"/>
      <c r="Z1579" s="16">
        <v>7106</v>
      </c>
      <c r="AA1579" s="16">
        <f>IF(COUNT(Q1579:Z1579)=0,"",SUM(Q1579:Q1579))</f>
        <v>387</v>
      </c>
      <c r="AB1579" s="16">
        <f>IF(COUNT(Q1579:Z1579)=0,"",SUM(R1579:S1579))</f>
        <v>130</v>
      </c>
      <c r="AC1579" s="16">
        <f>IF(COUNT(Q1579:Z1579)=0,"",SUM(T1579:V1579))</f>
        <v>45</v>
      </c>
      <c r="AD1579" s="16">
        <f>IF(COUNT(Q1579:Z1579)=0,"",SUM(W1579:Y1579))</f>
        <v>2968</v>
      </c>
      <c r="AE1579" s="16">
        <f>IF(COUNT(Q1579:Z1579)=0,"",SUM(Z1579:Z1579))</f>
        <v>7106</v>
      </c>
      <c r="AF1579" s="16">
        <f>IF(COUNT(Q1579:Z1579)=0,"",SUM(Q1579:Z1579))</f>
        <v>10636</v>
      </c>
      <c r="AG1579" s="17">
        <f>IFERROR((AA1579+AB1579)/AF1579,"")</f>
        <v>4.8608499435878152E-2</v>
      </c>
      <c r="AH1579" s="16">
        <v>774</v>
      </c>
    </row>
    <row r="1580" spans="1:34" x14ac:dyDescent="0.2">
      <c r="A1580" s="4" t="s">
        <v>21</v>
      </c>
      <c r="B1580" s="4" t="s">
        <v>141</v>
      </c>
      <c r="C1580" s="4" t="s">
        <v>955</v>
      </c>
      <c r="D1580" s="4" t="s">
        <v>560</v>
      </c>
      <c r="E1580" s="4" t="s">
        <v>561</v>
      </c>
      <c r="F1580" s="4" t="s">
        <v>1887</v>
      </c>
      <c r="G1580" s="4" t="s">
        <v>158</v>
      </c>
      <c r="H1580" s="4" t="s">
        <v>165</v>
      </c>
      <c r="I1580" s="16">
        <v>962</v>
      </c>
      <c r="J1580" s="16">
        <v>10998</v>
      </c>
      <c r="K1580" s="16">
        <v>268</v>
      </c>
      <c r="L1580" s="16">
        <v>2141</v>
      </c>
      <c r="M1580" s="16">
        <v>51</v>
      </c>
      <c r="N1580" s="16">
        <v>1397</v>
      </c>
      <c r="O1580" s="17">
        <f>IFERROR(K1580/I1580,"")</f>
        <v>0.2785862785862786</v>
      </c>
      <c r="P1580" s="17">
        <f>IFERROR(L1580/J1580,"")</f>
        <v>0.19467175850154572</v>
      </c>
      <c r="Q1580" s="16">
        <v>387</v>
      </c>
      <c r="R1580" s="16">
        <v>713</v>
      </c>
      <c r="S1580" s="16">
        <v>14</v>
      </c>
      <c r="T1580" s="16">
        <v>809</v>
      </c>
      <c r="U1580" s="16">
        <v>185</v>
      </c>
      <c r="V1580" s="16">
        <v>248</v>
      </c>
      <c r="W1580" s="16">
        <v>150</v>
      </c>
      <c r="X1580" s="16">
        <v>415</v>
      </c>
      <c r="Y1580" s="16">
        <v>0</v>
      </c>
      <c r="Z1580" s="16">
        <v>342</v>
      </c>
      <c r="AA1580" s="16">
        <f>IF(COUNT(Q1580:Z1580)=0,"",SUM(Q1580:Q1580))</f>
        <v>387</v>
      </c>
      <c r="AB1580" s="16">
        <f>IF(COUNT(Q1580:Z1580)=0,"",SUM(R1580:S1580))</f>
        <v>727</v>
      </c>
      <c r="AC1580" s="16">
        <f>IF(COUNT(Q1580:Z1580)=0,"",SUM(T1580:V1580))</f>
        <v>1242</v>
      </c>
      <c r="AD1580" s="16">
        <f>IF(COUNT(Q1580:Z1580)=0,"",SUM(W1580:Y1580))</f>
        <v>565</v>
      </c>
      <c r="AE1580" s="16">
        <f>IF(COUNT(Q1580:Z1580)=0,"",SUM(Z1580:Z1580))</f>
        <v>342</v>
      </c>
      <c r="AF1580" s="16">
        <f>IF(COUNT(Q1580:Z1580)=0,"",SUM(Q1580:Z1580))</f>
        <v>3263</v>
      </c>
      <c r="AG1580" s="17">
        <f>IFERROR((AA1580+AB1580)/AF1580,"")</f>
        <v>0.34140361630401472</v>
      </c>
      <c r="AH1580" s="16">
        <v>15</v>
      </c>
    </row>
    <row r="1581" spans="1:34" x14ac:dyDescent="0.2">
      <c r="A1581" s="4" t="s">
        <v>21</v>
      </c>
      <c r="B1581" s="4" t="s">
        <v>131</v>
      </c>
      <c r="C1581" s="4" t="s">
        <v>955</v>
      </c>
      <c r="D1581" s="4" t="s">
        <v>788</v>
      </c>
      <c r="E1581" s="4" t="s">
        <v>534</v>
      </c>
      <c r="F1581" s="4" t="s">
        <v>3989</v>
      </c>
      <c r="G1581" s="4" t="s">
        <v>156</v>
      </c>
      <c r="H1581" s="4" t="s">
        <v>165</v>
      </c>
      <c r="I1581" s="16">
        <v>1067</v>
      </c>
      <c r="J1581" s="16">
        <v>4995</v>
      </c>
      <c r="K1581" s="16">
        <v>115</v>
      </c>
      <c r="L1581" s="16">
        <v>1146</v>
      </c>
      <c r="M1581" s="16"/>
      <c r="N1581" s="16">
        <v>540</v>
      </c>
      <c r="O1581" s="17">
        <f>IFERROR(K1581/I1581,"")</f>
        <v>0.1077788191190253</v>
      </c>
      <c r="P1581" s="17">
        <f>IFERROR(L1581/J1581,"")</f>
        <v>0.22942942942942943</v>
      </c>
      <c r="Q1581" s="16">
        <v>386</v>
      </c>
      <c r="R1581" s="16">
        <v>221</v>
      </c>
      <c r="S1581" s="16">
        <v>14</v>
      </c>
      <c r="T1581" s="16">
        <v>256</v>
      </c>
      <c r="U1581" s="16">
        <v>138</v>
      </c>
      <c r="V1581" s="16">
        <v>47</v>
      </c>
      <c r="W1581" s="16">
        <v>141</v>
      </c>
      <c r="X1581" s="16">
        <v>279</v>
      </c>
      <c r="Y1581" s="16">
        <v>0</v>
      </c>
      <c r="Z1581" s="16">
        <v>150</v>
      </c>
      <c r="AA1581" s="16">
        <f>IF(COUNT(Q1581:Z1581)=0,"",SUM(Q1581:Q1581))</f>
        <v>386</v>
      </c>
      <c r="AB1581" s="16">
        <f>IF(COUNT(Q1581:Z1581)=0,"",SUM(R1581:S1581))</f>
        <v>235</v>
      </c>
      <c r="AC1581" s="16">
        <f>IF(COUNT(Q1581:Z1581)=0,"",SUM(T1581:V1581))</f>
        <v>441</v>
      </c>
      <c r="AD1581" s="16">
        <f>IF(COUNT(Q1581:Z1581)=0,"",SUM(W1581:Y1581))</f>
        <v>420</v>
      </c>
      <c r="AE1581" s="16">
        <f>IF(COUNT(Q1581:Z1581)=0,"",SUM(Z1581:Z1581))</f>
        <v>150</v>
      </c>
      <c r="AF1581" s="16">
        <f>IF(COUNT(Q1581:Z1581)=0,"",SUM(Q1581:Z1581))</f>
        <v>1632</v>
      </c>
      <c r="AG1581" s="17">
        <f>IFERROR((AA1581+AB1581)/AF1581,"")</f>
        <v>0.38051470588235292</v>
      </c>
      <c r="AH1581" s="16"/>
    </row>
    <row r="1582" spans="1:34" x14ac:dyDescent="0.2">
      <c r="A1582" s="4" t="s">
        <v>21</v>
      </c>
      <c r="B1582" s="4" t="s">
        <v>131</v>
      </c>
      <c r="C1582" s="4" t="s">
        <v>955</v>
      </c>
      <c r="D1582" s="4" t="s">
        <v>799</v>
      </c>
      <c r="E1582" s="4" t="s">
        <v>800</v>
      </c>
      <c r="F1582" s="4" t="s">
        <v>4070</v>
      </c>
      <c r="G1582" s="4" t="s">
        <v>158</v>
      </c>
      <c r="H1582" s="4" t="s">
        <v>165</v>
      </c>
      <c r="I1582" s="16">
        <v>991</v>
      </c>
      <c r="J1582" s="16">
        <v>8056</v>
      </c>
      <c r="K1582" s="16">
        <v>664</v>
      </c>
      <c r="L1582" s="16">
        <v>1628</v>
      </c>
      <c r="M1582" s="16">
        <v>51</v>
      </c>
      <c r="N1582" s="16">
        <v>1068</v>
      </c>
      <c r="O1582" s="17">
        <f>IFERROR(K1582/I1582,"")</f>
        <v>0.67003027245206859</v>
      </c>
      <c r="P1582" s="17">
        <f>IFERROR(L1582/J1582,"")</f>
        <v>0.20208540218470705</v>
      </c>
      <c r="Q1582" s="16">
        <v>386</v>
      </c>
      <c r="R1582" s="16">
        <v>0</v>
      </c>
      <c r="S1582" s="16">
        <v>0</v>
      </c>
      <c r="T1582" s="16">
        <v>466</v>
      </c>
      <c r="U1582" s="16">
        <v>344</v>
      </c>
      <c r="V1582" s="16">
        <v>745</v>
      </c>
      <c r="W1582" s="16"/>
      <c r="X1582" s="16">
        <v>523</v>
      </c>
      <c r="Y1582" s="16">
        <v>0</v>
      </c>
      <c r="Z1582" s="16">
        <v>537</v>
      </c>
      <c r="AA1582" s="16">
        <f>IF(COUNT(Q1582:Z1582)=0,"",SUM(Q1582:Q1582))</f>
        <v>386</v>
      </c>
      <c r="AB1582" s="16">
        <f>IF(COUNT(Q1582:Z1582)=0,"",SUM(R1582:S1582))</f>
        <v>0</v>
      </c>
      <c r="AC1582" s="16">
        <f>IF(COUNT(Q1582:Z1582)=0,"",SUM(T1582:V1582))</f>
        <v>1555</v>
      </c>
      <c r="AD1582" s="16">
        <f>IF(COUNT(Q1582:Z1582)=0,"",SUM(W1582:Y1582))</f>
        <v>523</v>
      </c>
      <c r="AE1582" s="16">
        <f>IF(COUNT(Q1582:Z1582)=0,"",SUM(Z1582:Z1582))</f>
        <v>537</v>
      </c>
      <c r="AF1582" s="16">
        <f>IF(COUNT(Q1582:Z1582)=0,"",SUM(Q1582:Z1582))</f>
        <v>3001</v>
      </c>
      <c r="AG1582" s="17">
        <f>IFERROR((AA1582+AB1582)/AF1582,"")</f>
        <v>0.12862379206931024</v>
      </c>
      <c r="AH1582" s="16">
        <v>13</v>
      </c>
    </row>
    <row r="1583" spans="1:34" x14ac:dyDescent="0.2">
      <c r="A1583" s="4" t="s">
        <v>21</v>
      </c>
      <c r="B1583" s="4" t="s">
        <v>128</v>
      </c>
      <c r="C1583" s="4" t="s">
        <v>955</v>
      </c>
      <c r="D1583" s="4" t="s">
        <v>479</v>
      </c>
      <c r="E1583" s="4" t="s">
        <v>262</v>
      </c>
      <c r="F1583" s="4" t="s">
        <v>4491</v>
      </c>
      <c r="G1583" s="4" t="s">
        <v>157</v>
      </c>
      <c r="H1583" s="4" t="s">
        <v>165</v>
      </c>
      <c r="I1583" s="16">
        <v>1436</v>
      </c>
      <c r="J1583" s="16">
        <v>13882</v>
      </c>
      <c r="K1583" s="16">
        <v>754</v>
      </c>
      <c r="L1583" s="16">
        <v>2468</v>
      </c>
      <c r="M1583" s="16">
        <v>94</v>
      </c>
      <c r="N1583" s="16">
        <v>1536</v>
      </c>
      <c r="O1583" s="17">
        <f>IFERROR(K1583/I1583,"")</f>
        <v>0.52506963788300831</v>
      </c>
      <c r="P1583" s="17">
        <f>IFERROR(L1583/J1583,"")</f>
        <v>0.17778418095375306</v>
      </c>
      <c r="Q1583" s="16">
        <v>386</v>
      </c>
      <c r="R1583" s="16"/>
      <c r="S1583" s="16">
        <v>0</v>
      </c>
      <c r="T1583" s="16">
        <v>586</v>
      </c>
      <c r="U1583" s="16">
        <v>473</v>
      </c>
      <c r="V1583" s="16">
        <v>866</v>
      </c>
      <c r="W1583" s="16">
        <v>0</v>
      </c>
      <c r="X1583" s="16">
        <v>358</v>
      </c>
      <c r="Y1583" s="16">
        <v>0</v>
      </c>
      <c r="Z1583" s="16">
        <v>1593</v>
      </c>
      <c r="AA1583" s="16">
        <f>IF(COUNT(Q1583:Z1583)=0,"",SUM(Q1583:Q1583))</f>
        <v>386</v>
      </c>
      <c r="AB1583" s="16">
        <f>IF(COUNT(Q1583:Z1583)=0,"",SUM(R1583:S1583))</f>
        <v>0</v>
      </c>
      <c r="AC1583" s="16">
        <f>IF(COUNT(Q1583:Z1583)=0,"",SUM(T1583:V1583))</f>
        <v>1925</v>
      </c>
      <c r="AD1583" s="16">
        <f>IF(COUNT(Q1583:Z1583)=0,"",SUM(W1583:Y1583))</f>
        <v>358</v>
      </c>
      <c r="AE1583" s="16">
        <f>IF(COUNT(Q1583:Z1583)=0,"",SUM(Z1583:Z1583))</f>
        <v>1593</v>
      </c>
      <c r="AF1583" s="16">
        <f>IF(COUNT(Q1583:Z1583)=0,"",SUM(Q1583:Z1583))</f>
        <v>4262</v>
      </c>
      <c r="AG1583" s="17">
        <f>IFERROR((AA1583+AB1583)/AF1583,"")</f>
        <v>9.0567808540591266E-2</v>
      </c>
      <c r="AH1583" s="16"/>
    </row>
    <row r="1584" spans="1:34" x14ac:dyDescent="0.2">
      <c r="A1584" s="4" t="s">
        <v>198</v>
      </c>
      <c r="B1584" s="4" t="s">
        <v>124</v>
      </c>
      <c r="C1584" s="4" t="s">
        <v>955</v>
      </c>
      <c r="D1584" s="4" t="s">
        <v>278</v>
      </c>
      <c r="E1584" s="4" t="s">
        <v>279</v>
      </c>
      <c r="F1584" s="4" t="s">
        <v>1077</v>
      </c>
      <c r="G1584" s="4" t="s">
        <v>156</v>
      </c>
      <c r="H1584" s="4" t="s">
        <v>43</v>
      </c>
      <c r="I1584" s="16">
        <v>2227</v>
      </c>
      <c r="J1584" s="16">
        <v>17752</v>
      </c>
      <c r="K1584" s="16">
        <v>791</v>
      </c>
      <c r="L1584" s="16">
        <v>5749</v>
      </c>
      <c r="M1584" s="16">
        <v>0</v>
      </c>
      <c r="N1584" s="16">
        <v>0</v>
      </c>
      <c r="O1584" s="17">
        <f>IFERROR(K1584/I1584,"")</f>
        <v>0.35518634934889987</v>
      </c>
      <c r="P1584" s="17">
        <f>IFERROR(L1584/J1584,"")</f>
        <v>0.32385083370887785</v>
      </c>
      <c r="Q1584" s="16">
        <v>383</v>
      </c>
      <c r="R1584" s="16">
        <v>0</v>
      </c>
      <c r="S1584" s="16"/>
      <c r="T1584" s="16"/>
      <c r="U1584" s="16"/>
      <c r="V1584" s="16">
        <v>0</v>
      </c>
      <c r="W1584" s="16">
        <v>449</v>
      </c>
      <c r="X1584" s="16">
        <v>4535</v>
      </c>
      <c r="Y1584" s="16">
        <v>0</v>
      </c>
      <c r="Z1584" s="16">
        <v>1161</v>
      </c>
      <c r="AA1584" s="16">
        <f>IF(COUNT(Q1584:Z1584)=0,"",SUM(Q1584:Q1584))</f>
        <v>383</v>
      </c>
      <c r="AB1584" s="16">
        <f>IF(COUNT(Q1584:Z1584)=0,"",SUM(R1584:S1584))</f>
        <v>0</v>
      </c>
      <c r="AC1584" s="16">
        <f>IF(COUNT(Q1584:Z1584)=0,"",SUM(T1584:V1584))</f>
        <v>0</v>
      </c>
      <c r="AD1584" s="16">
        <f>IF(COUNT(Q1584:Z1584)=0,"",SUM(W1584:Y1584))</f>
        <v>4984</v>
      </c>
      <c r="AE1584" s="16">
        <f>IF(COUNT(Q1584:Z1584)=0,"",SUM(Z1584:Z1584))</f>
        <v>1161</v>
      </c>
      <c r="AF1584" s="16">
        <f>IF(COUNT(Q1584:Z1584)=0,"",SUM(Q1584:Z1584))</f>
        <v>6528</v>
      </c>
      <c r="AG1584" s="17">
        <f>IFERROR((AA1584+AB1584)/AF1584,"")</f>
        <v>5.8670343137254902E-2</v>
      </c>
      <c r="AH1584" s="16">
        <v>353</v>
      </c>
    </row>
    <row r="1585" spans="1:34" x14ac:dyDescent="0.2">
      <c r="A1585" s="4" t="s">
        <v>21</v>
      </c>
      <c r="B1585" s="4" t="s">
        <v>123</v>
      </c>
      <c r="C1585" s="4" t="s">
        <v>955</v>
      </c>
      <c r="D1585" s="4" t="s">
        <v>484</v>
      </c>
      <c r="E1585" s="4" t="s">
        <v>485</v>
      </c>
      <c r="F1585" s="4" t="s">
        <v>4619</v>
      </c>
      <c r="G1585" s="4" t="s">
        <v>158</v>
      </c>
      <c r="H1585" s="4" t="s">
        <v>165</v>
      </c>
      <c r="I1585" s="16">
        <v>314</v>
      </c>
      <c r="J1585" s="16">
        <v>26925</v>
      </c>
      <c r="K1585" s="16">
        <v>177</v>
      </c>
      <c r="L1585" s="16">
        <v>2643</v>
      </c>
      <c r="M1585" s="16">
        <v>0</v>
      </c>
      <c r="N1585" s="16">
        <v>438</v>
      </c>
      <c r="O1585" s="17">
        <f>IFERROR(K1585/I1585,"")</f>
        <v>0.56369426751592355</v>
      </c>
      <c r="P1585" s="17">
        <f>IFERROR(L1585/J1585,"")</f>
        <v>9.8161559888579386E-2</v>
      </c>
      <c r="Q1585" s="16">
        <v>382</v>
      </c>
      <c r="R1585" s="16">
        <v>69</v>
      </c>
      <c r="S1585" s="16"/>
      <c r="T1585" s="16">
        <v>406</v>
      </c>
      <c r="U1585" s="16">
        <v>130</v>
      </c>
      <c r="V1585" s="16">
        <v>114</v>
      </c>
      <c r="W1585" s="16">
        <v>25</v>
      </c>
      <c r="X1585" s="16">
        <v>583</v>
      </c>
      <c r="Y1585" s="16"/>
      <c r="Z1585" s="16">
        <v>1319</v>
      </c>
      <c r="AA1585" s="16">
        <f>IF(COUNT(Q1585:Z1585)=0,"",SUM(Q1585:Q1585))</f>
        <v>382</v>
      </c>
      <c r="AB1585" s="16">
        <f>IF(COUNT(Q1585:Z1585)=0,"",SUM(R1585:S1585))</f>
        <v>69</v>
      </c>
      <c r="AC1585" s="16">
        <f>IF(COUNT(Q1585:Z1585)=0,"",SUM(T1585:V1585))</f>
        <v>650</v>
      </c>
      <c r="AD1585" s="16">
        <f>IF(COUNT(Q1585:Z1585)=0,"",SUM(W1585:Y1585))</f>
        <v>608</v>
      </c>
      <c r="AE1585" s="16">
        <f>IF(COUNT(Q1585:Z1585)=0,"",SUM(Z1585:Z1585))</f>
        <v>1319</v>
      </c>
      <c r="AF1585" s="16">
        <f>IF(COUNT(Q1585:Z1585)=0,"",SUM(Q1585:Z1585))</f>
        <v>3028</v>
      </c>
      <c r="AG1585" s="17">
        <f>IFERROR((AA1585+AB1585)/AF1585,"")</f>
        <v>0.14894319682959048</v>
      </c>
      <c r="AH1585" s="16">
        <v>49</v>
      </c>
    </row>
    <row r="1586" spans="1:34" x14ac:dyDescent="0.2">
      <c r="A1586" s="4" t="s">
        <v>198</v>
      </c>
      <c r="B1586" s="4" t="s">
        <v>145</v>
      </c>
      <c r="C1586" s="4" t="s">
        <v>1036</v>
      </c>
      <c r="D1586" s="4" t="s">
        <v>412</v>
      </c>
      <c r="E1586" s="4" t="s">
        <v>413</v>
      </c>
      <c r="F1586" s="4" t="s">
        <v>1354</v>
      </c>
      <c r="G1586" s="4" t="s">
        <v>156</v>
      </c>
      <c r="H1586" s="4" t="s">
        <v>71</v>
      </c>
      <c r="I1586" s="16">
        <v>440</v>
      </c>
      <c r="J1586" s="16">
        <v>11409</v>
      </c>
      <c r="K1586" s="16">
        <v>102</v>
      </c>
      <c r="L1586" s="16">
        <v>1944</v>
      </c>
      <c r="M1586" s="16">
        <v>0</v>
      </c>
      <c r="N1586" s="16">
        <v>0</v>
      </c>
      <c r="O1586" s="17">
        <f>IFERROR(K1586/I1586,"")</f>
        <v>0.23181818181818181</v>
      </c>
      <c r="P1586" s="17">
        <f>IFERROR(L1586/J1586,"")</f>
        <v>0.17039179595056533</v>
      </c>
      <c r="Q1586" s="16">
        <v>381</v>
      </c>
      <c r="R1586" s="16">
        <v>0</v>
      </c>
      <c r="S1586" s="16"/>
      <c r="T1586" s="16">
        <v>0</v>
      </c>
      <c r="U1586" s="16">
        <v>483</v>
      </c>
      <c r="V1586" s="16">
        <v>0</v>
      </c>
      <c r="W1586" s="16">
        <v>472</v>
      </c>
      <c r="X1586" s="16">
        <v>1124</v>
      </c>
      <c r="Y1586" s="16">
        <v>0</v>
      </c>
      <c r="Z1586" s="16">
        <v>58</v>
      </c>
      <c r="AA1586" s="16">
        <f>IF(COUNT(Q1586:Z1586)=0,"",SUM(Q1586:Q1586))</f>
        <v>381</v>
      </c>
      <c r="AB1586" s="16">
        <f>IF(COUNT(Q1586:Z1586)=0,"",SUM(R1586:S1586))</f>
        <v>0</v>
      </c>
      <c r="AC1586" s="16">
        <f>IF(COUNT(Q1586:Z1586)=0,"",SUM(T1586:V1586))</f>
        <v>483</v>
      </c>
      <c r="AD1586" s="16">
        <f>IF(COUNT(Q1586:Z1586)=0,"",SUM(W1586:Y1586))</f>
        <v>1596</v>
      </c>
      <c r="AE1586" s="16">
        <f>IF(COUNT(Q1586:Z1586)=0,"",SUM(Z1586:Z1586))</f>
        <v>58</v>
      </c>
      <c r="AF1586" s="16">
        <f>IF(COUNT(Q1586:Z1586)=0,"",SUM(Q1586:Z1586))</f>
        <v>2518</v>
      </c>
      <c r="AG1586" s="17">
        <f>IFERROR((AA1586+AB1586)/AF1586,"")</f>
        <v>0.15131056393963463</v>
      </c>
      <c r="AH1586" s="16">
        <v>223</v>
      </c>
    </row>
    <row r="1587" spans="1:34" x14ac:dyDescent="0.2">
      <c r="A1587" s="4" t="s">
        <v>21</v>
      </c>
      <c r="B1587" s="4" t="s">
        <v>152</v>
      </c>
      <c r="C1587" s="4" t="s">
        <v>955</v>
      </c>
      <c r="D1587" s="4" t="s">
        <v>739</v>
      </c>
      <c r="E1587" s="4" t="s">
        <v>740</v>
      </c>
      <c r="F1587" s="4" t="s">
        <v>3443</v>
      </c>
      <c r="G1587" s="4" t="s">
        <v>158</v>
      </c>
      <c r="H1587" s="4" t="s">
        <v>164</v>
      </c>
      <c r="I1587" s="16">
        <v>50</v>
      </c>
      <c r="J1587" s="16">
        <v>2076</v>
      </c>
      <c r="K1587" s="16">
        <v>35</v>
      </c>
      <c r="L1587" s="16">
        <v>340</v>
      </c>
      <c r="M1587" s="16"/>
      <c r="N1587" s="16">
        <v>288</v>
      </c>
      <c r="O1587" s="17">
        <f>IFERROR(K1587/I1587,"")</f>
        <v>0.7</v>
      </c>
      <c r="P1587" s="17">
        <f>IFERROR(L1587/J1587,"")</f>
        <v>0.16377649325626203</v>
      </c>
      <c r="Q1587" s="16">
        <v>381</v>
      </c>
      <c r="R1587" s="16">
        <v>0</v>
      </c>
      <c r="S1587" s="16">
        <v>0</v>
      </c>
      <c r="T1587" s="16">
        <v>36</v>
      </c>
      <c r="U1587" s="16">
        <v>25</v>
      </c>
      <c r="V1587" s="16">
        <v>0</v>
      </c>
      <c r="W1587" s="16">
        <v>17</v>
      </c>
      <c r="X1587" s="16">
        <v>35</v>
      </c>
      <c r="Y1587" s="16">
        <v>0</v>
      </c>
      <c r="Z1587" s="16">
        <v>13</v>
      </c>
      <c r="AA1587" s="16">
        <f>IF(COUNT(Q1587:Z1587)=0,"",SUM(Q1587:Q1587))</f>
        <v>381</v>
      </c>
      <c r="AB1587" s="16">
        <f>IF(COUNT(Q1587:Z1587)=0,"",SUM(R1587:S1587))</f>
        <v>0</v>
      </c>
      <c r="AC1587" s="16">
        <f>IF(COUNT(Q1587:Z1587)=0,"",SUM(T1587:V1587))</f>
        <v>61</v>
      </c>
      <c r="AD1587" s="16">
        <f>IF(COUNT(Q1587:Z1587)=0,"",SUM(W1587:Y1587))</f>
        <v>52</v>
      </c>
      <c r="AE1587" s="16">
        <f>IF(COUNT(Q1587:Z1587)=0,"",SUM(Z1587:Z1587))</f>
        <v>13</v>
      </c>
      <c r="AF1587" s="16">
        <f>IF(COUNT(Q1587:Z1587)=0,"",SUM(Q1587:Z1587))</f>
        <v>507</v>
      </c>
      <c r="AG1587" s="17">
        <f>IFERROR((AA1587+AB1587)/AF1587,"")</f>
        <v>0.75147928994082835</v>
      </c>
      <c r="AH1587" s="16"/>
    </row>
    <row r="1588" spans="1:34" x14ac:dyDescent="0.2">
      <c r="A1588" s="4" t="s">
        <v>198</v>
      </c>
      <c r="B1588" s="4" t="s">
        <v>150</v>
      </c>
      <c r="C1588" s="4" t="s">
        <v>991</v>
      </c>
      <c r="D1588" s="4" t="s">
        <v>456</v>
      </c>
      <c r="E1588" s="4" t="s">
        <v>384</v>
      </c>
      <c r="F1588" s="4" t="s">
        <v>1440</v>
      </c>
      <c r="G1588" s="4" t="s">
        <v>156</v>
      </c>
      <c r="H1588" s="4" t="s">
        <v>43</v>
      </c>
      <c r="I1588" s="16">
        <v>645</v>
      </c>
      <c r="J1588" s="16">
        <v>2138</v>
      </c>
      <c r="K1588" s="16">
        <v>183</v>
      </c>
      <c r="L1588" s="16">
        <v>359</v>
      </c>
      <c r="M1588" s="16"/>
      <c r="N1588" s="16">
        <v>25</v>
      </c>
      <c r="O1588" s="17">
        <f>IFERROR(K1588/I1588,"")</f>
        <v>0.28372093023255812</v>
      </c>
      <c r="P1588" s="17">
        <f>IFERROR(L1588/J1588,"")</f>
        <v>0.16791393826005613</v>
      </c>
      <c r="Q1588" s="16">
        <v>380</v>
      </c>
      <c r="R1588" s="16">
        <v>0</v>
      </c>
      <c r="S1588" s="16"/>
      <c r="T1588" s="16">
        <v>0</v>
      </c>
      <c r="U1588" s="16">
        <v>174</v>
      </c>
      <c r="V1588" s="16">
        <v>0</v>
      </c>
      <c r="W1588" s="16">
        <v>64</v>
      </c>
      <c r="X1588" s="16">
        <v>172</v>
      </c>
      <c r="Y1588" s="16">
        <v>0</v>
      </c>
      <c r="Z1588" s="16">
        <v>212</v>
      </c>
      <c r="AA1588" s="16">
        <f>IF(COUNT(Q1588:Z1588)=0,"",SUM(Q1588:Q1588))</f>
        <v>380</v>
      </c>
      <c r="AB1588" s="16">
        <f>IF(COUNT(Q1588:Z1588)=0,"",SUM(R1588:S1588))</f>
        <v>0</v>
      </c>
      <c r="AC1588" s="16">
        <f>IF(COUNT(Q1588:Z1588)=0,"",SUM(T1588:V1588))</f>
        <v>174</v>
      </c>
      <c r="AD1588" s="16">
        <f>IF(COUNT(Q1588:Z1588)=0,"",SUM(W1588:Y1588))</f>
        <v>236</v>
      </c>
      <c r="AE1588" s="16">
        <f>IF(COUNT(Q1588:Z1588)=0,"",SUM(Z1588:Z1588))</f>
        <v>212</v>
      </c>
      <c r="AF1588" s="16">
        <f>IF(COUNT(Q1588:Z1588)=0,"",SUM(Q1588:Z1588))</f>
        <v>1002</v>
      </c>
      <c r="AG1588" s="17">
        <f>IFERROR((AA1588+AB1588)/AF1588,"")</f>
        <v>0.37924151696606784</v>
      </c>
      <c r="AH1588" s="16">
        <v>135</v>
      </c>
    </row>
    <row r="1589" spans="1:34" x14ac:dyDescent="0.2">
      <c r="A1589" s="4" t="s">
        <v>21</v>
      </c>
      <c r="B1589" s="4" t="s">
        <v>143</v>
      </c>
      <c r="C1589" s="4" t="s">
        <v>1036</v>
      </c>
      <c r="D1589" s="4" t="s">
        <v>744</v>
      </c>
      <c r="E1589" s="4" t="s">
        <v>745</v>
      </c>
      <c r="F1589" s="4" t="s">
        <v>3499</v>
      </c>
      <c r="G1589" s="4" t="s">
        <v>157</v>
      </c>
      <c r="H1589" s="4" t="s">
        <v>163</v>
      </c>
      <c r="I1589" s="16">
        <v>712</v>
      </c>
      <c r="J1589" s="16">
        <v>9050</v>
      </c>
      <c r="K1589" s="16">
        <v>712</v>
      </c>
      <c r="L1589" s="16">
        <v>1211</v>
      </c>
      <c r="M1589" s="16">
        <v>11</v>
      </c>
      <c r="N1589" s="16">
        <v>355</v>
      </c>
      <c r="O1589" s="17">
        <f>IFERROR(K1589/I1589,"")</f>
        <v>1</v>
      </c>
      <c r="P1589" s="17">
        <f>IFERROR(L1589/J1589,"")</f>
        <v>0.13381215469613258</v>
      </c>
      <c r="Q1589" s="16">
        <v>378</v>
      </c>
      <c r="R1589" s="16">
        <v>0</v>
      </c>
      <c r="S1589" s="16">
        <v>0</v>
      </c>
      <c r="T1589" s="16">
        <v>101</v>
      </c>
      <c r="U1589" s="16">
        <v>140</v>
      </c>
      <c r="V1589" s="16">
        <v>712</v>
      </c>
      <c r="W1589" s="16">
        <v>88</v>
      </c>
      <c r="X1589" s="16">
        <v>202</v>
      </c>
      <c r="Y1589" s="16">
        <v>16</v>
      </c>
      <c r="Z1589" s="16">
        <v>330</v>
      </c>
      <c r="AA1589" s="16">
        <f>IF(COUNT(Q1589:Z1589)=0,"",SUM(Q1589:Q1589))</f>
        <v>378</v>
      </c>
      <c r="AB1589" s="16">
        <f>IF(COUNT(Q1589:Z1589)=0,"",SUM(R1589:S1589))</f>
        <v>0</v>
      </c>
      <c r="AC1589" s="16">
        <f>IF(COUNT(Q1589:Z1589)=0,"",SUM(T1589:V1589))</f>
        <v>953</v>
      </c>
      <c r="AD1589" s="16">
        <f>IF(COUNT(Q1589:Z1589)=0,"",SUM(W1589:Y1589))</f>
        <v>306</v>
      </c>
      <c r="AE1589" s="16">
        <f>IF(COUNT(Q1589:Z1589)=0,"",SUM(Z1589:Z1589))</f>
        <v>330</v>
      </c>
      <c r="AF1589" s="16">
        <f>IF(COUNT(Q1589:Z1589)=0,"",SUM(Q1589:Z1589))</f>
        <v>1967</v>
      </c>
      <c r="AG1589" s="17">
        <f>IFERROR((AA1589+AB1589)/AF1589,"")</f>
        <v>0.19217081850533807</v>
      </c>
      <c r="AH1589" s="16">
        <v>26</v>
      </c>
    </row>
    <row r="1590" spans="1:34" x14ac:dyDescent="0.2">
      <c r="A1590" s="4" t="s">
        <v>21</v>
      </c>
      <c r="B1590" s="4" t="s">
        <v>123</v>
      </c>
      <c r="C1590" s="4" t="s">
        <v>955</v>
      </c>
      <c r="D1590" s="4" t="s">
        <v>484</v>
      </c>
      <c r="E1590" s="4" t="s">
        <v>485</v>
      </c>
      <c r="F1590" s="4" t="s">
        <v>4583</v>
      </c>
      <c r="G1590" s="4" t="s">
        <v>158</v>
      </c>
      <c r="H1590" s="4" t="s">
        <v>163</v>
      </c>
      <c r="I1590" s="16">
        <v>653</v>
      </c>
      <c r="J1590" s="16">
        <v>26484</v>
      </c>
      <c r="K1590" s="16">
        <v>277</v>
      </c>
      <c r="L1590" s="16">
        <v>4813</v>
      </c>
      <c r="M1590" s="16">
        <v>22</v>
      </c>
      <c r="N1590" s="16">
        <v>501</v>
      </c>
      <c r="O1590" s="17">
        <f>IFERROR(K1590/I1590,"")</f>
        <v>0.42419601837672283</v>
      </c>
      <c r="P1590" s="17">
        <f>IFERROR(L1590/J1590,"")</f>
        <v>0.18173236671197704</v>
      </c>
      <c r="Q1590" s="16">
        <v>378</v>
      </c>
      <c r="R1590" s="16">
        <v>57</v>
      </c>
      <c r="S1590" s="16"/>
      <c r="T1590" s="16">
        <v>295</v>
      </c>
      <c r="U1590" s="16">
        <v>300</v>
      </c>
      <c r="V1590" s="16">
        <v>207</v>
      </c>
      <c r="W1590" s="16"/>
      <c r="X1590" s="16">
        <v>1145</v>
      </c>
      <c r="Y1590" s="16">
        <v>0</v>
      </c>
      <c r="Z1590" s="16">
        <v>3072</v>
      </c>
      <c r="AA1590" s="16">
        <f>IF(COUNT(Q1590:Z1590)=0,"",SUM(Q1590:Q1590))</f>
        <v>378</v>
      </c>
      <c r="AB1590" s="16">
        <f>IF(COUNT(Q1590:Z1590)=0,"",SUM(R1590:S1590))</f>
        <v>57</v>
      </c>
      <c r="AC1590" s="16">
        <f>IF(COUNT(Q1590:Z1590)=0,"",SUM(T1590:V1590))</f>
        <v>802</v>
      </c>
      <c r="AD1590" s="16">
        <f>IF(COUNT(Q1590:Z1590)=0,"",SUM(W1590:Y1590))</f>
        <v>1145</v>
      </c>
      <c r="AE1590" s="16">
        <f>IF(COUNT(Q1590:Z1590)=0,"",SUM(Z1590:Z1590))</f>
        <v>3072</v>
      </c>
      <c r="AF1590" s="16">
        <f>IF(COUNT(Q1590:Z1590)=0,"",SUM(Q1590:Z1590))</f>
        <v>5454</v>
      </c>
      <c r="AG1590" s="17">
        <f>IFERROR((AA1590+AB1590)/AF1590,"")</f>
        <v>7.9757975797579761E-2</v>
      </c>
      <c r="AH1590" s="16">
        <v>93</v>
      </c>
    </row>
    <row r="1591" spans="1:34" x14ac:dyDescent="0.2">
      <c r="A1591" s="4" t="s">
        <v>21</v>
      </c>
      <c r="B1591" s="4" t="s">
        <v>125</v>
      </c>
      <c r="C1591" s="4" t="s">
        <v>955</v>
      </c>
      <c r="D1591" s="4" t="s">
        <v>533</v>
      </c>
      <c r="E1591" s="4" t="s">
        <v>534</v>
      </c>
      <c r="F1591" s="4" t="s">
        <v>1654</v>
      </c>
      <c r="G1591" s="4" t="s">
        <v>157</v>
      </c>
      <c r="H1591" s="4" t="s">
        <v>163</v>
      </c>
      <c r="I1591" s="16">
        <v>1705</v>
      </c>
      <c r="J1591" s="16">
        <v>5435</v>
      </c>
      <c r="K1591" s="16">
        <v>346</v>
      </c>
      <c r="L1591" s="16">
        <v>1185</v>
      </c>
      <c r="M1591" s="16"/>
      <c r="N1591" s="16">
        <v>436</v>
      </c>
      <c r="O1591" s="17">
        <f>IFERROR(K1591/I1591,"")</f>
        <v>0.2029325513196481</v>
      </c>
      <c r="P1591" s="17">
        <f>IFERROR(L1591/J1591,"")</f>
        <v>0.21803127874885003</v>
      </c>
      <c r="Q1591" s="16">
        <v>376</v>
      </c>
      <c r="R1591" s="16">
        <v>295</v>
      </c>
      <c r="S1591" s="16">
        <v>12</v>
      </c>
      <c r="T1591" s="16">
        <v>312</v>
      </c>
      <c r="U1591" s="16">
        <v>159</v>
      </c>
      <c r="V1591" s="16">
        <v>259</v>
      </c>
      <c r="W1591" s="16">
        <v>60</v>
      </c>
      <c r="X1591" s="16">
        <v>269</v>
      </c>
      <c r="Y1591" s="16">
        <v>0</v>
      </c>
      <c r="Z1591" s="16">
        <v>150</v>
      </c>
      <c r="AA1591" s="16">
        <f>IF(COUNT(Q1591:Z1591)=0,"",SUM(Q1591:Q1591))</f>
        <v>376</v>
      </c>
      <c r="AB1591" s="16">
        <f>IF(COUNT(Q1591:Z1591)=0,"",SUM(R1591:S1591))</f>
        <v>307</v>
      </c>
      <c r="AC1591" s="16">
        <f>IF(COUNT(Q1591:Z1591)=0,"",SUM(T1591:V1591))</f>
        <v>730</v>
      </c>
      <c r="AD1591" s="16">
        <f>IF(COUNT(Q1591:Z1591)=0,"",SUM(W1591:Y1591))</f>
        <v>329</v>
      </c>
      <c r="AE1591" s="16">
        <f>IF(COUNT(Q1591:Z1591)=0,"",SUM(Z1591:Z1591))</f>
        <v>150</v>
      </c>
      <c r="AF1591" s="16">
        <f>IF(COUNT(Q1591:Z1591)=0,"",SUM(Q1591:Z1591))</f>
        <v>1892</v>
      </c>
      <c r="AG1591" s="17">
        <f>IFERROR((AA1591+AB1591)/AF1591,"")</f>
        <v>0.36099365750528539</v>
      </c>
      <c r="AH1591" s="16">
        <v>16</v>
      </c>
    </row>
    <row r="1592" spans="1:34" x14ac:dyDescent="0.2">
      <c r="A1592" s="4" t="s">
        <v>21</v>
      </c>
      <c r="B1592" s="4" t="s">
        <v>123</v>
      </c>
      <c r="C1592" s="4" t="s">
        <v>955</v>
      </c>
      <c r="D1592" s="4" t="s">
        <v>484</v>
      </c>
      <c r="E1592" s="4" t="s">
        <v>485</v>
      </c>
      <c r="F1592" s="4" t="s">
        <v>4577</v>
      </c>
      <c r="G1592" s="4" t="s">
        <v>158</v>
      </c>
      <c r="H1592" s="4" t="s">
        <v>163</v>
      </c>
      <c r="I1592" s="16">
        <v>906</v>
      </c>
      <c r="J1592" s="16">
        <v>29802</v>
      </c>
      <c r="K1592" s="16">
        <v>277</v>
      </c>
      <c r="L1592" s="16">
        <v>5968</v>
      </c>
      <c r="M1592" s="16">
        <v>42</v>
      </c>
      <c r="N1592" s="16">
        <v>449</v>
      </c>
      <c r="O1592" s="17">
        <f>IFERROR(K1592/I1592,"")</f>
        <v>0.30573951434878588</v>
      </c>
      <c r="P1592" s="17">
        <f>IFERROR(L1592/J1592,"")</f>
        <v>0.20025501644184954</v>
      </c>
      <c r="Q1592" s="16">
        <v>376</v>
      </c>
      <c r="R1592" s="16">
        <v>54</v>
      </c>
      <c r="S1592" s="16"/>
      <c r="T1592" s="16">
        <v>484</v>
      </c>
      <c r="U1592" s="16">
        <v>332</v>
      </c>
      <c r="V1592" s="16">
        <v>152</v>
      </c>
      <c r="W1592" s="16">
        <v>0</v>
      </c>
      <c r="X1592" s="16">
        <v>1211</v>
      </c>
      <c r="Y1592" s="16"/>
      <c r="Z1592" s="16">
        <v>3966</v>
      </c>
      <c r="AA1592" s="16">
        <f>IF(COUNT(Q1592:Z1592)=0,"",SUM(Q1592:Q1592))</f>
        <v>376</v>
      </c>
      <c r="AB1592" s="16">
        <f>IF(COUNT(Q1592:Z1592)=0,"",SUM(R1592:S1592))</f>
        <v>54</v>
      </c>
      <c r="AC1592" s="16">
        <f>IF(COUNT(Q1592:Z1592)=0,"",SUM(T1592:V1592))</f>
        <v>968</v>
      </c>
      <c r="AD1592" s="16">
        <f>IF(COUNT(Q1592:Z1592)=0,"",SUM(W1592:Y1592))</f>
        <v>1211</v>
      </c>
      <c r="AE1592" s="16">
        <f>IF(COUNT(Q1592:Z1592)=0,"",SUM(Z1592:Z1592))</f>
        <v>3966</v>
      </c>
      <c r="AF1592" s="16">
        <f>IF(COUNT(Q1592:Z1592)=0,"",SUM(Q1592:Z1592))</f>
        <v>6575</v>
      </c>
      <c r="AG1592" s="17">
        <f>IFERROR((AA1592+AB1592)/AF1592,"")</f>
        <v>6.5399239543726242E-2</v>
      </c>
      <c r="AH1592" s="16">
        <v>80</v>
      </c>
    </row>
    <row r="1593" spans="1:34" x14ac:dyDescent="0.2">
      <c r="A1593" s="4" t="s">
        <v>21</v>
      </c>
      <c r="B1593" s="4" t="s">
        <v>124</v>
      </c>
      <c r="C1593" s="4" t="s">
        <v>955</v>
      </c>
      <c r="D1593" s="4" t="s">
        <v>582</v>
      </c>
      <c r="E1593" s="4" t="s">
        <v>583</v>
      </c>
      <c r="F1593" s="4" t="s">
        <v>2020</v>
      </c>
      <c r="G1593" s="4" t="s">
        <v>158</v>
      </c>
      <c r="H1593" s="4" t="s">
        <v>164</v>
      </c>
      <c r="I1593" s="16">
        <v>2508</v>
      </c>
      <c r="J1593" s="16">
        <v>13393</v>
      </c>
      <c r="K1593" s="16">
        <v>1097</v>
      </c>
      <c r="L1593" s="16">
        <v>3760</v>
      </c>
      <c r="M1593" s="16">
        <v>66</v>
      </c>
      <c r="N1593" s="16">
        <v>424</v>
      </c>
      <c r="O1593" s="17">
        <f>IFERROR(K1593/I1593,"")</f>
        <v>0.43740031897926634</v>
      </c>
      <c r="P1593" s="17">
        <f>IFERROR(L1593/J1593,"")</f>
        <v>0.28074367206749795</v>
      </c>
      <c r="Q1593" s="16">
        <v>375</v>
      </c>
      <c r="R1593" s="16">
        <v>0</v>
      </c>
      <c r="S1593" s="16">
        <v>0</v>
      </c>
      <c r="T1593" s="16">
        <v>965</v>
      </c>
      <c r="U1593" s="16">
        <v>523</v>
      </c>
      <c r="V1593" s="16">
        <v>1723</v>
      </c>
      <c r="W1593" s="16">
        <v>710</v>
      </c>
      <c r="X1593" s="16">
        <v>642</v>
      </c>
      <c r="Y1593" s="16"/>
      <c r="Z1593" s="16">
        <v>3203</v>
      </c>
      <c r="AA1593" s="16">
        <f>IF(COUNT(Q1593:Z1593)=0,"",SUM(Q1593:Q1593))</f>
        <v>375</v>
      </c>
      <c r="AB1593" s="16">
        <f>IF(COUNT(Q1593:Z1593)=0,"",SUM(R1593:S1593))</f>
        <v>0</v>
      </c>
      <c r="AC1593" s="16">
        <f>IF(COUNT(Q1593:Z1593)=0,"",SUM(T1593:V1593))</f>
        <v>3211</v>
      </c>
      <c r="AD1593" s="16">
        <f>IF(COUNT(Q1593:Z1593)=0,"",SUM(W1593:Y1593))</f>
        <v>1352</v>
      </c>
      <c r="AE1593" s="16">
        <f>IF(COUNT(Q1593:Z1593)=0,"",SUM(Z1593:Z1593))</f>
        <v>3203</v>
      </c>
      <c r="AF1593" s="16">
        <f>IF(COUNT(Q1593:Z1593)=0,"",SUM(Q1593:Z1593))</f>
        <v>8141</v>
      </c>
      <c r="AG1593" s="17">
        <f>IFERROR((AA1593+AB1593)/AF1593,"")</f>
        <v>4.6063137206731358E-2</v>
      </c>
      <c r="AH1593" s="16">
        <v>15</v>
      </c>
    </row>
    <row r="1594" spans="1:34" x14ac:dyDescent="0.2">
      <c r="A1594" s="4" t="s">
        <v>21</v>
      </c>
      <c r="B1594" s="4" t="s">
        <v>151</v>
      </c>
      <c r="C1594" s="4" t="s">
        <v>1036</v>
      </c>
      <c r="D1594" s="4" t="s">
        <v>826</v>
      </c>
      <c r="E1594" s="4" t="s">
        <v>624</v>
      </c>
      <c r="F1594" s="4" t="s">
        <v>4291</v>
      </c>
      <c r="G1594" s="4" t="s">
        <v>158</v>
      </c>
      <c r="H1594" s="4" t="s">
        <v>163</v>
      </c>
      <c r="I1594" s="16">
        <v>227</v>
      </c>
      <c r="J1594" s="16">
        <v>14983</v>
      </c>
      <c r="K1594" s="16">
        <v>227</v>
      </c>
      <c r="L1594" s="16">
        <v>387</v>
      </c>
      <c r="M1594" s="16"/>
      <c r="N1594" s="16"/>
      <c r="O1594" s="17">
        <f>IFERROR(K1594/I1594,"")</f>
        <v>1</v>
      </c>
      <c r="P1594" s="17">
        <f>IFERROR(L1594/J1594,"")</f>
        <v>2.5829273176266435E-2</v>
      </c>
      <c r="Q1594" s="16">
        <v>375</v>
      </c>
      <c r="R1594" s="16">
        <v>0</v>
      </c>
      <c r="S1594" s="16">
        <v>0</v>
      </c>
      <c r="T1594" s="16"/>
      <c r="U1594" s="16"/>
      <c r="V1594" s="16">
        <v>196</v>
      </c>
      <c r="W1594" s="16"/>
      <c r="X1594" s="16">
        <v>39</v>
      </c>
      <c r="Y1594" s="16"/>
      <c r="Z1594" s="16">
        <v>0</v>
      </c>
      <c r="AA1594" s="16">
        <f>IF(COUNT(Q1594:Z1594)=0,"",SUM(Q1594:Q1594))</f>
        <v>375</v>
      </c>
      <c r="AB1594" s="16">
        <f>IF(COUNT(Q1594:Z1594)=0,"",SUM(R1594:S1594))</f>
        <v>0</v>
      </c>
      <c r="AC1594" s="16">
        <f>IF(COUNT(Q1594:Z1594)=0,"",SUM(T1594:V1594))</f>
        <v>196</v>
      </c>
      <c r="AD1594" s="16">
        <f>IF(COUNT(Q1594:Z1594)=0,"",SUM(W1594:Y1594))</f>
        <v>39</v>
      </c>
      <c r="AE1594" s="16">
        <f>IF(COUNT(Q1594:Z1594)=0,"",SUM(Z1594:Z1594))</f>
        <v>0</v>
      </c>
      <c r="AF1594" s="16">
        <f>IF(COUNT(Q1594:Z1594)=0,"",SUM(Q1594:Z1594))</f>
        <v>610</v>
      </c>
      <c r="AG1594" s="17">
        <f>IFERROR((AA1594+AB1594)/AF1594,"")</f>
        <v>0.61475409836065575</v>
      </c>
      <c r="AH1594" s="16">
        <v>57</v>
      </c>
    </row>
    <row r="1595" spans="1:34" x14ac:dyDescent="0.2">
      <c r="A1595" s="4" t="s">
        <v>21</v>
      </c>
      <c r="B1595" s="4" t="s">
        <v>123</v>
      </c>
      <c r="C1595" s="4" t="s">
        <v>955</v>
      </c>
      <c r="D1595" s="4" t="s">
        <v>484</v>
      </c>
      <c r="E1595" s="4" t="s">
        <v>485</v>
      </c>
      <c r="F1595" s="4" t="s">
        <v>4908</v>
      </c>
      <c r="G1595" s="4" t="s">
        <v>159</v>
      </c>
      <c r="H1595" s="4" t="s">
        <v>165</v>
      </c>
      <c r="I1595" s="16">
        <v>842</v>
      </c>
      <c r="J1595" s="16">
        <v>18189</v>
      </c>
      <c r="K1595" s="16">
        <v>95</v>
      </c>
      <c r="L1595" s="16">
        <v>1907</v>
      </c>
      <c r="M1595" s="16">
        <v>53</v>
      </c>
      <c r="N1595" s="16">
        <v>336</v>
      </c>
      <c r="O1595" s="17">
        <f>IFERROR(K1595/I1595,"")</f>
        <v>0.11282660332541568</v>
      </c>
      <c r="P1595" s="17">
        <f>IFERROR(L1595/J1595,"")</f>
        <v>0.10484358678322063</v>
      </c>
      <c r="Q1595" s="16">
        <v>374</v>
      </c>
      <c r="R1595" s="16">
        <v>37</v>
      </c>
      <c r="S1595" s="16"/>
      <c r="T1595" s="16">
        <v>52</v>
      </c>
      <c r="U1595" s="16">
        <v>61</v>
      </c>
      <c r="V1595" s="16"/>
      <c r="W1595" s="16">
        <v>0</v>
      </c>
      <c r="X1595" s="16">
        <v>448</v>
      </c>
      <c r="Y1595" s="16"/>
      <c r="Z1595" s="16">
        <v>1122</v>
      </c>
      <c r="AA1595" s="16">
        <f>IF(COUNT(Q1595:Z1595)=0,"",SUM(Q1595:Q1595))</f>
        <v>374</v>
      </c>
      <c r="AB1595" s="16">
        <f>IF(COUNT(Q1595:Z1595)=0,"",SUM(R1595:S1595))</f>
        <v>37</v>
      </c>
      <c r="AC1595" s="16">
        <f>IF(COUNT(Q1595:Z1595)=0,"",SUM(T1595:V1595))</f>
        <v>113</v>
      </c>
      <c r="AD1595" s="16">
        <f>IF(COUNT(Q1595:Z1595)=0,"",SUM(W1595:Y1595))</f>
        <v>448</v>
      </c>
      <c r="AE1595" s="16">
        <f>IF(COUNT(Q1595:Z1595)=0,"",SUM(Z1595:Z1595))</f>
        <v>1122</v>
      </c>
      <c r="AF1595" s="16">
        <f>IF(COUNT(Q1595:Z1595)=0,"",SUM(Q1595:Z1595))</f>
        <v>2094</v>
      </c>
      <c r="AG1595" s="17">
        <f>IFERROR((AA1595+AB1595)/AF1595,"")</f>
        <v>0.19627507163323782</v>
      </c>
      <c r="AH1595" s="16">
        <v>22</v>
      </c>
    </row>
    <row r="1596" spans="1:34" x14ac:dyDescent="0.2">
      <c r="A1596" s="4" t="s">
        <v>21</v>
      </c>
      <c r="B1596" s="4" t="s">
        <v>147</v>
      </c>
      <c r="C1596" s="4" t="s">
        <v>1036</v>
      </c>
      <c r="D1596" s="4" t="s">
        <v>378</v>
      </c>
      <c r="E1596" s="4" t="s">
        <v>379</v>
      </c>
      <c r="F1596" s="4" t="s">
        <v>3122</v>
      </c>
      <c r="G1596" s="4" t="s">
        <v>156</v>
      </c>
      <c r="H1596" s="4" t="s">
        <v>164</v>
      </c>
      <c r="I1596" s="16">
        <v>946</v>
      </c>
      <c r="J1596" s="16">
        <v>5242</v>
      </c>
      <c r="K1596" s="16">
        <v>269</v>
      </c>
      <c r="L1596" s="16">
        <v>680</v>
      </c>
      <c r="M1596" s="16"/>
      <c r="N1596" s="16">
        <v>172</v>
      </c>
      <c r="O1596" s="17">
        <f>IFERROR(K1596/I1596,"")</f>
        <v>0.28435517970401691</v>
      </c>
      <c r="P1596" s="17">
        <f>IFERROR(L1596/J1596,"")</f>
        <v>0.12972148035101105</v>
      </c>
      <c r="Q1596" s="16">
        <v>373</v>
      </c>
      <c r="R1596" s="16">
        <v>19</v>
      </c>
      <c r="S1596" s="16">
        <v>59</v>
      </c>
      <c r="T1596" s="16">
        <v>78</v>
      </c>
      <c r="U1596" s="16">
        <v>36</v>
      </c>
      <c r="V1596" s="16"/>
      <c r="W1596" s="16">
        <v>0</v>
      </c>
      <c r="X1596" s="16">
        <v>157</v>
      </c>
      <c r="Y1596" s="16"/>
      <c r="Z1596" s="16">
        <v>399</v>
      </c>
      <c r="AA1596" s="16">
        <f>IF(COUNT(Q1596:Z1596)=0,"",SUM(Q1596:Q1596))</f>
        <v>373</v>
      </c>
      <c r="AB1596" s="16">
        <f>IF(COUNT(Q1596:Z1596)=0,"",SUM(R1596:S1596))</f>
        <v>78</v>
      </c>
      <c r="AC1596" s="16">
        <f>IF(COUNT(Q1596:Z1596)=0,"",SUM(T1596:V1596))</f>
        <v>114</v>
      </c>
      <c r="AD1596" s="16">
        <f>IF(COUNT(Q1596:Z1596)=0,"",SUM(W1596:Y1596))</f>
        <v>157</v>
      </c>
      <c r="AE1596" s="16">
        <f>IF(COUNT(Q1596:Z1596)=0,"",SUM(Z1596:Z1596))</f>
        <v>399</v>
      </c>
      <c r="AF1596" s="16">
        <f>IF(COUNT(Q1596:Z1596)=0,"",SUM(Q1596:Z1596))</f>
        <v>1121</v>
      </c>
      <c r="AG1596" s="17">
        <f>IFERROR((AA1596+AB1596)/AF1596,"")</f>
        <v>0.40231935771632471</v>
      </c>
      <c r="AH1596" s="16"/>
    </row>
    <row r="1597" spans="1:34" x14ac:dyDescent="0.2">
      <c r="A1597" s="4" t="s">
        <v>21</v>
      </c>
      <c r="B1597" s="4" t="s">
        <v>126</v>
      </c>
      <c r="C1597" s="4" t="s">
        <v>955</v>
      </c>
      <c r="D1597" s="4" t="s">
        <v>731</v>
      </c>
      <c r="E1597" s="4" t="s">
        <v>732</v>
      </c>
      <c r="F1597" s="4" t="s">
        <v>3382</v>
      </c>
      <c r="G1597" s="4" t="s">
        <v>158</v>
      </c>
      <c r="H1597" s="4" t="s">
        <v>163</v>
      </c>
      <c r="I1597" s="16">
        <v>1220</v>
      </c>
      <c r="J1597" s="16">
        <v>1987</v>
      </c>
      <c r="K1597" s="16">
        <v>746</v>
      </c>
      <c r="L1597" s="16">
        <v>301</v>
      </c>
      <c r="M1597" s="16">
        <v>60</v>
      </c>
      <c r="N1597" s="16">
        <v>30</v>
      </c>
      <c r="O1597" s="17">
        <f>IFERROR(K1597/I1597,"")</f>
        <v>0.61147540983606552</v>
      </c>
      <c r="P1597" s="17">
        <f>IFERROR(L1597/J1597,"")</f>
        <v>0.15148465022647206</v>
      </c>
      <c r="Q1597" s="16">
        <v>373</v>
      </c>
      <c r="R1597" s="16">
        <v>0</v>
      </c>
      <c r="S1597" s="16">
        <v>0</v>
      </c>
      <c r="T1597" s="16"/>
      <c r="U1597" s="16">
        <v>0</v>
      </c>
      <c r="V1597" s="16">
        <v>604</v>
      </c>
      <c r="W1597" s="16">
        <v>0</v>
      </c>
      <c r="X1597" s="16">
        <v>0</v>
      </c>
      <c r="Y1597" s="16"/>
      <c r="Z1597" s="16">
        <v>57</v>
      </c>
      <c r="AA1597" s="16">
        <f>IF(COUNT(Q1597:Z1597)=0,"",SUM(Q1597:Q1597))</f>
        <v>373</v>
      </c>
      <c r="AB1597" s="16">
        <f>IF(COUNT(Q1597:Z1597)=0,"",SUM(R1597:S1597))</f>
        <v>0</v>
      </c>
      <c r="AC1597" s="16">
        <f>IF(COUNT(Q1597:Z1597)=0,"",SUM(T1597:V1597))</f>
        <v>604</v>
      </c>
      <c r="AD1597" s="16">
        <f>IF(COUNT(Q1597:Z1597)=0,"",SUM(W1597:Y1597))</f>
        <v>0</v>
      </c>
      <c r="AE1597" s="16">
        <f>IF(COUNT(Q1597:Z1597)=0,"",SUM(Z1597:Z1597))</f>
        <v>57</v>
      </c>
      <c r="AF1597" s="16">
        <f>IF(COUNT(Q1597:Z1597)=0,"",SUM(Q1597:Z1597))</f>
        <v>1034</v>
      </c>
      <c r="AG1597" s="17">
        <f>IFERROR((AA1597+AB1597)/AF1597,"")</f>
        <v>0.36073500967117988</v>
      </c>
      <c r="AH1597" s="16">
        <v>30</v>
      </c>
    </row>
    <row r="1598" spans="1:34" x14ac:dyDescent="0.2">
      <c r="A1598" s="4" t="s">
        <v>198</v>
      </c>
      <c r="B1598" s="4" t="s">
        <v>135</v>
      </c>
      <c r="C1598" s="4" t="s">
        <v>1036</v>
      </c>
      <c r="D1598" s="4" t="s">
        <v>340</v>
      </c>
      <c r="E1598" s="4" t="s">
        <v>341</v>
      </c>
      <c r="F1598" s="4" t="s">
        <v>1199</v>
      </c>
      <c r="G1598" s="4" t="s">
        <v>156</v>
      </c>
      <c r="H1598" s="4" t="s">
        <v>43</v>
      </c>
      <c r="I1598" s="16">
        <v>114687</v>
      </c>
      <c r="J1598" s="16">
        <v>116489</v>
      </c>
      <c r="K1598" s="16">
        <v>337</v>
      </c>
      <c r="L1598" s="16">
        <v>407</v>
      </c>
      <c r="M1598" s="16">
        <v>558</v>
      </c>
      <c r="N1598" s="16">
        <v>387</v>
      </c>
      <c r="O1598" s="17">
        <f>IFERROR(K1598/I1598,"")</f>
        <v>2.9384324291332059E-3</v>
      </c>
      <c r="P1598" s="17">
        <f>IFERROR(L1598/J1598,"")</f>
        <v>3.4938921271536368E-3</v>
      </c>
      <c r="Q1598" s="16">
        <v>372</v>
      </c>
      <c r="R1598" s="16">
        <v>0</v>
      </c>
      <c r="S1598" s="16"/>
      <c r="T1598" s="16">
        <v>0</v>
      </c>
      <c r="U1598" s="16">
        <v>49</v>
      </c>
      <c r="V1598" s="16">
        <v>0</v>
      </c>
      <c r="W1598" s="16">
        <v>30</v>
      </c>
      <c r="X1598" s="16">
        <v>267</v>
      </c>
      <c r="Y1598" s="16">
        <v>0</v>
      </c>
      <c r="Z1598" s="16">
        <v>26</v>
      </c>
      <c r="AA1598" s="16">
        <f>IF(COUNT(Q1598:Z1598)=0,"",SUM(Q1598:Q1598))</f>
        <v>372</v>
      </c>
      <c r="AB1598" s="16">
        <f>IF(COUNT(Q1598:Z1598)=0,"",SUM(R1598:S1598))</f>
        <v>0</v>
      </c>
      <c r="AC1598" s="16">
        <f>IF(COUNT(Q1598:Z1598)=0,"",SUM(T1598:V1598))</f>
        <v>49</v>
      </c>
      <c r="AD1598" s="16">
        <f>IF(COUNT(Q1598:Z1598)=0,"",SUM(W1598:Y1598))</f>
        <v>297</v>
      </c>
      <c r="AE1598" s="16">
        <f>IF(COUNT(Q1598:Z1598)=0,"",SUM(Z1598:Z1598))</f>
        <v>26</v>
      </c>
      <c r="AF1598" s="16">
        <f>IF(COUNT(Q1598:Z1598)=0,"",SUM(Q1598:Z1598))</f>
        <v>744</v>
      </c>
      <c r="AG1598" s="17">
        <f>IFERROR((AA1598+AB1598)/AF1598,"")</f>
        <v>0.5</v>
      </c>
      <c r="AH1598" s="16">
        <v>381</v>
      </c>
    </row>
    <row r="1599" spans="1:34" x14ac:dyDescent="0.2">
      <c r="A1599" s="4" t="s">
        <v>21</v>
      </c>
      <c r="B1599" s="4" t="s">
        <v>152</v>
      </c>
      <c r="C1599" s="4" t="s">
        <v>955</v>
      </c>
      <c r="D1599" s="4" t="s">
        <v>739</v>
      </c>
      <c r="E1599" s="4" t="s">
        <v>740</v>
      </c>
      <c r="F1599" s="4" t="s">
        <v>3430</v>
      </c>
      <c r="G1599" s="4" t="s">
        <v>158</v>
      </c>
      <c r="H1599" s="4" t="s">
        <v>163</v>
      </c>
      <c r="I1599" s="16">
        <v>72</v>
      </c>
      <c r="J1599" s="16">
        <v>2199</v>
      </c>
      <c r="K1599" s="16">
        <v>70</v>
      </c>
      <c r="L1599" s="16">
        <v>318</v>
      </c>
      <c r="M1599" s="16">
        <v>19</v>
      </c>
      <c r="N1599" s="16">
        <v>228</v>
      </c>
      <c r="O1599" s="17">
        <f>IFERROR(K1599/I1599,"")</f>
        <v>0.97222222222222221</v>
      </c>
      <c r="P1599" s="17">
        <f>IFERROR(L1599/J1599,"")</f>
        <v>0.14461118690313779</v>
      </c>
      <c r="Q1599" s="16">
        <v>369</v>
      </c>
      <c r="R1599" s="16">
        <v>0</v>
      </c>
      <c r="S1599" s="16">
        <v>0</v>
      </c>
      <c r="T1599" s="16"/>
      <c r="U1599" s="16">
        <v>85</v>
      </c>
      <c r="V1599" s="16"/>
      <c r="W1599" s="16">
        <v>15</v>
      </c>
      <c r="X1599" s="16">
        <v>27</v>
      </c>
      <c r="Y1599" s="16">
        <v>0</v>
      </c>
      <c r="Z1599" s="16">
        <v>49</v>
      </c>
      <c r="AA1599" s="16">
        <f>IF(COUNT(Q1599:Z1599)=0,"",SUM(Q1599:Q1599))</f>
        <v>369</v>
      </c>
      <c r="AB1599" s="16">
        <f>IF(COUNT(Q1599:Z1599)=0,"",SUM(R1599:S1599))</f>
        <v>0</v>
      </c>
      <c r="AC1599" s="16">
        <f>IF(COUNT(Q1599:Z1599)=0,"",SUM(T1599:V1599))</f>
        <v>85</v>
      </c>
      <c r="AD1599" s="16">
        <f>IF(COUNT(Q1599:Z1599)=0,"",SUM(W1599:Y1599))</f>
        <v>42</v>
      </c>
      <c r="AE1599" s="16">
        <f>IF(COUNT(Q1599:Z1599)=0,"",SUM(Z1599:Z1599))</f>
        <v>49</v>
      </c>
      <c r="AF1599" s="16">
        <f>IF(COUNT(Q1599:Z1599)=0,"",SUM(Q1599:Z1599))</f>
        <v>545</v>
      </c>
      <c r="AG1599" s="17">
        <f>IFERROR((AA1599+AB1599)/AF1599,"")</f>
        <v>0.67706422018348622</v>
      </c>
      <c r="AH1599" s="16"/>
    </row>
    <row r="1600" spans="1:34" x14ac:dyDescent="0.2">
      <c r="A1600" s="4" t="s">
        <v>21</v>
      </c>
      <c r="B1600" s="4" t="s">
        <v>129</v>
      </c>
      <c r="C1600" s="4" t="s">
        <v>1036</v>
      </c>
      <c r="D1600" s="4" t="s">
        <v>783</v>
      </c>
      <c r="E1600" s="4" t="s">
        <v>355</v>
      </c>
      <c r="F1600" s="4" t="s">
        <v>3831</v>
      </c>
      <c r="G1600" s="4" t="s">
        <v>158</v>
      </c>
      <c r="H1600" s="4" t="s">
        <v>164</v>
      </c>
      <c r="I1600" s="16">
        <v>417</v>
      </c>
      <c r="J1600" s="16">
        <v>9380</v>
      </c>
      <c r="K1600" s="16">
        <v>149</v>
      </c>
      <c r="L1600" s="16">
        <v>1349</v>
      </c>
      <c r="M1600" s="16">
        <v>46</v>
      </c>
      <c r="N1600" s="16">
        <v>629</v>
      </c>
      <c r="O1600" s="17">
        <f>IFERROR(K1600/I1600,"")</f>
        <v>0.35731414868105515</v>
      </c>
      <c r="P1600" s="17">
        <f>IFERROR(L1600/J1600,"")</f>
        <v>0.14381663113006396</v>
      </c>
      <c r="Q1600" s="16">
        <v>369</v>
      </c>
      <c r="R1600" s="16">
        <v>0</v>
      </c>
      <c r="S1600" s="16">
        <v>0</v>
      </c>
      <c r="T1600" s="16">
        <v>220</v>
      </c>
      <c r="U1600" s="16">
        <v>57</v>
      </c>
      <c r="V1600" s="16">
        <v>169</v>
      </c>
      <c r="W1600" s="16">
        <v>937</v>
      </c>
      <c r="X1600" s="16">
        <v>362</v>
      </c>
      <c r="Y1600" s="16">
        <v>12</v>
      </c>
      <c r="Z1600" s="16">
        <v>378</v>
      </c>
      <c r="AA1600" s="16">
        <f>IF(COUNT(Q1600:Z1600)=0,"",SUM(Q1600:Q1600))</f>
        <v>369</v>
      </c>
      <c r="AB1600" s="16">
        <f>IF(COUNT(Q1600:Z1600)=0,"",SUM(R1600:S1600))</f>
        <v>0</v>
      </c>
      <c r="AC1600" s="16">
        <f>IF(COUNT(Q1600:Z1600)=0,"",SUM(T1600:V1600))</f>
        <v>446</v>
      </c>
      <c r="AD1600" s="16">
        <f>IF(COUNT(Q1600:Z1600)=0,"",SUM(W1600:Y1600))</f>
        <v>1311</v>
      </c>
      <c r="AE1600" s="16">
        <f>IF(COUNT(Q1600:Z1600)=0,"",SUM(Z1600:Z1600))</f>
        <v>378</v>
      </c>
      <c r="AF1600" s="16">
        <f>IF(COUNT(Q1600:Z1600)=0,"",SUM(Q1600:Z1600))</f>
        <v>2504</v>
      </c>
      <c r="AG1600" s="17">
        <f>IFERROR((AA1600+AB1600)/AF1600,"")</f>
        <v>0.14736421725239618</v>
      </c>
      <c r="AH1600" s="16">
        <v>17</v>
      </c>
    </row>
    <row r="1601" spans="1:34" x14ac:dyDescent="0.2">
      <c r="A1601" s="4" t="s">
        <v>198</v>
      </c>
      <c r="B1601" s="4" t="s">
        <v>140</v>
      </c>
      <c r="C1601" s="4" t="s">
        <v>955</v>
      </c>
      <c r="D1601" s="4" t="s">
        <v>514</v>
      </c>
      <c r="E1601" s="4" t="s">
        <v>463</v>
      </c>
      <c r="F1601" s="4" t="s">
        <v>1577</v>
      </c>
      <c r="G1601" s="4" t="s">
        <v>156</v>
      </c>
      <c r="H1601" s="4" t="s">
        <v>71</v>
      </c>
      <c r="I1601" s="16">
        <v>529</v>
      </c>
      <c r="J1601" s="16">
        <v>778</v>
      </c>
      <c r="K1601" s="16">
        <v>314</v>
      </c>
      <c r="L1601" s="16">
        <v>384</v>
      </c>
      <c r="M1601" s="16">
        <v>67</v>
      </c>
      <c r="N1601" s="16">
        <v>24</v>
      </c>
      <c r="O1601" s="17">
        <f>IFERROR(K1601/I1601,"")</f>
        <v>0.59357277882797732</v>
      </c>
      <c r="P1601" s="17">
        <f>IFERROR(L1601/J1601,"")</f>
        <v>0.49357326478149099</v>
      </c>
      <c r="Q1601" s="16">
        <v>368</v>
      </c>
      <c r="R1601" s="16"/>
      <c r="S1601" s="16"/>
      <c r="T1601" s="16">
        <v>0</v>
      </c>
      <c r="U1601" s="16">
        <v>30</v>
      </c>
      <c r="V1601" s="16">
        <v>0</v>
      </c>
      <c r="W1601" s="16">
        <v>30</v>
      </c>
      <c r="X1601" s="16">
        <v>269</v>
      </c>
      <c r="Y1601" s="16">
        <v>0</v>
      </c>
      <c r="Z1601" s="16">
        <v>0</v>
      </c>
      <c r="AA1601" s="16">
        <f>IF(COUNT(Q1601:Z1601)=0,"",SUM(Q1601:Q1601))</f>
        <v>368</v>
      </c>
      <c r="AB1601" s="16">
        <f>IF(COUNT(Q1601:Z1601)=0,"",SUM(R1601:S1601))</f>
        <v>0</v>
      </c>
      <c r="AC1601" s="16">
        <f>IF(COUNT(Q1601:Z1601)=0,"",SUM(T1601:V1601))</f>
        <v>30</v>
      </c>
      <c r="AD1601" s="16">
        <f>IF(COUNT(Q1601:Z1601)=0,"",SUM(W1601:Y1601))</f>
        <v>299</v>
      </c>
      <c r="AE1601" s="16">
        <f>IF(COUNT(Q1601:Z1601)=0,"",SUM(Z1601:Z1601))</f>
        <v>0</v>
      </c>
      <c r="AF1601" s="16">
        <f>IF(COUNT(Q1601:Z1601)=0,"",SUM(Q1601:Z1601))</f>
        <v>697</v>
      </c>
      <c r="AG1601" s="17">
        <f>IFERROR((AA1601+AB1601)/AF1601,"")</f>
        <v>0.5279770444763271</v>
      </c>
      <c r="AH1601" s="16">
        <v>29</v>
      </c>
    </row>
    <row r="1602" spans="1:34" x14ac:dyDescent="0.2">
      <c r="A1602" s="4" t="s">
        <v>198</v>
      </c>
      <c r="B1602" s="4" t="s">
        <v>125</v>
      </c>
      <c r="C1602" s="4" t="s">
        <v>955</v>
      </c>
      <c r="D1602" s="4" t="s">
        <v>215</v>
      </c>
      <c r="E1602" s="4" t="s">
        <v>216</v>
      </c>
      <c r="F1602" s="4" t="s">
        <v>970</v>
      </c>
      <c r="G1602" s="4" t="s">
        <v>156</v>
      </c>
      <c r="H1602" s="4" t="s">
        <v>43</v>
      </c>
      <c r="I1602" s="16">
        <v>802</v>
      </c>
      <c r="J1602" s="16">
        <v>8965</v>
      </c>
      <c r="K1602" s="16">
        <v>318</v>
      </c>
      <c r="L1602" s="16">
        <v>2632</v>
      </c>
      <c r="M1602" s="16">
        <v>51</v>
      </c>
      <c r="N1602" s="16">
        <v>190</v>
      </c>
      <c r="O1602" s="17">
        <f>IFERROR(K1602/I1602,"")</f>
        <v>0.39650872817955113</v>
      </c>
      <c r="P1602" s="17">
        <f>IFERROR(L1602/J1602,"")</f>
        <v>0.29358616843279423</v>
      </c>
      <c r="Q1602" s="16">
        <v>366</v>
      </c>
      <c r="R1602" s="16">
        <v>0</v>
      </c>
      <c r="S1602" s="16"/>
      <c r="T1602" s="16"/>
      <c r="U1602" s="16">
        <v>375</v>
      </c>
      <c r="V1602" s="16">
        <v>0</v>
      </c>
      <c r="W1602" s="16">
        <v>536</v>
      </c>
      <c r="X1602" s="16">
        <v>1101</v>
      </c>
      <c r="Y1602" s="16">
        <v>0</v>
      </c>
      <c r="Z1602" s="16">
        <v>565</v>
      </c>
      <c r="AA1602" s="16">
        <f>IF(COUNT(Q1602:Z1602)=0,"",SUM(Q1602:Q1602))</f>
        <v>366</v>
      </c>
      <c r="AB1602" s="16">
        <f>IF(COUNT(Q1602:Z1602)=0,"",SUM(R1602:S1602))</f>
        <v>0</v>
      </c>
      <c r="AC1602" s="16">
        <f>IF(COUNT(Q1602:Z1602)=0,"",SUM(T1602:V1602))</f>
        <v>375</v>
      </c>
      <c r="AD1602" s="16">
        <f>IF(COUNT(Q1602:Z1602)=0,"",SUM(W1602:Y1602))</f>
        <v>1637</v>
      </c>
      <c r="AE1602" s="16">
        <f>IF(COUNT(Q1602:Z1602)=0,"",SUM(Z1602:Z1602))</f>
        <v>565</v>
      </c>
      <c r="AF1602" s="16">
        <f>IF(COUNT(Q1602:Z1602)=0,"",SUM(Q1602:Z1602))</f>
        <v>2943</v>
      </c>
      <c r="AG1602" s="17">
        <f>IFERROR((AA1602+AB1602)/AF1602,"")</f>
        <v>0.12436289500509684</v>
      </c>
      <c r="AH1602" s="16">
        <v>141</v>
      </c>
    </row>
    <row r="1603" spans="1:34" x14ac:dyDescent="0.2">
      <c r="A1603" s="4" t="s">
        <v>21</v>
      </c>
      <c r="B1603" s="4" t="s">
        <v>147</v>
      </c>
      <c r="C1603" s="4" t="s">
        <v>1036</v>
      </c>
      <c r="D1603" s="4" t="s">
        <v>378</v>
      </c>
      <c r="E1603" s="4" t="s">
        <v>379</v>
      </c>
      <c r="F1603" s="4" t="s">
        <v>3139</v>
      </c>
      <c r="G1603" s="4" t="s">
        <v>159</v>
      </c>
      <c r="H1603" s="4" t="s">
        <v>163</v>
      </c>
      <c r="I1603" s="16">
        <v>209</v>
      </c>
      <c r="J1603" s="16">
        <v>10627</v>
      </c>
      <c r="K1603" s="16">
        <v>93</v>
      </c>
      <c r="L1603" s="16">
        <v>1418</v>
      </c>
      <c r="M1603" s="16">
        <v>62</v>
      </c>
      <c r="N1603" s="16">
        <v>408</v>
      </c>
      <c r="O1603" s="17">
        <f>IFERROR(K1603/I1603,"")</f>
        <v>0.44497607655502391</v>
      </c>
      <c r="P1603" s="17">
        <f>IFERROR(L1603/J1603,"")</f>
        <v>0.13343370659640538</v>
      </c>
      <c r="Q1603" s="16">
        <v>365</v>
      </c>
      <c r="R1603" s="16">
        <v>116</v>
      </c>
      <c r="S1603" s="16">
        <v>46</v>
      </c>
      <c r="T1603" s="16">
        <v>114</v>
      </c>
      <c r="U1603" s="16">
        <v>66</v>
      </c>
      <c r="V1603" s="16">
        <v>31</v>
      </c>
      <c r="W1603" s="16">
        <v>27</v>
      </c>
      <c r="X1603" s="16">
        <v>244</v>
      </c>
      <c r="Y1603" s="16">
        <v>19</v>
      </c>
      <c r="Z1603" s="16">
        <v>772</v>
      </c>
      <c r="AA1603" s="16">
        <f>IF(COUNT(Q1603:Z1603)=0,"",SUM(Q1603:Q1603))</f>
        <v>365</v>
      </c>
      <c r="AB1603" s="16">
        <f>IF(COUNT(Q1603:Z1603)=0,"",SUM(R1603:S1603))</f>
        <v>162</v>
      </c>
      <c r="AC1603" s="16">
        <f>IF(COUNT(Q1603:Z1603)=0,"",SUM(T1603:V1603))</f>
        <v>211</v>
      </c>
      <c r="AD1603" s="16">
        <f>IF(COUNT(Q1603:Z1603)=0,"",SUM(W1603:Y1603))</f>
        <v>290</v>
      </c>
      <c r="AE1603" s="16">
        <f>IF(COUNT(Q1603:Z1603)=0,"",SUM(Z1603:Z1603))</f>
        <v>772</v>
      </c>
      <c r="AF1603" s="16">
        <f>IF(COUNT(Q1603:Z1603)=0,"",SUM(Q1603:Z1603))</f>
        <v>1800</v>
      </c>
      <c r="AG1603" s="17">
        <f>IFERROR((AA1603+AB1603)/AF1603,"")</f>
        <v>0.2927777777777778</v>
      </c>
      <c r="AH1603" s="16">
        <v>40</v>
      </c>
    </row>
    <row r="1604" spans="1:34" x14ac:dyDescent="0.2">
      <c r="A1604" s="4" t="s">
        <v>21</v>
      </c>
      <c r="B1604" s="4" t="s">
        <v>126</v>
      </c>
      <c r="C1604" s="4" t="s">
        <v>955</v>
      </c>
      <c r="D1604" s="4" t="s">
        <v>723</v>
      </c>
      <c r="E1604" s="4" t="s">
        <v>724</v>
      </c>
      <c r="F1604" s="4" t="s">
        <v>3231</v>
      </c>
      <c r="G1604" s="4" t="s">
        <v>159</v>
      </c>
      <c r="H1604" s="4" t="s">
        <v>164</v>
      </c>
      <c r="I1604" s="16">
        <v>910</v>
      </c>
      <c r="J1604" s="16">
        <v>12659</v>
      </c>
      <c r="K1604" s="16">
        <v>44</v>
      </c>
      <c r="L1604" s="16">
        <v>2418</v>
      </c>
      <c r="M1604" s="16">
        <v>19</v>
      </c>
      <c r="N1604" s="16">
        <v>805</v>
      </c>
      <c r="O1604" s="17">
        <f>IFERROR(K1604/I1604,"")</f>
        <v>4.8351648351648353E-2</v>
      </c>
      <c r="P1604" s="17">
        <f>IFERROR(L1604/J1604,"")</f>
        <v>0.1910103483687495</v>
      </c>
      <c r="Q1604" s="16">
        <v>359</v>
      </c>
      <c r="R1604" s="16"/>
      <c r="S1604" s="16">
        <v>0</v>
      </c>
      <c r="T1604" s="16">
        <v>20</v>
      </c>
      <c r="U1604" s="16">
        <v>1228</v>
      </c>
      <c r="V1604" s="16">
        <v>0</v>
      </c>
      <c r="W1604" s="16">
        <v>145</v>
      </c>
      <c r="X1604" s="16">
        <v>174</v>
      </c>
      <c r="Y1604" s="16"/>
      <c r="Z1604" s="16">
        <v>531</v>
      </c>
      <c r="AA1604" s="16">
        <f>IF(COUNT(Q1604:Z1604)=0,"",SUM(Q1604:Q1604))</f>
        <v>359</v>
      </c>
      <c r="AB1604" s="16">
        <f>IF(COUNT(Q1604:Z1604)=0,"",SUM(R1604:S1604))</f>
        <v>0</v>
      </c>
      <c r="AC1604" s="16">
        <f>IF(COUNT(Q1604:Z1604)=0,"",SUM(T1604:V1604))</f>
        <v>1248</v>
      </c>
      <c r="AD1604" s="16">
        <f>IF(COUNT(Q1604:Z1604)=0,"",SUM(W1604:Y1604))</f>
        <v>319</v>
      </c>
      <c r="AE1604" s="16">
        <f>IF(COUNT(Q1604:Z1604)=0,"",SUM(Z1604:Z1604))</f>
        <v>531</v>
      </c>
      <c r="AF1604" s="16">
        <f>IF(COUNT(Q1604:Z1604)=0,"",SUM(Q1604:Z1604))</f>
        <v>2457</v>
      </c>
      <c r="AG1604" s="17">
        <f>IFERROR((AA1604+AB1604)/AF1604,"")</f>
        <v>0.1461131461131461</v>
      </c>
      <c r="AH1604" s="16">
        <v>26</v>
      </c>
    </row>
    <row r="1605" spans="1:34" x14ac:dyDescent="0.2">
      <c r="A1605" s="4" t="s">
        <v>21</v>
      </c>
      <c r="B1605" s="4" t="s">
        <v>127</v>
      </c>
      <c r="C1605" s="4" t="s">
        <v>955</v>
      </c>
      <c r="D1605" s="4" t="s">
        <v>459</v>
      </c>
      <c r="E1605" s="4" t="s">
        <v>460</v>
      </c>
      <c r="F1605" s="4" t="s">
        <v>4182</v>
      </c>
      <c r="G1605" s="4" t="s">
        <v>158</v>
      </c>
      <c r="H1605" s="4" t="s">
        <v>165</v>
      </c>
      <c r="I1605" s="16">
        <v>873</v>
      </c>
      <c r="J1605" s="16">
        <v>11778</v>
      </c>
      <c r="K1605" s="16">
        <v>797</v>
      </c>
      <c r="L1605" s="16">
        <v>2036</v>
      </c>
      <c r="M1605" s="16">
        <v>28</v>
      </c>
      <c r="N1605" s="16">
        <v>380</v>
      </c>
      <c r="O1605" s="17">
        <f>IFERROR(K1605/I1605,"")</f>
        <v>0.91294387170675828</v>
      </c>
      <c r="P1605" s="17">
        <f>IFERROR(L1605/J1605,"")</f>
        <v>0.17286466293088809</v>
      </c>
      <c r="Q1605" s="16">
        <v>359</v>
      </c>
      <c r="R1605" s="16">
        <v>182</v>
      </c>
      <c r="S1605" s="16">
        <v>25</v>
      </c>
      <c r="T1605" s="16">
        <v>808</v>
      </c>
      <c r="U1605" s="16">
        <v>539</v>
      </c>
      <c r="V1605" s="16">
        <v>695</v>
      </c>
      <c r="W1605" s="16">
        <v>370</v>
      </c>
      <c r="X1605" s="16">
        <v>225</v>
      </c>
      <c r="Y1605" s="16"/>
      <c r="Z1605" s="16">
        <v>350</v>
      </c>
      <c r="AA1605" s="16">
        <f>IF(COUNT(Q1605:Z1605)=0,"",SUM(Q1605:Q1605))</f>
        <v>359</v>
      </c>
      <c r="AB1605" s="16">
        <f>IF(COUNT(Q1605:Z1605)=0,"",SUM(R1605:S1605))</f>
        <v>207</v>
      </c>
      <c r="AC1605" s="16">
        <f>IF(COUNT(Q1605:Z1605)=0,"",SUM(T1605:V1605))</f>
        <v>2042</v>
      </c>
      <c r="AD1605" s="16">
        <f>IF(COUNT(Q1605:Z1605)=0,"",SUM(W1605:Y1605))</f>
        <v>595</v>
      </c>
      <c r="AE1605" s="16">
        <f>IF(COUNT(Q1605:Z1605)=0,"",SUM(Z1605:Z1605))</f>
        <v>350</v>
      </c>
      <c r="AF1605" s="16">
        <f>IF(COUNT(Q1605:Z1605)=0,"",SUM(Q1605:Z1605))</f>
        <v>3553</v>
      </c>
      <c r="AG1605" s="17">
        <f>IFERROR((AA1605+AB1605)/AF1605,"")</f>
        <v>0.15930199831128625</v>
      </c>
      <c r="AH1605" s="16">
        <v>24</v>
      </c>
    </row>
    <row r="1606" spans="1:34" x14ac:dyDescent="0.2">
      <c r="A1606" s="4" t="s">
        <v>21</v>
      </c>
      <c r="B1606" s="4" t="s">
        <v>124</v>
      </c>
      <c r="C1606" s="4" t="s">
        <v>955</v>
      </c>
      <c r="D1606" s="4" t="s">
        <v>582</v>
      </c>
      <c r="E1606" s="4" t="s">
        <v>583</v>
      </c>
      <c r="F1606" s="4" t="s">
        <v>1981</v>
      </c>
      <c r="G1606" s="4" t="s">
        <v>158</v>
      </c>
      <c r="H1606" s="4" t="s">
        <v>165</v>
      </c>
      <c r="I1606" s="16">
        <v>257</v>
      </c>
      <c r="J1606" s="16">
        <v>7432</v>
      </c>
      <c r="K1606" s="16">
        <v>120</v>
      </c>
      <c r="L1606" s="16">
        <v>1639</v>
      </c>
      <c r="M1606" s="16"/>
      <c r="N1606" s="16">
        <v>70</v>
      </c>
      <c r="O1606" s="17">
        <f>IFERROR(K1606/I1606,"")</f>
        <v>0.46692607003891051</v>
      </c>
      <c r="P1606" s="17">
        <f>IFERROR(L1606/J1606,"")</f>
        <v>0.22053283100107643</v>
      </c>
      <c r="Q1606" s="16">
        <v>358</v>
      </c>
      <c r="R1606" s="16">
        <v>0</v>
      </c>
      <c r="S1606" s="16">
        <v>0</v>
      </c>
      <c r="T1606" s="16">
        <v>263</v>
      </c>
      <c r="U1606" s="16">
        <v>109</v>
      </c>
      <c r="V1606" s="16">
        <v>171</v>
      </c>
      <c r="W1606" s="16">
        <v>313</v>
      </c>
      <c r="X1606" s="16">
        <v>303</v>
      </c>
      <c r="Y1606" s="16">
        <v>0</v>
      </c>
      <c r="Z1606" s="16">
        <v>1295</v>
      </c>
      <c r="AA1606" s="16">
        <f>IF(COUNT(Q1606:Z1606)=0,"",SUM(Q1606:Q1606))</f>
        <v>358</v>
      </c>
      <c r="AB1606" s="16">
        <f>IF(COUNT(Q1606:Z1606)=0,"",SUM(R1606:S1606))</f>
        <v>0</v>
      </c>
      <c r="AC1606" s="16">
        <f>IF(COUNT(Q1606:Z1606)=0,"",SUM(T1606:V1606))</f>
        <v>543</v>
      </c>
      <c r="AD1606" s="16">
        <f>IF(COUNT(Q1606:Z1606)=0,"",SUM(W1606:Y1606))</f>
        <v>616</v>
      </c>
      <c r="AE1606" s="16">
        <f>IF(COUNT(Q1606:Z1606)=0,"",SUM(Z1606:Z1606))</f>
        <v>1295</v>
      </c>
      <c r="AF1606" s="16">
        <f>IF(COUNT(Q1606:Z1606)=0,"",SUM(Q1606:Z1606))</f>
        <v>2812</v>
      </c>
      <c r="AG1606" s="17">
        <f>IFERROR((AA1606+AB1606)/AF1606,"")</f>
        <v>0.12731152204836416</v>
      </c>
      <c r="AH1606" s="16">
        <v>12</v>
      </c>
    </row>
    <row r="1607" spans="1:34" x14ac:dyDescent="0.2">
      <c r="A1607" s="4" t="s">
        <v>21</v>
      </c>
      <c r="B1607" s="4" t="s">
        <v>139</v>
      </c>
      <c r="C1607" s="4" t="s">
        <v>955</v>
      </c>
      <c r="D1607" s="4" t="s">
        <v>639</v>
      </c>
      <c r="E1607" s="4" t="s">
        <v>640</v>
      </c>
      <c r="F1607" s="4" t="s">
        <v>2555</v>
      </c>
      <c r="G1607" s="4" t="s">
        <v>158</v>
      </c>
      <c r="H1607" s="4" t="s">
        <v>165</v>
      </c>
      <c r="I1607" s="16">
        <v>499</v>
      </c>
      <c r="J1607" s="16">
        <v>5716</v>
      </c>
      <c r="K1607" s="16">
        <v>175</v>
      </c>
      <c r="L1607" s="16">
        <v>1293</v>
      </c>
      <c r="M1607" s="16">
        <v>58</v>
      </c>
      <c r="N1607" s="16">
        <v>605</v>
      </c>
      <c r="O1607" s="17">
        <f>IFERROR(K1607/I1607,"")</f>
        <v>0.35070140280561124</v>
      </c>
      <c r="P1607" s="17">
        <f>IFERROR(L1607/J1607,"")</f>
        <v>0.22620713785864241</v>
      </c>
      <c r="Q1607" s="16">
        <v>358</v>
      </c>
      <c r="R1607" s="16">
        <v>0</v>
      </c>
      <c r="S1607" s="16">
        <v>0</v>
      </c>
      <c r="T1607" s="16">
        <v>197</v>
      </c>
      <c r="U1607" s="16">
        <v>218</v>
      </c>
      <c r="V1607" s="16">
        <v>118</v>
      </c>
      <c r="W1607" s="16">
        <v>171</v>
      </c>
      <c r="X1607" s="16">
        <v>299</v>
      </c>
      <c r="Y1607" s="16">
        <v>0</v>
      </c>
      <c r="Z1607" s="16">
        <v>244</v>
      </c>
      <c r="AA1607" s="16">
        <f>IF(COUNT(Q1607:Z1607)=0,"",SUM(Q1607:Q1607))</f>
        <v>358</v>
      </c>
      <c r="AB1607" s="16">
        <f>IF(COUNT(Q1607:Z1607)=0,"",SUM(R1607:S1607))</f>
        <v>0</v>
      </c>
      <c r="AC1607" s="16">
        <f>IF(COUNT(Q1607:Z1607)=0,"",SUM(T1607:V1607))</f>
        <v>533</v>
      </c>
      <c r="AD1607" s="16">
        <f>IF(COUNT(Q1607:Z1607)=0,"",SUM(W1607:Y1607))</f>
        <v>470</v>
      </c>
      <c r="AE1607" s="16">
        <f>IF(COUNT(Q1607:Z1607)=0,"",SUM(Z1607:Z1607))</f>
        <v>244</v>
      </c>
      <c r="AF1607" s="16">
        <f>IF(COUNT(Q1607:Z1607)=0,"",SUM(Q1607:Z1607))</f>
        <v>1605</v>
      </c>
      <c r="AG1607" s="17">
        <f>IFERROR((AA1607+AB1607)/AF1607,"")</f>
        <v>0.22305295950155762</v>
      </c>
      <c r="AH1607" s="16"/>
    </row>
    <row r="1608" spans="1:34" x14ac:dyDescent="0.2">
      <c r="A1608" s="4" t="s">
        <v>21</v>
      </c>
      <c r="B1608" s="4" t="s">
        <v>123</v>
      </c>
      <c r="C1608" s="4" t="s">
        <v>955</v>
      </c>
      <c r="D1608" s="4" t="s">
        <v>484</v>
      </c>
      <c r="E1608" s="4" t="s">
        <v>485</v>
      </c>
      <c r="F1608" s="4" t="s">
        <v>4683</v>
      </c>
      <c r="G1608" s="4" t="s">
        <v>158</v>
      </c>
      <c r="H1608" s="4" t="s">
        <v>163</v>
      </c>
      <c r="I1608" s="16">
        <v>609</v>
      </c>
      <c r="J1608" s="16">
        <v>20650</v>
      </c>
      <c r="K1608" s="16">
        <v>307</v>
      </c>
      <c r="L1608" s="16">
        <v>2986</v>
      </c>
      <c r="M1608" s="16">
        <v>28</v>
      </c>
      <c r="N1608" s="16">
        <v>420</v>
      </c>
      <c r="O1608" s="17">
        <f>IFERROR(K1608/I1608,"")</f>
        <v>0.50410509031198691</v>
      </c>
      <c r="P1608" s="17">
        <f>IFERROR(L1608/J1608,"")</f>
        <v>0.14460048426150121</v>
      </c>
      <c r="Q1608" s="16">
        <v>358</v>
      </c>
      <c r="R1608" s="16">
        <v>45</v>
      </c>
      <c r="S1608" s="16"/>
      <c r="T1608" s="16">
        <v>395</v>
      </c>
      <c r="U1608" s="16">
        <v>243</v>
      </c>
      <c r="V1608" s="16">
        <v>181</v>
      </c>
      <c r="W1608" s="16">
        <v>0</v>
      </c>
      <c r="X1608" s="16">
        <v>630</v>
      </c>
      <c r="Y1608" s="16"/>
      <c r="Z1608" s="16">
        <v>1682</v>
      </c>
      <c r="AA1608" s="16">
        <f>IF(COUNT(Q1608:Z1608)=0,"",SUM(Q1608:Q1608))</f>
        <v>358</v>
      </c>
      <c r="AB1608" s="16">
        <f>IF(COUNT(Q1608:Z1608)=0,"",SUM(R1608:S1608))</f>
        <v>45</v>
      </c>
      <c r="AC1608" s="16">
        <f>IF(COUNT(Q1608:Z1608)=0,"",SUM(T1608:V1608))</f>
        <v>819</v>
      </c>
      <c r="AD1608" s="16">
        <f>IF(COUNT(Q1608:Z1608)=0,"",SUM(W1608:Y1608))</f>
        <v>630</v>
      </c>
      <c r="AE1608" s="16">
        <f>IF(COUNT(Q1608:Z1608)=0,"",SUM(Z1608:Z1608))</f>
        <v>1682</v>
      </c>
      <c r="AF1608" s="16">
        <f>IF(COUNT(Q1608:Z1608)=0,"",SUM(Q1608:Z1608))</f>
        <v>3534</v>
      </c>
      <c r="AG1608" s="17">
        <f>IFERROR((AA1608+AB1608)/AF1608,"")</f>
        <v>0.11403508771929824</v>
      </c>
      <c r="AH1608" s="16">
        <v>60</v>
      </c>
    </row>
    <row r="1609" spans="1:34" x14ac:dyDescent="0.2">
      <c r="A1609" s="4" t="s">
        <v>21</v>
      </c>
      <c r="B1609" s="4" t="s">
        <v>123</v>
      </c>
      <c r="C1609" s="4" t="s">
        <v>955</v>
      </c>
      <c r="D1609" s="4" t="s">
        <v>484</v>
      </c>
      <c r="E1609" s="4" t="s">
        <v>485</v>
      </c>
      <c r="F1609" s="4" t="s">
        <v>4684</v>
      </c>
      <c r="G1609" s="4" t="s">
        <v>158</v>
      </c>
      <c r="H1609" s="4" t="s">
        <v>163</v>
      </c>
      <c r="I1609" s="16">
        <v>1213</v>
      </c>
      <c r="J1609" s="16">
        <v>24282</v>
      </c>
      <c r="K1609" s="16">
        <v>601</v>
      </c>
      <c r="L1609" s="16">
        <v>3423</v>
      </c>
      <c r="M1609" s="16">
        <v>22</v>
      </c>
      <c r="N1609" s="16">
        <v>447</v>
      </c>
      <c r="O1609" s="17">
        <f>IFERROR(K1609/I1609,"")</f>
        <v>0.49546578730420443</v>
      </c>
      <c r="P1609" s="17">
        <f>IFERROR(L1609/J1609,"")</f>
        <v>0.14096861872992339</v>
      </c>
      <c r="Q1609" s="16">
        <v>358</v>
      </c>
      <c r="R1609" s="16">
        <v>61</v>
      </c>
      <c r="S1609" s="16"/>
      <c r="T1609" s="16">
        <v>501</v>
      </c>
      <c r="U1609" s="16">
        <v>291</v>
      </c>
      <c r="V1609" s="16">
        <v>410</v>
      </c>
      <c r="W1609" s="16">
        <v>0</v>
      </c>
      <c r="X1609" s="16">
        <v>827</v>
      </c>
      <c r="Y1609" s="16"/>
      <c r="Z1609" s="16">
        <v>1937</v>
      </c>
      <c r="AA1609" s="16">
        <f>IF(COUNT(Q1609:Z1609)=0,"",SUM(Q1609:Q1609))</f>
        <v>358</v>
      </c>
      <c r="AB1609" s="16">
        <f>IF(COUNT(Q1609:Z1609)=0,"",SUM(R1609:S1609))</f>
        <v>61</v>
      </c>
      <c r="AC1609" s="16">
        <f>IF(COUNT(Q1609:Z1609)=0,"",SUM(T1609:V1609))</f>
        <v>1202</v>
      </c>
      <c r="AD1609" s="16">
        <f>IF(COUNT(Q1609:Z1609)=0,"",SUM(W1609:Y1609))</f>
        <v>827</v>
      </c>
      <c r="AE1609" s="16">
        <f>IF(COUNT(Q1609:Z1609)=0,"",SUM(Z1609:Z1609))</f>
        <v>1937</v>
      </c>
      <c r="AF1609" s="16">
        <f>IF(COUNT(Q1609:Z1609)=0,"",SUM(Q1609:Z1609))</f>
        <v>4385</v>
      </c>
      <c r="AG1609" s="17">
        <f>IFERROR((AA1609+AB1609)/AF1609,"")</f>
        <v>9.5553021664766244E-2</v>
      </c>
      <c r="AH1609" s="16">
        <v>73</v>
      </c>
    </row>
    <row r="1610" spans="1:34" x14ac:dyDescent="0.2">
      <c r="A1610" s="4" t="s">
        <v>21</v>
      </c>
      <c r="B1610" s="4" t="s">
        <v>139</v>
      </c>
      <c r="C1610" s="4" t="s">
        <v>955</v>
      </c>
      <c r="D1610" s="4" t="s">
        <v>639</v>
      </c>
      <c r="E1610" s="4" t="s">
        <v>640</v>
      </c>
      <c r="F1610" s="4" t="s">
        <v>2544</v>
      </c>
      <c r="G1610" s="4" t="s">
        <v>158</v>
      </c>
      <c r="H1610" s="4" t="s">
        <v>165</v>
      </c>
      <c r="I1610" s="16">
        <v>244</v>
      </c>
      <c r="J1610" s="16">
        <v>5649</v>
      </c>
      <c r="K1610" s="16">
        <v>172</v>
      </c>
      <c r="L1610" s="16">
        <v>962</v>
      </c>
      <c r="M1610" s="16">
        <v>47</v>
      </c>
      <c r="N1610" s="16">
        <v>464</v>
      </c>
      <c r="O1610" s="17">
        <f>IFERROR(K1610/I1610,"")</f>
        <v>0.70491803278688525</v>
      </c>
      <c r="P1610" s="17">
        <f>IFERROR(L1610/J1610,"")</f>
        <v>0.17029562754469818</v>
      </c>
      <c r="Q1610" s="16">
        <v>356</v>
      </c>
      <c r="R1610" s="16">
        <v>0</v>
      </c>
      <c r="S1610" s="16">
        <v>0</v>
      </c>
      <c r="T1610" s="16">
        <v>174</v>
      </c>
      <c r="U1610" s="16">
        <v>81</v>
      </c>
      <c r="V1610" s="16">
        <v>115</v>
      </c>
      <c r="W1610" s="16">
        <v>129</v>
      </c>
      <c r="X1610" s="16">
        <v>163</v>
      </c>
      <c r="Y1610" s="16">
        <v>0</v>
      </c>
      <c r="Z1610" s="16">
        <v>217</v>
      </c>
      <c r="AA1610" s="16">
        <f>IF(COUNT(Q1610:Z1610)=0,"",SUM(Q1610:Q1610))</f>
        <v>356</v>
      </c>
      <c r="AB1610" s="16">
        <f>IF(COUNT(Q1610:Z1610)=0,"",SUM(R1610:S1610))</f>
        <v>0</v>
      </c>
      <c r="AC1610" s="16">
        <f>IF(COUNT(Q1610:Z1610)=0,"",SUM(T1610:V1610))</f>
        <v>370</v>
      </c>
      <c r="AD1610" s="16">
        <f>IF(COUNT(Q1610:Z1610)=0,"",SUM(W1610:Y1610))</f>
        <v>292</v>
      </c>
      <c r="AE1610" s="16">
        <f>IF(COUNT(Q1610:Z1610)=0,"",SUM(Z1610:Z1610))</f>
        <v>217</v>
      </c>
      <c r="AF1610" s="16">
        <f>IF(COUNT(Q1610:Z1610)=0,"",SUM(Q1610:Z1610))</f>
        <v>1235</v>
      </c>
      <c r="AG1610" s="17">
        <f>IFERROR((AA1610+AB1610)/AF1610,"")</f>
        <v>0.28825910931174087</v>
      </c>
      <c r="AH1610" s="16"/>
    </row>
    <row r="1611" spans="1:34" x14ac:dyDescent="0.2">
      <c r="A1611" s="4" t="s">
        <v>21</v>
      </c>
      <c r="B1611" s="4" t="s">
        <v>143</v>
      </c>
      <c r="C1611" s="4" t="s">
        <v>1036</v>
      </c>
      <c r="D1611" s="4" t="s">
        <v>744</v>
      </c>
      <c r="E1611" s="4" t="s">
        <v>745</v>
      </c>
      <c r="F1611" s="4" t="s">
        <v>3508</v>
      </c>
      <c r="G1611" s="4" t="s">
        <v>157</v>
      </c>
      <c r="H1611" s="4" t="s">
        <v>164</v>
      </c>
      <c r="I1611" s="16">
        <v>99</v>
      </c>
      <c r="J1611" s="16">
        <v>2179</v>
      </c>
      <c r="K1611" s="16">
        <v>99</v>
      </c>
      <c r="L1611" s="16">
        <v>1393</v>
      </c>
      <c r="M1611" s="16">
        <v>0</v>
      </c>
      <c r="N1611" s="16">
        <v>28</v>
      </c>
      <c r="O1611" s="17">
        <f>IFERROR(K1611/I1611,"")</f>
        <v>1</v>
      </c>
      <c r="P1611" s="17">
        <f>IFERROR(L1611/J1611,"")</f>
        <v>0.63928407526388253</v>
      </c>
      <c r="Q1611" s="16">
        <v>356</v>
      </c>
      <c r="R1611" s="16"/>
      <c r="S1611" s="16">
        <v>0</v>
      </c>
      <c r="T1611" s="16">
        <v>148</v>
      </c>
      <c r="U1611" s="16">
        <v>179</v>
      </c>
      <c r="V1611" s="16">
        <v>99</v>
      </c>
      <c r="W1611" s="16">
        <v>195</v>
      </c>
      <c r="X1611" s="16">
        <v>469</v>
      </c>
      <c r="Y1611" s="16"/>
      <c r="Z1611" s="16">
        <v>34</v>
      </c>
      <c r="AA1611" s="16">
        <f>IF(COUNT(Q1611:Z1611)=0,"",SUM(Q1611:Q1611))</f>
        <v>356</v>
      </c>
      <c r="AB1611" s="16">
        <f>IF(COUNT(Q1611:Z1611)=0,"",SUM(R1611:S1611))</f>
        <v>0</v>
      </c>
      <c r="AC1611" s="16">
        <f>IF(COUNT(Q1611:Z1611)=0,"",SUM(T1611:V1611))</f>
        <v>426</v>
      </c>
      <c r="AD1611" s="16">
        <f>IF(COUNT(Q1611:Z1611)=0,"",SUM(W1611:Y1611))</f>
        <v>664</v>
      </c>
      <c r="AE1611" s="16">
        <f>IF(COUNT(Q1611:Z1611)=0,"",SUM(Z1611:Z1611))</f>
        <v>34</v>
      </c>
      <c r="AF1611" s="16">
        <f>IF(COUNT(Q1611:Z1611)=0,"",SUM(Q1611:Z1611))</f>
        <v>1480</v>
      </c>
      <c r="AG1611" s="17">
        <f>IFERROR((AA1611+AB1611)/AF1611,"")</f>
        <v>0.24054054054054055</v>
      </c>
      <c r="AH1611" s="16">
        <v>37</v>
      </c>
    </row>
    <row r="1612" spans="1:34" x14ac:dyDescent="0.2">
      <c r="A1612" s="4" t="s">
        <v>21</v>
      </c>
      <c r="B1612" s="4" t="s">
        <v>144</v>
      </c>
      <c r="C1612" s="4" t="s">
        <v>955</v>
      </c>
      <c r="D1612" s="4" t="s">
        <v>530</v>
      </c>
      <c r="E1612" s="4" t="s">
        <v>531</v>
      </c>
      <c r="F1612" s="4" t="s">
        <v>1616</v>
      </c>
      <c r="G1612" s="4" t="s">
        <v>156</v>
      </c>
      <c r="H1612" s="4" t="s">
        <v>163</v>
      </c>
      <c r="I1612" s="16">
        <v>1398</v>
      </c>
      <c r="J1612" s="16">
        <v>4961</v>
      </c>
      <c r="K1612" s="16">
        <v>206</v>
      </c>
      <c r="L1612" s="16">
        <v>814</v>
      </c>
      <c r="M1612" s="16">
        <v>32</v>
      </c>
      <c r="N1612" s="16">
        <v>308</v>
      </c>
      <c r="O1612" s="17">
        <f>IFERROR(K1612/I1612,"")</f>
        <v>0.14735336194563661</v>
      </c>
      <c r="P1612" s="17">
        <f>IFERROR(L1612/J1612,"")</f>
        <v>0.16407982261640799</v>
      </c>
      <c r="Q1612" s="16">
        <v>355</v>
      </c>
      <c r="R1612" s="16"/>
      <c r="S1612" s="16">
        <v>0</v>
      </c>
      <c r="T1612" s="16">
        <v>119</v>
      </c>
      <c r="U1612" s="16">
        <v>14</v>
      </c>
      <c r="V1612" s="16">
        <v>15</v>
      </c>
      <c r="W1612" s="16"/>
      <c r="X1612" s="16">
        <v>483</v>
      </c>
      <c r="Y1612" s="16">
        <v>0</v>
      </c>
      <c r="Z1612" s="16">
        <v>43</v>
      </c>
      <c r="AA1612" s="16">
        <f>IF(COUNT(Q1612:Z1612)=0,"",SUM(Q1612:Q1612))</f>
        <v>355</v>
      </c>
      <c r="AB1612" s="16">
        <f>IF(COUNT(Q1612:Z1612)=0,"",SUM(R1612:S1612))</f>
        <v>0</v>
      </c>
      <c r="AC1612" s="16">
        <f>IF(COUNT(Q1612:Z1612)=0,"",SUM(T1612:V1612))</f>
        <v>148</v>
      </c>
      <c r="AD1612" s="16">
        <f>IF(COUNT(Q1612:Z1612)=0,"",SUM(W1612:Y1612))</f>
        <v>483</v>
      </c>
      <c r="AE1612" s="16">
        <f>IF(COUNT(Q1612:Z1612)=0,"",SUM(Z1612:Z1612))</f>
        <v>43</v>
      </c>
      <c r="AF1612" s="16">
        <f>IF(COUNT(Q1612:Z1612)=0,"",SUM(Q1612:Z1612))</f>
        <v>1029</v>
      </c>
      <c r="AG1612" s="17">
        <f>IFERROR((AA1612+AB1612)/AF1612,"")</f>
        <v>0.34499514091350825</v>
      </c>
      <c r="AH1612" s="16">
        <v>23</v>
      </c>
    </row>
    <row r="1613" spans="1:34" x14ac:dyDescent="0.2">
      <c r="A1613" s="4" t="s">
        <v>21</v>
      </c>
      <c r="B1613" s="4" t="s">
        <v>131</v>
      </c>
      <c r="C1613" s="4" t="s">
        <v>955</v>
      </c>
      <c r="D1613" s="4" t="s">
        <v>438</v>
      </c>
      <c r="E1613" s="4" t="s">
        <v>439</v>
      </c>
      <c r="F1613" s="4" t="s">
        <v>3904</v>
      </c>
      <c r="G1613" s="4" t="s">
        <v>156</v>
      </c>
      <c r="H1613" s="4" t="s">
        <v>165</v>
      </c>
      <c r="I1613" s="16">
        <v>368</v>
      </c>
      <c r="J1613" s="16">
        <v>17149</v>
      </c>
      <c r="K1613" s="16">
        <v>130</v>
      </c>
      <c r="L1613" s="16">
        <v>2404</v>
      </c>
      <c r="M1613" s="16"/>
      <c r="N1613" s="16">
        <v>279</v>
      </c>
      <c r="O1613" s="17">
        <f>IFERROR(K1613/I1613,"")</f>
        <v>0.35326086956521741</v>
      </c>
      <c r="P1613" s="17">
        <f>IFERROR(L1613/J1613,"")</f>
        <v>0.14018310105545512</v>
      </c>
      <c r="Q1613" s="16">
        <v>353</v>
      </c>
      <c r="R1613" s="16">
        <v>53</v>
      </c>
      <c r="S1613" s="16"/>
      <c r="T1613" s="16">
        <v>36</v>
      </c>
      <c r="U1613" s="16">
        <v>605</v>
      </c>
      <c r="V1613" s="16"/>
      <c r="W1613" s="16">
        <v>0</v>
      </c>
      <c r="X1613" s="16">
        <v>408</v>
      </c>
      <c r="Y1613" s="16"/>
      <c r="Z1613" s="16">
        <v>1235</v>
      </c>
      <c r="AA1613" s="16">
        <f>IF(COUNT(Q1613:Z1613)=0,"",SUM(Q1613:Q1613))</f>
        <v>353</v>
      </c>
      <c r="AB1613" s="16">
        <f>IF(COUNT(Q1613:Z1613)=0,"",SUM(R1613:S1613))</f>
        <v>53</v>
      </c>
      <c r="AC1613" s="16">
        <f>IF(COUNT(Q1613:Z1613)=0,"",SUM(T1613:V1613))</f>
        <v>641</v>
      </c>
      <c r="AD1613" s="16">
        <f>IF(COUNT(Q1613:Z1613)=0,"",SUM(W1613:Y1613))</f>
        <v>408</v>
      </c>
      <c r="AE1613" s="16">
        <f>IF(COUNT(Q1613:Z1613)=0,"",SUM(Z1613:Z1613))</f>
        <v>1235</v>
      </c>
      <c r="AF1613" s="16">
        <f>IF(COUNT(Q1613:Z1613)=0,"",SUM(Q1613:Z1613))</f>
        <v>2690</v>
      </c>
      <c r="AG1613" s="17">
        <f>IFERROR((AA1613+AB1613)/AF1613,"")</f>
        <v>0.15092936802973977</v>
      </c>
      <c r="AH1613" s="16">
        <v>24</v>
      </c>
    </row>
    <row r="1614" spans="1:34" x14ac:dyDescent="0.2">
      <c r="A1614" s="4" t="s">
        <v>21</v>
      </c>
      <c r="B1614" s="4" t="s">
        <v>126</v>
      </c>
      <c r="C1614" s="4" t="s">
        <v>955</v>
      </c>
      <c r="D1614" s="4" t="s">
        <v>731</v>
      </c>
      <c r="E1614" s="4" t="s">
        <v>732</v>
      </c>
      <c r="F1614" s="4" t="s">
        <v>3377</v>
      </c>
      <c r="G1614" s="4" t="s">
        <v>158</v>
      </c>
      <c r="H1614" s="4" t="s">
        <v>164</v>
      </c>
      <c r="I1614" s="16">
        <v>641</v>
      </c>
      <c r="J1614" s="16">
        <v>2246</v>
      </c>
      <c r="K1614" s="16">
        <v>442</v>
      </c>
      <c r="L1614" s="16">
        <v>327</v>
      </c>
      <c r="M1614" s="16"/>
      <c r="N1614" s="16">
        <v>40</v>
      </c>
      <c r="O1614" s="17">
        <f>IFERROR(K1614/I1614,"")</f>
        <v>0.68954758190327614</v>
      </c>
      <c r="P1614" s="17">
        <f>IFERROR(L1614/J1614,"")</f>
        <v>0.14559216384683882</v>
      </c>
      <c r="Q1614" s="16">
        <v>350</v>
      </c>
      <c r="R1614" s="16">
        <v>0</v>
      </c>
      <c r="S1614" s="16">
        <v>0</v>
      </c>
      <c r="T1614" s="16"/>
      <c r="U1614" s="16">
        <v>0</v>
      </c>
      <c r="V1614" s="16">
        <v>375</v>
      </c>
      <c r="W1614" s="16"/>
      <c r="X1614" s="16">
        <v>0</v>
      </c>
      <c r="Y1614" s="16">
        <v>11</v>
      </c>
      <c r="Z1614" s="16">
        <v>28</v>
      </c>
      <c r="AA1614" s="16">
        <f>IF(COUNT(Q1614:Z1614)=0,"",SUM(Q1614:Q1614))</f>
        <v>350</v>
      </c>
      <c r="AB1614" s="16">
        <f>IF(COUNT(Q1614:Z1614)=0,"",SUM(R1614:S1614))</f>
        <v>0</v>
      </c>
      <c r="AC1614" s="16">
        <f>IF(COUNT(Q1614:Z1614)=0,"",SUM(T1614:V1614))</f>
        <v>375</v>
      </c>
      <c r="AD1614" s="16">
        <f>IF(COUNT(Q1614:Z1614)=0,"",SUM(W1614:Y1614))</f>
        <v>11</v>
      </c>
      <c r="AE1614" s="16">
        <f>IF(COUNT(Q1614:Z1614)=0,"",SUM(Z1614:Z1614))</f>
        <v>28</v>
      </c>
      <c r="AF1614" s="16">
        <f>IF(COUNT(Q1614:Z1614)=0,"",SUM(Q1614:Z1614))</f>
        <v>764</v>
      </c>
      <c r="AG1614" s="17">
        <f>IFERROR((AA1614+AB1614)/AF1614,"")</f>
        <v>0.45811518324607331</v>
      </c>
      <c r="AH1614" s="16">
        <v>12</v>
      </c>
    </row>
    <row r="1615" spans="1:34" x14ac:dyDescent="0.2">
      <c r="A1615" s="4" t="s">
        <v>21</v>
      </c>
      <c r="B1615" s="4" t="s">
        <v>147</v>
      </c>
      <c r="C1615" s="4" t="s">
        <v>1036</v>
      </c>
      <c r="D1615" s="4" t="s">
        <v>378</v>
      </c>
      <c r="E1615" s="4" t="s">
        <v>379</v>
      </c>
      <c r="F1615" s="4" t="s">
        <v>3115</v>
      </c>
      <c r="G1615" s="4" t="s">
        <v>156</v>
      </c>
      <c r="H1615" s="4" t="s">
        <v>164</v>
      </c>
      <c r="I1615" s="16">
        <v>1447</v>
      </c>
      <c r="J1615" s="16">
        <v>2721</v>
      </c>
      <c r="K1615" s="16">
        <v>357</v>
      </c>
      <c r="L1615" s="16">
        <v>353</v>
      </c>
      <c r="M1615" s="16">
        <v>14</v>
      </c>
      <c r="N1615" s="16">
        <v>69</v>
      </c>
      <c r="O1615" s="17">
        <f>IFERROR(K1615/I1615,"")</f>
        <v>0.24671734623358674</v>
      </c>
      <c r="P1615" s="17">
        <f>IFERROR(L1615/J1615,"")</f>
        <v>0.12973171628077912</v>
      </c>
      <c r="Q1615" s="16">
        <v>349</v>
      </c>
      <c r="R1615" s="16">
        <v>12</v>
      </c>
      <c r="S1615" s="16">
        <v>75</v>
      </c>
      <c r="T1615" s="16">
        <v>89</v>
      </c>
      <c r="U1615" s="16"/>
      <c r="V1615" s="16"/>
      <c r="W1615" s="16">
        <v>0</v>
      </c>
      <c r="X1615" s="16">
        <v>208</v>
      </c>
      <c r="Y1615" s="16">
        <v>0</v>
      </c>
      <c r="Z1615" s="16">
        <v>195</v>
      </c>
      <c r="AA1615" s="16">
        <f>IF(COUNT(Q1615:Z1615)=0,"",SUM(Q1615:Q1615))</f>
        <v>349</v>
      </c>
      <c r="AB1615" s="16">
        <f>IF(COUNT(Q1615:Z1615)=0,"",SUM(R1615:S1615))</f>
        <v>87</v>
      </c>
      <c r="AC1615" s="16">
        <f>IF(COUNT(Q1615:Z1615)=0,"",SUM(T1615:V1615))</f>
        <v>89</v>
      </c>
      <c r="AD1615" s="16">
        <f>IF(COUNT(Q1615:Z1615)=0,"",SUM(W1615:Y1615))</f>
        <v>208</v>
      </c>
      <c r="AE1615" s="16">
        <f>IF(COUNT(Q1615:Z1615)=0,"",SUM(Z1615:Z1615))</f>
        <v>195</v>
      </c>
      <c r="AF1615" s="16">
        <f>IF(COUNT(Q1615:Z1615)=0,"",SUM(Q1615:Z1615))</f>
        <v>928</v>
      </c>
      <c r="AG1615" s="17">
        <f>IFERROR((AA1615+AB1615)/AF1615,"")</f>
        <v>0.46982758620689657</v>
      </c>
      <c r="AH1615" s="16"/>
    </row>
    <row r="1616" spans="1:34" x14ac:dyDescent="0.2">
      <c r="A1616" s="4" t="s">
        <v>21</v>
      </c>
      <c r="B1616" s="4" t="s">
        <v>123</v>
      </c>
      <c r="C1616" s="4" t="s">
        <v>955</v>
      </c>
      <c r="D1616" s="4" t="s">
        <v>484</v>
      </c>
      <c r="E1616" s="4" t="s">
        <v>485</v>
      </c>
      <c r="F1616" s="4" t="s">
        <v>4697</v>
      </c>
      <c r="G1616" s="4" t="s">
        <v>158</v>
      </c>
      <c r="H1616" s="4" t="s">
        <v>163</v>
      </c>
      <c r="I1616" s="16">
        <v>1276</v>
      </c>
      <c r="J1616" s="16">
        <v>18491</v>
      </c>
      <c r="K1616" s="16">
        <v>328</v>
      </c>
      <c r="L1616" s="16">
        <v>2912</v>
      </c>
      <c r="M1616" s="16">
        <v>11</v>
      </c>
      <c r="N1616" s="16">
        <v>396</v>
      </c>
      <c r="O1616" s="17">
        <f>IFERROR(K1616/I1616,"")</f>
        <v>0.25705329153605017</v>
      </c>
      <c r="P1616" s="17">
        <f>IFERROR(L1616/J1616,"")</f>
        <v>0.15748201827916283</v>
      </c>
      <c r="Q1616" s="16">
        <v>349</v>
      </c>
      <c r="R1616" s="16">
        <v>44</v>
      </c>
      <c r="S1616" s="16"/>
      <c r="T1616" s="16">
        <v>561</v>
      </c>
      <c r="U1616" s="16">
        <v>208</v>
      </c>
      <c r="V1616" s="16">
        <v>257</v>
      </c>
      <c r="W1616" s="16"/>
      <c r="X1616" s="16">
        <v>534</v>
      </c>
      <c r="Y1616" s="16"/>
      <c r="Z1616" s="16">
        <v>1483</v>
      </c>
      <c r="AA1616" s="16">
        <f>IF(COUNT(Q1616:Z1616)=0,"",SUM(Q1616:Q1616))</f>
        <v>349</v>
      </c>
      <c r="AB1616" s="16">
        <f>IF(COUNT(Q1616:Z1616)=0,"",SUM(R1616:S1616))</f>
        <v>44</v>
      </c>
      <c r="AC1616" s="16">
        <f>IF(COUNT(Q1616:Z1616)=0,"",SUM(T1616:V1616))</f>
        <v>1026</v>
      </c>
      <c r="AD1616" s="16">
        <f>IF(COUNT(Q1616:Z1616)=0,"",SUM(W1616:Y1616))</f>
        <v>534</v>
      </c>
      <c r="AE1616" s="16">
        <f>IF(COUNT(Q1616:Z1616)=0,"",SUM(Z1616:Z1616))</f>
        <v>1483</v>
      </c>
      <c r="AF1616" s="16">
        <f>IF(COUNT(Q1616:Z1616)=0,"",SUM(Q1616:Z1616))</f>
        <v>3436</v>
      </c>
      <c r="AG1616" s="17">
        <f>IFERROR((AA1616+AB1616)/AF1616,"")</f>
        <v>0.11437718277066357</v>
      </c>
      <c r="AH1616" s="16">
        <v>50</v>
      </c>
    </row>
    <row r="1617" spans="1:34" x14ac:dyDescent="0.2">
      <c r="A1617" s="4" t="s">
        <v>21</v>
      </c>
      <c r="B1617" s="4" t="s">
        <v>130</v>
      </c>
      <c r="C1617" s="4" t="s">
        <v>991</v>
      </c>
      <c r="D1617" s="4" t="s">
        <v>545</v>
      </c>
      <c r="E1617" s="4" t="s">
        <v>546</v>
      </c>
      <c r="F1617" s="4" t="s">
        <v>1707</v>
      </c>
      <c r="G1617" s="4" t="s">
        <v>159</v>
      </c>
      <c r="H1617" s="4" t="s">
        <v>164</v>
      </c>
      <c r="I1617" s="16">
        <v>789</v>
      </c>
      <c r="J1617" s="16">
        <v>11467</v>
      </c>
      <c r="K1617" s="16">
        <v>99</v>
      </c>
      <c r="L1617" s="16">
        <v>1736</v>
      </c>
      <c r="M1617" s="16">
        <v>15</v>
      </c>
      <c r="N1617" s="16">
        <v>655</v>
      </c>
      <c r="O1617" s="17">
        <f>IFERROR(K1617/I1617,"")</f>
        <v>0.12547528517110265</v>
      </c>
      <c r="P1617" s="17">
        <f>IFERROR(L1617/J1617,"")</f>
        <v>0.15139094793755994</v>
      </c>
      <c r="Q1617" s="16">
        <v>347</v>
      </c>
      <c r="R1617" s="16">
        <v>177</v>
      </c>
      <c r="S1617" s="16"/>
      <c r="T1617" s="16">
        <v>500</v>
      </c>
      <c r="U1617" s="16">
        <v>139</v>
      </c>
      <c r="V1617" s="16">
        <v>148</v>
      </c>
      <c r="W1617" s="16">
        <v>187</v>
      </c>
      <c r="X1617" s="16">
        <v>377</v>
      </c>
      <c r="Y1617" s="16">
        <v>0</v>
      </c>
      <c r="Z1617" s="16">
        <v>298</v>
      </c>
      <c r="AA1617" s="16">
        <f>IF(COUNT(Q1617:Z1617)=0,"",SUM(Q1617:Q1617))</f>
        <v>347</v>
      </c>
      <c r="AB1617" s="16">
        <f>IF(COUNT(Q1617:Z1617)=0,"",SUM(R1617:S1617))</f>
        <v>177</v>
      </c>
      <c r="AC1617" s="16">
        <f>IF(COUNT(Q1617:Z1617)=0,"",SUM(T1617:V1617))</f>
        <v>787</v>
      </c>
      <c r="AD1617" s="16">
        <f>IF(COUNT(Q1617:Z1617)=0,"",SUM(W1617:Y1617))</f>
        <v>564</v>
      </c>
      <c r="AE1617" s="16">
        <f>IF(COUNT(Q1617:Z1617)=0,"",SUM(Z1617:Z1617))</f>
        <v>298</v>
      </c>
      <c r="AF1617" s="16">
        <f>IF(COUNT(Q1617:Z1617)=0,"",SUM(Q1617:Z1617))</f>
        <v>2173</v>
      </c>
      <c r="AG1617" s="17">
        <f>IFERROR((AA1617+AB1617)/AF1617,"")</f>
        <v>0.24114127933732168</v>
      </c>
      <c r="AH1617" s="16">
        <v>13</v>
      </c>
    </row>
    <row r="1618" spans="1:34" x14ac:dyDescent="0.2">
      <c r="A1618" s="4" t="s">
        <v>21</v>
      </c>
      <c r="B1618" s="4" t="s">
        <v>124</v>
      </c>
      <c r="C1618" s="4" t="s">
        <v>955</v>
      </c>
      <c r="D1618" s="4" t="s">
        <v>582</v>
      </c>
      <c r="E1618" s="4" t="s">
        <v>583</v>
      </c>
      <c r="F1618" s="4" t="s">
        <v>1997</v>
      </c>
      <c r="G1618" s="4" t="s">
        <v>158</v>
      </c>
      <c r="H1618" s="4" t="s">
        <v>165</v>
      </c>
      <c r="I1618" s="16">
        <v>1101</v>
      </c>
      <c r="J1618" s="16">
        <v>7294</v>
      </c>
      <c r="K1618" s="16">
        <v>379</v>
      </c>
      <c r="L1618" s="16">
        <v>1586</v>
      </c>
      <c r="M1618" s="16">
        <v>12</v>
      </c>
      <c r="N1618" s="16">
        <v>158</v>
      </c>
      <c r="O1618" s="17">
        <f>IFERROR(K1618/I1618,"")</f>
        <v>0.34423251589464121</v>
      </c>
      <c r="P1618" s="17">
        <f>IFERROR(L1618/J1618,"")</f>
        <v>0.21743899095146696</v>
      </c>
      <c r="Q1618" s="16">
        <v>347</v>
      </c>
      <c r="R1618" s="16">
        <v>0</v>
      </c>
      <c r="S1618" s="16">
        <v>0</v>
      </c>
      <c r="T1618" s="16">
        <v>359</v>
      </c>
      <c r="U1618" s="16">
        <v>144</v>
      </c>
      <c r="V1618" s="16">
        <v>548</v>
      </c>
      <c r="W1618" s="16">
        <v>209</v>
      </c>
      <c r="X1618" s="16">
        <v>270</v>
      </c>
      <c r="Y1618" s="16"/>
      <c r="Z1618" s="16">
        <v>1314</v>
      </c>
      <c r="AA1618" s="16">
        <f>IF(COUNT(Q1618:Z1618)=0,"",SUM(Q1618:Q1618))</f>
        <v>347</v>
      </c>
      <c r="AB1618" s="16">
        <f>IF(COUNT(Q1618:Z1618)=0,"",SUM(R1618:S1618))</f>
        <v>0</v>
      </c>
      <c r="AC1618" s="16">
        <f>IF(COUNT(Q1618:Z1618)=0,"",SUM(T1618:V1618))</f>
        <v>1051</v>
      </c>
      <c r="AD1618" s="16">
        <f>IF(COUNT(Q1618:Z1618)=0,"",SUM(W1618:Y1618))</f>
        <v>479</v>
      </c>
      <c r="AE1618" s="16">
        <f>IF(COUNT(Q1618:Z1618)=0,"",SUM(Z1618:Z1618))</f>
        <v>1314</v>
      </c>
      <c r="AF1618" s="16">
        <f>IF(COUNT(Q1618:Z1618)=0,"",SUM(Q1618:Z1618))</f>
        <v>3191</v>
      </c>
      <c r="AG1618" s="17">
        <f>IFERROR((AA1618+AB1618)/AF1618,"")</f>
        <v>0.10874334064556565</v>
      </c>
      <c r="AH1618" s="16"/>
    </row>
    <row r="1619" spans="1:34" x14ac:dyDescent="0.2">
      <c r="A1619" s="4" t="s">
        <v>21</v>
      </c>
      <c r="B1619" s="4" t="s">
        <v>135</v>
      </c>
      <c r="C1619" s="4" t="s">
        <v>1036</v>
      </c>
      <c r="D1619" s="4" t="s">
        <v>340</v>
      </c>
      <c r="E1619" s="4" t="s">
        <v>341</v>
      </c>
      <c r="F1619" s="4" t="s">
        <v>2789</v>
      </c>
      <c r="G1619" s="4" t="s">
        <v>156</v>
      </c>
      <c r="H1619" s="4" t="s">
        <v>167</v>
      </c>
      <c r="I1619" s="16">
        <v>813</v>
      </c>
      <c r="J1619" s="16">
        <v>10067</v>
      </c>
      <c r="K1619" s="16">
        <v>596</v>
      </c>
      <c r="L1619" s="16">
        <v>1932</v>
      </c>
      <c r="M1619" s="16">
        <v>30</v>
      </c>
      <c r="N1619" s="16">
        <v>665</v>
      </c>
      <c r="O1619" s="17">
        <f>IFERROR(K1619/I1619,"")</f>
        <v>0.73308733087330868</v>
      </c>
      <c r="P1619" s="17">
        <f>IFERROR(L1619/J1619,"")</f>
        <v>0.19191417502731697</v>
      </c>
      <c r="Q1619" s="16">
        <v>347</v>
      </c>
      <c r="R1619" s="16">
        <v>11</v>
      </c>
      <c r="S1619" s="16">
        <v>0</v>
      </c>
      <c r="T1619" s="16">
        <v>34</v>
      </c>
      <c r="U1619" s="16">
        <v>676</v>
      </c>
      <c r="V1619" s="16">
        <v>320</v>
      </c>
      <c r="W1619" s="16">
        <v>25</v>
      </c>
      <c r="X1619" s="16">
        <v>1282</v>
      </c>
      <c r="Y1619" s="16">
        <v>57</v>
      </c>
      <c r="Z1619" s="16">
        <v>32</v>
      </c>
      <c r="AA1619" s="16">
        <f>IF(COUNT(Q1619:Z1619)=0,"",SUM(Q1619:Q1619))</f>
        <v>347</v>
      </c>
      <c r="AB1619" s="16">
        <f>IF(COUNT(Q1619:Z1619)=0,"",SUM(R1619:S1619))</f>
        <v>11</v>
      </c>
      <c r="AC1619" s="16">
        <f>IF(COUNT(Q1619:Z1619)=0,"",SUM(T1619:V1619))</f>
        <v>1030</v>
      </c>
      <c r="AD1619" s="16">
        <f>IF(COUNT(Q1619:Z1619)=0,"",SUM(W1619:Y1619))</f>
        <v>1364</v>
      </c>
      <c r="AE1619" s="16">
        <f>IF(COUNT(Q1619:Z1619)=0,"",SUM(Z1619:Z1619))</f>
        <v>32</v>
      </c>
      <c r="AF1619" s="16">
        <f>IF(COUNT(Q1619:Z1619)=0,"",SUM(Q1619:Z1619))</f>
        <v>2784</v>
      </c>
      <c r="AG1619" s="17">
        <f>IFERROR((AA1619+AB1619)/AF1619,"")</f>
        <v>0.12859195402298851</v>
      </c>
      <c r="AH1619" s="16">
        <v>47</v>
      </c>
    </row>
    <row r="1620" spans="1:34" x14ac:dyDescent="0.2">
      <c r="A1620" s="4" t="s">
        <v>21</v>
      </c>
      <c r="B1620" s="4" t="s">
        <v>133</v>
      </c>
      <c r="C1620" s="4" t="s">
        <v>955</v>
      </c>
      <c r="D1620" s="4" t="s">
        <v>707</v>
      </c>
      <c r="E1620" s="4" t="s">
        <v>708</v>
      </c>
      <c r="F1620" s="4" t="s">
        <v>3066</v>
      </c>
      <c r="G1620" s="4" t="s">
        <v>158</v>
      </c>
      <c r="H1620" s="4" t="s">
        <v>165</v>
      </c>
      <c r="I1620" s="16">
        <v>124</v>
      </c>
      <c r="J1620" s="16">
        <v>3534</v>
      </c>
      <c r="K1620" s="16">
        <v>90</v>
      </c>
      <c r="L1620" s="16">
        <v>690</v>
      </c>
      <c r="M1620" s="16">
        <v>22</v>
      </c>
      <c r="N1620" s="16">
        <v>515</v>
      </c>
      <c r="O1620" s="17">
        <f>IFERROR(K1620/I1620,"")</f>
        <v>0.72580645161290325</v>
      </c>
      <c r="P1620" s="17">
        <f>IFERROR(L1620/J1620,"")</f>
        <v>0.19524617996604415</v>
      </c>
      <c r="Q1620" s="16">
        <v>347</v>
      </c>
      <c r="R1620" s="16">
        <v>549</v>
      </c>
      <c r="S1620" s="16">
        <v>64</v>
      </c>
      <c r="T1620" s="16">
        <v>191</v>
      </c>
      <c r="U1620" s="16">
        <v>76</v>
      </c>
      <c r="V1620" s="16">
        <v>95</v>
      </c>
      <c r="W1620" s="16">
        <v>146</v>
      </c>
      <c r="X1620" s="16">
        <v>33</v>
      </c>
      <c r="Y1620" s="16"/>
      <c r="Z1620" s="16">
        <v>52</v>
      </c>
      <c r="AA1620" s="16">
        <f>IF(COUNT(Q1620:Z1620)=0,"",SUM(Q1620:Q1620))</f>
        <v>347</v>
      </c>
      <c r="AB1620" s="16">
        <f>IF(COUNT(Q1620:Z1620)=0,"",SUM(R1620:S1620))</f>
        <v>613</v>
      </c>
      <c r="AC1620" s="16">
        <f>IF(COUNT(Q1620:Z1620)=0,"",SUM(T1620:V1620))</f>
        <v>362</v>
      </c>
      <c r="AD1620" s="16">
        <f>IF(COUNT(Q1620:Z1620)=0,"",SUM(W1620:Y1620))</f>
        <v>179</v>
      </c>
      <c r="AE1620" s="16">
        <f>IF(COUNT(Q1620:Z1620)=0,"",SUM(Z1620:Z1620))</f>
        <v>52</v>
      </c>
      <c r="AF1620" s="16">
        <f>IF(COUNT(Q1620:Z1620)=0,"",SUM(Q1620:Z1620))</f>
        <v>1553</v>
      </c>
      <c r="AG1620" s="17">
        <f>IFERROR((AA1620+AB1620)/AF1620,"")</f>
        <v>0.61815840309079206</v>
      </c>
      <c r="AH1620" s="16"/>
    </row>
    <row r="1621" spans="1:34" x14ac:dyDescent="0.2">
      <c r="A1621" s="4" t="s">
        <v>21</v>
      </c>
      <c r="B1621" s="4" t="s">
        <v>150</v>
      </c>
      <c r="C1621" s="4" t="s">
        <v>991</v>
      </c>
      <c r="D1621" s="4" t="s">
        <v>809</v>
      </c>
      <c r="E1621" s="4" t="s">
        <v>810</v>
      </c>
      <c r="F1621" s="4" t="s">
        <v>4121</v>
      </c>
      <c r="G1621" s="4" t="s">
        <v>157</v>
      </c>
      <c r="H1621" s="4" t="s">
        <v>164</v>
      </c>
      <c r="I1621" s="16">
        <v>4980</v>
      </c>
      <c r="J1621" s="16">
        <v>202640</v>
      </c>
      <c r="K1621" s="16">
        <v>3955</v>
      </c>
      <c r="L1621" s="16">
        <v>21693</v>
      </c>
      <c r="M1621" s="16">
        <v>88</v>
      </c>
      <c r="N1621" s="16"/>
      <c r="O1621" s="17">
        <f>IFERROR(K1621/I1621,"")</f>
        <v>0.79417670682730923</v>
      </c>
      <c r="P1621" s="17">
        <f>IFERROR(L1621/J1621,"")</f>
        <v>0.1070519147256218</v>
      </c>
      <c r="Q1621" s="16">
        <v>347</v>
      </c>
      <c r="R1621" s="16">
        <v>14</v>
      </c>
      <c r="S1621" s="16">
        <v>0</v>
      </c>
      <c r="T1621" s="16">
        <v>384</v>
      </c>
      <c r="U1621" s="16">
        <v>0</v>
      </c>
      <c r="V1621" s="16">
        <v>0</v>
      </c>
      <c r="W1621" s="16">
        <v>30</v>
      </c>
      <c r="X1621" s="16">
        <v>2106</v>
      </c>
      <c r="Y1621" s="16">
        <v>15</v>
      </c>
      <c r="Z1621" s="16">
        <v>22752</v>
      </c>
      <c r="AA1621" s="16">
        <f>IF(COUNT(Q1621:Z1621)=0,"",SUM(Q1621:Q1621))</f>
        <v>347</v>
      </c>
      <c r="AB1621" s="16">
        <f>IF(COUNT(Q1621:Z1621)=0,"",SUM(R1621:S1621))</f>
        <v>14</v>
      </c>
      <c r="AC1621" s="16">
        <f>IF(COUNT(Q1621:Z1621)=0,"",SUM(T1621:V1621))</f>
        <v>384</v>
      </c>
      <c r="AD1621" s="16">
        <f>IF(COUNT(Q1621:Z1621)=0,"",SUM(W1621:Y1621))</f>
        <v>2151</v>
      </c>
      <c r="AE1621" s="16">
        <f>IF(COUNT(Q1621:Z1621)=0,"",SUM(Z1621:Z1621))</f>
        <v>22752</v>
      </c>
      <c r="AF1621" s="16">
        <f>IF(COUNT(Q1621:Z1621)=0,"",SUM(Q1621:Z1621))</f>
        <v>25648</v>
      </c>
      <c r="AG1621" s="17">
        <f>IFERROR((AA1621+AB1621)/AF1621,"")</f>
        <v>1.4075171553337493E-2</v>
      </c>
      <c r="AH1621" s="16">
        <v>633</v>
      </c>
    </row>
    <row r="1622" spans="1:34" x14ac:dyDescent="0.2">
      <c r="A1622" s="4" t="s">
        <v>21</v>
      </c>
      <c r="B1622" s="4" t="s">
        <v>151</v>
      </c>
      <c r="C1622" s="4" t="s">
        <v>1036</v>
      </c>
      <c r="D1622" s="4" t="s">
        <v>826</v>
      </c>
      <c r="E1622" s="4" t="s">
        <v>624</v>
      </c>
      <c r="F1622" s="4" t="s">
        <v>4272</v>
      </c>
      <c r="G1622" s="4" t="s">
        <v>156</v>
      </c>
      <c r="H1622" s="4" t="s">
        <v>163</v>
      </c>
      <c r="I1622" s="16">
        <v>198</v>
      </c>
      <c r="J1622" s="16">
        <v>5882</v>
      </c>
      <c r="K1622" s="16">
        <v>81</v>
      </c>
      <c r="L1622" s="16">
        <v>325</v>
      </c>
      <c r="M1622" s="16"/>
      <c r="N1622" s="16"/>
      <c r="O1622" s="17">
        <f>IFERROR(K1622/I1622,"")</f>
        <v>0.40909090909090912</v>
      </c>
      <c r="P1622" s="17">
        <f>IFERROR(L1622/J1622,"")</f>
        <v>5.5253315198911933E-2</v>
      </c>
      <c r="Q1622" s="16">
        <v>347</v>
      </c>
      <c r="R1622" s="16">
        <v>0</v>
      </c>
      <c r="S1622" s="16">
        <v>0</v>
      </c>
      <c r="T1622" s="16"/>
      <c r="U1622" s="16">
        <v>0</v>
      </c>
      <c r="V1622" s="16"/>
      <c r="W1622" s="16">
        <v>0</v>
      </c>
      <c r="X1622" s="16">
        <v>52</v>
      </c>
      <c r="Y1622" s="16"/>
      <c r="Z1622" s="16">
        <v>0</v>
      </c>
      <c r="AA1622" s="16">
        <f>IF(COUNT(Q1622:Z1622)=0,"",SUM(Q1622:Q1622))</f>
        <v>347</v>
      </c>
      <c r="AB1622" s="16">
        <f>IF(COUNT(Q1622:Z1622)=0,"",SUM(R1622:S1622))</f>
        <v>0</v>
      </c>
      <c r="AC1622" s="16">
        <f>IF(COUNT(Q1622:Z1622)=0,"",SUM(T1622:V1622))</f>
        <v>0</v>
      </c>
      <c r="AD1622" s="16">
        <f>IF(COUNT(Q1622:Z1622)=0,"",SUM(W1622:Y1622))</f>
        <v>52</v>
      </c>
      <c r="AE1622" s="16">
        <f>IF(COUNT(Q1622:Z1622)=0,"",SUM(Z1622:Z1622))</f>
        <v>0</v>
      </c>
      <c r="AF1622" s="16">
        <f>IF(COUNT(Q1622:Z1622)=0,"",SUM(Q1622:Z1622))</f>
        <v>399</v>
      </c>
      <c r="AG1622" s="17">
        <f>IFERROR((AA1622+AB1622)/AF1622,"")</f>
        <v>0.86967418546365916</v>
      </c>
      <c r="AH1622" s="16">
        <v>18</v>
      </c>
    </row>
    <row r="1623" spans="1:34" x14ac:dyDescent="0.2">
      <c r="A1623" s="4" t="s">
        <v>21</v>
      </c>
      <c r="B1623" s="4" t="s">
        <v>123</v>
      </c>
      <c r="C1623" s="4" t="s">
        <v>955</v>
      </c>
      <c r="D1623" s="4" t="s">
        <v>484</v>
      </c>
      <c r="E1623" s="4" t="s">
        <v>485</v>
      </c>
      <c r="F1623" s="4" t="s">
        <v>4612</v>
      </c>
      <c r="G1623" s="4" t="s">
        <v>158</v>
      </c>
      <c r="H1623" s="4" t="s">
        <v>165</v>
      </c>
      <c r="I1623" s="16">
        <v>465</v>
      </c>
      <c r="J1623" s="16">
        <v>36596</v>
      </c>
      <c r="K1623" s="16">
        <v>262</v>
      </c>
      <c r="L1623" s="16">
        <v>4354</v>
      </c>
      <c r="M1623" s="16"/>
      <c r="N1623" s="16">
        <v>441</v>
      </c>
      <c r="O1623" s="17">
        <f>IFERROR(K1623/I1623,"")</f>
        <v>0.5634408602150538</v>
      </c>
      <c r="P1623" s="17">
        <f>IFERROR(L1623/J1623,"")</f>
        <v>0.11897475133894414</v>
      </c>
      <c r="Q1623" s="16">
        <v>347</v>
      </c>
      <c r="R1623" s="16">
        <v>91</v>
      </c>
      <c r="S1623" s="16"/>
      <c r="T1623" s="16">
        <v>1032</v>
      </c>
      <c r="U1623" s="16">
        <v>270</v>
      </c>
      <c r="V1623" s="16">
        <v>178</v>
      </c>
      <c r="W1623" s="16">
        <v>0</v>
      </c>
      <c r="X1623" s="16">
        <v>855</v>
      </c>
      <c r="Y1623" s="16"/>
      <c r="Z1623" s="16">
        <v>2165</v>
      </c>
      <c r="AA1623" s="16">
        <f>IF(COUNT(Q1623:Z1623)=0,"",SUM(Q1623:Q1623))</f>
        <v>347</v>
      </c>
      <c r="AB1623" s="16">
        <f>IF(COUNT(Q1623:Z1623)=0,"",SUM(R1623:S1623))</f>
        <v>91</v>
      </c>
      <c r="AC1623" s="16">
        <f>IF(COUNT(Q1623:Z1623)=0,"",SUM(T1623:V1623))</f>
        <v>1480</v>
      </c>
      <c r="AD1623" s="16">
        <f>IF(COUNT(Q1623:Z1623)=0,"",SUM(W1623:Y1623))</f>
        <v>855</v>
      </c>
      <c r="AE1623" s="16">
        <f>IF(COUNT(Q1623:Z1623)=0,"",SUM(Z1623:Z1623))</f>
        <v>2165</v>
      </c>
      <c r="AF1623" s="16">
        <f>IF(COUNT(Q1623:Z1623)=0,"",SUM(Q1623:Z1623))</f>
        <v>4938</v>
      </c>
      <c r="AG1623" s="17">
        <f>IFERROR((AA1623+AB1623)/AF1623,"")</f>
        <v>8.8699878493317133E-2</v>
      </c>
      <c r="AH1623" s="16">
        <v>60</v>
      </c>
    </row>
    <row r="1624" spans="1:34" x14ac:dyDescent="0.2">
      <c r="A1624" s="4" t="s">
        <v>21</v>
      </c>
      <c r="B1624" s="4" t="s">
        <v>126</v>
      </c>
      <c r="C1624" s="4" t="s">
        <v>955</v>
      </c>
      <c r="D1624" s="4" t="s">
        <v>720</v>
      </c>
      <c r="E1624" s="4" t="s">
        <v>721</v>
      </c>
      <c r="F1624" s="4" t="s">
        <v>3216</v>
      </c>
      <c r="G1624" s="4" t="s">
        <v>158</v>
      </c>
      <c r="H1624" s="4" t="s">
        <v>165</v>
      </c>
      <c r="I1624" s="16">
        <v>453</v>
      </c>
      <c r="J1624" s="16">
        <v>4823</v>
      </c>
      <c r="K1624" s="16">
        <v>250</v>
      </c>
      <c r="L1624" s="16">
        <v>1445</v>
      </c>
      <c r="M1624" s="16">
        <v>223</v>
      </c>
      <c r="N1624" s="16">
        <v>1097</v>
      </c>
      <c r="O1624" s="17">
        <f>IFERROR(K1624/I1624,"")</f>
        <v>0.55187637969094927</v>
      </c>
      <c r="P1624" s="17">
        <f>IFERROR(L1624/J1624,"")</f>
        <v>0.29960605432303544</v>
      </c>
      <c r="Q1624" s="16">
        <v>346</v>
      </c>
      <c r="R1624" s="16">
        <v>0</v>
      </c>
      <c r="S1624" s="16">
        <v>0</v>
      </c>
      <c r="T1624" s="16">
        <v>356</v>
      </c>
      <c r="U1624" s="16">
        <v>154</v>
      </c>
      <c r="V1624" s="16">
        <v>250</v>
      </c>
      <c r="W1624" s="16">
        <v>291</v>
      </c>
      <c r="X1624" s="16">
        <v>225</v>
      </c>
      <c r="Y1624" s="16">
        <v>0</v>
      </c>
      <c r="Z1624" s="16">
        <v>73</v>
      </c>
      <c r="AA1624" s="16">
        <f>IF(COUNT(Q1624:Z1624)=0,"",SUM(Q1624:Q1624))</f>
        <v>346</v>
      </c>
      <c r="AB1624" s="16">
        <f>IF(COUNT(Q1624:Z1624)=0,"",SUM(R1624:S1624))</f>
        <v>0</v>
      </c>
      <c r="AC1624" s="16">
        <f>IF(COUNT(Q1624:Z1624)=0,"",SUM(T1624:V1624))</f>
        <v>760</v>
      </c>
      <c r="AD1624" s="16">
        <f>IF(COUNT(Q1624:Z1624)=0,"",SUM(W1624:Y1624))</f>
        <v>516</v>
      </c>
      <c r="AE1624" s="16">
        <f>IF(COUNT(Q1624:Z1624)=0,"",SUM(Z1624:Z1624))</f>
        <v>73</v>
      </c>
      <c r="AF1624" s="16">
        <f>IF(COUNT(Q1624:Z1624)=0,"",SUM(Q1624:Z1624))</f>
        <v>1695</v>
      </c>
      <c r="AG1624" s="17">
        <f>IFERROR((AA1624+AB1624)/AF1624,"")</f>
        <v>0.20412979351032448</v>
      </c>
      <c r="AH1624" s="16"/>
    </row>
    <row r="1625" spans="1:34" x14ac:dyDescent="0.2">
      <c r="A1625" s="4" t="s">
        <v>21</v>
      </c>
      <c r="B1625" s="4" t="s">
        <v>126</v>
      </c>
      <c r="C1625" s="4" t="s">
        <v>955</v>
      </c>
      <c r="D1625" s="4" t="s">
        <v>723</v>
      </c>
      <c r="E1625" s="4" t="s">
        <v>724</v>
      </c>
      <c r="F1625" s="4" t="s">
        <v>3278</v>
      </c>
      <c r="G1625" s="4" t="s">
        <v>157</v>
      </c>
      <c r="H1625" s="4" t="s">
        <v>165</v>
      </c>
      <c r="I1625" s="16">
        <v>920</v>
      </c>
      <c r="J1625" s="16">
        <v>18018</v>
      </c>
      <c r="K1625" s="16">
        <v>127</v>
      </c>
      <c r="L1625" s="16">
        <v>1478</v>
      </c>
      <c r="M1625" s="16">
        <v>11</v>
      </c>
      <c r="N1625" s="16">
        <v>474</v>
      </c>
      <c r="O1625" s="17">
        <f>IFERROR(K1625/I1625,"")</f>
        <v>0.13804347826086957</v>
      </c>
      <c r="P1625" s="17">
        <f>IFERROR(L1625/J1625,"")</f>
        <v>8.2029082029082032E-2</v>
      </c>
      <c r="Q1625" s="16">
        <v>345</v>
      </c>
      <c r="R1625" s="16"/>
      <c r="S1625" s="16">
        <v>0</v>
      </c>
      <c r="T1625" s="16">
        <v>28</v>
      </c>
      <c r="U1625" s="16">
        <v>287</v>
      </c>
      <c r="V1625" s="16">
        <v>0</v>
      </c>
      <c r="W1625" s="16">
        <v>180</v>
      </c>
      <c r="X1625" s="16">
        <v>138</v>
      </c>
      <c r="Y1625" s="16"/>
      <c r="Z1625" s="16">
        <v>620</v>
      </c>
      <c r="AA1625" s="16">
        <f>IF(COUNT(Q1625:Z1625)=0,"",SUM(Q1625:Q1625))</f>
        <v>345</v>
      </c>
      <c r="AB1625" s="16">
        <f>IF(COUNT(Q1625:Z1625)=0,"",SUM(R1625:S1625))</f>
        <v>0</v>
      </c>
      <c r="AC1625" s="16">
        <f>IF(COUNT(Q1625:Z1625)=0,"",SUM(T1625:V1625))</f>
        <v>315</v>
      </c>
      <c r="AD1625" s="16">
        <f>IF(COUNT(Q1625:Z1625)=0,"",SUM(W1625:Y1625))</f>
        <v>318</v>
      </c>
      <c r="AE1625" s="16">
        <f>IF(COUNT(Q1625:Z1625)=0,"",SUM(Z1625:Z1625))</f>
        <v>620</v>
      </c>
      <c r="AF1625" s="16">
        <f>IF(COUNT(Q1625:Z1625)=0,"",SUM(Q1625:Z1625))</f>
        <v>1598</v>
      </c>
      <c r="AG1625" s="17">
        <f>IFERROR((AA1625+AB1625)/AF1625,"")</f>
        <v>0.21589486858573217</v>
      </c>
      <c r="AH1625" s="16">
        <v>32</v>
      </c>
    </row>
    <row r="1626" spans="1:34" x14ac:dyDescent="0.2">
      <c r="A1626" s="4" t="s">
        <v>21</v>
      </c>
      <c r="B1626" s="4" t="s">
        <v>123</v>
      </c>
      <c r="C1626" s="4" t="s">
        <v>955</v>
      </c>
      <c r="D1626" s="4" t="s">
        <v>484</v>
      </c>
      <c r="E1626" s="4" t="s">
        <v>485</v>
      </c>
      <c r="F1626" s="4" t="s">
        <v>4690</v>
      </c>
      <c r="G1626" s="4" t="s">
        <v>158</v>
      </c>
      <c r="H1626" s="4" t="s">
        <v>163</v>
      </c>
      <c r="I1626" s="16">
        <v>2770</v>
      </c>
      <c r="J1626" s="16">
        <v>27718</v>
      </c>
      <c r="K1626" s="16">
        <v>499</v>
      </c>
      <c r="L1626" s="16">
        <v>4694</v>
      </c>
      <c r="M1626" s="16">
        <v>32</v>
      </c>
      <c r="N1626" s="16">
        <v>448</v>
      </c>
      <c r="O1626" s="17">
        <f>IFERROR(K1626/I1626,"")</f>
        <v>0.18014440433212997</v>
      </c>
      <c r="P1626" s="17">
        <f>IFERROR(L1626/J1626,"")</f>
        <v>0.16934843783822787</v>
      </c>
      <c r="Q1626" s="16">
        <v>344</v>
      </c>
      <c r="R1626" s="16">
        <v>48</v>
      </c>
      <c r="S1626" s="16"/>
      <c r="T1626" s="16">
        <v>418</v>
      </c>
      <c r="U1626" s="16">
        <v>327</v>
      </c>
      <c r="V1626" s="16">
        <v>290</v>
      </c>
      <c r="W1626" s="16">
        <v>0</v>
      </c>
      <c r="X1626" s="16">
        <v>965</v>
      </c>
      <c r="Y1626" s="16"/>
      <c r="Z1626" s="16">
        <v>3139</v>
      </c>
      <c r="AA1626" s="16">
        <f>IF(COUNT(Q1626:Z1626)=0,"",SUM(Q1626:Q1626))</f>
        <v>344</v>
      </c>
      <c r="AB1626" s="16">
        <f>IF(COUNT(Q1626:Z1626)=0,"",SUM(R1626:S1626))</f>
        <v>48</v>
      </c>
      <c r="AC1626" s="16">
        <f>IF(COUNT(Q1626:Z1626)=0,"",SUM(T1626:V1626))</f>
        <v>1035</v>
      </c>
      <c r="AD1626" s="16">
        <f>IF(COUNT(Q1626:Z1626)=0,"",SUM(W1626:Y1626))</f>
        <v>965</v>
      </c>
      <c r="AE1626" s="16">
        <f>IF(COUNT(Q1626:Z1626)=0,"",SUM(Z1626:Z1626))</f>
        <v>3139</v>
      </c>
      <c r="AF1626" s="16">
        <f>IF(COUNT(Q1626:Z1626)=0,"",SUM(Q1626:Z1626))</f>
        <v>5531</v>
      </c>
      <c r="AG1626" s="17">
        <f>IFERROR((AA1626+AB1626)/AF1626,"")</f>
        <v>7.087325980835292E-2</v>
      </c>
      <c r="AH1626" s="16">
        <v>68</v>
      </c>
    </row>
    <row r="1627" spans="1:34" x14ac:dyDescent="0.2">
      <c r="A1627" s="4" t="s">
        <v>21</v>
      </c>
      <c r="B1627" s="4" t="s">
        <v>152</v>
      </c>
      <c r="C1627" s="4" t="s">
        <v>955</v>
      </c>
      <c r="D1627" s="4" t="s">
        <v>739</v>
      </c>
      <c r="E1627" s="4" t="s">
        <v>740</v>
      </c>
      <c r="F1627" s="4" t="s">
        <v>3438</v>
      </c>
      <c r="G1627" s="4" t="s">
        <v>158</v>
      </c>
      <c r="H1627" s="4" t="s">
        <v>163</v>
      </c>
      <c r="I1627" s="16">
        <v>81</v>
      </c>
      <c r="J1627" s="16">
        <v>2258</v>
      </c>
      <c r="K1627" s="16">
        <v>79</v>
      </c>
      <c r="L1627" s="16">
        <v>409</v>
      </c>
      <c r="M1627" s="16"/>
      <c r="N1627" s="16">
        <v>188</v>
      </c>
      <c r="O1627" s="17">
        <f>IFERROR(K1627/I1627,"")</f>
        <v>0.97530864197530864</v>
      </c>
      <c r="P1627" s="17">
        <f>IFERROR(L1627/J1627,"")</f>
        <v>0.18113374667847654</v>
      </c>
      <c r="Q1627" s="16">
        <v>343</v>
      </c>
      <c r="R1627" s="16">
        <v>0</v>
      </c>
      <c r="S1627" s="16">
        <v>0</v>
      </c>
      <c r="T1627" s="16">
        <v>36</v>
      </c>
      <c r="U1627" s="16">
        <v>85</v>
      </c>
      <c r="V1627" s="16">
        <v>0</v>
      </c>
      <c r="W1627" s="16">
        <v>14</v>
      </c>
      <c r="X1627" s="16">
        <v>48</v>
      </c>
      <c r="Y1627" s="16">
        <v>0</v>
      </c>
      <c r="Z1627" s="16">
        <v>39</v>
      </c>
      <c r="AA1627" s="16">
        <f>IF(COUNT(Q1627:Z1627)=0,"",SUM(Q1627:Q1627))</f>
        <v>343</v>
      </c>
      <c r="AB1627" s="16">
        <f>IF(COUNT(Q1627:Z1627)=0,"",SUM(R1627:S1627))</f>
        <v>0</v>
      </c>
      <c r="AC1627" s="16">
        <f>IF(COUNT(Q1627:Z1627)=0,"",SUM(T1627:V1627))</f>
        <v>121</v>
      </c>
      <c r="AD1627" s="16">
        <f>IF(COUNT(Q1627:Z1627)=0,"",SUM(W1627:Y1627))</f>
        <v>62</v>
      </c>
      <c r="AE1627" s="16">
        <f>IF(COUNT(Q1627:Z1627)=0,"",SUM(Z1627:Z1627))</f>
        <v>39</v>
      </c>
      <c r="AF1627" s="16">
        <f>IF(COUNT(Q1627:Z1627)=0,"",SUM(Q1627:Z1627))</f>
        <v>565</v>
      </c>
      <c r="AG1627" s="17">
        <f>IFERROR((AA1627+AB1627)/AF1627,"")</f>
        <v>0.60707964601769915</v>
      </c>
      <c r="AH1627" s="16"/>
    </row>
    <row r="1628" spans="1:34" x14ac:dyDescent="0.2">
      <c r="A1628" s="4" t="s">
        <v>21</v>
      </c>
      <c r="B1628" s="4" t="s">
        <v>143</v>
      </c>
      <c r="C1628" s="4" t="s">
        <v>1036</v>
      </c>
      <c r="D1628" s="4" t="s">
        <v>750</v>
      </c>
      <c r="E1628" s="4" t="s">
        <v>537</v>
      </c>
      <c r="F1628" s="4" t="s">
        <v>3605</v>
      </c>
      <c r="G1628" s="4" t="s">
        <v>157</v>
      </c>
      <c r="H1628" s="4" t="s">
        <v>163</v>
      </c>
      <c r="I1628" s="16">
        <v>137</v>
      </c>
      <c r="J1628" s="16">
        <v>2405</v>
      </c>
      <c r="K1628" s="16">
        <v>133</v>
      </c>
      <c r="L1628" s="16">
        <v>508</v>
      </c>
      <c r="M1628" s="16"/>
      <c r="N1628" s="16">
        <v>129</v>
      </c>
      <c r="O1628" s="17">
        <f>IFERROR(K1628/I1628,"")</f>
        <v>0.97080291970802923</v>
      </c>
      <c r="P1628" s="17">
        <f>IFERROR(L1628/J1628,"")</f>
        <v>0.21122661122661124</v>
      </c>
      <c r="Q1628" s="16">
        <v>343</v>
      </c>
      <c r="R1628" s="16">
        <v>0</v>
      </c>
      <c r="S1628" s="16">
        <v>0</v>
      </c>
      <c r="T1628" s="16">
        <v>52</v>
      </c>
      <c r="U1628" s="16">
        <v>80</v>
      </c>
      <c r="V1628" s="16">
        <v>137</v>
      </c>
      <c r="W1628" s="16">
        <v>135</v>
      </c>
      <c r="X1628" s="16">
        <v>17</v>
      </c>
      <c r="Y1628" s="16"/>
      <c r="Z1628" s="16">
        <v>14</v>
      </c>
      <c r="AA1628" s="16">
        <f>IF(COUNT(Q1628:Z1628)=0,"",SUM(Q1628:Q1628))</f>
        <v>343</v>
      </c>
      <c r="AB1628" s="16">
        <f>IF(COUNT(Q1628:Z1628)=0,"",SUM(R1628:S1628))</f>
        <v>0</v>
      </c>
      <c r="AC1628" s="16">
        <f>IF(COUNT(Q1628:Z1628)=0,"",SUM(T1628:V1628))</f>
        <v>269</v>
      </c>
      <c r="AD1628" s="16">
        <f>IF(COUNT(Q1628:Z1628)=0,"",SUM(W1628:Y1628))</f>
        <v>152</v>
      </c>
      <c r="AE1628" s="16">
        <f>IF(COUNT(Q1628:Z1628)=0,"",SUM(Z1628:Z1628))</f>
        <v>14</v>
      </c>
      <c r="AF1628" s="16">
        <f>IF(COUNT(Q1628:Z1628)=0,"",SUM(Q1628:Z1628))</f>
        <v>778</v>
      </c>
      <c r="AG1628" s="17">
        <f>IFERROR((AA1628+AB1628)/AF1628,"")</f>
        <v>0.44087403598971725</v>
      </c>
      <c r="AH1628" s="16"/>
    </row>
    <row r="1629" spans="1:34" x14ac:dyDescent="0.2">
      <c r="A1629" s="4" t="s">
        <v>21</v>
      </c>
      <c r="B1629" s="4" t="s">
        <v>124</v>
      </c>
      <c r="C1629" s="4" t="s">
        <v>955</v>
      </c>
      <c r="D1629" s="4" t="s">
        <v>605</v>
      </c>
      <c r="E1629" s="4" t="s">
        <v>606</v>
      </c>
      <c r="F1629" s="4" t="s">
        <v>2259</v>
      </c>
      <c r="G1629" s="4" t="s">
        <v>159</v>
      </c>
      <c r="H1629" s="4" t="s">
        <v>166</v>
      </c>
      <c r="I1629" s="16">
        <v>621</v>
      </c>
      <c r="J1629" s="16">
        <v>8117</v>
      </c>
      <c r="K1629" s="16">
        <v>94</v>
      </c>
      <c r="L1629" s="16">
        <v>978</v>
      </c>
      <c r="M1629" s="16">
        <v>55</v>
      </c>
      <c r="N1629" s="16">
        <v>661</v>
      </c>
      <c r="O1629" s="17">
        <f>IFERROR(K1629/I1629,"")</f>
        <v>0.15136876006441224</v>
      </c>
      <c r="P1629" s="17">
        <f>IFERROR(L1629/J1629,"")</f>
        <v>0.12048786497474437</v>
      </c>
      <c r="Q1629" s="16">
        <v>340</v>
      </c>
      <c r="R1629" s="16">
        <v>0</v>
      </c>
      <c r="S1629" s="16">
        <v>0</v>
      </c>
      <c r="T1629" s="16">
        <v>18</v>
      </c>
      <c r="U1629" s="16">
        <v>0</v>
      </c>
      <c r="V1629" s="16">
        <v>94</v>
      </c>
      <c r="W1629" s="16">
        <v>25</v>
      </c>
      <c r="X1629" s="16"/>
      <c r="Y1629" s="16"/>
      <c r="Z1629" s="16">
        <v>591</v>
      </c>
      <c r="AA1629" s="16">
        <f>IF(COUNT(Q1629:Z1629)=0,"",SUM(Q1629:Q1629))</f>
        <v>340</v>
      </c>
      <c r="AB1629" s="16">
        <f>IF(COUNT(Q1629:Z1629)=0,"",SUM(R1629:S1629))</f>
        <v>0</v>
      </c>
      <c r="AC1629" s="16">
        <f>IF(COUNT(Q1629:Z1629)=0,"",SUM(T1629:V1629))</f>
        <v>112</v>
      </c>
      <c r="AD1629" s="16">
        <f>IF(COUNT(Q1629:Z1629)=0,"",SUM(W1629:Y1629))</f>
        <v>25</v>
      </c>
      <c r="AE1629" s="16">
        <f>IF(COUNT(Q1629:Z1629)=0,"",SUM(Z1629:Z1629))</f>
        <v>591</v>
      </c>
      <c r="AF1629" s="16">
        <f>IF(COUNT(Q1629:Z1629)=0,"",SUM(Q1629:Z1629))</f>
        <v>1068</v>
      </c>
      <c r="AG1629" s="17">
        <f>IFERROR((AA1629+AB1629)/AF1629,"")</f>
        <v>0.31835205992509363</v>
      </c>
      <c r="AH1629" s="16"/>
    </row>
    <row r="1630" spans="1:34" x14ac:dyDescent="0.2">
      <c r="A1630" s="4" t="s">
        <v>21</v>
      </c>
      <c r="B1630" s="4" t="s">
        <v>147</v>
      </c>
      <c r="C1630" s="4" t="s">
        <v>1036</v>
      </c>
      <c r="D1630" s="4" t="s">
        <v>378</v>
      </c>
      <c r="E1630" s="4" t="s">
        <v>379</v>
      </c>
      <c r="F1630" s="4" t="s">
        <v>3136</v>
      </c>
      <c r="G1630" s="4" t="s">
        <v>159</v>
      </c>
      <c r="H1630" s="4" t="s">
        <v>163</v>
      </c>
      <c r="I1630" s="16">
        <v>466</v>
      </c>
      <c r="J1630" s="16">
        <v>19200</v>
      </c>
      <c r="K1630" s="16">
        <v>57</v>
      </c>
      <c r="L1630" s="16">
        <v>2050</v>
      </c>
      <c r="M1630" s="16">
        <v>19</v>
      </c>
      <c r="N1630" s="16">
        <v>608</v>
      </c>
      <c r="O1630" s="17">
        <f>IFERROR(K1630/I1630,"")</f>
        <v>0.12231759656652361</v>
      </c>
      <c r="P1630" s="17">
        <f>IFERROR(L1630/J1630,"")</f>
        <v>0.10677083333333333</v>
      </c>
      <c r="Q1630" s="16">
        <v>340</v>
      </c>
      <c r="R1630" s="16">
        <v>88</v>
      </c>
      <c r="S1630" s="16">
        <v>187</v>
      </c>
      <c r="T1630" s="16">
        <v>277</v>
      </c>
      <c r="U1630" s="16">
        <v>105</v>
      </c>
      <c r="V1630" s="16">
        <v>34</v>
      </c>
      <c r="W1630" s="16">
        <v>26</v>
      </c>
      <c r="X1630" s="16">
        <v>649</v>
      </c>
      <c r="Y1630" s="16"/>
      <c r="Z1630" s="16">
        <v>1114</v>
      </c>
      <c r="AA1630" s="16">
        <f>IF(COUNT(Q1630:Z1630)=0,"",SUM(Q1630:Q1630))</f>
        <v>340</v>
      </c>
      <c r="AB1630" s="16">
        <f>IF(COUNT(Q1630:Z1630)=0,"",SUM(R1630:S1630))</f>
        <v>275</v>
      </c>
      <c r="AC1630" s="16">
        <f>IF(COUNT(Q1630:Z1630)=0,"",SUM(T1630:V1630))</f>
        <v>416</v>
      </c>
      <c r="AD1630" s="16">
        <f>IF(COUNT(Q1630:Z1630)=0,"",SUM(W1630:Y1630))</f>
        <v>675</v>
      </c>
      <c r="AE1630" s="16">
        <f>IF(COUNT(Q1630:Z1630)=0,"",SUM(Z1630:Z1630))</f>
        <v>1114</v>
      </c>
      <c r="AF1630" s="16">
        <f>IF(COUNT(Q1630:Z1630)=0,"",SUM(Q1630:Z1630))</f>
        <v>2820</v>
      </c>
      <c r="AG1630" s="17">
        <f>IFERROR((AA1630+AB1630)/AF1630,"")</f>
        <v>0.21808510638297873</v>
      </c>
      <c r="AH1630" s="16">
        <v>66</v>
      </c>
    </row>
    <row r="1631" spans="1:34" x14ac:dyDescent="0.2">
      <c r="A1631" s="4" t="s">
        <v>21</v>
      </c>
      <c r="B1631" s="4" t="s">
        <v>140</v>
      </c>
      <c r="C1631" s="4" t="s">
        <v>955</v>
      </c>
      <c r="D1631" s="4" t="s">
        <v>899</v>
      </c>
      <c r="E1631" s="4" t="s">
        <v>900</v>
      </c>
      <c r="F1631" s="4" t="s">
        <v>5420</v>
      </c>
      <c r="G1631" s="4" t="s">
        <v>157</v>
      </c>
      <c r="H1631" s="4" t="s">
        <v>163</v>
      </c>
      <c r="I1631" s="16">
        <v>88</v>
      </c>
      <c r="J1631" s="16">
        <v>6674</v>
      </c>
      <c r="K1631" s="16">
        <v>88</v>
      </c>
      <c r="L1631" s="16">
        <v>491</v>
      </c>
      <c r="M1631" s="16">
        <v>0</v>
      </c>
      <c r="N1631" s="16">
        <v>155</v>
      </c>
      <c r="O1631" s="17">
        <f>IFERROR(K1631/I1631,"")</f>
        <v>1</v>
      </c>
      <c r="P1631" s="17">
        <f>IFERROR(L1631/J1631,"")</f>
        <v>7.3569074018579567E-2</v>
      </c>
      <c r="Q1631" s="16">
        <v>340</v>
      </c>
      <c r="R1631" s="16">
        <v>0</v>
      </c>
      <c r="S1631" s="16">
        <v>0</v>
      </c>
      <c r="T1631" s="16">
        <v>28</v>
      </c>
      <c r="U1631" s="16"/>
      <c r="V1631" s="16">
        <v>88</v>
      </c>
      <c r="W1631" s="16"/>
      <c r="X1631" s="16">
        <v>124</v>
      </c>
      <c r="Y1631" s="16">
        <v>0</v>
      </c>
      <c r="Z1631" s="16">
        <v>0</v>
      </c>
      <c r="AA1631" s="16">
        <f>IF(COUNT(Q1631:Z1631)=0,"",SUM(Q1631:Q1631))</f>
        <v>340</v>
      </c>
      <c r="AB1631" s="16">
        <f>IF(COUNT(Q1631:Z1631)=0,"",SUM(R1631:S1631))</f>
        <v>0</v>
      </c>
      <c r="AC1631" s="16">
        <f>IF(COUNT(Q1631:Z1631)=0,"",SUM(T1631:V1631))</f>
        <v>116</v>
      </c>
      <c r="AD1631" s="16">
        <f>IF(COUNT(Q1631:Z1631)=0,"",SUM(W1631:Y1631))</f>
        <v>124</v>
      </c>
      <c r="AE1631" s="16">
        <f>IF(COUNT(Q1631:Z1631)=0,"",SUM(Z1631:Z1631))</f>
        <v>0</v>
      </c>
      <c r="AF1631" s="16">
        <f>IF(COUNT(Q1631:Z1631)=0,"",SUM(Q1631:Z1631))</f>
        <v>580</v>
      </c>
      <c r="AG1631" s="17">
        <f>IFERROR((AA1631+AB1631)/AF1631,"")</f>
        <v>0.58620689655172409</v>
      </c>
      <c r="AH1631" s="16">
        <v>29</v>
      </c>
    </row>
    <row r="1632" spans="1:34" x14ac:dyDescent="0.2">
      <c r="A1632" s="4" t="s">
        <v>198</v>
      </c>
      <c r="B1632" s="4" t="s">
        <v>129</v>
      </c>
      <c r="C1632" s="4" t="s">
        <v>1036</v>
      </c>
      <c r="D1632" s="4" t="s">
        <v>425</v>
      </c>
      <c r="E1632" s="4" t="s">
        <v>276</v>
      </c>
      <c r="F1632" s="4" t="s">
        <v>1385</v>
      </c>
      <c r="G1632" s="4" t="s">
        <v>156</v>
      </c>
      <c r="H1632" s="4" t="s">
        <v>43</v>
      </c>
      <c r="I1632" s="16">
        <v>536</v>
      </c>
      <c r="J1632" s="16">
        <v>767</v>
      </c>
      <c r="K1632" s="16">
        <v>243</v>
      </c>
      <c r="L1632" s="16">
        <v>338</v>
      </c>
      <c r="M1632" s="16">
        <v>64</v>
      </c>
      <c r="N1632" s="16">
        <v>91</v>
      </c>
      <c r="O1632" s="17">
        <f>IFERROR(K1632/I1632,"")</f>
        <v>0.45335820895522388</v>
      </c>
      <c r="P1632" s="17">
        <f>IFERROR(L1632/J1632,"")</f>
        <v>0.44067796610169491</v>
      </c>
      <c r="Q1632" s="16">
        <v>339</v>
      </c>
      <c r="R1632" s="16">
        <v>0</v>
      </c>
      <c r="S1632" s="16"/>
      <c r="T1632" s="16">
        <v>0</v>
      </c>
      <c r="U1632" s="16">
        <v>51</v>
      </c>
      <c r="V1632" s="16">
        <v>0</v>
      </c>
      <c r="W1632" s="16">
        <v>66</v>
      </c>
      <c r="X1632" s="16">
        <v>125</v>
      </c>
      <c r="Y1632" s="16">
        <v>0</v>
      </c>
      <c r="Z1632" s="16">
        <v>0</v>
      </c>
      <c r="AA1632" s="16">
        <f>IF(COUNT(Q1632:Z1632)=0,"",SUM(Q1632:Q1632))</f>
        <v>339</v>
      </c>
      <c r="AB1632" s="16">
        <f>IF(COUNT(Q1632:Z1632)=0,"",SUM(R1632:S1632))</f>
        <v>0</v>
      </c>
      <c r="AC1632" s="16">
        <f>IF(COUNT(Q1632:Z1632)=0,"",SUM(T1632:V1632))</f>
        <v>51</v>
      </c>
      <c r="AD1632" s="16">
        <f>IF(COUNT(Q1632:Z1632)=0,"",SUM(W1632:Y1632))</f>
        <v>191</v>
      </c>
      <c r="AE1632" s="16">
        <f>IF(COUNT(Q1632:Z1632)=0,"",SUM(Z1632:Z1632))</f>
        <v>0</v>
      </c>
      <c r="AF1632" s="16">
        <f>IF(COUNT(Q1632:Z1632)=0,"",SUM(Q1632:Z1632))</f>
        <v>581</v>
      </c>
      <c r="AG1632" s="17">
        <f>IFERROR((AA1632+AB1632)/AF1632,"")</f>
        <v>0.58347676419965577</v>
      </c>
      <c r="AH1632" s="16">
        <v>26</v>
      </c>
    </row>
    <row r="1633" spans="1:34" x14ac:dyDescent="0.2">
      <c r="A1633" s="4" t="s">
        <v>21</v>
      </c>
      <c r="B1633" s="4" t="s">
        <v>126</v>
      </c>
      <c r="C1633" s="4" t="s">
        <v>955</v>
      </c>
      <c r="D1633" s="4" t="s">
        <v>717</v>
      </c>
      <c r="E1633" s="4" t="s">
        <v>718</v>
      </c>
      <c r="F1633" s="4" t="s">
        <v>3210</v>
      </c>
      <c r="G1633" s="4" t="s">
        <v>158</v>
      </c>
      <c r="H1633" s="4" t="s">
        <v>163</v>
      </c>
      <c r="I1633" s="16">
        <v>1769</v>
      </c>
      <c r="J1633" s="16">
        <v>10908</v>
      </c>
      <c r="K1633" s="16">
        <v>223</v>
      </c>
      <c r="L1633" s="16">
        <v>1815</v>
      </c>
      <c r="M1633" s="16">
        <v>27</v>
      </c>
      <c r="N1633" s="16">
        <v>703</v>
      </c>
      <c r="O1633" s="17">
        <f>IFERROR(K1633/I1633,"")</f>
        <v>0.1260599208592425</v>
      </c>
      <c r="P1633" s="17">
        <f>IFERROR(L1633/J1633,"")</f>
        <v>0.16639163916391639</v>
      </c>
      <c r="Q1633" s="16">
        <v>339</v>
      </c>
      <c r="R1633" s="16">
        <v>483</v>
      </c>
      <c r="S1633" s="16"/>
      <c r="T1633" s="16">
        <v>500</v>
      </c>
      <c r="U1633" s="16">
        <v>216</v>
      </c>
      <c r="V1633" s="16">
        <v>176</v>
      </c>
      <c r="W1633" s="16">
        <v>268</v>
      </c>
      <c r="X1633" s="16">
        <v>453</v>
      </c>
      <c r="Y1633" s="16">
        <v>0</v>
      </c>
      <c r="Z1633" s="16">
        <v>188</v>
      </c>
      <c r="AA1633" s="16">
        <f>IF(COUNT(Q1633:Z1633)=0,"",SUM(Q1633:Q1633))</f>
        <v>339</v>
      </c>
      <c r="AB1633" s="16">
        <f>IF(COUNT(Q1633:Z1633)=0,"",SUM(R1633:S1633))</f>
        <v>483</v>
      </c>
      <c r="AC1633" s="16">
        <f>IF(COUNT(Q1633:Z1633)=0,"",SUM(T1633:V1633))</f>
        <v>892</v>
      </c>
      <c r="AD1633" s="16">
        <f>IF(COUNT(Q1633:Z1633)=0,"",SUM(W1633:Y1633))</f>
        <v>721</v>
      </c>
      <c r="AE1633" s="16">
        <f>IF(COUNT(Q1633:Z1633)=0,"",SUM(Z1633:Z1633))</f>
        <v>188</v>
      </c>
      <c r="AF1633" s="16">
        <f>IF(COUNT(Q1633:Z1633)=0,"",SUM(Q1633:Z1633))</f>
        <v>2623</v>
      </c>
      <c r="AG1633" s="17">
        <f>IFERROR((AA1633+AB1633)/AF1633,"")</f>
        <v>0.31338162409454823</v>
      </c>
      <c r="AH1633" s="16">
        <v>40</v>
      </c>
    </row>
    <row r="1634" spans="1:34" x14ac:dyDescent="0.2">
      <c r="A1634" s="4" t="s">
        <v>21</v>
      </c>
      <c r="B1634" s="4" t="s">
        <v>140</v>
      </c>
      <c r="C1634" s="4" t="s">
        <v>955</v>
      </c>
      <c r="D1634" s="4" t="s">
        <v>921</v>
      </c>
      <c r="E1634" s="4" t="s">
        <v>922</v>
      </c>
      <c r="F1634" s="4" t="s">
        <v>5632</v>
      </c>
      <c r="G1634" s="4" t="s">
        <v>158</v>
      </c>
      <c r="H1634" s="4" t="s">
        <v>165</v>
      </c>
      <c r="I1634" s="16">
        <v>60</v>
      </c>
      <c r="J1634" s="16">
        <v>3553</v>
      </c>
      <c r="K1634" s="16"/>
      <c r="L1634" s="16">
        <v>183</v>
      </c>
      <c r="M1634" s="16">
        <v>0</v>
      </c>
      <c r="N1634" s="16">
        <v>69</v>
      </c>
      <c r="O1634" s="17">
        <f>IFERROR(K1634/I1634,"")</f>
        <v>0</v>
      </c>
      <c r="P1634" s="17">
        <f>IFERROR(L1634/J1634,"")</f>
        <v>5.1505769772023639E-2</v>
      </c>
      <c r="Q1634" s="16">
        <v>339</v>
      </c>
      <c r="R1634" s="16"/>
      <c r="S1634" s="16">
        <v>0</v>
      </c>
      <c r="T1634" s="16">
        <v>38</v>
      </c>
      <c r="U1634" s="16">
        <v>0</v>
      </c>
      <c r="V1634" s="16">
        <v>0</v>
      </c>
      <c r="W1634" s="16">
        <v>0</v>
      </c>
      <c r="X1634" s="16">
        <v>62</v>
      </c>
      <c r="Y1634" s="16">
        <v>0</v>
      </c>
      <c r="Z1634" s="16">
        <v>0</v>
      </c>
      <c r="AA1634" s="16">
        <f>IF(COUNT(Q1634:Z1634)=0,"",SUM(Q1634:Q1634))</f>
        <v>339</v>
      </c>
      <c r="AB1634" s="16">
        <f>IF(COUNT(Q1634:Z1634)=0,"",SUM(R1634:S1634))</f>
        <v>0</v>
      </c>
      <c r="AC1634" s="16">
        <f>IF(COUNT(Q1634:Z1634)=0,"",SUM(T1634:V1634))</f>
        <v>38</v>
      </c>
      <c r="AD1634" s="16">
        <f>IF(COUNT(Q1634:Z1634)=0,"",SUM(W1634:Y1634))</f>
        <v>62</v>
      </c>
      <c r="AE1634" s="16">
        <f>IF(COUNT(Q1634:Z1634)=0,"",SUM(Z1634:Z1634))</f>
        <v>0</v>
      </c>
      <c r="AF1634" s="16">
        <f>IF(COUNT(Q1634:Z1634)=0,"",SUM(Q1634:Z1634))</f>
        <v>439</v>
      </c>
      <c r="AG1634" s="17">
        <f>IFERROR((AA1634+AB1634)/AF1634,"")</f>
        <v>0.77220956719817768</v>
      </c>
      <c r="AH1634" s="16"/>
    </row>
    <row r="1635" spans="1:34" x14ac:dyDescent="0.2">
      <c r="A1635" s="4" t="s">
        <v>21</v>
      </c>
      <c r="B1635" s="4" t="s">
        <v>126</v>
      </c>
      <c r="C1635" s="4" t="s">
        <v>955</v>
      </c>
      <c r="D1635" s="4" t="s">
        <v>717</v>
      </c>
      <c r="E1635" s="4" t="s">
        <v>718</v>
      </c>
      <c r="F1635" s="4" t="s">
        <v>3209</v>
      </c>
      <c r="G1635" s="4" t="s">
        <v>158</v>
      </c>
      <c r="H1635" s="4" t="s">
        <v>165</v>
      </c>
      <c r="I1635" s="16">
        <v>1069</v>
      </c>
      <c r="J1635" s="16">
        <v>10451</v>
      </c>
      <c r="K1635" s="16">
        <v>304</v>
      </c>
      <c r="L1635" s="16">
        <v>2281</v>
      </c>
      <c r="M1635" s="16"/>
      <c r="N1635" s="16">
        <v>888</v>
      </c>
      <c r="O1635" s="17">
        <f>IFERROR(K1635/I1635,"")</f>
        <v>0.28437792329279699</v>
      </c>
      <c r="P1635" s="17">
        <f>IFERROR(L1635/J1635,"")</f>
        <v>0.21825662616017605</v>
      </c>
      <c r="Q1635" s="16">
        <v>338</v>
      </c>
      <c r="R1635" s="16">
        <v>725</v>
      </c>
      <c r="S1635" s="16">
        <v>32</v>
      </c>
      <c r="T1635" s="16">
        <v>799</v>
      </c>
      <c r="U1635" s="16">
        <v>169</v>
      </c>
      <c r="V1635" s="16">
        <v>251</v>
      </c>
      <c r="W1635" s="16">
        <v>171</v>
      </c>
      <c r="X1635" s="16">
        <v>646</v>
      </c>
      <c r="Y1635" s="16">
        <v>0</v>
      </c>
      <c r="Z1635" s="16">
        <v>242</v>
      </c>
      <c r="AA1635" s="16">
        <f>IF(COUNT(Q1635:Z1635)=0,"",SUM(Q1635:Q1635))</f>
        <v>338</v>
      </c>
      <c r="AB1635" s="16">
        <f>IF(COUNT(Q1635:Z1635)=0,"",SUM(R1635:S1635))</f>
        <v>757</v>
      </c>
      <c r="AC1635" s="16">
        <f>IF(COUNT(Q1635:Z1635)=0,"",SUM(T1635:V1635))</f>
        <v>1219</v>
      </c>
      <c r="AD1635" s="16">
        <f>IF(COUNT(Q1635:Z1635)=0,"",SUM(W1635:Y1635))</f>
        <v>817</v>
      </c>
      <c r="AE1635" s="16">
        <f>IF(COUNT(Q1635:Z1635)=0,"",SUM(Z1635:Z1635))</f>
        <v>242</v>
      </c>
      <c r="AF1635" s="16">
        <f>IF(COUNT(Q1635:Z1635)=0,"",SUM(Q1635:Z1635))</f>
        <v>3373</v>
      </c>
      <c r="AG1635" s="17">
        <f>IFERROR((AA1635+AB1635)/AF1635,"")</f>
        <v>0.32463682182033798</v>
      </c>
      <c r="AH1635" s="16">
        <v>17</v>
      </c>
    </row>
    <row r="1636" spans="1:34" x14ac:dyDescent="0.2">
      <c r="A1636" s="4" t="s">
        <v>21</v>
      </c>
      <c r="B1636" s="4" t="s">
        <v>126</v>
      </c>
      <c r="C1636" s="4" t="s">
        <v>955</v>
      </c>
      <c r="D1636" s="4" t="s">
        <v>723</v>
      </c>
      <c r="E1636" s="4" t="s">
        <v>724</v>
      </c>
      <c r="F1636" s="4" t="s">
        <v>3304</v>
      </c>
      <c r="G1636" s="4" t="s">
        <v>157</v>
      </c>
      <c r="H1636" s="4" t="s">
        <v>164</v>
      </c>
      <c r="I1636" s="16">
        <v>482</v>
      </c>
      <c r="J1636" s="16">
        <v>9861</v>
      </c>
      <c r="K1636" s="16">
        <v>24</v>
      </c>
      <c r="L1636" s="16">
        <v>981</v>
      </c>
      <c r="M1636" s="16"/>
      <c r="N1636" s="16">
        <v>233</v>
      </c>
      <c r="O1636" s="17">
        <f>IFERROR(K1636/I1636,"")</f>
        <v>4.9792531120331947E-2</v>
      </c>
      <c r="P1636" s="17">
        <f>IFERROR(L1636/J1636,"")</f>
        <v>9.9482811073927591E-2</v>
      </c>
      <c r="Q1636" s="16">
        <v>338</v>
      </c>
      <c r="R1636" s="16">
        <v>0</v>
      </c>
      <c r="S1636" s="16">
        <v>0</v>
      </c>
      <c r="T1636" s="16">
        <v>32</v>
      </c>
      <c r="U1636" s="16">
        <v>236</v>
      </c>
      <c r="V1636" s="16">
        <v>0</v>
      </c>
      <c r="W1636" s="16">
        <v>87</v>
      </c>
      <c r="X1636" s="16">
        <v>130</v>
      </c>
      <c r="Y1636" s="16"/>
      <c r="Z1636" s="16">
        <v>180</v>
      </c>
      <c r="AA1636" s="16">
        <f>IF(COUNT(Q1636:Z1636)=0,"",SUM(Q1636:Q1636))</f>
        <v>338</v>
      </c>
      <c r="AB1636" s="16">
        <f>IF(COUNT(Q1636:Z1636)=0,"",SUM(R1636:S1636))</f>
        <v>0</v>
      </c>
      <c r="AC1636" s="16">
        <f>IF(COUNT(Q1636:Z1636)=0,"",SUM(T1636:V1636))</f>
        <v>268</v>
      </c>
      <c r="AD1636" s="16">
        <f>IF(COUNT(Q1636:Z1636)=0,"",SUM(W1636:Y1636))</f>
        <v>217</v>
      </c>
      <c r="AE1636" s="16">
        <f>IF(COUNT(Q1636:Z1636)=0,"",SUM(Z1636:Z1636))</f>
        <v>180</v>
      </c>
      <c r="AF1636" s="16">
        <f>IF(COUNT(Q1636:Z1636)=0,"",SUM(Q1636:Z1636))</f>
        <v>1003</v>
      </c>
      <c r="AG1636" s="17">
        <f>IFERROR((AA1636+AB1636)/AF1636,"")</f>
        <v>0.33698903290129611</v>
      </c>
      <c r="AH1636" s="16">
        <v>19</v>
      </c>
    </row>
    <row r="1637" spans="1:34" x14ac:dyDescent="0.2">
      <c r="A1637" s="4" t="s">
        <v>21</v>
      </c>
      <c r="B1637" s="4" t="s">
        <v>126</v>
      </c>
      <c r="C1637" s="4" t="s">
        <v>955</v>
      </c>
      <c r="D1637" s="4" t="s">
        <v>723</v>
      </c>
      <c r="E1637" s="4" t="s">
        <v>724</v>
      </c>
      <c r="F1637" s="4" t="s">
        <v>3276</v>
      </c>
      <c r="G1637" s="4" t="s">
        <v>157</v>
      </c>
      <c r="H1637" s="4" t="s">
        <v>165</v>
      </c>
      <c r="I1637" s="16">
        <v>818</v>
      </c>
      <c r="J1637" s="16">
        <v>20337</v>
      </c>
      <c r="K1637" s="16">
        <v>88</v>
      </c>
      <c r="L1637" s="16">
        <v>1623</v>
      </c>
      <c r="M1637" s="16">
        <v>14</v>
      </c>
      <c r="N1637" s="16">
        <v>636</v>
      </c>
      <c r="O1637" s="17">
        <f>IFERROR(K1637/I1637,"")</f>
        <v>0.10757946210268948</v>
      </c>
      <c r="P1637" s="17">
        <f>IFERROR(L1637/J1637,"")</f>
        <v>7.9805281014898949E-2</v>
      </c>
      <c r="Q1637" s="16">
        <v>337</v>
      </c>
      <c r="R1637" s="16">
        <v>0</v>
      </c>
      <c r="S1637" s="16">
        <v>0</v>
      </c>
      <c r="T1637" s="16">
        <v>20</v>
      </c>
      <c r="U1637" s="16">
        <v>363</v>
      </c>
      <c r="V1637" s="16">
        <v>0</v>
      </c>
      <c r="W1637" s="16">
        <v>181</v>
      </c>
      <c r="X1637" s="16">
        <v>141</v>
      </c>
      <c r="Y1637" s="16"/>
      <c r="Z1637" s="16">
        <v>663</v>
      </c>
      <c r="AA1637" s="16">
        <f>IF(COUNT(Q1637:Z1637)=0,"",SUM(Q1637:Q1637))</f>
        <v>337</v>
      </c>
      <c r="AB1637" s="16">
        <f>IF(COUNT(Q1637:Z1637)=0,"",SUM(R1637:S1637))</f>
        <v>0</v>
      </c>
      <c r="AC1637" s="16">
        <f>IF(COUNT(Q1637:Z1637)=0,"",SUM(T1637:V1637))</f>
        <v>383</v>
      </c>
      <c r="AD1637" s="16">
        <f>IF(COUNT(Q1637:Z1637)=0,"",SUM(W1637:Y1637))</f>
        <v>322</v>
      </c>
      <c r="AE1637" s="16">
        <f>IF(COUNT(Q1637:Z1637)=0,"",SUM(Z1637:Z1637))</f>
        <v>663</v>
      </c>
      <c r="AF1637" s="16">
        <f>IF(COUNT(Q1637:Z1637)=0,"",SUM(Q1637:Z1637))</f>
        <v>1705</v>
      </c>
      <c r="AG1637" s="17">
        <f>IFERROR((AA1637+AB1637)/AF1637,"")</f>
        <v>0.19765395894428153</v>
      </c>
      <c r="AH1637" s="16">
        <v>32</v>
      </c>
    </row>
    <row r="1638" spans="1:34" x14ac:dyDescent="0.2">
      <c r="A1638" s="4" t="s">
        <v>21</v>
      </c>
      <c r="B1638" s="4" t="s">
        <v>132</v>
      </c>
      <c r="C1638" s="4" t="s">
        <v>1036</v>
      </c>
      <c r="D1638" s="4" t="s">
        <v>885</v>
      </c>
      <c r="E1638" s="4" t="s">
        <v>886</v>
      </c>
      <c r="F1638" s="4" t="s">
        <v>5345</v>
      </c>
      <c r="G1638" s="4" t="s">
        <v>158</v>
      </c>
      <c r="H1638" s="4" t="s">
        <v>165</v>
      </c>
      <c r="I1638" s="16">
        <v>105</v>
      </c>
      <c r="J1638" s="16">
        <v>3958</v>
      </c>
      <c r="K1638" s="16">
        <v>44</v>
      </c>
      <c r="L1638" s="16">
        <v>922</v>
      </c>
      <c r="M1638" s="16">
        <v>14</v>
      </c>
      <c r="N1638" s="16">
        <v>667</v>
      </c>
      <c r="O1638" s="17">
        <f>IFERROR(K1638/I1638,"")</f>
        <v>0.41904761904761906</v>
      </c>
      <c r="P1638" s="17">
        <f>IFERROR(L1638/J1638,"")</f>
        <v>0.23294593228903487</v>
      </c>
      <c r="Q1638" s="16">
        <v>337</v>
      </c>
      <c r="R1638" s="16">
        <v>638</v>
      </c>
      <c r="S1638" s="16">
        <v>141</v>
      </c>
      <c r="T1638" s="16">
        <v>275</v>
      </c>
      <c r="U1638" s="16">
        <v>54</v>
      </c>
      <c r="V1638" s="16">
        <v>32</v>
      </c>
      <c r="W1638" s="16">
        <v>219</v>
      </c>
      <c r="X1638" s="16">
        <v>22</v>
      </c>
      <c r="Y1638" s="16"/>
      <c r="Z1638" s="16">
        <v>152</v>
      </c>
      <c r="AA1638" s="16">
        <f>IF(COUNT(Q1638:Z1638)=0,"",SUM(Q1638:Q1638))</f>
        <v>337</v>
      </c>
      <c r="AB1638" s="16">
        <f>IF(COUNT(Q1638:Z1638)=0,"",SUM(R1638:S1638))</f>
        <v>779</v>
      </c>
      <c r="AC1638" s="16">
        <f>IF(COUNT(Q1638:Z1638)=0,"",SUM(T1638:V1638))</f>
        <v>361</v>
      </c>
      <c r="AD1638" s="16">
        <f>IF(COUNT(Q1638:Z1638)=0,"",SUM(W1638:Y1638))</f>
        <v>241</v>
      </c>
      <c r="AE1638" s="16">
        <f>IF(COUNT(Q1638:Z1638)=0,"",SUM(Z1638:Z1638))</f>
        <v>152</v>
      </c>
      <c r="AF1638" s="16">
        <f>IF(COUNT(Q1638:Z1638)=0,"",SUM(Q1638:Z1638))</f>
        <v>1870</v>
      </c>
      <c r="AG1638" s="17">
        <f>IFERROR((AA1638+AB1638)/AF1638,"")</f>
        <v>0.59679144385026739</v>
      </c>
      <c r="AH1638" s="16"/>
    </row>
    <row r="1639" spans="1:34" x14ac:dyDescent="0.2">
      <c r="A1639" s="4" t="s">
        <v>21</v>
      </c>
      <c r="B1639" s="4" t="s">
        <v>147</v>
      </c>
      <c r="C1639" s="4" t="s">
        <v>1036</v>
      </c>
      <c r="D1639" s="4" t="s">
        <v>378</v>
      </c>
      <c r="E1639" s="4" t="s">
        <v>379</v>
      </c>
      <c r="F1639" s="4" t="s">
        <v>3102</v>
      </c>
      <c r="G1639" s="4" t="s">
        <v>156</v>
      </c>
      <c r="H1639" s="4" t="s">
        <v>163</v>
      </c>
      <c r="I1639" s="16">
        <v>362</v>
      </c>
      <c r="J1639" s="16">
        <v>15295</v>
      </c>
      <c r="K1639" s="16">
        <v>74</v>
      </c>
      <c r="L1639" s="16">
        <v>1811</v>
      </c>
      <c r="M1639" s="16">
        <v>18</v>
      </c>
      <c r="N1639" s="16">
        <v>442</v>
      </c>
      <c r="O1639" s="17">
        <f>IFERROR(K1639/I1639,"")</f>
        <v>0.20441988950276244</v>
      </c>
      <c r="P1639" s="17">
        <f>IFERROR(L1639/J1639,"")</f>
        <v>0.11840470742072573</v>
      </c>
      <c r="Q1639" s="16">
        <v>336</v>
      </c>
      <c r="R1639" s="16">
        <v>55</v>
      </c>
      <c r="S1639" s="16">
        <v>87</v>
      </c>
      <c r="T1639" s="16">
        <v>152</v>
      </c>
      <c r="U1639" s="16">
        <v>155</v>
      </c>
      <c r="V1639" s="16">
        <v>28</v>
      </c>
      <c r="W1639" s="16">
        <v>23</v>
      </c>
      <c r="X1639" s="16">
        <v>445</v>
      </c>
      <c r="Y1639" s="16"/>
      <c r="Z1639" s="16">
        <v>1002</v>
      </c>
      <c r="AA1639" s="16">
        <f>IF(COUNT(Q1639:Z1639)=0,"",SUM(Q1639:Q1639))</f>
        <v>336</v>
      </c>
      <c r="AB1639" s="16">
        <f>IF(COUNT(Q1639:Z1639)=0,"",SUM(R1639:S1639))</f>
        <v>142</v>
      </c>
      <c r="AC1639" s="16">
        <f>IF(COUNT(Q1639:Z1639)=0,"",SUM(T1639:V1639))</f>
        <v>335</v>
      </c>
      <c r="AD1639" s="16">
        <f>IF(COUNT(Q1639:Z1639)=0,"",SUM(W1639:Y1639))</f>
        <v>468</v>
      </c>
      <c r="AE1639" s="16">
        <f>IF(COUNT(Q1639:Z1639)=0,"",SUM(Z1639:Z1639))</f>
        <v>1002</v>
      </c>
      <c r="AF1639" s="16">
        <f>IF(COUNT(Q1639:Z1639)=0,"",SUM(Q1639:Z1639))</f>
        <v>2283</v>
      </c>
      <c r="AG1639" s="17">
        <f>IFERROR((AA1639+AB1639)/AF1639,"")</f>
        <v>0.20937363118703461</v>
      </c>
      <c r="AH1639" s="16">
        <v>55</v>
      </c>
    </row>
    <row r="1640" spans="1:34" x14ac:dyDescent="0.2">
      <c r="A1640" s="4" t="s">
        <v>21</v>
      </c>
      <c r="B1640" s="4" t="s">
        <v>123</v>
      </c>
      <c r="C1640" s="4" t="s">
        <v>955</v>
      </c>
      <c r="D1640" s="4" t="s">
        <v>484</v>
      </c>
      <c r="E1640" s="4" t="s">
        <v>485</v>
      </c>
      <c r="F1640" s="4" t="s">
        <v>4602</v>
      </c>
      <c r="G1640" s="4" t="s">
        <v>158</v>
      </c>
      <c r="H1640" s="4" t="s">
        <v>163</v>
      </c>
      <c r="I1640" s="16">
        <v>332</v>
      </c>
      <c r="J1640" s="16">
        <v>9605</v>
      </c>
      <c r="K1640" s="16">
        <v>134</v>
      </c>
      <c r="L1640" s="16">
        <v>1594</v>
      </c>
      <c r="M1640" s="16">
        <v>11</v>
      </c>
      <c r="N1640" s="16">
        <v>331</v>
      </c>
      <c r="O1640" s="17">
        <f>IFERROR(K1640/I1640,"")</f>
        <v>0.40361445783132532</v>
      </c>
      <c r="P1640" s="17">
        <f>IFERROR(L1640/J1640,"")</f>
        <v>0.16595523165018219</v>
      </c>
      <c r="Q1640" s="16">
        <v>336</v>
      </c>
      <c r="R1640" s="16">
        <v>23</v>
      </c>
      <c r="S1640" s="16"/>
      <c r="T1640" s="16">
        <v>330</v>
      </c>
      <c r="U1640" s="16">
        <v>57</v>
      </c>
      <c r="V1640" s="16">
        <v>104</v>
      </c>
      <c r="W1640" s="16">
        <v>0</v>
      </c>
      <c r="X1640" s="16">
        <v>285</v>
      </c>
      <c r="Y1640" s="16"/>
      <c r="Z1640" s="16">
        <v>700</v>
      </c>
      <c r="AA1640" s="16">
        <f>IF(COUNT(Q1640:Z1640)=0,"",SUM(Q1640:Q1640))</f>
        <v>336</v>
      </c>
      <c r="AB1640" s="16">
        <f>IF(COUNT(Q1640:Z1640)=0,"",SUM(R1640:S1640))</f>
        <v>23</v>
      </c>
      <c r="AC1640" s="16">
        <f>IF(COUNT(Q1640:Z1640)=0,"",SUM(T1640:V1640))</f>
        <v>491</v>
      </c>
      <c r="AD1640" s="16">
        <f>IF(COUNT(Q1640:Z1640)=0,"",SUM(W1640:Y1640))</f>
        <v>285</v>
      </c>
      <c r="AE1640" s="16">
        <f>IF(COUNT(Q1640:Z1640)=0,"",SUM(Z1640:Z1640))</f>
        <v>700</v>
      </c>
      <c r="AF1640" s="16">
        <f>IF(COUNT(Q1640:Z1640)=0,"",SUM(Q1640:Z1640))</f>
        <v>1835</v>
      </c>
      <c r="AG1640" s="17">
        <f>IFERROR((AA1640+AB1640)/AF1640,"")</f>
        <v>0.19564032697547684</v>
      </c>
      <c r="AH1640" s="16">
        <v>14</v>
      </c>
    </row>
    <row r="1641" spans="1:34" x14ac:dyDescent="0.2">
      <c r="A1641" s="4" t="s">
        <v>198</v>
      </c>
      <c r="B1641" s="4" t="s">
        <v>123</v>
      </c>
      <c r="C1641" s="4" t="s">
        <v>955</v>
      </c>
      <c r="D1641" s="4" t="s">
        <v>487</v>
      </c>
      <c r="E1641" s="4" t="s">
        <v>216</v>
      </c>
      <c r="F1641" s="4" t="s">
        <v>1508</v>
      </c>
      <c r="G1641" s="4" t="s">
        <v>156</v>
      </c>
      <c r="H1641" s="4" t="s">
        <v>43</v>
      </c>
      <c r="I1641" s="16">
        <v>7409</v>
      </c>
      <c r="J1641" s="16">
        <v>59024</v>
      </c>
      <c r="K1641" s="16">
        <v>2935</v>
      </c>
      <c r="L1641" s="16">
        <v>20076</v>
      </c>
      <c r="M1641" s="16">
        <v>90</v>
      </c>
      <c r="N1641" s="16">
        <v>528</v>
      </c>
      <c r="O1641" s="17">
        <f>IFERROR(K1641/I1641,"")</f>
        <v>0.39613982993656366</v>
      </c>
      <c r="P1641" s="17">
        <f>IFERROR(L1641/J1641,"")</f>
        <v>0.34013282732447819</v>
      </c>
      <c r="Q1641" s="16">
        <v>335</v>
      </c>
      <c r="R1641" s="16">
        <v>0</v>
      </c>
      <c r="S1641" s="16"/>
      <c r="T1641" s="16">
        <v>50</v>
      </c>
      <c r="U1641" s="16">
        <v>0</v>
      </c>
      <c r="V1641" s="16">
        <v>0</v>
      </c>
      <c r="W1641" s="16">
        <v>1384</v>
      </c>
      <c r="X1641" s="16">
        <v>0</v>
      </c>
      <c r="Y1641" s="16">
        <v>0</v>
      </c>
      <c r="Z1641" s="16">
        <v>21242</v>
      </c>
      <c r="AA1641" s="16">
        <f>IF(COUNT(Q1641:Z1641)=0,"",SUM(Q1641:Q1641))</f>
        <v>335</v>
      </c>
      <c r="AB1641" s="16">
        <f>IF(COUNT(Q1641:Z1641)=0,"",SUM(R1641:S1641))</f>
        <v>0</v>
      </c>
      <c r="AC1641" s="16">
        <f>IF(COUNT(Q1641:Z1641)=0,"",SUM(T1641:V1641))</f>
        <v>50</v>
      </c>
      <c r="AD1641" s="16">
        <f>IF(COUNT(Q1641:Z1641)=0,"",SUM(W1641:Y1641))</f>
        <v>1384</v>
      </c>
      <c r="AE1641" s="16">
        <f>IF(COUNT(Q1641:Z1641)=0,"",SUM(Z1641:Z1641))</f>
        <v>21242</v>
      </c>
      <c r="AF1641" s="16">
        <f>IF(COUNT(Q1641:Z1641)=0,"",SUM(Q1641:Z1641))</f>
        <v>23011</v>
      </c>
      <c r="AG1641" s="17">
        <f>IFERROR((AA1641+AB1641)/AF1641,"")</f>
        <v>1.4558254747729347E-2</v>
      </c>
      <c r="AH1641" s="16">
        <v>1141</v>
      </c>
    </row>
    <row r="1642" spans="1:34" x14ac:dyDescent="0.2">
      <c r="A1642" s="4" t="s">
        <v>21</v>
      </c>
      <c r="B1642" s="4" t="s">
        <v>124</v>
      </c>
      <c r="C1642" s="4" t="s">
        <v>955</v>
      </c>
      <c r="D1642" s="4" t="s">
        <v>582</v>
      </c>
      <c r="E1642" s="4" t="s">
        <v>583</v>
      </c>
      <c r="F1642" s="4" t="s">
        <v>1984</v>
      </c>
      <c r="G1642" s="4" t="s">
        <v>158</v>
      </c>
      <c r="H1642" s="4" t="s">
        <v>163</v>
      </c>
      <c r="I1642" s="16">
        <v>208</v>
      </c>
      <c r="J1642" s="16">
        <v>5345</v>
      </c>
      <c r="K1642" s="16">
        <v>91</v>
      </c>
      <c r="L1642" s="16">
        <v>1446</v>
      </c>
      <c r="M1642" s="16"/>
      <c r="N1642" s="16">
        <v>48</v>
      </c>
      <c r="O1642" s="17">
        <f>IFERROR(K1642/I1642,"")</f>
        <v>0.4375</v>
      </c>
      <c r="P1642" s="17">
        <f>IFERROR(L1642/J1642,"")</f>
        <v>0.27053320860617397</v>
      </c>
      <c r="Q1642" s="16">
        <v>335</v>
      </c>
      <c r="R1642" s="16"/>
      <c r="S1642" s="16">
        <v>0</v>
      </c>
      <c r="T1642" s="16">
        <v>144</v>
      </c>
      <c r="U1642" s="16">
        <v>169</v>
      </c>
      <c r="V1642" s="16">
        <v>112</v>
      </c>
      <c r="W1642" s="16">
        <v>166</v>
      </c>
      <c r="X1642" s="16">
        <v>247</v>
      </c>
      <c r="Y1642" s="16"/>
      <c r="Z1642" s="16">
        <v>1216</v>
      </c>
      <c r="AA1642" s="16">
        <f>IF(COUNT(Q1642:Z1642)=0,"",SUM(Q1642:Q1642))</f>
        <v>335</v>
      </c>
      <c r="AB1642" s="16">
        <f>IF(COUNT(Q1642:Z1642)=0,"",SUM(R1642:S1642))</f>
        <v>0</v>
      </c>
      <c r="AC1642" s="16">
        <f>IF(COUNT(Q1642:Z1642)=0,"",SUM(T1642:V1642))</f>
        <v>425</v>
      </c>
      <c r="AD1642" s="16">
        <f>IF(COUNT(Q1642:Z1642)=0,"",SUM(W1642:Y1642))</f>
        <v>413</v>
      </c>
      <c r="AE1642" s="16">
        <f>IF(COUNT(Q1642:Z1642)=0,"",SUM(Z1642:Z1642))</f>
        <v>1216</v>
      </c>
      <c r="AF1642" s="16">
        <f>IF(COUNT(Q1642:Z1642)=0,"",SUM(Q1642:Z1642))</f>
        <v>2389</v>
      </c>
      <c r="AG1642" s="17">
        <f>IFERROR((AA1642+AB1642)/AF1642,"")</f>
        <v>0.14022603599832567</v>
      </c>
      <c r="AH1642" s="16">
        <v>11</v>
      </c>
    </row>
    <row r="1643" spans="1:34" x14ac:dyDescent="0.2">
      <c r="A1643" s="4" t="s">
        <v>21</v>
      </c>
      <c r="B1643" s="4" t="s">
        <v>147</v>
      </c>
      <c r="C1643" s="4" t="s">
        <v>1036</v>
      </c>
      <c r="D1643" s="4" t="s">
        <v>378</v>
      </c>
      <c r="E1643" s="4" t="s">
        <v>379</v>
      </c>
      <c r="F1643" s="4" t="s">
        <v>3118</v>
      </c>
      <c r="G1643" s="4" t="s">
        <v>156</v>
      </c>
      <c r="H1643" s="4" t="s">
        <v>163</v>
      </c>
      <c r="I1643" s="16">
        <v>471</v>
      </c>
      <c r="J1643" s="16">
        <v>3455</v>
      </c>
      <c r="K1643" s="16">
        <v>303</v>
      </c>
      <c r="L1643" s="16">
        <v>411</v>
      </c>
      <c r="M1643" s="16"/>
      <c r="N1643" s="16">
        <v>91</v>
      </c>
      <c r="O1643" s="17">
        <f>IFERROR(K1643/I1643,"")</f>
        <v>0.64331210191082799</v>
      </c>
      <c r="P1643" s="17">
        <f>IFERROR(L1643/J1643,"")</f>
        <v>0.11895803183791606</v>
      </c>
      <c r="Q1643" s="16">
        <v>334</v>
      </c>
      <c r="R1643" s="16">
        <v>15</v>
      </c>
      <c r="S1643" s="16">
        <v>29</v>
      </c>
      <c r="T1643" s="16">
        <v>53</v>
      </c>
      <c r="U1643" s="16">
        <v>26</v>
      </c>
      <c r="V1643" s="16">
        <v>16</v>
      </c>
      <c r="W1643" s="16"/>
      <c r="X1643" s="16">
        <v>132</v>
      </c>
      <c r="Y1643" s="16">
        <v>0</v>
      </c>
      <c r="Z1643" s="16">
        <v>233</v>
      </c>
      <c r="AA1643" s="16">
        <f>IF(COUNT(Q1643:Z1643)=0,"",SUM(Q1643:Q1643))</f>
        <v>334</v>
      </c>
      <c r="AB1643" s="16">
        <f>IF(COUNT(Q1643:Z1643)=0,"",SUM(R1643:S1643))</f>
        <v>44</v>
      </c>
      <c r="AC1643" s="16">
        <f>IF(COUNT(Q1643:Z1643)=0,"",SUM(T1643:V1643))</f>
        <v>95</v>
      </c>
      <c r="AD1643" s="16">
        <f>IF(COUNT(Q1643:Z1643)=0,"",SUM(W1643:Y1643))</f>
        <v>132</v>
      </c>
      <c r="AE1643" s="16">
        <f>IF(COUNT(Q1643:Z1643)=0,"",SUM(Z1643:Z1643))</f>
        <v>233</v>
      </c>
      <c r="AF1643" s="16">
        <f>IF(COUNT(Q1643:Z1643)=0,"",SUM(Q1643:Z1643))</f>
        <v>838</v>
      </c>
      <c r="AG1643" s="17">
        <f>IFERROR((AA1643+AB1643)/AF1643,"")</f>
        <v>0.45107398568019091</v>
      </c>
      <c r="AH1643" s="16"/>
    </row>
    <row r="1644" spans="1:34" x14ac:dyDescent="0.2">
      <c r="A1644" s="4" t="s">
        <v>21</v>
      </c>
      <c r="B1644" s="4" t="s">
        <v>143</v>
      </c>
      <c r="C1644" s="4" t="s">
        <v>1036</v>
      </c>
      <c r="D1644" s="4" t="s">
        <v>750</v>
      </c>
      <c r="E1644" s="4" t="s">
        <v>537</v>
      </c>
      <c r="F1644" s="4" t="s">
        <v>3611</v>
      </c>
      <c r="G1644" s="4" t="s">
        <v>157</v>
      </c>
      <c r="H1644" s="4" t="s">
        <v>164</v>
      </c>
      <c r="I1644" s="16">
        <v>168</v>
      </c>
      <c r="J1644" s="16">
        <v>2792</v>
      </c>
      <c r="K1644" s="16">
        <v>156</v>
      </c>
      <c r="L1644" s="16">
        <v>632</v>
      </c>
      <c r="M1644" s="16"/>
      <c r="N1644" s="16">
        <v>146</v>
      </c>
      <c r="O1644" s="17">
        <f>IFERROR(K1644/I1644,"")</f>
        <v>0.9285714285714286</v>
      </c>
      <c r="P1644" s="17">
        <f>IFERROR(L1644/J1644,"")</f>
        <v>0.22636103151862463</v>
      </c>
      <c r="Q1644" s="16">
        <v>334</v>
      </c>
      <c r="R1644" s="16">
        <v>0</v>
      </c>
      <c r="S1644" s="16">
        <v>0</v>
      </c>
      <c r="T1644" s="16">
        <v>236</v>
      </c>
      <c r="U1644" s="16">
        <v>18</v>
      </c>
      <c r="V1644" s="16">
        <v>160</v>
      </c>
      <c r="W1644" s="16">
        <v>228</v>
      </c>
      <c r="X1644" s="16"/>
      <c r="Y1644" s="16"/>
      <c r="Z1644" s="16">
        <v>24</v>
      </c>
      <c r="AA1644" s="16">
        <f>IF(COUNT(Q1644:Z1644)=0,"",SUM(Q1644:Q1644))</f>
        <v>334</v>
      </c>
      <c r="AB1644" s="16">
        <f>IF(COUNT(Q1644:Z1644)=0,"",SUM(R1644:S1644))</f>
        <v>0</v>
      </c>
      <c r="AC1644" s="16">
        <f>IF(COUNT(Q1644:Z1644)=0,"",SUM(T1644:V1644))</f>
        <v>414</v>
      </c>
      <c r="AD1644" s="16">
        <f>IF(COUNT(Q1644:Z1644)=0,"",SUM(W1644:Y1644))</f>
        <v>228</v>
      </c>
      <c r="AE1644" s="16">
        <f>IF(COUNT(Q1644:Z1644)=0,"",SUM(Z1644:Z1644))</f>
        <v>24</v>
      </c>
      <c r="AF1644" s="16">
        <f>IF(COUNT(Q1644:Z1644)=0,"",SUM(Q1644:Z1644))</f>
        <v>1000</v>
      </c>
      <c r="AG1644" s="17">
        <f>IFERROR((AA1644+AB1644)/AF1644,"")</f>
        <v>0.33400000000000002</v>
      </c>
      <c r="AH1644" s="16"/>
    </row>
    <row r="1645" spans="1:34" x14ac:dyDescent="0.2">
      <c r="A1645" s="4" t="s">
        <v>198</v>
      </c>
      <c r="B1645" s="4" t="s">
        <v>150</v>
      </c>
      <c r="C1645" s="4" t="s">
        <v>991</v>
      </c>
      <c r="D1645" s="4" t="s">
        <v>449</v>
      </c>
      <c r="E1645" s="4" t="s">
        <v>266</v>
      </c>
      <c r="F1645" s="4" t="s">
        <v>1432</v>
      </c>
      <c r="G1645" s="4" t="s">
        <v>156</v>
      </c>
      <c r="H1645" s="4" t="s">
        <v>71</v>
      </c>
      <c r="I1645" s="16">
        <v>1320</v>
      </c>
      <c r="J1645" s="16">
        <v>5127</v>
      </c>
      <c r="K1645" s="16">
        <v>428</v>
      </c>
      <c r="L1645" s="16">
        <v>1415</v>
      </c>
      <c r="M1645" s="16">
        <v>229</v>
      </c>
      <c r="N1645" s="16">
        <v>578</v>
      </c>
      <c r="O1645" s="17">
        <f>IFERROR(K1645/I1645,"")</f>
        <v>0.32424242424242422</v>
      </c>
      <c r="P1645" s="17">
        <f>IFERROR(L1645/J1645,"")</f>
        <v>0.27598985761653988</v>
      </c>
      <c r="Q1645" s="16">
        <v>333</v>
      </c>
      <c r="R1645" s="16">
        <v>73</v>
      </c>
      <c r="S1645" s="16"/>
      <c r="T1645" s="16">
        <v>0</v>
      </c>
      <c r="U1645" s="16"/>
      <c r="V1645" s="16">
        <v>0</v>
      </c>
      <c r="W1645" s="16">
        <v>0</v>
      </c>
      <c r="X1645" s="16">
        <v>966</v>
      </c>
      <c r="Y1645" s="16">
        <v>0</v>
      </c>
      <c r="Z1645" s="16">
        <v>470</v>
      </c>
      <c r="AA1645" s="16">
        <f>IF(COUNT(Q1645:Z1645)=0,"",SUM(Q1645:Q1645))</f>
        <v>333</v>
      </c>
      <c r="AB1645" s="16">
        <f>IF(COUNT(Q1645:Z1645)=0,"",SUM(R1645:S1645))</f>
        <v>73</v>
      </c>
      <c r="AC1645" s="16">
        <f>IF(COUNT(Q1645:Z1645)=0,"",SUM(T1645:V1645))</f>
        <v>0</v>
      </c>
      <c r="AD1645" s="16">
        <f>IF(COUNT(Q1645:Z1645)=0,"",SUM(W1645:Y1645))</f>
        <v>966</v>
      </c>
      <c r="AE1645" s="16">
        <f>IF(COUNT(Q1645:Z1645)=0,"",SUM(Z1645:Z1645))</f>
        <v>470</v>
      </c>
      <c r="AF1645" s="16">
        <f>IF(COUNT(Q1645:Z1645)=0,"",SUM(Q1645:Z1645))</f>
        <v>1842</v>
      </c>
      <c r="AG1645" s="17">
        <f>IFERROR((AA1645+AB1645)/AF1645,"")</f>
        <v>0.22041259500542887</v>
      </c>
      <c r="AH1645" s="16">
        <v>98</v>
      </c>
    </row>
    <row r="1646" spans="1:34" x14ac:dyDescent="0.2">
      <c r="A1646" s="4" t="s">
        <v>198</v>
      </c>
      <c r="B1646" s="4" t="s">
        <v>150</v>
      </c>
      <c r="C1646" s="4" t="s">
        <v>991</v>
      </c>
      <c r="D1646" s="4" t="s">
        <v>456</v>
      </c>
      <c r="E1646" s="4" t="s">
        <v>384</v>
      </c>
      <c r="F1646" s="4" t="s">
        <v>1442</v>
      </c>
      <c r="G1646" s="4" t="s">
        <v>156</v>
      </c>
      <c r="H1646" s="4" t="s">
        <v>43</v>
      </c>
      <c r="I1646" s="16">
        <v>558</v>
      </c>
      <c r="J1646" s="16">
        <v>1607</v>
      </c>
      <c r="K1646" s="16">
        <v>155</v>
      </c>
      <c r="L1646" s="16">
        <v>297</v>
      </c>
      <c r="M1646" s="16">
        <v>12</v>
      </c>
      <c r="N1646" s="16">
        <v>28</v>
      </c>
      <c r="O1646" s="17">
        <f>IFERROR(K1646/I1646,"")</f>
        <v>0.27777777777777779</v>
      </c>
      <c r="P1646" s="17">
        <f>IFERROR(L1646/J1646,"")</f>
        <v>0.18481642812694463</v>
      </c>
      <c r="Q1646" s="16">
        <v>333</v>
      </c>
      <c r="R1646" s="16">
        <v>0</v>
      </c>
      <c r="S1646" s="16"/>
      <c r="T1646" s="16">
        <v>0</v>
      </c>
      <c r="U1646" s="16">
        <v>101</v>
      </c>
      <c r="V1646" s="16">
        <v>0</v>
      </c>
      <c r="W1646" s="16">
        <v>70</v>
      </c>
      <c r="X1646" s="16">
        <v>117</v>
      </c>
      <c r="Y1646" s="16">
        <v>0</v>
      </c>
      <c r="Z1646" s="16">
        <v>141</v>
      </c>
      <c r="AA1646" s="16">
        <f>IF(COUNT(Q1646:Z1646)=0,"",SUM(Q1646:Q1646))</f>
        <v>333</v>
      </c>
      <c r="AB1646" s="16">
        <f>IF(COUNT(Q1646:Z1646)=0,"",SUM(R1646:S1646))</f>
        <v>0</v>
      </c>
      <c r="AC1646" s="16">
        <f>IF(COUNT(Q1646:Z1646)=0,"",SUM(T1646:V1646))</f>
        <v>101</v>
      </c>
      <c r="AD1646" s="16">
        <f>IF(COUNT(Q1646:Z1646)=0,"",SUM(W1646:Y1646))</f>
        <v>187</v>
      </c>
      <c r="AE1646" s="16">
        <f>IF(COUNT(Q1646:Z1646)=0,"",SUM(Z1646:Z1646))</f>
        <v>141</v>
      </c>
      <c r="AF1646" s="16">
        <f>IF(COUNT(Q1646:Z1646)=0,"",SUM(Q1646:Z1646))</f>
        <v>762</v>
      </c>
      <c r="AG1646" s="17">
        <f>IFERROR((AA1646+AB1646)/AF1646,"")</f>
        <v>0.43700787401574803</v>
      </c>
      <c r="AH1646" s="16">
        <v>96</v>
      </c>
    </row>
    <row r="1647" spans="1:34" x14ac:dyDescent="0.2">
      <c r="A1647" s="4" t="s">
        <v>21</v>
      </c>
      <c r="B1647" s="4" t="s">
        <v>123</v>
      </c>
      <c r="C1647" s="4" t="s">
        <v>955</v>
      </c>
      <c r="D1647" s="4" t="s">
        <v>484</v>
      </c>
      <c r="E1647" s="4" t="s">
        <v>485</v>
      </c>
      <c r="F1647" s="4" t="s">
        <v>4870</v>
      </c>
      <c r="G1647" s="4" t="s">
        <v>159</v>
      </c>
      <c r="H1647" s="4" t="s">
        <v>163</v>
      </c>
      <c r="I1647" s="16">
        <v>250</v>
      </c>
      <c r="J1647" s="16">
        <v>11347</v>
      </c>
      <c r="K1647" s="16">
        <v>74</v>
      </c>
      <c r="L1647" s="16">
        <v>2042</v>
      </c>
      <c r="M1647" s="16"/>
      <c r="N1647" s="16">
        <v>429</v>
      </c>
      <c r="O1647" s="17">
        <f>IFERROR(K1647/I1647,"")</f>
        <v>0.29599999999999999</v>
      </c>
      <c r="P1647" s="17">
        <f>IFERROR(L1647/J1647,"")</f>
        <v>0.17995946065039217</v>
      </c>
      <c r="Q1647" s="16">
        <v>331</v>
      </c>
      <c r="R1647" s="16">
        <v>23</v>
      </c>
      <c r="S1647" s="16"/>
      <c r="T1647" s="16">
        <v>30</v>
      </c>
      <c r="U1647" s="16">
        <v>344</v>
      </c>
      <c r="V1647" s="16"/>
      <c r="W1647" s="16">
        <v>0</v>
      </c>
      <c r="X1647" s="16">
        <v>503</v>
      </c>
      <c r="Y1647" s="16">
        <v>0</v>
      </c>
      <c r="Z1647" s="16">
        <v>1038</v>
      </c>
      <c r="AA1647" s="16">
        <f>IF(COUNT(Q1647:Z1647)=0,"",SUM(Q1647:Q1647))</f>
        <v>331</v>
      </c>
      <c r="AB1647" s="16">
        <f>IF(COUNT(Q1647:Z1647)=0,"",SUM(R1647:S1647))</f>
        <v>23</v>
      </c>
      <c r="AC1647" s="16">
        <f>IF(COUNT(Q1647:Z1647)=0,"",SUM(T1647:V1647))</f>
        <v>374</v>
      </c>
      <c r="AD1647" s="16">
        <f>IF(COUNT(Q1647:Z1647)=0,"",SUM(W1647:Y1647))</f>
        <v>503</v>
      </c>
      <c r="AE1647" s="16">
        <f>IF(COUNT(Q1647:Z1647)=0,"",SUM(Z1647:Z1647))</f>
        <v>1038</v>
      </c>
      <c r="AF1647" s="16">
        <f>IF(COUNT(Q1647:Z1647)=0,"",SUM(Q1647:Z1647))</f>
        <v>2269</v>
      </c>
      <c r="AG1647" s="17">
        <f>IFERROR((AA1647+AB1647)/AF1647,"")</f>
        <v>0.15601586602027326</v>
      </c>
      <c r="AH1647" s="16">
        <v>33</v>
      </c>
    </row>
    <row r="1648" spans="1:34" x14ac:dyDescent="0.2">
      <c r="A1648" s="4" t="s">
        <v>21</v>
      </c>
      <c r="B1648" s="4" t="s">
        <v>124</v>
      </c>
      <c r="C1648" s="4" t="s">
        <v>955</v>
      </c>
      <c r="D1648" s="4" t="s">
        <v>607</v>
      </c>
      <c r="E1648" s="4" t="s">
        <v>608</v>
      </c>
      <c r="F1648" s="4" t="s">
        <v>2290</v>
      </c>
      <c r="G1648" s="4" t="s">
        <v>158</v>
      </c>
      <c r="H1648" s="4" t="s">
        <v>165</v>
      </c>
      <c r="I1648" s="16">
        <v>368</v>
      </c>
      <c r="J1648" s="16">
        <v>5401</v>
      </c>
      <c r="K1648" s="16">
        <v>189</v>
      </c>
      <c r="L1648" s="16">
        <v>1146</v>
      </c>
      <c r="M1648" s="16">
        <v>48</v>
      </c>
      <c r="N1648" s="16">
        <v>690</v>
      </c>
      <c r="O1648" s="17">
        <f>IFERROR(K1648/I1648,"")</f>
        <v>0.51358695652173914</v>
      </c>
      <c r="P1648" s="17">
        <f>IFERROR(L1648/J1648,"")</f>
        <v>0.21218292908720607</v>
      </c>
      <c r="Q1648" s="16">
        <v>327</v>
      </c>
      <c r="R1648" s="16">
        <v>589</v>
      </c>
      <c r="S1648" s="16">
        <v>60</v>
      </c>
      <c r="T1648" s="16">
        <v>217</v>
      </c>
      <c r="U1648" s="16">
        <v>160</v>
      </c>
      <c r="V1648" s="16">
        <v>113</v>
      </c>
      <c r="W1648" s="16">
        <v>391</v>
      </c>
      <c r="X1648" s="16">
        <v>72</v>
      </c>
      <c r="Y1648" s="16">
        <v>57</v>
      </c>
      <c r="Z1648" s="16">
        <v>243</v>
      </c>
      <c r="AA1648" s="16">
        <f>IF(COUNT(Q1648:Z1648)=0,"",SUM(Q1648:Q1648))</f>
        <v>327</v>
      </c>
      <c r="AB1648" s="16">
        <f>IF(COUNT(Q1648:Z1648)=0,"",SUM(R1648:S1648))</f>
        <v>649</v>
      </c>
      <c r="AC1648" s="16">
        <f>IF(COUNT(Q1648:Z1648)=0,"",SUM(T1648:V1648))</f>
        <v>490</v>
      </c>
      <c r="AD1648" s="16">
        <f>IF(COUNT(Q1648:Z1648)=0,"",SUM(W1648:Y1648))</f>
        <v>520</v>
      </c>
      <c r="AE1648" s="16">
        <f>IF(COUNT(Q1648:Z1648)=0,"",SUM(Z1648:Z1648))</f>
        <v>243</v>
      </c>
      <c r="AF1648" s="16">
        <f>IF(COUNT(Q1648:Z1648)=0,"",SUM(Q1648:Z1648))</f>
        <v>2229</v>
      </c>
      <c r="AG1648" s="17">
        <f>IFERROR((AA1648+AB1648)/AF1648,"")</f>
        <v>0.43786451323463438</v>
      </c>
      <c r="AH1648" s="16">
        <v>12</v>
      </c>
    </row>
    <row r="1649" spans="1:34" x14ac:dyDescent="0.2">
      <c r="A1649" s="4" t="s">
        <v>21</v>
      </c>
      <c r="B1649" s="4" t="s">
        <v>147</v>
      </c>
      <c r="C1649" s="4" t="s">
        <v>1036</v>
      </c>
      <c r="D1649" s="4" t="s">
        <v>378</v>
      </c>
      <c r="E1649" s="4" t="s">
        <v>379</v>
      </c>
      <c r="F1649" s="4" t="s">
        <v>3143</v>
      </c>
      <c r="G1649" s="4" t="s">
        <v>159</v>
      </c>
      <c r="H1649" s="4" t="s">
        <v>165</v>
      </c>
      <c r="I1649" s="16">
        <v>157</v>
      </c>
      <c r="J1649" s="16">
        <v>10581</v>
      </c>
      <c r="K1649" s="16">
        <v>56</v>
      </c>
      <c r="L1649" s="16">
        <v>1152</v>
      </c>
      <c r="M1649" s="16"/>
      <c r="N1649" s="16">
        <v>487</v>
      </c>
      <c r="O1649" s="17">
        <f>IFERROR(K1649/I1649,"")</f>
        <v>0.35668789808917195</v>
      </c>
      <c r="P1649" s="17">
        <f>IFERROR(L1649/J1649,"")</f>
        <v>0.10887439750496172</v>
      </c>
      <c r="Q1649" s="16">
        <v>326</v>
      </c>
      <c r="R1649" s="16">
        <v>32</v>
      </c>
      <c r="S1649" s="16">
        <v>47</v>
      </c>
      <c r="T1649" s="16">
        <v>81</v>
      </c>
      <c r="U1649" s="16">
        <v>44</v>
      </c>
      <c r="V1649" s="16">
        <v>27</v>
      </c>
      <c r="W1649" s="16">
        <v>16</v>
      </c>
      <c r="X1649" s="16">
        <v>264</v>
      </c>
      <c r="Y1649" s="16"/>
      <c r="Z1649" s="16">
        <v>606</v>
      </c>
      <c r="AA1649" s="16">
        <f>IF(COUNT(Q1649:Z1649)=0,"",SUM(Q1649:Q1649))</f>
        <v>326</v>
      </c>
      <c r="AB1649" s="16">
        <f>IF(COUNT(Q1649:Z1649)=0,"",SUM(R1649:S1649))</f>
        <v>79</v>
      </c>
      <c r="AC1649" s="16">
        <f>IF(COUNT(Q1649:Z1649)=0,"",SUM(T1649:V1649))</f>
        <v>152</v>
      </c>
      <c r="AD1649" s="16">
        <f>IF(COUNT(Q1649:Z1649)=0,"",SUM(W1649:Y1649))</f>
        <v>280</v>
      </c>
      <c r="AE1649" s="16">
        <f>IF(COUNT(Q1649:Z1649)=0,"",SUM(Z1649:Z1649))</f>
        <v>606</v>
      </c>
      <c r="AF1649" s="16">
        <f>IF(COUNT(Q1649:Z1649)=0,"",SUM(Q1649:Z1649))</f>
        <v>1443</v>
      </c>
      <c r="AG1649" s="17">
        <f>IFERROR((AA1649+AB1649)/AF1649,"")</f>
        <v>0.28066528066528068</v>
      </c>
      <c r="AH1649" s="16">
        <v>23</v>
      </c>
    </row>
    <row r="1650" spans="1:34" x14ac:dyDescent="0.2">
      <c r="A1650" s="4" t="s">
        <v>21</v>
      </c>
      <c r="B1650" s="4" t="s">
        <v>132</v>
      </c>
      <c r="C1650" s="4" t="s">
        <v>1036</v>
      </c>
      <c r="D1650" s="4" t="s">
        <v>890</v>
      </c>
      <c r="E1650" s="4" t="s">
        <v>891</v>
      </c>
      <c r="F1650" s="4" t="s">
        <v>5373</v>
      </c>
      <c r="G1650" s="4" t="s">
        <v>158</v>
      </c>
      <c r="H1650" s="4" t="s">
        <v>164</v>
      </c>
      <c r="I1650" s="16">
        <v>464</v>
      </c>
      <c r="J1650" s="16">
        <v>14433</v>
      </c>
      <c r="K1650" s="16">
        <v>280</v>
      </c>
      <c r="L1650" s="16">
        <v>3250</v>
      </c>
      <c r="M1650" s="16">
        <v>43</v>
      </c>
      <c r="N1650" s="16">
        <v>913</v>
      </c>
      <c r="O1650" s="17">
        <f>IFERROR(K1650/I1650,"")</f>
        <v>0.60344827586206895</v>
      </c>
      <c r="P1650" s="17">
        <f>IFERROR(L1650/J1650,"")</f>
        <v>0.22517841058684959</v>
      </c>
      <c r="Q1650" s="16">
        <v>326</v>
      </c>
      <c r="R1650" s="16"/>
      <c r="S1650" s="16"/>
      <c r="T1650" s="16">
        <v>114</v>
      </c>
      <c r="U1650" s="16">
        <v>178</v>
      </c>
      <c r="V1650" s="16">
        <v>289</v>
      </c>
      <c r="W1650" s="16">
        <v>57</v>
      </c>
      <c r="X1650" s="16">
        <v>567</v>
      </c>
      <c r="Y1650" s="16"/>
      <c r="Z1650" s="16">
        <v>3049</v>
      </c>
      <c r="AA1650" s="16">
        <f>IF(COUNT(Q1650:Z1650)=0,"",SUM(Q1650:Q1650))</f>
        <v>326</v>
      </c>
      <c r="AB1650" s="16">
        <f>IF(COUNT(Q1650:Z1650)=0,"",SUM(R1650:S1650))</f>
        <v>0</v>
      </c>
      <c r="AC1650" s="16">
        <f>IF(COUNT(Q1650:Z1650)=0,"",SUM(T1650:V1650))</f>
        <v>581</v>
      </c>
      <c r="AD1650" s="16">
        <f>IF(COUNT(Q1650:Z1650)=0,"",SUM(W1650:Y1650))</f>
        <v>624</v>
      </c>
      <c r="AE1650" s="16">
        <f>IF(COUNT(Q1650:Z1650)=0,"",SUM(Z1650:Z1650))</f>
        <v>3049</v>
      </c>
      <c r="AF1650" s="16">
        <f>IF(COUNT(Q1650:Z1650)=0,"",SUM(Q1650:Z1650))</f>
        <v>4580</v>
      </c>
      <c r="AG1650" s="17">
        <f>IFERROR((AA1650+AB1650)/AF1650,"")</f>
        <v>7.1179039301310046E-2</v>
      </c>
      <c r="AH1650" s="16">
        <v>21</v>
      </c>
    </row>
    <row r="1651" spans="1:34" x14ac:dyDescent="0.2">
      <c r="A1651" s="4" t="s">
        <v>21</v>
      </c>
      <c r="B1651" s="4" t="s">
        <v>140</v>
      </c>
      <c r="C1651" s="4" t="s">
        <v>955</v>
      </c>
      <c r="D1651" s="4" t="s">
        <v>904</v>
      </c>
      <c r="E1651" s="4" t="s">
        <v>905</v>
      </c>
      <c r="F1651" s="4" t="s">
        <v>5502</v>
      </c>
      <c r="G1651" s="4" t="s">
        <v>158</v>
      </c>
      <c r="H1651" s="4" t="s">
        <v>163</v>
      </c>
      <c r="I1651" s="16">
        <v>128</v>
      </c>
      <c r="J1651" s="16">
        <v>5554</v>
      </c>
      <c r="K1651" s="16">
        <v>74</v>
      </c>
      <c r="L1651" s="16">
        <v>761</v>
      </c>
      <c r="M1651" s="16">
        <v>0</v>
      </c>
      <c r="N1651" s="16">
        <v>1479</v>
      </c>
      <c r="O1651" s="17">
        <f>IFERROR(K1651/I1651,"")</f>
        <v>0.578125</v>
      </c>
      <c r="P1651" s="17">
        <f>IFERROR(L1651/J1651,"")</f>
        <v>0.13701836514223983</v>
      </c>
      <c r="Q1651" s="16">
        <v>326</v>
      </c>
      <c r="R1651" s="16">
        <v>0</v>
      </c>
      <c r="S1651" s="16">
        <v>0</v>
      </c>
      <c r="T1651" s="16">
        <v>83</v>
      </c>
      <c r="U1651" s="16">
        <v>121</v>
      </c>
      <c r="V1651" s="16"/>
      <c r="W1651" s="16">
        <v>0</v>
      </c>
      <c r="X1651" s="16">
        <v>112</v>
      </c>
      <c r="Y1651" s="16">
        <v>0</v>
      </c>
      <c r="Z1651" s="16">
        <v>434</v>
      </c>
      <c r="AA1651" s="16">
        <f>IF(COUNT(Q1651:Z1651)=0,"",SUM(Q1651:Q1651))</f>
        <v>326</v>
      </c>
      <c r="AB1651" s="16">
        <f>IF(COUNT(Q1651:Z1651)=0,"",SUM(R1651:S1651))</f>
        <v>0</v>
      </c>
      <c r="AC1651" s="16">
        <f>IF(COUNT(Q1651:Z1651)=0,"",SUM(T1651:V1651))</f>
        <v>204</v>
      </c>
      <c r="AD1651" s="16">
        <f>IF(COUNT(Q1651:Z1651)=0,"",SUM(W1651:Y1651))</f>
        <v>112</v>
      </c>
      <c r="AE1651" s="16">
        <f>IF(COUNT(Q1651:Z1651)=0,"",SUM(Z1651:Z1651))</f>
        <v>434</v>
      </c>
      <c r="AF1651" s="16">
        <f>IF(COUNT(Q1651:Z1651)=0,"",SUM(Q1651:Z1651))</f>
        <v>1076</v>
      </c>
      <c r="AG1651" s="17">
        <f>IFERROR((AA1651+AB1651)/AF1651,"")</f>
        <v>0.30297397769516726</v>
      </c>
      <c r="AH1651" s="16">
        <v>16</v>
      </c>
    </row>
    <row r="1652" spans="1:34" x14ac:dyDescent="0.2">
      <c r="A1652" s="4" t="s">
        <v>21</v>
      </c>
      <c r="B1652" s="4" t="s">
        <v>140</v>
      </c>
      <c r="C1652" s="4" t="s">
        <v>955</v>
      </c>
      <c r="D1652" s="4" t="s">
        <v>927</v>
      </c>
      <c r="E1652" s="4" t="s">
        <v>928</v>
      </c>
      <c r="F1652" s="4" t="s">
        <v>5698</v>
      </c>
      <c r="G1652" s="4" t="s">
        <v>158</v>
      </c>
      <c r="H1652" s="4" t="s">
        <v>164</v>
      </c>
      <c r="I1652" s="16">
        <v>3973</v>
      </c>
      <c r="J1652" s="16">
        <v>29036</v>
      </c>
      <c r="K1652" s="16">
        <v>3212</v>
      </c>
      <c r="L1652" s="16">
        <v>5318</v>
      </c>
      <c r="M1652" s="16">
        <v>204</v>
      </c>
      <c r="N1652" s="16">
        <v>3263</v>
      </c>
      <c r="O1652" s="17">
        <f>IFERROR(K1652/I1652,"")</f>
        <v>0.80845708532595018</v>
      </c>
      <c r="P1652" s="17">
        <f>IFERROR(L1652/J1652,"")</f>
        <v>0.18315194930431189</v>
      </c>
      <c r="Q1652" s="16">
        <v>326</v>
      </c>
      <c r="R1652" s="16"/>
      <c r="S1652" s="16">
        <v>0</v>
      </c>
      <c r="T1652" s="16">
        <v>1725</v>
      </c>
      <c r="U1652" s="16">
        <v>623</v>
      </c>
      <c r="V1652" s="16">
        <v>3498</v>
      </c>
      <c r="W1652" s="16">
        <v>0</v>
      </c>
      <c r="X1652" s="16">
        <v>1890</v>
      </c>
      <c r="Y1652" s="16">
        <v>0</v>
      </c>
      <c r="Z1652" s="16">
        <v>3265</v>
      </c>
      <c r="AA1652" s="16">
        <f>IF(COUNT(Q1652:Z1652)=0,"",SUM(Q1652:Q1652))</f>
        <v>326</v>
      </c>
      <c r="AB1652" s="16">
        <f>IF(COUNT(Q1652:Z1652)=0,"",SUM(R1652:S1652))</f>
        <v>0</v>
      </c>
      <c r="AC1652" s="16">
        <f>IF(COUNT(Q1652:Z1652)=0,"",SUM(T1652:V1652))</f>
        <v>5846</v>
      </c>
      <c r="AD1652" s="16">
        <f>IF(COUNT(Q1652:Z1652)=0,"",SUM(W1652:Y1652))</f>
        <v>1890</v>
      </c>
      <c r="AE1652" s="16">
        <f>IF(COUNT(Q1652:Z1652)=0,"",SUM(Z1652:Z1652))</f>
        <v>3265</v>
      </c>
      <c r="AF1652" s="16">
        <f>IF(COUNT(Q1652:Z1652)=0,"",SUM(Q1652:Z1652))</f>
        <v>11327</v>
      </c>
      <c r="AG1652" s="17">
        <f>IFERROR((AA1652+AB1652)/AF1652,"")</f>
        <v>2.8780789264589036E-2</v>
      </c>
      <c r="AH1652" s="16">
        <v>51</v>
      </c>
    </row>
    <row r="1653" spans="1:34" x14ac:dyDescent="0.2">
      <c r="A1653" s="4" t="s">
        <v>21</v>
      </c>
      <c r="B1653" s="4" t="s">
        <v>136</v>
      </c>
      <c r="C1653" s="4" t="s">
        <v>955</v>
      </c>
      <c r="D1653" s="4" t="s">
        <v>671</v>
      </c>
      <c r="E1653" s="4" t="s">
        <v>262</v>
      </c>
      <c r="F1653" s="4" t="s">
        <v>2760</v>
      </c>
      <c r="G1653" s="4" t="s">
        <v>157</v>
      </c>
      <c r="H1653" s="4" t="s">
        <v>164</v>
      </c>
      <c r="I1653" s="16">
        <v>2299</v>
      </c>
      <c r="J1653" s="16">
        <v>10880</v>
      </c>
      <c r="K1653" s="16">
        <v>1443</v>
      </c>
      <c r="L1653" s="16">
        <v>1726</v>
      </c>
      <c r="M1653" s="16">
        <v>74</v>
      </c>
      <c r="N1653" s="16">
        <v>1195</v>
      </c>
      <c r="O1653" s="17">
        <f>IFERROR(K1653/I1653,"")</f>
        <v>0.62766420182688121</v>
      </c>
      <c r="P1653" s="17">
        <f>IFERROR(L1653/J1653,"")</f>
        <v>0.15863970588235293</v>
      </c>
      <c r="Q1653" s="16">
        <v>325</v>
      </c>
      <c r="R1653" s="16">
        <v>0</v>
      </c>
      <c r="S1653" s="16">
        <v>0</v>
      </c>
      <c r="T1653" s="16">
        <v>561</v>
      </c>
      <c r="U1653" s="16">
        <v>393</v>
      </c>
      <c r="V1653" s="16">
        <v>1544</v>
      </c>
      <c r="W1653" s="16">
        <v>0</v>
      </c>
      <c r="X1653" s="16">
        <v>517</v>
      </c>
      <c r="Y1653" s="16">
        <v>0</v>
      </c>
      <c r="Z1653" s="16">
        <v>693</v>
      </c>
      <c r="AA1653" s="16">
        <f>IF(COUNT(Q1653:Z1653)=0,"",SUM(Q1653:Q1653))</f>
        <v>325</v>
      </c>
      <c r="AB1653" s="16">
        <f>IF(COUNT(Q1653:Z1653)=0,"",SUM(R1653:S1653))</f>
        <v>0</v>
      </c>
      <c r="AC1653" s="16">
        <f>IF(COUNT(Q1653:Z1653)=0,"",SUM(T1653:V1653))</f>
        <v>2498</v>
      </c>
      <c r="AD1653" s="16">
        <f>IF(COUNT(Q1653:Z1653)=0,"",SUM(W1653:Y1653))</f>
        <v>517</v>
      </c>
      <c r="AE1653" s="16">
        <f>IF(COUNT(Q1653:Z1653)=0,"",SUM(Z1653:Z1653))</f>
        <v>693</v>
      </c>
      <c r="AF1653" s="16">
        <f>IF(COUNT(Q1653:Z1653)=0,"",SUM(Q1653:Z1653))</f>
        <v>4033</v>
      </c>
      <c r="AG1653" s="17">
        <f>IFERROR((AA1653+AB1653)/AF1653,"")</f>
        <v>8.0585172328291599E-2</v>
      </c>
      <c r="AH1653" s="16">
        <v>19</v>
      </c>
    </row>
    <row r="1654" spans="1:34" x14ac:dyDescent="0.2">
      <c r="A1654" s="4" t="s">
        <v>21</v>
      </c>
      <c r="B1654" s="4" t="s">
        <v>152</v>
      </c>
      <c r="C1654" s="4" t="s">
        <v>955</v>
      </c>
      <c r="D1654" s="4" t="s">
        <v>739</v>
      </c>
      <c r="E1654" s="4" t="s">
        <v>740</v>
      </c>
      <c r="F1654" s="4" t="s">
        <v>3453</v>
      </c>
      <c r="G1654" s="4" t="s">
        <v>158</v>
      </c>
      <c r="H1654" s="4" t="s">
        <v>163</v>
      </c>
      <c r="I1654" s="16">
        <v>97</v>
      </c>
      <c r="J1654" s="16">
        <v>2122</v>
      </c>
      <c r="K1654" s="16">
        <v>95</v>
      </c>
      <c r="L1654" s="16">
        <v>441</v>
      </c>
      <c r="M1654" s="16">
        <v>16</v>
      </c>
      <c r="N1654" s="16">
        <v>251</v>
      </c>
      <c r="O1654" s="17">
        <f>IFERROR(K1654/I1654,"")</f>
        <v>0.97938144329896903</v>
      </c>
      <c r="P1654" s="17">
        <f>IFERROR(L1654/J1654,"")</f>
        <v>0.20782280867106503</v>
      </c>
      <c r="Q1654" s="16">
        <v>325</v>
      </c>
      <c r="R1654" s="16">
        <v>0</v>
      </c>
      <c r="S1654" s="16">
        <v>0</v>
      </c>
      <c r="T1654" s="16"/>
      <c r="U1654" s="16">
        <v>128</v>
      </c>
      <c r="V1654" s="16"/>
      <c r="W1654" s="16">
        <v>22</v>
      </c>
      <c r="X1654" s="16">
        <v>60</v>
      </c>
      <c r="Y1654" s="16">
        <v>0</v>
      </c>
      <c r="Z1654" s="16">
        <v>47</v>
      </c>
      <c r="AA1654" s="16">
        <f>IF(COUNT(Q1654:Z1654)=0,"",SUM(Q1654:Q1654))</f>
        <v>325</v>
      </c>
      <c r="AB1654" s="16">
        <f>IF(COUNT(Q1654:Z1654)=0,"",SUM(R1654:S1654))</f>
        <v>0</v>
      </c>
      <c r="AC1654" s="16">
        <f>IF(COUNT(Q1654:Z1654)=0,"",SUM(T1654:V1654))</f>
        <v>128</v>
      </c>
      <c r="AD1654" s="16">
        <f>IF(COUNT(Q1654:Z1654)=0,"",SUM(W1654:Y1654))</f>
        <v>82</v>
      </c>
      <c r="AE1654" s="16">
        <f>IF(COUNT(Q1654:Z1654)=0,"",SUM(Z1654:Z1654))</f>
        <v>47</v>
      </c>
      <c r="AF1654" s="16">
        <f>IF(COUNT(Q1654:Z1654)=0,"",SUM(Q1654:Z1654))</f>
        <v>582</v>
      </c>
      <c r="AG1654" s="17">
        <f>IFERROR((AA1654+AB1654)/AF1654,"")</f>
        <v>0.55841924398625431</v>
      </c>
      <c r="AH1654" s="16"/>
    </row>
    <row r="1655" spans="1:34" x14ac:dyDescent="0.2">
      <c r="A1655" s="4" t="s">
        <v>21</v>
      </c>
      <c r="B1655" s="4" t="s">
        <v>123</v>
      </c>
      <c r="C1655" s="4" t="s">
        <v>955</v>
      </c>
      <c r="D1655" s="4" t="s">
        <v>484</v>
      </c>
      <c r="E1655" s="4" t="s">
        <v>485</v>
      </c>
      <c r="F1655" s="4" t="s">
        <v>4872</v>
      </c>
      <c r="G1655" s="4" t="s">
        <v>159</v>
      </c>
      <c r="H1655" s="4" t="s">
        <v>163</v>
      </c>
      <c r="I1655" s="16">
        <v>669</v>
      </c>
      <c r="J1655" s="16">
        <v>6705</v>
      </c>
      <c r="K1655" s="16">
        <v>192</v>
      </c>
      <c r="L1655" s="16">
        <v>1152</v>
      </c>
      <c r="M1655" s="16"/>
      <c r="N1655" s="16">
        <v>98</v>
      </c>
      <c r="O1655" s="17">
        <f>IFERROR(K1655/I1655,"")</f>
        <v>0.28699551569506726</v>
      </c>
      <c r="P1655" s="17">
        <f>IFERROR(L1655/J1655,"")</f>
        <v>0.17181208053691274</v>
      </c>
      <c r="Q1655" s="16">
        <v>325</v>
      </c>
      <c r="R1655" s="16"/>
      <c r="S1655" s="16"/>
      <c r="T1655" s="16">
        <v>20</v>
      </c>
      <c r="U1655" s="16">
        <v>52</v>
      </c>
      <c r="V1655" s="16"/>
      <c r="W1655" s="16">
        <v>0</v>
      </c>
      <c r="X1655" s="16">
        <v>210</v>
      </c>
      <c r="Y1655" s="16">
        <v>0</v>
      </c>
      <c r="Z1655" s="16">
        <v>776</v>
      </c>
      <c r="AA1655" s="16">
        <f>IF(COUNT(Q1655:Z1655)=0,"",SUM(Q1655:Q1655))</f>
        <v>325</v>
      </c>
      <c r="AB1655" s="16">
        <f>IF(COUNT(Q1655:Z1655)=0,"",SUM(R1655:S1655))</f>
        <v>0</v>
      </c>
      <c r="AC1655" s="16">
        <f>IF(COUNT(Q1655:Z1655)=0,"",SUM(T1655:V1655))</f>
        <v>72</v>
      </c>
      <c r="AD1655" s="16">
        <f>IF(COUNT(Q1655:Z1655)=0,"",SUM(W1655:Y1655))</f>
        <v>210</v>
      </c>
      <c r="AE1655" s="16">
        <f>IF(COUNT(Q1655:Z1655)=0,"",SUM(Z1655:Z1655))</f>
        <v>776</v>
      </c>
      <c r="AF1655" s="16">
        <f>IF(COUNT(Q1655:Z1655)=0,"",SUM(Q1655:Z1655))</f>
        <v>1383</v>
      </c>
      <c r="AG1655" s="17">
        <f>IFERROR((AA1655+AB1655)/AF1655,"")</f>
        <v>0.23499638467100506</v>
      </c>
      <c r="AH1655" s="16">
        <v>11</v>
      </c>
    </row>
    <row r="1656" spans="1:34" x14ac:dyDescent="0.2">
      <c r="A1656" s="4" t="s">
        <v>21</v>
      </c>
      <c r="B1656" s="4" t="s">
        <v>141</v>
      </c>
      <c r="C1656" s="4" t="s">
        <v>955</v>
      </c>
      <c r="D1656" s="4" t="s">
        <v>560</v>
      </c>
      <c r="E1656" s="4" t="s">
        <v>561</v>
      </c>
      <c r="F1656" s="4" t="s">
        <v>1893</v>
      </c>
      <c r="G1656" s="4" t="s">
        <v>158</v>
      </c>
      <c r="H1656" s="4" t="s">
        <v>165</v>
      </c>
      <c r="I1656" s="16">
        <v>1077</v>
      </c>
      <c r="J1656" s="16">
        <v>6457</v>
      </c>
      <c r="K1656" s="16">
        <v>268</v>
      </c>
      <c r="L1656" s="16">
        <v>1271</v>
      </c>
      <c r="M1656" s="16">
        <v>30</v>
      </c>
      <c r="N1656" s="16">
        <v>546</v>
      </c>
      <c r="O1656" s="17">
        <f>IFERROR(K1656/I1656,"")</f>
        <v>0.24883936861652739</v>
      </c>
      <c r="P1656" s="17">
        <f>IFERROR(L1656/J1656,"")</f>
        <v>0.19684063806721389</v>
      </c>
      <c r="Q1656" s="16">
        <v>324</v>
      </c>
      <c r="R1656" s="16">
        <v>337</v>
      </c>
      <c r="S1656" s="16">
        <v>0</v>
      </c>
      <c r="T1656" s="16">
        <v>368</v>
      </c>
      <c r="U1656" s="16">
        <v>137</v>
      </c>
      <c r="V1656" s="16">
        <v>178</v>
      </c>
      <c r="W1656" s="16">
        <v>124</v>
      </c>
      <c r="X1656" s="16">
        <v>255</v>
      </c>
      <c r="Y1656" s="16">
        <v>0</v>
      </c>
      <c r="Z1656" s="16">
        <v>243</v>
      </c>
      <c r="AA1656" s="16">
        <f>IF(COUNT(Q1656:Z1656)=0,"",SUM(Q1656:Q1656))</f>
        <v>324</v>
      </c>
      <c r="AB1656" s="16">
        <f>IF(COUNT(Q1656:Z1656)=0,"",SUM(R1656:S1656))</f>
        <v>337</v>
      </c>
      <c r="AC1656" s="16">
        <f>IF(COUNT(Q1656:Z1656)=0,"",SUM(T1656:V1656))</f>
        <v>683</v>
      </c>
      <c r="AD1656" s="16">
        <f>IF(COUNT(Q1656:Z1656)=0,"",SUM(W1656:Y1656))</f>
        <v>379</v>
      </c>
      <c r="AE1656" s="16">
        <f>IF(COUNT(Q1656:Z1656)=0,"",SUM(Z1656:Z1656))</f>
        <v>243</v>
      </c>
      <c r="AF1656" s="16">
        <f>IF(COUNT(Q1656:Z1656)=0,"",SUM(Q1656:Z1656))</f>
        <v>1966</v>
      </c>
      <c r="AG1656" s="17">
        <f>IFERROR((AA1656+AB1656)/AF1656,"")</f>
        <v>0.33621566632756866</v>
      </c>
      <c r="AH1656" s="16"/>
    </row>
    <row r="1657" spans="1:34" x14ac:dyDescent="0.2">
      <c r="A1657" s="4" t="s">
        <v>21</v>
      </c>
      <c r="B1657" s="4" t="s">
        <v>125</v>
      </c>
      <c r="C1657" s="4" t="s">
        <v>955</v>
      </c>
      <c r="D1657" s="4" t="s">
        <v>533</v>
      </c>
      <c r="E1657" s="4" t="s">
        <v>534</v>
      </c>
      <c r="F1657" s="4" t="s">
        <v>1652</v>
      </c>
      <c r="G1657" s="4" t="s">
        <v>157</v>
      </c>
      <c r="H1657" s="4" t="s">
        <v>163</v>
      </c>
      <c r="I1657" s="16">
        <v>1901</v>
      </c>
      <c r="J1657" s="16">
        <v>4874</v>
      </c>
      <c r="K1657" s="16">
        <v>382</v>
      </c>
      <c r="L1657" s="16">
        <v>947</v>
      </c>
      <c r="M1657" s="16"/>
      <c r="N1657" s="16">
        <v>181</v>
      </c>
      <c r="O1657" s="17">
        <f>IFERROR(K1657/I1657,"")</f>
        <v>0.20094687006838505</v>
      </c>
      <c r="P1657" s="17">
        <f>IFERROR(L1657/J1657,"")</f>
        <v>0.19429626590069757</v>
      </c>
      <c r="Q1657" s="16">
        <v>323</v>
      </c>
      <c r="R1657" s="16">
        <v>199</v>
      </c>
      <c r="S1657" s="16"/>
      <c r="T1657" s="16">
        <v>211</v>
      </c>
      <c r="U1657" s="16">
        <v>95</v>
      </c>
      <c r="V1657" s="16">
        <v>288</v>
      </c>
      <c r="W1657" s="16">
        <v>89</v>
      </c>
      <c r="X1657" s="16">
        <v>213</v>
      </c>
      <c r="Y1657" s="16">
        <v>0</v>
      </c>
      <c r="Z1657" s="16">
        <v>120</v>
      </c>
      <c r="AA1657" s="16">
        <f>IF(COUNT(Q1657:Z1657)=0,"",SUM(Q1657:Q1657))</f>
        <v>323</v>
      </c>
      <c r="AB1657" s="16">
        <f>IF(COUNT(Q1657:Z1657)=0,"",SUM(R1657:S1657))</f>
        <v>199</v>
      </c>
      <c r="AC1657" s="16">
        <f>IF(COUNT(Q1657:Z1657)=0,"",SUM(T1657:V1657))</f>
        <v>594</v>
      </c>
      <c r="AD1657" s="16">
        <f>IF(COUNT(Q1657:Z1657)=0,"",SUM(W1657:Y1657))</f>
        <v>302</v>
      </c>
      <c r="AE1657" s="16">
        <f>IF(COUNT(Q1657:Z1657)=0,"",SUM(Z1657:Z1657))</f>
        <v>120</v>
      </c>
      <c r="AF1657" s="16">
        <f>IF(COUNT(Q1657:Z1657)=0,"",SUM(Q1657:Z1657))</f>
        <v>1538</v>
      </c>
      <c r="AG1657" s="17">
        <f>IFERROR((AA1657+AB1657)/AF1657,"")</f>
        <v>0.33940182054616386</v>
      </c>
      <c r="AH1657" s="16">
        <v>16</v>
      </c>
    </row>
    <row r="1658" spans="1:34" x14ac:dyDescent="0.2">
      <c r="A1658" s="4" t="s">
        <v>21</v>
      </c>
      <c r="B1658" s="4" t="s">
        <v>130</v>
      </c>
      <c r="C1658" s="4" t="s">
        <v>991</v>
      </c>
      <c r="D1658" s="4" t="s">
        <v>540</v>
      </c>
      <c r="E1658" s="4" t="s">
        <v>534</v>
      </c>
      <c r="F1658" s="4" t="s">
        <v>1693</v>
      </c>
      <c r="G1658" s="4" t="s">
        <v>156</v>
      </c>
      <c r="H1658" s="4" t="s">
        <v>165</v>
      </c>
      <c r="I1658" s="16">
        <v>372</v>
      </c>
      <c r="J1658" s="16">
        <v>5794</v>
      </c>
      <c r="K1658" s="16">
        <v>35</v>
      </c>
      <c r="L1658" s="16">
        <v>1022</v>
      </c>
      <c r="M1658" s="16"/>
      <c r="N1658" s="16">
        <v>182</v>
      </c>
      <c r="O1658" s="17">
        <f>IFERROR(K1658/I1658,"")</f>
        <v>9.4086021505376344E-2</v>
      </c>
      <c r="P1658" s="17">
        <f>IFERROR(L1658/J1658,"")</f>
        <v>0.17638936831204693</v>
      </c>
      <c r="Q1658" s="16">
        <v>323</v>
      </c>
      <c r="R1658" s="16">
        <v>211</v>
      </c>
      <c r="S1658" s="16">
        <v>25</v>
      </c>
      <c r="T1658" s="16">
        <v>289</v>
      </c>
      <c r="U1658" s="16">
        <v>53</v>
      </c>
      <c r="V1658" s="16"/>
      <c r="W1658" s="16">
        <v>51</v>
      </c>
      <c r="X1658" s="16">
        <v>230</v>
      </c>
      <c r="Y1658" s="16">
        <v>0</v>
      </c>
      <c r="Z1658" s="16">
        <v>110</v>
      </c>
      <c r="AA1658" s="16">
        <f>IF(COUNT(Q1658:Z1658)=0,"",SUM(Q1658:Q1658))</f>
        <v>323</v>
      </c>
      <c r="AB1658" s="16">
        <f>IF(COUNT(Q1658:Z1658)=0,"",SUM(R1658:S1658))</f>
        <v>236</v>
      </c>
      <c r="AC1658" s="16">
        <f>IF(COUNT(Q1658:Z1658)=0,"",SUM(T1658:V1658))</f>
        <v>342</v>
      </c>
      <c r="AD1658" s="16">
        <f>IF(COUNT(Q1658:Z1658)=0,"",SUM(W1658:Y1658))</f>
        <v>281</v>
      </c>
      <c r="AE1658" s="16">
        <f>IF(COUNT(Q1658:Z1658)=0,"",SUM(Z1658:Z1658))</f>
        <v>110</v>
      </c>
      <c r="AF1658" s="16">
        <f>IF(COUNT(Q1658:Z1658)=0,"",SUM(Q1658:Z1658))</f>
        <v>1292</v>
      </c>
      <c r="AG1658" s="17">
        <f>IFERROR((AA1658+AB1658)/AF1658,"")</f>
        <v>0.4326625386996904</v>
      </c>
      <c r="AH1658" s="16"/>
    </row>
    <row r="1659" spans="1:34" x14ac:dyDescent="0.2">
      <c r="A1659" s="4" t="s">
        <v>21</v>
      </c>
      <c r="B1659" s="4" t="s">
        <v>131</v>
      </c>
      <c r="C1659" s="4" t="s">
        <v>955</v>
      </c>
      <c r="D1659" s="4" t="s">
        <v>438</v>
      </c>
      <c r="E1659" s="4" t="s">
        <v>439</v>
      </c>
      <c r="F1659" s="4" t="s">
        <v>3899</v>
      </c>
      <c r="G1659" s="4" t="s">
        <v>156</v>
      </c>
      <c r="H1659" s="4" t="s">
        <v>165</v>
      </c>
      <c r="I1659" s="16">
        <v>226</v>
      </c>
      <c r="J1659" s="16">
        <v>11694</v>
      </c>
      <c r="K1659" s="16">
        <v>94</v>
      </c>
      <c r="L1659" s="16">
        <v>1334</v>
      </c>
      <c r="M1659" s="16"/>
      <c r="N1659" s="16">
        <v>195</v>
      </c>
      <c r="O1659" s="17">
        <f>IFERROR(K1659/I1659,"")</f>
        <v>0.41592920353982299</v>
      </c>
      <c r="P1659" s="17">
        <f>IFERROR(L1659/J1659,"")</f>
        <v>0.11407559432187446</v>
      </c>
      <c r="Q1659" s="16">
        <v>323</v>
      </c>
      <c r="R1659" s="16">
        <v>63</v>
      </c>
      <c r="S1659" s="16"/>
      <c r="T1659" s="16">
        <v>80</v>
      </c>
      <c r="U1659" s="16">
        <v>108</v>
      </c>
      <c r="V1659" s="16"/>
      <c r="W1659" s="16">
        <v>0</v>
      </c>
      <c r="X1659" s="16">
        <v>397</v>
      </c>
      <c r="Y1659" s="16"/>
      <c r="Z1659" s="16">
        <v>639</v>
      </c>
      <c r="AA1659" s="16">
        <f>IF(COUNT(Q1659:Z1659)=0,"",SUM(Q1659:Q1659))</f>
        <v>323</v>
      </c>
      <c r="AB1659" s="16">
        <f>IF(COUNT(Q1659:Z1659)=0,"",SUM(R1659:S1659))</f>
        <v>63</v>
      </c>
      <c r="AC1659" s="16">
        <f>IF(COUNT(Q1659:Z1659)=0,"",SUM(T1659:V1659))</f>
        <v>188</v>
      </c>
      <c r="AD1659" s="16">
        <f>IF(COUNT(Q1659:Z1659)=0,"",SUM(W1659:Y1659))</f>
        <v>397</v>
      </c>
      <c r="AE1659" s="16">
        <f>IF(COUNT(Q1659:Z1659)=0,"",SUM(Z1659:Z1659))</f>
        <v>639</v>
      </c>
      <c r="AF1659" s="16">
        <f>IF(COUNT(Q1659:Z1659)=0,"",SUM(Q1659:Z1659))</f>
        <v>1610</v>
      </c>
      <c r="AG1659" s="17">
        <f>IFERROR((AA1659+AB1659)/AF1659,"")</f>
        <v>0.23975155279503105</v>
      </c>
      <c r="AH1659" s="16">
        <v>17</v>
      </c>
    </row>
    <row r="1660" spans="1:34" x14ac:dyDescent="0.2">
      <c r="A1660" s="4" t="s">
        <v>21</v>
      </c>
      <c r="B1660" s="4" t="s">
        <v>123</v>
      </c>
      <c r="C1660" s="4" t="s">
        <v>955</v>
      </c>
      <c r="D1660" s="4" t="s">
        <v>484</v>
      </c>
      <c r="E1660" s="4" t="s">
        <v>485</v>
      </c>
      <c r="F1660" s="4" t="s">
        <v>4736</v>
      </c>
      <c r="G1660" s="4" t="s">
        <v>158</v>
      </c>
      <c r="H1660" s="4" t="s">
        <v>163</v>
      </c>
      <c r="I1660" s="16">
        <v>3307</v>
      </c>
      <c r="J1660" s="16">
        <v>25782</v>
      </c>
      <c r="K1660" s="16">
        <v>797</v>
      </c>
      <c r="L1660" s="16">
        <v>6941</v>
      </c>
      <c r="M1660" s="16">
        <v>11</v>
      </c>
      <c r="N1660" s="16">
        <v>377</v>
      </c>
      <c r="O1660" s="17">
        <f>IFERROR(K1660/I1660,"")</f>
        <v>0.24100393105533716</v>
      </c>
      <c r="P1660" s="17">
        <f>IFERROR(L1660/J1660,"")</f>
        <v>0.26921883484601661</v>
      </c>
      <c r="Q1660" s="16">
        <v>323</v>
      </c>
      <c r="R1660" s="16">
        <v>105</v>
      </c>
      <c r="S1660" s="16"/>
      <c r="T1660" s="16">
        <v>580</v>
      </c>
      <c r="U1660" s="16">
        <v>277</v>
      </c>
      <c r="V1660" s="16">
        <v>426</v>
      </c>
      <c r="W1660" s="16">
        <v>0</v>
      </c>
      <c r="X1660" s="16">
        <v>1466</v>
      </c>
      <c r="Y1660" s="16"/>
      <c r="Z1660" s="16">
        <v>5091</v>
      </c>
      <c r="AA1660" s="16">
        <f>IF(COUNT(Q1660:Z1660)=0,"",SUM(Q1660:Q1660))</f>
        <v>323</v>
      </c>
      <c r="AB1660" s="16">
        <f>IF(COUNT(Q1660:Z1660)=0,"",SUM(R1660:S1660))</f>
        <v>105</v>
      </c>
      <c r="AC1660" s="16">
        <f>IF(COUNT(Q1660:Z1660)=0,"",SUM(T1660:V1660))</f>
        <v>1283</v>
      </c>
      <c r="AD1660" s="16">
        <f>IF(COUNT(Q1660:Z1660)=0,"",SUM(W1660:Y1660))</f>
        <v>1466</v>
      </c>
      <c r="AE1660" s="16">
        <f>IF(COUNT(Q1660:Z1660)=0,"",SUM(Z1660:Z1660))</f>
        <v>5091</v>
      </c>
      <c r="AF1660" s="16">
        <f>IF(COUNT(Q1660:Z1660)=0,"",SUM(Q1660:Z1660))</f>
        <v>8268</v>
      </c>
      <c r="AG1660" s="17">
        <f>IFERROR((AA1660+AB1660)/AF1660,"")</f>
        <v>5.176584421867441E-2</v>
      </c>
      <c r="AH1660" s="16">
        <v>140</v>
      </c>
    </row>
    <row r="1661" spans="1:34" x14ac:dyDescent="0.2">
      <c r="A1661" s="4" t="s">
        <v>21</v>
      </c>
      <c r="B1661" s="4" t="s">
        <v>134</v>
      </c>
      <c r="C1661" s="4" t="s">
        <v>955</v>
      </c>
      <c r="D1661" s="4" t="s">
        <v>690</v>
      </c>
      <c r="E1661" s="4" t="s">
        <v>648</v>
      </c>
      <c r="F1661" s="4" t="s">
        <v>2917</v>
      </c>
      <c r="G1661" s="4" t="s">
        <v>157</v>
      </c>
      <c r="H1661" s="4" t="s">
        <v>164</v>
      </c>
      <c r="I1661" s="16">
        <v>30</v>
      </c>
      <c r="J1661" s="16">
        <v>5589</v>
      </c>
      <c r="K1661" s="16">
        <v>18</v>
      </c>
      <c r="L1661" s="16">
        <v>1462</v>
      </c>
      <c r="M1661" s="16"/>
      <c r="N1661" s="16">
        <v>428</v>
      </c>
      <c r="O1661" s="17">
        <f>IFERROR(K1661/I1661,"")</f>
        <v>0.6</v>
      </c>
      <c r="P1661" s="17">
        <f>IFERROR(L1661/J1661,"")</f>
        <v>0.26158525675433886</v>
      </c>
      <c r="Q1661" s="16">
        <v>322</v>
      </c>
      <c r="R1661" s="16">
        <v>108</v>
      </c>
      <c r="S1661" s="16"/>
      <c r="T1661" s="16">
        <v>128</v>
      </c>
      <c r="U1661" s="16">
        <v>695</v>
      </c>
      <c r="V1661" s="16">
        <v>64</v>
      </c>
      <c r="W1661" s="16">
        <v>0</v>
      </c>
      <c r="X1661" s="16">
        <v>208</v>
      </c>
      <c r="Y1661" s="16"/>
      <c r="Z1661" s="16">
        <v>874</v>
      </c>
      <c r="AA1661" s="16">
        <f>IF(COUNT(Q1661:Z1661)=0,"",SUM(Q1661:Q1661))</f>
        <v>322</v>
      </c>
      <c r="AB1661" s="16">
        <f>IF(COUNT(Q1661:Z1661)=0,"",SUM(R1661:S1661))</f>
        <v>108</v>
      </c>
      <c r="AC1661" s="16">
        <f>IF(COUNT(Q1661:Z1661)=0,"",SUM(T1661:V1661))</f>
        <v>887</v>
      </c>
      <c r="AD1661" s="16">
        <f>IF(COUNT(Q1661:Z1661)=0,"",SUM(W1661:Y1661))</f>
        <v>208</v>
      </c>
      <c r="AE1661" s="16">
        <f>IF(COUNT(Q1661:Z1661)=0,"",SUM(Z1661:Z1661))</f>
        <v>874</v>
      </c>
      <c r="AF1661" s="16">
        <f>IF(COUNT(Q1661:Z1661)=0,"",SUM(Q1661:Z1661))</f>
        <v>2399</v>
      </c>
      <c r="AG1661" s="17">
        <f>IFERROR((AA1661+AB1661)/AF1661,"")</f>
        <v>0.17924135056273446</v>
      </c>
      <c r="AH1661" s="16"/>
    </row>
    <row r="1662" spans="1:34" x14ac:dyDescent="0.2">
      <c r="A1662" s="4" t="s">
        <v>21</v>
      </c>
      <c r="B1662" s="4" t="s">
        <v>151</v>
      </c>
      <c r="C1662" s="4" t="s">
        <v>1036</v>
      </c>
      <c r="D1662" s="4" t="s">
        <v>828</v>
      </c>
      <c r="E1662" s="4" t="s">
        <v>829</v>
      </c>
      <c r="F1662" s="4" t="s">
        <v>4331</v>
      </c>
      <c r="G1662" s="4" t="s">
        <v>157</v>
      </c>
      <c r="H1662" s="4" t="s">
        <v>163</v>
      </c>
      <c r="I1662" s="16">
        <v>505</v>
      </c>
      <c r="J1662" s="16">
        <v>7160</v>
      </c>
      <c r="K1662" s="16">
        <v>221</v>
      </c>
      <c r="L1662" s="16">
        <v>861</v>
      </c>
      <c r="M1662" s="16"/>
      <c r="N1662" s="16">
        <v>189</v>
      </c>
      <c r="O1662" s="17">
        <f>IFERROR(K1662/I1662,"")</f>
        <v>0.43762376237623762</v>
      </c>
      <c r="P1662" s="17">
        <f>IFERROR(L1662/J1662,"")</f>
        <v>0.1202513966480447</v>
      </c>
      <c r="Q1662" s="16">
        <v>321</v>
      </c>
      <c r="R1662" s="16">
        <v>72</v>
      </c>
      <c r="S1662" s="16">
        <v>0</v>
      </c>
      <c r="T1662" s="16">
        <v>87</v>
      </c>
      <c r="U1662" s="16">
        <v>42</v>
      </c>
      <c r="V1662" s="16">
        <v>232</v>
      </c>
      <c r="W1662" s="16">
        <v>199</v>
      </c>
      <c r="X1662" s="16">
        <v>23</v>
      </c>
      <c r="Y1662" s="16"/>
      <c r="Z1662" s="16">
        <v>477</v>
      </c>
      <c r="AA1662" s="16">
        <f>IF(COUNT(Q1662:Z1662)=0,"",SUM(Q1662:Q1662))</f>
        <v>321</v>
      </c>
      <c r="AB1662" s="16">
        <f>IF(COUNT(Q1662:Z1662)=0,"",SUM(R1662:S1662))</f>
        <v>72</v>
      </c>
      <c r="AC1662" s="16">
        <f>IF(COUNT(Q1662:Z1662)=0,"",SUM(T1662:V1662))</f>
        <v>361</v>
      </c>
      <c r="AD1662" s="16">
        <f>IF(COUNT(Q1662:Z1662)=0,"",SUM(W1662:Y1662))</f>
        <v>222</v>
      </c>
      <c r="AE1662" s="16">
        <f>IF(COUNT(Q1662:Z1662)=0,"",SUM(Z1662:Z1662))</f>
        <v>477</v>
      </c>
      <c r="AF1662" s="16">
        <f>IF(COUNT(Q1662:Z1662)=0,"",SUM(Q1662:Z1662))</f>
        <v>1453</v>
      </c>
      <c r="AG1662" s="17">
        <f>IFERROR((AA1662+AB1662)/AF1662,"")</f>
        <v>0.27047487955953198</v>
      </c>
      <c r="AH1662" s="16">
        <v>25</v>
      </c>
    </row>
    <row r="1663" spans="1:34" x14ac:dyDescent="0.2">
      <c r="A1663" s="4" t="s">
        <v>21</v>
      </c>
      <c r="B1663" s="4" t="s">
        <v>123</v>
      </c>
      <c r="C1663" s="4" t="s">
        <v>955</v>
      </c>
      <c r="D1663" s="4" t="s">
        <v>484</v>
      </c>
      <c r="E1663" s="4" t="s">
        <v>485</v>
      </c>
      <c r="F1663" s="4" t="s">
        <v>4654</v>
      </c>
      <c r="G1663" s="4" t="s">
        <v>158</v>
      </c>
      <c r="H1663" s="4" t="s">
        <v>164</v>
      </c>
      <c r="I1663" s="16">
        <v>994</v>
      </c>
      <c r="J1663" s="16">
        <v>35662</v>
      </c>
      <c r="K1663" s="16">
        <v>399</v>
      </c>
      <c r="L1663" s="16">
        <v>5326</v>
      </c>
      <c r="M1663" s="16"/>
      <c r="N1663" s="16">
        <v>407</v>
      </c>
      <c r="O1663" s="17">
        <f>IFERROR(K1663/I1663,"")</f>
        <v>0.40140845070422537</v>
      </c>
      <c r="P1663" s="17">
        <f>IFERROR(L1663/J1663,"")</f>
        <v>0.14934664348606361</v>
      </c>
      <c r="Q1663" s="16">
        <v>321</v>
      </c>
      <c r="R1663" s="16">
        <v>94</v>
      </c>
      <c r="S1663" s="16"/>
      <c r="T1663" s="16">
        <v>773</v>
      </c>
      <c r="U1663" s="16">
        <v>297</v>
      </c>
      <c r="V1663" s="16">
        <v>267</v>
      </c>
      <c r="W1663" s="16">
        <v>19</v>
      </c>
      <c r="X1663" s="16">
        <v>880</v>
      </c>
      <c r="Y1663" s="16"/>
      <c r="Z1663" s="16">
        <v>3394</v>
      </c>
      <c r="AA1663" s="16">
        <f>IF(COUNT(Q1663:Z1663)=0,"",SUM(Q1663:Q1663))</f>
        <v>321</v>
      </c>
      <c r="AB1663" s="16">
        <f>IF(COUNT(Q1663:Z1663)=0,"",SUM(R1663:S1663))</f>
        <v>94</v>
      </c>
      <c r="AC1663" s="16">
        <f>IF(COUNT(Q1663:Z1663)=0,"",SUM(T1663:V1663))</f>
        <v>1337</v>
      </c>
      <c r="AD1663" s="16">
        <f>IF(COUNT(Q1663:Z1663)=0,"",SUM(W1663:Y1663))</f>
        <v>899</v>
      </c>
      <c r="AE1663" s="16">
        <f>IF(COUNT(Q1663:Z1663)=0,"",SUM(Z1663:Z1663))</f>
        <v>3394</v>
      </c>
      <c r="AF1663" s="16">
        <f>IF(COUNT(Q1663:Z1663)=0,"",SUM(Q1663:Z1663))</f>
        <v>6045</v>
      </c>
      <c r="AG1663" s="17">
        <f>IFERROR((AA1663+AB1663)/AF1663,"")</f>
        <v>6.865177832919768E-2</v>
      </c>
      <c r="AH1663" s="16">
        <v>36</v>
      </c>
    </row>
    <row r="1664" spans="1:34" x14ac:dyDescent="0.2">
      <c r="A1664" s="4" t="s">
        <v>21</v>
      </c>
      <c r="B1664" s="4" t="s">
        <v>123</v>
      </c>
      <c r="C1664" s="4" t="s">
        <v>955</v>
      </c>
      <c r="D1664" s="4" t="s">
        <v>484</v>
      </c>
      <c r="E1664" s="4" t="s">
        <v>485</v>
      </c>
      <c r="F1664" s="4" t="s">
        <v>4508</v>
      </c>
      <c r="G1664" s="4" t="s">
        <v>158</v>
      </c>
      <c r="H1664" s="4" t="s">
        <v>165</v>
      </c>
      <c r="I1664" s="16">
        <v>925</v>
      </c>
      <c r="J1664" s="16">
        <v>37775</v>
      </c>
      <c r="K1664" s="16">
        <v>232</v>
      </c>
      <c r="L1664" s="16">
        <v>6960</v>
      </c>
      <c r="M1664" s="16">
        <v>16</v>
      </c>
      <c r="N1664" s="16">
        <v>478</v>
      </c>
      <c r="O1664" s="17">
        <f>IFERROR(K1664/I1664,"")</f>
        <v>0.2508108108108108</v>
      </c>
      <c r="P1664" s="17">
        <f>IFERROR(L1664/J1664,"")</f>
        <v>0.18424884182660489</v>
      </c>
      <c r="Q1664" s="16">
        <v>320</v>
      </c>
      <c r="R1664" s="16">
        <v>72</v>
      </c>
      <c r="S1664" s="16"/>
      <c r="T1664" s="16">
        <v>563</v>
      </c>
      <c r="U1664" s="16">
        <v>318</v>
      </c>
      <c r="V1664" s="16">
        <v>161</v>
      </c>
      <c r="W1664" s="16"/>
      <c r="X1664" s="16">
        <v>1333</v>
      </c>
      <c r="Y1664" s="16">
        <v>16</v>
      </c>
      <c r="Z1664" s="16">
        <v>4802</v>
      </c>
      <c r="AA1664" s="16">
        <f>IF(COUNT(Q1664:Z1664)=0,"",SUM(Q1664:Q1664))</f>
        <v>320</v>
      </c>
      <c r="AB1664" s="16">
        <f>IF(COUNT(Q1664:Z1664)=0,"",SUM(R1664:S1664))</f>
        <v>72</v>
      </c>
      <c r="AC1664" s="16">
        <f>IF(COUNT(Q1664:Z1664)=0,"",SUM(T1664:V1664))</f>
        <v>1042</v>
      </c>
      <c r="AD1664" s="16">
        <f>IF(COUNT(Q1664:Z1664)=0,"",SUM(W1664:Y1664))</f>
        <v>1349</v>
      </c>
      <c r="AE1664" s="16">
        <f>IF(COUNT(Q1664:Z1664)=0,"",SUM(Z1664:Z1664))</f>
        <v>4802</v>
      </c>
      <c r="AF1664" s="16">
        <f>IF(COUNT(Q1664:Z1664)=0,"",SUM(Q1664:Z1664))</f>
        <v>7585</v>
      </c>
      <c r="AG1664" s="17">
        <f>IFERROR((AA1664+AB1664)/AF1664,"")</f>
        <v>5.1680949241924852E-2</v>
      </c>
      <c r="AH1664" s="16">
        <v>74</v>
      </c>
    </row>
    <row r="1665" spans="1:34" x14ac:dyDescent="0.2">
      <c r="A1665" s="4" t="s">
        <v>21</v>
      </c>
      <c r="B1665" s="4" t="s">
        <v>123</v>
      </c>
      <c r="C1665" s="4" t="s">
        <v>955</v>
      </c>
      <c r="D1665" s="4" t="s">
        <v>484</v>
      </c>
      <c r="E1665" s="4" t="s">
        <v>485</v>
      </c>
      <c r="F1665" s="4" t="s">
        <v>4717</v>
      </c>
      <c r="G1665" s="4" t="s">
        <v>158</v>
      </c>
      <c r="H1665" s="4" t="s">
        <v>164</v>
      </c>
      <c r="I1665" s="16">
        <v>557</v>
      </c>
      <c r="J1665" s="16">
        <v>24616</v>
      </c>
      <c r="K1665" s="16">
        <v>297</v>
      </c>
      <c r="L1665" s="16">
        <v>4740</v>
      </c>
      <c r="M1665" s="16"/>
      <c r="N1665" s="16">
        <v>383</v>
      </c>
      <c r="O1665" s="17">
        <f>IFERROR(K1665/I1665,"")</f>
        <v>0.53321364452423703</v>
      </c>
      <c r="P1665" s="17">
        <f>IFERROR(L1665/J1665,"")</f>
        <v>0.19255768605784856</v>
      </c>
      <c r="Q1665" s="16">
        <v>320</v>
      </c>
      <c r="R1665" s="16">
        <v>57</v>
      </c>
      <c r="S1665" s="16"/>
      <c r="T1665" s="16">
        <v>296</v>
      </c>
      <c r="U1665" s="16">
        <v>262</v>
      </c>
      <c r="V1665" s="16">
        <v>272</v>
      </c>
      <c r="W1665" s="16">
        <v>0</v>
      </c>
      <c r="X1665" s="16">
        <v>447</v>
      </c>
      <c r="Y1665" s="16"/>
      <c r="Z1665" s="16">
        <v>3639</v>
      </c>
      <c r="AA1665" s="16">
        <f>IF(COUNT(Q1665:Z1665)=0,"",SUM(Q1665:Q1665))</f>
        <v>320</v>
      </c>
      <c r="AB1665" s="16">
        <f>IF(COUNT(Q1665:Z1665)=0,"",SUM(R1665:S1665))</f>
        <v>57</v>
      </c>
      <c r="AC1665" s="16">
        <f>IF(COUNT(Q1665:Z1665)=0,"",SUM(T1665:V1665))</f>
        <v>830</v>
      </c>
      <c r="AD1665" s="16">
        <f>IF(COUNT(Q1665:Z1665)=0,"",SUM(W1665:Y1665))</f>
        <v>447</v>
      </c>
      <c r="AE1665" s="16">
        <f>IF(COUNT(Q1665:Z1665)=0,"",SUM(Z1665:Z1665))</f>
        <v>3639</v>
      </c>
      <c r="AF1665" s="16">
        <f>IF(COUNT(Q1665:Z1665)=0,"",SUM(Q1665:Z1665))</f>
        <v>5293</v>
      </c>
      <c r="AG1665" s="17">
        <f>IFERROR((AA1665+AB1665)/AF1665,"")</f>
        <v>7.1226147742301155E-2</v>
      </c>
      <c r="AH1665" s="16">
        <v>44</v>
      </c>
    </row>
    <row r="1666" spans="1:34" x14ac:dyDescent="0.2">
      <c r="A1666" s="4" t="s">
        <v>21</v>
      </c>
      <c r="B1666" s="4" t="s">
        <v>123</v>
      </c>
      <c r="C1666" s="4" t="s">
        <v>955</v>
      </c>
      <c r="D1666" s="4" t="s">
        <v>484</v>
      </c>
      <c r="E1666" s="4" t="s">
        <v>485</v>
      </c>
      <c r="F1666" s="4" t="s">
        <v>5025</v>
      </c>
      <c r="G1666" s="4" t="s">
        <v>159</v>
      </c>
      <c r="H1666" s="4" t="s">
        <v>165</v>
      </c>
      <c r="I1666" s="16">
        <v>797</v>
      </c>
      <c r="J1666" s="16">
        <v>22469</v>
      </c>
      <c r="K1666" s="16">
        <v>289</v>
      </c>
      <c r="L1666" s="16">
        <v>3982</v>
      </c>
      <c r="M1666" s="16">
        <v>54</v>
      </c>
      <c r="N1666" s="16">
        <v>374</v>
      </c>
      <c r="O1666" s="17">
        <f>IFERROR(K1666/I1666,"")</f>
        <v>0.36260978670012545</v>
      </c>
      <c r="P1666" s="17">
        <f>IFERROR(L1666/J1666,"")</f>
        <v>0.17722195024255641</v>
      </c>
      <c r="Q1666" s="16">
        <v>320</v>
      </c>
      <c r="R1666" s="16">
        <v>36</v>
      </c>
      <c r="S1666" s="16">
        <v>26</v>
      </c>
      <c r="T1666" s="16">
        <v>120</v>
      </c>
      <c r="U1666" s="16">
        <v>250</v>
      </c>
      <c r="V1666" s="16">
        <v>27</v>
      </c>
      <c r="W1666" s="16"/>
      <c r="X1666" s="16">
        <v>1021</v>
      </c>
      <c r="Y1666" s="16"/>
      <c r="Z1666" s="16">
        <v>2700</v>
      </c>
      <c r="AA1666" s="16">
        <f>IF(COUNT(Q1666:Z1666)=0,"",SUM(Q1666:Q1666))</f>
        <v>320</v>
      </c>
      <c r="AB1666" s="16">
        <f>IF(COUNT(Q1666:Z1666)=0,"",SUM(R1666:S1666))</f>
        <v>62</v>
      </c>
      <c r="AC1666" s="16">
        <f>IF(COUNT(Q1666:Z1666)=0,"",SUM(T1666:V1666))</f>
        <v>397</v>
      </c>
      <c r="AD1666" s="16">
        <f>IF(COUNT(Q1666:Z1666)=0,"",SUM(W1666:Y1666))</f>
        <v>1021</v>
      </c>
      <c r="AE1666" s="16">
        <f>IF(COUNT(Q1666:Z1666)=0,"",SUM(Z1666:Z1666))</f>
        <v>2700</v>
      </c>
      <c r="AF1666" s="16">
        <f>IF(COUNT(Q1666:Z1666)=0,"",SUM(Q1666:Z1666))</f>
        <v>4500</v>
      </c>
      <c r="AG1666" s="17">
        <f>IFERROR((AA1666+AB1666)/AF1666,"")</f>
        <v>8.4888888888888889E-2</v>
      </c>
      <c r="AH1666" s="16">
        <v>20</v>
      </c>
    </row>
    <row r="1667" spans="1:34" x14ac:dyDescent="0.2">
      <c r="A1667" s="4" t="s">
        <v>21</v>
      </c>
      <c r="B1667" s="4" t="s">
        <v>123</v>
      </c>
      <c r="C1667" s="4" t="s">
        <v>955</v>
      </c>
      <c r="D1667" s="4" t="s">
        <v>484</v>
      </c>
      <c r="E1667" s="4" t="s">
        <v>485</v>
      </c>
      <c r="F1667" s="4" t="s">
        <v>4971</v>
      </c>
      <c r="G1667" s="4" t="s">
        <v>159</v>
      </c>
      <c r="H1667" s="4" t="s">
        <v>164</v>
      </c>
      <c r="I1667" s="16">
        <v>478</v>
      </c>
      <c r="J1667" s="16">
        <v>21207</v>
      </c>
      <c r="K1667" s="16">
        <v>58</v>
      </c>
      <c r="L1667" s="16">
        <v>2450</v>
      </c>
      <c r="M1667" s="16"/>
      <c r="N1667" s="16">
        <v>359</v>
      </c>
      <c r="O1667" s="17">
        <f>IFERROR(K1667/I1667,"")</f>
        <v>0.12133891213389121</v>
      </c>
      <c r="P1667" s="17">
        <f>IFERROR(L1667/J1667,"")</f>
        <v>0.11552789173386147</v>
      </c>
      <c r="Q1667" s="16">
        <v>319</v>
      </c>
      <c r="R1667" s="16">
        <v>45</v>
      </c>
      <c r="S1667" s="16"/>
      <c r="T1667" s="16">
        <v>81</v>
      </c>
      <c r="U1667" s="16">
        <v>149</v>
      </c>
      <c r="V1667" s="16">
        <v>12</v>
      </c>
      <c r="W1667" s="16">
        <v>0</v>
      </c>
      <c r="X1667" s="16">
        <v>702</v>
      </c>
      <c r="Y1667" s="16"/>
      <c r="Z1667" s="16">
        <v>1403</v>
      </c>
      <c r="AA1667" s="16">
        <f>IF(COUNT(Q1667:Z1667)=0,"",SUM(Q1667:Q1667))</f>
        <v>319</v>
      </c>
      <c r="AB1667" s="16">
        <f>IF(COUNT(Q1667:Z1667)=0,"",SUM(R1667:S1667))</f>
        <v>45</v>
      </c>
      <c r="AC1667" s="16">
        <f>IF(COUNT(Q1667:Z1667)=0,"",SUM(T1667:V1667))</f>
        <v>242</v>
      </c>
      <c r="AD1667" s="16">
        <f>IF(COUNT(Q1667:Z1667)=0,"",SUM(W1667:Y1667))</f>
        <v>702</v>
      </c>
      <c r="AE1667" s="16">
        <f>IF(COUNT(Q1667:Z1667)=0,"",SUM(Z1667:Z1667))</f>
        <v>1403</v>
      </c>
      <c r="AF1667" s="16">
        <f>IF(COUNT(Q1667:Z1667)=0,"",SUM(Q1667:Z1667))</f>
        <v>2711</v>
      </c>
      <c r="AG1667" s="17">
        <f>IFERROR((AA1667+AB1667)/AF1667,"")</f>
        <v>0.13426779786056806</v>
      </c>
      <c r="AH1667" s="16">
        <v>21</v>
      </c>
    </row>
    <row r="1668" spans="1:34" x14ac:dyDescent="0.2">
      <c r="A1668" s="4" t="s">
        <v>21</v>
      </c>
      <c r="B1668" s="4" t="s">
        <v>131</v>
      </c>
      <c r="C1668" s="4" t="s">
        <v>955</v>
      </c>
      <c r="D1668" s="4" t="s">
        <v>438</v>
      </c>
      <c r="E1668" s="4" t="s">
        <v>439</v>
      </c>
      <c r="F1668" s="4" t="s">
        <v>3921</v>
      </c>
      <c r="G1668" s="4" t="s">
        <v>156</v>
      </c>
      <c r="H1668" s="4" t="s">
        <v>165</v>
      </c>
      <c r="I1668" s="16">
        <v>222</v>
      </c>
      <c r="J1668" s="16">
        <v>12401</v>
      </c>
      <c r="K1668" s="16">
        <v>91</v>
      </c>
      <c r="L1668" s="16">
        <v>1752</v>
      </c>
      <c r="M1668" s="16">
        <v>27</v>
      </c>
      <c r="N1668" s="16">
        <v>249</v>
      </c>
      <c r="O1668" s="17">
        <f>IFERROR(K1668/I1668,"")</f>
        <v>0.40990990990990989</v>
      </c>
      <c r="P1668" s="17">
        <f>IFERROR(L1668/J1668,"")</f>
        <v>0.14127892911861947</v>
      </c>
      <c r="Q1668" s="16">
        <v>317</v>
      </c>
      <c r="R1668" s="16">
        <v>51</v>
      </c>
      <c r="S1668" s="16"/>
      <c r="T1668" s="16">
        <v>93</v>
      </c>
      <c r="U1668" s="16">
        <v>192</v>
      </c>
      <c r="V1668" s="16"/>
      <c r="W1668" s="16">
        <v>0</v>
      </c>
      <c r="X1668" s="16">
        <v>335</v>
      </c>
      <c r="Y1668" s="16">
        <v>0</v>
      </c>
      <c r="Z1668" s="16">
        <v>1008</v>
      </c>
      <c r="AA1668" s="16">
        <f>IF(COUNT(Q1668:Z1668)=0,"",SUM(Q1668:Q1668))</f>
        <v>317</v>
      </c>
      <c r="AB1668" s="16">
        <f>IF(COUNT(Q1668:Z1668)=0,"",SUM(R1668:S1668))</f>
        <v>51</v>
      </c>
      <c r="AC1668" s="16">
        <f>IF(COUNT(Q1668:Z1668)=0,"",SUM(T1668:V1668))</f>
        <v>285</v>
      </c>
      <c r="AD1668" s="16">
        <f>IF(COUNT(Q1668:Z1668)=0,"",SUM(W1668:Y1668))</f>
        <v>335</v>
      </c>
      <c r="AE1668" s="16">
        <f>IF(COUNT(Q1668:Z1668)=0,"",SUM(Z1668:Z1668))</f>
        <v>1008</v>
      </c>
      <c r="AF1668" s="16">
        <f>IF(COUNT(Q1668:Z1668)=0,"",SUM(Q1668:Z1668))</f>
        <v>1996</v>
      </c>
      <c r="AG1668" s="17">
        <f>IFERROR((AA1668+AB1668)/AF1668,"")</f>
        <v>0.18436873747494989</v>
      </c>
      <c r="AH1668" s="16">
        <v>11</v>
      </c>
    </row>
    <row r="1669" spans="1:34" x14ac:dyDescent="0.2">
      <c r="A1669" s="4" t="s">
        <v>21</v>
      </c>
      <c r="B1669" s="4" t="s">
        <v>123</v>
      </c>
      <c r="C1669" s="4" t="s">
        <v>955</v>
      </c>
      <c r="D1669" s="4" t="s">
        <v>484</v>
      </c>
      <c r="E1669" s="4" t="s">
        <v>485</v>
      </c>
      <c r="F1669" s="4" t="s">
        <v>4815</v>
      </c>
      <c r="G1669" s="4" t="s">
        <v>159</v>
      </c>
      <c r="H1669" s="4" t="s">
        <v>163</v>
      </c>
      <c r="I1669" s="16">
        <v>557</v>
      </c>
      <c r="J1669" s="16">
        <v>38441</v>
      </c>
      <c r="K1669" s="16">
        <v>140</v>
      </c>
      <c r="L1669" s="16">
        <v>5492</v>
      </c>
      <c r="M1669" s="16"/>
      <c r="N1669" s="16">
        <v>558</v>
      </c>
      <c r="O1669" s="17">
        <f>IFERROR(K1669/I1669,"")</f>
        <v>0.25134649910233392</v>
      </c>
      <c r="P1669" s="17">
        <f>IFERROR(L1669/J1669,"")</f>
        <v>0.14286829166775059</v>
      </c>
      <c r="Q1669" s="16">
        <v>316</v>
      </c>
      <c r="R1669" s="16">
        <v>71</v>
      </c>
      <c r="S1669" s="16"/>
      <c r="T1669" s="16">
        <v>114</v>
      </c>
      <c r="U1669" s="16">
        <v>423</v>
      </c>
      <c r="V1669" s="16">
        <v>95</v>
      </c>
      <c r="W1669" s="16">
        <v>90</v>
      </c>
      <c r="X1669" s="16">
        <v>1685</v>
      </c>
      <c r="Y1669" s="16"/>
      <c r="Z1669" s="16">
        <v>3335</v>
      </c>
      <c r="AA1669" s="16">
        <f>IF(COUNT(Q1669:Z1669)=0,"",SUM(Q1669:Q1669))</f>
        <v>316</v>
      </c>
      <c r="AB1669" s="16">
        <f>IF(COUNT(Q1669:Z1669)=0,"",SUM(R1669:S1669))</f>
        <v>71</v>
      </c>
      <c r="AC1669" s="16">
        <f>IF(COUNT(Q1669:Z1669)=0,"",SUM(T1669:V1669))</f>
        <v>632</v>
      </c>
      <c r="AD1669" s="16">
        <f>IF(COUNT(Q1669:Z1669)=0,"",SUM(W1669:Y1669))</f>
        <v>1775</v>
      </c>
      <c r="AE1669" s="16">
        <f>IF(COUNT(Q1669:Z1669)=0,"",SUM(Z1669:Z1669))</f>
        <v>3335</v>
      </c>
      <c r="AF1669" s="16">
        <f>IF(COUNT(Q1669:Z1669)=0,"",SUM(Q1669:Z1669))</f>
        <v>6129</v>
      </c>
      <c r="AG1669" s="17">
        <f>IFERROR((AA1669+AB1669)/AF1669,"")</f>
        <v>6.3142437591776804E-2</v>
      </c>
      <c r="AH1669" s="16">
        <v>83</v>
      </c>
    </row>
    <row r="1670" spans="1:34" x14ac:dyDescent="0.2">
      <c r="A1670" s="4" t="s">
        <v>21</v>
      </c>
      <c r="B1670" s="4" t="s">
        <v>126</v>
      </c>
      <c r="C1670" s="4" t="s">
        <v>955</v>
      </c>
      <c r="D1670" s="4" t="s">
        <v>723</v>
      </c>
      <c r="E1670" s="4" t="s">
        <v>724</v>
      </c>
      <c r="F1670" s="4" t="s">
        <v>3294</v>
      </c>
      <c r="G1670" s="4" t="s">
        <v>157</v>
      </c>
      <c r="H1670" s="4" t="s">
        <v>163</v>
      </c>
      <c r="I1670" s="16">
        <v>595</v>
      </c>
      <c r="J1670" s="16">
        <v>7860</v>
      </c>
      <c r="K1670" s="16">
        <v>70</v>
      </c>
      <c r="L1670" s="16">
        <v>1157</v>
      </c>
      <c r="M1670" s="16">
        <v>12</v>
      </c>
      <c r="N1670" s="16">
        <v>324</v>
      </c>
      <c r="O1670" s="17">
        <f>IFERROR(K1670/I1670,"")</f>
        <v>0.11764705882352941</v>
      </c>
      <c r="P1670" s="17">
        <f>IFERROR(L1670/J1670,"")</f>
        <v>0.14720101781170483</v>
      </c>
      <c r="Q1670" s="16">
        <v>315</v>
      </c>
      <c r="R1670" s="16">
        <v>0</v>
      </c>
      <c r="S1670" s="16">
        <v>0</v>
      </c>
      <c r="T1670" s="16">
        <v>39</v>
      </c>
      <c r="U1670" s="16">
        <v>459</v>
      </c>
      <c r="V1670" s="16">
        <v>0</v>
      </c>
      <c r="W1670" s="16">
        <v>142</v>
      </c>
      <c r="X1670" s="16">
        <v>96</v>
      </c>
      <c r="Y1670" s="16"/>
      <c r="Z1670" s="16">
        <v>175</v>
      </c>
      <c r="AA1670" s="16">
        <f>IF(COUNT(Q1670:Z1670)=0,"",SUM(Q1670:Q1670))</f>
        <v>315</v>
      </c>
      <c r="AB1670" s="16">
        <f>IF(COUNT(Q1670:Z1670)=0,"",SUM(R1670:S1670))</f>
        <v>0</v>
      </c>
      <c r="AC1670" s="16">
        <f>IF(COUNT(Q1670:Z1670)=0,"",SUM(T1670:V1670))</f>
        <v>498</v>
      </c>
      <c r="AD1670" s="16">
        <f>IF(COUNT(Q1670:Z1670)=0,"",SUM(W1670:Y1670))</f>
        <v>238</v>
      </c>
      <c r="AE1670" s="16">
        <f>IF(COUNT(Q1670:Z1670)=0,"",SUM(Z1670:Z1670))</f>
        <v>175</v>
      </c>
      <c r="AF1670" s="16">
        <f>IF(COUNT(Q1670:Z1670)=0,"",SUM(Q1670:Z1670))</f>
        <v>1226</v>
      </c>
      <c r="AG1670" s="17">
        <f>IFERROR((AA1670+AB1670)/AF1670,"")</f>
        <v>0.25693311582381728</v>
      </c>
      <c r="AH1670" s="16">
        <v>21</v>
      </c>
    </row>
    <row r="1671" spans="1:34" x14ac:dyDescent="0.2">
      <c r="A1671" s="4" t="s">
        <v>21</v>
      </c>
      <c r="B1671" s="4" t="s">
        <v>128</v>
      </c>
      <c r="C1671" s="4" t="s">
        <v>955</v>
      </c>
      <c r="D1671" s="4" t="s">
        <v>833</v>
      </c>
      <c r="E1671" s="4" t="s">
        <v>834</v>
      </c>
      <c r="F1671" s="4" t="s">
        <v>4379</v>
      </c>
      <c r="G1671" s="4" t="s">
        <v>157</v>
      </c>
      <c r="H1671" s="4" t="s">
        <v>165</v>
      </c>
      <c r="I1671" s="16">
        <v>461</v>
      </c>
      <c r="J1671" s="16">
        <v>2333</v>
      </c>
      <c r="K1671" s="16">
        <v>367</v>
      </c>
      <c r="L1671" s="16">
        <v>486</v>
      </c>
      <c r="M1671" s="16">
        <v>61</v>
      </c>
      <c r="N1671" s="16">
        <v>96</v>
      </c>
      <c r="O1671" s="17">
        <f>IFERROR(K1671/I1671,"")</f>
        <v>0.79609544468546634</v>
      </c>
      <c r="P1671" s="17">
        <f>IFERROR(L1671/J1671,"")</f>
        <v>0.20831547363909131</v>
      </c>
      <c r="Q1671" s="16">
        <v>315</v>
      </c>
      <c r="R1671" s="16">
        <v>0</v>
      </c>
      <c r="S1671" s="16">
        <v>0</v>
      </c>
      <c r="T1671" s="16">
        <v>85</v>
      </c>
      <c r="U1671" s="16">
        <v>71</v>
      </c>
      <c r="V1671" s="16">
        <v>240</v>
      </c>
      <c r="W1671" s="16"/>
      <c r="X1671" s="16">
        <v>171</v>
      </c>
      <c r="Y1671" s="16"/>
      <c r="Z1671" s="16"/>
      <c r="AA1671" s="16">
        <f>IF(COUNT(Q1671:Z1671)=0,"",SUM(Q1671:Q1671))</f>
        <v>315</v>
      </c>
      <c r="AB1671" s="16">
        <f>IF(COUNT(Q1671:Z1671)=0,"",SUM(R1671:S1671))</f>
        <v>0</v>
      </c>
      <c r="AC1671" s="16">
        <f>IF(COUNT(Q1671:Z1671)=0,"",SUM(T1671:V1671))</f>
        <v>396</v>
      </c>
      <c r="AD1671" s="16">
        <f>IF(COUNT(Q1671:Z1671)=0,"",SUM(W1671:Y1671))</f>
        <v>171</v>
      </c>
      <c r="AE1671" s="16">
        <f>IF(COUNT(Q1671:Z1671)=0,"",SUM(Z1671:Z1671))</f>
        <v>0</v>
      </c>
      <c r="AF1671" s="16">
        <f>IF(COUNT(Q1671:Z1671)=0,"",SUM(Q1671:Z1671))</f>
        <v>882</v>
      </c>
      <c r="AG1671" s="17">
        <f>IFERROR((AA1671+AB1671)/AF1671,"")</f>
        <v>0.35714285714285715</v>
      </c>
      <c r="AH1671" s="16"/>
    </row>
    <row r="1672" spans="1:34" x14ac:dyDescent="0.2">
      <c r="A1672" s="4" t="s">
        <v>21</v>
      </c>
      <c r="B1672" s="4" t="s">
        <v>140</v>
      </c>
      <c r="C1672" s="4" t="s">
        <v>955</v>
      </c>
      <c r="D1672" s="4" t="s">
        <v>915</v>
      </c>
      <c r="E1672" s="4" t="s">
        <v>916</v>
      </c>
      <c r="F1672" s="4" t="s">
        <v>5576</v>
      </c>
      <c r="G1672" s="4" t="s">
        <v>158</v>
      </c>
      <c r="H1672" s="4" t="s">
        <v>163</v>
      </c>
      <c r="I1672" s="16">
        <v>975</v>
      </c>
      <c r="J1672" s="16">
        <v>23199</v>
      </c>
      <c r="K1672" s="16">
        <v>328</v>
      </c>
      <c r="L1672" s="16">
        <v>2020</v>
      </c>
      <c r="M1672" s="16">
        <v>165</v>
      </c>
      <c r="N1672" s="16">
        <v>4668</v>
      </c>
      <c r="O1672" s="17">
        <f>IFERROR(K1672/I1672,"")</f>
        <v>0.3364102564102564</v>
      </c>
      <c r="P1672" s="17">
        <f>IFERROR(L1672/J1672,"")</f>
        <v>8.707271865166602E-2</v>
      </c>
      <c r="Q1672" s="16">
        <v>315</v>
      </c>
      <c r="R1672" s="16">
        <v>0</v>
      </c>
      <c r="S1672" s="16">
        <v>0</v>
      </c>
      <c r="T1672" s="16">
        <v>207</v>
      </c>
      <c r="U1672" s="16">
        <v>124</v>
      </c>
      <c r="V1672" s="16">
        <v>66</v>
      </c>
      <c r="W1672" s="16">
        <v>0</v>
      </c>
      <c r="X1672" s="16">
        <v>508</v>
      </c>
      <c r="Y1672" s="16">
        <v>0</v>
      </c>
      <c r="Z1672" s="16">
        <v>3296</v>
      </c>
      <c r="AA1672" s="16">
        <f>IF(COUNT(Q1672:Z1672)=0,"",SUM(Q1672:Q1672))</f>
        <v>315</v>
      </c>
      <c r="AB1672" s="16">
        <f>IF(COUNT(Q1672:Z1672)=0,"",SUM(R1672:S1672))</f>
        <v>0</v>
      </c>
      <c r="AC1672" s="16">
        <f>IF(COUNT(Q1672:Z1672)=0,"",SUM(T1672:V1672))</f>
        <v>397</v>
      </c>
      <c r="AD1672" s="16">
        <f>IF(COUNT(Q1672:Z1672)=0,"",SUM(W1672:Y1672))</f>
        <v>508</v>
      </c>
      <c r="AE1672" s="16">
        <f>IF(COUNT(Q1672:Z1672)=0,"",SUM(Z1672:Z1672))</f>
        <v>3296</v>
      </c>
      <c r="AF1672" s="16">
        <f>IF(COUNT(Q1672:Z1672)=0,"",SUM(Q1672:Z1672))</f>
        <v>4516</v>
      </c>
      <c r="AG1672" s="17">
        <f>IFERROR((AA1672+AB1672)/AF1672,"")</f>
        <v>6.9751992914083266E-2</v>
      </c>
      <c r="AH1672" s="16">
        <v>58</v>
      </c>
    </row>
    <row r="1673" spans="1:34" x14ac:dyDescent="0.2">
      <c r="A1673" s="4" t="s">
        <v>21</v>
      </c>
      <c r="B1673" s="4" t="s">
        <v>147</v>
      </c>
      <c r="C1673" s="4" t="s">
        <v>1036</v>
      </c>
      <c r="D1673" s="4" t="s">
        <v>378</v>
      </c>
      <c r="E1673" s="4" t="s">
        <v>379</v>
      </c>
      <c r="F1673" s="4" t="s">
        <v>3142</v>
      </c>
      <c r="G1673" s="4" t="s">
        <v>159</v>
      </c>
      <c r="H1673" s="4" t="s">
        <v>163</v>
      </c>
      <c r="I1673" s="16">
        <v>181</v>
      </c>
      <c r="J1673" s="16">
        <v>18049</v>
      </c>
      <c r="K1673" s="16">
        <v>77</v>
      </c>
      <c r="L1673" s="16">
        <v>1931</v>
      </c>
      <c r="M1673" s="16">
        <v>11</v>
      </c>
      <c r="N1673" s="16">
        <v>586</v>
      </c>
      <c r="O1673" s="17">
        <f>IFERROR(K1673/I1673,"")</f>
        <v>0.425414364640884</v>
      </c>
      <c r="P1673" s="17">
        <f>IFERROR(L1673/J1673,"")</f>
        <v>0.10698653665022993</v>
      </c>
      <c r="Q1673" s="16">
        <v>314</v>
      </c>
      <c r="R1673" s="16">
        <v>64</v>
      </c>
      <c r="S1673" s="16">
        <v>156</v>
      </c>
      <c r="T1673" s="16">
        <v>240</v>
      </c>
      <c r="U1673" s="16">
        <v>111</v>
      </c>
      <c r="V1673" s="16">
        <v>18</v>
      </c>
      <c r="W1673" s="16">
        <v>13</v>
      </c>
      <c r="X1673" s="16">
        <v>456</v>
      </c>
      <c r="Y1673" s="16"/>
      <c r="Z1673" s="16">
        <v>1206</v>
      </c>
      <c r="AA1673" s="16">
        <f>IF(COUNT(Q1673:Z1673)=0,"",SUM(Q1673:Q1673))</f>
        <v>314</v>
      </c>
      <c r="AB1673" s="16">
        <f>IF(COUNT(Q1673:Z1673)=0,"",SUM(R1673:S1673))</f>
        <v>220</v>
      </c>
      <c r="AC1673" s="16">
        <f>IF(COUNT(Q1673:Z1673)=0,"",SUM(T1673:V1673))</f>
        <v>369</v>
      </c>
      <c r="AD1673" s="16">
        <f>IF(COUNT(Q1673:Z1673)=0,"",SUM(W1673:Y1673))</f>
        <v>469</v>
      </c>
      <c r="AE1673" s="16">
        <f>IF(COUNT(Q1673:Z1673)=0,"",SUM(Z1673:Z1673))</f>
        <v>1206</v>
      </c>
      <c r="AF1673" s="16">
        <f>IF(COUNT(Q1673:Z1673)=0,"",SUM(Q1673:Z1673))</f>
        <v>2578</v>
      </c>
      <c r="AG1673" s="17">
        <f>IFERROR((AA1673+AB1673)/AF1673,"")</f>
        <v>0.20713731574864236</v>
      </c>
      <c r="AH1673" s="16">
        <v>75</v>
      </c>
    </row>
    <row r="1674" spans="1:34" x14ac:dyDescent="0.2">
      <c r="A1674" s="4" t="s">
        <v>21</v>
      </c>
      <c r="B1674" s="4" t="s">
        <v>124</v>
      </c>
      <c r="C1674" s="4" t="s">
        <v>955</v>
      </c>
      <c r="D1674" s="4" t="s">
        <v>605</v>
      </c>
      <c r="E1674" s="4" t="s">
        <v>606</v>
      </c>
      <c r="F1674" s="4" t="s">
        <v>2258</v>
      </c>
      <c r="G1674" s="4" t="s">
        <v>159</v>
      </c>
      <c r="H1674" s="4" t="s">
        <v>165</v>
      </c>
      <c r="I1674" s="16">
        <v>405</v>
      </c>
      <c r="J1674" s="16">
        <v>5580</v>
      </c>
      <c r="K1674" s="16">
        <v>119</v>
      </c>
      <c r="L1674" s="16">
        <v>785</v>
      </c>
      <c r="M1674" s="16">
        <v>51</v>
      </c>
      <c r="N1674" s="16">
        <v>403</v>
      </c>
      <c r="O1674" s="17">
        <f>IFERROR(K1674/I1674,"")</f>
        <v>0.29382716049382718</v>
      </c>
      <c r="P1674" s="17">
        <f>IFERROR(L1674/J1674,"")</f>
        <v>0.14068100358422939</v>
      </c>
      <c r="Q1674" s="16">
        <v>313</v>
      </c>
      <c r="R1674" s="16">
        <v>0</v>
      </c>
      <c r="S1674" s="16">
        <v>0</v>
      </c>
      <c r="T1674" s="16"/>
      <c r="U1674" s="16"/>
      <c r="V1674" s="16">
        <v>119</v>
      </c>
      <c r="W1674" s="16">
        <v>20</v>
      </c>
      <c r="X1674" s="16"/>
      <c r="Y1674" s="16"/>
      <c r="Z1674" s="16">
        <v>448</v>
      </c>
      <c r="AA1674" s="16">
        <f>IF(COUNT(Q1674:Z1674)=0,"",SUM(Q1674:Q1674))</f>
        <v>313</v>
      </c>
      <c r="AB1674" s="16">
        <f>IF(COUNT(Q1674:Z1674)=0,"",SUM(R1674:S1674))</f>
        <v>0</v>
      </c>
      <c r="AC1674" s="16">
        <f>IF(COUNT(Q1674:Z1674)=0,"",SUM(T1674:V1674))</f>
        <v>119</v>
      </c>
      <c r="AD1674" s="16">
        <f>IF(COUNT(Q1674:Z1674)=0,"",SUM(W1674:Y1674))</f>
        <v>20</v>
      </c>
      <c r="AE1674" s="16">
        <f>IF(COUNT(Q1674:Z1674)=0,"",SUM(Z1674:Z1674))</f>
        <v>448</v>
      </c>
      <c r="AF1674" s="16">
        <f>IF(COUNT(Q1674:Z1674)=0,"",SUM(Q1674:Z1674))</f>
        <v>900</v>
      </c>
      <c r="AG1674" s="17">
        <f>IFERROR((AA1674+AB1674)/AF1674,"")</f>
        <v>0.3477777777777778</v>
      </c>
      <c r="AH1674" s="16"/>
    </row>
    <row r="1675" spans="1:34" x14ac:dyDescent="0.2">
      <c r="A1675" s="4" t="s">
        <v>21</v>
      </c>
      <c r="B1675" s="4" t="s">
        <v>140</v>
      </c>
      <c r="C1675" s="4" t="s">
        <v>955</v>
      </c>
      <c r="D1675" s="4" t="s">
        <v>918</v>
      </c>
      <c r="E1675" s="4" t="s">
        <v>919</v>
      </c>
      <c r="F1675" s="4" t="s">
        <v>5582</v>
      </c>
      <c r="G1675" s="4" t="s">
        <v>158</v>
      </c>
      <c r="H1675" s="4" t="s">
        <v>163</v>
      </c>
      <c r="I1675" s="16">
        <v>4374</v>
      </c>
      <c r="J1675" s="16">
        <v>97721</v>
      </c>
      <c r="K1675" s="16">
        <v>2722</v>
      </c>
      <c r="L1675" s="16">
        <v>16020</v>
      </c>
      <c r="M1675" s="16">
        <v>69</v>
      </c>
      <c r="N1675" s="16">
        <v>3193</v>
      </c>
      <c r="O1675" s="17">
        <f>IFERROR(K1675/I1675,"")</f>
        <v>0.62231367169638774</v>
      </c>
      <c r="P1675" s="17">
        <f>IFERROR(L1675/J1675,"")</f>
        <v>0.16393610380573265</v>
      </c>
      <c r="Q1675" s="16">
        <v>313</v>
      </c>
      <c r="R1675" s="16">
        <v>250</v>
      </c>
      <c r="S1675" s="16">
        <v>0</v>
      </c>
      <c r="T1675" s="16">
        <v>2076</v>
      </c>
      <c r="U1675" s="16">
        <v>1699</v>
      </c>
      <c r="V1675" s="16">
        <v>794</v>
      </c>
      <c r="W1675" s="16">
        <v>2044</v>
      </c>
      <c r="X1675" s="16">
        <v>1030</v>
      </c>
      <c r="Y1675" s="16"/>
      <c r="Z1675" s="16">
        <v>10535</v>
      </c>
      <c r="AA1675" s="16">
        <f>IF(COUNT(Q1675:Z1675)=0,"",SUM(Q1675:Q1675))</f>
        <v>313</v>
      </c>
      <c r="AB1675" s="16">
        <f>IF(COUNT(Q1675:Z1675)=0,"",SUM(R1675:S1675))</f>
        <v>250</v>
      </c>
      <c r="AC1675" s="16">
        <f>IF(COUNT(Q1675:Z1675)=0,"",SUM(T1675:V1675))</f>
        <v>4569</v>
      </c>
      <c r="AD1675" s="16">
        <f>IF(COUNT(Q1675:Z1675)=0,"",SUM(W1675:Y1675))</f>
        <v>3074</v>
      </c>
      <c r="AE1675" s="16">
        <f>IF(COUNT(Q1675:Z1675)=0,"",SUM(Z1675:Z1675))</f>
        <v>10535</v>
      </c>
      <c r="AF1675" s="16">
        <f>IF(COUNT(Q1675:Z1675)=0,"",SUM(Q1675:Z1675))</f>
        <v>18741</v>
      </c>
      <c r="AG1675" s="17">
        <f>IFERROR((AA1675+AB1675)/AF1675,"")</f>
        <v>3.0041086388132972E-2</v>
      </c>
      <c r="AH1675" s="16">
        <v>225</v>
      </c>
    </row>
    <row r="1676" spans="1:34" x14ac:dyDescent="0.2">
      <c r="A1676" s="4" t="s">
        <v>21</v>
      </c>
      <c r="B1676" s="4" t="s">
        <v>124</v>
      </c>
      <c r="C1676" s="4" t="s">
        <v>955</v>
      </c>
      <c r="D1676" s="4" t="s">
        <v>582</v>
      </c>
      <c r="E1676" s="4" t="s">
        <v>583</v>
      </c>
      <c r="F1676" s="4" t="s">
        <v>1999</v>
      </c>
      <c r="G1676" s="4" t="s">
        <v>158</v>
      </c>
      <c r="H1676" s="4" t="s">
        <v>164</v>
      </c>
      <c r="I1676" s="16">
        <v>965</v>
      </c>
      <c r="J1676" s="16">
        <v>5828</v>
      </c>
      <c r="K1676" s="16">
        <v>362</v>
      </c>
      <c r="L1676" s="16">
        <v>1464</v>
      </c>
      <c r="M1676" s="16">
        <v>35</v>
      </c>
      <c r="N1676" s="16">
        <v>121</v>
      </c>
      <c r="O1676" s="17">
        <f>IFERROR(K1676/I1676,"")</f>
        <v>0.37512953367875645</v>
      </c>
      <c r="P1676" s="17">
        <f>IFERROR(L1676/J1676,"")</f>
        <v>0.25120109814687713</v>
      </c>
      <c r="Q1676" s="16">
        <v>312</v>
      </c>
      <c r="R1676" s="16">
        <v>0</v>
      </c>
      <c r="S1676" s="16">
        <v>0</v>
      </c>
      <c r="T1676" s="16">
        <v>272</v>
      </c>
      <c r="U1676" s="16">
        <v>199</v>
      </c>
      <c r="V1676" s="16">
        <v>600</v>
      </c>
      <c r="W1676" s="16">
        <v>243</v>
      </c>
      <c r="X1676" s="16">
        <v>236</v>
      </c>
      <c r="Y1676" s="16"/>
      <c r="Z1676" s="16">
        <v>1162</v>
      </c>
      <c r="AA1676" s="16">
        <f>IF(COUNT(Q1676:Z1676)=0,"",SUM(Q1676:Q1676))</f>
        <v>312</v>
      </c>
      <c r="AB1676" s="16">
        <f>IF(COUNT(Q1676:Z1676)=0,"",SUM(R1676:S1676))</f>
        <v>0</v>
      </c>
      <c r="AC1676" s="16">
        <f>IF(COUNT(Q1676:Z1676)=0,"",SUM(T1676:V1676))</f>
        <v>1071</v>
      </c>
      <c r="AD1676" s="16">
        <f>IF(COUNT(Q1676:Z1676)=0,"",SUM(W1676:Y1676))</f>
        <v>479</v>
      </c>
      <c r="AE1676" s="16">
        <f>IF(COUNT(Q1676:Z1676)=0,"",SUM(Z1676:Z1676))</f>
        <v>1162</v>
      </c>
      <c r="AF1676" s="16">
        <f>IF(COUNT(Q1676:Z1676)=0,"",SUM(Q1676:Z1676))</f>
        <v>3024</v>
      </c>
      <c r="AG1676" s="17">
        <f>IFERROR((AA1676+AB1676)/AF1676,"")</f>
        <v>0.10317460317460317</v>
      </c>
      <c r="AH1676" s="16"/>
    </row>
    <row r="1677" spans="1:34" x14ac:dyDescent="0.2">
      <c r="A1677" s="4" t="s">
        <v>21</v>
      </c>
      <c r="B1677" s="4" t="s">
        <v>134</v>
      </c>
      <c r="C1677" s="4" t="s">
        <v>955</v>
      </c>
      <c r="D1677" s="4" t="s">
        <v>702</v>
      </c>
      <c r="E1677" s="4" t="s">
        <v>262</v>
      </c>
      <c r="F1677" s="4" t="s">
        <v>3028</v>
      </c>
      <c r="G1677" s="4" t="s">
        <v>157</v>
      </c>
      <c r="H1677" s="4" t="s">
        <v>165</v>
      </c>
      <c r="I1677" s="16">
        <v>1813</v>
      </c>
      <c r="J1677" s="16">
        <v>14237</v>
      </c>
      <c r="K1677" s="16">
        <v>1448</v>
      </c>
      <c r="L1677" s="16">
        <v>2154</v>
      </c>
      <c r="M1677" s="16">
        <v>209</v>
      </c>
      <c r="N1677" s="16">
        <v>1991</v>
      </c>
      <c r="O1677" s="17">
        <f>IFERROR(K1677/I1677,"")</f>
        <v>0.79867622724765586</v>
      </c>
      <c r="P1677" s="17">
        <f>IFERROR(L1677/J1677,"")</f>
        <v>0.15129591908407669</v>
      </c>
      <c r="Q1677" s="16">
        <v>312</v>
      </c>
      <c r="R1677" s="16"/>
      <c r="S1677" s="16">
        <v>0</v>
      </c>
      <c r="T1677" s="16">
        <v>839</v>
      </c>
      <c r="U1677" s="16">
        <v>479</v>
      </c>
      <c r="V1677" s="16">
        <v>1712</v>
      </c>
      <c r="W1677" s="16">
        <v>0</v>
      </c>
      <c r="X1677" s="16">
        <v>650</v>
      </c>
      <c r="Y1677" s="16">
        <v>0</v>
      </c>
      <c r="Z1677" s="16">
        <v>1145</v>
      </c>
      <c r="AA1677" s="16">
        <f>IF(COUNT(Q1677:Z1677)=0,"",SUM(Q1677:Q1677))</f>
        <v>312</v>
      </c>
      <c r="AB1677" s="16">
        <f>IF(COUNT(Q1677:Z1677)=0,"",SUM(R1677:S1677))</f>
        <v>0</v>
      </c>
      <c r="AC1677" s="16">
        <f>IF(COUNT(Q1677:Z1677)=0,"",SUM(T1677:V1677))</f>
        <v>3030</v>
      </c>
      <c r="AD1677" s="16">
        <f>IF(COUNT(Q1677:Z1677)=0,"",SUM(W1677:Y1677))</f>
        <v>650</v>
      </c>
      <c r="AE1677" s="16">
        <f>IF(COUNT(Q1677:Z1677)=0,"",SUM(Z1677:Z1677))</f>
        <v>1145</v>
      </c>
      <c r="AF1677" s="16">
        <f>IF(COUNT(Q1677:Z1677)=0,"",SUM(Q1677:Z1677))</f>
        <v>5137</v>
      </c>
      <c r="AG1677" s="17">
        <f>IFERROR((AA1677+AB1677)/AF1677,"")</f>
        <v>6.0735838037765236E-2</v>
      </c>
      <c r="AH1677" s="16">
        <v>18</v>
      </c>
    </row>
    <row r="1678" spans="1:34" x14ac:dyDescent="0.2">
      <c r="A1678" s="4" t="s">
        <v>21</v>
      </c>
      <c r="B1678" s="4" t="s">
        <v>123</v>
      </c>
      <c r="C1678" s="4" t="s">
        <v>955</v>
      </c>
      <c r="D1678" s="4" t="s">
        <v>484</v>
      </c>
      <c r="E1678" s="4" t="s">
        <v>485</v>
      </c>
      <c r="F1678" s="4" t="s">
        <v>4892</v>
      </c>
      <c r="G1678" s="4" t="s">
        <v>159</v>
      </c>
      <c r="H1678" s="4" t="s">
        <v>165</v>
      </c>
      <c r="I1678" s="16">
        <v>864</v>
      </c>
      <c r="J1678" s="16">
        <v>27846</v>
      </c>
      <c r="K1678" s="16">
        <v>233</v>
      </c>
      <c r="L1678" s="16">
        <v>3290</v>
      </c>
      <c r="M1678" s="16"/>
      <c r="N1678" s="16">
        <v>466</v>
      </c>
      <c r="O1678" s="17">
        <f>IFERROR(K1678/I1678,"")</f>
        <v>0.26967592592592593</v>
      </c>
      <c r="P1678" s="17">
        <f>IFERROR(L1678/J1678,"")</f>
        <v>0.11814982403217697</v>
      </c>
      <c r="Q1678" s="16">
        <v>311</v>
      </c>
      <c r="R1678" s="16">
        <v>76</v>
      </c>
      <c r="S1678" s="16"/>
      <c r="T1678" s="16">
        <v>102</v>
      </c>
      <c r="U1678" s="16">
        <v>126</v>
      </c>
      <c r="V1678" s="16">
        <v>11</v>
      </c>
      <c r="W1678" s="16">
        <v>0</v>
      </c>
      <c r="X1678" s="16">
        <v>1143</v>
      </c>
      <c r="Y1678" s="16"/>
      <c r="Z1678" s="16">
        <v>2027</v>
      </c>
      <c r="AA1678" s="16">
        <f>IF(COUNT(Q1678:Z1678)=0,"",SUM(Q1678:Q1678))</f>
        <v>311</v>
      </c>
      <c r="AB1678" s="16">
        <f>IF(COUNT(Q1678:Z1678)=0,"",SUM(R1678:S1678))</f>
        <v>76</v>
      </c>
      <c r="AC1678" s="16">
        <f>IF(COUNT(Q1678:Z1678)=0,"",SUM(T1678:V1678))</f>
        <v>239</v>
      </c>
      <c r="AD1678" s="16">
        <f>IF(COUNT(Q1678:Z1678)=0,"",SUM(W1678:Y1678))</f>
        <v>1143</v>
      </c>
      <c r="AE1678" s="16">
        <f>IF(COUNT(Q1678:Z1678)=0,"",SUM(Z1678:Z1678))</f>
        <v>2027</v>
      </c>
      <c r="AF1678" s="16">
        <f>IF(COUNT(Q1678:Z1678)=0,"",SUM(Q1678:Z1678))</f>
        <v>3796</v>
      </c>
      <c r="AG1678" s="17">
        <f>IFERROR((AA1678+AB1678)/AF1678,"")</f>
        <v>0.10194942044257113</v>
      </c>
      <c r="AH1678" s="16">
        <v>38</v>
      </c>
    </row>
    <row r="1679" spans="1:34" x14ac:dyDescent="0.2">
      <c r="A1679" s="4" t="s">
        <v>21</v>
      </c>
      <c r="B1679" s="4" t="s">
        <v>143</v>
      </c>
      <c r="C1679" s="4" t="s">
        <v>1036</v>
      </c>
      <c r="D1679" s="4" t="s">
        <v>744</v>
      </c>
      <c r="E1679" s="4" t="s">
        <v>745</v>
      </c>
      <c r="F1679" s="4" t="s">
        <v>3502</v>
      </c>
      <c r="G1679" s="4" t="s">
        <v>157</v>
      </c>
      <c r="H1679" s="4" t="s">
        <v>164</v>
      </c>
      <c r="I1679" s="16">
        <v>184</v>
      </c>
      <c r="J1679" s="16">
        <v>1584</v>
      </c>
      <c r="K1679" s="16">
        <v>184</v>
      </c>
      <c r="L1679" s="16">
        <v>1385</v>
      </c>
      <c r="M1679" s="16">
        <v>0</v>
      </c>
      <c r="N1679" s="16">
        <v>0</v>
      </c>
      <c r="O1679" s="17">
        <f>IFERROR(K1679/I1679,"")</f>
        <v>1</v>
      </c>
      <c r="P1679" s="17">
        <f>IFERROR(L1679/J1679,"")</f>
        <v>0.87436868686868685</v>
      </c>
      <c r="Q1679" s="16">
        <v>310</v>
      </c>
      <c r="R1679" s="16"/>
      <c r="S1679" s="16">
        <v>0</v>
      </c>
      <c r="T1679" s="16">
        <v>221</v>
      </c>
      <c r="U1679" s="16">
        <v>186</v>
      </c>
      <c r="V1679" s="16">
        <v>184</v>
      </c>
      <c r="W1679" s="16">
        <v>183</v>
      </c>
      <c r="X1679" s="16">
        <v>477</v>
      </c>
      <c r="Y1679" s="16">
        <v>0</v>
      </c>
      <c r="Z1679" s="16"/>
      <c r="AA1679" s="16">
        <f>IF(COUNT(Q1679:Z1679)=0,"",SUM(Q1679:Q1679))</f>
        <v>310</v>
      </c>
      <c r="AB1679" s="16">
        <f>IF(COUNT(Q1679:Z1679)=0,"",SUM(R1679:S1679))</f>
        <v>0</v>
      </c>
      <c r="AC1679" s="16">
        <f>IF(COUNT(Q1679:Z1679)=0,"",SUM(T1679:V1679))</f>
        <v>591</v>
      </c>
      <c r="AD1679" s="16">
        <f>IF(COUNT(Q1679:Z1679)=0,"",SUM(W1679:Y1679))</f>
        <v>660</v>
      </c>
      <c r="AE1679" s="16">
        <f>IF(COUNT(Q1679:Z1679)=0,"",SUM(Z1679:Z1679))</f>
        <v>0</v>
      </c>
      <c r="AF1679" s="16">
        <f>IF(COUNT(Q1679:Z1679)=0,"",SUM(Q1679:Z1679))</f>
        <v>1561</v>
      </c>
      <c r="AG1679" s="17">
        <f>IFERROR((AA1679+AB1679)/AF1679,"")</f>
        <v>0.19859064702114029</v>
      </c>
      <c r="AH1679" s="16">
        <v>25</v>
      </c>
    </row>
    <row r="1680" spans="1:34" x14ac:dyDescent="0.2">
      <c r="A1680" s="4" t="s">
        <v>21</v>
      </c>
      <c r="B1680" s="4" t="s">
        <v>136</v>
      </c>
      <c r="C1680" s="4" t="s">
        <v>955</v>
      </c>
      <c r="D1680" s="4" t="s">
        <v>671</v>
      </c>
      <c r="E1680" s="4" t="s">
        <v>262</v>
      </c>
      <c r="F1680" s="4" t="s">
        <v>2758</v>
      </c>
      <c r="G1680" s="4" t="s">
        <v>157</v>
      </c>
      <c r="H1680" s="4" t="s">
        <v>164</v>
      </c>
      <c r="I1680" s="16">
        <v>2093</v>
      </c>
      <c r="J1680" s="16">
        <v>8640</v>
      </c>
      <c r="K1680" s="16">
        <v>1191</v>
      </c>
      <c r="L1680" s="16">
        <v>1938</v>
      </c>
      <c r="M1680" s="16">
        <v>147</v>
      </c>
      <c r="N1680" s="16">
        <v>842</v>
      </c>
      <c r="O1680" s="17">
        <f>IFERROR(K1680/I1680,"")</f>
        <v>0.56903965599617778</v>
      </c>
      <c r="P1680" s="17">
        <f>IFERROR(L1680/J1680,"")</f>
        <v>0.22430555555555556</v>
      </c>
      <c r="Q1680" s="16">
        <v>309</v>
      </c>
      <c r="R1680" s="16">
        <v>0</v>
      </c>
      <c r="S1680" s="16">
        <v>0</v>
      </c>
      <c r="T1680" s="16">
        <v>434</v>
      </c>
      <c r="U1680" s="16">
        <v>698</v>
      </c>
      <c r="V1680" s="16">
        <v>1327</v>
      </c>
      <c r="W1680" s="16">
        <v>0</v>
      </c>
      <c r="X1680" s="16">
        <v>569</v>
      </c>
      <c r="Y1680" s="16">
        <v>0</v>
      </c>
      <c r="Z1680" s="16">
        <v>609</v>
      </c>
      <c r="AA1680" s="16">
        <f>IF(COUNT(Q1680:Z1680)=0,"",SUM(Q1680:Q1680))</f>
        <v>309</v>
      </c>
      <c r="AB1680" s="16">
        <f>IF(COUNT(Q1680:Z1680)=0,"",SUM(R1680:S1680))</f>
        <v>0</v>
      </c>
      <c r="AC1680" s="16">
        <f>IF(COUNT(Q1680:Z1680)=0,"",SUM(T1680:V1680))</f>
        <v>2459</v>
      </c>
      <c r="AD1680" s="16">
        <f>IF(COUNT(Q1680:Z1680)=0,"",SUM(W1680:Y1680))</f>
        <v>569</v>
      </c>
      <c r="AE1680" s="16">
        <f>IF(COUNT(Q1680:Z1680)=0,"",SUM(Z1680:Z1680))</f>
        <v>609</v>
      </c>
      <c r="AF1680" s="16">
        <f>IF(COUNT(Q1680:Z1680)=0,"",SUM(Q1680:Z1680))</f>
        <v>3946</v>
      </c>
      <c r="AG1680" s="17">
        <f>IFERROR((AA1680+AB1680)/AF1680,"")</f>
        <v>7.8307146477445508E-2</v>
      </c>
      <c r="AH1680" s="16">
        <v>13</v>
      </c>
    </row>
    <row r="1681" spans="1:34" x14ac:dyDescent="0.2">
      <c r="A1681" s="4" t="s">
        <v>21</v>
      </c>
      <c r="B1681" s="4" t="s">
        <v>129</v>
      </c>
      <c r="C1681" s="4" t="s">
        <v>1036</v>
      </c>
      <c r="D1681" s="4" t="s">
        <v>785</v>
      </c>
      <c r="E1681" s="4" t="s">
        <v>786</v>
      </c>
      <c r="F1681" s="4" t="s">
        <v>3854</v>
      </c>
      <c r="G1681" s="4" t="s">
        <v>158</v>
      </c>
      <c r="H1681" s="4" t="s">
        <v>164</v>
      </c>
      <c r="I1681" s="16">
        <v>3376</v>
      </c>
      <c r="J1681" s="16">
        <v>36404</v>
      </c>
      <c r="K1681" s="16">
        <v>1832</v>
      </c>
      <c r="L1681" s="16">
        <v>9974</v>
      </c>
      <c r="M1681" s="16">
        <v>849</v>
      </c>
      <c r="N1681" s="16">
        <v>849</v>
      </c>
      <c r="O1681" s="17">
        <f>IFERROR(K1681/I1681,"")</f>
        <v>0.54265402843601895</v>
      </c>
      <c r="P1681" s="17">
        <f>IFERROR(L1681/J1681,"")</f>
        <v>0.27398088122184378</v>
      </c>
      <c r="Q1681" s="16">
        <v>307</v>
      </c>
      <c r="R1681" s="16">
        <v>751</v>
      </c>
      <c r="S1681" s="16">
        <v>38</v>
      </c>
      <c r="T1681" s="16">
        <v>4072</v>
      </c>
      <c r="U1681" s="16">
        <v>792</v>
      </c>
      <c r="V1681" s="16">
        <v>0</v>
      </c>
      <c r="W1681" s="16"/>
      <c r="X1681" s="16">
        <v>403</v>
      </c>
      <c r="Y1681" s="16">
        <v>13</v>
      </c>
      <c r="Z1681" s="16">
        <v>6187</v>
      </c>
      <c r="AA1681" s="16">
        <f>IF(COUNT(Q1681:Z1681)=0,"",SUM(Q1681:Q1681))</f>
        <v>307</v>
      </c>
      <c r="AB1681" s="16">
        <f>IF(COUNT(Q1681:Z1681)=0,"",SUM(R1681:S1681))</f>
        <v>789</v>
      </c>
      <c r="AC1681" s="16">
        <f>IF(COUNT(Q1681:Z1681)=0,"",SUM(T1681:V1681))</f>
        <v>4864</v>
      </c>
      <c r="AD1681" s="16">
        <f>IF(COUNT(Q1681:Z1681)=0,"",SUM(W1681:Y1681))</f>
        <v>416</v>
      </c>
      <c r="AE1681" s="16">
        <f>IF(COUNT(Q1681:Z1681)=0,"",SUM(Z1681:Z1681))</f>
        <v>6187</v>
      </c>
      <c r="AF1681" s="16">
        <f>IF(COUNT(Q1681:Z1681)=0,"",SUM(Q1681:Z1681))</f>
        <v>12563</v>
      </c>
      <c r="AG1681" s="17">
        <f>IFERROR((AA1681+AB1681)/AF1681,"")</f>
        <v>8.7240308843429121E-2</v>
      </c>
      <c r="AH1681" s="16">
        <v>57</v>
      </c>
    </row>
    <row r="1682" spans="1:34" x14ac:dyDescent="0.2">
      <c r="A1682" s="4" t="s">
        <v>21</v>
      </c>
      <c r="B1682" s="4" t="s">
        <v>151</v>
      </c>
      <c r="C1682" s="4" t="s">
        <v>1036</v>
      </c>
      <c r="D1682" s="4" t="s">
        <v>828</v>
      </c>
      <c r="E1682" s="4" t="s">
        <v>829</v>
      </c>
      <c r="F1682" s="4" t="s">
        <v>4333</v>
      </c>
      <c r="G1682" s="4" t="s">
        <v>157</v>
      </c>
      <c r="H1682" s="4" t="s">
        <v>165</v>
      </c>
      <c r="I1682" s="16">
        <v>345</v>
      </c>
      <c r="J1682" s="16">
        <v>7548</v>
      </c>
      <c r="K1682" s="16">
        <v>185</v>
      </c>
      <c r="L1682" s="16">
        <v>963</v>
      </c>
      <c r="M1682" s="16"/>
      <c r="N1682" s="16">
        <v>296</v>
      </c>
      <c r="O1682" s="17">
        <f>IFERROR(K1682/I1682,"")</f>
        <v>0.53623188405797106</v>
      </c>
      <c r="P1682" s="17">
        <f>IFERROR(L1682/J1682,"")</f>
        <v>0.12758346581875993</v>
      </c>
      <c r="Q1682" s="16">
        <v>307</v>
      </c>
      <c r="R1682" s="16">
        <v>109</v>
      </c>
      <c r="S1682" s="16"/>
      <c r="T1682" s="16">
        <v>176</v>
      </c>
      <c r="U1682" s="16">
        <v>36</v>
      </c>
      <c r="V1682" s="16">
        <v>120</v>
      </c>
      <c r="W1682" s="16">
        <v>193</v>
      </c>
      <c r="X1682" s="16">
        <v>21</v>
      </c>
      <c r="Y1682" s="16"/>
      <c r="Z1682" s="16">
        <v>600</v>
      </c>
      <c r="AA1682" s="16">
        <f>IF(COUNT(Q1682:Z1682)=0,"",SUM(Q1682:Q1682))</f>
        <v>307</v>
      </c>
      <c r="AB1682" s="16">
        <f>IF(COUNT(Q1682:Z1682)=0,"",SUM(R1682:S1682))</f>
        <v>109</v>
      </c>
      <c r="AC1682" s="16">
        <f>IF(COUNT(Q1682:Z1682)=0,"",SUM(T1682:V1682))</f>
        <v>332</v>
      </c>
      <c r="AD1682" s="16">
        <f>IF(COUNT(Q1682:Z1682)=0,"",SUM(W1682:Y1682))</f>
        <v>214</v>
      </c>
      <c r="AE1682" s="16">
        <f>IF(COUNT(Q1682:Z1682)=0,"",SUM(Z1682:Z1682))</f>
        <v>600</v>
      </c>
      <c r="AF1682" s="16">
        <f>IF(COUNT(Q1682:Z1682)=0,"",SUM(Q1682:Z1682))</f>
        <v>1562</v>
      </c>
      <c r="AG1682" s="17">
        <f>IFERROR((AA1682+AB1682)/AF1682,"")</f>
        <v>0.26632522407170295</v>
      </c>
      <c r="AH1682" s="16">
        <v>17</v>
      </c>
    </row>
    <row r="1683" spans="1:34" x14ac:dyDescent="0.2">
      <c r="A1683" s="4" t="s">
        <v>21</v>
      </c>
      <c r="B1683" s="4" t="s">
        <v>123</v>
      </c>
      <c r="C1683" s="4" t="s">
        <v>955</v>
      </c>
      <c r="D1683" s="4" t="s">
        <v>484</v>
      </c>
      <c r="E1683" s="4" t="s">
        <v>485</v>
      </c>
      <c r="F1683" s="4" t="s">
        <v>4608</v>
      </c>
      <c r="G1683" s="4" t="s">
        <v>158</v>
      </c>
      <c r="H1683" s="4" t="s">
        <v>165</v>
      </c>
      <c r="I1683" s="16">
        <v>525</v>
      </c>
      <c r="J1683" s="16">
        <v>25665</v>
      </c>
      <c r="K1683" s="16">
        <v>178</v>
      </c>
      <c r="L1683" s="16">
        <v>3251</v>
      </c>
      <c r="M1683" s="16"/>
      <c r="N1683" s="16">
        <v>393</v>
      </c>
      <c r="O1683" s="17">
        <f>IFERROR(K1683/I1683,"")</f>
        <v>0.33904761904761904</v>
      </c>
      <c r="P1683" s="17">
        <f>IFERROR(L1683/J1683,"")</f>
        <v>0.12667056302357296</v>
      </c>
      <c r="Q1683" s="16">
        <v>305</v>
      </c>
      <c r="R1683" s="16">
        <v>37</v>
      </c>
      <c r="S1683" s="16"/>
      <c r="T1683" s="16">
        <v>411</v>
      </c>
      <c r="U1683" s="16">
        <v>93</v>
      </c>
      <c r="V1683" s="16">
        <v>90</v>
      </c>
      <c r="W1683" s="16">
        <v>0</v>
      </c>
      <c r="X1683" s="16">
        <v>680</v>
      </c>
      <c r="Y1683" s="16">
        <v>0</v>
      </c>
      <c r="Z1683" s="16">
        <v>2036</v>
      </c>
      <c r="AA1683" s="16">
        <f>IF(COUNT(Q1683:Z1683)=0,"",SUM(Q1683:Q1683))</f>
        <v>305</v>
      </c>
      <c r="AB1683" s="16">
        <f>IF(COUNT(Q1683:Z1683)=0,"",SUM(R1683:S1683))</f>
        <v>37</v>
      </c>
      <c r="AC1683" s="16">
        <f>IF(COUNT(Q1683:Z1683)=0,"",SUM(T1683:V1683))</f>
        <v>594</v>
      </c>
      <c r="AD1683" s="16">
        <f>IF(COUNT(Q1683:Z1683)=0,"",SUM(W1683:Y1683))</f>
        <v>680</v>
      </c>
      <c r="AE1683" s="16">
        <f>IF(COUNT(Q1683:Z1683)=0,"",SUM(Z1683:Z1683))</f>
        <v>2036</v>
      </c>
      <c r="AF1683" s="16">
        <f>IF(COUNT(Q1683:Z1683)=0,"",SUM(Q1683:Z1683))</f>
        <v>3652</v>
      </c>
      <c r="AG1683" s="17">
        <f>IFERROR((AA1683+AB1683)/AF1683,"")</f>
        <v>9.3647316538882808E-2</v>
      </c>
      <c r="AH1683" s="16">
        <v>36</v>
      </c>
    </row>
    <row r="1684" spans="1:34" x14ac:dyDescent="0.2">
      <c r="A1684" s="4" t="s">
        <v>21</v>
      </c>
      <c r="B1684" s="4" t="s">
        <v>123</v>
      </c>
      <c r="C1684" s="4" t="s">
        <v>955</v>
      </c>
      <c r="D1684" s="4" t="s">
        <v>484</v>
      </c>
      <c r="E1684" s="4" t="s">
        <v>485</v>
      </c>
      <c r="F1684" s="4" t="s">
        <v>4607</v>
      </c>
      <c r="G1684" s="4" t="s">
        <v>158</v>
      </c>
      <c r="H1684" s="4" t="s">
        <v>165</v>
      </c>
      <c r="I1684" s="16">
        <v>622</v>
      </c>
      <c r="J1684" s="16">
        <v>34590</v>
      </c>
      <c r="K1684" s="16">
        <v>209</v>
      </c>
      <c r="L1684" s="16">
        <v>6223</v>
      </c>
      <c r="M1684" s="16">
        <v>15</v>
      </c>
      <c r="N1684" s="16">
        <v>395</v>
      </c>
      <c r="O1684" s="17">
        <f>IFERROR(K1684/I1684,"")</f>
        <v>0.33601286173633438</v>
      </c>
      <c r="P1684" s="17">
        <f>IFERROR(L1684/J1684,"")</f>
        <v>0.17990748771321191</v>
      </c>
      <c r="Q1684" s="16">
        <v>304</v>
      </c>
      <c r="R1684" s="16">
        <v>45</v>
      </c>
      <c r="S1684" s="16"/>
      <c r="T1684" s="16">
        <v>389</v>
      </c>
      <c r="U1684" s="16">
        <v>163</v>
      </c>
      <c r="V1684" s="16">
        <v>105</v>
      </c>
      <c r="W1684" s="16">
        <v>0</v>
      </c>
      <c r="X1684" s="16">
        <v>769</v>
      </c>
      <c r="Y1684" s="16"/>
      <c r="Z1684" s="16">
        <v>4865</v>
      </c>
      <c r="AA1684" s="16">
        <f>IF(COUNT(Q1684:Z1684)=0,"",SUM(Q1684:Q1684))</f>
        <v>304</v>
      </c>
      <c r="AB1684" s="16">
        <f>IF(COUNT(Q1684:Z1684)=0,"",SUM(R1684:S1684))</f>
        <v>45</v>
      </c>
      <c r="AC1684" s="16">
        <f>IF(COUNT(Q1684:Z1684)=0,"",SUM(T1684:V1684))</f>
        <v>657</v>
      </c>
      <c r="AD1684" s="16">
        <f>IF(COUNT(Q1684:Z1684)=0,"",SUM(W1684:Y1684))</f>
        <v>769</v>
      </c>
      <c r="AE1684" s="16">
        <f>IF(COUNT(Q1684:Z1684)=0,"",SUM(Z1684:Z1684))</f>
        <v>4865</v>
      </c>
      <c r="AF1684" s="16">
        <f>IF(COUNT(Q1684:Z1684)=0,"",SUM(Q1684:Z1684))</f>
        <v>6640</v>
      </c>
      <c r="AG1684" s="17">
        <f>IFERROR((AA1684+AB1684)/AF1684,"")</f>
        <v>5.256024096385542E-2</v>
      </c>
      <c r="AH1684" s="16">
        <v>52</v>
      </c>
    </row>
    <row r="1685" spans="1:34" x14ac:dyDescent="0.2">
      <c r="A1685" s="4" t="s">
        <v>21</v>
      </c>
      <c r="B1685" s="4" t="s">
        <v>140</v>
      </c>
      <c r="C1685" s="4" t="s">
        <v>955</v>
      </c>
      <c r="D1685" s="4" t="s">
        <v>907</v>
      </c>
      <c r="E1685" s="4" t="s">
        <v>908</v>
      </c>
      <c r="F1685" s="4" t="s">
        <v>5520</v>
      </c>
      <c r="G1685" s="4" t="s">
        <v>158</v>
      </c>
      <c r="H1685" s="4" t="s">
        <v>165</v>
      </c>
      <c r="I1685" s="16">
        <v>315</v>
      </c>
      <c r="J1685" s="16">
        <v>6626</v>
      </c>
      <c r="K1685" s="16">
        <v>75</v>
      </c>
      <c r="L1685" s="16">
        <v>784</v>
      </c>
      <c r="M1685" s="16"/>
      <c r="N1685" s="16">
        <v>1145</v>
      </c>
      <c r="O1685" s="17">
        <f>IFERROR(K1685/I1685,"")</f>
        <v>0.23809523809523808</v>
      </c>
      <c r="P1685" s="17">
        <f>IFERROR(L1685/J1685,"")</f>
        <v>0.11832176275279203</v>
      </c>
      <c r="Q1685" s="16">
        <v>304</v>
      </c>
      <c r="R1685" s="16"/>
      <c r="S1685" s="16"/>
      <c r="T1685" s="16">
        <v>50</v>
      </c>
      <c r="U1685" s="16">
        <v>49</v>
      </c>
      <c r="V1685" s="16">
        <v>75</v>
      </c>
      <c r="W1685" s="16">
        <v>30</v>
      </c>
      <c r="X1685" s="16">
        <v>216</v>
      </c>
      <c r="Y1685" s="16">
        <v>0</v>
      </c>
      <c r="Z1685" s="16">
        <v>703</v>
      </c>
      <c r="AA1685" s="16">
        <f>IF(COUNT(Q1685:Z1685)=0,"",SUM(Q1685:Q1685))</f>
        <v>304</v>
      </c>
      <c r="AB1685" s="16">
        <f>IF(COUNT(Q1685:Z1685)=0,"",SUM(R1685:S1685))</f>
        <v>0</v>
      </c>
      <c r="AC1685" s="16">
        <f>IF(COUNT(Q1685:Z1685)=0,"",SUM(T1685:V1685))</f>
        <v>174</v>
      </c>
      <c r="AD1685" s="16">
        <f>IF(COUNT(Q1685:Z1685)=0,"",SUM(W1685:Y1685))</f>
        <v>246</v>
      </c>
      <c r="AE1685" s="16">
        <f>IF(COUNT(Q1685:Z1685)=0,"",SUM(Z1685:Z1685))</f>
        <v>703</v>
      </c>
      <c r="AF1685" s="16">
        <f>IF(COUNT(Q1685:Z1685)=0,"",SUM(Q1685:Z1685))</f>
        <v>1427</v>
      </c>
      <c r="AG1685" s="17">
        <f>IFERROR((AA1685+AB1685)/AF1685,"")</f>
        <v>0.2130343377715487</v>
      </c>
      <c r="AH1685" s="16">
        <v>12</v>
      </c>
    </row>
    <row r="1686" spans="1:34" x14ac:dyDescent="0.2">
      <c r="A1686" s="4" t="s">
        <v>21</v>
      </c>
      <c r="B1686" s="4" t="s">
        <v>130</v>
      </c>
      <c r="C1686" s="4" t="s">
        <v>991</v>
      </c>
      <c r="D1686" s="4" t="s">
        <v>542</v>
      </c>
      <c r="E1686" s="4" t="s">
        <v>543</v>
      </c>
      <c r="F1686" s="4" t="s">
        <v>1698</v>
      </c>
      <c r="G1686" s="4" t="s">
        <v>159</v>
      </c>
      <c r="H1686" s="4" t="s">
        <v>163</v>
      </c>
      <c r="I1686" s="16">
        <v>211</v>
      </c>
      <c r="J1686" s="16">
        <v>10657</v>
      </c>
      <c r="K1686" s="16">
        <v>56</v>
      </c>
      <c r="L1686" s="16">
        <v>1829</v>
      </c>
      <c r="M1686" s="16">
        <v>0</v>
      </c>
      <c r="N1686" s="16">
        <v>39</v>
      </c>
      <c r="O1686" s="17">
        <f>IFERROR(K1686/I1686,"")</f>
        <v>0.26540284360189575</v>
      </c>
      <c r="P1686" s="17">
        <f>IFERROR(L1686/J1686,"")</f>
        <v>0.17162428450783523</v>
      </c>
      <c r="Q1686" s="16">
        <v>302</v>
      </c>
      <c r="R1686" s="16"/>
      <c r="S1686" s="16">
        <v>0</v>
      </c>
      <c r="T1686" s="16">
        <v>11</v>
      </c>
      <c r="U1686" s="16">
        <v>277</v>
      </c>
      <c r="V1686" s="16">
        <v>56</v>
      </c>
      <c r="W1686" s="16">
        <v>27</v>
      </c>
      <c r="X1686" s="16"/>
      <c r="Y1686" s="16">
        <v>0</v>
      </c>
      <c r="Z1686" s="16">
        <v>1627</v>
      </c>
      <c r="AA1686" s="16">
        <f>IF(COUNT(Q1686:Z1686)=0,"",SUM(Q1686:Q1686))</f>
        <v>302</v>
      </c>
      <c r="AB1686" s="16">
        <f>IF(COUNT(Q1686:Z1686)=0,"",SUM(R1686:S1686))</f>
        <v>0</v>
      </c>
      <c r="AC1686" s="16">
        <f>IF(COUNT(Q1686:Z1686)=0,"",SUM(T1686:V1686))</f>
        <v>344</v>
      </c>
      <c r="AD1686" s="16">
        <f>IF(COUNT(Q1686:Z1686)=0,"",SUM(W1686:Y1686))</f>
        <v>27</v>
      </c>
      <c r="AE1686" s="16">
        <f>IF(COUNT(Q1686:Z1686)=0,"",SUM(Z1686:Z1686))</f>
        <v>1627</v>
      </c>
      <c r="AF1686" s="16">
        <f>IF(COUNT(Q1686:Z1686)=0,"",SUM(Q1686:Z1686))</f>
        <v>2300</v>
      </c>
      <c r="AG1686" s="17">
        <f>IFERROR((AA1686+AB1686)/AF1686,"")</f>
        <v>0.13130434782608696</v>
      </c>
      <c r="AH1686" s="16">
        <v>31</v>
      </c>
    </row>
    <row r="1687" spans="1:34" x14ac:dyDescent="0.2">
      <c r="A1687" s="4" t="s">
        <v>21</v>
      </c>
      <c r="B1687" s="4" t="s">
        <v>151</v>
      </c>
      <c r="C1687" s="4" t="s">
        <v>1036</v>
      </c>
      <c r="D1687" s="4" t="s">
        <v>826</v>
      </c>
      <c r="E1687" s="4" t="s">
        <v>624</v>
      </c>
      <c r="F1687" s="4" t="s">
        <v>4292</v>
      </c>
      <c r="G1687" s="4" t="s">
        <v>158</v>
      </c>
      <c r="H1687" s="4" t="s">
        <v>163</v>
      </c>
      <c r="I1687" s="16">
        <v>167</v>
      </c>
      <c r="J1687" s="16">
        <v>8072</v>
      </c>
      <c r="K1687" s="16">
        <v>166</v>
      </c>
      <c r="L1687" s="16">
        <v>279</v>
      </c>
      <c r="M1687" s="16"/>
      <c r="N1687" s="16"/>
      <c r="O1687" s="17">
        <f>IFERROR(K1687/I1687,"")</f>
        <v>0.99401197604790414</v>
      </c>
      <c r="P1687" s="17">
        <f>IFERROR(L1687/J1687,"")</f>
        <v>3.4563924677898906E-2</v>
      </c>
      <c r="Q1687" s="16">
        <v>302</v>
      </c>
      <c r="R1687" s="16">
        <v>0</v>
      </c>
      <c r="S1687" s="16">
        <v>0</v>
      </c>
      <c r="T1687" s="16"/>
      <c r="U1687" s="16">
        <v>0</v>
      </c>
      <c r="V1687" s="16">
        <v>134</v>
      </c>
      <c r="W1687" s="16">
        <v>0</v>
      </c>
      <c r="X1687" s="16"/>
      <c r="Y1687" s="16"/>
      <c r="Z1687" s="16">
        <v>0</v>
      </c>
      <c r="AA1687" s="16">
        <f>IF(COUNT(Q1687:Z1687)=0,"",SUM(Q1687:Q1687))</f>
        <v>302</v>
      </c>
      <c r="AB1687" s="16">
        <f>IF(COUNT(Q1687:Z1687)=0,"",SUM(R1687:S1687))</f>
        <v>0</v>
      </c>
      <c r="AC1687" s="16">
        <f>IF(COUNT(Q1687:Z1687)=0,"",SUM(T1687:V1687))</f>
        <v>134</v>
      </c>
      <c r="AD1687" s="16">
        <f>IF(COUNT(Q1687:Z1687)=0,"",SUM(W1687:Y1687))</f>
        <v>0</v>
      </c>
      <c r="AE1687" s="16">
        <f>IF(COUNT(Q1687:Z1687)=0,"",SUM(Z1687:Z1687))</f>
        <v>0</v>
      </c>
      <c r="AF1687" s="16">
        <f>IF(COUNT(Q1687:Z1687)=0,"",SUM(Q1687:Z1687))</f>
        <v>436</v>
      </c>
      <c r="AG1687" s="17">
        <f>IFERROR((AA1687+AB1687)/AF1687,"")</f>
        <v>0.69266055045871555</v>
      </c>
      <c r="AH1687" s="16">
        <v>35</v>
      </c>
    </row>
    <row r="1688" spans="1:34" x14ac:dyDescent="0.2">
      <c r="A1688" s="4" t="s">
        <v>198</v>
      </c>
      <c r="B1688" s="4" t="s">
        <v>123</v>
      </c>
      <c r="C1688" s="4" t="s">
        <v>955</v>
      </c>
      <c r="D1688" s="4" t="s">
        <v>490</v>
      </c>
      <c r="E1688" s="4" t="s">
        <v>276</v>
      </c>
      <c r="F1688" s="4" t="s">
        <v>1521</v>
      </c>
      <c r="G1688" s="4" t="s">
        <v>156</v>
      </c>
      <c r="H1688" s="4" t="s">
        <v>43</v>
      </c>
      <c r="I1688" s="16">
        <v>860</v>
      </c>
      <c r="J1688" s="16">
        <v>824</v>
      </c>
      <c r="K1688" s="16">
        <v>303</v>
      </c>
      <c r="L1688" s="16">
        <v>340</v>
      </c>
      <c r="M1688" s="16">
        <v>82</v>
      </c>
      <c r="N1688" s="16">
        <v>33</v>
      </c>
      <c r="O1688" s="17">
        <f>IFERROR(K1688/I1688,"")</f>
        <v>0.35232558139534886</v>
      </c>
      <c r="P1688" s="17">
        <f>IFERROR(L1688/J1688,"")</f>
        <v>0.41262135922330095</v>
      </c>
      <c r="Q1688" s="16">
        <v>301</v>
      </c>
      <c r="R1688" s="16"/>
      <c r="S1688" s="16"/>
      <c r="T1688" s="16">
        <v>0</v>
      </c>
      <c r="U1688" s="16">
        <v>20</v>
      </c>
      <c r="V1688" s="16">
        <v>0</v>
      </c>
      <c r="W1688" s="16">
        <v>56</v>
      </c>
      <c r="X1688" s="16">
        <v>256</v>
      </c>
      <c r="Y1688" s="16">
        <v>0</v>
      </c>
      <c r="Z1688" s="16">
        <v>0</v>
      </c>
      <c r="AA1688" s="16">
        <f>IF(COUNT(Q1688:Z1688)=0,"",SUM(Q1688:Q1688))</f>
        <v>301</v>
      </c>
      <c r="AB1688" s="16">
        <f>IF(COUNT(Q1688:Z1688)=0,"",SUM(R1688:S1688))</f>
        <v>0</v>
      </c>
      <c r="AC1688" s="16">
        <f>IF(COUNT(Q1688:Z1688)=0,"",SUM(T1688:V1688))</f>
        <v>20</v>
      </c>
      <c r="AD1688" s="16">
        <f>IF(COUNT(Q1688:Z1688)=0,"",SUM(W1688:Y1688))</f>
        <v>312</v>
      </c>
      <c r="AE1688" s="16">
        <f>IF(COUNT(Q1688:Z1688)=0,"",SUM(Z1688:Z1688))</f>
        <v>0</v>
      </c>
      <c r="AF1688" s="16">
        <f>IF(COUNT(Q1688:Z1688)=0,"",SUM(Q1688:Z1688))</f>
        <v>633</v>
      </c>
      <c r="AG1688" s="17">
        <f>IFERROR((AA1688+AB1688)/AF1688,"")</f>
        <v>0.4755134281200632</v>
      </c>
      <c r="AH1688" s="16">
        <v>31</v>
      </c>
    </row>
    <row r="1689" spans="1:34" x14ac:dyDescent="0.2">
      <c r="A1689" s="4" t="s">
        <v>21</v>
      </c>
      <c r="B1689" s="4" t="s">
        <v>152</v>
      </c>
      <c r="C1689" s="4" t="s">
        <v>955</v>
      </c>
      <c r="D1689" s="4" t="s">
        <v>739</v>
      </c>
      <c r="E1689" s="4" t="s">
        <v>740</v>
      </c>
      <c r="F1689" s="4" t="s">
        <v>3431</v>
      </c>
      <c r="G1689" s="4" t="s">
        <v>158</v>
      </c>
      <c r="H1689" s="4" t="s">
        <v>165</v>
      </c>
      <c r="I1689" s="16">
        <v>30</v>
      </c>
      <c r="J1689" s="16">
        <v>1786</v>
      </c>
      <c r="K1689" s="16"/>
      <c r="L1689" s="16">
        <v>305</v>
      </c>
      <c r="M1689" s="16">
        <v>0</v>
      </c>
      <c r="N1689" s="16">
        <v>199</v>
      </c>
      <c r="O1689" s="17">
        <f>IFERROR(K1689/I1689,"")</f>
        <v>0</v>
      </c>
      <c r="P1689" s="17">
        <f>IFERROR(L1689/J1689,"")</f>
        <v>0.17077267637178051</v>
      </c>
      <c r="Q1689" s="16">
        <v>301</v>
      </c>
      <c r="R1689" s="16">
        <v>0</v>
      </c>
      <c r="S1689" s="16">
        <v>0</v>
      </c>
      <c r="T1689" s="16">
        <v>22</v>
      </c>
      <c r="U1689" s="16">
        <v>28</v>
      </c>
      <c r="V1689" s="16"/>
      <c r="W1689" s="16">
        <v>26</v>
      </c>
      <c r="X1689" s="16">
        <v>26</v>
      </c>
      <c r="Y1689" s="16">
        <v>0</v>
      </c>
      <c r="Z1689" s="16">
        <v>43</v>
      </c>
      <c r="AA1689" s="16">
        <f>IF(COUNT(Q1689:Z1689)=0,"",SUM(Q1689:Q1689))</f>
        <v>301</v>
      </c>
      <c r="AB1689" s="16">
        <f>IF(COUNT(Q1689:Z1689)=0,"",SUM(R1689:S1689))</f>
        <v>0</v>
      </c>
      <c r="AC1689" s="16">
        <f>IF(COUNT(Q1689:Z1689)=0,"",SUM(T1689:V1689))</f>
        <v>50</v>
      </c>
      <c r="AD1689" s="16">
        <f>IF(COUNT(Q1689:Z1689)=0,"",SUM(W1689:Y1689))</f>
        <v>52</v>
      </c>
      <c r="AE1689" s="16">
        <f>IF(COUNT(Q1689:Z1689)=0,"",SUM(Z1689:Z1689))</f>
        <v>43</v>
      </c>
      <c r="AF1689" s="16">
        <f>IF(COUNT(Q1689:Z1689)=0,"",SUM(Q1689:Z1689))</f>
        <v>446</v>
      </c>
      <c r="AG1689" s="17">
        <f>IFERROR((AA1689+AB1689)/AF1689,"")</f>
        <v>0.67488789237668156</v>
      </c>
      <c r="AH1689" s="16"/>
    </row>
    <row r="1690" spans="1:34" x14ac:dyDescent="0.2">
      <c r="A1690" s="4" t="s">
        <v>21</v>
      </c>
      <c r="B1690" s="4" t="s">
        <v>123</v>
      </c>
      <c r="C1690" s="4" t="s">
        <v>955</v>
      </c>
      <c r="D1690" s="4" t="s">
        <v>484</v>
      </c>
      <c r="E1690" s="4" t="s">
        <v>485</v>
      </c>
      <c r="F1690" s="4" t="s">
        <v>4955</v>
      </c>
      <c r="G1690" s="4" t="s">
        <v>159</v>
      </c>
      <c r="H1690" s="4" t="s">
        <v>164</v>
      </c>
      <c r="I1690" s="16">
        <v>485</v>
      </c>
      <c r="J1690" s="16">
        <v>36203</v>
      </c>
      <c r="K1690" s="16">
        <v>143</v>
      </c>
      <c r="L1690" s="16">
        <v>3769</v>
      </c>
      <c r="M1690" s="16">
        <v>0</v>
      </c>
      <c r="N1690" s="16">
        <v>359</v>
      </c>
      <c r="O1690" s="17">
        <f>IFERROR(K1690/I1690,"")</f>
        <v>0.29484536082474228</v>
      </c>
      <c r="P1690" s="17">
        <f>IFERROR(L1690/J1690,"")</f>
        <v>0.1041073944148275</v>
      </c>
      <c r="Q1690" s="16">
        <v>298</v>
      </c>
      <c r="R1690" s="16">
        <v>59</v>
      </c>
      <c r="S1690" s="16"/>
      <c r="T1690" s="16">
        <v>64</v>
      </c>
      <c r="U1690" s="16">
        <v>445</v>
      </c>
      <c r="V1690" s="16"/>
      <c r="W1690" s="16">
        <v>0</v>
      </c>
      <c r="X1690" s="16">
        <v>741</v>
      </c>
      <c r="Y1690" s="16"/>
      <c r="Z1690" s="16">
        <v>2485</v>
      </c>
      <c r="AA1690" s="16">
        <f>IF(COUNT(Q1690:Z1690)=0,"",SUM(Q1690:Q1690))</f>
        <v>298</v>
      </c>
      <c r="AB1690" s="16">
        <f>IF(COUNT(Q1690:Z1690)=0,"",SUM(R1690:S1690))</f>
        <v>59</v>
      </c>
      <c r="AC1690" s="16">
        <f>IF(COUNT(Q1690:Z1690)=0,"",SUM(T1690:V1690))</f>
        <v>509</v>
      </c>
      <c r="AD1690" s="16">
        <f>IF(COUNT(Q1690:Z1690)=0,"",SUM(W1690:Y1690))</f>
        <v>741</v>
      </c>
      <c r="AE1690" s="16">
        <f>IF(COUNT(Q1690:Z1690)=0,"",SUM(Z1690:Z1690))</f>
        <v>2485</v>
      </c>
      <c r="AF1690" s="16">
        <f>IF(COUNT(Q1690:Z1690)=0,"",SUM(Q1690:Z1690))</f>
        <v>4092</v>
      </c>
      <c r="AG1690" s="17">
        <f>IFERROR((AA1690+AB1690)/AF1690,"")</f>
        <v>8.7243401759530798E-2</v>
      </c>
      <c r="AH1690" s="16">
        <v>33</v>
      </c>
    </row>
    <row r="1691" spans="1:34" x14ac:dyDescent="0.2">
      <c r="A1691" s="4" t="s">
        <v>198</v>
      </c>
      <c r="B1691" s="4" t="s">
        <v>135</v>
      </c>
      <c r="C1691" s="4" t="s">
        <v>1036</v>
      </c>
      <c r="D1691" s="4" t="s">
        <v>346</v>
      </c>
      <c r="E1691" s="4" t="s">
        <v>347</v>
      </c>
      <c r="F1691" s="4" t="s">
        <v>1208</v>
      </c>
      <c r="G1691" s="4" t="s">
        <v>156</v>
      </c>
      <c r="H1691" s="4" t="s">
        <v>43</v>
      </c>
      <c r="I1691" s="16">
        <v>416</v>
      </c>
      <c r="J1691" s="16">
        <v>9136</v>
      </c>
      <c r="K1691" s="16">
        <v>119</v>
      </c>
      <c r="L1691" s="16">
        <v>1715</v>
      </c>
      <c r="M1691" s="16">
        <v>18</v>
      </c>
      <c r="N1691" s="16">
        <v>573</v>
      </c>
      <c r="O1691" s="17">
        <f>IFERROR(K1691/I1691,"")</f>
        <v>0.28605769230769229</v>
      </c>
      <c r="P1691" s="17">
        <f>IFERROR(L1691/J1691,"")</f>
        <v>0.18771891418563924</v>
      </c>
      <c r="Q1691" s="16">
        <v>297</v>
      </c>
      <c r="R1691" s="16"/>
      <c r="S1691" s="16"/>
      <c r="T1691" s="16">
        <v>0</v>
      </c>
      <c r="U1691" s="16">
        <v>123</v>
      </c>
      <c r="V1691" s="16">
        <v>41</v>
      </c>
      <c r="W1691" s="16">
        <v>94</v>
      </c>
      <c r="X1691" s="16">
        <v>281</v>
      </c>
      <c r="Y1691" s="16">
        <v>0</v>
      </c>
      <c r="Z1691" s="16">
        <v>1428</v>
      </c>
      <c r="AA1691" s="16">
        <f>IF(COUNT(Q1691:Z1691)=0,"",SUM(Q1691:Q1691))</f>
        <v>297</v>
      </c>
      <c r="AB1691" s="16">
        <f>IF(COUNT(Q1691:Z1691)=0,"",SUM(R1691:S1691))</f>
        <v>0</v>
      </c>
      <c r="AC1691" s="16">
        <f>IF(COUNT(Q1691:Z1691)=0,"",SUM(T1691:V1691))</f>
        <v>164</v>
      </c>
      <c r="AD1691" s="16">
        <f>IF(COUNT(Q1691:Z1691)=0,"",SUM(W1691:Y1691))</f>
        <v>375</v>
      </c>
      <c r="AE1691" s="16">
        <f>IF(COUNT(Q1691:Z1691)=0,"",SUM(Z1691:Z1691))</f>
        <v>1428</v>
      </c>
      <c r="AF1691" s="16">
        <f>IF(COUNT(Q1691:Z1691)=0,"",SUM(Q1691:Z1691))</f>
        <v>2264</v>
      </c>
      <c r="AG1691" s="17">
        <f>IFERROR((AA1691+AB1691)/AF1691,"")</f>
        <v>0.13118374558303886</v>
      </c>
      <c r="AH1691" s="16">
        <v>170</v>
      </c>
    </row>
    <row r="1692" spans="1:34" x14ac:dyDescent="0.2">
      <c r="A1692" s="4" t="s">
        <v>198</v>
      </c>
      <c r="B1692" s="4" t="s">
        <v>129</v>
      </c>
      <c r="C1692" s="4" t="s">
        <v>1036</v>
      </c>
      <c r="D1692" s="4" t="s">
        <v>425</v>
      </c>
      <c r="E1692" s="4" t="s">
        <v>276</v>
      </c>
      <c r="F1692" s="4" t="s">
        <v>1386</v>
      </c>
      <c r="G1692" s="4" t="s">
        <v>156</v>
      </c>
      <c r="H1692" s="4" t="s">
        <v>71</v>
      </c>
      <c r="I1692" s="16">
        <v>865</v>
      </c>
      <c r="J1692" s="16">
        <v>1144</v>
      </c>
      <c r="K1692" s="16">
        <v>268</v>
      </c>
      <c r="L1692" s="16">
        <v>371</v>
      </c>
      <c r="M1692" s="16">
        <v>71</v>
      </c>
      <c r="N1692" s="16">
        <v>66</v>
      </c>
      <c r="O1692" s="17">
        <f>IFERROR(K1692/I1692,"")</f>
        <v>0.30982658959537573</v>
      </c>
      <c r="P1692" s="17">
        <f>IFERROR(L1692/J1692,"")</f>
        <v>0.32430069930069932</v>
      </c>
      <c r="Q1692" s="16">
        <v>297</v>
      </c>
      <c r="R1692" s="16">
        <v>0</v>
      </c>
      <c r="S1692" s="16"/>
      <c r="T1692" s="16">
        <v>0</v>
      </c>
      <c r="U1692" s="16">
        <v>64</v>
      </c>
      <c r="V1692" s="16">
        <v>0</v>
      </c>
      <c r="W1692" s="16">
        <v>54</v>
      </c>
      <c r="X1692" s="16">
        <v>224</v>
      </c>
      <c r="Y1692" s="16">
        <v>0</v>
      </c>
      <c r="Z1692" s="16">
        <v>0</v>
      </c>
      <c r="AA1692" s="16">
        <f>IF(COUNT(Q1692:Z1692)=0,"",SUM(Q1692:Q1692))</f>
        <v>297</v>
      </c>
      <c r="AB1692" s="16">
        <f>IF(COUNT(Q1692:Z1692)=0,"",SUM(R1692:S1692))</f>
        <v>0</v>
      </c>
      <c r="AC1692" s="16">
        <f>IF(COUNT(Q1692:Z1692)=0,"",SUM(T1692:V1692))</f>
        <v>64</v>
      </c>
      <c r="AD1692" s="16">
        <f>IF(COUNT(Q1692:Z1692)=0,"",SUM(W1692:Y1692))</f>
        <v>278</v>
      </c>
      <c r="AE1692" s="16">
        <f>IF(COUNT(Q1692:Z1692)=0,"",SUM(Z1692:Z1692))</f>
        <v>0</v>
      </c>
      <c r="AF1692" s="16">
        <f>IF(COUNT(Q1692:Z1692)=0,"",SUM(Q1692:Z1692))</f>
        <v>639</v>
      </c>
      <c r="AG1692" s="17">
        <f>IFERROR((AA1692+AB1692)/AF1692,"")</f>
        <v>0.46478873239436619</v>
      </c>
      <c r="AH1692" s="16">
        <v>43</v>
      </c>
    </row>
    <row r="1693" spans="1:34" x14ac:dyDescent="0.2">
      <c r="A1693" s="4" t="s">
        <v>21</v>
      </c>
      <c r="B1693" s="4" t="s">
        <v>140</v>
      </c>
      <c r="C1693" s="4" t="s">
        <v>955</v>
      </c>
      <c r="D1693" s="4" t="s">
        <v>910</v>
      </c>
      <c r="E1693" s="4" t="s">
        <v>911</v>
      </c>
      <c r="F1693" s="4" t="s">
        <v>5531</v>
      </c>
      <c r="G1693" s="4" t="s">
        <v>156</v>
      </c>
      <c r="H1693" s="4" t="s">
        <v>164</v>
      </c>
      <c r="I1693" s="16">
        <v>300</v>
      </c>
      <c r="J1693" s="16">
        <v>22226</v>
      </c>
      <c r="K1693" s="16">
        <v>38</v>
      </c>
      <c r="L1693" s="16">
        <v>1382</v>
      </c>
      <c r="M1693" s="16"/>
      <c r="N1693" s="16">
        <v>1750</v>
      </c>
      <c r="O1693" s="17">
        <f>IFERROR(K1693/I1693,"")</f>
        <v>0.12666666666666668</v>
      </c>
      <c r="P1693" s="17">
        <f>IFERROR(L1693/J1693,"")</f>
        <v>6.217942949698551E-2</v>
      </c>
      <c r="Q1693" s="16">
        <v>297</v>
      </c>
      <c r="R1693" s="16"/>
      <c r="S1693" s="16">
        <v>0</v>
      </c>
      <c r="T1693" s="16">
        <v>29</v>
      </c>
      <c r="U1693" s="16">
        <v>268</v>
      </c>
      <c r="V1693" s="16">
        <v>0</v>
      </c>
      <c r="W1693" s="16">
        <v>24</v>
      </c>
      <c r="X1693" s="16">
        <v>284</v>
      </c>
      <c r="Y1693" s="16">
        <v>0</v>
      </c>
      <c r="Z1693" s="16">
        <v>529</v>
      </c>
      <c r="AA1693" s="16">
        <f>IF(COUNT(Q1693:Z1693)=0,"",SUM(Q1693:Q1693))</f>
        <v>297</v>
      </c>
      <c r="AB1693" s="16">
        <f>IF(COUNT(Q1693:Z1693)=0,"",SUM(R1693:S1693))</f>
        <v>0</v>
      </c>
      <c r="AC1693" s="16">
        <f>IF(COUNT(Q1693:Z1693)=0,"",SUM(T1693:V1693))</f>
        <v>297</v>
      </c>
      <c r="AD1693" s="16">
        <f>IF(COUNT(Q1693:Z1693)=0,"",SUM(W1693:Y1693))</f>
        <v>308</v>
      </c>
      <c r="AE1693" s="16">
        <f>IF(COUNT(Q1693:Z1693)=0,"",SUM(Z1693:Z1693))</f>
        <v>529</v>
      </c>
      <c r="AF1693" s="16">
        <f>IF(COUNT(Q1693:Z1693)=0,"",SUM(Q1693:Z1693))</f>
        <v>1431</v>
      </c>
      <c r="AG1693" s="17">
        <f>IFERROR((AA1693+AB1693)/AF1693,"")</f>
        <v>0.20754716981132076</v>
      </c>
      <c r="AH1693" s="16">
        <v>28</v>
      </c>
    </row>
    <row r="1694" spans="1:34" x14ac:dyDescent="0.2">
      <c r="A1694" s="4" t="s">
        <v>198</v>
      </c>
      <c r="B1694" s="4" t="s">
        <v>135</v>
      </c>
      <c r="C1694" s="4" t="s">
        <v>1036</v>
      </c>
      <c r="D1694" s="4" t="s">
        <v>340</v>
      </c>
      <c r="E1694" s="4" t="s">
        <v>341</v>
      </c>
      <c r="F1694" s="4" t="s">
        <v>1198</v>
      </c>
      <c r="G1694" s="4" t="s">
        <v>156</v>
      </c>
      <c r="H1694" s="4" t="s">
        <v>71</v>
      </c>
      <c r="I1694" s="16">
        <v>70217</v>
      </c>
      <c r="J1694" s="16">
        <v>60918</v>
      </c>
      <c r="K1694" s="16">
        <v>258</v>
      </c>
      <c r="L1694" s="16">
        <v>204</v>
      </c>
      <c r="M1694" s="16">
        <v>364</v>
      </c>
      <c r="N1694" s="16">
        <v>261</v>
      </c>
      <c r="O1694" s="17">
        <f>IFERROR(K1694/I1694,"")</f>
        <v>3.6743238816810742E-3</v>
      </c>
      <c r="P1694" s="17">
        <f>IFERROR(L1694/J1694,"")</f>
        <v>3.3487639121441938E-3</v>
      </c>
      <c r="Q1694" s="16">
        <v>296</v>
      </c>
      <c r="R1694" s="16">
        <v>0</v>
      </c>
      <c r="S1694" s="16"/>
      <c r="T1694" s="16">
        <v>0</v>
      </c>
      <c r="U1694" s="16">
        <v>20</v>
      </c>
      <c r="V1694" s="16">
        <v>0</v>
      </c>
      <c r="W1694" s="16"/>
      <c r="X1694" s="16">
        <v>126</v>
      </c>
      <c r="Y1694" s="16">
        <v>0</v>
      </c>
      <c r="Z1694" s="16"/>
      <c r="AA1694" s="16">
        <f>IF(COUNT(Q1694:Z1694)=0,"",SUM(Q1694:Q1694))</f>
        <v>296</v>
      </c>
      <c r="AB1694" s="16">
        <f>IF(COUNT(Q1694:Z1694)=0,"",SUM(R1694:S1694))</f>
        <v>0</v>
      </c>
      <c r="AC1694" s="16">
        <f>IF(COUNT(Q1694:Z1694)=0,"",SUM(T1694:V1694))</f>
        <v>20</v>
      </c>
      <c r="AD1694" s="16">
        <f>IF(COUNT(Q1694:Z1694)=0,"",SUM(W1694:Y1694))</f>
        <v>126</v>
      </c>
      <c r="AE1694" s="16">
        <f>IF(COUNT(Q1694:Z1694)=0,"",SUM(Z1694:Z1694))</f>
        <v>0</v>
      </c>
      <c r="AF1694" s="16">
        <f>IF(COUNT(Q1694:Z1694)=0,"",SUM(Q1694:Z1694))</f>
        <v>442</v>
      </c>
      <c r="AG1694" s="17">
        <f>IFERROR((AA1694+AB1694)/AF1694,"")</f>
        <v>0.66968325791855199</v>
      </c>
      <c r="AH1694" s="16">
        <v>228</v>
      </c>
    </row>
    <row r="1695" spans="1:34" x14ac:dyDescent="0.2">
      <c r="A1695" s="4" t="s">
        <v>21</v>
      </c>
      <c r="B1695" s="4" t="s">
        <v>134</v>
      </c>
      <c r="C1695" s="4" t="s">
        <v>955</v>
      </c>
      <c r="D1695" s="4" t="s">
        <v>699</v>
      </c>
      <c r="E1695" s="4" t="s">
        <v>630</v>
      </c>
      <c r="F1695" s="4" t="s">
        <v>3004</v>
      </c>
      <c r="G1695" s="4" t="s">
        <v>157</v>
      </c>
      <c r="H1695" s="4" t="s">
        <v>167</v>
      </c>
      <c r="I1695" s="16">
        <v>77</v>
      </c>
      <c r="J1695" s="16">
        <v>1481</v>
      </c>
      <c r="K1695" s="16">
        <v>35</v>
      </c>
      <c r="L1695" s="16">
        <v>335</v>
      </c>
      <c r="M1695" s="16">
        <v>11</v>
      </c>
      <c r="N1695" s="16">
        <v>85</v>
      </c>
      <c r="O1695" s="17">
        <f>IFERROR(K1695/I1695,"")</f>
        <v>0.45454545454545453</v>
      </c>
      <c r="P1695" s="17">
        <f>IFERROR(L1695/J1695,"")</f>
        <v>0.22619851451721809</v>
      </c>
      <c r="Q1695" s="16">
        <v>296</v>
      </c>
      <c r="R1695" s="16">
        <v>0</v>
      </c>
      <c r="S1695" s="16">
        <v>0</v>
      </c>
      <c r="T1695" s="16"/>
      <c r="U1695" s="16">
        <v>110</v>
      </c>
      <c r="V1695" s="16"/>
      <c r="W1695" s="16"/>
      <c r="X1695" s="16">
        <v>22</v>
      </c>
      <c r="Y1695" s="16">
        <v>0</v>
      </c>
      <c r="Z1695" s="16">
        <v>17</v>
      </c>
      <c r="AA1695" s="16">
        <f>IF(COUNT(Q1695:Z1695)=0,"",SUM(Q1695:Q1695))</f>
        <v>296</v>
      </c>
      <c r="AB1695" s="16">
        <f>IF(COUNT(Q1695:Z1695)=0,"",SUM(R1695:S1695))</f>
        <v>0</v>
      </c>
      <c r="AC1695" s="16">
        <f>IF(COUNT(Q1695:Z1695)=0,"",SUM(T1695:V1695))</f>
        <v>110</v>
      </c>
      <c r="AD1695" s="16">
        <f>IF(COUNT(Q1695:Z1695)=0,"",SUM(W1695:Y1695))</f>
        <v>22</v>
      </c>
      <c r="AE1695" s="16">
        <f>IF(COUNT(Q1695:Z1695)=0,"",SUM(Z1695:Z1695))</f>
        <v>17</v>
      </c>
      <c r="AF1695" s="16">
        <f>IF(COUNT(Q1695:Z1695)=0,"",SUM(Q1695:Z1695))</f>
        <v>445</v>
      </c>
      <c r="AG1695" s="17">
        <f>IFERROR((AA1695+AB1695)/AF1695,"")</f>
        <v>0.66516853932584274</v>
      </c>
      <c r="AH1695" s="16"/>
    </row>
    <row r="1696" spans="1:34" x14ac:dyDescent="0.2">
      <c r="A1696" s="4" t="s">
        <v>198</v>
      </c>
      <c r="B1696" s="4" t="s">
        <v>129</v>
      </c>
      <c r="C1696" s="4" t="s">
        <v>1036</v>
      </c>
      <c r="D1696" s="4" t="s">
        <v>420</v>
      </c>
      <c r="E1696" s="4" t="s">
        <v>421</v>
      </c>
      <c r="F1696" s="4" t="s">
        <v>1369</v>
      </c>
      <c r="G1696" s="4" t="s">
        <v>156</v>
      </c>
      <c r="H1696" s="4" t="s">
        <v>43</v>
      </c>
      <c r="I1696" s="16">
        <v>926</v>
      </c>
      <c r="J1696" s="16">
        <v>14985</v>
      </c>
      <c r="K1696" s="16">
        <v>362</v>
      </c>
      <c r="L1696" s="16">
        <v>3304</v>
      </c>
      <c r="M1696" s="16">
        <v>67</v>
      </c>
      <c r="N1696" s="16">
        <v>873</v>
      </c>
      <c r="O1696" s="17">
        <f>IFERROR(K1696/I1696,"")</f>
        <v>0.39092872570194387</v>
      </c>
      <c r="P1696" s="17">
        <f>IFERROR(L1696/J1696,"")</f>
        <v>0.22048715382048714</v>
      </c>
      <c r="Q1696" s="16">
        <v>294</v>
      </c>
      <c r="R1696" s="16">
        <v>23</v>
      </c>
      <c r="S1696" s="16"/>
      <c r="T1696" s="16">
        <v>0</v>
      </c>
      <c r="U1696" s="16">
        <v>290</v>
      </c>
      <c r="V1696" s="16">
        <v>598</v>
      </c>
      <c r="W1696" s="16">
        <v>676</v>
      </c>
      <c r="X1696" s="16">
        <v>913</v>
      </c>
      <c r="Y1696" s="16"/>
      <c r="Z1696" s="16">
        <v>2372</v>
      </c>
      <c r="AA1696" s="16">
        <f>IF(COUNT(Q1696:Z1696)=0,"",SUM(Q1696:Q1696))</f>
        <v>294</v>
      </c>
      <c r="AB1696" s="16">
        <f>IF(COUNT(Q1696:Z1696)=0,"",SUM(R1696:S1696))</f>
        <v>23</v>
      </c>
      <c r="AC1696" s="16">
        <f>IF(COUNT(Q1696:Z1696)=0,"",SUM(T1696:V1696))</f>
        <v>888</v>
      </c>
      <c r="AD1696" s="16">
        <f>IF(COUNT(Q1696:Z1696)=0,"",SUM(W1696:Y1696))</f>
        <v>1589</v>
      </c>
      <c r="AE1696" s="16">
        <f>IF(COUNT(Q1696:Z1696)=0,"",SUM(Z1696:Z1696))</f>
        <v>2372</v>
      </c>
      <c r="AF1696" s="16">
        <f>IF(COUNT(Q1696:Z1696)=0,"",SUM(Q1696:Z1696))</f>
        <v>5166</v>
      </c>
      <c r="AG1696" s="17">
        <f>IFERROR((AA1696+AB1696)/AF1696,"")</f>
        <v>6.1362756484707702E-2</v>
      </c>
      <c r="AH1696" s="16">
        <v>247</v>
      </c>
    </row>
    <row r="1697" spans="1:34" x14ac:dyDescent="0.2">
      <c r="A1697" s="4" t="s">
        <v>21</v>
      </c>
      <c r="B1697" s="4" t="s">
        <v>124</v>
      </c>
      <c r="C1697" s="4" t="s">
        <v>955</v>
      </c>
      <c r="D1697" s="4" t="s">
        <v>582</v>
      </c>
      <c r="E1697" s="4" t="s">
        <v>583</v>
      </c>
      <c r="F1697" s="4" t="s">
        <v>1989</v>
      </c>
      <c r="G1697" s="4" t="s">
        <v>158</v>
      </c>
      <c r="H1697" s="4" t="s">
        <v>163</v>
      </c>
      <c r="I1697" s="16">
        <v>515</v>
      </c>
      <c r="J1697" s="16">
        <v>8226</v>
      </c>
      <c r="K1697" s="16">
        <v>213</v>
      </c>
      <c r="L1697" s="16">
        <v>2218</v>
      </c>
      <c r="M1697" s="16"/>
      <c r="N1697" s="16">
        <v>117</v>
      </c>
      <c r="O1697" s="17">
        <f>IFERROR(K1697/I1697,"")</f>
        <v>0.41359223300970877</v>
      </c>
      <c r="P1697" s="17">
        <f>IFERROR(L1697/J1697,"")</f>
        <v>0.2696328713834184</v>
      </c>
      <c r="Q1697" s="16">
        <v>294</v>
      </c>
      <c r="R1697" s="16">
        <v>0</v>
      </c>
      <c r="S1697" s="16">
        <v>0</v>
      </c>
      <c r="T1697" s="16">
        <v>249</v>
      </c>
      <c r="U1697" s="16">
        <v>287</v>
      </c>
      <c r="V1697" s="16">
        <v>331</v>
      </c>
      <c r="W1697" s="16">
        <v>223</v>
      </c>
      <c r="X1697" s="16">
        <v>411</v>
      </c>
      <c r="Y1697" s="16">
        <v>0</v>
      </c>
      <c r="Z1697" s="16">
        <v>1626</v>
      </c>
      <c r="AA1697" s="16">
        <f>IF(COUNT(Q1697:Z1697)=0,"",SUM(Q1697:Q1697))</f>
        <v>294</v>
      </c>
      <c r="AB1697" s="16">
        <f>IF(COUNT(Q1697:Z1697)=0,"",SUM(R1697:S1697))</f>
        <v>0</v>
      </c>
      <c r="AC1697" s="16">
        <f>IF(COUNT(Q1697:Z1697)=0,"",SUM(T1697:V1697))</f>
        <v>867</v>
      </c>
      <c r="AD1697" s="16">
        <f>IF(COUNT(Q1697:Z1697)=0,"",SUM(W1697:Y1697))</f>
        <v>634</v>
      </c>
      <c r="AE1697" s="16">
        <f>IF(COUNT(Q1697:Z1697)=0,"",SUM(Z1697:Z1697))</f>
        <v>1626</v>
      </c>
      <c r="AF1697" s="16">
        <f>IF(COUNT(Q1697:Z1697)=0,"",SUM(Q1697:Z1697))</f>
        <v>3421</v>
      </c>
      <c r="AG1697" s="17">
        <f>IFERROR((AA1697+AB1697)/AF1697,"")</f>
        <v>8.5939783688979837E-2</v>
      </c>
      <c r="AH1697" s="16">
        <v>23</v>
      </c>
    </row>
    <row r="1698" spans="1:34" x14ac:dyDescent="0.2">
      <c r="A1698" s="4" t="s">
        <v>21</v>
      </c>
      <c r="B1698" s="4" t="s">
        <v>140</v>
      </c>
      <c r="C1698" s="4" t="s">
        <v>955</v>
      </c>
      <c r="D1698" s="4" t="s">
        <v>899</v>
      </c>
      <c r="E1698" s="4" t="s">
        <v>900</v>
      </c>
      <c r="F1698" s="4" t="s">
        <v>5405</v>
      </c>
      <c r="G1698" s="4" t="s">
        <v>157</v>
      </c>
      <c r="H1698" s="4" t="s">
        <v>165</v>
      </c>
      <c r="I1698" s="16">
        <v>72</v>
      </c>
      <c r="J1698" s="16">
        <v>4533</v>
      </c>
      <c r="K1698" s="16">
        <v>70</v>
      </c>
      <c r="L1698" s="16">
        <v>342</v>
      </c>
      <c r="M1698" s="16">
        <v>0</v>
      </c>
      <c r="N1698" s="16">
        <v>252</v>
      </c>
      <c r="O1698" s="17">
        <f>IFERROR(K1698/I1698,"")</f>
        <v>0.97222222222222221</v>
      </c>
      <c r="P1698" s="17">
        <f>IFERROR(L1698/J1698,"")</f>
        <v>7.5446724023825282E-2</v>
      </c>
      <c r="Q1698" s="16">
        <v>293</v>
      </c>
      <c r="R1698" s="16">
        <v>0</v>
      </c>
      <c r="S1698" s="16">
        <v>0</v>
      </c>
      <c r="T1698" s="16">
        <v>72</v>
      </c>
      <c r="U1698" s="16"/>
      <c r="V1698" s="16">
        <v>71</v>
      </c>
      <c r="W1698" s="16"/>
      <c r="X1698" s="16">
        <v>41</v>
      </c>
      <c r="Y1698" s="16">
        <v>0</v>
      </c>
      <c r="Z1698" s="16"/>
      <c r="AA1698" s="16">
        <f>IF(COUNT(Q1698:Z1698)=0,"",SUM(Q1698:Q1698))</f>
        <v>293</v>
      </c>
      <c r="AB1698" s="16">
        <f>IF(COUNT(Q1698:Z1698)=0,"",SUM(R1698:S1698))</f>
        <v>0</v>
      </c>
      <c r="AC1698" s="16">
        <f>IF(COUNT(Q1698:Z1698)=0,"",SUM(T1698:V1698))</f>
        <v>143</v>
      </c>
      <c r="AD1698" s="16">
        <f>IF(COUNT(Q1698:Z1698)=0,"",SUM(W1698:Y1698))</f>
        <v>41</v>
      </c>
      <c r="AE1698" s="16">
        <f>IF(COUNT(Q1698:Z1698)=0,"",SUM(Z1698:Z1698))</f>
        <v>0</v>
      </c>
      <c r="AF1698" s="16">
        <f>IF(COUNT(Q1698:Z1698)=0,"",SUM(Q1698:Z1698))</f>
        <v>477</v>
      </c>
      <c r="AG1698" s="17">
        <f>IFERROR((AA1698+AB1698)/AF1698,"")</f>
        <v>0.61425576519916147</v>
      </c>
      <c r="AH1698" s="16">
        <v>13</v>
      </c>
    </row>
    <row r="1699" spans="1:34" x14ac:dyDescent="0.2">
      <c r="A1699" s="4" t="s">
        <v>198</v>
      </c>
      <c r="B1699" s="4" t="s">
        <v>138</v>
      </c>
      <c r="C1699" s="4" t="s">
        <v>1036</v>
      </c>
      <c r="D1699" s="4" t="s">
        <v>298</v>
      </c>
      <c r="E1699" s="4" t="s">
        <v>299</v>
      </c>
      <c r="F1699" s="4" t="s">
        <v>1115</v>
      </c>
      <c r="G1699" s="4" t="s">
        <v>156</v>
      </c>
      <c r="H1699" s="4" t="s">
        <v>43</v>
      </c>
      <c r="I1699" s="16">
        <v>111</v>
      </c>
      <c r="J1699" s="16">
        <v>13342</v>
      </c>
      <c r="K1699" s="16">
        <v>60</v>
      </c>
      <c r="L1699" s="16">
        <v>2198</v>
      </c>
      <c r="M1699" s="16">
        <v>0</v>
      </c>
      <c r="N1699" s="16">
        <v>33</v>
      </c>
      <c r="O1699" s="17">
        <f>IFERROR(K1699/I1699,"")</f>
        <v>0.54054054054054057</v>
      </c>
      <c r="P1699" s="17">
        <f>IFERROR(L1699/J1699,"")</f>
        <v>0.16474291710388247</v>
      </c>
      <c r="Q1699" s="16">
        <v>292</v>
      </c>
      <c r="R1699" s="16">
        <v>0</v>
      </c>
      <c r="S1699" s="16"/>
      <c r="T1699" s="16">
        <v>0</v>
      </c>
      <c r="U1699" s="16">
        <v>87</v>
      </c>
      <c r="V1699" s="16"/>
      <c r="W1699" s="16">
        <v>462</v>
      </c>
      <c r="X1699" s="16">
        <v>1244</v>
      </c>
      <c r="Y1699" s="16">
        <v>0</v>
      </c>
      <c r="Z1699" s="16">
        <v>992</v>
      </c>
      <c r="AA1699" s="16">
        <f>IF(COUNT(Q1699:Z1699)=0,"",SUM(Q1699:Q1699))</f>
        <v>292</v>
      </c>
      <c r="AB1699" s="16">
        <f>IF(COUNT(Q1699:Z1699)=0,"",SUM(R1699:S1699))</f>
        <v>0</v>
      </c>
      <c r="AC1699" s="16">
        <f>IF(COUNT(Q1699:Z1699)=0,"",SUM(T1699:V1699))</f>
        <v>87</v>
      </c>
      <c r="AD1699" s="16">
        <f>IF(COUNT(Q1699:Z1699)=0,"",SUM(W1699:Y1699))</f>
        <v>1706</v>
      </c>
      <c r="AE1699" s="16">
        <f>IF(COUNT(Q1699:Z1699)=0,"",SUM(Z1699:Z1699))</f>
        <v>992</v>
      </c>
      <c r="AF1699" s="16">
        <f>IF(COUNT(Q1699:Z1699)=0,"",SUM(Q1699:Z1699))</f>
        <v>3077</v>
      </c>
      <c r="AG1699" s="17">
        <f>IFERROR((AA1699+AB1699)/AF1699,"")</f>
        <v>9.4897627559311012E-2</v>
      </c>
      <c r="AH1699" s="16">
        <v>273</v>
      </c>
    </row>
    <row r="1700" spans="1:34" x14ac:dyDescent="0.2">
      <c r="A1700" s="4" t="s">
        <v>198</v>
      </c>
      <c r="B1700" s="4" t="s">
        <v>150</v>
      </c>
      <c r="C1700" s="4" t="s">
        <v>991</v>
      </c>
      <c r="D1700" s="4" t="s">
        <v>449</v>
      </c>
      <c r="E1700" s="4" t="s">
        <v>266</v>
      </c>
      <c r="F1700" s="4" t="s">
        <v>1433</v>
      </c>
      <c r="G1700" s="4" t="s">
        <v>156</v>
      </c>
      <c r="H1700" s="4" t="s">
        <v>71</v>
      </c>
      <c r="I1700" s="16">
        <v>1675</v>
      </c>
      <c r="J1700" s="16">
        <v>5056</v>
      </c>
      <c r="K1700" s="16">
        <v>515</v>
      </c>
      <c r="L1700" s="16">
        <v>1347</v>
      </c>
      <c r="M1700" s="16">
        <v>198</v>
      </c>
      <c r="N1700" s="16">
        <v>800</v>
      </c>
      <c r="O1700" s="17">
        <f>IFERROR(K1700/I1700,"")</f>
        <v>0.30746268656716419</v>
      </c>
      <c r="P1700" s="17">
        <f>IFERROR(L1700/J1700,"")</f>
        <v>0.26641613924050633</v>
      </c>
      <c r="Q1700" s="16">
        <v>292</v>
      </c>
      <c r="R1700" s="16">
        <v>0</v>
      </c>
      <c r="S1700" s="16"/>
      <c r="T1700" s="16">
        <v>0</v>
      </c>
      <c r="U1700" s="16"/>
      <c r="V1700" s="16">
        <v>0</v>
      </c>
      <c r="W1700" s="16">
        <v>0</v>
      </c>
      <c r="X1700" s="16">
        <v>1535</v>
      </c>
      <c r="Y1700" s="16">
        <v>0</v>
      </c>
      <c r="Z1700" s="16">
        <v>31</v>
      </c>
      <c r="AA1700" s="16">
        <f>IF(COUNT(Q1700:Z1700)=0,"",SUM(Q1700:Q1700))</f>
        <v>292</v>
      </c>
      <c r="AB1700" s="16">
        <f>IF(COUNT(Q1700:Z1700)=0,"",SUM(R1700:S1700))</f>
        <v>0</v>
      </c>
      <c r="AC1700" s="16">
        <f>IF(COUNT(Q1700:Z1700)=0,"",SUM(T1700:V1700))</f>
        <v>0</v>
      </c>
      <c r="AD1700" s="16">
        <f>IF(COUNT(Q1700:Z1700)=0,"",SUM(W1700:Y1700))</f>
        <v>1535</v>
      </c>
      <c r="AE1700" s="16">
        <f>IF(COUNT(Q1700:Z1700)=0,"",SUM(Z1700:Z1700))</f>
        <v>31</v>
      </c>
      <c r="AF1700" s="16">
        <f>IF(COUNT(Q1700:Z1700)=0,"",SUM(Q1700:Z1700))</f>
        <v>1858</v>
      </c>
      <c r="AG1700" s="17">
        <f>IFERROR((AA1700+AB1700)/AF1700,"")</f>
        <v>0.15715823466092574</v>
      </c>
      <c r="AH1700" s="16">
        <v>154</v>
      </c>
    </row>
    <row r="1701" spans="1:34" x14ac:dyDescent="0.2">
      <c r="A1701" s="4" t="s">
        <v>21</v>
      </c>
      <c r="B1701" s="4" t="s">
        <v>143</v>
      </c>
      <c r="C1701" s="4" t="s">
        <v>1036</v>
      </c>
      <c r="D1701" s="4" t="s">
        <v>744</v>
      </c>
      <c r="E1701" s="4" t="s">
        <v>745</v>
      </c>
      <c r="F1701" s="4" t="s">
        <v>3480</v>
      </c>
      <c r="G1701" s="4" t="s">
        <v>157</v>
      </c>
      <c r="H1701" s="4" t="s">
        <v>165</v>
      </c>
      <c r="I1701" s="16">
        <v>48</v>
      </c>
      <c r="J1701" s="16">
        <v>7485</v>
      </c>
      <c r="K1701" s="16">
        <v>48</v>
      </c>
      <c r="L1701" s="16">
        <v>1136</v>
      </c>
      <c r="M1701" s="16">
        <v>0</v>
      </c>
      <c r="N1701" s="16">
        <v>798</v>
      </c>
      <c r="O1701" s="17">
        <f>IFERROR(K1701/I1701,"")</f>
        <v>1</v>
      </c>
      <c r="P1701" s="17">
        <f>IFERROR(L1701/J1701,"")</f>
        <v>0.15177020708082833</v>
      </c>
      <c r="Q1701" s="16">
        <v>291</v>
      </c>
      <c r="R1701" s="16">
        <v>0</v>
      </c>
      <c r="S1701" s="16">
        <v>0</v>
      </c>
      <c r="T1701" s="16">
        <v>142</v>
      </c>
      <c r="U1701" s="16">
        <v>82</v>
      </c>
      <c r="V1701" s="16">
        <v>49</v>
      </c>
      <c r="W1701" s="16">
        <v>66</v>
      </c>
      <c r="X1701" s="16">
        <v>217</v>
      </c>
      <c r="Y1701" s="16"/>
      <c r="Z1701" s="16">
        <v>352</v>
      </c>
      <c r="AA1701" s="16">
        <f>IF(COUNT(Q1701:Z1701)=0,"",SUM(Q1701:Q1701))</f>
        <v>291</v>
      </c>
      <c r="AB1701" s="16">
        <f>IF(COUNT(Q1701:Z1701)=0,"",SUM(R1701:S1701))</f>
        <v>0</v>
      </c>
      <c r="AC1701" s="16">
        <f>IF(COUNT(Q1701:Z1701)=0,"",SUM(T1701:V1701))</f>
        <v>273</v>
      </c>
      <c r="AD1701" s="16">
        <f>IF(COUNT(Q1701:Z1701)=0,"",SUM(W1701:Y1701))</f>
        <v>283</v>
      </c>
      <c r="AE1701" s="16">
        <f>IF(COUNT(Q1701:Z1701)=0,"",SUM(Z1701:Z1701))</f>
        <v>352</v>
      </c>
      <c r="AF1701" s="16">
        <f>IF(COUNT(Q1701:Z1701)=0,"",SUM(Q1701:Z1701))</f>
        <v>1199</v>
      </c>
      <c r="AG1701" s="17">
        <f>IFERROR((AA1701+AB1701)/AF1701,"")</f>
        <v>0.2427022518765638</v>
      </c>
      <c r="AH1701" s="16"/>
    </row>
    <row r="1702" spans="1:34" x14ac:dyDescent="0.2">
      <c r="A1702" s="4" t="s">
        <v>21</v>
      </c>
      <c r="B1702" s="4" t="s">
        <v>145</v>
      </c>
      <c r="C1702" s="4" t="s">
        <v>1036</v>
      </c>
      <c r="D1702" s="4" t="s">
        <v>756</v>
      </c>
      <c r="E1702" s="4" t="s">
        <v>534</v>
      </c>
      <c r="F1702" s="4" t="s">
        <v>3657</v>
      </c>
      <c r="G1702" s="4" t="s">
        <v>157</v>
      </c>
      <c r="H1702" s="4" t="s">
        <v>165</v>
      </c>
      <c r="I1702" s="16">
        <v>344</v>
      </c>
      <c r="J1702" s="16">
        <v>8198</v>
      </c>
      <c r="K1702" s="16">
        <v>95</v>
      </c>
      <c r="L1702" s="16">
        <v>1112</v>
      </c>
      <c r="M1702" s="16"/>
      <c r="N1702" s="16">
        <v>57</v>
      </c>
      <c r="O1702" s="17">
        <f>IFERROR(K1702/I1702,"")</f>
        <v>0.27616279069767441</v>
      </c>
      <c r="P1702" s="17">
        <f>IFERROR(L1702/J1702,"")</f>
        <v>0.13564283971700414</v>
      </c>
      <c r="Q1702" s="16">
        <v>291</v>
      </c>
      <c r="R1702" s="16">
        <v>235</v>
      </c>
      <c r="S1702" s="16"/>
      <c r="T1702" s="16">
        <v>265</v>
      </c>
      <c r="U1702" s="16">
        <v>171</v>
      </c>
      <c r="V1702" s="16">
        <v>79</v>
      </c>
      <c r="W1702" s="16">
        <v>157</v>
      </c>
      <c r="X1702" s="16">
        <v>210</v>
      </c>
      <c r="Y1702" s="16">
        <v>0</v>
      </c>
      <c r="Z1702" s="16">
        <v>174</v>
      </c>
      <c r="AA1702" s="16">
        <f>IF(COUNT(Q1702:Z1702)=0,"",SUM(Q1702:Q1702))</f>
        <v>291</v>
      </c>
      <c r="AB1702" s="16">
        <f>IF(COUNT(Q1702:Z1702)=0,"",SUM(R1702:S1702))</f>
        <v>235</v>
      </c>
      <c r="AC1702" s="16">
        <f>IF(COUNT(Q1702:Z1702)=0,"",SUM(T1702:V1702))</f>
        <v>515</v>
      </c>
      <c r="AD1702" s="16">
        <f>IF(COUNT(Q1702:Z1702)=0,"",SUM(W1702:Y1702))</f>
        <v>367</v>
      </c>
      <c r="AE1702" s="16">
        <f>IF(COUNT(Q1702:Z1702)=0,"",SUM(Z1702:Z1702))</f>
        <v>174</v>
      </c>
      <c r="AF1702" s="16">
        <f>IF(COUNT(Q1702:Z1702)=0,"",SUM(Q1702:Z1702))</f>
        <v>1582</v>
      </c>
      <c r="AG1702" s="17">
        <f>IFERROR((AA1702+AB1702)/AF1702,"")</f>
        <v>0.33249051833122628</v>
      </c>
      <c r="AH1702" s="16">
        <v>14</v>
      </c>
    </row>
    <row r="1703" spans="1:34" x14ac:dyDescent="0.2">
      <c r="A1703" s="4" t="s">
        <v>21</v>
      </c>
      <c r="B1703" s="4" t="s">
        <v>131</v>
      </c>
      <c r="C1703" s="4" t="s">
        <v>955</v>
      </c>
      <c r="D1703" s="4" t="s">
        <v>799</v>
      </c>
      <c r="E1703" s="4" t="s">
        <v>800</v>
      </c>
      <c r="F1703" s="4" t="s">
        <v>4067</v>
      </c>
      <c r="G1703" s="4" t="s">
        <v>158</v>
      </c>
      <c r="H1703" s="4" t="s">
        <v>164</v>
      </c>
      <c r="I1703" s="16">
        <v>1556</v>
      </c>
      <c r="J1703" s="16">
        <v>9493</v>
      </c>
      <c r="K1703" s="16">
        <v>998</v>
      </c>
      <c r="L1703" s="16">
        <v>1776</v>
      </c>
      <c r="M1703" s="16">
        <v>141</v>
      </c>
      <c r="N1703" s="16">
        <v>1099</v>
      </c>
      <c r="O1703" s="17">
        <f>IFERROR(K1703/I1703,"")</f>
        <v>0.6413881748071979</v>
      </c>
      <c r="P1703" s="17">
        <f>IFERROR(L1703/J1703,"")</f>
        <v>0.18708522068892869</v>
      </c>
      <c r="Q1703" s="16">
        <v>291</v>
      </c>
      <c r="R1703" s="16">
        <v>0</v>
      </c>
      <c r="S1703" s="16">
        <v>0</v>
      </c>
      <c r="T1703" s="16">
        <v>460</v>
      </c>
      <c r="U1703" s="16">
        <v>546</v>
      </c>
      <c r="V1703" s="16">
        <v>1161</v>
      </c>
      <c r="W1703" s="16">
        <v>0</v>
      </c>
      <c r="X1703" s="16">
        <v>505</v>
      </c>
      <c r="Y1703" s="16">
        <v>0</v>
      </c>
      <c r="Z1703" s="16">
        <v>802</v>
      </c>
      <c r="AA1703" s="16">
        <f>IF(COUNT(Q1703:Z1703)=0,"",SUM(Q1703:Q1703))</f>
        <v>291</v>
      </c>
      <c r="AB1703" s="16">
        <f>IF(COUNT(Q1703:Z1703)=0,"",SUM(R1703:S1703))</f>
        <v>0</v>
      </c>
      <c r="AC1703" s="16">
        <f>IF(COUNT(Q1703:Z1703)=0,"",SUM(T1703:V1703))</f>
        <v>2167</v>
      </c>
      <c r="AD1703" s="16">
        <f>IF(COUNT(Q1703:Z1703)=0,"",SUM(W1703:Y1703))</f>
        <v>505</v>
      </c>
      <c r="AE1703" s="16">
        <f>IF(COUNT(Q1703:Z1703)=0,"",SUM(Z1703:Z1703))</f>
        <v>802</v>
      </c>
      <c r="AF1703" s="16">
        <f>IF(COUNT(Q1703:Z1703)=0,"",SUM(Q1703:Z1703))</f>
        <v>3765</v>
      </c>
      <c r="AG1703" s="17">
        <f>IFERROR((AA1703+AB1703)/AF1703,"")</f>
        <v>7.7290836653386458E-2</v>
      </c>
      <c r="AH1703" s="16">
        <v>18</v>
      </c>
    </row>
    <row r="1704" spans="1:34" x14ac:dyDescent="0.2">
      <c r="A1704" s="4" t="s">
        <v>21</v>
      </c>
      <c r="B1704" s="4" t="s">
        <v>123</v>
      </c>
      <c r="C1704" s="4" t="s">
        <v>955</v>
      </c>
      <c r="D1704" s="4" t="s">
        <v>484</v>
      </c>
      <c r="E1704" s="4" t="s">
        <v>485</v>
      </c>
      <c r="F1704" s="4" t="s">
        <v>4994</v>
      </c>
      <c r="G1704" s="4" t="s">
        <v>159</v>
      </c>
      <c r="H1704" s="4" t="s">
        <v>164</v>
      </c>
      <c r="I1704" s="16">
        <v>506</v>
      </c>
      <c r="J1704" s="16">
        <v>20930</v>
      </c>
      <c r="K1704" s="16">
        <v>97</v>
      </c>
      <c r="L1704" s="16">
        <v>4162</v>
      </c>
      <c r="M1704" s="16">
        <v>13</v>
      </c>
      <c r="N1704" s="16">
        <v>385</v>
      </c>
      <c r="O1704" s="17">
        <f>IFERROR(K1704/I1704,"")</f>
        <v>0.19169960474308301</v>
      </c>
      <c r="P1704" s="17">
        <f>IFERROR(L1704/J1704,"")</f>
        <v>0.19885332059245103</v>
      </c>
      <c r="Q1704" s="16">
        <v>290</v>
      </c>
      <c r="R1704" s="16">
        <v>67</v>
      </c>
      <c r="S1704" s="16"/>
      <c r="T1704" s="16">
        <v>101</v>
      </c>
      <c r="U1704" s="16">
        <v>152</v>
      </c>
      <c r="V1704" s="16">
        <v>31</v>
      </c>
      <c r="W1704" s="16">
        <v>17</v>
      </c>
      <c r="X1704" s="16">
        <v>912</v>
      </c>
      <c r="Y1704" s="16"/>
      <c r="Z1704" s="16">
        <v>2968</v>
      </c>
      <c r="AA1704" s="16">
        <f>IF(COUNT(Q1704:Z1704)=0,"",SUM(Q1704:Q1704))</f>
        <v>290</v>
      </c>
      <c r="AB1704" s="16">
        <f>IF(COUNT(Q1704:Z1704)=0,"",SUM(R1704:S1704))</f>
        <v>67</v>
      </c>
      <c r="AC1704" s="16">
        <f>IF(COUNT(Q1704:Z1704)=0,"",SUM(T1704:V1704))</f>
        <v>284</v>
      </c>
      <c r="AD1704" s="16">
        <f>IF(COUNT(Q1704:Z1704)=0,"",SUM(W1704:Y1704))</f>
        <v>929</v>
      </c>
      <c r="AE1704" s="16">
        <f>IF(COUNT(Q1704:Z1704)=0,"",SUM(Z1704:Z1704))</f>
        <v>2968</v>
      </c>
      <c r="AF1704" s="16">
        <f>IF(COUNT(Q1704:Z1704)=0,"",SUM(Q1704:Z1704))</f>
        <v>4538</v>
      </c>
      <c r="AG1704" s="17">
        <f>IFERROR((AA1704+AB1704)/AF1704,"")</f>
        <v>7.8669017188188625E-2</v>
      </c>
      <c r="AH1704" s="16">
        <v>21</v>
      </c>
    </row>
    <row r="1705" spans="1:34" x14ac:dyDescent="0.2">
      <c r="A1705" s="4" t="s">
        <v>21</v>
      </c>
      <c r="B1705" s="4" t="s">
        <v>123</v>
      </c>
      <c r="C1705" s="4" t="s">
        <v>955</v>
      </c>
      <c r="D1705" s="4" t="s">
        <v>484</v>
      </c>
      <c r="E1705" s="4" t="s">
        <v>485</v>
      </c>
      <c r="F1705" s="4" t="s">
        <v>4929</v>
      </c>
      <c r="G1705" s="4" t="s">
        <v>159</v>
      </c>
      <c r="H1705" s="4" t="s">
        <v>165</v>
      </c>
      <c r="I1705" s="16">
        <v>389</v>
      </c>
      <c r="J1705" s="16">
        <v>24343</v>
      </c>
      <c r="K1705" s="16">
        <v>190</v>
      </c>
      <c r="L1705" s="16">
        <v>3492</v>
      </c>
      <c r="M1705" s="16">
        <v>12</v>
      </c>
      <c r="N1705" s="16">
        <v>363</v>
      </c>
      <c r="O1705" s="17">
        <f>IFERROR(K1705/I1705,"")</f>
        <v>0.4884318766066838</v>
      </c>
      <c r="P1705" s="17">
        <f>IFERROR(L1705/J1705,"")</f>
        <v>0.14344986238343671</v>
      </c>
      <c r="Q1705" s="16">
        <v>289</v>
      </c>
      <c r="R1705" s="16">
        <v>87</v>
      </c>
      <c r="S1705" s="16"/>
      <c r="T1705" s="16">
        <v>148</v>
      </c>
      <c r="U1705" s="16">
        <v>198</v>
      </c>
      <c r="V1705" s="16">
        <v>61</v>
      </c>
      <c r="W1705" s="16">
        <v>31</v>
      </c>
      <c r="X1705" s="16">
        <v>1028</v>
      </c>
      <c r="Y1705" s="16"/>
      <c r="Z1705" s="16">
        <v>2150</v>
      </c>
      <c r="AA1705" s="16">
        <f>IF(COUNT(Q1705:Z1705)=0,"",SUM(Q1705:Q1705))</f>
        <v>289</v>
      </c>
      <c r="AB1705" s="16">
        <f>IF(COUNT(Q1705:Z1705)=0,"",SUM(R1705:S1705))</f>
        <v>87</v>
      </c>
      <c r="AC1705" s="16">
        <f>IF(COUNT(Q1705:Z1705)=0,"",SUM(T1705:V1705))</f>
        <v>407</v>
      </c>
      <c r="AD1705" s="16">
        <f>IF(COUNT(Q1705:Z1705)=0,"",SUM(W1705:Y1705))</f>
        <v>1059</v>
      </c>
      <c r="AE1705" s="16">
        <f>IF(COUNT(Q1705:Z1705)=0,"",SUM(Z1705:Z1705))</f>
        <v>2150</v>
      </c>
      <c r="AF1705" s="16">
        <f>IF(COUNT(Q1705:Z1705)=0,"",SUM(Q1705:Z1705))</f>
        <v>3992</v>
      </c>
      <c r="AG1705" s="17">
        <f>IFERROR((AA1705+AB1705)/AF1705,"")</f>
        <v>9.4188376753507011E-2</v>
      </c>
      <c r="AH1705" s="16">
        <v>38</v>
      </c>
    </row>
    <row r="1706" spans="1:34" x14ac:dyDescent="0.2">
      <c r="A1706" s="4" t="s">
        <v>21</v>
      </c>
      <c r="B1706" s="4" t="s">
        <v>126</v>
      </c>
      <c r="C1706" s="4" t="s">
        <v>955</v>
      </c>
      <c r="D1706" s="4" t="s">
        <v>723</v>
      </c>
      <c r="E1706" s="4" t="s">
        <v>724</v>
      </c>
      <c r="F1706" s="4" t="s">
        <v>3244</v>
      </c>
      <c r="G1706" s="4" t="s">
        <v>159</v>
      </c>
      <c r="H1706" s="4" t="s">
        <v>164</v>
      </c>
      <c r="I1706" s="16">
        <v>498</v>
      </c>
      <c r="J1706" s="16">
        <v>7647</v>
      </c>
      <c r="K1706" s="16">
        <v>23</v>
      </c>
      <c r="L1706" s="16">
        <v>885</v>
      </c>
      <c r="M1706" s="16">
        <v>15</v>
      </c>
      <c r="N1706" s="16">
        <v>362</v>
      </c>
      <c r="O1706" s="17">
        <f>IFERROR(K1706/I1706,"")</f>
        <v>4.6184738955823292E-2</v>
      </c>
      <c r="P1706" s="17">
        <f>IFERROR(L1706/J1706,"")</f>
        <v>0.11573165947430365</v>
      </c>
      <c r="Q1706" s="16">
        <v>288</v>
      </c>
      <c r="R1706" s="16">
        <v>0</v>
      </c>
      <c r="S1706" s="16"/>
      <c r="T1706" s="16">
        <v>22</v>
      </c>
      <c r="U1706" s="16">
        <v>136</v>
      </c>
      <c r="V1706" s="16">
        <v>0</v>
      </c>
      <c r="W1706" s="16">
        <v>54</v>
      </c>
      <c r="X1706" s="16">
        <v>79</v>
      </c>
      <c r="Y1706" s="16">
        <v>0</v>
      </c>
      <c r="Z1706" s="16">
        <v>326</v>
      </c>
      <c r="AA1706" s="16">
        <f>IF(COUNT(Q1706:Z1706)=0,"",SUM(Q1706:Q1706))</f>
        <v>288</v>
      </c>
      <c r="AB1706" s="16">
        <f>IF(COUNT(Q1706:Z1706)=0,"",SUM(R1706:S1706))</f>
        <v>0</v>
      </c>
      <c r="AC1706" s="16">
        <f>IF(COUNT(Q1706:Z1706)=0,"",SUM(T1706:V1706))</f>
        <v>158</v>
      </c>
      <c r="AD1706" s="16">
        <f>IF(COUNT(Q1706:Z1706)=0,"",SUM(W1706:Y1706))</f>
        <v>133</v>
      </c>
      <c r="AE1706" s="16">
        <f>IF(COUNT(Q1706:Z1706)=0,"",SUM(Z1706:Z1706))</f>
        <v>326</v>
      </c>
      <c r="AF1706" s="16">
        <f>IF(COUNT(Q1706:Z1706)=0,"",SUM(Q1706:Z1706))</f>
        <v>905</v>
      </c>
      <c r="AG1706" s="17">
        <f>IFERROR((AA1706+AB1706)/AF1706,"")</f>
        <v>0.318232044198895</v>
      </c>
      <c r="AH1706" s="16">
        <v>13</v>
      </c>
    </row>
    <row r="1707" spans="1:34" x14ac:dyDescent="0.2">
      <c r="A1707" s="4" t="s">
        <v>21</v>
      </c>
      <c r="B1707" s="4" t="s">
        <v>140</v>
      </c>
      <c r="C1707" s="4" t="s">
        <v>955</v>
      </c>
      <c r="D1707" s="4" t="s">
        <v>924</v>
      </c>
      <c r="E1707" s="4" t="s">
        <v>925</v>
      </c>
      <c r="F1707" s="4" t="s">
        <v>5671</v>
      </c>
      <c r="G1707" s="4" t="s">
        <v>157</v>
      </c>
      <c r="H1707" s="4" t="s">
        <v>164</v>
      </c>
      <c r="I1707" s="16">
        <v>692</v>
      </c>
      <c r="J1707" s="16">
        <v>16932</v>
      </c>
      <c r="K1707" s="16">
        <v>259</v>
      </c>
      <c r="L1707" s="16">
        <v>2709</v>
      </c>
      <c r="M1707" s="16">
        <v>18</v>
      </c>
      <c r="N1707" s="16">
        <v>691</v>
      </c>
      <c r="O1707" s="17">
        <f>IFERROR(K1707/I1707,"")</f>
        <v>0.37427745664739887</v>
      </c>
      <c r="P1707" s="17">
        <f>IFERROR(L1707/J1707,"")</f>
        <v>0.15999291282778172</v>
      </c>
      <c r="Q1707" s="16">
        <v>286</v>
      </c>
      <c r="R1707" s="16">
        <v>61</v>
      </c>
      <c r="S1707" s="16">
        <v>20</v>
      </c>
      <c r="T1707" s="16">
        <v>57</v>
      </c>
      <c r="U1707" s="16">
        <v>100</v>
      </c>
      <c r="V1707" s="16">
        <v>43</v>
      </c>
      <c r="W1707" s="16">
        <v>0</v>
      </c>
      <c r="X1707" s="16">
        <v>43</v>
      </c>
      <c r="Y1707" s="16">
        <v>0</v>
      </c>
      <c r="Z1707" s="16">
        <v>2358</v>
      </c>
      <c r="AA1707" s="16">
        <f>IF(COUNT(Q1707:Z1707)=0,"",SUM(Q1707:Q1707))</f>
        <v>286</v>
      </c>
      <c r="AB1707" s="16">
        <f>IF(COUNT(Q1707:Z1707)=0,"",SUM(R1707:S1707))</f>
        <v>81</v>
      </c>
      <c r="AC1707" s="16">
        <f>IF(COUNT(Q1707:Z1707)=0,"",SUM(T1707:V1707))</f>
        <v>200</v>
      </c>
      <c r="AD1707" s="16">
        <f>IF(COUNT(Q1707:Z1707)=0,"",SUM(W1707:Y1707))</f>
        <v>43</v>
      </c>
      <c r="AE1707" s="16">
        <f>IF(COUNT(Q1707:Z1707)=0,"",SUM(Z1707:Z1707))</f>
        <v>2358</v>
      </c>
      <c r="AF1707" s="16">
        <f>IF(COUNT(Q1707:Z1707)=0,"",SUM(Q1707:Z1707))</f>
        <v>2968</v>
      </c>
      <c r="AG1707" s="17">
        <f>IFERROR((AA1707+AB1707)/AF1707,"")</f>
        <v>0.1236522911051213</v>
      </c>
      <c r="AH1707" s="16">
        <v>23</v>
      </c>
    </row>
    <row r="1708" spans="1:34" x14ac:dyDescent="0.2">
      <c r="A1708" s="4" t="s">
        <v>21</v>
      </c>
      <c r="B1708" s="4" t="s">
        <v>151</v>
      </c>
      <c r="C1708" s="4" t="s">
        <v>1036</v>
      </c>
      <c r="D1708" s="4" t="s">
        <v>828</v>
      </c>
      <c r="E1708" s="4" t="s">
        <v>829</v>
      </c>
      <c r="F1708" s="4" t="s">
        <v>4332</v>
      </c>
      <c r="G1708" s="4" t="s">
        <v>157</v>
      </c>
      <c r="H1708" s="4" t="s">
        <v>164</v>
      </c>
      <c r="I1708" s="16">
        <v>345</v>
      </c>
      <c r="J1708" s="16">
        <v>7826</v>
      </c>
      <c r="K1708" s="16">
        <v>258</v>
      </c>
      <c r="L1708" s="16">
        <v>1096</v>
      </c>
      <c r="M1708" s="16">
        <v>13</v>
      </c>
      <c r="N1708" s="16">
        <v>537</v>
      </c>
      <c r="O1708" s="17">
        <f>IFERROR(K1708/I1708,"")</f>
        <v>0.74782608695652175</v>
      </c>
      <c r="P1708" s="17">
        <f>IFERROR(L1708/J1708,"")</f>
        <v>0.14004600051111679</v>
      </c>
      <c r="Q1708" s="16">
        <v>285</v>
      </c>
      <c r="R1708" s="16">
        <v>332</v>
      </c>
      <c r="S1708" s="16"/>
      <c r="T1708" s="16">
        <v>263</v>
      </c>
      <c r="U1708" s="16"/>
      <c r="V1708" s="16">
        <v>308</v>
      </c>
      <c r="W1708" s="16">
        <v>241</v>
      </c>
      <c r="X1708" s="16">
        <v>57</v>
      </c>
      <c r="Y1708" s="16"/>
      <c r="Z1708" s="16">
        <v>832</v>
      </c>
      <c r="AA1708" s="16">
        <f>IF(COUNT(Q1708:Z1708)=0,"",SUM(Q1708:Q1708))</f>
        <v>285</v>
      </c>
      <c r="AB1708" s="16">
        <f>IF(COUNT(Q1708:Z1708)=0,"",SUM(R1708:S1708))</f>
        <v>332</v>
      </c>
      <c r="AC1708" s="16">
        <f>IF(COUNT(Q1708:Z1708)=0,"",SUM(T1708:V1708))</f>
        <v>571</v>
      </c>
      <c r="AD1708" s="16">
        <f>IF(COUNT(Q1708:Z1708)=0,"",SUM(W1708:Y1708))</f>
        <v>298</v>
      </c>
      <c r="AE1708" s="16">
        <f>IF(COUNT(Q1708:Z1708)=0,"",SUM(Z1708:Z1708))</f>
        <v>832</v>
      </c>
      <c r="AF1708" s="16">
        <f>IF(COUNT(Q1708:Z1708)=0,"",SUM(Q1708:Z1708))</f>
        <v>2318</v>
      </c>
      <c r="AG1708" s="17">
        <f>IFERROR((AA1708+AB1708)/AF1708,"")</f>
        <v>0.26617773943054357</v>
      </c>
      <c r="AH1708" s="16">
        <v>13</v>
      </c>
    </row>
    <row r="1709" spans="1:34" x14ac:dyDescent="0.2">
      <c r="A1709" s="4" t="s">
        <v>21</v>
      </c>
      <c r="B1709" s="4" t="s">
        <v>140</v>
      </c>
      <c r="C1709" s="4" t="s">
        <v>955</v>
      </c>
      <c r="D1709" s="4" t="s">
        <v>927</v>
      </c>
      <c r="E1709" s="4" t="s">
        <v>928</v>
      </c>
      <c r="F1709" s="4" t="s">
        <v>5705</v>
      </c>
      <c r="G1709" s="4" t="s">
        <v>158</v>
      </c>
      <c r="H1709" s="4" t="s">
        <v>165</v>
      </c>
      <c r="I1709" s="16">
        <v>3379</v>
      </c>
      <c r="J1709" s="16">
        <v>24442</v>
      </c>
      <c r="K1709" s="16">
        <v>2744</v>
      </c>
      <c r="L1709" s="16">
        <v>4481</v>
      </c>
      <c r="M1709" s="16">
        <v>100</v>
      </c>
      <c r="N1709" s="16">
        <v>2747</v>
      </c>
      <c r="O1709" s="17">
        <f>IFERROR(K1709/I1709,"")</f>
        <v>0.81207457827759688</v>
      </c>
      <c r="P1709" s="17">
        <f>IFERROR(L1709/J1709,"")</f>
        <v>0.18333196956059242</v>
      </c>
      <c r="Q1709" s="16">
        <v>285</v>
      </c>
      <c r="R1709" s="16">
        <v>0</v>
      </c>
      <c r="S1709" s="16">
        <v>0</v>
      </c>
      <c r="T1709" s="16">
        <v>1557</v>
      </c>
      <c r="U1709" s="16">
        <v>434</v>
      </c>
      <c r="V1709" s="16">
        <v>2902</v>
      </c>
      <c r="W1709" s="16">
        <v>0</v>
      </c>
      <c r="X1709" s="16">
        <v>1325</v>
      </c>
      <c r="Y1709" s="16">
        <v>0</v>
      </c>
      <c r="Z1709" s="16">
        <v>2850</v>
      </c>
      <c r="AA1709" s="16">
        <f>IF(COUNT(Q1709:Z1709)=0,"",SUM(Q1709:Q1709))</f>
        <v>285</v>
      </c>
      <c r="AB1709" s="16">
        <f>IF(COUNT(Q1709:Z1709)=0,"",SUM(R1709:S1709))</f>
        <v>0</v>
      </c>
      <c r="AC1709" s="16">
        <f>IF(COUNT(Q1709:Z1709)=0,"",SUM(T1709:V1709))</f>
        <v>4893</v>
      </c>
      <c r="AD1709" s="16">
        <f>IF(COUNT(Q1709:Z1709)=0,"",SUM(W1709:Y1709))</f>
        <v>1325</v>
      </c>
      <c r="AE1709" s="16">
        <f>IF(COUNT(Q1709:Z1709)=0,"",SUM(Z1709:Z1709))</f>
        <v>2850</v>
      </c>
      <c r="AF1709" s="16">
        <f>IF(COUNT(Q1709:Z1709)=0,"",SUM(Q1709:Z1709))</f>
        <v>9353</v>
      </c>
      <c r="AG1709" s="17">
        <f>IFERROR((AA1709+AB1709)/AF1709,"")</f>
        <v>3.0471506468512776E-2</v>
      </c>
      <c r="AH1709" s="16">
        <v>52</v>
      </c>
    </row>
    <row r="1710" spans="1:34" x14ac:dyDescent="0.2">
      <c r="A1710" s="4" t="s">
        <v>21</v>
      </c>
      <c r="B1710" s="4" t="s">
        <v>146</v>
      </c>
      <c r="C1710" s="4" t="s">
        <v>1036</v>
      </c>
      <c r="D1710" s="4" t="s">
        <v>574</v>
      </c>
      <c r="E1710" s="4" t="s">
        <v>534</v>
      </c>
      <c r="F1710" s="4" t="s">
        <v>1941</v>
      </c>
      <c r="G1710" s="4" t="s">
        <v>157</v>
      </c>
      <c r="H1710" s="4" t="s">
        <v>163</v>
      </c>
      <c r="I1710" s="16">
        <v>217</v>
      </c>
      <c r="J1710" s="16">
        <v>3285</v>
      </c>
      <c r="K1710" s="16">
        <v>69</v>
      </c>
      <c r="L1710" s="16">
        <v>1264</v>
      </c>
      <c r="M1710" s="16">
        <v>0</v>
      </c>
      <c r="N1710" s="16"/>
      <c r="O1710" s="17">
        <f>IFERROR(K1710/I1710,"")</f>
        <v>0.31797235023041476</v>
      </c>
      <c r="P1710" s="17">
        <f>IFERROR(L1710/J1710,"")</f>
        <v>0.38477929984779302</v>
      </c>
      <c r="Q1710" s="16">
        <v>284</v>
      </c>
      <c r="R1710" s="16">
        <v>195</v>
      </c>
      <c r="S1710" s="16"/>
      <c r="T1710" s="16">
        <v>199</v>
      </c>
      <c r="U1710" s="16">
        <v>100</v>
      </c>
      <c r="V1710" s="16">
        <v>27</v>
      </c>
      <c r="W1710" s="16">
        <v>120</v>
      </c>
      <c r="X1710" s="16">
        <v>442</v>
      </c>
      <c r="Y1710" s="16">
        <v>0</v>
      </c>
      <c r="Z1710" s="16">
        <v>113</v>
      </c>
      <c r="AA1710" s="16">
        <f>IF(COUNT(Q1710:Z1710)=0,"",SUM(Q1710:Q1710))</f>
        <v>284</v>
      </c>
      <c r="AB1710" s="16">
        <f>IF(COUNT(Q1710:Z1710)=0,"",SUM(R1710:S1710))</f>
        <v>195</v>
      </c>
      <c r="AC1710" s="16">
        <f>IF(COUNT(Q1710:Z1710)=0,"",SUM(T1710:V1710))</f>
        <v>326</v>
      </c>
      <c r="AD1710" s="16">
        <f>IF(COUNT(Q1710:Z1710)=0,"",SUM(W1710:Y1710))</f>
        <v>562</v>
      </c>
      <c r="AE1710" s="16">
        <f>IF(COUNT(Q1710:Z1710)=0,"",SUM(Z1710:Z1710))</f>
        <v>113</v>
      </c>
      <c r="AF1710" s="16">
        <f>IF(COUNT(Q1710:Z1710)=0,"",SUM(Q1710:Z1710))</f>
        <v>1480</v>
      </c>
      <c r="AG1710" s="17">
        <f>IFERROR((AA1710+AB1710)/AF1710,"")</f>
        <v>0.32364864864864867</v>
      </c>
      <c r="AH1710" s="16">
        <v>30</v>
      </c>
    </row>
    <row r="1711" spans="1:34" x14ac:dyDescent="0.2">
      <c r="A1711" s="4" t="s">
        <v>21</v>
      </c>
      <c r="B1711" s="4" t="s">
        <v>129</v>
      </c>
      <c r="C1711" s="4" t="s">
        <v>1036</v>
      </c>
      <c r="D1711" s="4" t="s">
        <v>783</v>
      </c>
      <c r="E1711" s="4" t="s">
        <v>355</v>
      </c>
      <c r="F1711" s="4" t="s">
        <v>3823</v>
      </c>
      <c r="G1711" s="4" t="s">
        <v>158</v>
      </c>
      <c r="H1711" s="4" t="s">
        <v>164</v>
      </c>
      <c r="I1711" s="16">
        <v>324</v>
      </c>
      <c r="J1711" s="16">
        <v>5453</v>
      </c>
      <c r="K1711" s="16">
        <v>168</v>
      </c>
      <c r="L1711" s="16">
        <v>965</v>
      </c>
      <c r="M1711" s="16">
        <v>47</v>
      </c>
      <c r="N1711" s="16">
        <v>454</v>
      </c>
      <c r="O1711" s="17">
        <f>IFERROR(K1711/I1711,"")</f>
        <v>0.51851851851851849</v>
      </c>
      <c r="P1711" s="17">
        <f>IFERROR(L1711/J1711,"")</f>
        <v>0.17696680726205757</v>
      </c>
      <c r="Q1711" s="16">
        <v>282</v>
      </c>
      <c r="R1711" s="16">
        <v>0</v>
      </c>
      <c r="S1711" s="16">
        <v>0</v>
      </c>
      <c r="T1711" s="16">
        <v>226</v>
      </c>
      <c r="U1711" s="16">
        <v>59</v>
      </c>
      <c r="V1711" s="16">
        <v>213</v>
      </c>
      <c r="W1711" s="16">
        <v>667</v>
      </c>
      <c r="X1711" s="16">
        <v>0</v>
      </c>
      <c r="Y1711" s="16"/>
      <c r="Z1711" s="16">
        <v>274</v>
      </c>
      <c r="AA1711" s="16">
        <f>IF(COUNT(Q1711:Z1711)=0,"",SUM(Q1711:Q1711))</f>
        <v>282</v>
      </c>
      <c r="AB1711" s="16">
        <f>IF(COUNT(Q1711:Z1711)=0,"",SUM(R1711:S1711))</f>
        <v>0</v>
      </c>
      <c r="AC1711" s="16">
        <f>IF(COUNT(Q1711:Z1711)=0,"",SUM(T1711:V1711))</f>
        <v>498</v>
      </c>
      <c r="AD1711" s="16">
        <f>IF(COUNT(Q1711:Z1711)=0,"",SUM(W1711:Y1711))</f>
        <v>667</v>
      </c>
      <c r="AE1711" s="16">
        <f>IF(COUNT(Q1711:Z1711)=0,"",SUM(Z1711:Z1711))</f>
        <v>274</v>
      </c>
      <c r="AF1711" s="16">
        <f>IF(COUNT(Q1711:Z1711)=0,"",SUM(Q1711:Z1711))</f>
        <v>1721</v>
      </c>
      <c r="AG1711" s="17">
        <f>IFERROR((AA1711+AB1711)/AF1711,"")</f>
        <v>0.16385822196397443</v>
      </c>
      <c r="AH1711" s="16"/>
    </row>
    <row r="1712" spans="1:34" x14ac:dyDescent="0.2">
      <c r="A1712" s="4" t="s">
        <v>21</v>
      </c>
      <c r="B1712" s="4" t="s">
        <v>123</v>
      </c>
      <c r="C1712" s="4" t="s">
        <v>955</v>
      </c>
      <c r="D1712" s="4" t="s">
        <v>484</v>
      </c>
      <c r="E1712" s="4" t="s">
        <v>485</v>
      </c>
      <c r="F1712" s="4" t="s">
        <v>4846</v>
      </c>
      <c r="G1712" s="4" t="s">
        <v>159</v>
      </c>
      <c r="H1712" s="4" t="s">
        <v>163</v>
      </c>
      <c r="I1712" s="16">
        <v>930</v>
      </c>
      <c r="J1712" s="16">
        <v>3105</v>
      </c>
      <c r="K1712" s="16">
        <v>110</v>
      </c>
      <c r="L1712" s="16">
        <v>616</v>
      </c>
      <c r="M1712" s="16">
        <v>62</v>
      </c>
      <c r="N1712" s="16">
        <v>34</v>
      </c>
      <c r="O1712" s="17">
        <f>IFERROR(K1712/I1712,"")</f>
        <v>0.11827956989247312</v>
      </c>
      <c r="P1712" s="17">
        <f>IFERROR(L1712/J1712,"")</f>
        <v>0.19838969404186796</v>
      </c>
      <c r="Q1712" s="16">
        <v>282</v>
      </c>
      <c r="R1712" s="16"/>
      <c r="S1712" s="16"/>
      <c r="T1712" s="16">
        <v>15</v>
      </c>
      <c r="U1712" s="16">
        <v>12</v>
      </c>
      <c r="V1712" s="16"/>
      <c r="W1712" s="16">
        <v>0</v>
      </c>
      <c r="X1712" s="16">
        <v>165</v>
      </c>
      <c r="Y1712" s="16">
        <v>0</v>
      </c>
      <c r="Z1712" s="16">
        <v>279</v>
      </c>
      <c r="AA1712" s="16">
        <f>IF(COUNT(Q1712:Z1712)=0,"",SUM(Q1712:Q1712))</f>
        <v>282</v>
      </c>
      <c r="AB1712" s="16">
        <f>IF(COUNT(Q1712:Z1712)=0,"",SUM(R1712:S1712))</f>
        <v>0</v>
      </c>
      <c r="AC1712" s="16">
        <f>IF(COUNT(Q1712:Z1712)=0,"",SUM(T1712:V1712))</f>
        <v>27</v>
      </c>
      <c r="AD1712" s="16">
        <f>IF(COUNT(Q1712:Z1712)=0,"",SUM(W1712:Y1712))</f>
        <v>165</v>
      </c>
      <c r="AE1712" s="16">
        <f>IF(COUNT(Q1712:Z1712)=0,"",SUM(Z1712:Z1712))</f>
        <v>279</v>
      </c>
      <c r="AF1712" s="16">
        <f>IF(COUNT(Q1712:Z1712)=0,"",SUM(Q1712:Z1712))</f>
        <v>753</v>
      </c>
      <c r="AG1712" s="17">
        <f>IFERROR((AA1712+AB1712)/AF1712,"")</f>
        <v>0.37450199203187251</v>
      </c>
      <c r="AH1712" s="16"/>
    </row>
    <row r="1713" spans="1:34" x14ac:dyDescent="0.2">
      <c r="A1713" s="4" t="s">
        <v>21</v>
      </c>
      <c r="B1713" s="4" t="s">
        <v>127</v>
      </c>
      <c r="C1713" s="4" t="s">
        <v>955</v>
      </c>
      <c r="D1713" s="4" t="s">
        <v>812</v>
      </c>
      <c r="E1713" s="4" t="s">
        <v>813</v>
      </c>
      <c r="F1713" s="4" t="s">
        <v>4149</v>
      </c>
      <c r="G1713" s="4" t="s">
        <v>158</v>
      </c>
      <c r="H1713" s="4" t="s">
        <v>165</v>
      </c>
      <c r="I1713" s="16">
        <v>718</v>
      </c>
      <c r="J1713" s="16">
        <v>7612</v>
      </c>
      <c r="K1713" s="16">
        <v>113</v>
      </c>
      <c r="L1713" s="16">
        <v>1496</v>
      </c>
      <c r="M1713" s="16"/>
      <c r="N1713" s="16">
        <v>52</v>
      </c>
      <c r="O1713" s="17">
        <f>IFERROR(K1713/I1713,"")</f>
        <v>0.1573816155988858</v>
      </c>
      <c r="P1713" s="17">
        <f>IFERROR(L1713/J1713,"")</f>
        <v>0.19653179190751446</v>
      </c>
      <c r="Q1713" s="16">
        <v>281</v>
      </c>
      <c r="R1713" s="16">
        <v>492</v>
      </c>
      <c r="S1713" s="16">
        <v>0</v>
      </c>
      <c r="T1713" s="16">
        <v>518</v>
      </c>
      <c r="U1713" s="16">
        <v>72</v>
      </c>
      <c r="V1713" s="16">
        <v>80</v>
      </c>
      <c r="W1713" s="16">
        <v>106</v>
      </c>
      <c r="X1713" s="16">
        <v>309</v>
      </c>
      <c r="Y1713" s="16">
        <v>0</v>
      </c>
      <c r="Z1713" s="16">
        <v>212</v>
      </c>
      <c r="AA1713" s="16">
        <f>IF(COUNT(Q1713:Z1713)=0,"",SUM(Q1713:Q1713))</f>
        <v>281</v>
      </c>
      <c r="AB1713" s="16">
        <f>IF(COUNT(Q1713:Z1713)=0,"",SUM(R1713:S1713))</f>
        <v>492</v>
      </c>
      <c r="AC1713" s="16">
        <f>IF(COUNT(Q1713:Z1713)=0,"",SUM(T1713:V1713))</f>
        <v>670</v>
      </c>
      <c r="AD1713" s="16">
        <f>IF(COUNT(Q1713:Z1713)=0,"",SUM(W1713:Y1713))</f>
        <v>415</v>
      </c>
      <c r="AE1713" s="16">
        <f>IF(COUNT(Q1713:Z1713)=0,"",SUM(Z1713:Z1713))</f>
        <v>212</v>
      </c>
      <c r="AF1713" s="16">
        <f>IF(COUNT(Q1713:Z1713)=0,"",SUM(Q1713:Z1713))</f>
        <v>2070</v>
      </c>
      <c r="AG1713" s="17">
        <f>IFERROR((AA1713+AB1713)/AF1713,"")</f>
        <v>0.37342995169082127</v>
      </c>
      <c r="AH1713" s="16">
        <v>12</v>
      </c>
    </row>
    <row r="1714" spans="1:34" x14ac:dyDescent="0.2">
      <c r="A1714" s="4" t="s">
        <v>21</v>
      </c>
      <c r="B1714" s="4" t="s">
        <v>123</v>
      </c>
      <c r="C1714" s="4" t="s">
        <v>955</v>
      </c>
      <c r="D1714" s="4" t="s">
        <v>484</v>
      </c>
      <c r="E1714" s="4" t="s">
        <v>485</v>
      </c>
      <c r="F1714" s="4" t="s">
        <v>4858</v>
      </c>
      <c r="G1714" s="4" t="s">
        <v>159</v>
      </c>
      <c r="H1714" s="4" t="s">
        <v>163</v>
      </c>
      <c r="I1714" s="16">
        <v>778</v>
      </c>
      <c r="J1714" s="16">
        <v>29988</v>
      </c>
      <c r="K1714" s="16">
        <v>134</v>
      </c>
      <c r="L1714" s="16">
        <v>3908</v>
      </c>
      <c r="M1714" s="16"/>
      <c r="N1714" s="16">
        <v>435</v>
      </c>
      <c r="O1714" s="17">
        <f>IFERROR(K1714/I1714,"")</f>
        <v>0.17223650385604114</v>
      </c>
      <c r="P1714" s="17">
        <f>IFERROR(L1714/J1714,"")</f>
        <v>0.13031879418434039</v>
      </c>
      <c r="Q1714" s="16">
        <v>281</v>
      </c>
      <c r="R1714" s="16">
        <v>63</v>
      </c>
      <c r="S1714" s="16"/>
      <c r="T1714" s="16">
        <v>140</v>
      </c>
      <c r="U1714" s="16">
        <v>341</v>
      </c>
      <c r="V1714" s="16">
        <v>36</v>
      </c>
      <c r="W1714" s="16">
        <v>18</v>
      </c>
      <c r="X1714" s="16">
        <v>1018</v>
      </c>
      <c r="Y1714" s="16"/>
      <c r="Z1714" s="16">
        <v>2450</v>
      </c>
      <c r="AA1714" s="16">
        <f>IF(COUNT(Q1714:Z1714)=0,"",SUM(Q1714:Q1714))</f>
        <v>281</v>
      </c>
      <c r="AB1714" s="16">
        <f>IF(COUNT(Q1714:Z1714)=0,"",SUM(R1714:S1714))</f>
        <v>63</v>
      </c>
      <c r="AC1714" s="16">
        <f>IF(COUNT(Q1714:Z1714)=0,"",SUM(T1714:V1714))</f>
        <v>517</v>
      </c>
      <c r="AD1714" s="16">
        <f>IF(COUNT(Q1714:Z1714)=0,"",SUM(W1714:Y1714))</f>
        <v>1036</v>
      </c>
      <c r="AE1714" s="16">
        <f>IF(COUNT(Q1714:Z1714)=0,"",SUM(Z1714:Z1714))</f>
        <v>2450</v>
      </c>
      <c r="AF1714" s="16">
        <f>IF(COUNT(Q1714:Z1714)=0,"",SUM(Q1714:Z1714))</f>
        <v>4347</v>
      </c>
      <c r="AG1714" s="17">
        <f>IFERROR((AA1714+AB1714)/AF1714,"")</f>
        <v>7.9135035656774794E-2</v>
      </c>
      <c r="AH1714" s="16">
        <v>53</v>
      </c>
    </row>
    <row r="1715" spans="1:34" x14ac:dyDescent="0.2">
      <c r="A1715" s="4" t="s">
        <v>21</v>
      </c>
      <c r="B1715" s="4" t="s">
        <v>124</v>
      </c>
      <c r="C1715" s="4" t="s">
        <v>955</v>
      </c>
      <c r="D1715" s="4" t="s">
        <v>582</v>
      </c>
      <c r="E1715" s="4" t="s">
        <v>583</v>
      </c>
      <c r="F1715" s="4" t="s">
        <v>2031</v>
      </c>
      <c r="G1715" s="4" t="s">
        <v>158</v>
      </c>
      <c r="H1715" s="4" t="s">
        <v>164</v>
      </c>
      <c r="I1715" s="16">
        <v>801</v>
      </c>
      <c r="J1715" s="16">
        <v>10891</v>
      </c>
      <c r="K1715" s="16">
        <v>303</v>
      </c>
      <c r="L1715" s="16">
        <v>2522</v>
      </c>
      <c r="M1715" s="16"/>
      <c r="N1715" s="16">
        <v>135</v>
      </c>
      <c r="O1715" s="17">
        <f>IFERROR(K1715/I1715,"")</f>
        <v>0.37827715355805241</v>
      </c>
      <c r="P1715" s="17">
        <f>IFERROR(L1715/J1715,"")</f>
        <v>0.23156734918740243</v>
      </c>
      <c r="Q1715" s="16">
        <v>280</v>
      </c>
      <c r="R1715" s="16">
        <v>0</v>
      </c>
      <c r="S1715" s="16">
        <v>0</v>
      </c>
      <c r="T1715" s="16">
        <v>338</v>
      </c>
      <c r="U1715" s="16">
        <v>329</v>
      </c>
      <c r="V1715" s="16">
        <v>426</v>
      </c>
      <c r="W1715" s="16">
        <v>308</v>
      </c>
      <c r="X1715" s="16">
        <v>427</v>
      </c>
      <c r="Y1715" s="16"/>
      <c r="Z1715" s="16">
        <v>2063</v>
      </c>
      <c r="AA1715" s="16">
        <f>IF(COUNT(Q1715:Z1715)=0,"",SUM(Q1715:Q1715))</f>
        <v>280</v>
      </c>
      <c r="AB1715" s="16">
        <f>IF(COUNT(Q1715:Z1715)=0,"",SUM(R1715:S1715))</f>
        <v>0</v>
      </c>
      <c r="AC1715" s="16">
        <f>IF(COUNT(Q1715:Z1715)=0,"",SUM(T1715:V1715))</f>
        <v>1093</v>
      </c>
      <c r="AD1715" s="16">
        <f>IF(COUNT(Q1715:Z1715)=0,"",SUM(W1715:Y1715))</f>
        <v>735</v>
      </c>
      <c r="AE1715" s="16">
        <f>IF(COUNT(Q1715:Z1715)=0,"",SUM(Z1715:Z1715))</f>
        <v>2063</v>
      </c>
      <c r="AF1715" s="16">
        <f>IF(COUNT(Q1715:Z1715)=0,"",SUM(Q1715:Z1715))</f>
        <v>4171</v>
      </c>
      <c r="AG1715" s="17">
        <f>IFERROR((AA1715+AB1715)/AF1715,"")</f>
        <v>6.7130184608007668E-2</v>
      </c>
      <c r="AH1715" s="16">
        <v>19</v>
      </c>
    </row>
    <row r="1716" spans="1:34" x14ac:dyDescent="0.2">
      <c r="A1716" s="4" t="s">
        <v>21</v>
      </c>
      <c r="B1716" s="4" t="s">
        <v>124</v>
      </c>
      <c r="C1716" s="4" t="s">
        <v>955</v>
      </c>
      <c r="D1716" s="4" t="s">
        <v>599</v>
      </c>
      <c r="E1716" s="4" t="s">
        <v>600</v>
      </c>
      <c r="F1716" s="4" t="s">
        <v>2180</v>
      </c>
      <c r="G1716" s="4" t="s">
        <v>159</v>
      </c>
      <c r="H1716" s="4" t="s">
        <v>165</v>
      </c>
      <c r="I1716" s="16">
        <v>271</v>
      </c>
      <c r="J1716" s="16">
        <v>5123</v>
      </c>
      <c r="K1716" s="16">
        <v>238</v>
      </c>
      <c r="L1716" s="16">
        <v>709</v>
      </c>
      <c r="M1716" s="16">
        <v>0</v>
      </c>
      <c r="N1716" s="16">
        <v>32</v>
      </c>
      <c r="O1716" s="17">
        <f>IFERROR(K1716/I1716,"")</f>
        <v>0.87822878228782286</v>
      </c>
      <c r="P1716" s="17">
        <f>IFERROR(L1716/J1716,"")</f>
        <v>0.13839547140347452</v>
      </c>
      <c r="Q1716" s="16">
        <v>280</v>
      </c>
      <c r="R1716" s="16">
        <v>0</v>
      </c>
      <c r="S1716" s="16">
        <v>0</v>
      </c>
      <c r="T1716" s="16">
        <v>57</v>
      </c>
      <c r="U1716" s="16"/>
      <c r="V1716" s="16">
        <v>159</v>
      </c>
      <c r="W1716" s="16">
        <v>11</v>
      </c>
      <c r="X1716" s="16"/>
      <c r="Y1716" s="16">
        <v>0</v>
      </c>
      <c r="Z1716" s="16">
        <v>436</v>
      </c>
      <c r="AA1716" s="16">
        <f>IF(COUNT(Q1716:Z1716)=0,"",SUM(Q1716:Q1716))</f>
        <v>280</v>
      </c>
      <c r="AB1716" s="16">
        <f>IF(COUNT(Q1716:Z1716)=0,"",SUM(R1716:S1716))</f>
        <v>0</v>
      </c>
      <c r="AC1716" s="16">
        <f>IF(COUNT(Q1716:Z1716)=0,"",SUM(T1716:V1716))</f>
        <v>216</v>
      </c>
      <c r="AD1716" s="16">
        <f>IF(COUNT(Q1716:Z1716)=0,"",SUM(W1716:Y1716))</f>
        <v>11</v>
      </c>
      <c r="AE1716" s="16">
        <f>IF(COUNT(Q1716:Z1716)=0,"",SUM(Z1716:Z1716))</f>
        <v>436</v>
      </c>
      <c r="AF1716" s="16">
        <f>IF(COUNT(Q1716:Z1716)=0,"",SUM(Q1716:Z1716))</f>
        <v>943</v>
      </c>
      <c r="AG1716" s="17">
        <f>IFERROR((AA1716+AB1716)/AF1716,"")</f>
        <v>0.29692470837751855</v>
      </c>
      <c r="AH1716" s="16"/>
    </row>
    <row r="1717" spans="1:34" x14ac:dyDescent="0.2">
      <c r="A1717" s="4" t="s">
        <v>21</v>
      </c>
      <c r="B1717" s="4" t="s">
        <v>123</v>
      </c>
      <c r="C1717" s="4" t="s">
        <v>955</v>
      </c>
      <c r="D1717" s="4" t="s">
        <v>484</v>
      </c>
      <c r="E1717" s="4" t="s">
        <v>485</v>
      </c>
      <c r="F1717" s="4" t="s">
        <v>4945</v>
      </c>
      <c r="G1717" s="4" t="s">
        <v>159</v>
      </c>
      <c r="H1717" s="4" t="s">
        <v>164</v>
      </c>
      <c r="I1717" s="16">
        <v>508</v>
      </c>
      <c r="J1717" s="16">
        <v>33418</v>
      </c>
      <c r="K1717" s="16">
        <v>57</v>
      </c>
      <c r="L1717" s="16">
        <v>3514</v>
      </c>
      <c r="M1717" s="16"/>
      <c r="N1717" s="16">
        <v>347</v>
      </c>
      <c r="O1717" s="17">
        <f>IFERROR(K1717/I1717,"")</f>
        <v>0.11220472440944881</v>
      </c>
      <c r="P1717" s="17">
        <f>IFERROR(L1717/J1717,"")</f>
        <v>0.1051529116045245</v>
      </c>
      <c r="Q1717" s="16">
        <v>280</v>
      </c>
      <c r="R1717" s="16">
        <v>66</v>
      </c>
      <c r="S1717" s="16"/>
      <c r="T1717" s="16">
        <v>83</v>
      </c>
      <c r="U1717" s="16">
        <v>179</v>
      </c>
      <c r="V1717" s="16">
        <v>34</v>
      </c>
      <c r="W1717" s="16">
        <v>22</v>
      </c>
      <c r="X1717" s="16">
        <v>970</v>
      </c>
      <c r="Y1717" s="16"/>
      <c r="Z1717" s="16">
        <v>2211</v>
      </c>
      <c r="AA1717" s="16">
        <f>IF(COUNT(Q1717:Z1717)=0,"",SUM(Q1717:Q1717))</f>
        <v>280</v>
      </c>
      <c r="AB1717" s="16">
        <f>IF(COUNT(Q1717:Z1717)=0,"",SUM(R1717:S1717))</f>
        <v>66</v>
      </c>
      <c r="AC1717" s="16">
        <f>IF(COUNT(Q1717:Z1717)=0,"",SUM(T1717:V1717))</f>
        <v>296</v>
      </c>
      <c r="AD1717" s="16">
        <f>IF(COUNT(Q1717:Z1717)=0,"",SUM(W1717:Y1717))</f>
        <v>992</v>
      </c>
      <c r="AE1717" s="16">
        <f>IF(COUNT(Q1717:Z1717)=0,"",SUM(Z1717:Z1717))</f>
        <v>2211</v>
      </c>
      <c r="AF1717" s="16">
        <f>IF(COUNT(Q1717:Z1717)=0,"",SUM(Q1717:Z1717))</f>
        <v>3845</v>
      </c>
      <c r="AG1717" s="17">
        <f>IFERROR((AA1717+AB1717)/AF1717,"")</f>
        <v>8.9986996098829652E-2</v>
      </c>
      <c r="AH1717" s="16">
        <v>33</v>
      </c>
    </row>
    <row r="1718" spans="1:34" x14ac:dyDescent="0.2">
      <c r="A1718" s="4" t="s">
        <v>21</v>
      </c>
      <c r="B1718" s="4" t="s">
        <v>123</v>
      </c>
      <c r="C1718" s="4" t="s">
        <v>955</v>
      </c>
      <c r="D1718" s="4" t="s">
        <v>484</v>
      </c>
      <c r="E1718" s="4" t="s">
        <v>485</v>
      </c>
      <c r="F1718" s="4" t="s">
        <v>5024</v>
      </c>
      <c r="G1718" s="4" t="s">
        <v>159</v>
      </c>
      <c r="H1718" s="4" t="s">
        <v>165</v>
      </c>
      <c r="I1718" s="16">
        <v>721</v>
      </c>
      <c r="J1718" s="16">
        <v>22324</v>
      </c>
      <c r="K1718" s="16">
        <v>53</v>
      </c>
      <c r="L1718" s="16">
        <v>3745</v>
      </c>
      <c r="M1718" s="16"/>
      <c r="N1718" s="16">
        <v>383</v>
      </c>
      <c r="O1718" s="17">
        <f>IFERROR(K1718/I1718,"")</f>
        <v>7.3509015256588067E-2</v>
      </c>
      <c r="P1718" s="17">
        <f>IFERROR(L1718/J1718,"")</f>
        <v>0.16775667443110553</v>
      </c>
      <c r="Q1718" s="16">
        <v>280</v>
      </c>
      <c r="R1718" s="16">
        <v>60</v>
      </c>
      <c r="S1718" s="16"/>
      <c r="T1718" s="16">
        <v>72</v>
      </c>
      <c r="U1718" s="16">
        <v>217</v>
      </c>
      <c r="V1718" s="16"/>
      <c r="W1718" s="16">
        <v>0</v>
      </c>
      <c r="X1718" s="16">
        <v>914</v>
      </c>
      <c r="Y1718" s="16"/>
      <c r="Z1718" s="16">
        <v>2537</v>
      </c>
      <c r="AA1718" s="16">
        <f>IF(COUNT(Q1718:Z1718)=0,"",SUM(Q1718:Q1718))</f>
        <v>280</v>
      </c>
      <c r="AB1718" s="16">
        <f>IF(COUNT(Q1718:Z1718)=0,"",SUM(R1718:S1718))</f>
        <v>60</v>
      </c>
      <c r="AC1718" s="16">
        <f>IF(COUNT(Q1718:Z1718)=0,"",SUM(T1718:V1718))</f>
        <v>289</v>
      </c>
      <c r="AD1718" s="16">
        <f>IF(COUNT(Q1718:Z1718)=0,"",SUM(W1718:Y1718))</f>
        <v>914</v>
      </c>
      <c r="AE1718" s="16">
        <f>IF(COUNT(Q1718:Z1718)=0,"",SUM(Z1718:Z1718))</f>
        <v>2537</v>
      </c>
      <c r="AF1718" s="16">
        <f>IF(COUNT(Q1718:Z1718)=0,"",SUM(Q1718:Z1718))</f>
        <v>4080</v>
      </c>
      <c r="AG1718" s="17">
        <f>IFERROR((AA1718+AB1718)/AF1718,"")</f>
        <v>8.3333333333333329E-2</v>
      </c>
      <c r="AH1718" s="16">
        <v>42</v>
      </c>
    </row>
    <row r="1719" spans="1:34" x14ac:dyDescent="0.2">
      <c r="A1719" s="4" t="s">
        <v>21</v>
      </c>
      <c r="B1719" s="4" t="s">
        <v>144</v>
      </c>
      <c r="C1719" s="4" t="s">
        <v>955</v>
      </c>
      <c r="D1719" s="4" t="s">
        <v>207</v>
      </c>
      <c r="E1719" s="4" t="s">
        <v>208</v>
      </c>
      <c r="F1719" s="4" t="s">
        <v>1623</v>
      </c>
      <c r="G1719" s="4" t="s">
        <v>156</v>
      </c>
      <c r="H1719" s="4" t="s">
        <v>164</v>
      </c>
      <c r="I1719" s="16">
        <v>3642</v>
      </c>
      <c r="J1719" s="16">
        <v>36461</v>
      </c>
      <c r="K1719" s="16">
        <v>2613</v>
      </c>
      <c r="L1719" s="16">
        <v>12161</v>
      </c>
      <c r="M1719" s="16">
        <v>301</v>
      </c>
      <c r="N1719" s="16">
        <v>3530</v>
      </c>
      <c r="O1719" s="17">
        <f>IFERROR(K1719/I1719,"")</f>
        <v>0.71746293245469517</v>
      </c>
      <c r="P1719" s="17">
        <f>IFERROR(L1719/J1719,"")</f>
        <v>0.33353446147938892</v>
      </c>
      <c r="Q1719" s="16">
        <v>279</v>
      </c>
      <c r="R1719" s="16">
        <v>746</v>
      </c>
      <c r="S1719" s="16">
        <v>0</v>
      </c>
      <c r="T1719" s="16">
        <v>1106</v>
      </c>
      <c r="U1719" s="16">
        <v>1262</v>
      </c>
      <c r="V1719" s="16">
        <v>249</v>
      </c>
      <c r="W1719" s="16">
        <v>0</v>
      </c>
      <c r="X1719" s="16">
        <v>1347</v>
      </c>
      <c r="Y1719" s="16">
        <v>18</v>
      </c>
      <c r="Z1719" s="16">
        <v>12599</v>
      </c>
      <c r="AA1719" s="16">
        <f>IF(COUNT(Q1719:Z1719)=0,"",SUM(Q1719:Q1719))</f>
        <v>279</v>
      </c>
      <c r="AB1719" s="16">
        <f>IF(COUNT(Q1719:Z1719)=0,"",SUM(R1719:S1719))</f>
        <v>746</v>
      </c>
      <c r="AC1719" s="16">
        <f>IF(COUNT(Q1719:Z1719)=0,"",SUM(T1719:V1719))</f>
        <v>2617</v>
      </c>
      <c r="AD1719" s="16">
        <f>IF(COUNT(Q1719:Z1719)=0,"",SUM(W1719:Y1719))</f>
        <v>1365</v>
      </c>
      <c r="AE1719" s="16">
        <f>IF(COUNT(Q1719:Z1719)=0,"",SUM(Z1719:Z1719))</f>
        <v>12599</v>
      </c>
      <c r="AF1719" s="16">
        <f>IF(COUNT(Q1719:Z1719)=0,"",SUM(Q1719:Z1719))</f>
        <v>17606</v>
      </c>
      <c r="AG1719" s="17">
        <f>IFERROR((AA1719+AB1719)/AF1719,"")</f>
        <v>5.8218789049187779E-2</v>
      </c>
      <c r="AH1719" s="16">
        <v>75</v>
      </c>
    </row>
    <row r="1720" spans="1:34" x14ac:dyDescent="0.2">
      <c r="A1720" s="4" t="s">
        <v>21</v>
      </c>
      <c r="B1720" s="4" t="s">
        <v>128</v>
      </c>
      <c r="C1720" s="4" t="s">
        <v>955</v>
      </c>
      <c r="D1720" s="4" t="s">
        <v>836</v>
      </c>
      <c r="E1720" s="4" t="s">
        <v>534</v>
      </c>
      <c r="F1720" s="4" t="s">
        <v>4457</v>
      </c>
      <c r="G1720" s="4" t="s">
        <v>157</v>
      </c>
      <c r="H1720" s="4" t="s">
        <v>165</v>
      </c>
      <c r="I1720" s="16">
        <v>665</v>
      </c>
      <c r="J1720" s="16">
        <v>9220</v>
      </c>
      <c r="K1720" s="16">
        <v>138</v>
      </c>
      <c r="L1720" s="16">
        <v>1927</v>
      </c>
      <c r="M1720" s="16"/>
      <c r="N1720" s="16">
        <v>522</v>
      </c>
      <c r="O1720" s="17">
        <f>IFERROR(K1720/I1720,"")</f>
        <v>0.20751879699248121</v>
      </c>
      <c r="P1720" s="17">
        <f>IFERROR(L1720/J1720,"")</f>
        <v>0.20900216919739698</v>
      </c>
      <c r="Q1720" s="16">
        <v>279</v>
      </c>
      <c r="R1720" s="16">
        <v>565</v>
      </c>
      <c r="S1720" s="16"/>
      <c r="T1720" s="16">
        <v>594</v>
      </c>
      <c r="U1720" s="16">
        <v>110</v>
      </c>
      <c r="V1720" s="16">
        <v>110</v>
      </c>
      <c r="W1720" s="16">
        <v>194</v>
      </c>
      <c r="X1720" s="16">
        <v>493</v>
      </c>
      <c r="Y1720" s="16">
        <v>0</v>
      </c>
      <c r="Z1720" s="16">
        <v>300</v>
      </c>
      <c r="AA1720" s="16">
        <f>IF(COUNT(Q1720:Z1720)=0,"",SUM(Q1720:Q1720))</f>
        <v>279</v>
      </c>
      <c r="AB1720" s="16">
        <f>IF(COUNT(Q1720:Z1720)=0,"",SUM(R1720:S1720))</f>
        <v>565</v>
      </c>
      <c r="AC1720" s="16">
        <f>IF(COUNT(Q1720:Z1720)=0,"",SUM(T1720:V1720))</f>
        <v>814</v>
      </c>
      <c r="AD1720" s="16">
        <f>IF(COUNT(Q1720:Z1720)=0,"",SUM(W1720:Y1720))</f>
        <v>687</v>
      </c>
      <c r="AE1720" s="16">
        <f>IF(COUNT(Q1720:Z1720)=0,"",SUM(Z1720:Z1720))</f>
        <v>300</v>
      </c>
      <c r="AF1720" s="16">
        <f>IF(COUNT(Q1720:Z1720)=0,"",SUM(Q1720:Z1720))</f>
        <v>2645</v>
      </c>
      <c r="AG1720" s="17">
        <f>IFERROR((AA1720+AB1720)/AF1720,"")</f>
        <v>0.31909262759924384</v>
      </c>
      <c r="AH1720" s="16">
        <v>16</v>
      </c>
    </row>
    <row r="1721" spans="1:34" x14ac:dyDescent="0.2">
      <c r="A1721" s="4" t="s">
        <v>21</v>
      </c>
      <c r="B1721" s="4" t="s">
        <v>123</v>
      </c>
      <c r="C1721" s="4" t="s">
        <v>955</v>
      </c>
      <c r="D1721" s="4" t="s">
        <v>484</v>
      </c>
      <c r="E1721" s="4" t="s">
        <v>485</v>
      </c>
      <c r="F1721" s="4" t="s">
        <v>4988</v>
      </c>
      <c r="G1721" s="4" t="s">
        <v>159</v>
      </c>
      <c r="H1721" s="4" t="s">
        <v>164</v>
      </c>
      <c r="I1721" s="16">
        <v>411</v>
      </c>
      <c r="J1721" s="16">
        <v>19419</v>
      </c>
      <c r="K1721" s="16">
        <v>98</v>
      </c>
      <c r="L1721" s="16">
        <v>2388</v>
      </c>
      <c r="M1721" s="16"/>
      <c r="N1721" s="16">
        <v>326</v>
      </c>
      <c r="O1721" s="17">
        <f>IFERROR(K1721/I1721,"")</f>
        <v>0.23844282238442821</v>
      </c>
      <c r="P1721" s="17">
        <f>IFERROR(L1721/J1721,"")</f>
        <v>0.12297234667078634</v>
      </c>
      <c r="Q1721" s="16">
        <v>279</v>
      </c>
      <c r="R1721" s="16">
        <v>40</v>
      </c>
      <c r="S1721" s="16"/>
      <c r="T1721" s="16">
        <v>40</v>
      </c>
      <c r="U1721" s="16">
        <v>214</v>
      </c>
      <c r="V1721" s="16">
        <v>17</v>
      </c>
      <c r="W1721" s="16">
        <v>0</v>
      </c>
      <c r="X1721" s="16">
        <v>569</v>
      </c>
      <c r="Y1721" s="16">
        <v>18</v>
      </c>
      <c r="Z1721" s="16">
        <v>1472</v>
      </c>
      <c r="AA1721" s="16">
        <f>IF(COUNT(Q1721:Z1721)=0,"",SUM(Q1721:Q1721))</f>
        <v>279</v>
      </c>
      <c r="AB1721" s="16">
        <f>IF(COUNT(Q1721:Z1721)=0,"",SUM(R1721:S1721))</f>
        <v>40</v>
      </c>
      <c r="AC1721" s="16">
        <f>IF(COUNT(Q1721:Z1721)=0,"",SUM(T1721:V1721))</f>
        <v>271</v>
      </c>
      <c r="AD1721" s="16">
        <f>IF(COUNT(Q1721:Z1721)=0,"",SUM(W1721:Y1721))</f>
        <v>587</v>
      </c>
      <c r="AE1721" s="16">
        <f>IF(COUNT(Q1721:Z1721)=0,"",SUM(Z1721:Z1721))</f>
        <v>1472</v>
      </c>
      <c r="AF1721" s="16">
        <f>IF(COUNT(Q1721:Z1721)=0,"",SUM(Q1721:Z1721))</f>
        <v>2649</v>
      </c>
      <c r="AG1721" s="17">
        <f>IFERROR((AA1721+AB1721)/AF1721,"")</f>
        <v>0.12042280105700265</v>
      </c>
      <c r="AH1721" s="16">
        <v>22</v>
      </c>
    </row>
    <row r="1722" spans="1:34" x14ac:dyDescent="0.2">
      <c r="A1722" s="4" t="s">
        <v>198</v>
      </c>
      <c r="B1722" s="4" t="s">
        <v>127</v>
      </c>
      <c r="C1722" s="4" t="s">
        <v>955</v>
      </c>
      <c r="D1722" s="4" t="s">
        <v>462</v>
      </c>
      <c r="E1722" s="4" t="s">
        <v>463</v>
      </c>
      <c r="F1722" s="4" t="s">
        <v>1449</v>
      </c>
      <c r="G1722" s="4" t="s">
        <v>156</v>
      </c>
      <c r="H1722" s="4" t="s">
        <v>43</v>
      </c>
      <c r="I1722" s="16">
        <v>632</v>
      </c>
      <c r="J1722" s="16">
        <v>421</v>
      </c>
      <c r="K1722" s="16">
        <v>328</v>
      </c>
      <c r="L1722" s="16">
        <v>204</v>
      </c>
      <c r="M1722" s="16">
        <v>33</v>
      </c>
      <c r="N1722" s="16">
        <v>24</v>
      </c>
      <c r="O1722" s="17">
        <f>IFERROR(K1722/I1722,"")</f>
        <v>0.51898734177215189</v>
      </c>
      <c r="P1722" s="17">
        <f>IFERROR(L1722/J1722,"")</f>
        <v>0.48456057007125891</v>
      </c>
      <c r="Q1722" s="16">
        <v>277</v>
      </c>
      <c r="R1722" s="16"/>
      <c r="S1722" s="16"/>
      <c r="T1722" s="16">
        <v>0</v>
      </c>
      <c r="U1722" s="16">
        <v>73</v>
      </c>
      <c r="V1722" s="16">
        <v>0</v>
      </c>
      <c r="W1722" s="16">
        <v>28</v>
      </c>
      <c r="X1722" s="16">
        <v>153</v>
      </c>
      <c r="Y1722" s="16">
        <v>0</v>
      </c>
      <c r="Z1722" s="16">
        <v>0</v>
      </c>
      <c r="AA1722" s="16">
        <f>IF(COUNT(Q1722:Z1722)=0,"",SUM(Q1722:Q1722))</f>
        <v>277</v>
      </c>
      <c r="AB1722" s="16">
        <f>IF(COUNT(Q1722:Z1722)=0,"",SUM(R1722:S1722))</f>
        <v>0</v>
      </c>
      <c r="AC1722" s="16">
        <f>IF(COUNT(Q1722:Z1722)=0,"",SUM(T1722:V1722))</f>
        <v>73</v>
      </c>
      <c r="AD1722" s="16">
        <f>IF(COUNT(Q1722:Z1722)=0,"",SUM(W1722:Y1722))</f>
        <v>181</v>
      </c>
      <c r="AE1722" s="16">
        <f>IF(COUNT(Q1722:Z1722)=0,"",SUM(Z1722:Z1722))</f>
        <v>0</v>
      </c>
      <c r="AF1722" s="16">
        <f>IF(COUNT(Q1722:Z1722)=0,"",SUM(Q1722:Z1722))</f>
        <v>531</v>
      </c>
      <c r="AG1722" s="17">
        <f>IFERROR((AA1722+AB1722)/AF1722,"")</f>
        <v>0.5216572504708098</v>
      </c>
      <c r="AH1722" s="16">
        <v>21</v>
      </c>
    </row>
    <row r="1723" spans="1:34" x14ac:dyDescent="0.2">
      <c r="A1723" s="4" t="s">
        <v>21</v>
      </c>
      <c r="B1723" s="4" t="s">
        <v>123</v>
      </c>
      <c r="C1723" s="4" t="s">
        <v>955</v>
      </c>
      <c r="D1723" s="4" t="s">
        <v>484</v>
      </c>
      <c r="E1723" s="4" t="s">
        <v>485</v>
      </c>
      <c r="F1723" s="4" t="s">
        <v>4610</v>
      </c>
      <c r="G1723" s="4" t="s">
        <v>158</v>
      </c>
      <c r="H1723" s="4" t="s">
        <v>165</v>
      </c>
      <c r="I1723" s="16">
        <v>173</v>
      </c>
      <c r="J1723" s="16">
        <v>6558</v>
      </c>
      <c r="K1723" s="16">
        <v>61</v>
      </c>
      <c r="L1723" s="16">
        <v>1350</v>
      </c>
      <c r="M1723" s="16">
        <v>0</v>
      </c>
      <c r="N1723" s="16">
        <v>299</v>
      </c>
      <c r="O1723" s="17">
        <f>IFERROR(K1723/I1723,"")</f>
        <v>0.35260115606936415</v>
      </c>
      <c r="P1723" s="17">
        <f>IFERROR(L1723/J1723,"")</f>
        <v>0.20585544373284537</v>
      </c>
      <c r="Q1723" s="16">
        <v>276</v>
      </c>
      <c r="R1723" s="16"/>
      <c r="S1723" s="16"/>
      <c r="T1723" s="16">
        <v>171</v>
      </c>
      <c r="U1723" s="16">
        <v>57</v>
      </c>
      <c r="V1723" s="16">
        <v>11</v>
      </c>
      <c r="W1723" s="16">
        <v>0</v>
      </c>
      <c r="X1723" s="16">
        <v>342</v>
      </c>
      <c r="Y1723" s="16">
        <v>0</v>
      </c>
      <c r="Z1723" s="16">
        <v>596</v>
      </c>
      <c r="AA1723" s="16">
        <f>IF(COUNT(Q1723:Z1723)=0,"",SUM(Q1723:Q1723))</f>
        <v>276</v>
      </c>
      <c r="AB1723" s="16">
        <f>IF(COUNT(Q1723:Z1723)=0,"",SUM(R1723:S1723))</f>
        <v>0</v>
      </c>
      <c r="AC1723" s="16">
        <f>IF(COUNT(Q1723:Z1723)=0,"",SUM(T1723:V1723))</f>
        <v>239</v>
      </c>
      <c r="AD1723" s="16">
        <f>IF(COUNT(Q1723:Z1723)=0,"",SUM(W1723:Y1723))</f>
        <v>342</v>
      </c>
      <c r="AE1723" s="16">
        <f>IF(COUNT(Q1723:Z1723)=0,"",SUM(Z1723:Z1723))</f>
        <v>596</v>
      </c>
      <c r="AF1723" s="16">
        <f>IF(COUNT(Q1723:Z1723)=0,"",SUM(Q1723:Z1723))</f>
        <v>1453</v>
      </c>
      <c r="AG1723" s="17">
        <f>IFERROR((AA1723+AB1723)/AF1723,"")</f>
        <v>0.1899518238128011</v>
      </c>
      <c r="AH1723" s="16"/>
    </row>
    <row r="1724" spans="1:34" x14ac:dyDescent="0.2">
      <c r="A1724" s="4" t="s">
        <v>21</v>
      </c>
      <c r="B1724" s="4" t="s">
        <v>144</v>
      </c>
      <c r="C1724" s="4" t="s">
        <v>955</v>
      </c>
      <c r="D1724" s="4" t="s">
        <v>207</v>
      </c>
      <c r="E1724" s="4" t="s">
        <v>208</v>
      </c>
      <c r="F1724" s="4" t="s">
        <v>1619</v>
      </c>
      <c r="G1724" s="4" t="s">
        <v>156</v>
      </c>
      <c r="H1724" s="4" t="s">
        <v>163</v>
      </c>
      <c r="I1724" s="16">
        <v>1954</v>
      </c>
      <c r="J1724" s="16">
        <v>38078</v>
      </c>
      <c r="K1724" s="16">
        <v>656</v>
      </c>
      <c r="L1724" s="16">
        <v>13426</v>
      </c>
      <c r="M1724" s="16">
        <v>188</v>
      </c>
      <c r="N1724" s="16">
        <v>3608</v>
      </c>
      <c r="O1724" s="17">
        <f>IFERROR(K1724/I1724,"")</f>
        <v>0.33572159672466734</v>
      </c>
      <c r="P1724" s="17">
        <f>IFERROR(L1724/J1724,"")</f>
        <v>0.35259204790167553</v>
      </c>
      <c r="Q1724" s="16">
        <v>275</v>
      </c>
      <c r="R1724" s="16">
        <v>638</v>
      </c>
      <c r="S1724" s="16"/>
      <c r="T1724" s="16">
        <v>882</v>
      </c>
      <c r="U1724" s="16">
        <v>1225</v>
      </c>
      <c r="V1724" s="16">
        <v>269</v>
      </c>
      <c r="W1724" s="16"/>
      <c r="X1724" s="16">
        <v>1552</v>
      </c>
      <c r="Y1724" s="16"/>
      <c r="Z1724" s="16">
        <v>13545</v>
      </c>
      <c r="AA1724" s="16">
        <f>IF(COUNT(Q1724:Z1724)=0,"",SUM(Q1724:Q1724))</f>
        <v>275</v>
      </c>
      <c r="AB1724" s="16">
        <f>IF(COUNT(Q1724:Z1724)=0,"",SUM(R1724:S1724))</f>
        <v>638</v>
      </c>
      <c r="AC1724" s="16">
        <f>IF(COUNT(Q1724:Z1724)=0,"",SUM(T1724:V1724))</f>
        <v>2376</v>
      </c>
      <c r="AD1724" s="16">
        <f>IF(COUNT(Q1724:Z1724)=0,"",SUM(W1724:Y1724))</f>
        <v>1552</v>
      </c>
      <c r="AE1724" s="16">
        <f>IF(COUNT(Q1724:Z1724)=0,"",SUM(Z1724:Z1724))</f>
        <v>13545</v>
      </c>
      <c r="AF1724" s="16">
        <f>IF(COUNT(Q1724:Z1724)=0,"",SUM(Q1724:Z1724))</f>
        <v>18386</v>
      </c>
      <c r="AG1724" s="17">
        <f>IFERROR((AA1724+AB1724)/AF1724,"")</f>
        <v>4.9657347982160337E-2</v>
      </c>
      <c r="AH1724" s="16">
        <v>145</v>
      </c>
    </row>
    <row r="1725" spans="1:34" x14ac:dyDescent="0.2">
      <c r="A1725" s="4" t="s">
        <v>21</v>
      </c>
      <c r="B1725" s="4" t="s">
        <v>141</v>
      </c>
      <c r="C1725" s="4" t="s">
        <v>955</v>
      </c>
      <c r="D1725" s="4" t="s">
        <v>569</v>
      </c>
      <c r="E1725" s="4" t="s">
        <v>570</v>
      </c>
      <c r="F1725" s="4" t="s">
        <v>1919</v>
      </c>
      <c r="G1725" s="4" t="s">
        <v>158</v>
      </c>
      <c r="H1725" s="4" t="s">
        <v>165</v>
      </c>
      <c r="I1725" s="16">
        <v>442</v>
      </c>
      <c r="J1725" s="16">
        <v>7448</v>
      </c>
      <c r="K1725" s="16">
        <v>271</v>
      </c>
      <c r="L1725" s="16">
        <v>1378</v>
      </c>
      <c r="M1725" s="16">
        <v>18</v>
      </c>
      <c r="N1725" s="16">
        <v>1000</v>
      </c>
      <c r="O1725" s="17">
        <f>IFERROR(K1725/I1725,"")</f>
        <v>0.6131221719457014</v>
      </c>
      <c r="P1725" s="17">
        <f>IFERROR(L1725/J1725,"")</f>
        <v>0.18501611170784102</v>
      </c>
      <c r="Q1725" s="16">
        <v>272</v>
      </c>
      <c r="R1725" s="16"/>
      <c r="S1725" s="16">
        <v>0</v>
      </c>
      <c r="T1725" s="16">
        <v>600</v>
      </c>
      <c r="U1725" s="16">
        <v>165</v>
      </c>
      <c r="V1725" s="16">
        <v>312</v>
      </c>
      <c r="W1725" s="16">
        <v>0</v>
      </c>
      <c r="X1725" s="16">
        <v>360</v>
      </c>
      <c r="Y1725" s="16">
        <v>0</v>
      </c>
      <c r="Z1725" s="16">
        <v>752</v>
      </c>
      <c r="AA1725" s="16">
        <f>IF(COUNT(Q1725:Z1725)=0,"",SUM(Q1725:Q1725))</f>
        <v>272</v>
      </c>
      <c r="AB1725" s="16">
        <f>IF(COUNT(Q1725:Z1725)=0,"",SUM(R1725:S1725))</f>
        <v>0</v>
      </c>
      <c r="AC1725" s="16">
        <f>IF(COUNT(Q1725:Z1725)=0,"",SUM(T1725:V1725))</f>
        <v>1077</v>
      </c>
      <c r="AD1725" s="16">
        <f>IF(COUNT(Q1725:Z1725)=0,"",SUM(W1725:Y1725))</f>
        <v>360</v>
      </c>
      <c r="AE1725" s="16">
        <f>IF(COUNT(Q1725:Z1725)=0,"",SUM(Z1725:Z1725))</f>
        <v>752</v>
      </c>
      <c r="AF1725" s="16">
        <f>IF(COUNT(Q1725:Z1725)=0,"",SUM(Q1725:Z1725))</f>
        <v>2461</v>
      </c>
      <c r="AG1725" s="17">
        <f>IFERROR((AA1725+AB1725)/AF1725,"")</f>
        <v>0.11052417716375457</v>
      </c>
      <c r="AH1725" s="16">
        <v>11</v>
      </c>
    </row>
    <row r="1726" spans="1:34" x14ac:dyDescent="0.2">
      <c r="A1726" s="4" t="s">
        <v>21</v>
      </c>
      <c r="B1726" s="4" t="s">
        <v>146</v>
      </c>
      <c r="C1726" s="4" t="s">
        <v>1036</v>
      </c>
      <c r="D1726" s="4" t="s">
        <v>571</v>
      </c>
      <c r="E1726" s="4" t="s">
        <v>572</v>
      </c>
      <c r="F1726" s="4" t="s">
        <v>1934</v>
      </c>
      <c r="G1726" s="4" t="s">
        <v>158</v>
      </c>
      <c r="H1726" s="4" t="s">
        <v>163</v>
      </c>
      <c r="I1726" s="16">
        <v>773</v>
      </c>
      <c r="J1726" s="16">
        <v>7017</v>
      </c>
      <c r="K1726" s="16">
        <v>404</v>
      </c>
      <c r="L1726" s="16">
        <v>1872</v>
      </c>
      <c r="M1726" s="16">
        <v>348</v>
      </c>
      <c r="N1726" s="16">
        <v>1482</v>
      </c>
      <c r="O1726" s="17">
        <f>IFERROR(K1726/I1726,"")</f>
        <v>0.52263906856403619</v>
      </c>
      <c r="P1726" s="17">
        <f>IFERROR(L1726/J1726,"")</f>
        <v>0.26678067550235141</v>
      </c>
      <c r="Q1726" s="16">
        <v>272</v>
      </c>
      <c r="R1726" s="16">
        <v>0</v>
      </c>
      <c r="S1726" s="16">
        <v>0</v>
      </c>
      <c r="T1726" s="16">
        <v>300</v>
      </c>
      <c r="U1726" s="16">
        <v>110</v>
      </c>
      <c r="V1726" s="16">
        <v>404</v>
      </c>
      <c r="W1726" s="16">
        <v>373</v>
      </c>
      <c r="X1726" s="16">
        <v>513</v>
      </c>
      <c r="Y1726" s="16">
        <v>0</v>
      </c>
      <c r="Z1726" s="16">
        <v>304</v>
      </c>
      <c r="AA1726" s="16">
        <f>IF(COUNT(Q1726:Z1726)=0,"",SUM(Q1726:Q1726))</f>
        <v>272</v>
      </c>
      <c r="AB1726" s="16">
        <f>IF(COUNT(Q1726:Z1726)=0,"",SUM(R1726:S1726))</f>
        <v>0</v>
      </c>
      <c r="AC1726" s="16">
        <f>IF(COUNT(Q1726:Z1726)=0,"",SUM(T1726:V1726))</f>
        <v>814</v>
      </c>
      <c r="AD1726" s="16">
        <f>IF(COUNT(Q1726:Z1726)=0,"",SUM(W1726:Y1726))</f>
        <v>886</v>
      </c>
      <c r="AE1726" s="16">
        <f>IF(COUNT(Q1726:Z1726)=0,"",SUM(Z1726:Z1726))</f>
        <v>304</v>
      </c>
      <c r="AF1726" s="16">
        <f>IF(COUNT(Q1726:Z1726)=0,"",SUM(Q1726:Z1726))</f>
        <v>2276</v>
      </c>
      <c r="AG1726" s="17">
        <f>IFERROR((AA1726+AB1726)/AF1726,"")</f>
        <v>0.1195079086115993</v>
      </c>
      <c r="AH1726" s="16">
        <v>23</v>
      </c>
    </row>
    <row r="1727" spans="1:34" x14ac:dyDescent="0.2">
      <c r="A1727" s="4" t="s">
        <v>21</v>
      </c>
      <c r="B1727" s="4" t="s">
        <v>135</v>
      </c>
      <c r="C1727" s="4" t="s">
        <v>1036</v>
      </c>
      <c r="D1727" s="4" t="s">
        <v>685</v>
      </c>
      <c r="E1727" s="4" t="s">
        <v>686</v>
      </c>
      <c r="F1727" s="4" t="s">
        <v>2855</v>
      </c>
      <c r="G1727" s="4" t="s">
        <v>158</v>
      </c>
      <c r="H1727" s="4" t="s">
        <v>165</v>
      </c>
      <c r="I1727" s="16">
        <v>218</v>
      </c>
      <c r="J1727" s="16">
        <v>1845</v>
      </c>
      <c r="K1727" s="16">
        <v>134</v>
      </c>
      <c r="L1727" s="16">
        <v>103</v>
      </c>
      <c r="M1727" s="16">
        <v>29</v>
      </c>
      <c r="N1727" s="16">
        <v>35</v>
      </c>
      <c r="O1727" s="17">
        <f>IFERROR(K1727/I1727,"")</f>
        <v>0.61467889908256879</v>
      </c>
      <c r="P1727" s="17">
        <f>IFERROR(L1727/J1727,"")</f>
        <v>5.5826558265582658E-2</v>
      </c>
      <c r="Q1727" s="16">
        <v>272</v>
      </c>
      <c r="R1727" s="16">
        <v>0</v>
      </c>
      <c r="S1727" s="16">
        <v>0</v>
      </c>
      <c r="T1727" s="16">
        <v>0</v>
      </c>
      <c r="U1727" s="16">
        <v>135</v>
      </c>
      <c r="V1727" s="16">
        <v>135</v>
      </c>
      <c r="W1727" s="16">
        <v>135</v>
      </c>
      <c r="X1727" s="16">
        <v>18</v>
      </c>
      <c r="Y1727" s="16">
        <v>0</v>
      </c>
      <c r="Z1727" s="16">
        <v>189</v>
      </c>
      <c r="AA1727" s="16">
        <f>IF(COUNT(Q1727:Z1727)=0,"",SUM(Q1727:Q1727))</f>
        <v>272</v>
      </c>
      <c r="AB1727" s="16">
        <f>IF(COUNT(Q1727:Z1727)=0,"",SUM(R1727:S1727))</f>
        <v>0</v>
      </c>
      <c r="AC1727" s="16">
        <f>IF(COUNT(Q1727:Z1727)=0,"",SUM(T1727:V1727))</f>
        <v>270</v>
      </c>
      <c r="AD1727" s="16">
        <f>IF(COUNT(Q1727:Z1727)=0,"",SUM(W1727:Y1727))</f>
        <v>153</v>
      </c>
      <c r="AE1727" s="16">
        <f>IF(COUNT(Q1727:Z1727)=0,"",SUM(Z1727:Z1727))</f>
        <v>189</v>
      </c>
      <c r="AF1727" s="16">
        <f>IF(COUNT(Q1727:Z1727)=0,"",SUM(Q1727:Z1727))</f>
        <v>884</v>
      </c>
      <c r="AG1727" s="17">
        <f>IFERROR((AA1727+AB1727)/AF1727,"")</f>
        <v>0.30769230769230771</v>
      </c>
      <c r="AH1727" s="16"/>
    </row>
    <row r="1728" spans="1:34" x14ac:dyDescent="0.2">
      <c r="A1728" s="4" t="s">
        <v>21</v>
      </c>
      <c r="B1728" s="4" t="s">
        <v>123</v>
      </c>
      <c r="C1728" s="4" t="s">
        <v>955</v>
      </c>
      <c r="D1728" s="4" t="s">
        <v>484</v>
      </c>
      <c r="E1728" s="4" t="s">
        <v>485</v>
      </c>
      <c r="F1728" s="4" t="s">
        <v>4914</v>
      </c>
      <c r="G1728" s="4" t="s">
        <v>159</v>
      </c>
      <c r="H1728" s="4" t="s">
        <v>165</v>
      </c>
      <c r="I1728" s="16">
        <v>398</v>
      </c>
      <c r="J1728" s="16">
        <v>20473</v>
      </c>
      <c r="K1728" s="16">
        <v>140</v>
      </c>
      <c r="L1728" s="16">
        <v>2772</v>
      </c>
      <c r="M1728" s="16">
        <v>0</v>
      </c>
      <c r="N1728" s="16">
        <v>345</v>
      </c>
      <c r="O1728" s="17">
        <f>IFERROR(K1728/I1728,"")</f>
        <v>0.35175879396984927</v>
      </c>
      <c r="P1728" s="17">
        <f>IFERROR(L1728/J1728,"")</f>
        <v>0.13539784105895569</v>
      </c>
      <c r="Q1728" s="16">
        <v>272</v>
      </c>
      <c r="R1728" s="16">
        <v>47</v>
      </c>
      <c r="S1728" s="16">
        <v>11</v>
      </c>
      <c r="T1728" s="16">
        <v>68</v>
      </c>
      <c r="U1728" s="16">
        <v>70</v>
      </c>
      <c r="V1728" s="16">
        <v>22</v>
      </c>
      <c r="W1728" s="16">
        <v>0</v>
      </c>
      <c r="X1728" s="16">
        <v>762</v>
      </c>
      <c r="Y1728" s="16">
        <v>0</v>
      </c>
      <c r="Z1728" s="16">
        <v>1872</v>
      </c>
      <c r="AA1728" s="16">
        <f>IF(COUNT(Q1728:Z1728)=0,"",SUM(Q1728:Q1728))</f>
        <v>272</v>
      </c>
      <c r="AB1728" s="16">
        <f>IF(COUNT(Q1728:Z1728)=0,"",SUM(R1728:S1728))</f>
        <v>58</v>
      </c>
      <c r="AC1728" s="16">
        <f>IF(COUNT(Q1728:Z1728)=0,"",SUM(T1728:V1728))</f>
        <v>160</v>
      </c>
      <c r="AD1728" s="16">
        <f>IF(COUNT(Q1728:Z1728)=0,"",SUM(W1728:Y1728))</f>
        <v>762</v>
      </c>
      <c r="AE1728" s="16">
        <f>IF(COUNT(Q1728:Z1728)=0,"",SUM(Z1728:Z1728))</f>
        <v>1872</v>
      </c>
      <c r="AF1728" s="16">
        <f>IF(COUNT(Q1728:Z1728)=0,"",SUM(Q1728:Z1728))</f>
        <v>3124</v>
      </c>
      <c r="AG1728" s="17">
        <f>IFERROR((AA1728+AB1728)/AF1728,"")</f>
        <v>0.10563380281690141</v>
      </c>
      <c r="AH1728" s="16">
        <v>31</v>
      </c>
    </row>
    <row r="1729" spans="1:34" x14ac:dyDescent="0.2">
      <c r="A1729" s="4" t="s">
        <v>21</v>
      </c>
      <c r="B1729" s="4" t="s">
        <v>123</v>
      </c>
      <c r="C1729" s="4" t="s">
        <v>955</v>
      </c>
      <c r="D1729" s="4" t="s">
        <v>484</v>
      </c>
      <c r="E1729" s="4" t="s">
        <v>485</v>
      </c>
      <c r="F1729" s="4" t="s">
        <v>5014</v>
      </c>
      <c r="G1729" s="4" t="s">
        <v>159</v>
      </c>
      <c r="H1729" s="4" t="s">
        <v>164</v>
      </c>
      <c r="I1729" s="16">
        <v>646</v>
      </c>
      <c r="J1729" s="16">
        <v>22454</v>
      </c>
      <c r="K1729" s="16">
        <v>101</v>
      </c>
      <c r="L1729" s="16">
        <v>3269</v>
      </c>
      <c r="M1729" s="16">
        <v>0</v>
      </c>
      <c r="N1729" s="16">
        <v>382</v>
      </c>
      <c r="O1729" s="17">
        <f>IFERROR(K1729/I1729,"")</f>
        <v>0.15634674922600619</v>
      </c>
      <c r="P1729" s="17">
        <f>IFERROR(L1729/J1729,"")</f>
        <v>0.14558653246637571</v>
      </c>
      <c r="Q1729" s="16">
        <v>272</v>
      </c>
      <c r="R1729" s="16">
        <v>50</v>
      </c>
      <c r="S1729" s="16"/>
      <c r="T1729" s="16">
        <v>86</v>
      </c>
      <c r="U1729" s="16">
        <v>289</v>
      </c>
      <c r="V1729" s="16">
        <v>21</v>
      </c>
      <c r="W1729" s="16">
        <v>0</v>
      </c>
      <c r="X1729" s="16">
        <v>757</v>
      </c>
      <c r="Y1729" s="16"/>
      <c r="Z1729" s="16">
        <v>2109</v>
      </c>
      <c r="AA1729" s="16">
        <f>IF(COUNT(Q1729:Z1729)=0,"",SUM(Q1729:Q1729))</f>
        <v>272</v>
      </c>
      <c r="AB1729" s="16">
        <f>IF(COUNT(Q1729:Z1729)=0,"",SUM(R1729:S1729))</f>
        <v>50</v>
      </c>
      <c r="AC1729" s="16">
        <f>IF(COUNT(Q1729:Z1729)=0,"",SUM(T1729:V1729))</f>
        <v>396</v>
      </c>
      <c r="AD1729" s="16">
        <f>IF(COUNT(Q1729:Z1729)=0,"",SUM(W1729:Y1729))</f>
        <v>757</v>
      </c>
      <c r="AE1729" s="16">
        <f>IF(COUNT(Q1729:Z1729)=0,"",SUM(Z1729:Z1729))</f>
        <v>2109</v>
      </c>
      <c r="AF1729" s="16">
        <f>IF(COUNT(Q1729:Z1729)=0,"",SUM(Q1729:Z1729))</f>
        <v>3584</v>
      </c>
      <c r="AG1729" s="17">
        <f>IFERROR((AA1729+AB1729)/AF1729,"")</f>
        <v>8.984375E-2</v>
      </c>
      <c r="AH1729" s="16">
        <v>21</v>
      </c>
    </row>
    <row r="1730" spans="1:34" x14ac:dyDescent="0.2">
      <c r="A1730" s="4" t="s">
        <v>21</v>
      </c>
      <c r="B1730" s="4" t="s">
        <v>127</v>
      </c>
      <c r="C1730" s="4" t="s">
        <v>955</v>
      </c>
      <c r="D1730" s="4" t="s">
        <v>824</v>
      </c>
      <c r="E1730" s="4" t="s">
        <v>825</v>
      </c>
      <c r="F1730" s="4" t="s">
        <v>4254</v>
      </c>
      <c r="G1730" s="4" t="s">
        <v>158</v>
      </c>
      <c r="H1730" s="4" t="s">
        <v>163</v>
      </c>
      <c r="I1730" s="16">
        <v>1683</v>
      </c>
      <c r="J1730" s="16">
        <v>9307</v>
      </c>
      <c r="K1730" s="16">
        <v>860</v>
      </c>
      <c r="L1730" s="16">
        <v>2484</v>
      </c>
      <c r="M1730" s="16">
        <v>80</v>
      </c>
      <c r="N1730" s="16">
        <v>1110</v>
      </c>
      <c r="O1730" s="17">
        <f>IFERROR(K1730/I1730,"")</f>
        <v>0.51099227569815808</v>
      </c>
      <c r="P1730" s="17">
        <f>IFERROR(L1730/J1730,"")</f>
        <v>0.26689588481787901</v>
      </c>
      <c r="Q1730" s="16">
        <v>270</v>
      </c>
      <c r="R1730" s="16">
        <v>0</v>
      </c>
      <c r="S1730" s="16">
        <v>0</v>
      </c>
      <c r="T1730" s="16">
        <v>554</v>
      </c>
      <c r="U1730" s="16">
        <v>555</v>
      </c>
      <c r="V1730" s="16">
        <v>942</v>
      </c>
      <c r="W1730" s="16">
        <v>0</v>
      </c>
      <c r="X1730" s="16">
        <v>862</v>
      </c>
      <c r="Y1730" s="16">
        <v>0</v>
      </c>
      <c r="Z1730" s="16">
        <v>1203</v>
      </c>
      <c r="AA1730" s="16">
        <f>IF(COUNT(Q1730:Z1730)=0,"",SUM(Q1730:Q1730))</f>
        <v>270</v>
      </c>
      <c r="AB1730" s="16">
        <f>IF(COUNT(Q1730:Z1730)=0,"",SUM(R1730:S1730))</f>
        <v>0</v>
      </c>
      <c r="AC1730" s="16">
        <f>IF(COUNT(Q1730:Z1730)=0,"",SUM(T1730:V1730))</f>
        <v>2051</v>
      </c>
      <c r="AD1730" s="16">
        <f>IF(COUNT(Q1730:Z1730)=0,"",SUM(W1730:Y1730))</f>
        <v>862</v>
      </c>
      <c r="AE1730" s="16">
        <f>IF(COUNT(Q1730:Z1730)=0,"",SUM(Z1730:Z1730))</f>
        <v>1203</v>
      </c>
      <c r="AF1730" s="16">
        <f>IF(COUNT(Q1730:Z1730)=0,"",SUM(Q1730:Z1730))</f>
        <v>4386</v>
      </c>
      <c r="AG1730" s="17">
        <f>IFERROR((AA1730+AB1730)/AF1730,"")</f>
        <v>6.1559507523939808E-2</v>
      </c>
      <c r="AH1730" s="16">
        <v>64</v>
      </c>
    </row>
    <row r="1731" spans="1:34" x14ac:dyDescent="0.2">
      <c r="A1731" s="4" t="s">
        <v>21</v>
      </c>
      <c r="B1731" s="4" t="s">
        <v>131</v>
      </c>
      <c r="C1731" s="4" t="s">
        <v>955</v>
      </c>
      <c r="D1731" s="4" t="s">
        <v>438</v>
      </c>
      <c r="E1731" s="4" t="s">
        <v>439</v>
      </c>
      <c r="F1731" s="4" t="s">
        <v>3930</v>
      </c>
      <c r="G1731" s="4" t="s">
        <v>156</v>
      </c>
      <c r="H1731" s="4" t="s">
        <v>164</v>
      </c>
      <c r="I1731" s="16">
        <v>227</v>
      </c>
      <c r="J1731" s="16">
        <v>6609</v>
      </c>
      <c r="K1731" s="16">
        <v>126</v>
      </c>
      <c r="L1731" s="16">
        <v>996</v>
      </c>
      <c r="M1731" s="16"/>
      <c r="N1731" s="16">
        <v>77</v>
      </c>
      <c r="O1731" s="17">
        <f>IFERROR(K1731/I1731,"")</f>
        <v>0.55506607929515417</v>
      </c>
      <c r="P1731" s="17">
        <f>IFERROR(L1731/J1731,"")</f>
        <v>0.15070358601906492</v>
      </c>
      <c r="Q1731" s="16">
        <v>269</v>
      </c>
      <c r="R1731" s="16">
        <v>17</v>
      </c>
      <c r="S1731" s="16"/>
      <c r="T1731" s="16">
        <v>18</v>
      </c>
      <c r="U1731" s="16">
        <v>37</v>
      </c>
      <c r="V1731" s="16"/>
      <c r="W1731" s="16">
        <v>0</v>
      </c>
      <c r="X1731" s="16">
        <v>111</v>
      </c>
      <c r="Y1731" s="16"/>
      <c r="Z1731" s="16">
        <v>719</v>
      </c>
      <c r="AA1731" s="16">
        <f>IF(COUNT(Q1731:Z1731)=0,"",SUM(Q1731:Q1731))</f>
        <v>269</v>
      </c>
      <c r="AB1731" s="16">
        <f>IF(COUNT(Q1731:Z1731)=0,"",SUM(R1731:S1731))</f>
        <v>17</v>
      </c>
      <c r="AC1731" s="16">
        <f>IF(COUNT(Q1731:Z1731)=0,"",SUM(T1731:V1731))</f>
        <v>55</v>
      </c>
      <c r="AD1731" s="16">
        <f>IF(COUNT(Q1731:Z1731)=0,"",SUM(W1731:Y1731))</f>
        <v>111</v>
      </c>
      <c r="AE1731" s="16">
        <f>IF(COUNT(Q1731:Z1731)=0,"",SUM(Z1731:Z1731))</f>
        <v>719</v>
      </c>
      <c r="AF1731" s="16">
        <f>IF(COUNT(Q1731:Z1731)=0,"",SUM(Q1731:Z1731))</f>
        <v>1171</v>
      </c>
      <c r="AG1731" s="17">
        <f>IFERROR((AA1731+AB1731)/AF1731,"")</f>
        <v>0.24423569598633646</v>
      </c>
      <c r="AH1731" s="16"/>
    </row>
    <row r="1732" spans="1:34" x14ac:dyDescent="0.2">
      <c r="A1732" s="4" t="s">
        <v>21</v>
      </c>
      <c r="B1732" s="4" t="s">
        <v>140</v>
      </c>
      <c r="C1732" s="4" t="s">
        <v>955</v>
      </c>
      <c r="D1732" s="4" t="s">
        <v>924</v>
      </c>
      <c r="E1732" s="4" t="s">
        <v>925</v>
      </c>
      <c r="F1732" s="4" t="s">
        <v>5675</v>
      </c>
      <c r="G1732" s="4" t="s">
        <v>157</v>
      </c>
      <c r="H1732" s="4" t="s">
        <v>165</v>
      </c>
      <c r="I1732" s="16">
        <v>402</v>
      </c>
      <c r="J1732" s="16">
        <v>15306</v>
      </c>
      <c r="K1732" s="16">
        <v>206</v>
      </c>
      <c r="L1732" s="16">
        <v>3006</v>
      </c>
      <c r="M1732" s="16">
        <v>35</v>
      </c>
      <c r="N1732" s="16">
        <v>624</v>
      </c>
      <c r="O1732" s="17">
        <f>IFERROR(K1732/I1732,"")</f>
        <v>0.51243781094527363</v>
      </c>
      <c r="P1732" s="17">
        <f>IFERROR(L1732/J1732,"")</f>
        <v>0.1963935711485692</v>
      </c>
      <c r="Q1732" s="16">
        <v>269</v>
      </c>
      <c r="R1732" s="16">
        <v>56</v>
      </c>
      <c r="S1732" s="16">
        <v>0</v>
      </c>
      <c r="T1732" s="16">
        <v>30</v>
      </c>
      <c r="U1732" s="16">
        <v>88</v>
      </c>
      <c r="V1732" s="16">
        <v>80</v>
      </c>
      <c r="W1732" s="16">
        <v>0</v>
      </c>
      <c r="X1732" s="16">
        <v>56</v>
      </c>
      <c r="Y1732" s="16"/>
      <c r="Z1732" s="16">
        <v>2629</v>
      </c>
      <c r="AA1732" s="16">
        <f>IF(COUNT(Q1732:Z1732)=0,"",SUM(Q1732:Q1732))</f>
        <v>269</v>
      </c>
      <c r="AB1732" s="16">
        <f>IF(COUNT(Q1732:Z1732)=0,"",SUM(R1732:S1732))</f>
        <v>56</v>
      </c>
      <c r="AC1732" s="16">
        <f>IF(COUNT(Q1732:Z1732)=0,"",SUM(T1732:V1732))</f>
        <v>198</v>
      </c>
      <c r="AD1732" s="16">
        <f>IF(COUNT(Q1732:Z1732)=0,"",SUM(W1732:Y1732))</f>
        <v>56</v>
      </c>
      <c r="AE1732" s="16">
        <f>IF(COUNT(Q1732:Z1732)=0,"",SUM(Z1732:Z1732))</f>
        <v>2629</v>
      </c>
      <c r="AF1732" s="16">
        <f>IF(COUNT(Q1732:Z1732)=0,"",SUM(Q1732:Z1732))</f>
        <v>3208</v>
      </c>
      <c r="AG1732" s="17">
        <f>IFERROR((AA1732+AB1732)/AF1732,"")</f>
        <v>0.10130922693266833</v>
      </c>
      <c r="AH1732" s="16">
        <v>24</v>
      </c>
    </row>
    <row r="1733" spans="1:34" x14ac:dyDescent="0.2">
      <c r="A1733" s="4" t="s">
        <v>21</v>
      </c>
      <c r="B1733" s="4" t="s">
        <v>147</v>
      </c>
      <c r="C1733" s="4" t="s">
        <v>1036</v>
      </c>
      <c r="D1733" s="4" t="s">
        <v>378</v>
      </c>
      <c r="E1733" s="4" t="s">
        <v>379</v>
      </c>
      <c r="F1733" s="4" t="s">
        <v>3105</v>
      </c>
      <c r="G1733" s="4" t="s">
        <v>156</v>
      </c>
      <c r="H1733" s="4" t="s">
        <v>163</v>
      </c>
      <c r="I1733" s="16">
        <v>295</v>
      </c>
      <c r="J1733" s="16">
        <v>10781</v>
      </c>
      <c r="K1733" s="16">
        <v>98</v>
      </c>
      <c r="L1733" s="16">
        <v>1267</v>
      </c>
      <c r="M1733" s="16">
        <v>16</v>
      </c>
      <c r="N1733" s="16">
        <v>343</v>
      </c>
      <c r="O1733" s="17">
        <f>IFERROR(K1733/I1733,"")</f>
        <v>0.33220338983050846</v>
      </c>
      <c r="P1733" s="17">
        <f>IFERROR(L1733/J1733,"")</f>
        <v>0.11752156571746591</v>
      </c>
      <c r="Q1733" s="16">
        <v>268</v>
      </c>
      <c r="R1733" s="16">
        <v>57</v>
      </c>
      <c r="S1733" s="16">
        <v>31</v>
      </c>
      <c r="T1733" s="16">
        <v>61</v>
      </c>
      <c r="U1733" s="16">
        <v>94</v>
      </c>
      <c r="V1733" s="16"/>
      <c r="W1733" s="16">
        <v>0</v>
      </c>
      <c r="X1733" s="16">
        <v>303</v>
      </c>
      <c r="Y1733" s="16"/>
      <c r="Z1733" s="16">
        <v>706</v>
      </c>
      <c r="AA1733" s="16">
        <f>IF(COUNT(Q1733:Z1733)=0,"",SUM(Q1733:Q1733))</f>
        <v>268</v>
      </c>
      <c r="AB1733" s="16">
        <f>IF(COUNT(Q1733:Z1733)=0,"",SUM(R1733:S1733))</f>
        <v>88</v>
      </c>
      <c r="AC1733" s="16">
        <f>IF(COUNT(Q1733:Z1733)=0,"",SUM(T1733:V1733))</f>
        <v>155</v>
      </c>
      <c r="AD1733" s="16">
        <f>IF(COUNT(Q1733:Z1733)=0,"",SUM(W1733:Y1733))</f>
        <v>303</v>
      </c>
      <c r="AE1733" s="16">
        <f>IF(COUNT(Q1733:Z1733)=0,"",SUM(Z1733:Z1733))</f>
        <v>706</v>
      </c>
      <c r="AF1733" s="16">
        <f>IF(COUNT(Q1733:Z1733)=0,"",SUM(Q1733:Z1733))</f>
        <v>1520</v>
      </c>
      <c r="AG1733" s="17">
        <f>IFERROR((AA1733+AB1733)/AF1733,"")</f>
        <v>0.23421052631578948</v>
      </c>
      <c r="AH1733" s="16">
        <v>24</v>
      </c>
    </row>
    <row r="1734" spans="1:34" x14ac:dyDescent="0.2">
      <c r="A1734" s="4" t="s">
        <v>21</v>
      </c>
      <c r="B1734" s="4" t="s">
        <v>123</v>
      </c>
      <c r="C1734" s="4" t="s">
        <v>955</v>
      </c>
      <c r="D1734" s="4" t="s">
        <v>484</v>
      </c>
      <c r="E1734" s="4" t="s">
        <v>485</v>
      </c>
      <c r="F1734" s="4" t="s">
        <v>4731</v>
      </c>
      <c r="G1734" s="4" t="s">
        <v>158</v>
      </c>
      <c r="H1734" s="4" t="s">
        <v>164</v>
      </c>
      <c r="I1734" s="16">
        <v>1549</v>
      </c>
      <c r="J1734" s="16">
        <v>27846</v>
      </c>
      <c r="K1734" s="16">
        <v>396</v>
      </c>
      <c r="L1734" s="16">
        <v>4682</v>
      </c>
      <c r="M1734" s="16">
        <v>29</v>
      </c>
      <c r="N1734" s="16">
        <v>334</v>
      </c>
      <c r="O1734" s="17">
        <f>IFERROR(K1734/I1734,"")</f>
        <v>0.25564880568108456</v>
      </c>
      <c r="P1734" s="17">
        <f>IFERROR(L1734/J1734,"")</f>
        <v>0.16813905049199168</v>
      </c>
      <c r="Q1734" s="16">
        <v>266</v>
      </c>
      <c r="R1734" s="16">
        <v>88</v>
      </c>
      <c r="S1734" s="16"/>
      <c r="T1734" s="16">
        <v>489</v>
      </c>
      <c r="U1734" s="16">
        <v>257</v>
      </c>
      <c r="V1734" s="16">
        <v>251</v>
      </c>
      <c r="W1734" s="16">
        <v>0</v>
      </c>
      <c r="X1734" s="16">
        <v>924</v>
      </c>
      <c r="Y1734" s="16">
        <v>32</v>
      </c>
      <c r="Z1734" s="16">
        <v>3079</v>
      </c>
      <c r="AA1734" s="16">
        <f>IF(COUNT(Q1734:Z1734)=0,"",SUM(Q1734:Q1734))</f>
        <v>266</v>
      </c>
      <c r="AB1734" s="16">
        <f>IF(COUNT(Q1734:Z1734)=0,"",SUM(R1734:S1734))</f>
        <v>88</v>
      </c>
      <c r="AC1734" s="16">
        <f>IF(COUNT(Q1734:Z1734)=0,"",SUM(T1734:V1734))</f>
        <v>997</v>
      </c>
      <c r="AD1734" s="16">
        <f>IF(COUNT(Q1734:Z1734)=0,"",SUM(W1734:Y1734))</f>
        <v>956</v>
      </c>
      <c r="AE1734" s="16">
        <f>IF(COUNT(Q1734:Z1734)=0,"",SUM(Z1734:Z1734))</f>
        <v>3079</v>
      </c>
      <c r="AF1734" s="16">
        <f>IF(COUNT(Q1734:Z1734)=0,"",SUM(Q1734:Z1734))</f>
        <v>5386</v>
      </c>
      <c r="AG1734" s="17">
        <f>IFERROR((AA1734+AB1734)/AF1734,"")</f>
        <v>6.5725956182695874E-2</v>
      </c>
      <c r="AH1734" s="16">
        <v>36</v>
      </c>
    </row>
    <row r="1735" spans="1:34" x14ac:dyDescent="0.2">
      <c r="A1735" s="4" t="s">
        <v>21</v>
      </c>
      <c r="B1735" s="4" t="s">
        <v>123</v>
      </c>
      <c r="C1735" s="4" t="s">
        <v>955</v>
      </c>
      <c r="D1735" s="4" t="s">
        <v>484</v>
      </c>
      <c r="E1735" s="4" t="s">
        <v>485</v>
      </c>
      <c r="F1735" s="4" t="s">
        <v>5016</v>
      </c>
      <c r="G1735" s="4" t="s">
        <v>159</v>
      </c>
      <c r="H1735" s="4" t="s">
        <v>164</v>
      </c>
      <c r="I1735" s="16">
        <v>649</v>
      </c>
      <c r="J1735" s="16">
        <v>4714</v>
      </c>
      <c r="K1735" s="16">
        <v>53</v>
      </c>
      <c r="L1735" s="16">
        <v>948</v>
      </c>
      <c r="M1735" s="16"/>
      <c r="N1735" s="16">
        <v>283</v>
      </c>
      <c r="O1735" s="17">
        <f>IFERROR(K1735/I1735,"")</f>
        <v>8.1664098613251149E-2</v>
      </c>
      <c r="P1735" s="17">
        <f>IFERROR(L1735/J1735,"")</f>
        <v>0.20110309715740349</v>
      </c>
      <c r="Q1735" s="16">
        <v>266</v>
      </c>
      <c r="R1735" s="16"/>
      <c r="S1735" s="16"/>
      <c r="T1735" s="16"/>
      <c r="U1735" s="16">
        <v>11</v>
      </c>
      <c r="V1735" s="16"/>
      <c r="W1735" s="16">
        <v>0</v>
      </c>
      <c r="X1735" s="16">
        <v>145</v>
      </c>
      <c r="Y1735" s="16">
        <v>0</v>
      </c>
      <c r="Z1735" s="16">
        <v>592</v>
      </c>
      <c r="AA1735" s="16">
        <f>IF(COUNT(Q1735:Z1735)=0,"",SUM(Q1735:Q1735))</f>
        <v>266</v>
      </c>
      <c r="AB1735" s="16">
        <f>IF(COUNT(Q1735:Z1735)=0,"",SUM(R1735:S1735))</f>
        <v>0</v>
      </c>
      <c r="AC1735" s="16">
        <f>IF(COUNT(Q1735:Z1735)=0,"",SUM(T1735:V1735))</f>
        <v>11</v>
      </c>
      <c r="AD1735" s="16">
        <f>IF(COUNT(Q1735:Z1735)=0,"",SUM(W1735:Y1735))</f>
        <v>145</v>
      </c>
      <c r="AE1735" s="16">
        <f>IF(COUNT(Q1735:Z1735)=0,"",SUM(Z1735:Z1735))</f>
        <v>592</v>
      </c>
      <c r="AF1735" s="16">
        <f>IF(COUNT(Q1735:Z1735)=0,"",SUM(Q1735:Z1735))</f>
        <v>1014</v>
      </c>
      <c r="AG1735" s="17">
        <f>IFERROR((AA1735+AB1735)/AF1735,"")</f>
        <v>0.26232741617357003</v>
      </c>
      <c r="AH1735" s="16"/>
    </row>
    <row r="1736" spans="1:34" x14ac:dyDescent="0.2">
      <c r="A1736" s="4" t="s">
        <v>21</v>
      </c>
      <c r="B1736" s="4" t="s">
        <v>126</v>
      </c>
      <c r="C1736" s="4" t="s">
        <v>955</v>
      </c>
      <c r="D1736" s="4" t="s">
        <v>731</v>
      </c>
      <c r="E1736" s="4" t="s">
        <v>732</v>
      </c>
      <c r="F1736" s="4" t="s">
        <v>3384</v>
      </c>
      <c r="G1736" s="4" t="s">
        <v>158</v>
      </c>
      <c r="H1736" s="4" t="s">
        <v>165</v>
      </c>
      <c r="I1736" s="16">
        <v>325</v>
      </c>
      <c r="J1736" s="16">
        <v>1576</v>
      </c>
      <c r="K1736" s="16">
        <v>245</v>
      </c>
      <c r="L1736" s="16">
        <v>386</v>
      </c>
      <c r="M1736" s="16"/>
      <c r="N1736" s="16">
        <v>185</v>
      </c>
      <c r="O1736" s="17">
        <f>IFERROR(K1736/I1736,"")</f>
        <v>0.75384615384615383</v>
      </c>
      <c r="P1736" s="17">
        <f>IFERROR(L1736/J1736,"")</f>
        <v>0.24492385786802032</v>
      </c>
      <c r="Q1736" s="16">
        <v>265</v>
      </c>
      <c r="R1736" s="16">
        <v>0</v>
      </c>
      <c r="S1736" s="16">
        <v>0</v>
      </c>
      <c r="T1736" s="16">
        <v>213</v>
      </c>
      <c r="U1736" s="16">
        <v>14</v>
      </c>
      <c r="V1736" s="16">
        <v>170</v>
      </c>
      <c r="W1736" s="16">
        <v>144</v>
      </c>
      <c r="X1736" s="16">
        <v>31</v>
      </c>
      <c r="Y1736" s="16">
        <v>0</v>
      </c>
      <c r="Z1736" s="16">
        <v>22</v>
      </c>
      <c r="AA1736" s="16">
        <f>IF(COUNT(Q1736:Z1736)=0,"",SUM(Q1736:Q1736))</f>
        <v>265</v>
      </c>
      <c r="AB1736" s="16">
        <f>IF(COUNT(Q1736:Z1736)=0,"",SUM(R1736:S1736))</f>
        <v>0</v>
      </c>
      <c r="AC1736" s="16">
        <f>IF(COUNT(Q1736:Z1736)=0,"",SUM(T1736:V1736))</f>
        <v>397</v>
      </c>
      <c r="AD1736" s="16">
        <f>IF(COUNT(Q1736:Z1736)=0,"",SUM(W1736:Y1736))</f>
        <v>175</v>
      </c>
      <c r="AE1736" s="16">
        <f>IF(COUNT(Q1736:Z1736)=0,"",SUM(Z1736:Z1736))</f>
        <v>22</v>
      </c>
      <c r="AF1736" s="16">
        <f>IF(COUNT(Q1736:Z1736)=0,"",SUM(Q1736:Z1736))</f>
        <v>859</v>
      </c>
      <c r="AG1736" s="17">
        <f>IFERROR((AA1736+AB1736)/AF1736,"")</f>
        <v>0.30849825378346912</v>
      </c>
      <c r="AH1736" s="16"/>
    </row>
    <row r="1737" spans="1:34" x14ac:dyDescent="0.2">
      <c r="A1737" s="4" t="s">
        <v>21</v>
      </c>
      <c r="B1737" s="4" t="s">
        <v>131</v>
      </c>
      <c r="C1737" s="4" t="s">
        <v>955</v>
      </c>
      <c r="D1737" s="4" t="s">
        <v>794</v>
      </c>
      <c r="E1737" s="4" t="s">
        <v>537</v>
      </c>
      <c r="F1737" s="4" t="s">
        <v>4048</v>
      </c>
      <c r="G1737" s="4" t="s">
        <v>156</v>
      </c>
      <c r="H1737" s="4" t="s">
        <v>164</v>
      </c>
      <c r="I1737" s="16">
        <v>506</v>
      </c>
      <c r="J1737" s="16">
        <v>1477</v>
      </c>
      <c r="K1737" s="16">
        <v>122</v>
      </c>
      <c r="L1737" s="16">
        <v>212</v>
      </c>
      <c r="M1737" s="16">
        <v>11</v>
      </c>
      <c r="N1737" s="16">
        <v>75</v>
      </c>
      <c r="O1737" s="17">
        <f>IFERROR(K1737/I1737,"")</f>
        <v>0.24110671936758893</v>
      </c>
      <c r="P1737" s="17">
        <f>IFERROR(L1737/J1737,"")</f>
        <v>0.14353419092755584</v>
      </c>
      <c r="Q1737" s="16">
        <v>265</v>
      </c>
      <c r="R1737" s="16">
        <v>0</v>
      </c>
      <c r="S1737" s="16">
        <v>0</v>
      </c>
      <c r="T1737" s="16"/>
      <c r="U1737" s="16"/>
      <c r="V1737" s="16">
        <v>38</v>
      </c>
      <c r="W1737" s="16"/>
      <c r="X1737" s="16">
        <v>0</v>
      </c>
      <c r="Y1737" s="16"/>
      <c r="Z1737" s="16"/>
      <c r="AA1737" s="16">
        <f>IF(COUNT(Q1737:Z1737)=0,"",SUM(Q1737:Q1737))</f>
        <v>265</v>
      </c>
      <c r="AB1737" s="16">
        <f>IF(COUNT(Q1737:Z1737)=0,"",SUM(R1737:S1737))</f>
        <v>0</v>
      </c>
      <c r="AC1737" s="16">
        <f>IF(COUNT(Q1737:Z1737)=0,"",SUM(T1737:V1737))</f>
        <v>38</v>
      </c>
      <c r="AD1737" s="16">
        <f>IF(COUNT(Q1737:Z1737)=0,"",SUM(W1737:Y1737))</f>
        <v>0</v>
      </c>
      <c r="AE1737" s="16">
        <f>IF(COUNT(Q1737:Z1737)=0,"",SUM(Z1737:Z1737))</f>
        <v>0</v>
      </c>
      <c r="AF1737" s="16">
        <f>IF(COUNT(Q1737:Z1737)=0,"",SUM(Q1737:Z1737))</f>
        <v>303</v>
      </c>
      <c r="AG1737" s="17">
        <f>IFERROR((AA1737+AB1737)/AF1737,"")</f>
        <v>0.87458745874587462</v>
      </c>
      <c r="AH1737" s="16"/>
    </row>
    <row r="1738" spans="1:34" x14ac:dyDescent="0.2">
      <c r="A1738" s="4" t="s">
        <v>21</v>
      </c>
      <c r="B1738" s="4" t="s">
        <v>137</v>
      </c>
      <c r="C1738" s="4" t="s">
        <v>1036</v>
      </c>
      <c r="D1738" s="4" t="s">
        <v>655</v>
      </c>
      <c r="E1738" s="4" t="s">
        <v>630</v>
      </c>
      <c r="F1738" s="4" t="s">
        <v>2642</v>
      </c>
      <c r="G1738" s="4" t="s">
        <v>157</v>
      </c>
      <c r="H1738" s="4" t="s">
        <v>163</v>
      </c>
      <c r="I1738" s="16">
        <v>37</v>
      </c>
      <c r="J1738" s="16">
        <v>816</v>
      </c>
      <c r="K1738" s="16">
        <v>38</v>
      </c>
      <c r="L1738" s="16">
        <v>270</v>
      </c>
      <c r="M1738" s="16"/>
      <c r="N1738" s="16">
        <v>73</v>
      </c>
      <c r="O1738" s="17">
        <f>IFERROR(K1738/I1738,"")</f>
        <v>1.027027027027027</v>
      </c>
      <c r="P1738" s="17">
        <f>IFERROR(L1738/J1738,"")</f>
        <v>0.33088235294117646</v>
      </c>
      <c r="Q1738" s="16">
        <v>262</v>
      </c>
      <c r="R1738" s="16">
        <v>0</v>
      </c>
      <c r="S1738" s="16">
        <v>0</v>
      </c>
      <c r="T1738" s="16"/>
      <c r="U1738" s="16">
        <v>60</v>
      </c>
      <c r="V1738" s="16"/>
      <c r="W1738" s="16"/>
      <c r="X1738" s="16">
        <v>27</v>
      </c>
      <c r="Y1738" s="16">
        <v>0</v>
      </c>
      <c r="Z1738" s="16"/>
      <c r="AA1738" s="16">
        <f>IF(COUNT(Q1738:Z1738)=0,"",SUM(Q1738:Q1738))</f>
        <v>262</v>
      </c>
      <c r="AB1738" s="16">
        <f>IF(COUNT(Q1738:Z1738)=0,"",SUM(R1738:S1738))</f>
        <v>0</v>
      </c>
      <c r="AC1738" s="16">
        <f>IF(COUNT(Q1738:Z1738)=0,"",SUM(T1738:V1738))</f>
        <v>60</v>
      </c>
      <c r="AD1738" s="16">
        <f>IF(COUNT(Q1738:Z1738)=0,"",SUM(W1738:Y1738))</f>
        <v>27</v>
      </c>
      <c r="AE1738" s="16">
        <f>IF(COUNT(Q1738:Z1738)=0,"",SUM(Z1738:Z1738))</f>
        <v>0</v>
      </c>
      <c r="AF1738" s="16">
        <f>IF(COUNT(Q1738:Z1738)=0,"",SUM(Q1738:Z1738))</f>
        <v>349</v>
      </c>
      <c r="AG1738" s="17">
        <f>IFERROR((AA1738+AB1738)/AF1738,"")</f>
        <v>0.75071633237822355</v>
      </c>
      <c r="AH1738" s="16"/>
    </row>
    <row r="1739" spans="1:34" x14ac:dyDescent="0.2">
      <c r="A1739" s="4" t="s">
        <v>21</v>
      </c>
      <c r="B1739" s="4" t="s">
        <v>127</v>
      </c>
      <c r="C1739" s="4" t="s">
        <v>955</v>
      </c>
      <c r="D1739" s="4" t="s">
        <v>821</v>
      </c>
      <c r="E1739" s="4" t="s">
        <v>822</v>
      </c>
      <c r="F1739" s="4" t="s">
        <v>4245</v>
      </c>
      <c r="G1739" s="4" t="s">
        <v>158</v>
      </c>
      <c r="H1739" s="4" t="s">
        <v>165</v>
      </c>
      <c r="I1739" s="16">
        <v>538</v>
      </c>
      <c r="J1739" s="16">
        <v>5423</v>
      </c>
      <c r="K1739" s="16">
        <v>354</v>
      </c>
      <c r="L1739" s="16">
        <v>1656</v>
      </c>
      <c r="M1739" s="16">
        <v>238</v>
      </c>
      <c r="N1739" s="16">
        <v>1425</v>
      </c>
      <c r="O1739" s="17">
        <f>IFERROR(K1739/I1739,"")</f>
        <v>0.65799256505576209</v>
      </c>
      <c r="P1739" s="17">
        <f>IFERROR(L1739/J1739,"")</f>
        <v>0.30536603356075975</v>
      </c>
      <c r="Q1739" s="16">
        <v>262</v>
      </c>
      <c r="R1739" s="16">
        <v>0</v>
      </c>
      <c r="S1739" s="16">
        <v>0</v>
      </c>
      <c r="T1739" s="16">
        <v>335</v>
      </c>
      <c r="U1739" s="16">
        <v>110</v>
      </c>
      <c r="V1739" s="16">
        <v>354</v>
      </c>
      <c r="W1739" s="16">
        <v>325</v>
      </c>
      <c r="X1739" s="16">
        <v>305</v>
      </c>
      <c r="Y1739" s="16">
        <v>0</v>
      </c>
      <c r="Z1739" s="16">
        <v>319</v>
      </c>
      <c r="AA1739" s="16">
        <f>IF(COUNT(Q1739:Z1739)=0,"",SUM(Q1739:Q1739))</f>
        <v>262</v>
      </c>
      <c r="AB1739" s="16">
        <f>IF(COUNT(Q1739:Z1739)=0,"",SUM(R1739:S1739))</f>
        <v>0</v>
      </c>
      <c r="AC1739" s="16">
        <f>IF(COUNT(Q1739:Z1739)=0,"",SUM(T1739:V1739))</f>
        <v>799</v>
      </c>
      <c r="AD1739" s="16">
        <f>IF(COUNT(Q1739:Z1739)=0,"",SUM(W1739:Y1739))</f>
        <v>630</v>
      </c>
      <c r="AE1739" s="16">
        <f>IF(COUNT(Q1739:Z1739)=0,"",SUM(Z1739:Z1739))</f>
        <v>319</v>
      </c>
      <c r="AF1739" s="16">
        <f>IF(COUNT(Q1739:Z1739)=0,"",SUM(Q1739:Z1739))</f>
        <v>2010</v>
      </c>
      <c r="AG1739" s="17">
        <f>IFERROR((AA1739+AB1739)/AF1739,"")</f>
        <v>0.13034825870646766</v>
      </c>
      <c r="AH1739" s="16"/>
    </row>
    <row r="1740" spans="1:34" x14ac:dyDescent="0.2">
      <c r="A1740" s="4" t="s">
        <v>21</v>
      </c>
      <c r="B1740" s="4" t="s">
        <v>123</v>
      </c>
      <c r="C1740" s="4" t="s">
        <v>955</v>
      </c>
      <c r="D1740" s="4" t="s">
        <v>484</v>
      </c>
      <c r="E1740" s="4" t="s">
        <v>485</v>
      </c>
      <c r="F1740" s="4" t="s">
        <v>4648</v>
      </c>
      <c r="G1740" s="4" t="s">
        <v>158</v>
      </c>
      <c r="H1740" s="4" t="s">
        <v>165</v>
      </c>
      <c r="I1740" s="16">
        <v>559</v>
      </c>
      <c r="J1740" s="16">
        <v>36447</v>
      </c>
      <c r="K1740" s="16">
        <v>306</v>
      </c>
      <c r="L1740" s="16">
        <v>4682</v>
      </c>
      <c r="M1740" s="16">
        <v>14</v>
      </c>
      <c r="N1740" s="16">
        <v>289</v>
      </c>
      <c r="O1740" s="17">
        <f>IFERROR(K1740/I1740,"")</f>
        <v>0.54740608228980325</v>
      </c>
      <c r="P1740" s="17">
        <f>IFERROR(L1740/J1740,"")</f>
        <v>0.12846050429390621</v>
      </c>
      <c r="Q1740" s="16">
        <v>262</v>
      </c>
      <c r="R1740" s="16">
        <v>93</v>
      </c>
      <c r="S1740" s="16">
        <v>11</v>
      </c>
      <c r="T1740" s="16">
        <v>656</v>
      </c>
      <c r="U1740" s="16">
        <v>233</v>
      </c>
      <c r="V1740" s="16">
        <v>154</v>
      </c>
      <c r="W1740" s="16">
        <v>0</v>
      </c>
      <c r="X1740" s="16">
        <v>1029</v>
      </c>
      <c r="Y1740" s="16"/>
      <c r="Z1740" s="16">
        <v>2826</v>
      </c>
      <c r="AA1740" s="16">
        <f>IF(COUNT(Q1740:Z1740)=0,"",SUM(Q1740:Q1740))</f>
        <v>262</v>
      </c>
      <c r="AB1740" s="16">
        <f>IF(COUNT(Q1740:Z1740)=0,"",SUM(R1740:S1740))</f>
        <v>104</v>
      </c>
      <c r="AC1740" s="16">
        <f>IF(COUNT(Q1740:Z1740)=0,"",SUM(T1740:V1740))</f>
        <v>1043</v>
      </c>
      <c r="AD1740" s="16">
        <f>IF(COUNT(Q1740:Z1740)=0,"",SUM(W1740:Y1740))</f>
        <v>1029</v>
      </c>
      <c r="AE1740" s="16">
        <f>IF(COUNT(Q1740:Z1740)=0,"",SUM(Z1740:Z1740))</f>
        <v>2826</v>
      </c>
      <c r="AF1740" s="16">
        <f>IF(COUNT(Q1740:Z1740)=0,"",SUM(Q1740:Z1740))</f>
        <v>5264</v>
      </c>
      <c r="AG1740" s="17">
        <f>IFERROR((AA1740+AB1740)/AF1740,"")</f>
        <v>6.9528875379939209E-2</v>
      </c>
      <c r="AH1740" s="16">
        <v>55</v>
      </c>
    </row>
    <row r="1741" spans="1:34" x14ac:dyDescent="0.2">
      <c r="A1741" s="4" t="s">
        <v>21</v>
      </c>
      <c r="B1741" s="4" t="s">
        <v>123</v>
      </c>
      <c r="C1741" s="4" t="s">
        <v>955</v>
      </c>
      <c r="D1741" s="4" t="s">
        <v>484</v>
      </c>
      <c r="E1741" s="4" t="s">
        <v>485</v>
      </c>
      <c r="F1741" s="4" t="s">
        <v>4642</v>
      </c>
      <c r="G1741" s="4" t="s">
        <v>158</v>
      </c>
      <c r="H1741" s="4" t="s">
        <v>165</v>
      </c>
      <c r="I1741" s="16">
        <v>788</v>
      </c>
      <c r="J1741" s="16">
        <v>29562</v>
      </c>
      <c r="K1741" s="16">
        <v>208</v>
      </c>
      <c r="L1741" s="16">
        <v>2980</v>
      </c>
      <c r="M1741" s="16">
        <v>17</v>
      </c>
      <c r="N1741" s="16">
        <v>332</v>
      </c>
      <c r="O1741" s="17">
        <f>IFERROR(K1741/I1741,"")</f>
        <v>0.26395939086294418</v>
      </c>
      <c r="P1741" s="17">
        <f>IFERROR(L1741/J1741,"")</f>
        <v>0.10080508761247547</v>
      </c>
      <c r="Q1741" s="16">
        <v>261</v>
      </c>
      <c r="R1741" s="16">
        <v>84</v>
      </c>
      <c r="S1741" s="16"/>
      <c r="T1741" s="16">
        <v>661</v>
      </c>
      <c r="U1741" s="16">
        <v>112</v>
      </c>
      <c r="V1741" s="16">
        <v>149</v>
      </c>
      <c r="W1741" s="16"/>
      <c r="X1741" s="16">
        <v>801</v>
      </c>
      <c r="Y1741" s="16"/>
      <c r="Z1741" s="16">
        <v>1413</v>
      </c>
      <c r="AA1741" s="16">
        <f>IF(COUNT(Q1741:Z1741)=0,"",SUM(Q1741:Q1741))</f>
        <v>261</v>
      </c>
      <c r="AB1741" s="16">
        <f>IF(COUNT(Q1741:Z1741)=0,"",SUM(R1741:S1741))</f>
        <v>84</v>
      </c>
      <c r="AC1741" s="16">
        <f>IF(COUNT(Q1741:Z1741)=0,"",SUM(T1741:V1741))</f>
        <v>922</v>
      </c>
      <c r="AD1741" s="16">
        <f>IF(COUNT(Q1741:Z1741)=0,"",SUM(W1741:Y1741))</f>
        <v>801</v>
      </c>
      <c r="AE1741" s="16">
        <f>IF(COUNT(Q1741:Z1741)=0,"",SUM(Z1741:Z1741))</f>
        <v>1413</v>
      </c>
      <c r="AF1741" s="16">
        <f>IF(COUNT(Q1741:Z1741)=0,"",SUM(Q1741:Z1741))</f>
        <v>3481</v>
      </c>
      <c r="AG1741" s="17">
        <f>IFERROR((AA1741+AB1741)/AF1741,"")</f>
        <v>9.9109451307095656E-2</v>
      </c>
      <c r="AH1741" s="16">
        <v>57</v>
      </c>
    </row>
    <row r="1742" spans="1:34" x14ac:dyDescent="0.2">
      <c r="A1742" s="4" t="s">
        <v>21</v>
      </c>
      <c r="B1742" s="4" t="s">
        <v>147</v>
      </c>
      <c r="C1742" s="4" t="s">
        <v>1036</v>
      </c>
      <c r="D1742" s="4" t="s">
        <v>378</v>
      </c>
      <c r="E1742" s="4" t="s">
        <v>379</v>
      </c>
      <c r="F1742" s="4" t="s">
        <v>3117</v>
      </c>
      <c r="G1742" s="4" t="s">
        <v>156</v>
      </c>
      <c r="H1742" s="4" t="s">
        <v>164</v>
      </c>
      <c r="I1742" s="16">
        <v>542</v>
      </c>
      <c r="J1742" s="16">
        <v>8453</v>
      </c>
      <c r="K1742" s="16">
        <v>131</v>
      </c>
      <c r="L1742" s="16">
        <v>1049</v>
      </c>
      <c r="M1742" s="16">
        <v>0</v>
      </c>
      <c r="N1742" s="16">
        <v>282</v>
      </c>
      <c r="O1742" s="17">
        <f>IFERROR(K1742/I1742,"")</f>
        <v>0.24169741697416974</v>
      </c>
      <c r="P1742" s="17">
        <f>IFERROR(L1742/J1742,"")</f>
        <v>0.12409795338932923</v>
      </c>
      <c r="Q1742" s="16">
        <v>260</v>
      </c>
      <c r="R1742" s="16">
        <v>51</v>
      </c>
      <c r="S1742" s="16">
        <v>72</v>
      </c>
      <c r="T1742" s="16">
        <v>133</v>
      </c>
      <c r="U1742" s="16">
        <v>125</v>
      </c>
      <c r="V1742" s="16">
        <v>13</v>
      </c>
      <c r="W1742" s="16"/>
      <c r="X1742" s="16">
        <v>208</v>
      </c>
      <c r="Y1742" s="16">
        <v>11</v>
      </c>
      <c r="Z1742" s="16">
        <v>612</v>
      </c>
      <c r="AA1742" s="16">
        <f>IF(COUNT(Q1742:Z1742)=0,"",SUM(Q1742:Q1742))</f>
        <v>260</v>
      </c>
      <c r="AB1742" s="16">
        <f>IF(COUNT(Q1742:Z1742)=0,"",SUM(R1742:S1742))</f>
        <v>123</v>
      </c>
      <c r="AC1742" s="16">
        <f>IF(COUNT(Q1742:Z1742)=0,"",SUM(T1742:V1742))</f>
        <v>271</v>
      </c>
      <c r="AD1742" s="16">
        <f>IF(COUNT(Q1742:Z1742)=0,"",SUM(W1742:Y1742))</f>
        <v>219</v>
      </c>
      <c r="AE1742" s="16">
        <f>IF(COUNT(Q1742:Z1742)=0,"",SUM(Z1742:Z1742))</f>
        <v>612</v>
      </c>
      <c r="AF1742" s="16">
        <f>IF(COUNT(Q1742:Z1742)=0,"",SUM(Q1742:Z1742))</f>
        <v>1485</v>
      </c>
      <c r="AG1742" s="17">
        <f>IFERROR((AA1742+AB1742)/AF1742,"")</f>
        <v>0.25791245791245793</v>
      </c>
      <c r="AH1742" s="16">
        <v>15</v>
      </c>
    </row>
    <row r="1743" spans="1:34" x14ac:dyDescent="0.2">
      <c r="A1743" s="4" t="s">
        <v>21</v>
      </c>
      <c r="B1743" s="4" t="s">
        <v>123</v>
      </c>
      <c r="C1743" s="4" t="s">
        <v>955</v>
      </c>
      <c r="D1743" s="4" t="s">
        <v>484</v>
      </c>
      <c r="E1743" s="4" t="s">
        <v>485</v>
      </c>
      <c r="F1743" s="4" t="s">
        <v>4686</v>
      </c>
      <c r="G1743" s="4" t="s">
        <v>158</v>
      </c>
      <c r="H1743" s="4" t="s">
        <v>163</v>
      </c>
      <c r="I1743" s="16">
        <v>871</v>
      </c>
      <c r="J1743" s="16">
        <v>17119</v>
      </c>
      <c r="K1743" s="16">
        <v>380</v>
      </c>
      <c r="L1743" s="16">
        <v>3376</v>
      </c>
      <c r="M1743" s="16">
        <v>99</v>
      </c>
      <c r="N1743" s="16">
        <v>264</v>
      </c>
      <c r="O1743" s="17">
        <f>IFERROR(K1743/I1743,"")</f>
        <v>0.4362801377726751</v>
      </c>
      <c r="P1743" s="17">
        <f>IFERROR(L1743/J1743,"")</f>
        <v>0.19720778082831941</v>
      </c>
      <c r="Q1743" s="16">
        <v>260</v>
      </c>
      <c r="R1743" s="16">
        <v>62</v>
      </c>
      <c r="S1743" s="16"/>
      <c r="T1743" s="16">
        <v>421</v>
      </c>
      <c r="U1743" s="16">
        <v>138</v>
      </c>
      <c r="V1743" s="16">
        <v>214</v>
      </c>
      <c r="W1743" s="16">
        <v>0</v>
      </c>
      <c r="X1743" s="16">
        <v>894</v>
      </c>
      <c r="Y1743" s="16"/>
      <c r="Z1743" s="16">
        <v>2027</v>
      </c>
      <c r="AA1743" s="16">
        <f>IF(COUNT(Q1743:Z1743)=0,"",SUM(Q1743:Q1743))</f>
        <v>260</v>
      </c>
      <c r="AB1743" s="16">
        <f>IF(COUNT(Q1743:Z1743)=0,"",SUM(R1743:S1743))</f>
        <v>62</v>
      </c>
      <c r="AC1743" s="16">
        <f>IF(COUNT(Q1743:Z1743)=0,"",SUM(T1743:V1743))</f>
        <v>773</v>
      </c>
      <c r="AD1743" s="16">
        <f>IF(COUNT(Q1743:Z1743)=0,"",SUM(W1743:Y1743))</f>
        <v>894</v>
      </c>
      <c r="AE1743" s="16">
        <f>IF(COUNT(Q1743:Z1743)=0,"",SUM(Z1743:Z1743))</f>
        <v>2027</v>
      </c>
      <c r="AF1743" s="16">
        <f>IF(COUNT(Q1743:Z1743)=0,"",SUM(Q1743:Z1743))</f>
        <v>4016</v>
      </c>
      <c r="AG1743" s="17">
        <f>IFERROR((AA1743+AB1743)/AF1743,"")</f>
        <v>8.0179282868525895E-2</v>
      </c>
      <c r="AH1743" s="16">
        <v>48</v>
      </c>
    </row>
    <row r="1744" spans="1:34" x14ac:dyDescent="0.2">
      <c r="A1744" s="4" t="s">
        <v>21</v>
      </c>
      <c r="B1744" s="4" t="s">
        <v>123</v>
      </c>
      <c r="C1744" s="4" t="s">
        <v>955</v>
      </c>
      <c r="D1744" s="4" t="s">
        <v>484</v>
      </c>
      <c r="E1744" s="4" t="s">
        <v>485</v>
      </c>
      <c r="F1744" s="4" t="s">
        <v>4634</v>
      </c>
      <c r="G1744" s="4" t="s">
        <v>158</v>
      </c>
      <c r="H1744" s="4" t="s">
        <v>165</v>
      </c>
      <c r="I1744" s="16">
        <v>660</v>
      </c>
      <c r="J1744" s="16">
        <v>26166</v>
      </c>
      <c r="K1744" s="16">
        <v>204</v>
      </c>
      <c r="L1744" s="16">
        <v>4977</v>
      </c>
      <c r="M1744" s="16">
        <v>22</v>
      </c>
      <c r="N1744" s="16">
        <v>348</v>
      </c>
      <c r="O1744" s="17">
        <f>IFERROR(K1744/I1744,"")</f>
        <v>0.30909090909090908</v>
      </c>
      <c r="P1744" s="17">
        <f>IFERROR(L1744/J1744,"")</f>
        <v>0.19020866773675763</v>
      </c>
      <c r="Q1744" s="16">
        <v>259</v>
      </c>
      <c r="R1744" s="16">
        <v>71</v>
      </c>
      <c r="S1744" s="16"/>
      <c r="T1744" s="16">
        <v>455</v>
      </c>
      <c r="U1744" s="16">
        <v>206</v>
      </c>
      <c r="V1744" s="16">
        <v>150</v>
      </c>
      <c r="W1744" s="16">
        <v>0</v>
      </c>
      <c r="X1744" s="16">
        <v>1180</v>
      </c>
      <c r="Y1744" s="16"/>
      <c r="Z1744" s="16">
        <v>3185</v>
      </c>
      <c r="AA1744" s="16">
        <f>IF(COUNT(Q1744:Z1744)=0,"",SUM(Q1744:Q1744))</f>
        <v>259</v>
      </c>
      <c r="AB1744" s="16">
        <f>IF(COUNT(Q1744:Z1744)=0,"",SUM(R1744:S1744))</f>
        <v>71</v>
      </c>
      <c r="AC1744" s="16">
        <f>IF(COUNT(Q1744:Z1744)=0,"",SUM(T1744:V1744))</f>
        <v>811</v>
      </c>
      <c r="AD1744" s="16">
        <f>IF(COUNT(Q1744:Z1744)=0,"",SUM(W1744:Y1744))</f>
        <v>1180</v>
      </c>
      <c r="AE1744" s="16">
        <f>IF(COUNT(Q1744:Z1744)=0,"",SUM(Z1744:Z1744))</f>
        <v>3185</v>
      </c>
      <c r="AF1744" s="16">
        <f>IF(COUNT(Q1744:Z1744)=0,"",SUM(Q1744:Z1744))</f>
        <v>5506</v>
      </c>
      <c r="AG1744" s="17">
        <f>IFERROR((AA1744+AB1744)/AF1744,"")</f>
        <v>5.99346167816927E-2</v>
      </c>
      <c r="AH1744" s="16">
        <v>37</v>
      </c>
    </row>
    <row r="1745" spans="1:34" x14ac:dyDescent="0.2">
      <c r="A1745" s="4" t="s">
        <v>21</v>
      </c>
      <c r="B1745" s="4" t="s">
        <v>124</v>
      </c>
      <c r="C1745" s="4" t="s">
        <v>955</v>
      </c>
      <c r="D1745" s="4" t="s">
        <v>605</v>
      </c>
      <c r="E1745" s="4" t="s">
        <v>606</v>
      </c>
      <c r="F1745" s="4" t="s">
        <v>2242</v>
      </c>
      <c r="G1745" s="4" t="s">
        <v>159</v>
      </c>
      <c r="H1745" s="4" t="s">
        <v>166</v>
      </c>
      <c r="I1745" s="16">
        <v>221</v>
      </c>
      <c r="J1745" s="16">
        <v>5272</v>
      </c>
      <c r="K1745" s="16">
        <v>43</v>
      </c>
      <c r="L1745" s="16">
        <v>1084</v>
      </c>
      <c r="M1745" s="16">
        <v>22</v>
      </c>
      <c r="N1745" s="16">
        <v>243</v>
      </c>
      <c r="O1745" s="17">
        <f>IFERROR(K1745/I1745,"")</f>
        <v>0.19457013574660634</v>
      </c>
      <c r="P1745" s="17">
        <f>IFERROR(L1745/J1745,"")</f>
        <v>0.20561456752655538</v>
      </c>
      <c r="Q1745" s="16">
        <v>258</v>
      </c>
      <c r="R1745" s="16">
        <v>0</v>
      </c>
      <c r="S1745" s="16">
        <v>0</v>
      </c>
      <c r="T1745" s="16"/>
      <c r="U1745" s="16">
        <v>0</v>
      </c>
      <c r="V1745" s="16">
        <v>43</v>
      </c>
      <c r="W1745" s="16">
        <v>43</v>
      </c>
      <c r="X1745" s="16"/>
      <c r="Y1745" s="16"/>
      <c r="Z1745" s="16">
        <v>776</v>
      </c>
      <c r="AA1745" s="16">
        <f>IF(COUNT(Q1745:Z1745)=0,"",SUM(Q1745:Q1745))</f>
        <v>258</v>
      </c>
      <c r="AB1745" s="16">
        <f>IF(COUNT(Q1745:Z1745)=0,"",SUM(R1745:S1745))</f>
        <v>0</v>
      </c>
      <c r="AC1745" s="16">
        <f>IF(COUNT(Q1745:Z1745)=0,"",SUM(T1745:V1745))</f>
        <v>43</v>
      </c>
      <c r="AD1745" s="16">
        <f>IF(COUNT(Q1745:Z1745)=0,"",SUM(W1745:Y1745))</f>
        <v>43</v>
      </c>
      <c r="AE1745" s="16">
        <f>IF(COUNT(Q1745:Z1745)=0,"",SUM(Z1745:Z1745))</f>
        <v>776</v>
      </c>
      <c r="AF1745" s="16">
        <f>IF(COUNT(Q1745:Z1745)=0,"",SUM(Q1745:Z1745))</f>
        <v>1120</v>
      </c>
      <c r="AG1745" s="17">
        <f>IFERROR((AA1745+AB1745)/AF1745,"")</f>
        <v>0.23035714285714284</v>
      </c>
      <c r="AH1745" s="16"/>
    </row>
    <row r="1746" spans="1:34" x14ac:dyDescent="0.2">
      <c r="A1746" s="4" t="s">
        <v>21</v>
      </c>
      <c r="B1746" s="4" t="s">
        <v>137</v>
      </c>
      <c r="C1746" s="4" t="s">
        <v>1036</v>
      </c>
      <c r="D1746" s="4" t="s">
        <v>656</v>
      </c>
      <c r="E1746" s="4" t="s">
        <v>537</v>
      </c>
      <c r="F1746" s="4" t="s">
        <v>2649</v>
      </c>
      <c r="G1746" s="4" t="s">
        <v>157</v>
      </c>
      <c r="H1746" s="4" t="s">
        <v>163</v>
      </c>
      <c r="I1746" s="16">
        <v>316</v>
      </c>
      <c r="J1746" s="16">
        <v>922</v>
      </c>
      <c r="K1746" s="16">
        <v>101</v>
      </c>
      <c r="L1746" s="16">
        <v>223</v>
      </c>
      <c r="M1746" s="16"/>
      <c r="N1746" s="16">
        <v>46</v>
      </c>
      <c r="O1746" s="17">
        <f>IFERROR(K1746/I1746,"")</f>
        <v>0.31962025316455694</v>
      </c>
      <c r="P1746" s="17">
        <f>IFERROR(L1746/J1746,"")</f>
        <v>0.24186550976138829</v>
      </c>
      <c r="Q1746" s="16">
        <v>258</v>
      </c>
      <c r="R1746" s="16">
        <v>0</v>
      </c>
      <c r="S1746" s="16">
        <v>0</v>
      </c>
      <c r="T1746" s="16"/>
      <c r="U1746" s="16">
        <v>0</v>
      </c>
      <c r="V1746" s="16">
        <v>52</v>
      </c>
      <c r="W1746" s="16"/>
      <c r="X1746" s="16">
        <v>0</v>
      </c>
      <c r="Y1746" s="16">
        <v>0</v>
      </c>
      <c r="Z1746" s="16"/>
      <c r="AA1746" s="16">
        <f>IF(COUNT(Q1746:Z1746)=0,"",SUM(Q1746:Q1746))</f>
        <v>258</v>
      </c>
      <c r="AB1746" s="16">
        <f>IF(COUNT(Q1746:Z1746)=0,"",SUM(R1746:S1746))</f>
        <v>0</v>
      </c>
      <c r="AC1746" s="16">
        <f>IF(COUNT(Q1746:Z1746)=0,"",SUM(T1746:V1746))</f>
        <v>52</v>
      </c>
      <c r="AD1746" s="16">
        <f>IF(COUNT(Q1746:Z1746)=0,"",SUM(W1746:Y1746))</f>
        <v>0</v>
      </c>
      <c r="AE1746" s="16">
        <f>IF(COUNT(Q1746:Z1746)=0,"",SUM(Z1746:Z1746))</f>
        <v>0</v>
      </c>
      <c r="AF1746" s="16">
        <f>IF(COUNT(Q1746:Z1746)=0,"",SUM(Q1746:Z1746))</f>
        <v>310</v>
      </c>
      <c r="AG1746" s="17">
        <f>IFERROR((AA1746+AB1746)/AF1746,"")</f>
        <v>0.83225806451612905</v>
      </c>
      <c r="AH1746" s="16"/>
    </row>
    <row r="1747" spans="1:34" x14ac:dyDescent="0.2">
      <c r="A1747" s="4" t="s">
        <v>21</v>
      </c>
      <c r="B1747" s="4" t="s">
        <v>126</v>
      </c>
      <c r="C1747" s="4" t="s">
        <v>955</v>
      </c>
      <c r="D1747" s="4" t="s">
        <v>734</v>
      </c>
      <c r="E1747" s="4" t="s">
        <v>735</v>
      </c>
      <c r="F1747" s="4" t="s">
        <v>3403</v>
      </c>
      <c r="G1747" s="4" t="s">
        <v>158</v>
      </c>
      <c r="H1747" s="4" t="s">
        <v>165</v>
      </c>
      <c r="I1747" s="16">
        <v>672</v>
      </c>
      <c r="J1747" s="16">
        <v>9236</v>
      </c>
      <c r="K1747" s="16">
        <v>538</v>
      </c>
      <c r="L1747" s="16">
        <v>2040</v>
      </c>
      <c r="M1747" s="16">
        <v>36</v>
      </c>
      <c r="N1747" s="16">
        <v>1233</v>
      </c>
      <c r="O1747" s="17">
        <f>IFERROR(K1747/I1747,"")</f>
        <v>0.80059523809523814</v>
      </c>
      <c r="P1747" s="17">
        <f>IFERROR(L1747/J1747,"")</f>
        <v>0.22087483759203119</v>
      </c>
      <c r="Q1747" s="16">
        <v>258</v>
      </c>
      <c r="R1747" s="16"/>
      <c r="S1747" s="16">
        <v>0</v>
      </c>
      <c r="T1747" s="16">
        <v>526</v>
      </c>
      <c r="U1747" s="16">
        <v>641</v>
      </c>
      <c r="V1747" s="16">
        <v>611</v>
      </c>
      <c r="W1747" s="16">
        <v>0</v>
      </c>
      <c r="X1747" s="16">
        <v>593</v>
      </c>
      <c r="Y1747" s="16">
        <v>0</v>
      </c>
      <c r="Z1747" s="16">
        <v>901</v>
      </c>
      <c r="AA1747" s="16">
        <f>IF(COUNT(Q1747:Z1747)=0,"",SUM(Q1747:Q1747))</f>
        <v>258</v>
      </c>
      <c r="AB1747" s="16">
        <f>IF(COUNT(Q1747:Z1747)=0,"",SUM(R1747:S1747))</f>
        <v>0</v>
      </c>
      <c r="AC1747" s="16">
        <f>IF(COUNT(Q1747:Z1747)=0,"",SUM(T1747:V1747))</f>
        <v>1778</v>
      </c>
      <c r="AD1747" s="16">
        <f>IF(COUNT(Q1747:Z1747)=0,"",SUM(W1747:Y1747))</f>
        <v>593</v>
      </c>
      <c r="AE1747" s="16">
        <f>IF(COUNT(Q1747:Z1747)=0,"",SUM(Z1747:Z1747))</f>
        <v>901</v>
      </c>
      <c r="AF1747" s="16">
        <f>IF(COUNT(Q1747:Z1747)=0,"",SUM(Q1747:Z1747))</f>
        <v>3530</v>
      </c>
      <c r="AG1747" s="17">
        <f>IFERROR((AA1747+AB1747)/AF1747,"")</f>
        <v>7.3087818696883855E-2</v>
      </c>
      <c r="AH1747" s="16">
        <v>11</v>
      </c>
    </row>
    <row r="1748" spans="1:34" x14ac:dyDescent="0.2">
      <c r="A1748" s="4" t="s">
        <v>21</v>
      </c>
      <c r="B1748" s="4" t="s">
        <v>131</v>
      </c>
      <c r="C1748" s="4" t="s">
        <v>955</v>
      </c>
      <c r="D1748" s="4" t="s">
        <v>438</v>
      </c>
      <c r="E1748" s="4" t="s">
        <v>439</v>
      </c>
      <c r="F1748" s="4" t="s">
        <v>3917</v>
      </c>
      <c r="G1748" s="4" t="s">
        <v>156</v>
      </c>
      <c r="H1748" s="4" t="s">
        <v>163</v>
      </c>
      <c r="I1748" s="16">
        <v>640</v>
      </c>
      <c r="J1748" s="16">
        <v>3908</v>
      </c>
      <c r="K1748" s="16">
        <v>192</v>
      </c>
      <c r="L1748" s="16">
        <v>512</v>
      </c>
      <c r="M1748" s="16"/>
      <c r="N1748" s="16">
        <v>138</v>
      </c>
      <c r="O1748" s="17">
        <f>IFERROR(K1748/I1748,"")</f>
        <v>0.3</v>
      </c>
      <c r="P1748" s="17">
        <f>IFERROR(L1748/J1748,"")</f>
        <v>0.13101330603889458</v>
      </c>
      <c r="Q1748" s="16">
        <v>258</v>
      </c>
      <c r="R1748" s="16">
        <v>12</v>
      </c>
      <c r="S1748" s="16"/>
      <c r="T1748" s="16">
        <v>26</v>
      </c>
      <c r="U1748" s="16">
        <v>100</v>
      </c>
      <c r="V1748" s="16"/>
      <c r="W1748" s="16">
        <v>0</v>
      </c>
      <c r="X1748" s="16">
        <v>177</v>
      </c>
      <c r="Y1748" s="16">
        <v>0</v>
      </c>
      <c r="Z1748" s="16">
        <v>184</v>
      </c>
      <c r="AA1748" s="16">
        <f>IF(COUNT(Q1748:Z1748)=0,"",SUM(Q1748:Q1748))</f>
        <v>258</v>
      </c>
      <c r="AB1748" s="16">
        <f>IF(COUNT(Q1748:Z1748)=0,"",SUM(R1748:S1748))</f>
        <v>12</v>
      </c>
      <c r="AC1748" s="16">
        <f>IF(COUNT(Q1748:Z1748)=0,"",SUM(T1748:V1748))</f>
        <v>126</v>
      </c>
      <c r="AD1748" s="16">
        <f>IF(COUNT(Q1748:Z1748)=0,"",SUM(W1748:Y1748))</f>
        <v>177</v>
      </c>
      <c r="AE1748" s="16">
        <f>IF(COUNT(Q1748:Z1748)=0,"",SUM(Z1748:Z1748))</f>
        <v>184</v>
      </c>
      <c r="AF1748" s="16">
        <f>IF(COUNT(Q1748:Z1748)=0,"",SUM(Q1748:Z1748))</f>
        <v>757</v>
      </c>
      <c r="AG1748" s="17">
        <f>IFERROR((AA1748+AB1748)/AF1748,"")</f>
        <v>0.35667107001321002</v>
      </c>
      <c r="AH1748" s="16"/>
    </row>
    <row r="1749" spans="1:34" x14ac:dyDescent="0.2">
      <c r="A1749" s="4" t="s">
        <v>21</v>
      </c>
      <c r="B1749" s="4" t="s">
        <v>123</v>
      </c>
      <c r="C1749" s="4" t="s">
        <v>955</v>
      </c>
      <c r="D1749" s="4" t="s">
        <v>484</v>
      </c>
      <c r="E1749" s="4" t="s">
        <v>485</v>
      </c>
      <c r="F1749" s="4" t="s">
        <v>4590</v>
      </c>
      <c r="G1749" s="4" t="s">
        <v>158</v>
      </c>
      <c r="H1749" s="4" t="s">
        <v>163</v>
      </c>
      <c r="I1749" s="16">
        <v>561</v>
      </c>
      <c r="J1749" s="16">
        <v>28201</v>
      </c>
      <c r="K1749" s="16">
        <v>129</v>
      </c>
      <c r="L1749" s="16">
        <v>3874</v>
      </c>
      <c r="M1749" s="16">
        <v>0</v>
      </c>
      <c r="N1749" s="16">
        <v>375</v>
      </c>
      <c r="O1749" s="17">
        <f>IFERROR(K1749/I1749,"")</f>
        <v>0.22994652406417113</v>
      </c>
      <c r="P1749" s="17">
        <f>IFERROR(L1749/J1749,"")</f>
        <v>0.13737101521222653</v>
      </c>
      <c r="Q1749" s="16">
        <v>258</v>
      </c>
      <c r="R1749" s="16">
        <v>34</v>
      </c>
      <c r="S1749" s="16"/>
      <c r="T1749" s="16">
        <v>279</v>
      </c>
      <c r="U1749" s="16">
        <v>557</v>
      </c>
      <c r="V1749" s="16">
        <v>68</v>
      </c>
      <c r="W1749" s="16"/>
      <c r="X1749" s="16">
        <v>792</v>
      </c>
      <c r="Y1749" s="16"/>
      <c r="Z1749" s="16">
        <v>2245</v>
      </c>
      <c r="AA1749" s="16">
        <f>IF(COUNT(Q1749:Z1749)=0,"",SUM(Q1749:Q1749))</f>
        <v>258</v>
      </c>
      <c r="AB1749" s="16">
        <f>IF(COUNT(Q1749:Z1749)=0,"",SUM(R1749:S1749))</f>
        <v>34</v>
      </c>
      <c r="AC1749" s="16">
        <f>IF(COUNT(Q1749:Z1749)=0,"",SUM(T1749:V1749))</f>
        <v>904</v>
      </c>
      <c r="AD1749" s="16">
        <f>IF(COUNT(Q1749:Z1749)=0,"",SUM(W1749:Y1749))</f>
        <v>792</v>
      </c>
      <c r="AE1749" s="16">
        <f>IF(COUNT(Q1749:Z1749)=0,"",SUM(Z1749:Z1749))</f>
        <v>2245</v>
      </c>
      <c r="AF1749" s="16">
        <f>IF(COUNT(Q1749:Z1749)=0,"",SUM(Q1749:Z1749))</f>
        <v>4233</v>
      </c>
      <c r="AG1749" s="17">
        <f>IFERROR((AA1749+AB1749)/AF1749,"")</f>
        <v>6.8981809591306398E-2</v>
      </c>
      <c r="AH1749" s="16">
        <v>70</v>
      </c>
    </row>
    <row r="1750" spans="1:34" x14ac:dyDescent="0.2">
      <c r="A1750" s="4" t="s">
        <v>21</v>
      </c>
      <c r="B1750" s="4" t="s">
        <v>123</v>
      </c>
      <c r="C1750" s="4" t="s">
        <v>955</v>
      </c>
      <c r="D1750" s="4" t="s">
        <v>484</v>
      </c>
      <c r="E1750" s="4" t="s">
        <v>485</v>
      </c>
      <c r="F1750" s="4" t="s">
        <v>4865</v>
      </c>
      <c r="G1750" s="4" t="s">
        <v>159</v>
      </c>
      <c r="H1750" s="4" t="s">
        <v>163</v>
      </c>
      <c r="I1750" s="16">
        <v>239</v>
      </c>
      <c r="J1750" s="16">
        <v>11395</v>
      </c>
      <c r="K1750" s="16">
        <v>36</v>
      </c>
      <c r="L1750" s="16">
        <v>1566</v>
      </c>
      <c r="M1750" s="16"/>
      <c r="N1750" s="16">
        <v>312</v>
      </c>
      <c r="O1750" s="17">
        <f>IFERROR(K1750/I1750,"")</f>
        <v>0.15062761506276151</v>
      </c>
      <c r="P1750" s="17">
        <f>IFERROR(L1750/J1750,"")</f>
        <v>0.13742869679684072</v>
      </c>
      <c r="Q1750" s="16">
        <v>257</v>
      </c>
      <c r="R1750" s="16">
        <v>27</v>
      </c>
      <c r="S1750" s="16"/>
      <c r="T1750" s="16">
        <v>34</v>
      </c>
      <c r="U1750" s="16">
        <v>98</v>
      </c>
      <c r="V1750" s="16"/>
      <c r="W1750" s="16"/>
      <c r="X1750" s="16">
        <v>469</v>
      </c>
      <c r="Y1750" s="16"/>
      <c r="Z1750" s="16">
        <v>839</v>
      </c>
      <c r="AA1750" s="16">
        <f>IF(COUNT(Q1750:Z1750)=0,"",SUM(Q1750:Q1750))</f>
        <v>257</v>
      </c>
      <c r="AB1750" s="16">
        <f>IF(COUNT(Q1750:Z1750)=0,"",SUM(R1750:S1750))</f>
        <v>27</v>
      </c>
      <c r="AC1750" s="16">
        <f>IF(COUNT(Q1750:Z1750)=0,"",SUM(T1750:V1750))</f>
        <v>132</v>
      </c>
      <c r="AD1750" s="16">
        <f>IF(COUNT(Q1750:Z1750)=0,"",SUM(W1750:Y1750))</f>
        <v>469</v>
      </c>
      <c r="AE1750" s="16">
        <f>IF(COUNT(Q1750:Z1750)=0,"",SUM(Z1750:Z1750))</f>
        <v>839</v>
      </c>
      <c r="AF1750" s="16">
        <f>IF(COUNT(Q1750:Z1750)=0,"",SUM(Q1750:Z1750))</f>
        <v>1724</v>
      </c>
      <c r="AG1750" s="17">
        <f>IFERROR((AA1750+AB1750)/AF1750,"")</f>
        <v>0.16473317865429235</v>
      </c>
      <c r="AH1750" s="16">
        <v>29</v>
      </c>
    </row>
    <row r="1751" spans="1:34" x14ac:dyDescent="0.2">
      <c r="A1751" s="4" t="s">
        <v>21</v>
      </c>
      <c r="B1751" s="4" t="s">
        <v>147</v>
      </c>
      <c r="C1751" s="4" t="s">
        <v>1036</v>
      </c>
      <c r="D1751" s="4" t="s">
        <v>378</v>
      </c>
      <c r="E1751" s="4" t="s">
        <v>379</v>
      </c>
      <c r="F1751" s="4" t="s">
        <v>3112</v>
      </c>
      <c r="G1751" s="4" t="s">
        <v>156</v>
      </c>
      <c r="H1751" s="4" t="s">
        <v>164</v>
      </c>
      <c r="I1751" s="16">
        <v>318</v>
      </c>
      <c r="J1751" s="16">
        <v>12556</v>
      </c>
      <c r="K1751" s="16">
        <v>114</v>
      </c>
      <c r="L1751" s="16">
        <v>1260</v>
      </c>
      <c r="M1751" s="16">
        <v>32</v>
      </c>
      <c r="N1751" s="16">
        <v>387</v>
      </c>
      <c r="O1751" s="17">
        <f>IFERROR(K1751/I1751,"")</f>
        <v>0.35849056603773582</v>
      </c>
      <c r="P1751" s="17">
        <f>IFERROR(L1751/J1751,"")</f>
        <v>0.10035043007327174</v>
      </c>
      <c r="Q1751" s="16">
        <v>256</v>
      </c>
      <c r="R1751" s="16">
        <v>61</v>
      </c>
      <c r="S1751" s="16">
        <v>65</v>
      </c>
      <c r="T1751" s="16">
        <v>116</v>
      </c>
      <c r="U1751" s="16">
        <v>61</v>
      </c>
      <c r="V1751" s="16"/>
      <c r="W1751" s="16">
        <v>0</v>
      </c>
      <c r="X1751" s="16">
        <v>314</v>
      </c>
      <c r="Y1751" s="16">
        <v>14</v>
      </c>
      <c r="Z1751" s="16">
        <v>749</v>
      </c>
      <c r="AA1751" s="16">
        <f>IF(COUNT(Q1751:Z1751)=0,"",SUM(Q1751:Q1751))</f>
        <v>256</v>
      </c>
      <c r="AB1751" s="16">
        <f>IF(COUNT(Q1751:Z1751)=0,"",SUM(R1751:S1751))</f>
        <v>126</v>
      </c>
      <c r="AC1751" s="16">
        <f>IF(COUNT(Q1751:Z1751)=0,"",SUM(T1751:V1751))</f>
        <v>177</v>
      </c>
      <c r="AD1751" s="16">
        <f>IF(COUNT(Q1751:Z1751)=0,"",SUM(W1751:Y1751))</f>
        <v>328</v>
      </c>
      <c r="AE1751" s="16">
        <f>IF(COUNT(Q1751:Z1751)=0,"",SUM(Z1751:Z1751))</f>
        <v>749</v>
      </c>
      <c r="AF1751" s="16">
        <f>IF(COUNT(Q1751:Z1751)=0,"",SUM(Q1751:Z1751))</f>
        <v>1636</v>
      </c>
      <c r="AG1751" s="17">
        <f>IFERROR((AA1751+AB1751)/AF1751,"")</f>
        <v>0.2334963325183374</v>
      </c>
      <c r="AH1751" s="16">
        <v>19</v>
      </c>
    </row>
    <row r="1752" spans="1:34" x14ac:dyDescent="0.2">
      <c r="A1752" s="4" t="s">
        <v>21</v>
      </c>
      <c r="B1752" s="4" t="s">
        <v>123</v>
      </c>
      <c r="C1752" s="4" t="s">
        <v>955</v>
      </c>
      <c r="D1752" s="4" t="s">
        <v>484</v>
      </c>
      <c r="E1752" s="4" t="s">
        <v>485</v>
      </c>
      <c r="F1752" s="4" t="s">
        <v>4730</v>
      </c>
      <c r="G1752" s="4" t="s">
        <v>158</v>
      </c>
      <c r="H1752" s="4" t="s">
        <v>164</v>
      </c>
      <c r="I1752" s="16">
        <v>531</v>
      </c>
      <c r="J1752" s="16">
        <v>12534</v>
      </c>
      <c r="K1752" s="16">
        <v>133</v>
      </c>
      <c r="L1752" s="16">
        <v>2390</v>
      </c>
      <c r="M1752" s="16"/>
      <c r="N1752" s="16">
        <v>273</v>
      </c>
      <c r="O1752" s="17">
        <f>IFERROR(K1752/I1752,"")</f>
        <v>0.2504708097928437</v>
      </c>
      <c r="P1752" s="17">
        <f>IFERROR(L1752/J1752,"")</f>
        <v>0.1906813467368757</v>
      </c>
      <c r="Q1752" s="16">
        <v>256</v>
      </c>
      <c r="R1752" s="16">
        <v>31</v>
      </c>
      <c r="S1752" s="16"/>
      <c r="T1752" s="16">
        <v>456</v>
      </c>
      <c r="U1752" s="16">
        <v>104</v>
      </c>
      <c r="V1752" s="16">
        <v>57</v>
      </c>
      <c r="W1752" s="16">
        <v>0</v>
      </c>
      <c r="X1752" s="16">
        <v>332</v>
      </c>
      <c r="Y1752" s="16"/>
      <c r="Z1752" s="16">
        <v>1351</v>
      </c>
      <c r="AA1752" s="16">
        <f>IF(COUNT(Q1752:Z1752)=0,"",SUM(Q1752:Q1752))</f>
        <v>256</v>
      </c>
      <c r="AB1752" s="16">
        <f>IF(COUNT(Q1752:Z1752)=0,"",SUM(R1752:S1752))</f>
        <v>31</v>
      </c>
      <c r="AC1752" s="16">
        <f>IF(COUNT(Q1752:Z1752)=0,"",SUM(T1752:V1752))</f>
        <v>617</v>
      </c>
      <c r="AD1752" s="16">
        <f>IF(COUNT(Q1752:Z1752)=0,"",SUM(W1752:Y1752))</f>
        <v>332</v>
      </c>
      <c r="AE1752" s="16">
        <f>IF(COUNT(Q1752:Z1752)=0,"",SUM(Z1752:Z1752))</f>
        <v>1351</v>
      </c>
      <c r="AF1752" s="16">
        <f>IF(COUNT(Q1752:Z1752)=0,"",SUM(Q1752:Z1752))</f>
        <v>2587</v>
      </c>
      <c r="AG1752" s="17">
        <f>IFERROR((AA1752+AB1752)/AF1752,"")</f>
        <v>0.11093931194433707</v>
      </c>
      <c r="AH1752" s="16">
        <v>11</v>
      </c>
    </row>
    <row r="1753" spans="1:34" x14ac:dyDescent="0.2">
      <c r="A1753" s="4" t="s">
        <v>198</v>
      </c>
      <c r="B1753" s="4" t="s">
        <v>147</v>
      </c>
      <c r="C1753" s="4" t="s">
        <v>1036</v>
      </c>
      <c r="D1753" s="4" t="s">
        <v>378</v>
      </c>
      <c r="E1753" s="4" t="s">
        <v>379</v>
      </c>
      <c r="F1753" s="4" t="s">
        <v>1283</v>
      </c>
      <c r="G1753" s="4" t="s">
        <v>156</v>
      </c>
      <c r="H1753" s="4" t="s">
        <v>43</v>
      </c>
      <c r="I1753" s="16">
        <v>7211</v>
      </c>
      <c r="J1753" s="16">
        <v>7469</v>
      </c>
      <c r="K1753" s="16">
        <v>1443</v>
      </c>
      <c r="L1753" s="16">
        <v>1315</v>
      </c>
      <c r="M1753" s="16">
        <v>219</v>
      </c>
      <c r="N1753" s="16">
        <v>537</v>
      </c>
      <c r="O1753" s="17">
        <f>IFERROR(K1753/I1753,"")</f>
        <v>0.20011094161697407</v>
      </c>
      <c r="P1753" s="17">
        <f>IFERROR(L1753/J1753,"")</f>
        <v>0.17606105234971214</v>
      </c>
      <c r="Q1753" s="16">
        <v>252</v>
      </c>
      <c r="R1753" s="16">
        <v>47</v>
      </c>
      <c r="S1753" s="16"/>
      <c r="T1753" s="16">
        <v>0</v>
      </c>
      <c r="U1753" s="16">
        <v>22</v>
      </c>
      <c r="V1753" s="16">
        <v>0</v>
      </c>
      <c r="W1753" s="16">
        <v>15</v>
      </c>
      <c r="X1753" s="16">
        <v>568</v>
      </c>
      <c r="Y1753" s="16">
        <v>0</v>
      </c>
      <c r="Z1753" s="16">
        <v>1854</v>
      </c>
      <c r="AA1753" s="16">
        <f>IF(COUNT(Q1753:Z1753)=0,"",SUM(Q1753:Q1753))</f>
        <v>252</v>
      </c>
      <c r="AB1753" s="16">
        <f>IF(COUNT(Q1753:Z1753)=0,"",SUM(R1753:S1753))</f>
        <v>47</v>
      </c>
      <c r="AC1753" s="16">
        <f>IF(COUNT(Q1753:Z1753)=0,"",SUM(T1753:V1753))</f>
        <v>22</v>
      </c>
      <c r="AD1753" s="16">
        <f>IF(COUNT(Q1753:Z1753)=0,"",SUM(W1753:Y1753))</f>
        <v>583</v>
      </c>
      <c r="AE1753" s="16">
        <f>IF(COUNT(Q1753:Z1753)=0,"",SUM(Z1753:Z1753))</f>
        <v>1854</v>
      </c>
      <c r="AF1753" s="16">
        <f>IF(COUNT(Q1753:Z1753)=0,"",SUM(Q1753:Z1753))</f>
        <v>2758</v>
      </c>
      <c r="AG1753" s="17">
        <f>IFERROR((AA1753+AB1753)/AF1753,"")</f>
        <v>0.10841189267585206</v>
      </c>
      <c r="AH1753" s="16">
        <v>283</v>
      </c>
    </row>
    <row r="1754" spans="1:34" x14ac:dyDescent="0.2">
      <c r="A1754" s="4" t="s">
        <v>21</v>
      </c>
      <c r="B1754" s="4" t="s">
        <v>146</v>
      </c>
      <c r="C1754" s="4" t="s">
        <v>1036</v>
      </c>
      <c r="D1754" s="4" t="s">
        <v>574</v>
      </c>
      <c r="E1754" s="4" t="s">
        <v>534</v>
      </c>
      <c r="F1754" s="4" t="s">
        <v>1942</v>
      </c>
      <c r="G1754" s="4" t="s">
        <v>157</v>
      </c>
      <c r="H1754" s="4" t="s">
        <v>163</v>
      </c>
      <c r="I1754" s="16">
        <v>439</v>
      </c>
      <c r="J1754" s="16">
        <v>5271</v>
      </c>
      <c r="K1754" s="16">
        <v>117</v>
      </c>
      <c r="L1754" s="16">
        <v>1771</v>
      </c>
      <c r="M1754" s="16"/>
      <c r="N1754" s="16">
        <v>57</v>
      </c>
      <c r="O1754" s="17">
        <f>IFERROR(K1754/I1754,"")</f>
        <v>0.26651480637813213</v>
      </c>
      <c r="P1754" s="17">
        <f>IFERROR(L1754/J1754,"")</f>
        <v>0.33598937583001326</v>
      </c>
      <c r="Q1754" s="16">
        <v>251</v>
      </c>
      <c r="R1754" s="16">
        <v>403</v>
      </c>
      <c r="S1754" s="16">
        <v>0</v>
      </c>
      <c r="T1754" s="16">
        <v>423</v>
      </c>
      <c r="U1754" s="16">
        <v>240</v>
      </c>
      <c r="V1754" s="16">
        <v>98</v>
      </c>
      <c r="W1754" s="16">
        <v>140</v>
      </c>
      <c r="X1754" s="16">
        <v>502</v>
      </c>
      <c r="Y1754" s="16">
        <v>0</v>
      </c>
      <c r="Z1754" s="16">
        <v>238</v>
      </c>
      <c r="AA1754" s="16">
        <f>IF(COUNT(Q1754:Z1754)=0,"",SUM(Q1754:Q1754))</f>
        <v>251</v>
      </c>
      <c r="AB1754" s="16">
        <f>IF(COUNT(Q1754:Z1754)=0,"",SUM(R1754:S1754))</f>
        <v>403</v>
      </c>
      <c r="AC1754" s="16">
        <f>IF(COUNT(Q1754:Z1754)=0,"",SUM(T1754:V1754))</f>
        <v>761</v>
      </c>
      <c r="AD1754" s="16">
        <f>IF(COUNT(Q1754:Z1754)=0,"",SUM(W1754:Y1754))</f>
        <v>642</v>
      </c>
      <c r="AE1754" s="16">
        <f>IF(COUNT(Q1754:Z1754)=0,"",SUM(Z1754:Z1754))</f>
        <v>238</v>
      </c>
      <c r="AF1754" s="16">
        <f>IF(COUNT(Q1754:Z1754)=0,"",SUM(Q1754:Z1754))</f>
        <v>2295</v>
      </c>
      <c r="AG1754" s="17">
        <f>IFERROR((AA1754+AB1754)/AF1754,"")</f>
        <v>0.2849673202614379</v>
      </c>
      <c r="AH1754" s="16">
        <v>24</v>
      </c>
    </row>
    <row r="1755" spans="1:34" x14ac:dyDescent="0.2">
      <c r="A1755" s="4" t="s">
        <v>21</v>
      </c>
      <c r="B1755" s="4" t="s">
        <v>137</v>
      </c>
      <c r="C1755" s="4" t="s">
        <v>1036</v>
      </c>
      <c r="D1755" s="4" t="s">
        <v>647</v>
      </c>
      <c r="E1755" s="4" t="s">
        <v>648</v>
      </c>
      <c r="F1755" s="4" t="s">
        <v>2605</v>
      </c>
      <c r="G1755" s="4" t="s">
        <v>157</v>
      </c>
      <c r="H1755" s="4" t="s">
        <v>164</v>
      </c>
      <c r="I1755" s="16">
        <v>51</v>
      </c>
      <c r="J1755" s="16">
        <v>4712</v>
      </c>
      <c r="K1755" s="16">
        <v>40</v>
      </c>
      <c r="L1755" s="16">
        <v>741</v>
      </c>
      <c r="M1755" s="16"/>
      <c r="N1755" s="16">
        <v>265</v>
      </c>
      <c r="O1755" s="17">
        <f>IFERROR(K1755/I1755,"")</f>
        <v>0.78431372549019607</v>
      </c>
      <c r="P1755" s="17">
        <f>IFERROR(L1755/J1755,"")</f>
        <v>0.15725806451612903</v>
      </c>
      <c r="Q1755" s="16">
        <v>251</v>
      </c>
      <c r="R1755" s="16">
        <v>87</v>
      </c>
      <c r="S1755" s="16"/>
      <c r="T1755" s="16">
        <v>130</v>
      </c>
      <c r="U1755" s="16">
        <v>57</v>
      </c>
      <c r="V1755" s="16">
        <v>133</v>
      </c>
      <c r="W1755" s="16">
        <v>0</v>
      </c>
      <c r="X1755" s="16">
        <v>190</v>
      </c>
      <c r="Y1755" s="16"/>
      <c r="Z1755" s="16">
        <v>661</v>
      </c>
      <c r="AA1755" s="16">
        <f>IF(COUNT(Q1755:Z1755)=0,"",SUM(Q1755:Q1755))</f>
        <v>251</v>
      </c>
      <c r="AB1755" s="16">
        <f>IF(COUNT(Q1755:Z1755)=0,"",SUM(R1755:S1755))</f>
        <v>87</v>
      </c>
      <c r="AC1755" s="16">
        <f>IF(COUNT(Q1755:Z1755)=0,"",SUM(T1755:V1755))</f>
        <v>320</v>
      </c>
      <c r="AD1755" s="16">
        <f>IF(COUNT(Q1755:Z1755)=0,"",SUM(W1755:Y1755))</f>
        <v>190</v>
      </c>
      <c r="AE1755" s="16">
        <f>IF(COUNT(Q1755:Z1755)=0,"",SUM(Z1755:Z1755))</f>
        <v>661</v>
      </c>
      <c r="AF1755" s="16">
        <f>IF(COUNT(Q1755:Z1755)=0,"",SUM(Q1755:Z1755))</f>
        <v>1509</v>
      </c>
      <c r="AG1755" s="17">
        <f>IFERROR((AA1755+AB1755)/AF1755,"")</f>
        <v>0.22398939695162359</v>
      </c>
      <c r="AH1755" s="16"/>
    </row>
    <row r="1756" spans="1:34" x14ac:dyDescent="0.2">
      <c r="A1756" s="4" t="s">
        <v>21</v>
      </c>
      <c r="B1756" s="4" t="s">
        <v>134</v>
      </c>
      <c r="C1756" s="4" t="s">
        <v>955</v>
      </c>
      <c r="D1756" s="4" t="s">
        <v>690</v>
      </c>
      <c r="E1756" s="4" t="s">
        <v>648</v>
      </c>
      <c r="F1756" s="4" t="s">
        <v>2918</v>
      </c>
      <c r="G1756" s="4" t="s">
        <v>157</v>
      </c>
      <c r="H1756" s="4" t="s">
        <v>163</v>
      </c>
      <c r="I1756" s="16">
        <v>94</v>
      </c>
      <c r="J1756" s="16">
        <v>4312</v>
      </c>
      <c r="K1756" s="16">
        <v>115</v>
      </c>
      <c r="L1756" s="16">
        <v>995</v>
      </c>
      <c r="M1756" s="16">
        <v>29</v>
      </c>
      <c r="N1756" s="16">
        <v>1467</v>
      </c>
      <c r="O1756" s="17">
        <f>IFERROR(K1756/I1756,"")</f>
        <v>1.2234042553191489</v>
      </c>
      <c r="P1756" s="17">
        <f>IFERROR(L1756/J1756,"")</f>
        <v>0.23075139146567719</v>
      </c>
      <c r="Q1756" s="16">
        <v>251</v>
      </c>
      <c r="R1756" s="16">
        <v>72</v>
      </c>
      <c r="S1756" s="16">
        <v>0</v>
      </c>
      <c r="T1756" s="16">
        <v>73</v>
      </c>
      <c r="U1756" s="16">
        <v>382</v>
      </c>
      <c r="V1756" s="16">
        <v>130</v>
      </c>
      <c r="W1756" s="16">
        <v>0</v>
      </c>
      <c r="X1756" s="16">
        <v>205</v>
      </c>
      <c r="Y1756" s="16"/>
      <c r="Z1756" s="16">
        <v>730</v>
      </c>
      <c r="AA1756" s="16">
        <f>IF(COUNT(Q1756:Z1756)=0,"",SUM(Q1756:Q1756))</f>
        <v>251</v>
      </c>
      <c r="AB1756" s="16">
        <f>IF(COUNT(Q1756:Z1756)=0,"",SUM(R1756:S1756))</f>
        <v>72</v>
      </c>
      <c r="AC1756" s="16">
        <f>IF(COUNT(Q1756:Z1756)=0,"",SUM(T1756:V1756))</f>
        <v>585</v>
      </c>
      <c r="AD1756" s="16">
        <f>IF(COUNT(Q1756:Z1756)=0,"",SUM(W1756:Y1756))</f>
        <v>205</v>
      </c>
      <c r="AE1756" s="16">
        <f>IF(COUNT(Q1756:Z1756)=0,"",SUM(Z1756:Z1756))</f>
        <v>730</v>
      </c>
      <c r="AF1756" s="16">
        <f>IF(COUNT(Q1756:Z1756)=0,"",SUM(Q1756:Z1756))</f>
        <v>1843</v>
      </c>
      <c r="AG1756" s="17">
        <f>IFERROR((AA1756+AB1756)/AF1756,"")</f>
        <v>0.17525773195876287</v>
      </c>
      <c r="AH1756" s="16"/>
    </row>
    <row r="1757" spans="1:34" x14ac:dyDescent="0.2">
      <c r="A1757" s="4" t="s">
        <v>21</v>
      </c>
      <c r="B1757" s="4" t="s">
        <v>147</v>
      </c>
      <c r="C1757" s="4" t="s">
        <v>1036</v>
      </c>
      <c r="D1757" s="4" t="s">
        <v>378</v>
      </c>
      <c r="E1757" s="4" t="s">
        <v>379</v>
      </c>
      <c r="F1757" s="4" t="s">
        <v>3096</v>
      </c>
      <c r="G1757" s="4" t="s">
        <v>156</v>
      </c>
      <c r="H1757" s="4" t="s">
        <v>165</v>
      </c>
      <c r="I1757" s="16">
        <v>313</v>
      </c>
      <c r="J1757" s="16">
        <v>10721</v>
      </c>
      <c r="K1757" s="16">
        <v>111</v>
      </c>
      <c r="L1757" s="16">
        <v>1109</v>
      </c>
      <c r="M1757" s="16">
        <v>17</v>
      </c>
      <c r="N1757" s="16">
        <v>414</v>
      </c>
      <c r="O1757" s="17">
        <f>IFERROR(K1757/I1757,"")</f>
        <v>0.35463258785942492</v>
      </c>
      <c r="P1757" s="17">
        <f>IFERROR(L1757/J1757,"")</f>
        <v>0.10344184311165003</v>
      </c>
      <c r="Q1757" s="16">
        <v>251</v>
      </c>
      <c r="R1757" s="16">
        <v>47</v>
      </c>
      <c r="S1757" s="16">
        <v>51</v>
      </c>
      <c r="T1757" s="16">
        <v>93</v>
      </c>
      <c r="U1757" s="16">
        <v>31</v>
      </c>
      <c r="V1757" s="16">
        <v>18</v>
      </c>
      <c r="W1757" s="16">
        <v>16</v>
      </c>
      <c r="X1757" s="16">
        <v>237</v>
      </c>
      <c r="Y1757" s="16">
        <v>11</v>
      </c>
      <c r="Z1757" s="16">
        <v>698</v>
      </c>
      <c r="AA1757" s="16">
        <f>IF(COUNT(Q1757:Z1757)=0,"",SUM(Q1757:Q1757))</f>
        <v>251</v>
      </c>
      <c r="AB1757" s="16">
        <f>IF(COUNT(Q1757:Z1757)=0,"",SUM(R1757:S1757))</f>
        <v>98</v>
      </c>
      <c r="AC1757" s="16">
        <f>IF(COUNT(Q1757:Z1757)=0,"",SUM(T1757:V1757))</f>
        <v>142</v>
      </c>
      <c r="AD1757" s="16">
        <f>IF(COUNT(Q1757:Z1757)=0,"",SUM(W1757:Y1757))</f>
        <v>264</v>
      </c>
      <c r="AE1757" s="16">
        <f>IF(COUNT(Q1757:Z1757)=0,"",SUM(Z1757:Z1757))</f>
        <v>698</v>
      </c>
      <c r="AF1757" s="16">
        <f>IF(COUNT(Q1757:Z1757)=0,"",SUM(Q1757:Z1757))</f>
        <v>1453</v>
      </c>
      <c r="AG1757" s="17">
        <f>IFERROR((AA1757+AB1757)/AF1757,"")</f>
        <v>0.24019270474879559</v>
      </c>
      <c r="AH1757" s="16">
        <v>18</v>
      </c>
    </row>
    <row r="1758" spans="1:34" x14ac:dyDescent="0.2">
      <c r="A1758" s="4" t="s">
        <v>21</v>
      </c>
      <c r="B1758" s="4" t="s">
        <v>129</v>
      </c>
      <c r="C1758" s="4" t="s">
        <v>1036</v>
      </c>
      <c r="D1758" s="4" t="s">
        <v>785</v>
      </c>
      <c r="E1758" s="4" t="s">
        <v>786</v>
      </c>
      <c r="F1758" s="4" t="s">
        <v>3848</v>
      </c>
      <c r="G1758" s="4" t="s">
        <v>158</v>
      </c>
      <c r="H1758" s="4" t="s">
        <v>163</v>
      </c>
      <c r="I1758" s="16">
        <v>1705</v>
      </c>
      <c r="J1758" s="16">
        <v>23821</v>
      </c>
      <c r="K1758" s="16">
        <v>1331</v>
      </c>
      <c r="L1758" s="16">
        <v>6106</v>
      </c>
      <c r="M1758" s="16">
        <v>733</v>
      </c>
      <c r="N1758" s="16">
        <v>733</v>
      </c>
      <c r="O1758" s="17">
        <f>IFERROR(K1758/I1758,"")</f>
        <v>0.78064516129032258</v>
      </c>
      <c r="P1758" s="17">
        <f>IFERROR(L1758/J1758,"")</f>
        <v>0.25632844968725077</v>
      </c>
      <c r="Q1758" s="16">
        <v>251</v>
      </c>
      <c r="R1758" s="16">
        <v>396</v>
      </c>
      <c r="S1758" s="16">
        <v>35</v>
      </c>
      <c r="T1758" s="16">
        <v>1974</v>
      </c>
      <c r="U1758" s="16">
        <v>563</v>
      </c>
      <c r="V1758" s="16">
        <v>0</v>
      </c>
      <c r="W1758" s="16"/>
      <c r="X1758" s="16">
        <v>134</v>
      </c>
      <c r="Y1758" s="16">
        <v>11</v>
      </c>
      <c r="Z1758" s="16">
        <v>4499</v>
      </c>
      <c r="AA1758" s="16">
        <f>IF(COUNT(Q1758:Z1758)=0,"",SUM(Q1758:Q1758))</f>
        <v>251</v>
      </c>
      <c r="AB1758" s="16">
        <f>IF(COUNT(Q1758:Z1758)=0,"",SUM(R1758:S1758))</f>
        <v>431</v>
      </c>
      <c r="AC1758" s="16">
        <f>IF(COUNT(Q1758:Z1758)=0,"",SUM(T1758:V1758))</f>
        <v>2537</v>
      </c>
      <c r="AD1758" s="16">
        <f>IF(COUNT(Q1758:Z1758)=0,"",SUM(W1758:Y1758))</f>
        <v>145</v>
      </c>
      <c r="AE1758" s="16">
        <f>IF(COUNT(Q1758:Z1758)=0,"",SUM(Z1758:Z1758))</f>
        <v>4499</v>
      </c>
      <c r="AF1758" s="16">
        <f>IF(COUNT(Q1758:Z1758)=0,"",SUM(Q1758:Z1758))</f>
        <v>7863</v>
      </c>
      <c r="AG1758" s="17">
        <f>IFERROR((AA1758+AB1758)/AF1758,"")</f>
        <v>8.6735342744499552E-2</v>
      </c>
      <c r="AH1758" s="16">
        <v>75</v>
      </c>
    </row>
    <row r="1759" spans="1:34" x14ac:dyDescent="0.2">
      <c r="A1759" s="4" t="s">
        <v>21</v>
      </c>
      <c r="B1759" s="4" t="s">
        <v>123</v>
      </c>
      <c r="C1759" s="4" t="s">
        <v>955</v>
      </c>
      <c r="D1759" s="4" t="s">
        <v>484</v>
      </c>
      <c r="E1759" s="4" t="s">
        <v>485</v>
      </c>
      <c r="F1759" s="4" t="s">
        <v>4897</v>
      </c>
      <c r="G1759" s="4" t="s">
        <v>159</v>
      </c>
      <c r="H1759" s="4" t="s">
        <v>165</v>
      </c>
      <c r="I1759" s="16">
        <v>946</v>
      </c>
      <c r="J1759" s="16">
        <v>28656</v>
      </c>
      <c r="K1759" s="16">
        <v>135</v>
      </c>
      <c r="L1759" s="16">
        <v>5131</v>
      </c>
      <c r="M1759" s="16">
        <v>23</v>
      </c>
      <c r="N1759" s="16">
        <v>380</v>
      </c>
      <c r="O1759" s="17">
        <f>IFERROR(K1759/I1759,"")</f>
        <v>0.14270613107822411</v>
      </c>
      <c r="P1759" s="17">
        <f>IFERROR(L1759/J1759,"")</f>
        <v>0.17905499720826354</v>
      </c>
      <c r="Q1759" s="16">
        <v>251</v>
      </c>
      <c r="R1759" s="16">
        <v>82</v>
      </c>
      <c r="S1759" s="16"/>
      <c r="T1759" s="16">
        <v>111</v>
      </c>
      <c r="U1759" s="16">
        <v>917</v>
      </c>
      <c r="V1759" s="16">
        <v>15</v>
      </c>
      <c r="W1759" s="16"/>
      <c r="X1759" s="16">
        <v>1321</v>
      </c>
      <c r="Y1759" s="16"/>
      <c r="Z1759" s="16">
        <v>2879</v>
      </c>
      <c r="AA1759" s="16">
        <f>IF(COUNT(Q1759:Z1759)=0,"",SUM(Q1759:Q1759))</f>
        <v>251</v>
      </c>
      <c r="AB1759" s="16">
        <f>IF(COUNT(Q1759:Z1759)=0,"",SUM(R1759:S1759))</f>
        <v>82</v>
      </c>
      <c r="AC1759" s="16">
        <f>IF(COUNT(Q1759:Z1759)=0,"",SUM(T1759:V1759))</f>
        <v>1043</v>
      </c>
      <c r="AD1759" s="16">
        <f>IF(COUNT(Q1759:Z1759)=0,"",SUM(W1759:Y1759))</f>
        <v>1321</v>
      </c>
      <c r="AE1759" s="16">
        <f>IF(COUNT(Q1759:Z1759)=0,"",SUM(Z1759:Z1759))</f>
        <v>2879</v>
      </c>
      <c r="AF1759" s="16">
        <f>IF(COUNT(Q1759:Z1759)=0,"",SUM(Q1759:Z1759))</f>
        <v>5576</v>
      </c>
      <c r="AG1759" s="17">
        <f>IFERROR((AA1759+AB1759)/AF1759,"")</f>
        <v>5.9720229555236731E-2</v>
      </c>
      <c r="AH1759" s="16">
        <v>42</v>
      </c>
    </row>
    <row r="1760" spans="1:34" x14ac:dyDescent="0.2">
      <c r="A1760" s="4" t="s">
        <v>198</v>
      </c>
      <c r="B1760" s="4" t="s">
        <v>135</v>
      </c>
      <c r="C1760" s="4" t="s">
        <v>1036</v>
      </c>
      <c r="D1760" s="4" t="s">
        <v>340</v>
      </c>
      <c r="E1760" s="4" t="s">
        <v>341</v>
      </c>
      <c r="F1760" s="4" t="s">
        <v>1200</v>
      </c>
      <c r="G1760" s="4" t="s">
        <v>156</v>
      </c>
      <c r="H1760" s="4" t="s">
        <v>43</v>
      </c>
      <c r="I1760" s="16">
        <v>67360</v>
      </c>
      <c r="J1760" s="16">
        <v>89402</v>
      </c>
      <c r="K1760" s="16">
        <v>194</v>
      </c>
      <c r="L1760" s="16">
        <v>256</v>
      </c>
      <c r="M1760" s="16">
        <v>382</v>
      </c>
      <c r="N1760" s="16">
        <v>263</v>
      </c>
      <c r="O1760" s="17">
        <f>IFERROR(K1760/I1760,"")</f>
        <v>2.8800475059382424E-3</v>
      </c>
      <c r="P1760" s="17">
        <f>IFERROR(L1760/J1760,"")</f>
        <v>2.863470615869891E-3</v>
      </c>
      <c r="Q1760" s="16">
        <v>250</v>
      </c>
      <c r="R1760" s="16">
        <v>0</v>
      </c>
      <c r="S1760" s="16"/>
      <c r="T1760" s="16">
        <v>0</v>
      </c>
      <c r="U1760" s="16">
        <v>24</v>
      </c>
      <c r="V1760" s="16">
        <v>0</v>
      </c>
      <c r="W1760" s="16">
        <v>12</v>
      </c>
      <c r="X1760" s="16">
        <v>160</v>
      </c>
      <c r="Y1760" s="16">
        <v>0</v>
      </c>
      <c r="Z1760" s="16"/>
      <c r="AA1760" s="16">
        <f>IF(COUNT(Q1760:Z1760)=0,"",SUM(Q1760:Q1760))</f>
        <v>250</v>
      </c>
      <c r="AB1760" s="16">
        <f>IF(COUNT(Q1760:Z1760)=0,"",SUM(R1760:S1760))</f>
        <v>0</v>
      </c>
      <c r="AC1760" s="16">
        <f>IF(COUNT(Q1760:Z1760)=0,"",SUM(T1760:V1760))</f>
        <v>24</v>
      </c>
      <c r="AD1760" s="16">
        <f>IF(COUNT(Q1760:Z1760)=0,"",SUM(W1760:Y1760))</f>
        <v>172</v>
      </c>
      <c r="AE1760" s="16">
        <f>IF(COUNT(Q1760:Z1760)=0,"",SUM(Z1760:Z1760))</f>
        <v>0</v>
      </c>
      <c r="AF1760" s="16">
        <f>IF(COUNT(Q1760:Z1760)=0,"",SUM(Q1760:Z1760))</f>
        <v>446</v>
      </c>
      <c r="AG1760" s="17">
        <f>IFERROR((AA1760+AB1760)/AF1760,"")</f>
        <v>0.5605381165919282</v>
      </c>
      <c r="AH1760" s="16">
        <v>392</v>
      </c>
    </row>
    <row r="1761" spans="1:34" x14ac:dyDescent="0.2">
      <c r="A1761" s="4" t="s">
        <v>21</v>
      </c>
      <c r="B1761" s="4" t="s">
        <v>127</v>
      </c>
      <c r="C1761" s="4" t="s">
        <v>955</v>
      </c>
      <c r="D1761" s="4" t="s">
        <v>824</v>
      </c>
      <c r="E1761" s="4" t="s">
        <v>825</v>
      </c>
      <c r="F1761" s="4" t="s">
        <v>4252</v>
      </c>
      <c r="G1761" s="4" t="s">
        <v>158</v>
      </c>
      <c r="H1761" s="4" t="s">
        <v>164</v>
      </c>
      <c r="I1761" s="16">
        <v>2975</v>
      </c>
      <c r="J1761" s="16">
        <v>12120</v>
      </c>
      <c r="K1761" s="16">
        <v>1480</v>
      </c>
      <c r="L1761" s="16">
        <v>2199</v>
      </c>
      <c r="M1761" s="16">
        <v>101</v>
      </c>
      <c r="N1761" s="16">
        <v>1135</v>
      </c>
      <c r="O1761" s="17">
        <f>IFERROR(K1761/I1761,"")</f>
        <v>0.49747899159663866</v>
      </c>
      <c r="P1761" s="17">
        <f>IFERROR(L1761/J1761,"")</f>
        <v>0.18143564356435643</v>
      </c>
      <c r="Q1761" s="16">
        <v>250</v>
      </c>
      <c r="R1761" s="16">
        <v>0</v>
      </c>
      <c r="S1761" s="16">
        <v>0</v>
      </c>
      <c r="T1761" s="16">
        <v>724</v>
      </c>
      <c r="U1761" s="16">
        <v>388</v>
      </c>
      <c r="V1761" s="16">
        <v>1617</v>
      </c>
      <c r="W1761" s="16">
        <v>0</v>
      </c>
      <c r="X1761" s="16">
        <v>851</v>
      </c>
      <c r="Y1761" s="16">
        <v>0</v>
      </c>
      <c r="Z1761" s="16">
        <v>1086</v>
      </c>
      <c r="AA1761" s="16">
        <f>IF(COUNT(Q1761:Z1761)=0,"",SUM(Q1761:Q1761))</f>
        <v>250</v>
      </c>
      <c r="AB1761" s="16">
        <f>IF(COUNT(Q1761:Z1761)=0,"",SUM(R1761:S1761))</f>
        <v>0</v>
      </c>
      <c r="AC1761" s="16">
        <f>IF(COUNT(Q1761:Z1761)=0,"",SUM(T1761:V1761))</f>
        <v>2729</v>
      </c>
      <c r="AD1761" s="16">
        <f>IF(COUNT(Q1761:Z1761)=0,"",SUM(W1761:Y1761))</f>
        <v>851</v>
      </c>
      <c r="AE1761" s="16">
        <f>IF(COUNT(Q1761:Z1761)=0,"",SUM(Z1761:Z1761))</f>
        <v>1086</v>
      </c>
      <c r="AF1761" s="16">
        <f>IF(COUNT(Q1761:Z1761)=0,"",SUM(Q1761:Z1761))</f>
        <v>4916</v>
      </c>
      <c r="AG1761" s="17">
        <f>IFERROR((AA1761+AB1761)/AF1761,"")</f>
        <v>5.0854353132628156E-2</v>
      </c>
      <c r="AH1761" s="16">
        <v>25</v>
      </c>
    </row>
    <row r="1762" spans="1:34" x14ac:dyDescent="0.2">
      <c r="A1762" s="4" t="s">
        <v>21</v>
      </c>
      <c r="B1762" s="4" t="s">
        <v>146</v>
      </c>
      <c r="C1762" s="4" t="s">
        <v>1036</v>
      </c>
      <c r="D1762" s="4" t="s">
        <v>571</v>
      </c>
      <c r="E1762" s="4" t="s">
        <v>572</v>
      </c>
      <c r="F1762" s="4" t="s">
        <v>1933</v>
      </c>
      <c r="G1762" s="4" t="s">
        <v>158</v>
      </c>
      <c r="H1762" s="4" t="s">
        <v>163</v>
      </c>
      <c r="I1762" s="16">
        <v>1118</v>
      </c>
      <c r="J1762" s="16">
        <v>7555</v>
      </c>
      <c r="K1762" s="16">
        <v>646</v>
      </c>
      <c r="L1762" s="16">
        <v>1882</v>
      </c>
      <c r="M1762" s="16">
        <v>344</v>
      </c>
      <c r="N1762" s="16">
        <v>1569</v>
      </c>
      <c r="O1762" s="17">
        <f>IFERROR(K1762/I1762,"")</f>
        <v>0.57781753130590341</v>
      </c>
      <c r="P1762" s="17">
        <f>IFERROR(L1762/J1762,"")</f>
        <v>0.24910655195234943</v>
      </c>
      <c r="Q1762" s="16">
        <v>249</v>
      </c>
      <c r="R1762" s="16">
        <v>0</v>
      </c>
      <c r="S1762" s="16">
        <v>0</v>
      </c>
      <c r="T1762" s="16">
        <v>293</v>
      </c>
      <c r="U1762" s="16">
        <v>87</v>
      </c>
      <c r="V1762" s="16">
        <v>652</v>
      </c>
      <c r="W1762" s="16">
        <v>379</v>
      </c>
      <c r="X1762" s="16">
        <v>502</v>
      </c>
      <c r="Y1762" s="16">
        <v>0</v>
      </c>
      <c r="Z1762" s="16">
        <v>366</v>
      </c>
      <c r="AA1762" s="16">
        <f>IF(COUNT(Q1762:Z1762)=0,"",SUM(Q1762:Q1762))</f>
        <v>249</v>
      </c>
      <c r="AB1762" s="16">
        <f>IF(COUNT(Q1762:Z1762)=0,"",SUM(R1762:S1762))</f>
        <v>0</v>
      </c>
      <c r="AC1762" s="16">
        <f>IF(COUNT(Q1762:Z1762)=0,"",SUM(T1762:V1762))</f>
        <v>1032</v>
      </c>
      <c r="AD1762" s="16">
        <f>IF(COUNT(Q1762:Z1762)=0,"",SUM(W1762:Y1762))</f>
        <v>881</v>
      </c>
      <c r="AE1762" s="16">
        <f>IF(COUNT(Q1762:Z1762)=0,"",SUM(Z1762:Z1762))</f>
        <v>366</v>
      </c>
      <c r="AF1762" s="16">
        <f>IF(COUNT(Q1762:Z1762)=0,"",SUM(Q1762:Z1762))</f>
        <v>2528</v>
      </c>
      <c r="AG1762" s="17">
        <f>IFERROR((AA1762+AB1762)/AF1762,"")</f>
        <v>9.8496835443037972E-2</v>
      </c>
      <c r="AH1762" s="16">
        <v>35</v>
      </c>
    </row>
    <row r="1763" spans="1:34" x14ac:dyDescent="0.2">
      <c r="A1763" s="4" t="s">
        <v>21</v>
      </c>
      <c r="B1763" s="4" t="s">
        <v>140</v>
      </c>
      <c r="C1763" s="4" t="s">
        <v>955</v>
      </c>
      <c r="D1763" s="4" t="s">
        <v>910</v>
      </c>
      <c r="E1763" s="4" t="s">
        <v>911</v>
      </c>
      <c r="F1763" s="4" t="s">
        <v>5532</v>
      </c>
      <c r="G1763" s="4" t="s">
        <v>156</v>
      </c>
      <c r="H1763" s="4" t="s">
        <v>163</v>
      </c>
      <c r="I1763" s="16">
        <v>282</v>
      </c>
      <c r="J1763" s="16">
        <v>21951</v>
      </c>
      <c r="K1763" s="16">
        <v>38</v>
      </c>
      <c r="L1763" s="16">
        <v>1340</v>
      </c>
      <c r="M1763" s="16">
        <v>36</v>
      </c>
      <c r="N1763" s="16">
        <v>1391</v>
      </c>
      <c r="O1763" s="17">
        <f>IFERROR(K1763/I1763,"")</f>
        <v>0.13475177304964539</v>
      </c>
      <c r="P1763" s="17">
        <f>IFERROR(L1763/J1763,"")</f>
        <v>6.1045054894993393E-2</v>
      </c>
      <c r="Q1763" s="16">
        <v>249</v>
      </c>
      <c r="R1763" s="16">
        <v>0</v>
      </c>
      <c r="S1763" s="16">
        <v>0</v>
      </c>
      <c r="T1763" s="16">
        <v>47</v>
      </c>
      <c r="U1763" s="16">
        <v>215</v>
      </c>
      <c r="V1763" s="16">
        <v>0</v>
      </c>
      <c r="W1763" s="16">
        <v>35</v>
      </c>
      <c r="X1763" s="16">
        <v>285</v>
      </c>
      <c r="Y1763" s="16">
        <v>0</v>
      </c>
      <c r="Z1763" s="16">
        <v>554</v>
      </c>
      <c r="AA1763" s="16">
        <f>IF(COUNT(Q1763:Z1763)=0,"",SUM(Q1763:Q1763))</f>
        <v>249</v>
      </c>
      <c r="AB1763" s="16">
        <f>IF(COUNT(Q1763:Z1763)=0,"",SUM(R1763:S1763))</f>
        <v>0</v>
      </c>
      <c r="AC1763" s="16">
        <f>IF(COUNT(Q1763:Z1763)=0,"",SUM(T1763:V1763))</f>
        <v>262</v>
      </c>
      <c r="AD1763" s="16">
        <f>IF(COUNT(Q1763:Z1763)=0,"",SUM(W1763:Y1763))</f>
        <v>320</v>
      </c>
      <c r="AE1763" s="16">
        <f>IF(COUNT(Q1763:Z1763)=0,"",SUM(Z1763:Z1763))</f>
        <v>554</v>
      </c>
      <c r="AF1763" s="16">
        <f>IF(COUNT(Q1763:Z1763)=0,"",SUM(Q1763:Z1763))</f>
        <v>1385</v>
      </c>
      <c r="AG1763" s="17">
        <f>IFERROR((AA1763+AB1763)/AF1763,"")</f>
        <v>0.17978339350180506</v>
      </c>
      <c r="AH1763" s="16">
        <v>49</v>
      </c>
    </row>
    <row r="1764" spans="1:34" x14ac:dyDescent="0.2">
      <c r="A1764" s="4" t="s">
        <v>21</v>
      </c>
      <c r="B1764" s="4" t="s">
        <v>140</v>
      </c>
      <c r="C1764" s="4" t="s">
        <v>955</v>
      </c>
      <c r="D1764" s="4" t="s">
        <v>915</v>
      </c>
      <c r="E1764" s="4" t="s">
        <v>916</v>
      </c>
      <c r="F1764" s="4" t="s">
        <v>5573</v>
      </c>
      <c r="G1764" s="4" t="s">
        <v>158</v>
      </c>
      <c r="H1764" s="4" t="s">
        <v>164</v>
      </c>
      <c r="I1764" s="16">
        <v>748</v>
      </c>
      <c r="J1764" s="16">
        <v>24817</v>
      </c>
      <c r="K1764" s="16">
        <v>356</v>
      </c>
      <c r="L1764" s="16">
        <v>2236</v>
      </c>
      <c r="M1764" s="16"/>
      <c r="N1764" s="16">
        <v>4691</v>
      </c>
      <c r="O1764" s="17">
        <f>IFERROR(K1764/I1764,"")</f>
        <v>0.47593582887700536</v>
      </c>
      <c r="P1764" s="17">
        <f>IFERROR(L1764/J1764,"")</f>
        <v>9.0099528548978527E-2</v>
      </c>
      <c r="Q1764" s="16">
        <v>249</v>
      </c>
      <c r="R1764" s="16"/>
      <c r="S1764" s="16">
        <v>0</v>
      </c>
      <c r="T1764" s="16">
        <v>340</v>
      </c>
      <c r="U1764" s="16">
        <v>119</v>
      </c>
      <c r="V1764" s="16">
        <v>13</v>
      </c>
      <c r="W1764" s="16">
        <v>0</v>
      </c>
      <c r="X1764" s="16">
        <v>472</v>
      </c>
      <c r="Y1764" s="16">
        <v>0</v>
      </c>
      <c r="Z1764" s="16">
        <v>3670</v>
      </c>
      <c r="AA1764" s="16">
        <f>IF(COUNT(Q1764:Z1764)=0,"",SUM(Q1764:Q1764))</f>
        <v>249</v>
      </c>
      <c r="AB1764" s="16">
        <f>IF(COUNT(Q1764:Z1764)=0,"",SUM(R1764:S1764))</f>
        <v>0</v>
      </c>
      <c r="AC1764" s="16">
        <f>IF(COUNT(Q1764:Z1764)=0,"",SUM(T1764:V1764))</f>
        <v>472</v>
      </c>
      <c r="AD1764" s="16">
        <f>IF(COUNT(Q1764:Z1764)=0,"",SUM(W1764:Y1764))</f>
        <v>472</v>
      </c>
      <c r="AE1764" s="16">
        <f>IF(COUNT(Q1764:Z1764)=0,"",SUM(Z1764:Z1764))</f>
        <v>3670</v>
      </c>
      <c r="AF1764" s="16">
        <f>IF(COUNT(Q1764:Z1764)=0,"",SUM(Q1764:Z1764))</f>
        <v>4863</v>
      </c>
      <c r="AG1764" s="17">
        <f>IFERROR((AA1764+AB1764)/AF1764,"")</f>
        <v>5.1202961135101789E-2</v>
      </c>
      <c r="AH1764" s="16">
        <v>24</v>
      </c>
    </row>
    <row r="1765" spans="1:34" x14ac:dyDescent="0.2">
      <c r="A1765" s="4" t="s">
        <v>21</v>
      </c>
      <c r="B1765" s="4" t="s">
        <v>134</v>
      </c>
      <c r="C1765" s="4" t="s">
        <v>955</v>
      </c>
      <c r="D1765" s="4" t="s">
        <v>696</v>
      </c>
      <c r="E1765" s="4" t="s">
        <v>697</v>
      </c>
      <c r="F1765" s="4" t="s">
        <v>2977</v>
      </c>
      <c r="G1765" s="4" t="s">
        <v>157</v>
      </c>
      <c r="H1765" s="4" t="s">
        <v>163</v>
      </c>
      <c r="I1765" s="16">
        <v>130</v>
      </c>
      <c r="J1765" s="16">
        <v>3760</v>
      </c>
      <c r="K1765" s="16">
        <v>124</v>
      </c>
      <c r="L1765" s="16">
        <v>720</v>
      </c>
      <c r="M1765" s="16">
        <v>86</v>
      </c>
      <c r="N1765" s="16">
        <v>958</v>
      </c>
      <c r="O1765" s="17">
        <f>IFERROR(K1765/I1765,"")</f>
        <v>0.9538461538461539</v>
      </c>
      <c r="P1765" s="17">
        <f>IFERROR(L1765/J1765,"")</f>
        <v>0.19148936170212766</v>
      </c>
      <c r="Q1765" s="16">
        <v>248</v>
      </c>
      <c r="R1765" s="16">
        <v>0</v>
      </c>
      <c r="S1765" s="16">
        <v>0</v>
      </c>
      <c r="T1765" s="16">
        <v>81</v>
      </c>
      <c r="U1765" s="16">
        <v>267</v>
      </c>
      <c r="V1765" s="16">
        <v>25</v>
      </c>
      <c r="W1765" s="16">
        <v>0</v>
      </c>
      <c r="X1765" s="16">
        <v>101</v>
      </c>
      <c r="Y1765" s="16">
        <v>0</v>
      </c>
      <c r="Z1765" s="16">
        <v>351</v>
      </c>
      <c r="AA1765" s="16">
        <f>IF(COUNT(Q1765:Z1765)=0,"",SUM(Q1765:Q1765))</f>
        <v>248</v>
      </c>
      <c r="AB1765" s="16">
        <f>IF(COUNT(Q1765:Z1765)=0,"",SUM(R1765:S1765))</f>
        <v>0</v>
      </c>
      <c r="AC1765" s="16">
        <f>IF(COUNT(Q1765:Z1765)=0,"",SUM(T1765:V1765))</f>
        <v>373</v>
      </c>
      <c r="AD1765" s="16">
        <f>IF(COUNT(Q1765:Z1765)=0,"",SUM(W1765:Y1765))</f>
        <v>101</v>
      </c>
      <c r="AE1765" s="16">
        <f>IF(COUNT(Q1765:Z1765)=0,"",SUM(Z1765:Z1765))</f>
        <v>351</v>
      </c>
      <c r="AF1765" s="16">
        <f>IF(COUNT(Q1765:Z1765)=0,"",SUM(Q1765:Z1765))</f>
        <v>1073</v>
      </c>
      <c r="AG1765" s="17">
        <f>IFERROR((AA1765+AB1765)/AF1765,"")</f>
        <v>0.23112767940354148</v>
      </c>
      <c r="AH1765" s="16">
        <v>12</v>
      </c>
    </row>
    <row r="1766" spans="1:34" x14ac:dyDescent="0.2">
      <c r="A1766" s="4" t="s">
        <v>21</v>
      </c>
      <c r="B1766" s="4" t="s">
        <v>140</v>
      </c>
      <c r="C1766" s="4" t="s">
        <v>955</v>
      </c>
      <c r="D1766" s="4" t="s">
        <v>915</v>
      </c>
      <c r="E1766" s="4" t="s">
        <v>916</v>
      </c>
      <c r="F1766" s="4" t="s">
        <v>5572</v>
      </c>
      <c r="G1766" s="4" t="s">
        <v>158</v>
      </c>
      <c r="H1766" s="4" t="s">
        <v>165</v>
      </c>
      <c r="I1766" s="16">
        <v>302</v>
      </c>
      <c r="J1766" s="16">
        <v>29309</v>
      </c>
      <c r="K1766" s="16">
        <v>121</v>
      </c>
      <c r="L1766" s="16">
        <v>2309</v>
      </c>
      <c r="M1766" s="16"/>
      <c r="N1766" s="16">
        <v>5622</v>
      </c>
      <c r="O1766" s="17">
        <f>IFERROR(K1766/I1766,"")</f>
        <v>0.40066225165562913</v>
      </c>
      <c r="P1766" s="17">
        <f>IFERROR(L1766/J1766,"")</f>
        <v>7.878126172847931E-2</v>
      </c>
      <c r="Q1766" s="16">
        <v>247</v>
      </c>
      <c r="R1766" s="16">
        <v>0</v>
      </c>
      <c r="S1766" s="16">
        <v>0</v>
      </c>
      <c r="T1766" s="16">
        <v>305</v>
      </c>
      <c r="U1766" s="16">
        <v>136</v>
      </c>
      <c r="V1766" s="16">
        <v>27</v>
      </c>
      <c r="W1766" s="16">
        <v>0</v>
      </c>
      <c r="X1766" s="16">
        <v>527</v>
      </c>
      <c r="Y1766" s="16">
        <v>0</v>
      </c>
      <c r="Z1766" s="16">
        <v>4319</v>
      </c>
      <c r="AA1766" s="16">
        <f>IF(COUNT(Q1766:Z1766)=0,"",SUM(Q1766:Q1766))</f>
        <v>247</v>
      </c>
      <c r="AB1766" s="16">
        <f>IF(COUNT(Q1766:Z1766)=0,"",SUM(R1766:S1766))</f>
        <v>0</v>
      </c>
      <c r="AC1766" s="16">
        <f>IF(COUNT(Q1766:Z1766)=0,"",SUM(T1766:V1766))</f>
        <v>468</v>
      </c>
      <c r="AD1766" s="16">
        <f>IF(COUNT(Q1766:Z1766)=0,"",SUM(W1766:Y1766))</f>
        <v>527</v>
      </c>
      <c r="AE1766" s="16">
        <f>IF(COUNT(Q1766:Z1766)=0,"",SUM(Z1766:Z1766))</f>
        <v>4319</v>
      </c>
      <c r="AF1766" s="16">
        <f>IF(COUNT(Q1766:Z1766)=0,"",SUM(Q1766:Z1766))</f>
        <v>5561</v>
      </c>
      <c r="AG1766" s="17">
        <f>IFERROR((AA1766+AB1766)/AF1766,"")</f>
        <v>4.4416471857579569E-2</v>
      </c>
      <c r="AH1766" s="16">
        <v>42</v>
      </c>
    </row>
    <row r="1767" spans="1:34" x14ac:dyDescent="0.2">
      <c r="A1767" s="4" t="s">
        <v>21</v>
      </c>
      <c r="B1767" s="4" t="s">
        <v>150</v>
      </c>
      <c r="C1767" s="4" t="s">
        <v>991</v>
      </c>
      <c r="D1767" s="4" t="s">
        <v>806</v>
      </c>
      <c r="E1767" s="4" t="s">
        <v>807</v>
      </c>
      <c r="F1767" s="4" t="s">
        <v>4111</v>
      </c>
      <c r="G1767" s="4" t="s">
        <v>157</v>
      </c>
      <c r="H1767" s="4" t="s">
        <v>164</v>
      </c>
      <c r="I1767" s="16">
        <v>753</v>
      </c>
      <c r="J1767" s="16">
        <v>9083</v>
      </c>
      <c r="K1767" s="16">
        <v>459</v>
      </c>
      <c r="L1767" s="16">
        <v>466</v>
      </c>
      <c r="M1767" s="16">
        <v>41</v>
      </c>
      <c r="N1767" s="16">
        <v>211</v>
      </c>
      <c r="O1767" s="17">
        <f>IFERROR(K1767/I1767,"")</f>
        <v>0.60956175298804782</v>
      </c>
      <c r="P1767" s="17">
        <f>IFERROR(L1767/J1767,"")</f>
        <v>5.1304635032478257E-2</v>
      </c>
      <c r="Q1767" s="16">
        <v>246</v>
      </c>
      <c r="R1767" s="16">
        <v>71</v>
      </c>
      <c r="S1767" s="16">
        <v>0</v>
      </c>
      <c r="T1767" s="16">
        <v>17</v>
      </c>
      <c r="U1767" s="16">
        <v>186</v>
      </c>
      <c r="V1767" s="16">
        <v>0</v>
      </c>
      <c r="W1767" s="16">
        <v>0</v>
      </c>
      <c r="X1767" s="16">
        <v>149</v>
      </c>
      <c r="Y1767" s="16">
        <v>0</v>
      </c>
      <c r="Z1767" s="16">
        <v>256</v>
      </c>
      <c r="AA1767" s="16">
        <f>IF(COUNT(Q1767:Z1767)=0,"",SUM(Q1767:Q1767))</f>
        <v>246</v>
      </c>
      <c r="AB1767" s="16">
        <f>IF(COUNT(Q1767:Z1767)=0,"",SUM(R1767:S1767))</f>
        <v>71</v>
      </c>
      <c r="AC1767" s="16">
        <f>IF(COUNT(Q1767:Z1767)=0,"",SUM(T1767:V1767))</f>
        <v>203</v>
      </c>
      <c r="AD1767" s="16">
        <f>IF(COUNT(Q1767:Z1767)=0,"",SUM(W1767:Y1767))</f>
        <v>149</v>
      </c>
      <c r="AE1767" s="16">
        <f>IF(COUNT(Q1767:Z1767)=0,"",SUM(Z1767:Z1767))</f>
        <v>256</v>
      </c>
      <c r="AF1767" s="16">
        <f>IF(COUNT(Q1767:Z1767)=0,"",SUM(Q1767:Z1767))</f>
        <v>925</v>
      </c>
      <c r="AG1767" s="17">
        <f>IFERROR((AA1767+AB1767)/AF1767,"")</f>
        <v>0.3427027027027027</v>
      </c>
      <c r="AH1767" s="16">
        <v>68</v>
      </c>
    </row>
    <row r="1768" spans="1:34" x14ac:dyDescent="0.2">
      <c r="A1768" s="4" t="s">
        <v>21</v>
      </c>
      <c r="B1768" s="4" t="s">
        <v>150</v>
      </c>
      <c r="C1768" s="4" t="s">
        <v>991</v>
      </c>
      <c r="D1768" s="4" t="s">
        <v>809</v>
      </c>
      <c r="E1768" s="4" t="s">
        <v>810</v>
      </c>
      <c r="F1768" s="4" t="s">
        <v>4125</v>
      </c>
      <c r="G1768" s="4" t="s">
        <v>157</v>
      </c>
      <c r="H1768" s="4" t="s">
        <v>164</v>
      </c>
      <c r="I1768" s="16">
        <v>2808</v>
      </c>
      <c r="J1768" s="16">
        <v>113664</v>
      </c>
      <c r="K1768" s="16">
        <v>2136</v>
      </c>
      <c r="L1768" s="16">
        <v>13106</v>
      </c>
      <c r="M1768" s="16">
        <v>20</v>
      </c>
      <c r="N1768" s="16">
        <v>0</v>
      </c>
      <c r="O1768" s="17">
        <f>IFERROR(K1768/I1768,"")</f>
        <v>0.76068376068376065</v>
      </c>
      <c r="P1768" s="17">
        <f>IFERROR(L1768/J1768,"")</f>
        <v>0.11530475788288289</v>
      </c>
      <c r="Q1768" s="16">
        <v>246</v>
      </c>
      <c r="R1768" s="16">
        <v>66</v>
      </c>
      <c r="S1768" s="16">
        <v>0</v>
      </c>
      <c r="T1768" s="16">
        <v>300</v>
      </c>
      <c r="U1768" s="16">
        <v>0</v>
      </c>
      <c r="V1768" s="16">
        <v>0</v>
      </c>
      <c r="W1768" s="16"/>
      <c r="X1768" s="16">
        <v>1178</v>
      </c>
      <c r="Y1768" s="16"/>
      <c r="Z1768" s="16">
        <v>13438</v>
      </c>
      <c r="AA1768" s="16">
        <f>IF(COUNT(Q1768:Z1768)=0,"",SUM(Q1768:Q1768))</f>
        <v>246</v>
      </c>
      <c r="AB1768" s="16">
        <f>IF(COUNT(Q1768:Z1768)=0,"",SUM(R1768:S1768))</f>
        <v>66</v>
      </c>
      <c r="AC1768" s="16">
        <f>IF(COUNT(Q1768:Z1768)=0,"",SUM(T1768:V1768))</f>
        <v>300</v>
      </c>
      <c r="AD1768" s="16">
        <f>IF(COUNT(Q1768:Z1768)=0,"",SUM(W1768:Y1768))</f>
        <v>1178</v>
      </c>
      <c r="AE1768" s="16">
        <f>IF(COUNT(Q1768:Z1768)=0,"",SUM(Z1768:Z1768))</f>
        <v>13438</v>
      </c>
      <c r="AF1768" s="16">
        <f>IF(COUNT(Q1768:Z1768)=0,"",SUM(Q1768:Z1768))</f>
        <v>15228</v>
      </c>
      <c r="AG1768" s="17">
        <f>IFERROR((AA1768+AB1768)/AF1768,"")</f>
        <v>2.048857368006304E-2</v>
      </c>
      <c r="AH1768" s="16">
        <v>137</v>
      </c>
    </row>
    <row r="1769" spans="1:34" x14ac:dyDescent="0.2">
      <c r="A1769" s="4" t="s">
        <v>21</v>
      </c>
      <c r="B1769" s="4" t="s">
        <v>134</v>
      </c>
      <c r="C1769" s="4" t="s">
        <v>955</v>
      </c>
      <c r="D1769" s="4" t="s">
        <v>691</v>
      </c>
      <c r="E1769" s="4" t="s">
        <v>534</v>
      </c>
      <c r="F1769" s="4" t="s">
        <v>2946</v>
      </c>
      <c r="G1769" s="4" t="s">
        <v>157</v>
      </c>
      <c r="H1769" s="4" t="s">
        <v>165</v>
      </c>
      <c r="I1769" s="16">
        <v>765</v>
      </c>
      <c r="J1769" s="16">
        <v>8797</v>
      </c>
      <c r="K1769" s="16">
        <v>160</v>
      </c>
      <c r="L1769" s="16">
        <v>1799</v>
      </c>
      <c r="M1769" s="16"/>
      <c r="N1769" s="16">
        <v>739</v>
      </c>
      <c r="O1769" s="17">
        <f>IFERROR(K1769/I1769,"")</f>
        <v>0.20915032679738563</v>
      </c>
      <c r="P1769" s="17">
        <f>IFERROR(L1769/J1769,"")</f>
        <v>0.20450153461407297</v>
      </c>
      <c r="Q1769" s="16">
        <v>245</v>
      </c>
      <c r="R1769" s="16">
        <v>548</v>
      </c>
      <c r="S1769" s="16"/>
      <c r="T1769" s="16">
        <v>601</v>
      </c>
      <c r="U1769" s="16">
        <v>74</v>
      </c>
      <c r="V1769" s="16">
        <v>121</v>
      </c>
      <c r="W1769" s="16">
        <v>248</v>
      </c>
      <c r="X1769" s="16">
        <v>434</v>
      </c>
      <c r="Y1769" s="16">
        <v>0</v>
      </c>
      <c r="Z1769" s="16">
        <v>199</v>
      </c>
      <c r="AA1769" s="16">
        <f>IF(COUNT(Q1769:Z1769)=0,"",SUM(Q1769:Q1769))</f>
        <v>245</v>
      </c>
      <c r="AB1769" s="16">
        <f>IF(COUNT(Q1769:Z1769)=0,"",SUM(R1769:S1769))</f>
        <v>548</v>
      </c>
      <c r="AC1769" s="16">
        <f>IF(COUNT(Q1769:Z1769)=0,"",SUM(T1769:V1769))</f>
        <v>796</v>
      </c>
      <c r="AD1769" s="16">
        <f>IF(COUNT(Q1769:Z1769)=0,"",SUM(W1769:Y1769))</f>
        <v>682</v>
      </c>
      <c r="AE1769" s="16">
        <f>IF(COUNT(Q1769:Z1769)=0,"",SUM(Z1769:Z1769))</f>
        <v>199</v>
      </c>
      <c r="AF1769" s="16">
        <f>IF(COUNT(Q1769:Z1769)=0,"",SUM(Q1769:Z1769))</f>
        <v>2470</v>
      </c>
      <c r="AG1769" s="17">
        <f>IFERROR((AA1769+AB1769)/AF1769,"")</f>
        <v>0.32105263157894737</v>
      </c>
      <c r="AH1769" s="16">
        <v>11</v>
      </c>
    </row>
    <row r="1770" spans="1:34" x14ac:dyDescent="0.2">
      <c r="A1770" s="4" t="s">
        <v>21</v>
      </c>
      <c r="B1770" s="4" t="s">
        <v>126</v>
      </c>
      <c r="C1770" s="4" t="s">
        <v>955</v>
      </c>
      <c r="D1770" s="4" t="s">
        <v>723</v>
      </c>
      <c r="E1770" s="4" t="s">
        <v>724</v>
      </c>
      <c r="F1770" s="4" t="s">
        <v>3297</v>
      </c>
      <c r="G1770" s="4" t="s">
        <v>157</v>
      </c>
      <c r="H1770" s="4" t="s">
        <v>165</v>
      </c>
      <c r="I1770" s="16">
        <v>643</v>
      </c>
      <c r="J1770" s="16">
        <v>4800</v>
      </c>
      <c r="K1770" s="16">
        <v>35</v>
      </c>
      <c r="L1770" s="16">
        <v>577</v>
      </c>
      <c r="M1770" s="16">
        <v>27</v>
      </c>
      <c r="N1770" s="16">
        <v>264</v>
      </c>
      <c r="O1770" s="17">
        <f>IFERROR(K1770/I1770,"")</f>
        <v>5.4432348367029551E-2</v>
      </c>
      <c r="P1770" s="17">
        <f>IFERROR(L1770/J1770,"")</f>
        <v>0.12020833333333333</v>
      </c>
      <c r="Q1770" s="16">
        <v>245</v>
      </c>
      <c r="R1770" s="16">
        <v>0</v>
      </c>
      <c r="S1770" s="16">
        <v>0</v>
      </c>
      <c r="T1770" s="16">
        <v>57</v>
      </c>
      <c r="U1770" s="16">
        <v>40</v>
      </c>
      <c r="V1770" s="16">
        <v>0</v>
      </c>
      <c r="W1770" s="16">
        <v>80</v>
      </c>
      <c r="X1770" s="16">
        <v>52</v>
      </c>
      <c r="Y1770" s="16">
        <v>0</v>
      </c>
      <c r="Z1770" s="16">
        <v>138</v>
      </c>
      <c r="AA1770" s="16">
        <f>IF(COUNT(Q1770:Z1770)=0,"",SUM(Q1770:Q1770))</f>
        <v>245</v>
      </c>
      <c r="AB1770" s="16">
        <f>IF(COUNT(Q1770:Z1770)=0,"",SUM(R1770:S1770))</f>
        <v>0</v>
      </c>
      <c r="AC1770" s="16">
        <f>IF(COUNT(Q1770:Z1770)=0,"",SUM(T1770:V1770))</f>
        <v>97</v>
      </c>
      <c r="AD1770" s="16">
        <f>IF(COUNT(Q1770:Z1770)=0,"",SUM(W1770:Y1770))</f>
        <v>132</v>
      </c>
      <c r="AE1770" s="16">
        <f>IF(COUNT(Q1770:Z1770)=0,"",SUM(Z1770:Z1770))</f>
        <v>138</v>
      </c>
      <c r="AF1770" s="16">
        <f>IF(COUNT(Q1770:Z1770)=0,"",SUM(Q1770:Z1770))</f>
        <v>612</v>
      </c>
      <c r="AG1770" s="17">
        <f>IFERROR((AA1770+AB1770)/AF1770,"")</f>
        <v>0.40032679738562094</v>
      </c>
      <c r="AH1770" s="16">
        <v>12</v>
      </c>
    </row>
    <row r="1771" spans="1:34" x14ac:dyDescent="0.2">
      <c r="A1771" s="4" t="s">
        <v>21</v>
      </c>
      <c r="B1771" s="4" t="s">
        <v>130</v>
      </c>
      <c r="C1771" s="4" t="s">
        <v>991</v>
      </c>
      <c r="D1771" s="4" t="s">
        <v>545</v>
      </c>
      <c r="E1771" s="4" t="s">
        <v>546</v>
      </c>
      <c r="F1771" s="4" t="s">
        <v>1704</v>
      </c>
      <c r="G1771" s="4" t="s">
        <v>159</v>
      </c>
      <c r="H1771" s="4" t="s">
        <v>165</v>
      </c>
      <c r="I1771" s="16">
        <v>481</v>
      </c>
      <c r="J1771" s="16">
        <v>5640</v>
      </c>
      <c r="K1771" s="16">
        <v>30</v>
      </c>
      <c r="L1771" s="16">
        <v>801</v>
      </c>
      <c r="M1771" s="16"/>
      <c r="N1771" s="16">
        <v>531</v>
      </c>
      <c r="O1771" s="17">
        <f>IFERROR(K1771/I1771,"")</f>
        <v>6.2370062370062374E-2</v>
      </c>
      <c r="P1771" s="17">
        <f>IFERROR(L1771/J1771,"")</f>
        <v>0.14202127659574468</v>
      </c>
      <c r="Q1771" s="16">
        <v>244</v>
      </c>
      <c r="R1771" s="16">
        <v>92</v>
      </c>
      <c r="S1771" s="16">
        <v>12</v>
      </c>
      <c r="T1771" s="16">
        <v>150</v>
      </c>
      <c r="U1771" s="16">
        <v>85</v>
      </c>
      <c r="V1771" s="16"/>
      <c r="W1771" s="16">
        <v>94</v>
      </c>
      <c r="X1771" s="16">
        <v>111</v>
      </c>
      <c r="Y1771" s="16">
        <v>0</v>
      </c>
      <c r="Z1771" s="16">
        <v>176</v>
      </c>
      <c r="AA1771" s="16">
        <f>IF(COUNT(Q1771:Z1771)=0,"",SUM(Q1771:Q1771))</f>
        <v>244</v>
      </c>
      <c r="AB1771" s="16">
        <f>IF(COUNT(Q1771:Z1771)=0,"",SUM(R1771:S1771))</f>
        <v>104</v>
      </c>
      <c r="AC1771" s="16">
        <f>IF(COUNT(Q1771:Z1771)=0,"",SUM(T1771:V1771))</f>
        <v>235</v>
      </c>
      <c r="AD1771" s="16">
        <f>IF(COUNT(Q1771:Z1771)=0,"",SUM(W1771:Y1771))</f>
        <v>205</v>
      </c>
      <c r="AE1771" s="16">
        <f>IF(COUNT(Q1771:Z1771)=0,"",SUM(Z1771:Z1771))</f>
        <v>176</v>
      </c>
      <c r="AF1771" s="16">
        <f>IF(COUNT(Q1771:Z1771)=0,"",SUM(Q1771:Z1771))</f>
        <v>964</v>
      </c>
      <c r="AG1771" s="17">
        <f>IFERROR((AA1771+AB1771)/AF1771,"")</f>
        <v>0.36099585062240663</v>
      </c>
      <c r="AH1771" s="16"/>
    </row>
    <row r="1772" spans="1:34" x14ac:dyDescent="0.2">
      <c r="A1772" s="4" t="s">
        <v>21</v>
      </c>
      <c r="B1772" s="4" t="s">
        <v>123</v>
      </c>
      <c r="C1772" s="4" t="s">
        <v>955</v>
      </c>
      <c r="D1772" s="4" t="s">
        <v>484</v>
      </c>
      <c r="E1772" s="4" t="s">
        <v>485</v>
      </c>
      <c r="F1772" s="4" t="s">
        <v>4691</v>
      </c>
      <c r="G1772" s="4" t="s">
        <v>158</v>
      </c>
      <c r="H1772" s="4" t="s">
        <v>163</v>
      </c>
      <c r="I1772" s="16">
        <v>717</v>
      </c>
      <c r="J1772" s="16">
        <v>23397</v>
      </c>
      <c r="K1772" s="16">
        <v>343</v>
      </c>
      <c r="L1772" s="16">
        <v>3186</v>
      </c>
      <c r="M1772" s="16"/>
      <c r="N1772" s="16">
        <v>352</v>
      </c>
      <c r="O1772" s="17">
        <f>IFERROR(K1772/I1772,"")</f>
        <v>0.47838214783821481</v>
      </c>
      <c r="P1772" s="17">
        <f>IFERROR(L1772/J1772,"")</f>
        <v>0.13617130401333505</v>
      </c>
      <c r="Q1772" s="16">
        <v>244</v>
      </c>
      <c r="R1772" s="16">
        <v>57</v>
      </c>
      <c r="S1772" s="16"/>
      <c r="T1772" s="16">
        <v>722</v>
      </c>
      <c r="U1772" s="16">
        <v>273</v>
      </c>
      <c r="V1772" s="16">
        <v>227</v>
      </c>
      <c r="W1772" s="16"/>
      <c r="X1772" s="16">
        <v>589</v>
      </c>
      <c r="Y1772" s="16"/>
      <c r="Z1772" s="16">
        <v>1691</v>
      </c>
      <c r="AA1772" s="16">
        <f>IF(COUNT(Q1772:Z1772)=0,"",SUM(Q1772:Q1772))</f>
        <v>244</v>
      </c>
      <c r="AB1772" s="16">
        <f>IF(COUNT(Q1772:Z1772)=0,"",SUM(R1772:S1772))</f>
        <v>57</v>
      </c>
      <c r="AC1772" s="16">
        <f>IF(COUNT(Q1772:Z1772)=0,"",SUM(T1772:V1772))</f>
        <v>1222</v>
      </c>
      <c r="AD1772" s="16">
        <f>IF(COUNT(Q1772:Z1772)=0,"",SUM(W1772:Y1772))</f>
        <v>589</v>
      </c>
      <c r="AE1772" s="16">
        <f>IF(COUNT(Q1772:Z1772)=0,"",SUM(Z1772:Z1772))</f>
        <v>1691</v>
      </c>
      <c r="AF1772" s="16">
        <f>IF(COUNT(Q1772:Z1772)=0,"",SUM(Q1772:Z1772))</f>
        <v>3803</v>
      </c>
      <c r="AG1772" s="17">
        <f>IFERROR((AA1772+AB1772)/AF1772,"")</f>
        <v>7.9148041020247167E-2</v>
      </c>
      <c r="AH1772" s="16">
        <v>70</v>
      </c>
    </row>
    <row r="1773" spans="1:34" x14ac:dyDescent="0.2">
      <c r="A1773" s="4" t="s">
        <v>198</v>
      </c>
      <c r="B1773" s="4" t="s">
        <v>145</v>
      </c>
      <c r="C1773" s="4" t="s">
        <v>1036</v>
      </c>
      <c r="D1773" s="4" t="s">
        <v>412</v>
      </c>
      <c r="E1773" s="4" t="s">
        <v>413</v>
      </c>
      <c r="F1773" s="4" t="s">
        <v>1353</v>
      </c>
      <c r="G1773" s="4" t="s">
        <v>156</v>
      </c>
      <c r="H1773" s="4" t="s">
        <v>43</v>
      </c>
      <c r="I1773" s="16">
        <v>433</v>
      </c>
      <c r="J1773" s="16">
        <v>8366</v>
      </c>
      <c r="K1773" s="16">
        <v>138</v>
      </c>
      <c r="L1773" s="16">
        <v>1392</v>
      </c>
      <c r="M1773" s="16">
        <v>0</v>
      </c>
      <c r="N1773" s="16">
        <v>0</v>
      </c>
      <c r="O1773" s="17">
        <f>IFERROR(K1773/I1773,"")</f>
        <v>0.3187066974595843</v>
      </c>
      <c r="P1773" s="17">
        <f>IFERROR(L1773/J1773,"")</f>
        <v>0.16638775998087496</v>
      </c>
      <c r="Q1773" s="16">
        <v>243</v>
      </c>
      <c r="R1773" s="16">
        <v>0</v>
      </c>
      <c r="S1773" s="16"/>
      <c r="T1773" s="16">
        <v>0</v>
      </c>
      <c r="U1773" s="16">
        <v>340</v>
      </c>
      <c r="V1773" s="16">
        <v>0</v>
      </c>
      <c r="W1773" s="16">
        <v>591</v>
      </c>
      <c r="X1773" s="16">
        <v>916</v>
      </c>
      <c r="Y1773" s="16">
        <v>0</v>
      </c>
      <c r="Z1773" s="16">
        <v>31</v>
      </c>
      <c r="AA1773" s="16">
        <f>IF(COUNT(Q1773:Z1773)=0,"",SUM(Q1773:Q1773))</f>
        <v>243</v>
      </c>
      <c r="AB1773" s="16">
        <f>IF(COUNT(Q1773:Z1773)=0,"",SUM(R1773:S1773))</f>
        <v>0</v>
      </c>
      <c r="AC1773" s="16">
        <f>IF(COUNT(Q1773:Z1773)=0,"",SUM(T1773:V1773))</f>
        <v>340</v>
      </c>
      <c r="AD1773" s="16">
        <f>IF(COUNT(Q1773:Z1773)=0,"",SUM(W1773:Y1773))</f>
        <v>1507</v>
      </c>
      <c r="AE1773" s="16">
        <f>IF(COUNT(Q1773:Z1773)=0,"",SUM(Z1773:Z1773))</f>
        <v>31</v>
      </c>
      <c r="AF1773" s="16">
        <f>IF(COUNT(Q1773:Z1773)=0,"",SUM(Q1773:Z1773))</f>
        <v>2121</v>
      </c>
      <c r="AG1773" s="17">
        <f>IFERROR((AA1773+AB1773)/AF1773,"")</f>
        <v>0.11456859971711457</v>
      </c>
      <c r="AH1773" s="16">
        <v>157</v>
      </c>
    </row>
    <row r="1774" spans="1:34" x14ac:dyDescent="0.2">
      <c r="A1774" s="4" t="s">
        <v>21</v>
      </c>
      <c r="B1774" s="4" t="s">
        <v>128</v>
      </c>
      <c r="C1774" s="4" t="s">
        <v>955</v>
      </c>
      <c r="D1774" s="4" t="s">
        <v>833</v>
      </c>
      <c r="E1774" s="4" t="s">
        <v>834</v>
      </c>
      <c r="F1774" s="4" t="s">
        <v>4352</v>
      </c>
      <c r="G1774" s="4" t="s">
        <v>157</v>
      </c>
      <c r="H1774" s="4" t="s">
        <v>165</v>
      </c>
      <c r="I1774" s="16">
        <v>307</v>
      </c>
      <c r="J1774" s="16">
        <v>1758</v>
      </c>
      <c r="K1774" s="16">
        <v>102</v>
      </c>
      <c r="L1774" s="16">
        <v>361</v>
      </c>
      <c r="M1774" s="16">
        <v>13</v>
      </c>
      <c r="N1774" s="16">
        <v>59</v>
      </c>
      <c r="O1774" s="17">
        <f>IFERROR(K1774/I1774,"")</f>
        <v>0.33224755700325731</v>
      </c>
      <c r="P1774" s="17">
        <f>IFERROR(L1774/J1774,"")</f>
        <v>0.20534698521046643</v>
      </c>
      <c r="Q1774" s="16">
        <v>243</v>
      </c>
      <c r="R1774" s="16">
        <v>0</v>
      </c>
      <c r="S1774" s="16">
        <v>0</v>
      </c>
      <c r="T1774" s="16">
        <v>14</v>
      </c>
      <c r="U1774" s="16">
        <v>40</v>
      </c>
      <c r="V1774" s="16">
        <v>26</v>
      </c>
      <c r="W1774" s="16">
        <v>0</v>
      </c>
      <c r="X1774" s="16">
        <v>135</v>
      </c>
      <c r="Y1774" s="16">
        <v>0</v>
      </c>
      <c r="Z1774" s="16">
        <v>23</v>
      </c>
      <c r="AA1774" s="16">
        <f>IF(COUNT(Q1774:Z1774)=0,"",SUM(Q1774:Q1774))</f>
        <v>243</v>
      </c>
      <c r="AB1774" s="16">
        <f>IF(COUNT(Q1774:Z1774)=0,"",SUM(R1774:S1774))</f>
        <v>0</v>
      </c>
      <c r="AC1774" s="16">
        <f>IF(COUNT(Q1774:Z1774)=0,"",SUM(T1774:V1774))</f>
        <v>80</v>
      </c>
      <c r="AD1774" s="16">
        <f>IF(COUNT(Q1774:Z1774)=0,"",SUM(W1774:Y1774))</f>
        <v>135</v>
      </c>
      <c r="AE1774" s="16">
        <f>IF(COUNT(Q1774:Z1774)=0,"",SUM(Z1774:Z1774))</f>
        <v>23</v>
      </c>
      <c r="AF1774" s="16">
        <f>IF(COUNT(Q1774:Z1774)=0,"",SUM(Q1774:Z1774))</f>
        <v>481</v>
      </c>
      <c r="AG1774" s="17">
        <f>IFERROR((AA1774+AB1774)/AF1774,"")</f>
        <v>0.50519750519750517</v>
      </c>
      <c r="AH1774" s="16"/>
    </row>
    <row r="1775" spans="1:34" x14ac:dyDescent="0.2">
      <c r="A1775" s="4" t="s">
        <v>198</v>
      </c>
      <c r="B1775" s="4" t="s">
        <v>123</v>
      </c>
      <c r="C1775" s="4" t="s">
        <v>955</v>
      </c>
      <c r="D1775" s="4" t="s">
        <v>487</v>
      </c>
      <c r="E1775" s="4" t="s">
        <v>216</v>
      </c>
      <c r="F1775" s="4" t="s">
        <v>1507</v>
      </c>
      <c r="G1775" s="4" t="s">
        <v>156</v>
      </c>
      <c r="H1775" s="4" t="s">
        <v>71</v>
      </c>
      <c r="I1775" s="16">
        <v>4230</v>
      </c>
      <c r="J1775" s="16">
        <v>31636</v>
      </c>
      <c r="K1775" s="16">
        <v>1292</v>
      </c>
      <c r="L1775" s="16">
        <v>8379</v>
      </c>
      <c r="M1775" s="16">
        <v>96</v>
      </c>
      <c r="N1775" s="16">
        <v>259</v>
      </c>
      <c r="O1775" s="17">
        <f>IFERROR(K1775/I1775,"")</f>
        <v>0.30543735224586288</v>
      </c>
      <c r="P1775" s="17">
        <f>IFERROR(L1775/J1775,"")</f>
        <v>0.26485649260336325</v>
      </c>
      <c r="Q1775" s="16">
        <v>241</v>
      </c>
      <c r="R1775" s="16"/>
      <c r="S1775" s="16"/>
      <c r="T1775" s="16">
        <v>33</v>
      </c>
      <c r="U1775" s="16">
        <v>866</v>
      </c>
      <c r="V1775" s="16">
        <v>0</v>
      </c>
      <c r="W1775" s="16">
        <v>646</v>
      </c>
      <c r="X1775" s="16">
        <v>5423</v>
      </c>
      <c r="Y1775" s="16">
        <v>0</v>
      </c>
      <c r="Z1775" s="16">
        <v>2461</v>
      </c>
      <c r="AA1775" s="16">
        <f>IF(COUNT(Q1775:Z1775)=0,"",SUM(Q1775:Q1775))</f>
        <v>241</v>
      </c>
      <c r="AB1775" s="16">
        <f>IF(COUNT(Q1775:Z1775)=0,"",SUM(R1775:S1775))</f>
        <v>0</v>
      </c>
      <c r="AC1775" s="16">
        <f>IF(COUNT(Q1775:Z1775)=0,"",SUM(T1775:V1775))</f>
        <v>899</v>
      </c>
      <c r="AD1775" s="16">
        <f>IF(COUNT(Q1775:Z1775)=0,"",SUM(W1775:Y1775))</f>
        <v>6069</v>
      </c>
      <c r="AE1775" s="16">
        <f>IF(COUNT(Q1775:Z1775)=0,"",SUM(Z1775:Z1775))</f>
        <v>2461</v>
      </c>
      <c r="AF1775" s="16">
        <f>IF(COUNT(Q1775:Z1775)=0,"",SUM(Q1775:Z1775))</f>
        <v>9670</v>
      </c>
      <c r="AG1775" s="17">
        <f>IFERROR((AA1775+AB1775)/AF1775,"")</f>
        <v>2.4922440537745606E-2</v>
      </c>
      <c r="AH1775" s="16">
        <v>474</v>
      </c>
    </row>
    <row r="1776" spans="1:34" x14ac:dyDescent="0.2">
      <c r="A1776" s="4" t="s">
        <v>21</v>
      </c>
      <c r="B1776" s="4" t="s">
        <v>147</v>
      </c>
      <c r="C1776" s="4" t="s">
        <v>1036</v>
      </c>
      <c r="D1776" s="4" t="s">
        <v>378</v>
      </c>
      <c r="E1776" s="4" t="s">
        <v>379</v>
      </c>
      <c r="F1776" s="4" t="s">
        <v>3123</v>
      </c>
      <c r="G1776" s="4" t="s">
        <v>156</v>
      </c>
      <c r="H1776" s="4" t="s">
        <v>164</v>
      </c>
      <c r="I1776" s="16">
        <v>686</v>
      </c>
      <c r="J1776" s="16">
        <v>11660</v>
      </c>
      <c r="K1776" s="16">
        <v>148</v>
      </c>
      <c r="L1776" s="16">
        <v>1375</v>
      </c>
      <c r="M1776" s="16"/>
      <c r="N1776" s="16">
        <v>285</v>
      </c>
      <c r="O1776" s="17">
        <f>IFERROR(K1776/I1776,"")</f>
        <v>0.21574344023323616</v>
      </c>
      <c r="P1776" s="17">
        <f>IFERROR(L1776/J1776,"")</f>
        <v>0.11792452830188679</v>
      </c>
      <c r="Q1776" s="16">
        <v>240</v>
      </c>
      <c r="R1776" s="16">
        <v>37</v>
      </c>
      <c r="S1776" s="16">
        <v>65</v>
      </c>
      <c r="T1776" s="16">
        <v>93</v>
      </c>
      <c r="U1776" s="16">
        <v>174</v>
      </c>
      <c r="V1776" s="16">
        <v>14</v>
      </c>
      <c r="W1776" s="16">
        <v>11</v>
      </c>
      <c r="X1776" s="16">
        <v>249</v>
      </c>
      <c r="Y1776" s="16"/>
      <c r="Z1776" s="16">
        <v>891</v>
      </c>
      <c r="AA1776" s="16">
        <f>IF(COUNT(Q1776:Z1776)=0,"",SUM(Q1776:Q1776))</f>
        <v>240</v>
      </c>
      <c r="AB1776" s="16">
        <f>IF(COUNT(Q1776:Z1776)=0,"",SUM(R1776:S1776))</f>
        <v>102</v>
      </c>
      <c r="AC1776" s="16">
        <f>IF(COUNT(Q1776:Z1776)=0,"",SUM(T1776:V1776))</f>
        <v>281</v>
      </c>
      <c r="AD1776" s="16">
        <f>IF(COUNT(Q1776:Z1776)=0,"",SUM(W1776:Y1776))</f>
        <v>260</v>
      </c>
      <c r="AE1776" s="16">
        <f>IF(COUNT(Q1776:Z1776)=0,"",SUM(Z1776:Z1776))</f>
        <v>891</v>
      </c>
      <c r="AF1776" s="16">
        <f>IF(COUNT(Q1776:Z1776)=0,"",SUM(Q1776:Z1776))</f>
        <v>1774</v>
      </c>
      <c r="AG1776" s="17">
        <f>IFERROR((AA1776+AB1776)/AF1776,"")</f>
        <v>0.19278466741826381</v>
      </c>
      <c r="AH1776" s="16">
        <v>24</v>
      </c>
    </row>
    <row r="1777" spans="1:34" x14ac:dyDescent="0.2">
      <c r="A1777" s="4" t="s">
        <v>21</v>
      </c>
      <c r="B1777" s="4" t="s">
        <v>140</v>
      </c>
      <c r="C1777" s="4" t="s">
        <v>955</v>
      </c>
      <c r="D1777" s="4" t="s">
        <v>899</v>
      </c>
      <c r="E1777" s="4" t="s">
        <v>900</v>
      </c>
      <c r="F1777" s="4" t="s">
        <v>5417</v>
      </c>
      <c r="G1777" s="4" t="s">
        <v>157</v>
      </c>
      <c r="H1777" s="4" t="s">
        <v>165</v>
      </c>
      <c r="I1777" s="16">
        <v>18</v>
      </c>
      <c r="J1777" s="16">
        <v>2415</v>
      </c>
      <c r="K1777" s="16">
        <v>18</v>
      </c>
      <c r="L1777" s="16">
        <v>280</v>
      </c>
      <c r="M1777" s="16">
        <v>0</v>
      </c>
      <c r="N1777" s="16">
        <v>84</v>
      </c>
      <c r="O1777" s="17">
        <f>IFERROR(K1777/I1777,"")</f>
        <v>1</v>
      </c>
      <c r="P1777" s="17">
        <f>IFERROR(L1777/J1777,"")</f>
        <v>0.11594202898550725</v>
      </c>
      <c r="Q1777" s="16">
        <v>240</v>
      </c>
      <c r="R1777" s="16">
        <v>0</v>
      </c>
      <c r="S1777" s="16">
        <v>0</v>
      </c>
      <c r="T1777" s="16"/>
      <c r="U1777" s="16">
        <v>0</v>
      </c>
      <c r="V1777" s="16">
        <v>18</v>
      </c>
      <c r="W1777" s="16"/>
      <c r="X1777" s="16">
        <v>32</v>
      </c>
      <c r="Y1777" s="16">
        <v>0</v>
      </c>
      <c r="Z1777" s="16"/>
      <c r="AA1777" s="16">
        <f>IF(COUNT(Q1777:Z1777)=0,"",SUM(Q1777:Q1777))</f>
        <v>240</v>
      </c>
      <c r="AB1777" s="16">
        <f>IF(COUNT(Q1777:Z1777)=0,"",SUM(R1777:S1777))</f>
        <v>0</v>
      </c>
      <c r="AC1777" s="16">
        <f>IF(COUNT(Q1777:Z1777)=0,"",SUM(T1777:V1777))</f>
        <v>18</v>
      </c>
      <c r="AD1777" s="16">
        <f>IF(COUNT(Q1777:Z1777)=0,"",SUM(W1777:Y1777))</f>
        <v>32</v>
      </c>
      <c r="AE1777" s="16">
        <f>IF(COUNT(Q1777:Z1777)=0,"",SUM(Z1777:Z1777))</f>
        <v>0</v>
      </c>
      <c r="AF1777" s="16">
        <f>IF(COUNT(Q1777:Z1777)=0,"",SUM(Q1777:Z1777))</f>
        <v>290</v>
      </c>
      <c r="AG1777" s="17">
        <f>IFERROR((AA1777+AB1777)/AF1777,"")</f>
        <v>0.82758620689655171</v>
      </c>
      <c r="AH1777" s="16"/>
    </row>
    <row r="1778" spans="1:34" x14ac:dyDescent="0.2">
      <c r="A1778" s="4" t="s">
        <v>198</v>
      </c>
      <c r="B1778" s="4" t="s">
        <v>127</v>
      </c>
      <c r="C1778" s="4" t="s">
        <v>955</v>
      </c>
      <c r="D1778" s="4" t="s">
        <v>465</v>
      </c>
      <c r="E1778" s="4" t="s">
        <v>228</v>
      </c>
      <c r="F1778" s="4" t="s">
        <v>1454</v>
      </c>
      <c r="G1778" s="4" t="s">
        <v>156</v>
      </c>
      <c r="H1778" s="4" t="s">
        <v>71</v>
      </c>
      <c r="I1778" s="16">
        <v>2028</v>
      </c>
      <c r="J1778" s="16">
        <v>4145</v>
      </c>
      <c r="K1778" s="16">
        <v>672</v>
      </c>
      <c r="L1778" s="16">
        <v>1173</v>
      </c>
      <c r="M1778" s="16">
        <v>148</v>
      </c>
      <c r="N1778" s="16">
        <v>261</v>
      </c>
      <c r="O1778" s="17">
        <f>IFERROR(K1778/I1778,"")</f>
        <v>0.33136094674556216</v>
      </c>
      <c r="P1778" s="17">
        <f>IFERROR(L1778/J1778,"")</f>
        <v>0.2829915560916767</v>
      </c>
      <c r="Q1778" s="16">
        <v>238</v>
      </c>
      <c r="R1778" s="16"/>
      <c r="S1778" s="16"/>
      <c r="T1778" s="16">
        <v>0</v>
      </c>
      <c r="U1778" s="16">
        <v>127</v>
      </c>
      <c r="V1778" s="16">
        <v>1045</v>
      </c>
      <c r="W1778" s="16">
        <v>88</v>
      </c>
      <c r="X1778" s="16">
        <v>437</v>
      </c>
      <c r="Y1778" s="16"/>
      <c r="Z1778" s="16">
        <v>733</v>
      </c>
      <c r="AA1778" s="16">
        <f>IF(COUNT(Q1778:Z1778)=0,"",SUM(Q1778:Q1778))</f>
        <v>238</v>
      </c>
      <c r="AB1778" s="16">
        <f>IF(COUNT(Q1778:Z1778)=0,"",SUM(R1778:S1778))</f>
        <v>0</v>
      </c>
      <c r="AC1778" s="16">
        <f>IF(COUNT(Q1778:Z1778)=0,"",SUM(T1778:V1778))</f>
        <v>1172</v>
      </c>
      <c r="AD1778" s="16">
        <f>IF(COUNT(Q1778:Z1778)=0,"",SUM(W1778:Y1778))</f>
        <v>525</v>
      </c>
      <c r="AE1778" s="16">
        <f>IF(COUNT(Q1778:Z1778)=0,"",SUM(Z1778:Z1778))</f>
        <v>733</v>
      </c>
      <c r="AF1778" s="16">
        <f>IF(COUNT(Q1778:Z1778)=0,"",SUM(Q1778:Z1778))</f>
        <v>2668</v>
      </c>
      <c r="AG1778" s="17">
        <f>IFERROR((AA1778+AB1778)/AF1778,"")</f>
        <v>8.9205397301349326E-2</v>
      </c>
      <c r="AH1778" s="16">
        <v>128</v>
      </c>
    </row>
    <row r="1779" spans="1:34" x14ac:dyDescent="0.2">
      <c r="A1779" s="4" t="s">
        <v>21</v>
      </c>
      <c r="B1779" s="4" t="s">
        <v>124</v>
      </c>
      <c r="C1779" s="4" t="s">
        <v>955</v>
      </c>
      <c r="D1779" s="4" t="s">
        <v>582</v>
      </c>
      <c r="E1779" s="4" t="s">
        <v>583</v>
      </c>
      <c r="F1779" s="4" t="s">
        <v>1982</v>
      </c>
      <c r="G1779" s="4" t="s">
        <v>158</v>
      </c>
      <c r="H1779" s="4" t="s">
        <v>164</v>
      </c>
      <c r="I1779" s="16">
        <v>983</v>
      </c>
      <c r="J1779" s="16">
        <v>6881</v>
      </c>
      <c r="K1779" s="16">
        <v>264</v>
      </c>
      <c r="L1779" s="16">
        <v>1437</v>
      </c>
      <c r="M1779" s="16"/>
      <c r="N1779" s="16">
        <v>41</v>
      </c>
      <c r="O1779" s="17">
        <f>IFERROR(K1779/I1779,"")</f>
        <v>0.26856561546286878</v>
      </c>
      <c r="P1779" s="17">
        <f>IFERROR(L1779/J1779,"")</f>
        <v>0.20883592501089959</v>
      </c>
      <c r="Q1779" s="16">
        <v>238</v>
      </c>
      <c r="R1779" s="16">
        <v>0</v>
      </c>
      <c r="S1779" s="16">
        <v>0</v>
      </c>
      <c r="T1779" s="16">
        <v>235</v>
      </c>
      <c r="U1779" s="16">
        <v>168</v>
      </c>
      <c r="V1779" s="16">
        <v>412</v>
      </c>
      <c r="W1779" s="16">
        <v>293</v>
      </c>
      <c r="X1779" s="16">
        <v>300</v>
      </c>
      <c r="Y1779" s="16">
        <v>0</v>
      </c>
      <c r="Z1779" s="16">
        <v>1112</v>
      </c>
      <c r="AA1779" s="16">
        <f>IF(COUNT(Q1779:Z1779)=0,"",SUM(Q1779:Q1779))</f>
        <v>238</v>
      </c>
      <c r="AB1779" s="16">
        <f>IF(COUNT(Q1779:Z1779)=0,"",SUM(R1779:S1779))</f>
        <v>0</v>
      </c>
      <c r="AC1779" s="16">
        <f>IF(COUNT(Q1779:Z1779)=0,"",SUM(T1779:V1779))</f>
        <v>815</v>
      </c>
      <c r="AD1779" s="16">
        <f>IF(COUNT(Q1779:Z1779)=0,"",SUM(W1779:Y1779))</f>
        <v>593</v>
      </c>
      <c r="AE1779" s="16">
        <f>IF(COUNT(Q1779:Z1779)=0,"",SUM(Z1779:Z1779))</f>
        <v>1112</v>
      </c>
      <c r="AF1779" s="16">
        <f>IF(COUNT(Q1779:Z1779)=0,"",SUM(Q1779:Z1779))</f>
        <v>2758</v>
      </c>
      <c r="AG1779" s="17">
        <f>IFERROR((AA1779+AB1779)/AF1779,"")</f>
        <v>8.6294416243654817E-2</v>
      </c>
      <c r="AH1779" s="16"/>
    </row>
    <row r="1780" spans="1:34" x14ac:dyDescent="0.2">
      <c r="A1780" s="4" t="s">
        <v>21</v>
      </c>
      <c r="B1780" s="4" t="s">
        <v>123</v>
      </c>
      <c r="C1780" s="4" t="s">
        <v>955</v>
      </c>
      <c r="D1780" s="4" t="s">
        <v>484</v>
      </c>
      <c r="E1780" s="4" t="s">
        <v>485</v>
      </c>
      <c r="F1780" s="4" t="s">
        <v>4673</v>
      </c>
      <c r="G1780" s="4" t="s">
        <v>158</v>
      </c>
      <c r="H1780" s="4" t="s">
        <v>164</v>
      </c>
      <c r="I1780" s="16">
        <v>869</v>
      </c>
      <c r="J1780" s="16">
        <v>32297</v>
      </c>
      <c r="K1780" s="16">
        <v>184</v>
      </c>
      <c r="L1780" s="16">
        <v>4319</v>
      </c>
      <c r="M1780" s="16"/>
      <c r="N1780" s="16">
        <v>421</v>
      </c>
      <c r="O1780" s="17">
        <f>IFERROR(K1780/I1780,"")</f>
        <v>0.21173762945914845</v>
      </c>
      <c r="P1780" s="17">
        <f>IFERROR(L1780/J1780,"")</f>
        <v>0.13372759079790691</v>
      </c>
      <c r="Q1780" s="16">
        <v>238</v>
      </c>
      <c r="R1780" s="16">
        <v>56</v>
      </c>
      <c r="S1780" s="16"/>
      <c r="T1780" s="16">
        <v>399</v>
      </c>
      <c r="U1780" s="16">
        <v>270</v>
      </c>
      <c r="V1780" s="16">
        <v>157</v>
      </c>
      <c r="W1780" s="16">
        <v>54</v>
      </c>
      <c r="X1780" s="16">
        <v>994</v>
      </c>
      <c r="Y1780" s="16"/>
      <c r="Z1780" s="16">
        <v>2688</v>
      </c>
      <c r="AA1780" s="16">
        <f>IF(COUNT(Q1780:Z1780)=0,"",SUM(Q1780:Q1780))</f>
        <v>238</v>
      </c>
      <c r="AB1780" s="16">
        <f>IF(COUNT(Q1780:Z1780)=0,"",SUM(R1780:S1780))</f>
        <v>56</v>
      </c>
      <c r="AC1780" s="16">
        <f>IF(COUNT(Q1780:Z1780)=0,"",SUM(T1780:V1780))</f>
        <v>826</v>
      </c>
      <c r="AD1780" s="16">
        <f>IF(COUNT(Q1780:Z1780)=0,"",SUM(W1780:Y1780))</f>
        <v>1048</v>
      </c>
      <c r="AE1780" s="16">
        <f>IF(COUNT(Q1780:Z1780)=0,"",SUM(Z1780:Z1780))</f>
        <v>2688</v>
      </c>
      <c r="AF1780" s="16">
        <f>IF(COUNT(Q1780:Z1780)=0,"",SUM(Q1780:Z1780))</f>
        <v>4856</v>
      </c>
      <c r="AG1780" s="17">
        <f>IFERROR((AA1780+AB1780)/AF1780,"")</f>
        <v>6.0543657331136737E-2</v>
      </c>
      <c r="AH1780" s="16">
        <v>35</v>
      </c>
    </row>
    <row r="1781" spans="1:34" x14ac:dyDescent="0.2">
      <c r="A1781" s="4" t="s">
        <v>21</v>
      </c>
      <c r="B1781" s="4" t="s">
        <v>123</v>
      </c>
      <c r="C1781" s="4" t="s">
        <v>955</v>
      </c>
      <c r="D1781" s="4" t="s">
        <v>484</v>
      </c>
      <c r="E1781" s="4" t="s">
        <v>485</v>
      </c>
      <c r="F1781" s="4" t="s">
        <v>4738</v>
      </c>
      <c r="G1781" s="4" t="s">
        <v>158</v>
      </c>
      <c r="H1781" s="4" t="s">
        <v>163</v>
      </c>
      <c r="I1781" s="16">
        <v>1537</v>
      </c>
      <c r="J1781" s="16">
        <v>13103</v>
      </c>
      <c r="K1781" s="16">
        <v>724</v>
      </c>
      <c r="L1781" s="16">
        <v>2811</v>
      </c>
      <c r="M1781" s="16">
        <v>61</v>
      </c>
      <c r="N1781" s="16">
        <v>335</v>
      </c>
      <c r="O1781" s="17">
        <f>IFERROR(K1781/I1781,"")</f>
        <v>0.47104749512036437</v>
      </c>
      <c r="P1781" s="17">
        <f>IFERROR(L1781/J1781,"")</f>
        <v>0.21453102342974892</v>
      </c>
      <c r="Q1781" s="16">
        <v>237</v>
      </c>
      <c r="R1781" s="16">
        <v>46</v>
      </c>
      <c r="S1781" s="16"/>
      <c r="T1781" s="16">
        <v>915</v>
      </c>
      <c r="U1781" s="16">
        <v>315</v>
      </c>
      <c r="V1781" s="16">
        <v>354</v>
      </c>
      <c r="W1781" s="16">
        <v>0</v>
      </c>
      <c r="X1781" s="16">
        <v>605</v>
      </c>
      <c r="Y1781" s="16"/>
      <c r="Z1781" s="16">
        <v>1399</v>
      </c>
      <c r="AA1781" s="16">
        <f>IF(COUNT(Q1781:Z1781)=0,"",SUM(Q1781:Q1781))</f>
        <v>237</v>
      </c>
      <c r="AB1781" s="16">
        <f>IF(COUNT(Q1781:Z1781)=0,"",SUM(R1781:S1781))</f>
        <v>46</v>
      </c>
      <c r="AC1781" s="16">
        <f>IF(COUNT(Q1781:Z1781)=0,"",SUM(T1781:V1781))</f>
        <v>1584</v>
      </c>
      <c r="AD1781" s="16">
        <f>IF(COUNT(Q1781:Z1781)=0,"",SUM(W1781:Y1781))</f>
        <v>605</v>
      </c>
      <c r="AE1781" s="16">
        <f>IF(COUNT(Q1781:Z1781)=0,"",SUM(Z1781:Z1781))</f>
        <v>1399</v>
      </c>
      <c r="AF1781" s="16">
        <f>IF(COUNT(Q1781:Z1781)=0,"",SUM(Q1781:Z1781))</f>
        <v>3871</v>
      </c>
      <c r="AG1781" s="17">
        <f>IFERROR((AA1781+AB1781)/AF1781,"")</f>
        <v>7.3107724102299154E-2</v>
      </c>
      <c r="AH1781" s="16">
        <v>91</v>
      </c>
    </row>
    <row r="1782" spans="1:34" x14ac:dyDescent="0.2">
      <c r="A1782" s="4" t="s">
        <v>21</v>
      </c>
      <c r="B1782" s="4" t="s">
        <v>132</v>
      </c>
      <c r="C1782" s="4" t="s">
        <v>1036</v>
      </c>
      <c r="D1782" s="4" t="s">
        <v>890</v>
      </c>
      <c r="E1782" s="4" t="s">
        <v>891</v>
      </c>
      <c r="F1782" s="4" t="s">
        <v>5377</v>
      </c>
      <c r="G1782" s="4" t="s">
        <v>158</v>
      </c>
      <c r="H1782" s="4" t="s">
        <v>166</v>
      </c>
      <c r="I1782" s="16">
        <v>303</v>
      </c>
      <c r="J1782" s="16">
        <v>10893</v>
      </c>
      <c r="K1782" s="16">
        <v>239</v>
      </c>
      <c r="L1782" s="16">
        <v>2065</v>
      </c>
      <c r="M1782" s="16">
        <v>13</v>
      </c>
      <c r="N1782" s="16">
        <v>971</v>
      </c>
      <c r="O1782" s="17">
        <f>IFERROR(K1782/I1782,"")</f>
        <v>0.78877887788778878</v>
      </c>
      <c r="P1782" s="17">
        <f>IFERROR(L1782/J1782,"")</f>
        <v>0.18957128431102543</v>
      </c>
      <c r="Q1782" s="16">
        <v>236</v>
      </c>
      <c r="R1782" s="16"/>
      <c r="S1782" s="16">
        <v>0</v>
      </c>
      <c r="T1782" s="16">
        <v>171</v>
      </c>
      <c r="U1782" s="16">
        <v>113</v>
      </c>
      <c r="V1782" s="16">
        <v>203</v>
      </c>
      <c r="W1782" s="16">
        <v>58</v>
      </c>
      <c r="X1782" s="16">
        <v>424</v>
      </c>
      <c r="Y1782" s="16"/>
      <c r="Z1782" s="16">
        <v>2087</v>
      </c>
      <c r="AA1782" s="16">
        <f>IF(COUNT(Q1782:Z1782)=0,"",SUM(Q1782:Q1782))</f>
        <v>236</v>
      </c>
      <c r="AB1782" s="16">
        <f>IF(COUNT(Q1782:Z1782)=0,"",SUM(R1782:S1782))</f>
        <v>0</v>
      </c>
      <c r="AC1782" s="16">
        <f>IF(COUNT(Q1782:Z1782)=0,"",SUM(T1782:V1782))</f>
        <v>487</v>
      </c>
      <c r="AD1782" s="16">
        <f>IF(COUNT(Q1782:Z1782)=0,"",SUM(W1782:Y1782))</f>
        <v>482</v>
      </c>
      <c r="AE1782" s="16">
        <f>IF(COUNT(Q1782:Z1782)=0,"",SUM(Z1782:Z1782))</f>
        <v>2087</v>
      </c>
      <c r="AF1782" s="16">
        <f>IF(COUNT(Q1782:Z1782)=0,"",SUM(Q1782:Z1782))</f>
        <v>3292</v>
      </c>
      <c r="AG1782" s="17">
        <f>IFERROR((AA1782+AB1782)/AF1782,"")</f>
        <v>7.168894289185905E-2</v>
      </c>
      <c r="AH1782" s="16">
        <v>11</v>
      </c>
    </row>
    <row r="1783" spans="1:34" x14ac:dyDescent="0.2">
      <c r="A1783" s="4" t="s">
        <v>198</v>
      </c>
      <c r="B1783" s="4" t="s">
        <v>126</v>
      </c>
      <c r="C1783" s="4" t="s">
        <v>955</v>
      </c>
      <c r="D1783" s="4" t="s">
        <v>391</v>
      </c>
      <c r="E1783" s="4" t="s">
        <v>266</v>
      </c>
      <c r="F1783" s="4" t="s">
        <v>1307</v>
      </c>
      <c r="G1783" s="4" t="s">
        <v>156</v>
      </c>
      <c r="H1783" s="4" t="s">
        <v>71</v>
      </c>
      <c r="I1783" s="16">
        <v>1893</v>
      </c>
      <c r="J1783" s="16">
        <v>3212</v>
      </c>
      <c r="K1783" s="16">
        <v>625</v>
      </c>
      <c r="L1783" s="16">
        <v>629</v>
      </c>
      <c r="M1783" s="16">
        <v>49</v>
      </c>
      <c r="N1783" s="16">
        <v>59</v>
      </c>
      <c r="O1783" s="17">
        <f>IFERROR(K1783/I1783,"")</f>
        <v>0.3301637612255679</v>
      </c>
      <c r="P1783" s="17">
        <f>IFERROR(L1783/J1783,"")</f>
        <v>0.19582814445828145</v>
      </c>
      <c r="Q1783" s="16">
        <v>235</v>
      </c>
      <c r="R1783" s="16">
        <v>0</v>
      </c>
      <c r="S1783" s="16"/>
      <c r="T1783" s="16">
        <v>0</v>
      </c>
      <c r="U1783" s="16">
        <v>0</v>
      </c>
      <c r="V1783" s="16">
        <v>0</v>
      </c>
      <c r="W1783" s="16">
        <v>0</v>
      </c>
      <c r="X1783" s="16">
        <v>1016</v>
      </c>
      <c r="Y1783" s="16">
        <v>0</v>
      </c>
      <c r="Z1783" s="16"/>
      <c r="AA1783" s="16">
        <f>IF(COUNT(Q1783:Z1783)=0,"",SUM(Q1783:Q1783))</f>
        <v>235</v>
      </c>
      <c r="AB1783" s="16">
        <f>IF(COUNT(Q1783:Z1783)=0,"",SUM(R1783:S1783))</f>
        <v>0</v>
      </c>
      <c r="AC1783" s="16">
        <f>IF(COUNT(Q1783:Z1783)=0,"",SUM(T1783:V1783))</f>
        <v>0</v>
      </c>
      <c r="AD1783" s="16">
        <f>IF(COUNT(Q1783:Z1783)=0,"",SUM(W1783:Y1783))</f>
        <v>1016</v>
      </c>
      <c r="AE1783" s="16">
        <f>IF(COUNT(Q1783:Z1783)=0,"",SUM(Z1783:Z1783))</f>
        <v>0</v>
      </c>
      <c r="AF1783" s="16">
        <f>IF(COUNT(Q1783:Z1783)=0,"",SUM(Q1783:Z1783))</f>
        <v>1251</v>
      </c>
      <c r="AG1783" s="17">
        <f>IFERROR((AA1783+AB1783)/AF1783,"")</f>
        <v>0.18784972022382093</v>
      </c>
      <c r="AH1783" s="16">
        <v>159</v>
      </c>
    </row>
    <row r="1784" spans="1:34" x14ac:dyDescent="0.2">
      <c r="A1784" s="4" t="s">
        <v>21</v>
      </c>
      <c r="B1784" s="4" t="s">
        <v>123</v>
      </c>
      <c r="C1784" s="4" t="s">
        <v>955</v>
      </c>
      <c r="D1784" s="4" t="s">
        <v>484</v>
      </c>
      <c r="E1784" s="4" t="s">
        <v>485</v>
      </c>
      <c r="F1784" s="4" t="s">
        <v>4729</v>
      </c>
      <c r="G1784" s="4" t="s">
        <v>158</v>
      </c>
      <c r="H1784" s="4" t="s">
        <v>164</v>
      </c>
      <c r="I1784" s="16">
        <v>228</v>
      </c>
      <c r="J1784" s="16">
        <v>9496</v>
      </c>
      <c r="K1784" s="16">
        <v>93</v>
      </c>
      <c r="L1784" s="16">
        <v>1206</v>
      </c>
      <c r="M1784" s="16"/>
      <c r="N1784" s="16">
        <v>102</v>
      </c>
      <c r="O1784" s="17">
        <f>IFERROR(K1784/I1784,"")</f>
        <v>0.40789473684210525</v>
      </c>
      <c r="P1784" s="17">
        <f>IFERROR(L1784/J1784,"")</f>
        <v>0.12700084245998314</v>
      </c>
      <c r="Q1784" s="16">
        <v>233</v>
      </c>
      <c r="R1784" s="16">
        <v>22</v>
      </c>
      <c r="S1784" s="16"/>
      <c r="T1784" s="16">
        <v>141</v>
      </c>
      <c r="U1784" s="16">
        <v>52</v>
      </c>
      <c r="V1784" s="16">
        <v>50</v>
      </c>
      <c r="W1784" s="16">
        <v>0</v>
      </c>
      <c r="X1784" s="16">
        <v>186</v>
      </c>
      <c r="Y1784" s="16"/>
      <c r="Z1784" s="16">
        <v>669</v>
      </c>
      <c r="AA1784" s="16">
        <f>IF(COUNT(Q1784:Z1784)=0,"",SUM(Q1784:Q1784))</f>
        <v>233</v>
      </c>
      <c r="AB1784" s="16">
        <f>IF(COUNT(Q1784:Z1784)=0,"",SUM(R1784:S1784))</f>
        <v>22</v>
      </c>
      <c r="AC1784" s="16">
        <f>IF(COUNT(Q1784:Z1784)=0,"",SUM(T1784:V1784))</f>
        <v>243</v>
      </c>
      <c r="AD1784" s="16">
        <f>IF(COUNT(Q1784:Z1784)=0,"",SUM(W1784:Y1784))</f>
        <v>186</v>
      </c>
      <c r="AE1784" s="16">
        <f>IF(COUNT(Q1784:Z1784)=0,"",SUM(Z1784:Z1784))</f>
        <v>669</v>
      </c>
      <c r="AF1784" s="16">
        <f>IF(COUNT(Q1784:Z1784)=0,"",SUM(Q1784:Z1784))</f>
        <v>1353</v>
      </c>
      <c r="AG1784" s="17">
        <f>IFERROR((AA1784+AB1784)/AF1784,"")</f>
        <v>0.18847006651884701</v>
      </c>
      <c r="AH1784" s="16"/>
    </row>
    <row r="1785" spans="1:34" x14ac:dyDescent="0.2">
      <c r="A1785" s="4" t="s">
        <v>21</v>
      </c>
      <c r="B1785" s="4" t="s">
        <v>123</v>
      </c>
      <c r="C1785" s="4" t="s">
        <v>955</v>
      </c>
      <c r="D1785" s="4" t="s">
        <v>484</v>
      </c>
      <c r="E1785" s="4" t="s">
        <v>485</v>
      </c>
      <c r="F1785" s="4" t="s">
        <v>4713</v>
      </c>
      <c r="G1785" s="4" t="s">
        <v>158</v>
      </c>
      <c r="H1785" s="4" t="s">
        <v>163</v>
      </c>
      <c r="I1785" s="16">
        <v>400</v>
      </c>
      <c r="J1785" s="16">
        <v>23182</v>
      </c>
      <c r="K1785" s="16">
        <v>168</v>
      </c>
      <c r="L1785" s="16">
        <v>4135</v>
      </c>
      <c r="M1785" s="16"/>
      <c r="N1785" s="16">
        <v>242</v>
      </c>
      <c r="O1785" s="17">
        <f>IFERROR(K1785/I1785,"")</f>
        <v>0.42</v>
      </c>
      <c r="P1785" s="17">
        <f>IFERROR(L1785/J1785,"")</f>
        <v>0.17837115003019585</v>
      </c>
      <c r="Q1785" s="16">
        <v>230</v>
      </c>
      <c r="R1785" s="16">
        <v>28</v>
      </c>
      <c r="S1785" s="16"/>
      <c r="T1785" s="16">
        <v>261</v>
      </c>
      <c r="U1785" s="16">
        <v>214</v>
      </c>
      <c r="V1785" s="16">
        <v>111</v>
      </c>
      <c r="W1785" s="16">
        <v>0</v>
      </c>
      <c r="X1785" s="16">
        <v>385</v>
      </c>
      <c r="Y1785" s="16">
        <v>0</v>
      </c>
      <c r="Z1785" s="16">
        <v>3233</v>
      </c>
      <c r="AA1785" s="16">
        <f>IF(COUNT(Q1785:Z1785)=0,"",SUM(Q1785:Q1785))</f>
        <v>230</v>
      </c>
      <c r="AB1785" s="16">
        <f>IF(COUNT(Q1785:Z1785)=0,"",SUM(R1785:S1785))</f>
        <v>28</v>
      </c>
      <c r="AC1785" s="16">
        <f>IF(COUNT(Q1785:Z1785)=0,"",SUM(T1785:V1785))</f>
        <v>586</v>
      </c>
      <c r="AD1785" s="16">
        <f>IF(COUNT(Q1785:Z1785)=0,"",SUM(W1785:Y1785))</f>
        <v>385</v>
      </c>
      <c r="AE1785" s="16">
        <f>IF(COUNT(Q1785:Z1785)=0,"",SUM(Z1785:Z1785))</f>
        <v>3233</v>
      </c>
      <c r="AF1785" s="16">
        <f>IF(COUNT(Q1785:Z1785)=0,"",SUM(Q1785:Z1785))</f>
        <v>4462</v>
      </c>
      <c r="AG1785" s="17">
        <f>IFERROR((AA1785+AB1785)/AF1785,"")</f>
        <v>5.7821604661586735E-2</v>
      </c>
      <c r="AH1785" s="16">
        <v>70</v>
      </c>
    </row>
    <row r="1786" spans="1:34" x14ac:dyDescent="0.2">
      <c r="A1786" s="4" t="s">
        <v>21</v>
      </c>
      <c r="B1786" s="4" t="s">
        <v>140</v>
      </c>
      <c r="C1786" s="4" t="s">
        <v>955</v>
      </c>
      <c r="D1786" s="4" t="s">
        <v>927</v>
      </c>
      <c r="E1786" s="4" t="s">
        <v>928</v>
      </c>
      <c r="F1786" s="4" t="s">
        <v>5701</v>
      </c>
      <c r="G1786" s="4" t="s">
        <v>158</v>
      </c>
      <c r="H1786" s="4" t="s">
        <v>165</v>
      </c>
      <c r="I1786" s="16">
        <v>2766</v>
      </c>
      <c r="J1786" s="16">
        <v>25503</v>
      </c>
      <c r="K1786" s="16">
        <v>2164</v>
      </c>
      <c r="L1786" s="16">
        <v>3539</v>
      </c>
      <c r="M1786" s="16">
        <v>93</v>
      </c>
      <c r="N1786" s="16">
        <v>2816</v>
      </c>
      <c r="O1786" s="17">
        <f>IFERROR(K1786/I1786,"")</f>
        <v>0.78235719450469998</v>
      </c>
      <c r="P1786" s="17">
        <f>IFERROR(L1786/J1786,"")</f>
        <v>0.13876798807983373</v>
      </c>
      <c r="Q1786" s="16">
        <v>230</v>
      </c>
      <c r="R1786" s="16">
        <v>0</v>
      </c>
      <c r="S1786" s="16">
        <v>0</v>
      </c>
      <c r="T1786" s="16">
        <v>1289</v>
      </c>
      <c r="U1786" s="16">
        <v>419</v>
      </c>
      <c r="V1786" s="16">
        <v>2323</v>
      </c>
      <c r="W1786" s="16">
        <v>0</v>
      </c>
      <c r="X1786" s="16">
        <v>1170</v>
      </c>
      <c r="Y1786" s="16">
        <v>0</v>
      </c>
      <c r="Z1786" s="16">
        <v>2367</v>
      </c>
      <c r="AA1786" s="16">
        <f>IF(COUNT(Q1786:Z1786)=0,"",SUM(Q1786:Q1786))</f>
        <v>230</v>
      </c>
      <c r="AB1786" s="16">
        <f>IF(COUNT(Q1786:Z1786)=0,"",SUM(R1786:S1786))</f>
        <v>0</v>
      </c>
      <c r="AC1786" s="16">
        <f>IF(COUNT(Q1786:Z1786)=0,"",SUM(T1786:V1786))</f>
        <v>4031</v>
      </c>
      <c r="AD1786" s="16">
        <f>IF(COUNT(Q1786:Z1786)=0,"",SUM(W1786:Y1786))</f>
        <v>1170</v>
      </c>
      <c r="AE1786" s="16">
        <f>IF(COUNT(Q1786:Z1786)=0,"",SUM(Z1786:Z1786))</f>
        <v>2367</v>
      </c>
      <c r="AF1786" s="16">
        <f>IF(COUNT(Q1786:Z1786)=0,"",SUM(Q1786:Z1786))</f>
        <v>7798</v>
      </c>
      <c r="AG1786" s="17">
        <f>IFERROR((AA1786+AB1786)/AF1786,"")</f>
        <v>2.9494742241600411E-2</v>
      </c>
      <c r="AH1786" s="16">
        <v>52</v>
      </c>
    </row>
    <row r="1787" spans="1:34" x14ac:dyDescent="0.2">
      <c r="A1787" s="4" t="s">
        <v>21</v>
      </c>
      <c r="B1787" s="4" t="s">
        <v>123</v>
      </c>
      <c r="C1787" s="4" t="s">
        <v>955</v>
      </c>
      <c r="D1787" s="4" t="s">
        <v>484</v>
      </c>
      <c r="E1787" s="4" t="s">
        <v>485</v>
      </c>
      <c r="F1787" s="4" t="s">
        <v>4818</v>
      </c>
      <c r="G1787" s="4" t="s">
        <v>159</v>
      </c>
      <c r="H1787" s="4" t="s">
        <v>163</v>
      </c>
      <c r="I1787" s="16">
        <v>190</v>
      </c>
      <c r="J1787" s="16">
        <v>6565</v>
      </c>
      <c r="K1787" s="16">
        <v>42</v>
      </c>
      <c r="L1787" s="16">
        <v>823</v>
      </c>
      <c r="M1787" s="16">
        <v>19</v>
      </c>
      <c r="N1787" s="16">
        <v>217</v>
      </c>
      <c r="O1787" s="17">
        <f>IFERROR(K1787/I1787,"")</f>
        <v>0.22105263157894736</v>
      </c>
      <c r="P1787" s="17">
        <f>IFERROR(L1787/J1787,"")</f>
        <v>0.12536176694592535</v>
      </c>
      <c r="Q1787" s="16">
        <v>229</v>
      </c>
      <c r="R1787" s="16">
        <v>15</v>
      </c>
      <c r="S1787" s="16"/>
      <c r="T1787" s="16">
        <v>22</v>
      </c>
      <c r="U1787" s="16">
        <v>85</v>
      </c>
      <c r="V1787" s="16"/>
      <c r="W1787" s="16">
        <v>0</v>
      </c>
      <c r="X1787" s="16">
        <v>184</v>
      </c>
      <c r="Y1787" s="16"/>
      <c r="Z1787" s="16">
        <v>398</v>
      </c>
      <c r="AA1787" s="16">
        <f>IF(COUNT(Q1787:Z1787)=0,"",SUM(Q1787:Q1787))</f>
        <v>229</v>
      </c>
      <c r="AB1787" s="16">
        <f>IF(COUNT(Q1787:Z1787)=0,"",SUM(R1787:S1787))</f>
        <v>15</v>
      </c>
      <c r="AC1787" s="16">
        <f>IF(COUNT(Q1787:Z1787)=0,"",SUM(T1787:V1787))</f>
        <v>107</v>
      </c>
      <c r="AD1787" s="16">
        <f>IF(COUNT(Q1787:Z1787)=0,"",SUM(W1787:Y1787))</f>
        <v>184</v>
      </c>
      <c r="AE1787" s="16">
        <f>IF(COUNT(Q1787:Z1787)=0,"",SUM(Z1787:Z1787))</f>
        <v>398</v>
      </c>
      <c r="AF1787" s="16">
        <f>IF(COUNT(Q1787:Z1787)=0,"",SUM(Q1787:Z1787))</f>
        <v>933</v>
      </c>
      <c r="AG1787" s="17">
        <f>IFERROR((AA1787+AB1787)/AF1787,"")</f>
        <v>0.26152197213290462</v>
      </c>
      <c r="AH1787" s="16">
        <v>25</v>
      </c>
    </row>
    <row r="1788" spans="1:34" x14ac:dyDescent="0.2">
      <c r="A1788" s="4" t="s">
        <v>21</v>
      </c>
      <c r="B1788" s="4" t="s">
        <v>129</v>
      </c>
      <c r="C1788" s="4" t="s">
        <v>1036</v>
      </c>
      <c r="D1788" s="4" t="s">
        <v>785</v>
      </c>
      <c r="E1788" s="4" t="s">
        <v>786</v>
      </c>
      <c r="F1788" s="4" t="s">
        <v>3851</v>
      </c>
      <c r="G1788" s="4" t="s">
        <v>158</v>
      </c>
      <c r="H1788" s="4" t="s">
        <v>165</v>
      </c>
      <c r="I1788" s="16">
        <v>696</v>
      </c>
      <c r="J1788" s="16">
        <v>12800</v>
      </c>
      <c r="K1788" s="16">
        <v>427</v>
      </c>
      <c r="L1788" s="16">
        <v>3689</v>
      </c>
      <c r="M1788" s="16">
        <v>533</v>
      </c>
      <c r="N1788" s="16">
        <v>533</v>
      </c>
      <c r="O1788" s="17">
        <f>IFERROR(K1788/I1788,"")</f>
        <v>0.6135057471264368</v>
      </c>
      <c r="P1788" s="17">
        <f>IFERROR(L1788/J1788,"")</f>
        <v>0.288203125</v>
      </c>
      <c r="Q1788" s="16">
        <v>228</v>
      </c>
      <c r="R1788" s="16">
        <v>248</v>
      </c>
      <c r="S1788" s="16">
        <v>21</v>
      </c>
      <c r="T1788" s="16">
        <v>1028</v>
      </c>
      <c r="U1788" s="16">
        <v>369</v>
      </c>
      <c r="V1788" s="16">
        <v>0</v>
      </c>
      <c r="W1788" s="16"/>
      <c r="X1788" s="16">
        <v>75</v>
      </c>
      <c r="Y1788" s="16"/>
      <c r="Z1788" s="16">
        <v>2391</v>
      </c>
      <c r="AA1788" s="16">
        <f>IF(COUNT(Q1788:Z1788)=0,"",SUM(Q1788:Q1788))</f>
        <v>228</v>
      </c>
      <c r="AB1788" s="16">
        <f>IF(COUNT(Q1788:Z1788)=0,"",SUM(R1788:S1788))</f>
        <v>269</v>
      </c>
      <c r="AC1788" s="16">
        <f>IF(COUNT(Q1788:Z1788)=0,"",SUM(T1788:V1788))</f>
        <v>1397</v>
      </c>
      <c r="AD1788" s="16">
        <f>IF(COUNT(Q1788:Z1788)=0,"",SUM(W1788:Y1788))</f>
        <v>75</v>
      </c>
      <c r="AE1788" s="16">
        <f>IF(COUNT(Q1788:Z1788)=0,"",SUM(Z1788:Z1788))</f>
        <v>2391</v>
      </c>
      <c r="AF1788" s="16">
        <f>IF(COUNT(Q1788:Z1788)=0,"",SUM(Q1788:Z1788))</f>
        <v>4360</v>
      </c>
      <c r="AG1788" s="17">
        <f>IFERROR((AA1788+AB1788)/AF1788,"")</f>
        <v>0.11399082568807339</v>
      </c>
      <c r="AH1788" s="16">
        <v>16</v>
      </c>
    </row>
    <row r="1789" spans="1:34" x14ac:dyDescent="0.2">
      <c r="A1789" s="4" t="s">
        <v>21</v>
      </c>
      <c r="B1789" s="4" t="s">
        <v>124</v>
      </c>
      <c r="C1789" s="4" t="s">
        <v>955</v>
      </c>
      <c r="D1789" s="4" t="s">
        <v>582</v>
      </c>
      <c r="E1789" s="4" t="s">
        <v>583</v>
      </c>
      <c r="F1789" s="4" t="s">
        <v>1998</v>
      </c>
      <c r="G1789" s="4" t="s">
        <v>158</v>
      </c>
      <c r="H1789" s="4" t="s">
        <v>164</v>
      </c>
      <c r="I1789" s="16">
        <v>589</v>
      </c>
      <c r="J1789" s="16">
        <v>3723</v>
      </c>
      <c r="K1789" s="16">
        <v>247</v>
      </c>
      <c r="L1789" s="16">
        <v>1040</v>
      </c>
      <c r="M1789" s="16">
        <v>13</v>
      </c>
      <c r="N1789" s="16">
        <v>29</v>
      </c>
      <c r="O1789" s="17">
        <f>IFERROR(K1789/I1789,"")</f>
        <v>0.41935483870967744</v>
      </c>
      <c r="P1789" s="17">
        <f>IFERROR(L1789/J1789,"")</f>
        <v>0.27934461455815202</v>
      </c>
      <c r="Q1789" s="16">
        <v>227</v>
      </c>
      <c r="R1789" s="16">
        <v>0</v>
      </c>
      <c r="S1789" s="16">
        <v>0</v>
      </c>
      <c r="T1789" s="16">
        <v>322</v>
      </c>
      <c r="U1789" s="16">
        <v>199</v>
      </c>
      <c r="V1789" s="16">
        <v>327</v>
      </c>
      <c r="W1789" s="16">
        <v>156</v>
      </c>
      <c r="X1789" s="16">
        <v>151</v>
      </c>
      <c r="Y1789" s="16">
        <v>0</v>
      </c>
      <c r="Z1789" s="16">
        <v>725</v>
      </c>
      <c r="AA1789" s="16">
        <f>IF(COUNT(Q1789:Z1789)=0,"",SUM(Q1789:Q1789))</f>
        <v>227</v>
      </c>
      <c r="AB1789" s="16">
        <f>IF(COUNT(Q1789:Z1789)=0,"",SUM(R1789:S1789))</f>
        <v>0</v>
      </c>
      <c r="AC1789" s="16">
        <f>IF(COUNT(Q1789:Z1789)=0,"",SUM(T1789:V1789))</f>
        <v>848</v>
      </c>
      <c r="AD1789" s="16">
        <f>IF(COUNT(Q1789:Z1789)=0,"",SUM(W1789:Y1789))</f>
        <v>307</v>
      </c>
      <c r="AE1789" s="16">
        <f>IF(COUNT(Q1789:Z1789)=0,"",SUM(Z1789:Z1789))</f>
        <v>725</v>
      </c>
      <c r="AF1789" s="16">
        <f>IF(COUNT(Q1789:Z1789)=0,"",SUM(Q1789:Z1789))</f>
        <v>2107</v>
      </c>
      <c r="AG1789" s="17">
        <f>IFERROR((AA1789+AB1789)/AF1789,"")</f>
        <v>0.10773611770289511</v>
      </c>
      <c r="AH1789" s="16"/>
    </row>
    <row r="1790" spans="1:34" x14ac:dyDescent="0.2">
      <c r="A1790" s="4" t="s">
        <v>21</v>
      </c>
      <c r="B1790" s="4" t="s">
        <v>137</v>
      </c>
      <c r="C1790" s="4" t="s">
        <v>1036</v>
      </c>
      <c r="D1790" s="4" t="s">
        <v>656</v>
      </c>
      <c r="E1790" s="4" t="s">
        <v>537</v>
      </c>
      <c r="F1790" s="4" t="s">
        <v>2647</v>
      </c>
      <c r="G1790" s="4" t="s">
        <v>157</v>
      </c>
      <c r="H1790" s="4" t="s">
        <v>167</v>
      </c>
      <c r="I1790" s="16">
        <v>211</v>
      </c>
      <c r="J1790" s="16">
        <v>1279</v>
      </c>
      <c r="K1790" s="16">
        <v>151</v>
      </c>
      <c r="L1790" s="16">
        <v>299</v>
      </c>
      <c r="M1790" s="16">
        <v>13</v>
      </c>
      <c r="N1790" s="16">
        <v>47</v>
      </c>
      <c r="O1790" s="17">
        <f>IFERROR(K1790/I1790,"")</f>
        <v>0.71563981042654023</v>
      </c>
      <c r="P1790" s="17">
        <f>IFERROR(L1790/J1790,"")</f>
        <v>0.23377638780297108</v>
      </c>
      <c r="Q1790" s="16">
        <v>227</v>
      </c>
      <c r="R1790" s="16">
        <v>0</v>
      </c>
      <c r="S1790" s="16">
        <v>0</v>
      </c>
      <c r="T1790" s="16">
        <v>86</v>
      </c>
      <c r="U1790" s="16">
        <v>12</v>
      </c>
      <c r="V1790" s="16">
        <v>123</v>
      </c>
      <c r="W1790" s="16">
        <v>71</v>
      </c>
      <c r="X1790" s="16"/>
      <c r="Y1790" s="16"/>
      <c r="Z1790" s="16">
        <v>17</v>
      </c>
      <c r="AA1790" s="16">
        <f>IF(COUNT(Q1790:Z1790)=0,"",SUM(Q1790:Q1790))</f>
        <v>227</v>
      </c>
      <c r="AB1790" s="16">
        <f>IF(COUNT(Q1790:Z1790)=0,"",SUM(R1790:S1790))</f>
        <v>0</v>
      </c>
      <c r="AC1790" s="16">
        <f>IF(COUNT(Q1790:Z1790)=0,"",SUM(T1790:V1790))</f>
        <v>221</v>
      </c>
      <c r="AD1790" s="16">
        <f>IF(COUNT(Q1790:Z1790)=0,"",SUM(W1790:Y1790))</f>
        <v>71</v>
      </c>
      <c r="AE1790" s="16">
        <f>IF(COUNT(Q1790:Z1790)=0,"",SUM(Z1790:Z1790))</f>
        <v>17</v>
      </c>
      <c r="AF1790" s="16">
        <f>IF(COUNT(Q1790:Z1790)=0,"",SUM(Q1790:Z1790))</f>
        <v>536</v>
      </c>
      <c r="AG1790" s="17">
        <f>IFERROR((AA1790+AB1790)/AF1790,"")</f>
        <v>0.42350746268656714</v>
      </c>
      <c r="AH1790" s="16"/>
    </row>
    <row r="1791" spans="1:34" x14ac:dyDescent="0.2">
      <c r="A1791" s="4" t="s">
        <v>21</v>
      </c>
      <c r="B1791" s="4" t="s">
        <v>123</v>
      </c>
      <c r="C1791" s="4" t="s">
        <v>955</v>
      </c>
      <c r="D1791" s="4" t="s">
        <v>484</v>
      </c>
      <c r="E1791" s="4" t="s">
        <v>485</v>
      </c>
      <c r="F1791" s="4" t="s">
        <v>4947</v>
      </c>
      <c r="G1791" s="4" t="s">
        <v>159</v>
      </c>
      <c r="H1791" s="4" t="s">
        <v>164</v>
      </c>
      <c r="I1791" s="16">
        <v>440</v>
      </c>
      <c r="J1791" s="16">
        <v>21754</v>
      </c>
      <c r="K1791" s="16">
        <v>53</v>
      </c>
      <c r="L1791" s="16">
        <v>3742</v>
      </c>
      <c r="M1791" s="16"/>
      <c r="N1791" s="16">
        <v>321</v>
      </c>
      <c r="O1791" s="17">
        <f>IFERROR(K1791/I1791,"")</f>
        <v>0.12045454545454545</v>
      </c>
      <c r="P1791" s="17">
        <f>IFERROR(L1791/J1791,"")</f>
        <v>0.17201434218994208</v>
      </c>
      <c r="Q1791" s="16">
        <v>227</v>
      </c>
      <c r="R1791" s="16">
        <v>28</v>
      </c>
      <c r="S1791" s="16">
        <v>12</v>
      </c>
      <c r="T1791" s="16">
        <v>55</v>
      </c>
      <c r="U1791" s="16">
        <v>94</v>
      </c>
      <c r="V1791" s="16"/>
      <c r="W1791" s="16"/>
      <c r="X1791" s="16">
        <v>815</v>
      </c>
      <c r="Y1791" s="16"/>
      <c r="Z1791" s="16">
        <v>2739</v>
      </c>
      <c r="AA1791" s="16">
        <f>IF(COUNT(Q1791:Z1791)=0,"",SUM(Q1791:Q1791))</f>
        <v>227</v>
      </c>
      <c r="AB1791" s="16">
        <f>IF(COUNT(Q1791:Z1791)=0,"",SUM(R1791:S1791))</f>
        <v>40</v>
      </c>
      <c r="AC1791" s="16">
        <f>IF(COUNT(Q1791:Z1791)=0,"",SUM(T1791:V1791))</f>
        <v>149</v>
      </c>
      <c r="AD1791" s="16">
        <f>IF(COUNT(Q1791:Z1791)=0,"",SUM(W1791:Y1791))</f>
        <v>815</v>
      </c>
      <c r="AE1791" s="16">
        <f>IF(COUNT(Q1791:Z1791)=0,"",SUM(Z1791:Z1791))</f>
        <v>2739</v>
      </c>
      <c r="AF1791" s="16">
        <f>IF(COUNT(Q1791:Z1791)=0,"",SUM(Q1791:Z1791))</f>
        <v>3970</v>
      </c>
      <c r="AG1791" s="17">
        <f>IFERROR((AA1791+AB1791)/AF1791,"")</f>
        <v>6.7254408060453394E-2</v>
      </c>
      <c r="AH1791" s="16">
        <v>19</v>
      </c>
    </row>
    <row r="1792" spans="1:34" x14ac:dyDescent="0.2">
      <c r="A1792" s="4" t="s">
        <v>21</v>
      </c>
      <c r="B1792" s="4" t="s">
        <v>123</v>
      </c>
      <c r="C1792" s="4" t="s">
        <v>955</v>
      </c>
      <c r="D1792" s="4" t="s">
        <v>484</v>
      </c>
      <c r="E1792" s="4" t="s">
        <v>485</v>
      </c>
      <c r="F1792" s="4" t="s">
        <v>5019</v>
      </c>
      <c r="G1792" s="4" t="s">
        <v>159</v>
      </c>
      <c r="H1792" s="4" t="s">
        <v>165</v>
      </c>
      <c r="I1792" s="16">
        <v>1050</v>
      </c>
      <c r="J1792" s="16">
        <v>14701</v>
      </c>
      <c r="K1792" s="16">
        <v>240</v>
      </c>
      <c r="L1792" s="16">
        <v>2485</v>
      </c>
      <c r="M1792" s="16">
        <v>21</v>
      </c>
      <c r="N1792" s="16">
        <v>234</v>
      </c>
      <c r="O1792" s="17">
        <f>IFERROR(K1792/I1792,"")</f>
        <v>0.22857142857142856</v>
      </c>
      <c r="P1792" s="17">
        <f>IFERROR(L1792/J1792,"")</f>
        <v>0.16903611999183729</v>
      </c>
      <c r="Q1792" s="16">
        <v>227</v>
      </c>
      <c r="R1792" s="16">
        <v>34</v>
      </c>
      <c r="S1792" s="16"/>
      <c r="T1792" s="16">
        <v>43</v>
      </c>
      <c r="U1792" s="16">
        <v>153</v>
      </c>
      <c r="V1792" s="16"/>
      <c r="W1792" s="16">
        <v>0</v>
      </c>
      <c r="X1792" s="16">
        <v>648</v>
      </c>
      <c r="Y1792" s="16"/>
      <c r="Z1792" s="16">
        <v>1747</v>
      </c>
      <c r="AA1792" s="16">
        <f>IF(COUNT(Q1792:Z1792)=0,"",SUM(Q1792:Q1792))</f>
        <v>227</v>
      </c>
      <c r="AB1792" s="16">
        <f>IF(COUNT(Q1792:Z1792)=0,"",SUM(R1792:S1792))</f>
        <v>34</v>
      </c>
      <c r="AC1792" s="16">
        <f>IF(COUNT(Q1792:Z1792)=0,"",SUM(T1792:V1792))</f>
        <v>196</v>
      </c>
      <c r="AD1792" s="16">
        <f>IF(COUNT(Q1792:Z1792)=0,"",SUM(W1792:Y1792))</f>
        <v>648</v>
      </c>
      <c r="AE1792" s="16">
        <f>IF(COUNT(Q1792:Z1792)=0,"",SUM(Z1792:Z1792))</f>
        <v>1747</v>
      </c>
      <c r="AF1792" s="16">
        <f>IF(COUNT(Q1792:Z1792)=0,"",SUM(Q1792:Z1792))</f>
        <v>2852</v>
      </c>
      <c r="AG1792" s="17">
        <f>IFERROR((AA1792+AB1792)/AF1792,"")</f>
        <v>9.1514726507713889E-2</v>
      </c>
      <c r="AH1792" s="16">
        <v>19</v>
      </c>
    </row>
    <row r="1793" spans="1:34" x14ac:dyDescent="0.2">
      <c r="A1793" s="4" t="s">
        <v>21</v>
      </c>
      <c r="B1793" s="4" t="s">
        <v>140</v>
      </c>
      <c r="C1793" s="4" t="s">
        <v>955</v>
      </c>
      <c r="D1793" s="4" t="s">
        <v>918</v>
      </c>
      <c r="E1793" s="4" t="s">
        <v>919</v>
      </c>
      <c r="F1793" s="4" t="s">
        <v>5587</v>
      </c>
      <c r="G1793" s="4" t="s">
        <v>158</v>
      </c>
      <c r="H1793" s="4" t="s">
        <v>163</v>
      </c>
      <c r="I1793" s="16">
        <v>2053</v>
      </c>
      <c r="J1793" s="16">
        <v>58529</v>
      </c>
      <c r="K1793" s="16">
        <v>1175</v>
      </c>
      <c r="L1793" s="16">
        <v>9328</v>
      </c>
      <c r="M1793" s="16"/>
      <c r="N1793" s="16">
        <v>762</v>
      </c>
      <c r="O1793" s="17">
        <f>IFERROR(K1793/I1793,"")</f>
        <v>0.57233317096931324</v>
      </c>
      <c r="P1793" s="17">
        <f>IFERROR(L1793/J1793,"")</f>
        <v>0.15937398554562696</v>
      </c>
      <c r="Q1793" s="16">
        <v>227</v>
      </c>
      <c r="R1793" s="16">
        <v>164</v>
      </c>
      <c r="S1793" s="16">
        <v>0</v>
      </c>
      <c r="T1793" s="16">
        <v>1199</v>
      </c>
      <c r="U1793" s="16">
        <v>1199</v>
      </c>
      <c r="V1793" s="16">
        <v>402</v>
      </c>
      <c r="W1793" s="16">
        <v>654</v>
      </c>
      <c r="X1793" s="16">
        <v>590</v>
      </c>
      <c r="Y1793" s="16"/>
      <c r="Z1793" s="16">
        <v>6062</v>
      </c>
      <c r="AA1793" s="16">
        <f>IF(COUNT(Q1793:Z1793)=0,"",SUM(Q1793:Q1793))</f>
        <v>227</v>
      </c>
      <c r="AB1793" s="16">
        <f>IF(COUNT(Q1793:Z1793)=0,"",SUM(R1793:S1793))</f>
        <v>164</v>
      </c>
      <c r="AC1793" s="16">
        <f>IF(COUNT(Q1793:Z1793)=0,"",SUM(T1793:V1793))</f>
        <v>2800</v>
      </c>
      <c r="AD1793" s="16">
        <f>IF(COUNT(Q1793:Z1793)=0,"",SUM(W1793:Y1793))</f>
        <v>1244</v>
      </c>
      <c r="AE1793" s="16">
        <f>IF(COUNT(Q1793:Z1793)=0,"",SUM(Z1793:Z1793))</f>
        <v>6062</v>
      </c>
      <c r="AF1793" s="16">
        <f>IF(COUNT(Q1793:Z1793)=0,"",SUM(Q1793:Z1793))</f>
        <v>10497</v>
      </c>
      <c r="AG1793" s="17">
        <f>IFERROR((AA1793+AB1793)/AF1793,"")</f>
        <v>3.7248737734590837E-2</v>
      </c>
      <c r="AH1793" s="16">
        <v>135</v>
      </c>
    </row>
    <row r="1794" spans="1:34" x14ac:dyDescent="0.2">
      <c r="A1794" s="4" t="s">
        <v>21</v>
      </c>
      <c r="B1794" s="4" t="s">
        <v>140</v>
      </c>
      <c r="C1794" s="4" t="s">
        <v>955</v>
      </c>
      <c r="D1794" s="4" t="s">
        <v>924</v>
      </c>
      <c r="E1794" s="4" t="s">
        <v>925</v>
      </c>
      <c r="F1794" s="4" t="s">
        <v>5685</v>
      </c>
      <c r="G1794" s="4" t="s">
        <v>158</v>
      </c>
      <c r="H1794" s="4" t="s">
        <v>164</v>
      </c>
      <c r="I1794" s="16">
        <v>189</v>
      </c>
      <c r="J1794" s="16">
        <v>5849</v>
      </c>
      <c r="K1794" s="16">
        <v>119</v>
      </c>
      <c r="L1794" s="16">
        <v>1636</v>
      </c>
      <c r="M1794" s="16">
        <v>32</v>
      </c>
      <c r="N1794" s="16">
        <v>209</v>
      </c>
      <c r="O1794" s="17">
        <f>IFERROR(K1794/I1794,"")</f>
        <v>0.62962962962962965</v>
      </c>
      <c r="P1794" s="17">
        <f>IFERROR(L1794/J1794,"")</f>
        <v>0.27970593263805776</v>
      </c>
      <c r="Q1794" s="16">
        <v>227</v>
      </c>
      <c r="R1794" s="16">
        <v>58</v>
      </c>
      <c r="S1794" s="16">
        <v>0</v>
      </c>
      <c r="T1794" s="16">
        <v>37</v>
      </c>
      <c r="U1794" s="16">
        <v>45</v>
      </c>
      <c r="V1794" s="16">
        <v>23</v>
      </c>
      <c r="W1794" s="16">
        <v>0</v>
      </c>
      <c r="X1794" s="16"/>
      <c r="Y1794" s="16"/>
      <c r="Z1794" s="16">
        <v>1352</v>
      </c>
      <c r="AA1794" s="16">
        <f>IF(COUNT(Q1794:Z1794)=0,"",SUM(Q1794:Q1794))</f>
        <v>227</v>
      </c>
      <c r="AB1794" s="16">
        <f>IF(COUNT(Q1794:Z1794)=0,"",SUM(R1794:S1794))</f>
        <v>58</v>
      </c>
      <c r="AC1794" s="16">
        <f>IF(COUNT(Q1794:Z1794)=0,"",SUM(T1794:V1794))</f>
        <v>105</v>
      </c>
      <c r="AD1794" s="16">
        <f>IF(COUNT(Q1794:Z1794)=0,"",SUM(W1794:Y1794))</f>
        <v>0</v>
      </c>
      <c r="AE1794" s="16">
        <f>IF(COUNT(Q1794:Z1794)=0,"",SUM(Z1794:Z1794))</f>
        <v>1352</v>
      </c>
      <c r="AF1794" s="16">
        <f>IF(COUNT(Q1794:Z1794)=0,"",SUM(Q1794:Z1794))</f>
        <v>1742</v>
      </c>
      <c r="AG1794" s="17">
        <f>IFERROR((AA1794+AB1794)/AF1794,"")</f>
        <v>0.16360505166475317</v>
      </c>
      <c r="AH1794" s="16"/>
    </row>
    <row r="1795" spans="1:34" x14ac:dyDescent="0.2">
      <c r="A1795" s="4" t="s">
        <v>21</v>
      </c>
      <c r="B1795" s="4" t="s">
        <v>149</v>
      </c>
      <c r="C1795" s="4" t="s">
        <v>1036</v>
      </c>
      <c r="D1795" s="4" t="s">
        <v>292</v>
      </c>
      <c r="E1795" s="4" t="s">
        <v>293</v>
      </c>
      <c r="F1795" s="4" t="s">
        <v>2384</v>
      </c>
      <c r="G1795" s="4" t="s">
        <v>156</v>
      </c>
      <c r="H1795" s="4" t="s">
        <v>167</v>
      </c>
      <c r="I1795" s="16"/>
      <c r="J1795" s="16">
        <v>3317</v>
      </c>
      <c r="K1795" s="16"/>
      <c r="L1795" s="16">
        <v>1025</v>
      </c>
      <c r="M1795" s="16">
        <v>0</v>
      </c>
      <c r="N1795" s="16">
        <v>79</v>
      </c>
      <c r="O1795" s="17" t="str">
        <f>IFERROR(K1795/I1795,"")</f>
        <v/>
      </c>
      <c r="P1795" s="17">
        <f>IFERROR(L1795/J1795,"")</f>
        <v>0.30901416943020804</v>
      </c>
      <c r="Q1795" s="16">
        <v>226</v>
      </c>
      <c r="R1795" s="16"/>
      <c r="S1795" s="16"/>
      <c r="T1795" s="16"/>
      <c r="U1795" s="16">
        <v>43</v>
      </c>
      <c r="V1795" s="16">
        <v>0</v>
      </c>
      <c r="W1795" s="16">
        <v>118</v>
      </c>
      <c r="X1795" s="16">
        <v>90</v>
      </c>
      <c r="Y1795" s="16">
        <v>0</v>
      </c>
      <c r="Z1795" s="16">
        <v>688</v>
      </c>
      <c r="AA1795" s="16">
        <f>IF(COUNT(Q1795:Z1795)=0,"",SUM(Q1795:Q1795))</f>
        <v>226</v>
      </c>
      <c r="AB1795" s="16">
        <f>IF(COUNT(Q1795:Z1795)=0,"",SUM(R1795:S1795))</f>
        <v>0</v>
      </c>
      <c r="AC1795" s="16">
        <f>IF(COUNT(Q1795:Z1795)=0,"",SUM(T1795:V1795))</f>
        <v>43</v>
      </c>
      <c r="AD1795" s="16">
        <f>IF(COUNT(Q1795:Z1795)=0,"",SUM(W1795:Y1795))</f>
        <v>208</v>
      </c>
      <c r="AE1795" s="16">
        <f>IF(COUNT(Q1795:Z1795)=0,"",SUM(Z1795:Z1795))</f>
        <v>688</v>
      </c>
      <c r="AF1795" s="16">
        <f>IF(COUNT(Q1795:Z1795)=0,"",SUM(Q1795:Z1795))</f>
        <v>1165</v>
      </c>
      <c r="AG1795" s="17">
        <f>IFERROR((AA1795+AB1795)/AF1795,"")</f>
        <v>0.19399141630901287</v>
      </c>
      <c r="AH1795" s="16">
        <v>16</v>
      </c>
    </row>
    <row r="1796" spans="1:34" x14ac:dyDescent="0.2">
      <c r="A1796" s="4" t="s">
        <v>21</v>
      </c>
      <c r="B1796" s="4" t="s">
        <v>127</v>
      </c>
      <c r="C1796" s="4" t="s">
        <v>955</v>
      </c>
      <c r="D1796" s="4" t="s">
        <v>821</v>
      </c>
      <c r="E1796" s="4" t="s">
        <v>822</v>
      </c>
      <c r="F1796" s="4" t="s">
        <v>4243</v>
      </c>
      <c r="G1796" s="4" t="s">
        <v>158</v>
      </c>
      <c r="H1796" s="4" t="s">
        <v>163</v>
      </c>
      <c r="I1796" s="16">
        <v>1233</v>
      </c>
      <c r="J1796" s="16">
        <v>5221</v>
      </c>
      <c r="K1796" s="16">
        <v>707</v>
      </c>
      <c r="L1796" s="16">
        <v>1855</v>
      </c>
      <c r="M1796" s="16">
        <v>426</v>
      </c>
      <c r="N1796" s="16">
        <v>1410</v>
      </c>
      <c r="O1796" s="17">
        <f>IFERROR(K1796/I1796,"")</f>
        <v>0.5733982157339822</v>
      </c>
      <c r="P1796" s="17">
        <f>IFERROR(L1796/J1796,"")</f>
        <v>0.35529592032177743</v>
      </c>
      <c r="Q1796" s="16">
        <v>226</v>
      </c>
      <c r="R1796" s="16">
        <v>0</v>
      </c>
      <c r="S1796" s="16">
        <v>0</v>
      </c>
      <c r="T1796" s="16">
        <v>405</v>
      </c>
      <c r="U1796" s="16">
        <v>73</v>
      </c>
      <c r="V1796" s="16">
        <v>710</v>
      </c>
      <c r="W1796" s="16">
        <v>489</v>
      </c>
      <c r="X1796" s="16">
        <v>283</v>
      </c>
      <c r="Y1796" s="16">
        <v>0</v>
      </c>
      <c r="Z1796" s="16">
        <v>376</v>
      </c>
      <c r="AA1796" s="16">
        <f>IF(COUNT(Q1796:Z1796)=0,"",SUM(Q1796:Q1796))</f>
        <v>226</v>
      </c>
      <c r="AB1796" s="16">
        <f>IF(COUNT(Q1796:Z1796)=0,"",SUM(R1796:S1796))</f>
        <v>0</v>
      </c>
      <c r="AC1796" s="16">
        <f>IF(COUNT(Q1796:Z1796)=0,"",SUM(T1796:V1796))</f>
        <v>1188</v>
      </c>
      <c r="AD1796" s="16">
        <f>IF(COUNT(Q1796:Z1796)=0,"",SUM(W1796:Y1796))</f>
        <v>772</v>
      </c>
      <c r="AE1796" s="16">
        <f>IF(COUNT(Q1796:Z1796)=0,"",SUM(Z1796:Z1796))</f>
        <v>376</v>
      </c>
      <c r="AF1796" s="16">
        <f>IF(COUNT(Q1796:Z1796)=0,"",SUM(Q1796:Z1796))</f>
        <v>2562</v>
      </c>
      <c r="AG1796" s="17">
        <f>IFERROR((AA1796+AB1796)/AF1796,"")</f>
        <v>8.8212334113973459E-2</v>
      </c>
      <c r="AH1796" s="16">
        <v>16</v>
      </c>
    </row>
    <row r="1797" spans="1:34" x14ac:dyDescent="0.2">
      <c r="A1797" s="4" t="s">
        <v>21</v>
      </c>
      <c r="B1797" s="4" t="s">
        <v>138</v>
      </c>
      <c r="C1797" s="4" t="s">
        <v>1036</v>
      </c>
      <c r="D1797" s="4" t="s">
        <v>629</v>
      </c>
      <c r="E1797" s="4" t="s">
        <v>630</v>
      </c>
      <c r="F1797" s="4" t="s">
        <v>2432</v>
      </c>
      <c r="G1797" s="4" t="s">
        <v>157</v>
      </c>
      <c r="H1797" s="4" t="s">
        <v>164</v>
      </c>
      <c r="I1797" s="16">
        <v>54</v>
      </c>
      <c r="J1797" s="16">
        <v>594</v>
      </c>
      <c r="K1797" s="16">
        <v>54</v>
      </c>
      <c r="L1797" s="16">
        <v>172</v>
      </c>
      <c r="M1797" s="16"/>
      <c r="N1797" s="16">
        <v>62</v>
      </c>
      <c r="O1797" s="17">
        <f>IFERROR(K1797/I1797,"")</f>
        <v>1</v>
      </c>
      <c r="P1797" s="17">
        <f>IFERROR(L1797/J1797,"")</f>
        <v>0.28956228956228958</v>
      </c>
      <c r="Q1797" s="16">
        <v>224</v>
      </c>
      <c r="R1797" s="16">
        <v>0</v>
      </c>
      <c r="S1797" s="16">
        <v>0</v>
      </c>
      <c r="T1797" s="16"/>
      <c r="U1797" s="16"/>
      <c r="V1797" s="16">
        <v>0</v>
      </c>
      <c r="W1797" s="16">
        <v>0</v>
      </c>
      <c r="X1797" s="16"/>
      <c r="Y1797" s="16">
        <v>0</v>
      </c>
      <c r="Z1797" s="16"/>
      <c r="AA1797" s="16">
        <f>IF(COUNT(Q1797:Z1797)=0,"",SUM(Q1797:Q1797))</f>
        <v>224</v>
      </c>
      <c r="AB1797" s="16">
        <f>IF(COUNT(Q1797:Z1797)=0,"",SUM(R1797:S1797))</f>
        <v>0</v>
      </c>
      <c r="AC1797" s="16">
        <f>IF(COUNT(Q1797:Z1797)=0,"",SUM(T1797:V1797))</f>
        <v>0</v>
      </c>
      <c r="AD1797" s="16">
        <f>IF(COUNT(Q1797:Z1797)=0,"",SUM(W1797:Y1797))</f>
        <v>0</v>
      </c>
      <c r="AE1797" s="16">
        <f>IF(COUNT(Q1797:Z1797)=0,"",SUM(Z1797:Z1797))</f>
        <v>0</v>
      </c>
      <c r="AF1797" s="16">
        <f>IF(COUNT(Q1797:Z1797)=0,"",SUM(Q1797:Z1797))</f>
        <v>224</v>
      </c>
      <c r="AG1797" s="17">
        <f>IFERROR((AA1797+AB1797)/AF1797,"")</f>
        <v>1</v>
      </c>
      <c r="AH1797" s="16"/>
    </row>
    <row r="1798" spans="1:34" x14ac:dyDescent="0.2">
      <c r="A1798" s="4" t="s">
        <v>21</v>
      </c>
      <c r="B1798" s="4" t="s">
        <v>143</v>
      </c>
      <c r="C1798" s="4" t="s">
        <v>1036</v>
      </c>
      <c r="D1798" s="4" t="s">
        <v>744</v>
      </c>
      <c r="E1798" s="4" t="s">
        <v>745</v>
      </c>
      <c r="F1798" s="4" t="s">
        <v>3478</v>
      </c>
      <c r="G1798" s="4" t="s">
        <v>157</v>
      </c>
      <c r="H1798" s="4" t="s">
        <v>164</v>
      </c>
      <c r="I1798" s="16">
        <v>68</v>
      </c>
      <c r="J1798" s="16">
        <v>2018</v>
      </c>
      <c r="K1798" s="16">
        <v>68</v>
      </c>
      <c r="L1798" s="16">
        <v>1043</v>
      </c>
      <c r="M1798" s="16">
        <v>0</v>
      </c>
      <c r="N1798" s="16"/>
      <c r="O1798" s="17">
        <f>IFERROR(K1798/I1798,"")</f>
        <v>1</v>
      </c>
      <c r="P1798" s="17">
        <f>IFERROR(L1798/J1798,"")</f>
        <v>0.51684836471754214</v>
      </c>
      <c r="Q1798" s="16">
        <v>223</v>
      </c>
      <c r="R1798" s="16"/>
      <c r="S1798" s="16">
        <v>0</v>
      </c>
      <c r="T1798" s="16">
        <v>134</v>
      </c>
      <c r="U1798" s="16">
        <v>203</v>
      </c>
      <c r="V1798" s="16">
        <v>68</v>
      </c>
      <c r="W1798" s="16">
        <v>171</v>
      </c>
      <c r="X1798" s="16">
        <v>273</v>
      </c>
      <c r="Y1798" s="16"/>
      <c r="Z1798" s="16">
        <v>29</v>
      </c>
      <c r="AA1798" s="16">
        <f>IF(COUNT(Q1798:Z1798)=0,"",SUM(Q1798:Q1798))</f>
        <v>223</v>
      </c>
      <c r="AB1798" s="16">
        <f>IF(COUNT(Q1798:Z1798)=0,"",SUM(R1798:S1798))</f>
        <v>0</v>
      </c>
      <c r="AC1798" s="16">
        <f>IF(COUNT(Q1798:Z1798)=0,"",SUM(T1798:V1798))</f>
        <v>405</v>
      </c>
      <c r="AD1798" s="16">
        <f>IF(COUNT(Q1798:Z1798)=0,"",SUM(W1798:Y1798))</f>
        <v>444</v>
      </c>
      <c r="AE1798" s="16">
        <f>IF(COUNT(Q1798:Z1798)=0,"",SUM(Z1798:Z1798))</f>
        <v>29</v>
      </c>
      <c r="AF1798" s="16">
        <f>IF(COUNT(Q1798:Z1798)=0,"",SUM(Q1798:Z1798))</f>
        <v>1101</v>
      </c>
      <c r="AG1798" s="17">
        <f>IFERROR((AA1798+AB1798)/AF1798,"")</f>
        <v>0.2025431425976385</v>
      </c>
      <c r="AH1798" s="16">
        <v>24</v>
      </c>
    </row>
    <row r="1799" spans="1:34" x14ac:dyDescent="0.2">
      <c r="A1799" s="4" t="s">
        <v>21</v>
      </c>
      <c r="B1799" s="4" t="s">
        <v>123</v>
      </c>
      <c r="C1799" s="4" t="s">
        <v>955</v>
      </c>
      <c r="D1799" s="4" t="s">
        <v>484</v>
      </c>
      <c r="E1799" s="4" t="s">
        <v>485</v>
      </c>
      <c r="F1799" s="4" t="s">
        <v>4616</v>
      </c>
      <c r="G1799" s="4" t="s">
        <v>158</v>
      </c>
      <c r="H1799" s="4" t="s">
        <v>165</v>
      </c>
      <c r="I1799" s="16">
        <v>1571</v>
      </c>
      <c r="J1799" s="16">
        <v>36107</v>
      </c>
      <c r="K1799" s="16">
        <v>382</v>
      </c>
      <c r="L1799" s="16">
        <v>5015</v>
      </c>
      <c r="M1799" s="16"/>
      <c r="N1799" s="16">
        <v>314</v>
      </c>
      <c r="O1799" s="17">
        <f>IFERROR(K1799/I1799,"")</f>
        <v>0.24315722469764481</v>
      </c>
      <c r="P1799" s="17">
        <f>IFERROR(L1799/J1799,"")</f>
        <v>0.13889273548065473</v>
      </c>
      <c r="Q1799" s="16">
        <v>223</v>
      </c>
      <c r="R1799" s="16">
        <v>64</v>
      </c>
      <c r="S1799" s="16"/>
      <c r="T1799" s="16">
        <v>845</v>
      </c>
      <c r="U1799" s="16">
        <v>155</v>
      </c>
      <c r="V1799" s="16">
        <v>273</v>
      </c>
      <c r="W1799" s="16">
        <v>44</v>
      </c>
      <c r="X1799" s="16">
        <v>1059</v>
      </c>
      <c r="Y1799" s="16"/>
      <c r="Z1799" s="16">
        <v>3042</v>
      </c>
      <c r="AA1799" s="16">
        <f>IF(COUNT(Q1799:Z1799)=0,"",SUM(Q1799:Q1799))</f>
        <v>223</v>
      </c>
      <c r="AB1799" s="16">
        <f>IF(COUNT(Q1799:Z1799)=0,"",SUM(R1799:S1799))</f>
        <v>64</v>
      </c>
      <c r="AC1799" s="16">
        <f>IF(COUNT(Q1799:Z1799)=0,"",SUM(T1799:V1799))</f>
        <v>1273</v>
      </c>
      <c r="AD1799" s="16">
        <f>IF(COUNT(Q1799:Z1799)=0,"",SUM(W1799:Y1799))</f>
        <v>1103</v>
      </c>
      <c r="AE1799" s="16">
        <f>IF(COUNT(Q1799:Z1799)=0,"",SUM(Z1799:Z1799))</f>
        <v>3042</v>
      </c>
      <c r="AF1799" s="16">
        <f>IF(COUNT(Q1799:Z1799)=0,"",SUM(Q1799:Z1799))</f>
        <v>5705</v>
      </c>
      <c r="AG1799" s="17">
        <f>IFERROR((AA1799+AB1799)/AF1799,"")</f>
        <v>5.030674846625767E-2</v>
      </c>
      <c r="AH1799" s="16">
        <v>56</v>
      </c>
    </row>
    <row r="1800" spans="1:34" x14ac:dyDescent="0.2">
      <c r="A1800" s="4" t="s">
        <v>198</v>
      </c>
      <c r="B1800" s="4" t="s">
        <v>130</v>
      </c>
      <c r="C1800" s="4" t="s">
        <v>991</v>
      </c>
      <c r="D1800" s="4" t="s">
        <v>236</v>
      </c>
      <c r="E1800" s="4" t="s">
        <v>237</v>
      </c>
      <c r="F1800" s="4" t="s">
        <v>1000</v>
      </c>
      <c r="G1800" s="4" t="s">
        <v>156</v>
      </c>
      <c r="H1800" s="4" t="s">
        <v>71</v>
      </c>
      <c r="I1800" s="16">
        <v>198</v>
      </c>
      <c r="J1800" s="16">
        <v>7576</v>
      </c>
      <c r="K1800" s="16">
        <v>88</v>
      </c>
      <c r="L1800" s="16">
        <v>1435</v>
      </c>
      <c r="M1800" s="16">
        <v>14</v>
      </c>
      <c r="N1800" s="16">
        <v>650</v>
      </c>
      <c r="O1800" s="17">
        <f>IFERROR(K1800/I1800,"")</f>
        <v>0.44444444444444442</v>
      </c>
      <c r="P1800" s="17">
        <f>IFERROR(L1800/J1800,"")</f>
        <v>0.18941393875395987</v>
      </c>
      <c r="Q1800" s="16">
        <v>222</v>
      </c>
      <c r="R1800" s="16">
        <v>0</v>
      </c>
      <c r="S1800" s="16"/>
      <c r="T1800" s="16">
        <v>0</v>
      </c>
      <c r="U1800" s="16">
        <v>226</v>
      </c>
      <c r="V1800" s="16">
        <v>142</v>
      </c>
      <c r="W1800" s="16">
        <v>0</v>
      </c>
      <c r="X1800" s="16">
        <v>735</v>
      </c>
      <c r="Y1800" s="16">
        <v>0</v>
      </c>
      <c r="Z1800" s="16">
        <v>700</v>
      </c>
      <c r="AA1800" s="16">
        <f>IF(COUNT(Q1800:Z1800)=0,"",SUM(Q1800:Q1800))</f>
        <v>222</v>
      </c>
      <c r="AB1800" s="16">
        <f>IF(COUNT(Q1800:Z1800)=0,"",SUM(R1800:S1800))</f>
        <v>0</v>
      </c>
      <c r="AC1800" s="16">
        <f>IF(COUNT(Q1800:Z1800)=0,"",SUM(T1800:V1800))</f>
        <v>368</v>
      </c>
      <c r="AD1800" s="16">
        <f>IF(COUNT(Q1800:Z1800)=0,"",SUM(W1800:Y1800))</f>
        <v>735</v>
      </c>
      <c r="AE1800" s="16">
        <f>IF(COUNT(Q1800:Z1800)=0,"",SUM(Z1800:Z1800))</f>
        <v>700</v>
      </c>
      <c r="AF1800" s="16">
        <f>IF(COUNT(Q1800:Z1800)=0,"",SUM(Q1800:Z1800))</f>
        <v>2025</v>
      </c>
      <c r="AG1800" s="17">
        <f>IFERROR((AA1800+AB1800)/AF1800,"")</f>
        <v>0.10962962962962963</v>
      </c>
      <c r="AH1800" s="16">
        <v>180</v>
      </c>
    </row>
    <row r="1801" spans="1:34" x14ac:dyDescent="0.2">
      <c r="A1801" s="4" t="s">
        <v>21</v>
      </c>
      <c r="B1801" s="4" t="s">
        <v>123</v>
      </c>
      <c r="C1801" s="4" t="s">
        <v>955</v>
      </c>
      <c r="D1801" s="4" t="s">
        <v>484</v>
      </c>
      <c r="E1801" s="4" t="s">
        <v>485</v>
      </c>
      <c r="F1801" s="4" t="s">
        <v>4931</v>
      </c>
      <c r="G1801" s="4" t="s">
        <v>159</v>
      </c>
      <c r="H1801" s="4" t="s">
        <v>165</v>
      </c>
      <c r="I1801" s="16">
        <v>652</v>
      </c>
      <c r="J1801" s="16">
        <v>11990</v>
      </c>
      <c r="K1801" s="16">
        <v>118</v>
      </c>
      <c r="L1801" s="16">
        <v>1998</v>
      </c>
      <c r="M1801" s="16">
        <v>46</v>
      </c>
      <c r="N1801" s="16">
        <v>252</v>
      </c>
      <c r="O1801" s="17">
        <f>IFERROR(K1801/I1801,"")</f>
        <v>0.18098159509202455</v>
      </c>
      <c r="P1801" s="17">
        <f>IFERROR(L1801/J1801,"")</f>
        <v>0.16663886572143452</v>
      </c>
      <c r="Q1801" s="16">
        <v>222</v>
      </c>
      <c r="R1801" s="16">
        <v>22</v>
      </c>
      <c r="S1801" s="16"/>
      <c r="T1801" s="16">
        <v>37</v>
      </c>
      <c r="U1801" s="16">
        <v>310</v>
      </c>
      <c r="V1801" s="16"/>
      <c r="W1801" s="16">
        <v>0</v>
      </c>
      <c r="X1801" s="16">
        <v>549</v>
      </c>
      <c r="Y1801" s="16"/>
      <c r="Z1801" s="16">
        <v>1097</v>
      </c>
      <c r="AA1801" s="16">
        <f>IF(COUNT(Q1801:Z1801)=0,"",SUM(Q1801:Q1801))</f>
        <v>222</v>
      </c>
      <c r="AB1801" s="16">
        <f>IF(COUNT(Q1801:Z1801)=0,"",SUM(R1801:S1801))</f>
        <v>22</v>
      </c>
      <c r="AC1801" s="16">
        <f>IF(COUNT(Q1801:Z1801)=0,"",SUM(T1801:V1801))</f>
        <v>347</v>
      </c>
      <c r="AD1801" s="16">
        <f>IF(COUNT(Q1801:Z1801)=0,"",SUM(W1801:Y1801))</f>
        <v>549</v>
      </c>
      <c r="AE1801" s="16">
        <f>IF(COUNT(Q1801:Z1801)=0,"",SUM(Z1801:Z1801))</f>
        <v>1097</v>
      </c>
      <c r="AF1801" s="16">
        <f>IF(COUNT(Q1801:Z1801)=0,"",SUM(Q1801:Z1801))</f>
        <v>2237</v>
      </c>
      <c r="AG1801" s="17">
        <f>IFERROR((AA1801+AB1801)/AF1801,"")</f>
        <v>0.10907465355386678</v>
      </c>
      <c r="AH1801" s="16">
        <v>26</v>
      </c>
    </row>
    <row r="1802" spans="1:34" x14ac:dyDescent="0.2">
      <c r="A1802" s="4" t="s">
        <v>21</v>
      </c>
      <c r="B1802" s="4" t="s">
        <v>124</v>
      </c>
      <c r="C1802" s="4" t="s">
        <v>955</v>
      </c>
      <c r="D1802" s="4" t="s">
        <v>582</v>
      </c>
      <c r="E1802" s="4" t="s">
        <v>583</v>
      </c>
      <c r="F1802" s="4" t="s">
        <v>2000</v>
      </c>
      <c r="G1802" s="4" t="s">
        <v>158</v>
      </c>
      <c r="H1802" s="4" t="s">
        <v>163</v>
      </c>
      <c r="I1802" s="16">
        <v>724</v>
      </c>
      <c r="J1802" s="16">
        <v>3800</v>
      </c>
      <c r="K1802" s="16">
        <v>411</v>
      </c>
      <c r="L1802" s="16">
        <v>1062</v>
      </c>
      <c r="M1802" s="16">
        <v>37</v>
      </c>
      <c r="N1802" s="16">
        <v>131</v>
      </c>
      <c r="O1802" s="17">
        <f>IFERROR(K1802/I1802,"")</f>
        <v>0.56767955801104975</v>
      </c>
      <c r="P1802" s="17">
        <f>IFERROR(L1802/J1802,"")</f>
        <v>0.27947368421052632</v>
      </c>
      <c r="Q1802" s="16">
        <v>221</v>
      </c>
      <c r="R1802" s="16">
        <v>0</v>
      </c>
      <c r="S1802" s="16">
        <v>0</v>
      </c>
      <c r="T1802" s="16">
        <v>170</v>
      </c>
      <c r="U1802" s="16">
        <v>80</v>
      </c>
      <c r="V1802" s="16">
        <v>550</v>
      </c>
      <c r="W1802" s="16">
        <v>101</v>
      </c>
      <c r="X1802" s="16">
        <v>130</v>
      </c>
      <c r="Y1802" s="16">
        <v>0</v>
      </c>
      <c r="Z1802" s="16">
        <v>863</v>
      </c>
      <c r="AA1802" s="16">
        <f>IF(COUNT(Q1802:Z1802)=0,"",SUM(Q1802:Q1802))</f>
        <v>221</v>
      </c>
      <c r="AB1802" s="16">
        <f>IF(COUNT(Q1802:Z1802)=0,"",SUM(R1802:S1802))</f>
        <v>0</v>
      </c>
      <c r="AC1802" s="16">
        <f>IF(COUNT(Q1802:Z1802)=0,"",SUM(T1802:V1802))</f>
        <v>800</v>
      </c>
      <c r="AD1802" s="16">
        <f>IF(COUNT(Q1802:Z1802)=0,"",SUM(W1802:Y1802))</f>
        <v>231</v>
      </c>
      <c r="AE1802" s="16">
        <f>IF(COUNT(Q1802:Z1802)=0,"",SUM(Z1802:Z1802))</f>
        <v>863</v>
      </c>
      <c r="AF1802" s="16">
        <f>IF(COUNT(Q1802:Z1802)=0,"",SUM(Q1802:Z1802))</f>
        <v>2115</v>
      </c>
      <c r="AG1802" s="17">
        <f>IFERROR((AA1802+AB1802)/AF1802,"")</f>
        <v>0.10449172576832151</v>
      </c>
      <c r="AH1802" s="16"/>
    </row>
    <row r="1803" spans="1:34" x14ac:dyDescent="0.2">
      <c r="A1803" s="4" t="s">
        <v>21</v>
      </c>
      <c r="B1803" s="4" t="s">
        <v>134</v>
      </c>
      <c r="C1803" s="4" t="s">
        <v>955</v>
      </c>
      <c r="D1803" s="4" t="s">
        <v>699</v>
      </c>
      <c r="E1803" s="4" t="s">
        <v>630</v>
      </c>
      <c r="F1803" s="4" t="s">
        <v>2984</v>
      </c>
      <c r="G1803" s="4" t="s">
        <v>157</v>
      </c>
      <c r="H1803" s="4" t="s">
        <v>167</v>
      </c>
      <c r="I1803" s="16">
        <v>48</v>
      </c>
      <c r="J1803" s="16">
        <v>1221</v>
      </c>
      <c r="K1803" s="16">
        <v>44</v>
      </c>
      <c r="L1803" s="16">
        <v>295</v>
      </c>
      <c r="M1803" s="16">
        <v>33</v>
      </c>
      <c r="N1803" s="16">
        <v>106</v>
      </c>
      <c r="O1803" s="17">
        <f>IFERROR(K1803/I1803,"")</f>
        <v>0.91666666666666663</v>
      </c>
      <c r="P1803" s="17">
        <f>IFERROR(L1803/J1803,"")</f>
        <v>0.24160524160524161</v>
      </c>
      <c r="Q1803" s="16">
        <v>221</v>
      </c>
      <c r="R1803" s="16">
        <v>0</v>
      </c>
      <c r="S1803" s="16">
        <v>0</v>
      </c>
      <c r="T1803" s="16">
        <v>27</v>
      </c>
      <c r="U1803" s="16">
        <v>97</v>
      </c>
      <c r="V1803" s="16">
        <v>0</v>
      </c>
      <c r="W1803" s="16"/>
      <c r="X1803" s="16">
        <v>26</v>
      </c>
      <c r="Y1803" s="16">
        <v>0</v>
      </c>
      <c r="Z1803" s="16"/>
      <c r="AA1803" s="16">
        <f>IF(COUNT(Q1803:Z1803)=0,"",SUM(Q1803:Q1803))</f>
        <v>221</v>
      </c>
      <c r="AB1803" s="16">
        <f>IF(COUNT(Q1803:Z1803)=0,"",SUM(R1803:S1803))</f>
        <v>0</v>
      </c>
      <c r="AC1803" s="16">
        <f>IF(COUNT(Q1803:Z1803)=0,"",SUM(T1803:V1803))</f>
        <v>124</v>
      </c>
      <c r="AD1803" s="16">
        <f>IF(COUNT(Q1803:Z1803)=0,"",SUM(W1803:Y1803))</f>
        <v>26</v>
      </c>
      <c r="AE1803" s="16">
        <f>IF(COUNT(Q1803:Z1803)=0,"",SUM(Z1803:Z1803))</f>
        <v>0</v>
      </c>
      <c r="AF1803" s="16">
        <f>IF(COUNT(Q1803:Z1803)=0,"",SUM(Q1803:Z1803))</f>
        <v>371</v>
      </c>
      <c r="AG1803" s="17">
        <f>IFERROR((AA1803+AB1803)/AF1803,"")</f>
        <v>0.59568733153638809</v>
      </c>
      <c r="AH1803" s="16"/>
    </row>
    <row r="1804" spans="1:34" x14ac:dyDescent="0.2">
      <c r="A1804" s="4" t="s">
        <v>21</v>
      </c>
      <c r="B1804" s="4" t="s">
        <v>128</v>
      </c>
      <c r="C1804" s="4" t="s">
        <v>955</v>
      </c>
      <c r="D1804" s="4" t="s">
        <v>833</v>
      </c>
      <c r="E1804" s="4" t="s">
        <v>834</v>
      </c>
      <c r="F1804" s="4" t="s">
        <v>4347</v>
      </c>
      <c r="G1804" s="4" t="s">
        <v>157</v>
      </c>
      <c r="H1804" s="4" t="s">
        <v>165</v>
      </c>
      <c r="I1804" s="16">
        <v>53</v>
      </c>
      <c r="J1804" s="16">
        <v>1953</v>
      </c>
      <c r="K1804" s="16">
        <v>67</v>
      </c>
      <c r="L1804" s="16">
        <v>455</v>
      </c>
      <c r="M1804" s="16"/>
      <c r="N1804" s="16">
        <v>83</v>
      </c>
      <c r="O1804" s="17">
        <f>IFERROR(K1804/I1804,"")</f>
        <v>1.2641509433962264</v>
      </c>
      <c r="P1804" s="17">
        <f>IFERROR(L1804/J1804,"")</f>
        <v>0.23297491039426524</v>
      </c>
      <c r="Q1804" s="16">
        <v>221</v>
      </c>
      <c r="R1804" s="16">
        <v>0</v>
      </c>
      <c r="S1804" s="16">
        <v>0</v>
      </c>
      <c r="T1804" s="16">
        <v>101</v>
      </c>
      <c r="U1804" s="16">
        <v>31</v>
      </c>
      <c r="V1804" s="16">
        <v>19</v>
      </c>
      <c r="W1804" s="16"/>
      <c r="X1804" s="16">
        <v>177</v>
      </c>
      <c r="Y1804" s="16">
        <v>0</v>
      </c>
      <c r="Z1804" s="16"/>
      <c r="AA1804" s="16">
        <f>IF(COUNT(Q1804:Z1804)=0,"",SUM(Q1804:Q1804))</f>
        <v>221</v>
      </c>
      <c r="AB1804" s="16">
        <f>IF(COUNT(Q1804:Z1804)=0,"",SUM(R1804:S1804))</f>
        <v>0</v>
      </c>
      <c r="AC1804" s="16">
        <f>IF(COUNT(Q1804:Z1804)=0,"",SUM(T1804:V1804))</f>
        <v>151</v>
      </c>
      <c r="AD1804" s="16">
        <f>IF(COUNT(Q1804:Z1804)=0,"",SUM(W1804:Y1804))</f>
        <v>177</v>
      </c>
      <c r="AE1804" s="16">
        <f>IF(COUNT(Q1804:Z1804)=0,"",SUM(Z1804:Z1804))</f>
        <v>0</v>
      </c>
      <c r="AF1804" s="16">
        <f>IF(COUNT(Q1804:Z1804)=0,"",SUM(Q1804:Z1804))</f>
        <v>549</v>
      </c>
      <c r="AG1804" s="17">
        <f>IFERROR((AA1804+AB1804)/AF1804,"")</f>
        <v>0.40255009107468126</v>
      </c>
      <c r="AH1804" s="16"/>
    </row>
    <row r="1805" spans="1:34" x14ac:dyDescent="0.2">
      <c r="A1805" s="4" t="s">
        <v>21</v>
      </c>
      <c r="B1805" s="4" t="s">
        <v>123</v>
      </c>
      <c r="C1805" s="4" t="s">
        <v>955</v>
      </c>
      <c r="D1805" s="4" t="s">
        <v>484</v>
      </c>
      <c r="E1805" s="4" t="s">
        <v>485</v>
      </c>
      <c r="F1805" s="4" t="s">
        <v>4813</v>
      </c>
      <c r="G1805" s="4" t="s">
        <v>159</v>
      </c>
      <c r="H1805" s="4" t="s">
        <v>163</v>
      </c>
      <c r="I1805" s="16">
        <v>222</v>
      </c>
      <c r="J1805" s="16">
        <v>8509</v>
      </c>
      <c r="K1805" s="16">
        <v>22</v>
      </c>
      <c r="L1805" s="16">
        <v>1135</v>
      </c>
      <c r="M1805" s="16"/>
      <c r="N1805" s="16">
        <v>173</v>
      </c>
      <c r="O1805" s="17">
        <f>IFERROR(K1805/I1805,"")</f>
        <v>9.90990990990991E-2</v>
      </c>
      <c r="P1805" s="17">
        <f>IFERROR(L1805/J1805,"")</f>
        <v>0.13338817722411564</v>
      </c>
      <c r="Q1805" s="16">
        <v>221</v>
      </c>
      <c r="R1805" s="16">
        <v>18</v>
      </c>
      <c r="S1805" s="16"/>
      <c r="T1805" s="16">
        <v>27</v>
      </c>
      <c r="U1805" s="16">
        <v>74</v>
      </c>
      <c r="V1805" s="16"/>
      <c r="W1805" s="16">
        <v>0</v>
      </c>
      <c r="X1805" s="16">
        <v>325</v>
      </c>
      <c r="Y1805" s="16">
        <v>0</v>
      </c>
      <c r="Z1805" s="16">
        <v>581</v>
      </c>
      <c r="AA1805" s="16">
        <f>IF(COUNT(Q1805:Z1805)=0,"",SUM(Q1805:Q1805))</f>
        <v>221</v>
      </c>
      <c r="AB1805" s="16">
        <f>IF(COUNT(Q1805:Z1805)=0,"",SUM(R1805:S1805))</f>
        <v>18</v>
      </c>
      <c r="AC1805" s="16">
        <f>IF(COUNT(Q1805:Z1805)=0,"",SUM(T1805:V1805))</f>
        <v>101</v>
      </c>
      <c r="AD1805" s="16">
        <f>IF(COUNT(Q1805:Z1805)=0,"",SUM(W1805:Y1805))</f>
        <v>325</v>
      </c>
      <c r="AE1805" s="16">
        <f>IF(COUNT(Q1805:Z1805)=0,"",SUM(Z1805:Z1805))</f>
        <v>581</v>
      </c>
      <c r="AF1805" s="16">
        <f>IF(COUNT(Q1805:Z1805)=0,"",SUM(Q1805:Z1805))</f>
        <v>1246</v>
      </c>
      <c r="AG1805" s="17">
        <f>IFERROR((AA1805+AB1805)/AF1805,"")</f>
        <v>0.19181380417335472</v>
      </c>
      <c r="AH1805" s="16">
        <v>27</v>
      </c>
    </row>
    <row r="1806" spans="1:34" x14ac:dyDescent="0.2">
      <c r="A1806" s="4" t="s">
        <v>21</v>
      </c>
      <c r="B1806" s="4" t="s">
        <v>123</v>
      </c>
      <c r="C1806" s="4" t="s">
        <v>955</v>
      </c>
      <c r="D1806" s="4" t="s">
        <v>484</v>
      </c>
      <c r="E1806" s="4" t="s">
        <v>485</v>
      </c>
      <c r="F1806" s="4" t="s">
        <v>4921</v>
      </c>
      <c r="G1806" s="4" t="s">
        <v>159</v>
      </c>
      <c r="H1806" s="4" t="s">
        <v>165</v>
      </c>
      <c r="I1806" s="16">
        <v>234</v>
      </c>
      <c r="J1806" s="16">
        <v>23892</v>
      </c>
      <c r="K1806" s="16">
        <v>97</v>
      </c>
      <c r="L1806" s="16">
        <v>4105</v>
      </c>
      <c r="M1806" s="16"/>
      <c r="N1806" s="16">
        <v>315</v>
      </c>
      <c r="O1806" s="17">
        <f>IFERROR(K1806/I1806,"")</f>
        <v>0.41452991452991456</v>
      </c>
      <c r="P1806" s="17">
        <f>IFERROR(L1806/J1806,"")</f>
        <v>0.17181483341704337</v>
      </c>
      <c r="Q1806" s="16">
        <v>220</v>
      </c>
      <c r="R1806" s="16">
        <v>46</v>
      </c>
      <c r="S1806" s="16"/>
      <c r="T1806" s="16">
        <v>166</v>
      </c>
      <c r="U1806" s="16">
        <v>132</v>
      </c>
      <c r="V1806" s="16">
        <v>70</v>
      </c>
      <c r="W1806" s="16">
        <v>30</v>
      </c>
      <c r="X1806" s="16">
        <v>932</v>
      </c>
      <c r="Y1806" s="16">
        <v>0</v>
      </c>
      <c r="Z1806" s="16">
        <v>2845</v>
      </c>
      <c r="AA1806" s="16">
        <f>IF(COUNT(Q1806:Z1806)=0,"",SUM(Q1806:Q1806))</f>
        <v>220</v>
      </c>
      <c r="AB1806" s="16">
        <f>IF(COUNT(Q1806:Z1806)=0,"",SUM(R1806:S1806))</f>
        <v>46</v>
      </c>
      <c r="AC1806" s="16">
        <f>IF(COUNT(Q1806:Z1806)=0,"",SUM(T1806:V1806))</f>
        <v>368</v>
      </c>
      <c r="AD1806" s="16">
        <f>IF(COUNT(Q1806:Z1806)=0,"",SUM(W1806:Y1806))</f>
        <v>962</v>
      </c>
      <c r="AE1806" s="16">
        <f>IF(COUNT(Q1806:Z1806)=0,"",SUM(Z1806:Z1806))</f>
        <v>2845</v>
      </c>
      <c r="AF1806" s="16">
        <f>IF(COUNT(Q1806:Z1806)=0,"",SUM(Q1806:Z1806))</f>
        <v>4441</v>
      </c>
      <c r="AG1806" s="17">
        <f>IFERROR((AA1806+AB1806)/AF1806,"")</f>
        <v>5.9896419725287101E-2</v>
      </c>
      <c r="AH1806" s="16">
        <v>21</v>
      </c>
    </row>
    <row r="1807" spans="1:34" x14ac:dyDescent="0.2">
      <c r="A1807" s="4" t="s">
        <v>21</v>
      </c>
      <c r="B1807" s="4" t="s">
        <v>123</v>
      </c>
      <c r="C1807" s="4" t="s">
        <v>955</v>
      </c>
      <c r="D1807" s="4" t="s">
        <v>484</v>
      </c>
      <c r="E1807" s="4" t="s">
        <v>485</v>
      </c>
      <c r="F1807" s="4" t="s">
        <v>4580</v>
      </c>
      <c r="G1807" s="4" t="s">
        <v>158</v>
      </c>
      <c r="H1807" s="4" t="s">
        <v>163</v>
      </c>
      <c r="I1807" s="16">
        <v>990</v>
      </c>
      <c r="J1807" s="16">
        <v>20672</v>
      </c>
      <c r="K1807" s="16">
        <v>352</v>
      </c>
      <c r="L1807" s="16">
        <v>3916</v>
      </c>
      <c r="M1807" s="16">
        <v>22</v>
      </c>
      <c r="N1807" s="16">
        <v>263</v>
      </c>
      <c r="O1807" s="17">
        <f>IFERROR(K1807/I1807,"")</f>
        <v>0.35555555555555557</v>
      </c>
      <c r="P1807" s="17">
        <f>IFERROR(L1807/J1807,"")</f>
        <v>0.18943498452012383</v>
      </c>
      <c r="Q1807" s="16">
        <v>219</v>
      </c>
      <c r="R1807" s="16">
        <v>47</v>
      </c>
      <c r="S1807" s="16"/>
      <c r="T1807" s="16">
        <v>442</v>
      </c>
      <c r="U1807" s="16">
        <v>306</v>
      </c>
      <c r="V1807" s="16">
        <v>137</v>
      </c>
      <c r="W1807" s="16">
        <v>0</v>
      </c>
      <c r="X1807" s="16">
        <v>954</v>
      </c>
      <c r="Y1807" s="16"/>
      <c r="Z1807" s="16">
        <v>2381</v>
      </c>
      <c r="AA1807" s="16">
        <f>IF(COUNT(Q1807:Z1807)=0,"",SUM(Q1807:Q1807))</f>
        <v>219</v>
      </c>
      <c r="AB1807" s="16">
        <f>IF(COUNT(Q1807:Z1807)=0,"",SUM(R1807:S1807))</f>
        <v>47</v>
      </c>
      <c r="AC1807" s="16">
        <f>IF(COUNT(Q1807:Z1807)=0,"",SUM(T1807:V1807))</f>
        <v>885</v>
      </c>
      <c r="AD1807" s="16">
        <f>IF(COUNT(Q1807:Z1807)=0,"",SUM(W1807:Y1807))</f>
        <v>954</v>
      </c>
      <c r="AE1807" s="16">
        <f>IF(COUNT(Q1807:Z1807)=0,"",SUM(Z1807:Z1807))</f>
        <v>2381</v>
      </c>
      <c r="AF1807" s="16">
        <f>IF(COUNT(Q1807:Z1807)=0,"",SUM(Q1807:Z1807))</f>
        <v>4486</v>
      </c>
      <c r="AG1807" s="17">
        <f>IFERROR((AA1807+AB1807)/AF1807,"")</f>
        <v>5.929558626839055E-2</v>
      </c>
      <c r="AH1807" s="16">
        <v>56</v>
      </c>
    </row>
    <row r="1808" spans="1:34" x14ac:dyDescent="0.2">
      <c r="A1808" s="4" t="s">
        <v>21</v>
      </c>
      <c r="B1808" s="4" t="s">
        <v>123</v>
      </c>
      <c r="C1808" s="4" t="s">
        <v>955</v>
      </c>
      <c r="D1808" s="4" t="s">
        <v>872</v>
      </c>
      <c r="E1808" s="4" t="s">
        <v>873</v>
      </c>
      <c r="F1808" s="4" t="s">
        <v>5267</v>
      </c>
      <c r="G1808" s="4" t="s">
        <v>158</v>
      </c>
      <c r="H1808" s="4" t="s">
        <v>164</v>
      </c>
      <c r="I1808" s="16">
        <v>1102</v>
      </c>
      <c r="J1808" s="16">
        <v>4501</v>
      </c>
      <c r="K1808" s="16">
        <v>357</v>
      </c>
      <c r="L1808" s="16">
        <v>993</v>
      </c>
      <c r="M1808" s="16">
        <v>53</v>
      </c>
      <c r="N1808" s="16">
        <v>838</v>
      </c>
      <c r="O1808" s="17">
        <f>IFERROR(K1808/I1808,"")</f>
        <v>0.323956442831216</v>
      </c>
      <c r="P1808" s="17">
        <f>IFERROR(L1808/J1808,"")</f>
        <v>0.22061764052432792</v>
      </c>
      <c r="Q1808" s="16">
        <v>219</v>
      </c>
      <c r="R1808" s="16">
        <v>313</v>
      </c>
      <c r="S1808" s="16"/>
      <c r="T1808" s="16">
        <v>444</v>
      </c>
      <c r="U1808" s="16">
        <v>159</v>
      </c>
      <c r="V1808" s="16">
        <v>195</v>
      </c>
      <c r="W1808" s="16">
        <v>102</v>
      </c>
      <c r="X1808" s="16">
        <v>127</v>
      </c>
      <c r="Y1808" s="16">
        <v>0</v>
      </c>
      <c r="Z1808" s="16">
        <v>208</v>
      </c>
      <c r="AA1808" s="16">
        <f>IF(COUNT(Q1808:Z1808)=0,"",SUM(Q1808:Q1808))</f>
        <v>219</v>
      </c>
      <c r="AB1808" s="16">
        <f>IF(COUNT(Q1808:Z1808)=0,"",SUM(R1808:S1808))</f>
        <v>313</v>
      </c>
      <c r="AC1808" s="16">
        <f>IF(COUNT(Q1808:Z1808)=0,"",SUM(T1808:V1808))</f>
        <v>798</v>
      </c>
      <c r="AD1808" s="16">
        <f>IF(COUNT(Q1808:Z1808)=0,"",SUM(W1808:Y1808))</f>
        <v>229</v>
      </c>
      <c r="AE1808" s="16">
        <f>IF(COUNT(Q1808:Z1808)=0,"",SUM(Z1808:Z1808))</f>
        <v>208</v>
      </c>
      <c r="AF1808" s="16">
        <f>IF(COUNT(Q1808:Z1808)=0,"",SUM(Q1808:Z1808))</f>
        <v>1767</v>
      </c>
      <c r="AG1808" s="17">
        <f>IFERROR((AA1808+AB1808)/AF1808,"")</f>
        <v>0.30107526881720431</v>
      </c>
      <c r="AH1808" s="16"/>
    </row>
    <row r="1809" spans="1:34" x14ac:dyDescent="0.2">
      <c r="A1809" s="4" t="s">
        <v>198</v>
      </c>
      <c r="B1809" s="4" t="s">
        <v>141</v>
      </c>
      <c r="C1809" s="4" t="s">
        <v>955</v>
      </c>
      <c r="D1809" s="4" t="s">
        <v>253</v>
      </c>
      <c r="E1809" s="4" t="s">
        <v>219</v>
      </c>
      <c r="F1809" s="4" t="s">
        <v>1022</v>
      </c>
      <c r="G1809" s="4" t="s">
        <v>156</v>
      </c>
      <c r="H1809" s="4" t="s">
        <v>43</v>
      </c>
      <c r="I1809" s="16">
        <v>749</v>
      </c>
      <c r="J1809" s="16">
        <v>1070</v>
      </c>
      <c r="K1809" s="16">
        <v>331</v>
      </c>
      <c r="L1809" s="16">
        <v>413</v>
      </c>
      <c r="M1809" s="16">
        <v>56</v>
      </c>
      <c r="N1809" s="16">
        <v>36</v>
      </c>
      <c r="O1809" s="17">
        <f>IFERROR(K1809/I1809,"")</f>
        <v>0.44192256341789055</v>
      </c>
      <c r="P1809" s="17">
        <f>IFERROR(L1809/J1809,"")</f>
        <v>0.38598130841121497</v>
      </c>
      <c r="Q1809" s="16">
        <v>218</v>
      </c>
      <c r="R1809" s="16"/>
      <c r="S1809" s="16"/>
      <c r="T1809" s="16">
        <v>0</v>
      </c>
      <c r="U1809" s="16">
        <v>27</v>
      </c>
      <c r="V1809" s="16">
        <v>0</v>
      </c>
      <c r="W1809" s="16">
        <v>110</v>
      </c>
      <c r="X1809" s="16">
        <v>385</v>
      </c>
      <c r="Y1809" s="16">
        <v>0</v>
      </c>
      <c r="Z1809" s="16">
        <v>0</v>
      </c>
      <c r="AA1809" s="16">
        <f>IF(COUNT(Q1809:Z1809)=0,"",SUM(Q1809:Q1809))</f>
        <v>218</v>
      </c>
      <c r="AB1809" s="16">
        <f>IF(COUNT(Q1809:Z1809)=0,"",SUM(R1809:S1809))</f>
        <v>0</v>
      </c>
      <c r="AC1809" s="16">
        <f>IF(COUNT(Q1809:Z1809)=0,"",SUM(T1809:V1809))</f>
        <v>27</v>
      </c>
      <c r="AD1809" s="16">
        <f>IF(COUNT(Q1809:Z1809)=0,"",SUM(W1809:Y1809))</f>
        <v>495</v>
      </c>
      <c r="AE1809" s="16">
        <f>IF(COUNT(Q1809:Z1809)=0,"",SUM(Z1809:Z1809))</f>
        <v>0</v>
      </c>
      <c r="AF1809" s="16">
        <f>IF(COUNT(Q1809:Z1809)=0,"",SUM(Q1809:Z1809))</f>
        <v>740</v>
      </c>
      <c r="AG1809" s="17">
        <f>IFERROR((AA1809+AB1809)/AF1809,"")</f>
        <v>0.29459459459459458</v>
      </c>
      <c r="AH1809" s="16">
        <v>28</v>
      </c>
    </row>
    <row r="1810" spans="1:34" x14ac:dyDescent="0.2">
      <c r="A1810" s="4" t="s">
        <v>21</v>
      </c>
      <c r="B1810" s="4" t="s">
        <v>124</v>
      </c>
      <c r="C1810" s="4" t="s">
        <v>955</v>
      </c>
      <c r="D1810" s="4" t="s">
        <v>599</v>
      </c>
      <c r="E1810" s="4" t="s">
        <v>600</v>
      </c>
      <c r="F1810" s="4" t="s">
        <v>2160</v>
      </c>
      <c r="G1810" s="4" t="s">
        <v>159</v>
      </c>
      <c r="H1810" s="4" t="s">
        <v>165</v>
      </c>
      <c r="I1810" s="16">
        <v>97</v>
      </c>
      <c r="J1810" s="16">
        <v>3458</v>
      </c>
      <c r="K1810" s="16">
        <v>65</v>
      </c>
      <c r="L1810" s="16">
        <v>592</v>
      </c>
      <c r="M1810" s="16">
        <v>0</v>
      </c>
      <c r="N1810" s="16">
        <v>242</v>
      </c>
      <c r="O1810" s="17">
        <f>IFERROR(K1810/I1810,"")</f>
        <v>0.67010309278350511</v>
      </c>
      <c r="P1810" s="17">
        <f>IFERROR(L1810/J1810,"")</f>
        <v>0.17119722382880279</v>
      </c>
      <c r="Q1810" s="16">
        <v>217</v>
      </c>
      <c r="R1810" s="16">
        <v>0</v>
      </c>
      <c r="S1810" s="16">
        <v>0</v>
      </c>
      <c r="T1810" s="16">
        <v>12</v>
      </c>
      <c r="U1810" s="16">
        <v>0</v>
      </c>
      <c r="V1810" s="16">
        <v>12</v>
      </c>
      <c r="W1810" s="16"/>
      <c r="X1810" s="16"/>
      <c r="Y1810" s="16">
        <v>0</v>
      </c>
      <c r="Z1810" s="16">
        <v>409</v>
      </c>
      <c r="AA1810" s="16">
        <f>IF(COUNT(Q1810:Z1810)=0,"",SUM(Q1810:Q1810))</f>
        <v>217</v>
      </c>
      <c r="AB1810" s="16">
        <f>IF(COUNT(Q1810:Z1810)=0,"",SUM(R1810:S1810))</f>
        <v>0</v>
      </c>
      <c r="AC1810" s="16">
        <f>IF(COUNT(Q1810:Z1810)=0,"",SUM(T1810:V1810))</f>
        <v>24</v>
      </c>
      <c r="AD1810" s="16">
        <f>IF(COUNT(Q1810:Z1810)=0,"",SUM(W1810:Y1810))</f>
        <v>0</v>
      </c>
      <c r="AE1810" s="16">
        <f>IF(COUNT(Q1810:Z1810)=0,"",SUM(Z1810:Z1810))</f>
        <v>409</v>
      </c>
      <c r="AF1810" s="16">
        <f>IF(COUNT(Q1810:Z1810)=0,"",SUM(Q1810:Z1810))</f>
        <v>650</v>
      </c>
      <c r="AG1810" s="17">
        <f>IFERROR((AA1810+AB1810)/AF1810,"")</f>
        <v>0.33384615384615385</v>
      </c>
      <c r="AH1810" s="16"/>
    </row>
    <row r="1811" spans="1:34" x14ac:dyDescent="0.2">
      <c r="A1811" s="4" t="s">
        <v>198</v>
      </c>
      <c r="B1811" s="4" t="s">
        <v>124</v>
      </c>
      <c r="C1811" s="4" t="s">
        <v>955</v>
      </c>
      <c r="D1811" s="4" t="s">
        <v>274</v>
      </c>
      <c r="E1811" s="4" t="s">
        <v>266</v>
      </c>
      <c r="F1811" s="4" t="s">
        <v>1065</v>
      </c>
      <c r="G1811" s="4" t="s">
        <v>156</v>
      </c>
      <c r="H1811" s="4" t="s">
        <v>71</v>
      </c>
      <c r="I1811" s="16">
        <v>687</v>
      </c>
      <c r="J1811" s="16">
        <v>3147</v>
      </c>
      <c r="K1811" s="16">
        <v>305</v>
      </c>
      <c r="L1811" s="16">
        <v>1078</v>
      </c>
      <c r="M1811" s="16">
        <v>48</v>
      </c>
      <c r="N1811" s="16">
        <v>342</v>
      </c>
      <c r="O1811" s="17">
        <f>IFERROR(K1811/I1811,"")</f>
        <v>0.44395924308588064</v>
      </c>
      <c r="P1811" s="17">
        <f>IFERROR(L1811/J1811,"")</f>
        <v>0.34254845884969815</v>
      </c>
      <c r="Q1811" s="16">
        <v>216</v>
      </c>
      <c r="R1811" s="16">
        <v>77</v>
      </c>
      <c r="S1811" s="16"/>
      <c r="T1811" s="16">
        <v>0</v>
      </c>
      <c r="U1811" s="16">
        <v>0</v>
      </c>
      <c r="V1811" s="16">
        <v>0</v>
      </c>
      <c r="W1811" s="16">
        <v>0</v>
      </c>
      <c r="X1811" s="16">
        <v>798</v>
      </c>
      <c r="Y1811" s="16">
        <v>0</v>
      </c>
      <c r="Z1811" s="16">
        <v>292</v>
      </c>
      <c r="AA1811" s="16">
        <f>IF(COUNT(Q1811:Z1811)=0,"",SUM(Q1811:Q1811))</f>
        <v>216</v>
      </c>
      <c r="AB1811" s="16">
        <f>IF(COUNT(Q1811:Z1811)=0,"",SUM(R1811:S1811))</f>
        <v>77</v>
      </c>
      <c r="AC1811" s="16">
        <f>IF(COUNT(Q1811:Z1811)=0,"",SUM(T1811:V1811))</f>
        <v>0</v>
      </c>
      <c r="AD1811" s="16">
        <f>IF(COUNT(Q1811:Z1811)=0,"",SUM(W1811:Y1811))</f>
        <v>798</v>
      </c>
      <c r="AE1811" s="16">
        <f>IF(COUNT(Q1811:Z1811)=0,"",SUM(Z1811:Z1811))</f>
        <v>292</v>
      </c>
      <c r="AF1811" s="16">
        <f>IF(COUNT(Q1811:Z1811)=0,"",SUM(Q1811:Z1811))</f>
        <v>1383</v>
      </c>
      <c r="AG1811" s="17">
        <f>IFERROR((AA1811+AB1811)/AF1811,"")</f>
        <v>0.21185827910339841</v>
      </c>
      <c r="AH1811" s="16">
        <v>63</v>
      </c>
    </row>
    <row r="1812" spans="1:34" x14ac:dyDescent="0.2">
      <c r="A1812" s="4" t="s">
        <v>198</v>
      </c>
      <c r="B1812" s="4" t="s">
        <v>135</v>
      </c>
      <c r="C1812" s="4" t="s">
        <v>1036</v>
      </c>
      <c r="D1812" s="4" t="s">
        <v>340</v>
      </c>
      <c r="E1812" s="4" t="s">
        <v>341</v>
      </c>
      <c r="F1812" s="4" t="s">
        <v>1201</v>
      </c>
      <c r="G1812" s="4" t="s">
        <v>157</v>
      </c>
      <c r="H1812" s="4" t="s">
        <v>71</v>
      </c>
      <c r="I1812" s="16">
        <v>15063</v>
      </c>
      <c r="J1812" s="16">
        <v>90890</v>
      </c>
      <c r="K1812" s="16">
        <v>77</v>
      </c>
      <c r="L1812" s="16">
        <v>294</v>
      </c>
      <c r="M1812" s="16">
        <v>25</v>
      </c>
      <c r="N1812" s="16">
        <v>313</v>
      </c>
      <c r="O1812" s="17">
        <f>IFERROR(K1812/I1812,"")</f>
        <v>5.1118635066055903E-3</v>
      </c>
      <c r="P1812" s="17">
        <f>IFERROR(L1812/J1812,"")</f>
        <v>3.2346792826493565E-3</v>
      </c>
      <c r="Q1812" s="16">
        <v>216</v>
      </c>
      <c r="R1812" s="16"/>
      <c r="S1812" s="16"/>
      <c r="T1812" s="16">
        <v>0</v>
      </c>
      <c r="U1812" s="16">
        <v>21</v>
      </c>
      <c r="V1812" s="16">
        <v>26</v>
      </c>
      <c r="W1812" s="16"/>
      <c r="X1812" s="16">
        <v>94</v>
      </c>
      <c r="Y1812" s="16">
        <v>0</v>
      </c>
      <c r="Z1812" s="16"/>
      <c r="AA1812" s="16">
        <f>IF(COUNT(Q1812:Z1812)=0,"",SUM(Q1812:Q1812))</f>
        <v>216</v>
      </c>
      <c r="AB1812" s="16">
        <f>IF(COUNT(Q1812:Z1812)=0,"",SUM(R1812:S1812))</f>
        <v>0</v>
      </c>
      <c r="AC1812" s="16">
        <f>IF(COUNT(Q1812:Z1812)=0,"",SUM(T1812:V1812))</f>
        <v>47</v>
      </c>
      <c r="AD1812" s="16">
        <f>IF(COUNT(Q1812:Z1812)=0,"",SUM(W1812:Y1812))</f>
        <v>94</v>
      </c>
      <c r="AE1812" s="16">
        <f>IF(COUNT(Q1812:Z1812)=0,"",SUM(Z1812:Z1812))</f>
        <v>0</v>
      </c>
      <c r="AF1812" s="16">
        <f>IF(COUNT(Q1812:Z1812)=0,"",SUM(Q1812:Z1812))</f>
        <v>357</v>
      </c>
      <c r="AG1812" s="17">
        <f>IFERROR((AA1812+AB1812)/AF1812,"")</f>
        <v>0.60504201680672265</v>
      </c>
      <c r="AH1812" s="16">
        <v>645</v>
      </c>
    </row>
    <row r="1813" spans="1:34" x14ac:dyDescent="0.2">
      <c r="A1813" s="4" t="s">
        <v>21</v>
      </c>
      <c r="B1813" s="4" t="s">
        <v>135</v>
      </c>
      <c r="C1813" s="4" t="s">
        <v>1036</v>
      </c>
      <c r="D1813" s="4" t="s">
        <v>672</v>
      </c>
      <c r="E1813" s="4" t="s">
        <v>673</v>
      </c>
      <c r="F1813" s="4" t="s">
        <v>2772</v>
      </c>
      <c r="G1813" s="4" t="s">
        <v>158</v>
      </c>
      <c r="H1813" s="4" t="s">
        <v>167</v>
      </c>
      <c r="I1813" s="16">
        <v>90</v>
      </c>
      <c r="J1813" s="16">
        <v>1854</v>
      </c>
      <c r="K1813" s="16">
        <v>76</v>
      </c>
      <c r="L1813" s="16">
        <v>365</v>
      </c>
      <c r="M1813" s="16"/>
      <c r="N1813" s="16">
        <v>152</v>
      </c>
      <c r="O1813" s="17">
        <f>IFERROR(K1813/I1813,"")</f>
        <v>0.84444444444444444</v>
      </c>
      <c r="P1813" s="17">
        <f>IFERROR(L1813/J1813,"")</f>
        <v>0.19687162891046386</v>
      </c>
      <c r="Q1813" s="16">
        <v>216</v>
      </c>
      <c r="R1813" s="16">
        <v>0</v>
      </c>
      <c r="S1813" s="16">
        <v>0</v>
      </c>
      <c r="T1813" s="16"/>
      <c r="U1813" s="16">
        <v>108</v>
      </c>
      <c r="V1813" s="16">
        <v>77</v>
      </c>
      <c r="W1813" s="16">
        <v>0</v>
      </c>
      <c r="X1813" s="16">
        <v>138</v>
      </c>
      <c r="Y1813" s="16">
        <v>0</v>
      </c>
      <c r="Z1813" s="16"/>
      <c r="AA1813" s="16">
        <f>IF(COUNT(Q1813:Z1813)=0,"",SUM(Q1813:Q1813))</f>
        <v>216</v>
      </c>
      <c r="AB1813" s="16">
        <f>IF(COUNT(Q1813:Z1813)=0,"",SUM(R1813:S1813))</f>
        <v>0</v>
      </c>
      <c r="AC1813" s="16">
        <f>IF(COUNT(Q1813:Z1813)=0,"",SUM(T1813:V1813))</f>
        <v>185</v>
      </c>
      <c r="AD1813" s="16">
        <f>IF(COUNT(Q1813:Z1813)=0,"",SUM(W1813:Y1813))</f>
        <v>138</v>
      </c>
      <c r="AE1813" s="16">
        <f>IF(COUNT(Q1813:Z1813)=0,"",SUM(Z1813:Z1813))</f>
        <v>0</v>
      </c>
      <c r="AF1813" s="16">
        <f>IF(COUNT(Q1813:Z1813)=0,"",SUM(Q1813:Z1813))</f>
        <v>539</v>
      </c>
      <c r="AG1813" s="17">
        <f>IFERROR((AA1813+AB1813)/AF1813,"")</f>
        <v>0.4007421150278293</v>
      </c>
      <c r="AH1813" s="16"/>
    </row>
    <row r="1814" spans="1:34" x14ac:dyDescent="0.2">
      <c r="A1814" s="4" t="s">
        <v>21</v>
      </c>
      <c r="B1814" s="4" t="s">
        <v>123</v>
      </c>
      <c r="C1814" s="4" t="s">
        <v>955</v>
      </c>
      <c r="D1814" s="4" t="s">
        <v>484</v>
      </c>
      <c r="E1814" s="4" t="s">
        <v>485</v>
      </c>
      <c r="F1814" s="4" t="s">
        <v>4925</v>
      </c>
      <c r="G1814" s="4" t="s">
        <v>159</v>
      </c>
      <c r="H1814" s="4" t="s">
        <v>165</v>
      </c>
      <c r="I1814" s="16">
        <v>167</v>
      </c>
      <c r="J1814" s="16">
        <v>15001</v>
      </c>
      <c r="K1814" s="16">
        <v>79</v>
      </c>
      <c r="L1814" s="16">
        <v>1692</v>
      </c>
      <c r="M1814" s="16">
        <v>35</v>
      </c>
      <c r="N1814" s="16">
        <v>283</v>
      </c>
      <c r="O1814" s="17">
        <f>IFERROR(K1814/I1814,"")</f>
        <v>0.47305389221556887</v>
      </c>
      <c r="P1814" s="17">
        <f>IFERROR(L1814/J1814,"")</f>
        <v>0.11279248050129992</v>
      </c>
      <c r="Q1814" s="16">
        <v>216</v>
      </c>
      <c r="R1814" s="16">
        <v>43</v>
      </c>
      <c r="S1814" s="16"/>
      <c r="T1814" s="16">
        <v>83</v>
      </c>
      <c r="U1814" s="16">
        <v>169</v>
      </c>
      <c r="V1814" s="16"/>
      <c r="W1814" s="16">
        <v>0</v>
      </c>
      <c r="X1814" s="16">
        <v>491</v>
      </c>
      <c r="Y1814" s="16">
        <v>0</v>
      </c>
      <c r="Z1814" s="16">
        <v>924</v>
      </c>
      <c r="AA1814" s="16">
        <f>IF(COUNT(Q1814:Z1814)=0,"",SUM(Q1814:Q1814))</f>
        <v>216</v>
      </c>
      <c r="AB1814" s="16">
        <f>IF(COUNT(Q1814:Z1814)=0,"",SUM(R1814:S1814))</f>
        <v>43</v>
      </c>
      <c r="AC1814" s="16">
        <f>IF(COUNT(Q1814:Z1814)=0,"",SUM(T1814:V1814))</f>
        <v>252</v>
      </c>
      <c r="AD1814" s="16">
        <f>IF(COUNT(Q1814:Z1814)=0,"",SUM(W1814:Y1814))</f>
        <v>491</v>
      </c>
      <c r="AE1814" s="16">
        <f>IF(COUNT(Q1814:Z1814)=0,"",SUM(Z1814:Z1814))</f>
        <v>924</v>
      </c>
      <c r="AF1814" s="16">
        <f>IF(COUNT(Q1814:Z1814)=0,"",SUM(Q1814:Z1814))</f>
        <v>1926</v>
      </c>
      <c r="AG1814" s="17">
        <f>IFERROR((AA1814+AB1814)/AF1814,"")</f>
        <v>0.13447559709241952</v>
      </c>
      <c r="AH1814" s="16">
        <v>34</v>
      </c>
    </row>
    <row r="1815" spans="1:34" x14ac:dyDescent="0.2">
      <c r="A1815" s="4" t="s">
        <v>198</v>
      </c>
      <c r="B1815" s="4" t="s">
        <v>147</v>
      </c>
      <c r="C1815" s="4" t="s">
        <v>1036</v>
      </c>
      <c r="D1815" s="4" t="s">
        <v>378</v>
      </c>
      <c r="E1815" s="4" t="s">
        <v>379</v>
      </c>
      <c r="F1815" s="4" t="s">
        <v>1284</v>
      </c>
      <c r="G1815" s="4" t="s">
        <v>156</v>
      </c>
      <c r="H1815" s="4" t="s">
        <v>71</v>
      </c>
      <c r="I1815" s="16">
        <v>5875</v>
      </c>
      <c r="J1815" s="16">
        <v>5850</v>
      </c>
      <c r="K1815" s="16">
        <v>1050</v>
      </c>
      <c r="L1815" s="16">
        <v>778</v>
      </c>
      <c r="M1815" s="16">
        <v>179</v>
      </c>
      <c r="N1815" s="16">
        <v>231</v>
      </c>
      <c r="O1815" s="17">
        <f>IFERROR(K1815/I1815,"")</f>
        <v>0.17872340425531916</v>
      </c>
      <c r="P1815" s="17">
        <f>IFERROR(L1815/J1815,"")</f>
        <v>0.13299145299145299</v>
      </c>
      <c r="Q1815" s="16">
        <v>215</v>
      </c>
      <c r="R1815" s="16">
        <v>45</v>
      </c>
      <c r="S1815" s="16"/>
      <c r="T1815" s="16"/>
      <c r="U1815" s="16">
        <v>37</v>
      </c>
      <c r="V1815" s="16">
        <v>0</v>
      </c>
      <c r="W1815" s="16"/>
      <c r="X1815" s="16">
        <v>389</v>
      </c>
      <c r="Y1815" s="16">
        <v>0</v>
      </c>
      <c r="Z1815" s="16">
        <v>1128</v>
      </c>
      <c r="AA1815" s="16">
        <f>IF(COUNT(Q1815:Z1815)=0,"",SUM(Q1815:Q1815))</f>
        <v>215</v>
      </c>
      <c r="AB1815" s="16">
        <f>IF(COUNT(Q1815:Z1815)=0,"",SUM(R1815:S1815))</f>
        <v>45</v>
      </c>
      <c r="AC1815" s="16">
        <f>IF(COUNT(Q1815:Z1815)=0,"",SUM(T1815:V1815))</f>
        <v>37</v>
      </c>
      <c r="AD1815" s="16">
        <f>IF(COUNT(Q1815:Z1815)=0,"",SUM(W1815:Y1815))</f>
        <v>389</v>
      </c>
      <c r="AE1815" s="16">
        <f>IF(COUNT(Q1815:Z1815)=0,"",SUM(Z1815:Z1815))</f>
        <v>1128</v>
      </c>
      <c r="AF1815" s="16">
        <f>IF(COUNT(Q1815:Z1815)=0,"",SUM(Q1815:Z1815))</f>
        <v>1814</v>
      </c>
      <c r="AG1815" s="17">
        <f>IFERROR((AA1815+AB1815)/AF1815,"")</f>
        <v>0.14332965821389196</v>
      </c>
      <c r="AH1815" s="16">
        <v>256</v>
      </c>
    </row>
    <row r="1816" spans="1:34" x14ac:dyDescent="0.2">
      <c r="A1816" s="4" t="s">
        <v>198</v>
      </c>
      <c r="B1816" s="4" t="s">
        <v>128</v>
      </c>
      <c r="C1816" s="4" t="s">
        <v>955</v>
      </c>
      <c r="D1816" s="4" t="s">
        <v>474</v>
      </c>
      <c r="E1816" s="4" t="s">
        <v>219</v>
      </c>
      <c r="F1816" s="4" t="s">
        <v>1478</v>
      </c>
      <c r="G1816" s="4" t="s">
        <v>156</v>
      </c>
      <c r="H1816" s="4" t="s">
        <v>43</v>
      </c>
      <c r="I1816" s="16">
        <v>557</v>
      </c>
      <c r="J1816" s="16">
        <v>811</v>
      </c>
      <c r="K1816" s="16">
        <v>261</v>
      </c>
      <c r="L1816" s="16">
        <v>417</v>
      </c>
      <c r="M1816" s="16">
        <v>54</v>
      </c>
      <c r="N1816" s="16">
        <v>83</v>
      </c>
      <c r="O1816" s="17">
        <f>IFERROR(K1816/I1816,"")</f>
        <v>0.46858168761220825</v>
      </c>
      <c r="P1816" s="17">
        <f>IFERROR(L1816/J1816,"")</f>
        <v>0.5141800246609125</v>
      </c>
      <c r="Q1816" s="16">
        <v>215</v>
      </c>
      <c r="R1816" s="16">
        <v>0</v>
      </c>
      <c r="S1816" s="16"/>
      <c r="T1816" s="16">
        <v>0</v>
      </c>
      <c r="U1816" s="16">
        <v>68</v>
      </c>
      <c r="V1816" s="16">
        <v>0</v>
      </c>
      <c r="W1816" s="16">
        <v>50</v>
      </c>
      <c r="X1816" s="16">
        <v>345</v>
      </c>
      <c r="Y1816" s="16">
        <v>0</v>
      </c>
      <c r="Z1816" s="16">
        <v>0</v>
      </c>
      <c r="AA1816" s="16">
        <f>IF(COUNT(Q1816:Z1816)=0,"",SUM(Q1816:Q1816))</f>
        <v>215</v>
      </c>
      <c r="AB1816" s="16">
        <f>IF(COUNT(Q1816:Z1816)=0,"",SUM(R1816:S1816))</f>
        <v>0</v>
      </c>
      <c r="AC1816" s="16">
        <f>IF(COUNT(Q1816:Z1816)=0,"",SUM(T1816:V1816))</f>
        <v>68</v>
      </c>
      <c r="AD1816" s="16">
        <f>IF(COUNT(Q1816:Z1816)=0,"",SUM(W1816:Y1816))</f>
        <v>395</v>
      </c>
      <c r="AE1816" s="16">
        <f>IF(COUNT(Q1816:Z1816)=0,"",SUM(Z1816:Z1816))</f>
        <v>0</v>
      </c>
      <c r="AF1816" s="16">
        <f>IF(COUNT(Q1816:Z1816)=0,"",SUM(Q1816:Z1816))</f>
        <v>678</v>
      </c>
      <c r="AG1816" s="17">
        <f>IFERROR((AA1816+AB1816)/AF1816,"")</f>
        <v>0.31710914454277284</v>
      </c>
      <c r="AH1816" s="16">
        <v>24</v>
      </c>
    </row>
    <row r="1817" spans="1:34" x14ac:dyDescent="0.2">
      <c r="A1817" s="4" t="s">
        <v>21</v>
      </c>
      <c r="B1817" s="4" t="s">
        <v>123</v>
      </c>
      <c r="C1817" s="4" t="s">
        <v>955</v>
      </c>
      <c r="D1817" s="4" t="s">
        <v>484</v>
      </c>
      <c r="E1817" s="4" t="s">
        <v>485</v>
      </c>
      <c r="F1817" s="4" t="s">
        <v>5018</v>
      </c>
      <c r="G1817" s="4" t="s">
        <v>159</v>
      </c>
      <c r="H1817" s="4" t="s">
        <v>165</v>
      </c>
      <c r="I1817" s="16">
        <v>412</v>
      </c>
      <c r="J1817" s="16">
        <v>23605</v>
      </c>
      <c r="K1817" s="16">
        <v>108</v>
      </c>
      <c r="L1817" s="16">
        <v>3543</v>
      </c>
      <c r="M1817" s="16"/>
      <c r="N1817" s="16">
        <v>307</v>
      </c>
      <c r="O1817" s="17">
        <f>IFERROR(K1817/I1817,"")</f>
        <v>0.26213592233009708</v>
      </c>
      <c r="P1817" s="17">
        <f>IFERROR(L1817/J1817,"")</f>
        <v>0.1500953187883923</v>
      </c>
      <c r="Q1817" s="16">
        <v>215</v>
      </c>
      <c r="R1817" s="16">
        <v>71</v>
      </c>
      <c r="S1817" s="16"/>
      <c r="T1817" s="16">
        <v>95</v>
      </c>
      <c r="U1817" s="16">
        <v>158</v>
      </c>
      <c r="V1817" s="16">
        <v>11</v>
      </c>
      <c r="W1817" s="16">
        <v>0</v>
      </c>
      <c r="X1817" s="16">
        <v>857</v>
      </c>
      <c r="Y1817" s="16">
        <v>13</v>
      </c>
      <c r="Z1817" s="16">
        <v>2464</v>
      </c>
      <c r="AA1817" s="16">
        <f>IF(COUNT(Q1817:Z1817)=0,"",SUM(Q1817:Q1817))</f>
        <v>215</v>
      </c>
      <c r="AB1817" s="16">
        <f>IF(COUNT(Q1817:Z1817)=0,"",SUM(R1817:S1817))</f>
        <v>71</v>
      </c>
      <c r="AC1817" s="16">
        <f>IF(COUNT(Q1817:Z1817)=0,"",SUM(T1817:V1817))</f>
        <v>264</v>
      </c>
      <c r="AD1817" s="16">
        <f>IF(COUNT(Q1817:Z1817)=0,"",SUM(W1817:Y1817))</f>
        <v>870</v>
      </c>
      <c r="AE1817" s="16">
        <f>IF(COUNT(Q1817:Z1817)=0,"",SUM(Z1817:Z1817))</f>
        <v>2464</v>
      </c>
      <c r="AF1817" s="16">
        <f>IF(COUNT(Q1817:Z1817)=0,"",SUM(Q1817:Z1817))</f>
        <v>3884</v>
      </c>
      <c r="AG1817" s="17">
        <f>IFERROR((AA1817+AB1817)/AF1817,"")</f>
        <v>7.3635427394438721E-2</v>
      </c>
      <c r="AH1817" s="16">
        <v>34</v>
      </c>
    </row>
    <row r="1818" spans="1:34" x14ac:dyDescent="0.2">
      <c r="A1818" s="4" t="s">
        <v>21</v>
      </c>
      <c r="B1818" s="4" t="s">
        <v>126</v>
      </c>
      <c r="C1818" s="4" t="s">
        <v>955</v>
      </c>
      <c r="D1818" s="4" t="s">
        <v>723</v>
      </c>
      <c r="E1818" s="4" t="s">
        <v>724</v>
      </c>
      <c r="F1818" s="4" t="s">
        <v>3250</v>
      </c>
      <c r="G1818" s="4" t="s">
        <v>157</v>
      </c>
      <c r="H1818" s="4" t="s">
        <v>165</v>
      </c>
      <c r="I1818" s="16">
        <v>244</v>
      </c>
      <c r="J1818" s="16">
        <v>3553</v>
      </c>
      <c r="K1818" s="16">
        <v>39</v>
      </c>
      <c r="L1818" s="16">
        <v>539</v>
      </c>
      <c r="M1818" s="16">
        <v>0</v>
      </c>
      <c r="N1818" s="16">
        <v>69</v>
      </c>
      <c r="O1818" s="17">
        <f>IFERROR(K1818/I1818,"")</f>
        <v>0.1598360655737705</v>
      </c>
      <c r="P1818" s="17">
        <f>IFERROR(L1818/J1818,"")</f>
        <v>0.15170278637770898</v>
      </c>
      <c r="Q1818" s="16">
        <v>214</v>
      </c>
      <c r="R1818" s="16">
        <v>0</v>
      </c>
      <c r="S1818" s="16">
        <v>0</v>
      </c>
      <c r="T1818" s="16"/>
      <c r="U1818" s="16">
        <v>118</v>
      </c>
      <c r="V1818" s="16">
        <v>0</v>
      </c>
      <c r="W1818" s="16">
        <v>53</v>
      </c>
      <c r="X1818" s="16">
        <v>51</v>
      </c>
      <c r="Y1818" s="16">
        <v>0</v>
      </c>
      <c r="Z1818" s="16">
        <v>134</v>
      </c>
      <c r="AA1818" s="16">
        <f>IF(COUNT(Q1818:Z1818)=0,"",SUM(Q1818:Q1818))</f>
        <v>214</v>
      </c>
      <c r="AB1818" s="16">
        <f>IF(COUNT(Q1818:Z1818)=0,"",SUM(R1818:S1818))</f>
        <v>0</v>
      </c>
      <c r="AC1818" s="16">
        <f>IF(COUNT(Q1818:Z1818)=0,"",SUM(T1818:V1818))</f>
        <v>118</v>
      </c>
      <c r="AD1818" s="16">
        <f>IF(COUNT(Q1818:Z1818)=0,"",SUM(W1818:Y1818))</f>
        <v>104</v>
      </c>
      <c r="AE1818" s="16">
        <f>IF(COUNT(Q1818:Z1818)=0,"",SUM(Z1818:Z1818))</f>
        <v>134</v>
      </c>
      <c r="AF1818" s="16">
        <f>IF(COUNT(Q1818:Z1818)=0,"",SUM(Q1818:Z1818))</f>
        <v>570</v>
      </c>
      <c r="AG1818" s="17">
        <f>IFERROR((AA1818+AB1818)/AF1818,"")</f>
        <v>0.37543859649122807</v>
      </c>
      <c r="AH1818" s="16"/>
    </row>
    <row r="1819" spans="1:34" x14ac:dyDescent="0.2">
      <c r="A1819" s="4" t="s">
        <v>21</v>
      </c>
      <c r="B1819" s="4" t="s">
        <v>129</v>
      </c>
      <c r="C1819" s="4" t="s">
        <v>1036</v>
      </c>
      <c r="D1819" s="4" t="s">
        <v>785</v>
      </c>
      <c r="E1819" s="4" t="s">
        <v>786</v>
      </c>
      <c r="F1819" s="4" t="s">
        <v>3849</v>
      </c>
      <c r="G1819" s="4" t="s">
        <v>158</v>
      </c>
      <c r="H1819" s="4" t="s">
        <v>163</v>
      </c>
      <c r="I1819" s="16">
        <v>1954</v>
      </c>
      <c r="J1819" s="16">
        <v>17827</v>
      </c>
      <c r="K1819" s="16">
        <v>1232</v>
      </c>
      <c r="L1819" s="16">
        <v>4253</v>
      </c>
      <c r="M1819" s="16">
        <v>748</v>
      </c>
      <c r="N1819" s="16">
        <v>748</v>
      </c>
      <c r="O1819" s="17">
        <f>IFERROR(K1819/I1819,"")</f>
        <v>0.63050153531218012</v>
      </c>
      <c r="P1819" s="17">
        <f>IFERROR(L1819/J1819,"")</f>
        <v>0.23857070735401356</v>
      </c>
      <c r="Q1819" s="16">
        <v>214</v>
      </c>
      <c r="R1819" s="16">
        <v>197</v>
      </c>
      <c r="S1819" s="16">
        <v>14</v>
      </c>
      <c r="T1819" s="16">
        <v>1512</v>
      </c>
      <c r="U1819" s="16">
        <v>403</v>
      </c>
      <c r="V1819" s="16">
        <v>0</v>
      </c>
      <c r="W1819" s="16">
        <v>16</v>
      </c>
      <c r="X1819" s="16">
        <v>140</v>
      </c>
      <c r="Y1819" s="16"/>
      <c r="Z1819" s="16">
        <v>3195</v>
      </c>
      <c r="AA1819" s="16">
        <f>IF(COUNT(Q1819:Z1819)=0,"",SUM(Q1819:Q1819))</f>
        <v>214</v>
      </c>
      <c r="AB1819" s="16">
        <f>IF(COUNT(Q1819:Z1819)=0,"",SUM(R1819:S1819))</f>
        <v>211</v>
      </c>
      <c r="AC1819" s="16">
        <f>IF(COUNT(Q1819:Z1819)=0,"",SUM(T1819:V1819))</f>
        <v>1915</v>
      </c>
      <c r="AD1819" s="16">
        <f>IF(COUNT(Q1819:Z1819)=0,"",SUM(W1819:Y1819))</f>
        <v>156</v>
      </c>
      <c r="AE1819" s="16">
        <f>IF(COUNT(Q1819:Z1819)=0,"",SUM(Z1819:Z1819))</f>
        <v>3195</v>
      </c>
      <c r="AF1819" s="16">
        <f>IF(COUNT(Q1819:Z1819)=0,"",SUM(Q1819:Z1819))</f>
        <v>5691</v>
      </c>
      <c r="AG1819" s="17">
        <f>IFERROR((AA1819+AB1819)/AF1819,"")</f>
        <v>7.4679318221753652E-2</v>
      </c>
      <c r="AH1819" s="16">
        <v>55</v>
      </c>
    </row>
    <row r="1820" spans="1:34" x14ac:dyDescent="0.2">
      <c r="A1820" s="4" t="s">
        <v>21</v>
      </c>
      <c r="B1820" s="4" t="s">
        <v>124</v>
      </c>
      <c r="C1820" s="4" t="s">
        <v>955</v>
      </c>
      <c r="D1820" s="4" t="s">
        <v>582</v>
      </c>
      <c r="E1820" s="4" t="s">
        <v>583</v>
      </c>
      <c r="F1820" s="4" t="s">
        <v>2022</v>
      </c>
      <c r="G1820" s="4" t="s">
        <v>158</v>
      </c>
      <c r="H1820" s="4" t="s">
        <v>163</v>
      </c>
      <c r="I1820" s="16">
        <v>426</v>
      </c>
      <c r="J1820" s="16">
        <v>6611</v>
      </c>
      <c r="K1820" s="16">
        <v>180</v>
      </c>
      <c r="L1820" s="16">
        <v>1706</v>
      </c>
      <c r="M1820" s="16"/>
      <c r="N1820" s="16">
        <v>59</v>
      </c>
      <c r="O1820" s="17">
        <f>IFERROR(K1820/I1820,"")</f>
        <v>0.42253521126760563</v>
      </c>
      <c r="P1820" s="17">
        <f>IFERROR(L1820/J1820,"")</f>
        <v>0.25805475722281046</v>
      </c>
      <c r="Q1820" s="16">
        <v>213</v>
      </c>
      <c r="R1820" s="16">
        <v>0</v>
      </c>
      <c r="S1820" s="16">
        <v>0</v>
      </c>
      <c r="T1820" s="16">
        <v>290</v>
      </c>
      <c r="U1820" s="16">
        <v>311</v>
      </c>
      <c r="V1820" s="16">
        <v>233</v>
      </c>
      <c r="W1820" s="16">
        <v>217</v>
      </c>
      <c r="X1820" s="16">
        <v>245</v>
      </c>
      <c r="Y1820" s="16">
        <v>0</v>
      </c>
      <c r="Z1820" s="16">
        <v>1356</v>
      </c>
      <c r="AA1820" s="16">
        <f>IF(COUNT(Q1820:Z1820)=0,"",SUM(Q1820:Q1820))</f>
        <v>213</v>
      </c>
      <c r="AB1820" s="16">
        <f>IF(COUNT(Q1820:Z1820)=0,"",SUM(R1820:S1820))</f>
        <v>0</v>
      </c>
      <c r="AC1820" s="16">
        <f>IF(COUNT(Q1820:Z1820)=0,"",SUM(T1820:V1820))</f>
        <v>834</v>
      </c>
      <c r="AD1820" s="16">
        <f>IF(COUNT(Q1820:Z1820)=0,"",SUM(W1820:Y1820))</f>
        <v>462</v>
      </c>
      <c r="AE1820" s="16">
        <f>IF(COUNT(Q1820:Z1820)=0,"",SUM(Z1820:Z1820))</f>
        <v>1356</v>
      </c>
      <c r="AF1820" s="16">
        <f>IF(COUNT(Q1820:Z1820)=0,"",SUM(Q1820:Z1820))</f>
        <v>2865</v>
      </c>
      <c r="AG1820" s="17">
        <f>IFERROR((AA1820+AB1820)/AF1820,"")</f>
        <v>7.4345549738219899E-2</v>
      </c>
      <c r="AH1820" s="16">
        <v>17</v>
      </c>
    </row>
    <row r="1821" spans="1:34" x14ac:dyDescent="0.2">
      <c r="A1821" s="4" t="s">
        <v>21</v>
      </c>
      <c r="B1821" s="4" t="s">
        <v>131</v>
      </c>
      <c r="C1821" s="4" t="s">
        <v>955</v>
      </c>
      <c r="D1821" s="4" t="s">
        <v>788</v>
      </c>
      <c r="E1821" s="4" t="s">
        <v>534</v>
      </c>
      <c r="F1821" s="4" t="s">
        <v>3987</v>
      </c>
      <c r="G1821" s="4" t="s">
        <v>156</v>
      </c>
      <c r="H1821" s="4" t="s">
        <v>163</v>
      </c>
      <c r="I1821" s="16">
        <v>677</v>
      </c>
      <c r="J1821" s="16">
        <v>3312</v>
      </c>
      <c r="K1821" s="16">
        <v>80</v>
      </c>
      <c r="L1821" s="16">
        <v>614</v>
      </c>
      <c r="M1821" s="16"/>
      <c r="N1821" s="16">
        <v>351</v>
      </c>
      <c r="O1821" s="17">
        <f>IFERROR(K1821/I1821,"")</f>
        <v>0.11816838995568685</v>
      </c>
      <c r="P1821" s="17">
        <f>IFERROR(L1821/J1821,"")</f>
        <v>0.18538647342995168</v>
      </c>
      <c r="Q1821" s="16">
        <v>213</v>
      </c>
      <c r="R1821" s="16">
        <v>62</v>
      </c>
      <c r="S1821" s="16"/>
      <c r="T1821" s="16">
        <v>70</v>
      </c>
      <c r="U1821" s="16">
        <v>124</v>
      </c>
      <c r="V1821" s="16"/>
      <c r="W1821" s="16">
        <v>110</v>
      </c>
      <c r="X1821" s="16">
        <v>134</v>
      </c>
      <c r="Y1821" s="16">
        <v>0</v>
      </c>
      <c r="Z1821" s="16">
        <v>83</v>
      </c>
      <c r="AA1821" s="16">
        <f>IF(COUNT(Q1821:Z1821)=0,"",SUM(Q1821:Q1821))</f>
        <v>213</v>
      </c>
      <c r="AB1821" s="16">
        <f>IF(COUNT(Q1821:Z1821)=0,"",SUM(R1821:S1821))</f>
        <v>62</v>
      </c>
      <c r="AC1821" s="16">
        <f>IF(COUNT(Q1821:Z1821)=0,"",SUM(T1821:V1821))</f>
        <v>194</v>
      </c>
      <c r="AD1821" s="16">
        <f>IF(COUNT(Q1821:Z1821)=0,"",SUM(W1821:Y1821))</f>
        <v>244</v>
      </c>
      <c r="AE1821" s="16">
        <f>IF(COUNT(Q1821:Z1821)=0,"",SUM(Z1821:Z1821))</f>
        <v>83</v>
      </c>
      <c r="AF1821" s="16">
        <f>IF(COUNT(Q1821:Z1821)=0,"",SUM(Q1821:Z1821))</f>
        <v>796</v>
      </c>
      <c r="AG1821" s="17">
        <f>IFERROR((AA1821+AB1821)/AF1821,"")</f>
        <v>0.34547738693467339</v>
      </c>
      <c r="AH1821" s="16"/>
    </row>
    <row r="1822" spans="1:34" x14ac:dyDescent="0.2">
      <c r="A1822" s="4" t="s">
        <v>21</v>
      </c>
      <c r="B1822" s="4" t="s">
        <v>123</v>
      </c>
      <c r="C1822" s="4" t="s">
        <v>955</v>
      </c>
      <c r="D1822" s="4" t="s">
        <v>484</v>
      </c>
      <c r="E1822" s="4" t="s">
        <v>485</v>
      </c>
      <c r="F1822" s="4" t="s">
        <v>4660</v>
      </c>
      <c r="G1822" s="4" t="s">
        <v>158</v>
      </c>
      <c r="H1822" s="4" t="s">
        <v>164</v>
      </c>
      <c r="I1822" s="16">
        <v>848</v>
      </c>
      <c r="J1822" s="16">
        <v>14060</v>
      </c>
      <c r="K1822" s="16">
        <v>186</v>
      </c>
      <c r="L1822" s="16">
        <v>2816</v>
      </c>
      <c r="M1822" s="16">
        <v>16</v>
      </c>
      <c r="N1822" s="16">
        <v>234</v>
      </c>
      <c r="O1822" s="17">
        <f>IFERROR(K1822/I1822,"")</f>
        <v>0.21933962264150944</v>
      </c>
      <c r="P1822" s="17">
        <f>IFERROR(L1822/J1822,"")</f>
        <v>0.20028449502133713</v>
      </c>
      <c r="Q1822" s="16">
        <v>213</v>
      </c>
      <c r="R1822" s="16">
        <v>35</v>
      </c>
      <c r="S1822" s="16"/>
      <c r="T1822" s="16">
        <v>333</v>
      </c>
      <c r="U1822" s="16">
        <v>194</v>
      </c>
      <c r="V1822" s="16">
        <v>113</v>
      </c>
      <c r="W1822" s="16">
        <v>0</v>
      </c>
      <c r="X1822" s="16">
        <v>634</v>
      </c>
      <c r="Y1822" s="16">
        <v>0</v>
      </c>
      <c r="Z1822" s="16">
        <v>1660</v>
      </c>
      <c r="AA1822" s="16">
        <f>IF(COUNT(Q1822:Z1822)=0,"",SUM(Q1822:Q1822))</f>
        <v>213</v>
      </c>
      <c r="AB1822" s="16">
        <f>IF(COUNT(Q1822:Z1822)=0,"",SUM(R1822:S1822))</f>
        <v>35</v>
      </c>
      <c r="AC1822" s="16">
        <f>IF(COUNT(Q1822:Z1822)=0,"",SUM(T1822:V1822))</f>
        <v>640</v>
      </c>
      <c r="AD1822" s="16">
        <f>IF(COUNT(Q1822:Z1822)=0,"",SUM(W1822:Y1822))</f>
        <v>634</v>
      </c>
      <c r="AE1822" s="16">
        <f>IF(COUNT(Q1822:Z1822)=0,"",SUM(Z1822:Z1822))</f>
        <v>1660</v>
      </c>
      <c r="AF1822" s="16">
        <f>IF(COUNT(Q1822:Z1822)=0,"",SUM(Q1822:Z1822))</f>
        <v>3182</v>
      </c>
      <c r="AG1822" s="17">
        <f>IFERROR((AA1822+AB1822)/AF1822,"")</f>
        <v>7.7938403519798874E-2</v>
      </c>
      <c r="AH1822" s="16">
        <v>18</v>
      </c>
    </row>
    <row r="1823" spans="1:34" x14ac:dyDescent="0.2">
      <c r="A1823" s="4" t="s">
        <v>198</v>
      </c>
      <c r="B1823" s="4" t="s">
        <v>125</v>
      </c>
      <c r="C1823" s="4" t="s">
        <v>955</v>
      </c>
      <c r="D1823" s="4" t="s">
        <v>218</v>
      </c>
      <c r="E1823" s="4" t="s">
        <v>219</v>
      </c>
      <c r="F1823" s="4" t="s">
        <v>974</v>
      </c>
      <c r="G1823" s="4" t="s">
        <v>156</v>
      </c>
      <c r="H1823" s="4" t="s">
        <v>71</v>
      </c>
      <c r="I1823" s="16">
        <v>336</v>
      </c>
      <c r="J1823" s="16">
        <v>653</v>
      </c>
      <c r="K1823" s="16">
        <v>156</v>
      </c>
      <c r="L1823" s="16">
        <v>274</v>
      </c>
      <c r="M1823" s="16">
        <v>32</v>
      </c>
      <c r="N1823" s="16">
        <v>94</v>
      </c>
      <c r="O1823" s="17">
        <f>IFERROR(K1823/I1823,"")</f>
        <v>0.4642857142857143</v>
      </c>
      <c r="P1823" s="17">
        <f>IFERROR(L1823/J1823,"")</f>
        <v>0.41960183767228176</v>
      </c>
      <c r="Q1823" s="16">
        <v>212</v>
      </c>
      <c r="R1823" s="16">
        <v>0</v>
      </c>
      <c r="S1823" s="16"/>
      <c r="T1823" s="16">
        <v>0</v>
      </c>
      <c r="U1823" s="16">
        <v>67</v>
      </c>
      <c r="V1823" s="16">
        <v>0</v>
      </c>
      <c r="W1823" s="16">
        <v>24</v>
      </c>
      <c r="X1823" s="16">
        <v>127</v>
      </c>
      <c r="Y1823" s="16">
        <v>0</v>
      </c>
      <c r="Z1823" s="16">
        <v>0</v>
      </c>
      <c r="AA1823" s="16">
        <f>IF(COUNT(Q1823:Z1823)=0,"",SUM(Q1823:Q1823))</f>
        <v>212</v>
      </c>
      <c r="AB1823" s="16">
        <f>IF(COUNT(Q1823:Z1823)=0,"",SUM(R1823:S1823))</f>
        <v>0</v>
      </c>
      <c r="AC1823" s="16">
        <f>IF(COUNT(Q1823:Z1823)=0,"",SUM(T1823:V1823))</f>
        <v>67</v>
      </c>
      <c r="AD1823" s="16">
        <f>IF(COUNT(Q1823:Z1823)=0,"",SUM(W1823:Y1823))</f>
        <v>151</v>
      </c>
      <c r="AE1823" s="16">
        <f>IF(COUNT(Q1823:Z1823)=0,"",SUM(Z1823:Z1823))</f>
        <v>0</v>
      </c>
      <c r="AF1823" s="16">
        <f>IF(COUNT(Q1823:Z1823)=0,"",SUM(Q1823:Z1823))</f>
        <v>430</v>
      </c>
      <c r="AG1823" s="17">
        <f>IFERROR((AA1823+AB1823)/AF1823,"")</f>
        <v>0.49302325581395351</v>
      </c>
      <c r="AH1823" s="16">
        <v>25</v>
      </c>
    </row>
    <row r="1824" spans="1:34" x14ac:dyDescent="0.2">
      <c r="A1824" s="4" t="s">
        <v>198</v>
      </c>
      <c r="B1824" s="4" t="s">
        <v>150</v>
      </c>
      <c r="C1824" s="4" t="s">
        <v>991</v>
      </c>
      <c r="D1824" s="4" t="s">
        <v>449</v>
      </c>
      <c r="E1824" s="4" t="s">
        <v>266</v>
      </c>
      <c r="F1824" s="4" t="s">
        <v>1428</v>
      </c>
      <c r="G1824" s="4" t="s">
        <v>156</v>
      </c>
      <c r="H1824" s="4" t="s">
        <v>71</v>
      </c>
      <c r="I1824" s="16">
        <v>1040</v>
      </c>
      <c r="J1824" s="16">
        <v>2345</v>
      </c>
      <c r="K1824" s="16">
        <v>441</v>
      </c>
      <c r="L1824" s="16">
        <v>704</v>
      </c>
      <c r="M1824" s="16">
        <v>126</v>
      </c>
      <c r="N1824" s="16">
        <v>195</v>
      </c>
      <c r="O1824" s="17">
        <f>IFERROR(K1824/I1824,"")</f>
        <v>0.42403846153846153</v>
      </c>
      <c r="P1824" s="17">
        <f>IFERROR(L1824/J1824,"")</f>
        <v>0.30021321961620467</v>
      </c>
      <c r="Q1824" s="16">
        <v>211</v>
      </c>
      <c r="R1824" s="16">
        <v>61</v>
      </c>
      <c r="S1824" s="16"/>
      <c r="T1824" s="16">
        <v>0</v>
      </c>
      <c r="U1824" s="16"/>
      <c r="V1824" s="16">
        <v>0</v>
      </c>
      <c r="W1824" s="16">
        <v>0</v>
      </c>
      <c r="X1824" s="16">
        <v>504</v>
      </c>
      <c r="Y1824" s="16">
        <v>0</v>
      </c>
      <c r="Z1824" s="16">
        <v>361</v>
      </c>
      <c r="AA1824" s="16">
        <f>IF(COUNT(Q1824:Z1824)=0,"",SUM(Q1824:Q1824))</f>
        <v>211</v>
      </c>
      <c r="AB1824" s="16">
        <f>IF(COUNT(Q1824:Z1824)=0,"",SUM(R1824:S1824))</f>
        <v>61</v>
      </c>
      <c r="AC1824" s="16">
        <f>IF(COUNT(Q1824:Z1824)=0,"",SUM(T1824:V1824))</f>
        <v>0</v>
      </c>
      <c r="AD1824" s="16">
        <f>IF(COUNT(Q1824:Z1824)=0,"",SUM(W1824:Y1824))</f>
        <v>504</v>
      </c>
      <c r="AE1824" s="16">
        <f>IF(COUNT(Q1824:Z1824)=0,"",SUM(Z1824:Z1824))</f>
        <v>361</v>
      </c>
      <c r="AF1824" s="16">
        <f>IF(COUNT(Q1824:Z1824)=0,"",SUM(Q1824:Z1824))</f>
        <v>1137</v>
      </c>
      <c r="AG1824" s="17">
        <f>IFERROR((AA1824+AB1824)/AF1824,"")</f>
        <v>0.23922603342128407</v>
      </c>
      <c r="AH1824" s="16">
        <v>49</v>
      </c>
    </row>
    <row r="1825" spans="1:34" x14ac:dyDescent="0.2">
      <c r="A1825" s="4" t="s">
        <v>21</v>
      </c>
      <c r="B1825" s="4" t="s">
        <v>134</v>
      </c>
      <c r="C1825" s="4" t="s">
        <v>955</v>
      </c>
      <c r="D1825" s="4" t="s">
        <v>699</v>
      </c>
      <c r="E1825" s="4" t="s">
        <v>630</v>
      </c>
      <c r="F1825" s="4" t="s">
        <v>2989</v>
      </c>
      <c r="G1825" s="4" t="s">
        <v>157</v>
      </c>
      <c r="H1825" s="4" t="s">
        <v>165</v>
      </c>
      <c r="I1825" s="16"/>
      <c r="J1825" s="16">
        <v>1010</v>
      </c>
      <c r="K1825" s="16"/>
      <c r="L1825" s="16">
        <v>242</v>
      </c>
      <c r="M1825" s="16">
        <v>0</v>
      </c>
      <c r="N1825" s="16">
        <v>69</v>
      </c>
      <c r="O1825" s="17" t="str">
        <f>IFERROR(K1825/I1825,"")</f>
        <v/>
      </c>
      <c r="P1825" s="17">
        <f>IFERROR(L1825/J1825,"")</f>
        <v>0.23960396039603959</v>
      </c>
      <c r="Q1825" s="16">
        <v>211</v>
      </c>
      <c r="R1825" s="16">
        <v>0</v>
      </c>
      <c r="S1825" s="16">
        <v>0</v>
      </c>
      <c r="T1825" s="16">
        <v>12</v>
      </c>
      <c r="U1825" s="16">
        <v>18</v>
      </c>
      <c r="V1825" s="16"/>
      <c r="W1825" s="16"/>
      <c r="X1825" s="16">
        <v>20</v>
      </c>
      <c r="Y1825" s="16">
        <v>0</v>
      </c>
      <c r="Z1825" s="16">
        <v>18</v>
      </c>
      <c r="AA1825" s="16">
        <f>IF(COUNT(Q1825:Z1825)=0,"",SUM(Q1825:Q1825))</f>
        <v>211</v>
      </c>
      <c r="AB1825" s="16">
        <f>IF(COUNT(Q1825:Z1825)=0,"",SUM(R1825:S1825))</f>
        <v>0</v>
      </c>
      <c r="AC1825" s="16">
        <f>IF(COUNT(Q1825:Z1825)=0,"",SUM(T1825:V1825))</f>
        <v>30</v>
      </c>
      <c r="AD1825" s="16">
        <f>IF(COUNT(Q1825:Z1825)=0,"",SUM(W1825:Y1825))</f>
        <v>20</v>
      </c>
      <c r="AE1825" s="16">
        <f>IF(COUNT(Q1825:Z1825)=0,"",SUM(Z1825:Z1825))</f>
        <v>18</v>
      </c>
      <c r="AF1825" s="16">
        <f>IF(COUNT(Q1825:Z1825)=0,"",SUM(Q1825:Z1825))</f>
        <v>279</v>
      </c>
      <c r="AG1825" s="17">
        <f>IFERROR((AA1825+AB1825)/AF1825,"")</f>
        <v>0.75627240143369179</v>
      </c>
      <c r="AH1825" s="16"/>
    </row>
    <row r="1826" spans="1:34" x14ac:dyDescent="0.2">
      <c r="A1826" s="4" t="s">
        <v>21</v>
      </c>
      <c r="B1826" s="4" t="s">
        <v>126</v>
      </c>
      <c r="C1826" s="4" t="s">
        <v>955</v>
      </c>
      <c r="D1826" s="4" t="s">
        <v>723</v>
      </c>
      <c r="E1826" s="4" t="s">
        <v>724</v>
      </c>
      <c r="F1826" s="4" t="s">
        <v>3288</v>
      </c>
      <c r="G1826" s="4" t="s">
        <v>157</v>
      </c>
      <c r="H1826" s="4" t="s">
        <v>165</v>
      </c>
      <c r="I1826" s="16">
        <v>328</v>
      </c>
      <c r="J1826" s="16">
        <v>6757</v>
      </c>
      <c r="K1826" s="16">
        <v>53</v>
      </c>
      <c r="L1826" s="16">
        <v>895</v>
      </c>
      <c r="M1826" s="16">
        <v>0</v>
      </c>
      <c r="N1826" s="16">
        <v>273</v>
      </c>
      <c r="O1826" s="17">
        <f>IFERROR(K1826/I1826,"")</f>
        <v>0.16158536585365854</v>
      </c>
      <c r="P1826" s="17">
        <f>IFERROR(L1826/J1826,"")</f>
        <v>0.13245523161166198</v>
      </c>
      <c r="Q1826" s="16">
        <v>211</v>
      </c>
      <c r="R1826" s="16">
        <v>0</v>
      </c>
      <c r="S1826" s="16">
        <v>0</v>
      </c>
      <c r="T1826" s="16">
        <v>67</v>
      </c>
      <c r="U1826" s="16">
        <v>367</v>
      </c>
      <c r="V1826" s="16">
        <v>0</v>
      </c>
      <c r="W1826" s="16">
        <v>83</v>
      </c>
      <c r="X1826" s="16">
        <v>75</v>
      </c>
      <c r="Y1826" s="16"/>
      <c r="Z1826" s="16">
        <v>144</v>
      </c>
      <c r="AA1826" s="16">
        <f>IF(COUNT(Q1826:Z1826)=0,"",SUM(Q1826:Q1826))</f>
        <v>211</v>
      </c>
      <c r="AB1826" s="16">
        <f>IF(COUNT(Q1826:Z1826)=0,"",SUM(R1826:S1826))</f>
        <v>0</v>
      </c>
      <c r="AC1826" s="16">
        <f>IF(COUNT(Q1826:Z1826)=0,"",SUM(T1826:V1826))</f>
        <v>434</v>
      </c>
      <c r="AD1826" s="16">
        <f>IF(COUNT(Q1826:Z1826)=0,"",SUM(W1826:Y1826))</f>
        <v>158</v>
      </c>
      <c r="AE1826" s="16">
        <f>IF(COUNT(Q1826:Z1826)=0,"",SUM(Z1826:Z1826))</f>
        <v>144</v>
      </c>
      <c r="AF1826" s="16">
        <f>IF(COUNT(Q1826:Z1826)=0,"",SUM(Q1826:Z1826))</f>
        <v>947</v>
      </c>
      <c r="AG1826" s="17">
        <f>IFERROR((AA1826+AB1826)/AF1826,"")</f>
        <v>0.22280887011615627</v>
      </c>
      <c r="AH1826" s="16">
        <v>13</v>
      </c>
    </row>
    <row r="1827" spans="1:34" x14ac:dyDescent="0.2">
      <c r="A1827" s="4" t="s">
        <v>21</v>
      </c>
      <c r="B1827" s="4" t="s">
        <v>152</v>
      </c>
      <c r="C1827" s="4" t="s">
        <v>955</v>
      </c>
      <c r="D1827" s="4" t="s">
        <v>739</v>
      </c>
      <c r="E1827" s="4" t="s">
        <v>740</v>
      </c>
      <c r="F1827" s="4" t="s">
        <v>3451</v>
      </c>
      <c r="G1827" s="4" t="s">
        <v>158</v>
      </c>
      <c r="H1827" s="4" t="s">
        <v>165</v>
      </c>
      <c r="I1827" s="16">
        <v>150</v>
      </c>
      <c r="J1827" s="16">
        <v>2146</v>
      </c>
      <c r="K1827" s="16">
        <v>104</v>
      </c>
      <c r="L1827" s="16">
        <v>371</v>
      </c>
      <c r="M1827" s="16">
        <v>37</v>
      </c>
      <c r="N1827" s="16">
        <v>279</v>
      </c>
      <c r="O1827" s="17">
        <f>IFERROR(K1827/I1827,"")</f>
        <v>0.69333333333333336</v>
      </c>
      <c r="P1827" s="17">
        <f>IFERROR(L1827/J1827,"")</f>
        <v>0.17287977632805218</v>
      </c>
      <c r="Q1827" s="16">
        <v>211</v>
      </c>
      <c r="R1827" s="16">
        <v>0</v>
      </c>
      <c r="S1827" s="16">
        <v>0</v>
      </c>
      <c r="T1827" s="16">
        <v>23</v>
      </c>
      <c r="U1827" s="16">
        <v>198</v>
      </c>
      <c r="V1827" s="16">
        <v>0</v>
      </c>
      <c r="W1827" s="16">
        <v>27</v>
      </c>
      <c r="X1827" s="16">
        <v>52</v>
      </c>
      <c r="Y1827" s="16">
        <v>0</v>
      </c>
      <c r="Z1827" s="16">
        <v>37</v>
      </c>
      <c r="AA1827" s="16">
        <f>IF(COUNT(Q1827:Z1827)=0,"",SUM(Q1827:Q1827))</f>
        <v>211</v>
      </c>
      <c r="AB1827" s="16">
        <f>IF(COUNT(Q1827:Z1827)=0,"",SUM(R1827:S1827))</f>
        <v>0</v>
      </c>
      <c r="AC1827" s="16">
        <f>IF(COUNT(Q1827:Z1827)=0,"",SUM(T1827:V1827))</f>
        <v>221</v>
      </c>
      <c r="AD1827" s="16">
        <f>IF(COUNT(Q1827:Z1827)=0,"",SUM(W1827:Y1827))</f>
        <v>79</v>
      </c>
      <c r="AE1827" s="16">
        <f>IF(COUNT(Q1827:Z1827)=0,"",SUM(Z1827:Z1827))</f>
        <v>37</v>
      </c>
      <c r="AF1827" s="16">
        <f>IF(COUNT(Q1827:Z1827)=0,"",SUM(Q1827:Z1827))</f>
        <v>548</v>
      </c>
      <c r="AG1827" s="17">
        <f>IFERROR((AA1827+AB1827)/AF1827,"")</f>
        <v>0.38503649635036497</v>
      </c>
      <c r="AH1827" s="16"/>
    </row>
    <row r="1828" spans="1:34" x14ac:dyDescent="0.2">
      <c r="A1828" s="4" t="s">
        <v>21</v>
      </c>
      <c r="B1828" s="4" t="s">
        <v>123</v>
      </c>
      <c r="C1828" s="4" t="s">
        <v>955</v>
      </c>
      <c r="D1828" s="4" t="s">
        <v>484</v>
      </c>
      <c r="E1828" s="4" t="s">
        <v>485</v>
      </c>
      <c r="F1828" s="4" t="s">
        <v>4682</v>
      </c>
      <c r="G1828" s="4" t="s">
        <v>158</v>
      </c>
      <c r="H1828" s="4" t="s">
        <v>163</v>
      </c>
      <c r="I1828" s="16">
        <v>370</v>
      </c>
      <c r="J1828" s="16">
        <v>15752</v>
      </c>
      <c r="K1828" s="16">
        <v>214</v>
      </c>
      <c r="L1828" s="16">
        <v>3536</v>
      </c>
      <c r="M1828" s="16"/>
      <c r="N1828" s="16">
        <v>297</v>
      </c>
      <c r="O1828" s="17">
        <f>IFERROR(K1828/I1828,"")</f>
        <v>0.57837837837837835</v>
      </c>
      <c r="P1828" s="17">
        <f>IFERROR(L1828/J1828,"")</f>
        <v>0.22447943118334179</v>
      </c>
      <c r="Q1828" s="16">
        <v>211</v>
      </c>
      <c r="R1828" s="16">
        <v>27</v>
      </c>
      <c r="S1828" s="16"/>
      <c r="T1828" s="16">
        <v>156</v>
      </c>
      <c r="U1828" s="16">
        <v>207</v>
      </c>
      <c r="V1828" s="16">
        <v>225</v>
      </c>
      <c r="W1828" s="16">
        <v>0</v>
      </c>
      <c r="X1828" s="16">
        <v>618</v>
      </c>
      <c r="Y1828" s="16"/>
      <c r="Z1828" s="16">
        <v>2533</v>
      </c>
      <c r="AA1828" s="16">
        <f>IF(COUNT(Q1828:Z1828)=0,"",SUM(Q1828:Q1828))</f>
        <v>211</v>
      </c>
      <c r="AB1828" s="16">
        <f>IF(COUNT(Q1828:Z1828)=0,"",SUM(R1828:S1828))</f>
        <v>27</v>
      </c>
      <c r="AC1828" s="16">
        <f>IF(COUNT(Q1828:Z1828)=0,"",SUM(T1828:V1828))</f>
        <v>588</v>
      </c>
      <c r="AD1828" s="16">
        <f>IF(COUNT(Q1828:Z1828)=0,"",SUM(W1828:Y1828))</f>
        <v>618</v>
      </c>
      <c r="AE1828" s="16">
        <f>IF(COUNT(Q1828:Z1828)=0,"",SUM(Z1828:Z1828))</f>
        <v>2533</v>
      </c>
      <c r="AF1828" s="16">
        <f>IF(COUNT(Q1828:Z1828)=0,"",SUM(Q1828:Z1828))</f>
        <v>3977</v>
      </c>
      <c r="AG1828" s="17">
        <f>IFERROR((AA1828+AB1828)/AF1828,"")</f>
        <v>5.984410359567513E-2</v>
      </c>
      <c r="AH1828" s="16">
        <v>47</v>
      </c>
    </row>
    <row r="1829" spans="1:34" x14ac:dyDescent="0.2">
      <c r="A1829" s="4" t="s">
        <v>21</v>
      </c>
      <c r="B1829" s="4" t="s">
        <v>140</v>
      </c>
      <c r="C1829" s="4" t="s">
        <v>955</v>
      </c>
      <c r="D1829" s="4" t="s">
        <v>907</v>
      </c>
      <c r="E1829" s="4" t="s">
        <v>908</v>
      </c>
      <c r="F1829" s="4" t="s">
        <v>5518</v>
      </c>
      <c r="G1829" s="4" t="s">
        <v>158</v>
      </c>
      <c r="H1829" s="4" t="s">
        <v>165</v>
      </c>
      <c r="I1829" s="16">
        <v>260</v>
      </c>
      <c r="J1829" s="16">
        <v>8253</v>
      </c>
      <c r="K1829" s="16">
        <v>94</v>
      </c>
      <c r="L1829" s="16">
        <v>913</v>
      </c>
      <c r="M1829" s="16">
        <v>18</v>
      </c>
      <c r="N1829" s="16">
        <v>1531</v>
      </c>
      <c r="O1829" s="17">
        <f>IFERROR(K1829/I1829,"")</f>
        <v>0.36153846153846153</v>
      </c>
      <c r="P1829" s="17">
        <f>IFERROR(L1829/J1829,"")</f>
        <v>0.11062643887071368</v>
      </c>
      <c r="Q1829" s="16">
        <v>211</v>
      </c>
      <c r="R1829" s="16"/>
      <c r="S1829" s="16"/>
      <c r="T1829" s="16">
        <v>60</v>
      </c>
      <c r="U1829" s="16">
        <v>77</v>
      </c>
      <c r="V1829" s="16">
        <v>103</v>
      </c>
      <c r="W1829" s="16">
        <v>125</v>
      </c>
      <c r="X1829" s="16">
        <v>188</v>
      </c>
      <c r="Y1829" s="16"/>
      <c r="Z1829" s="16">
        <v>1007</v>
      </c>
      <c r="AA1829" s="16">
        <f>IF(COUNT(Q1829:Z1829)=0,"",SUM(Q1829:Q1829))</f>
        <v>211</v>
      </c>
      <c r="AB1829" s="16">
        <f>IF(COUNT(Q1829:Z1829)=0,"",SUM(R1829:S1829))</f>
        <v>0</v>
      </c>
      <c r="AC1829" s="16">
        <f>IF(COUNT(Q1829:Z1829)=0,"",SUM(T1829:V1829))</f>
        <v>240</v>
      </c>
      <c r="AD1829" s="16">
        <f>IF(COUNT(Q1829:Z1829)=0,"",SUM(W1829:Y1829))</f>
        <v>313</v>
      </c>
      <c r="AE1829" s="16">
        <f>IF(COUNT(Q1829:Z1829)=0,"",SUM(Z1829:Z1829))</f>
        <v>1007</v>
      </c>
      <c r="AF1829" s="16">
        <f>IF(COUNT(Q1829:Z1829)=0,"",SUM(Q1829:Z1829))</f>
        <v>1771</v>
      </c>
      <c r="AG1829" s="17">
        <f>IFERROR((AA1829+AB1829)/AF1829,"")</f>
        <v>0.11914172783738002</v>
      </c>
      <c r="AH1829" s="16">
        <v>19</v>
      </c>
    </row>
    <row r="1830" spans="1:34" x14ac:dyDescent="0.2">
      <c r="A1830" s="4" t="s">
        <v>21</v>
      </c>
      <c r="B1830" s="4" t="s">
        <v>138</v>
      </c>
      <c r="C1830" s="4" t="s">
        <v>1036</v>
      </c>
      <c r="D1830" s="4" t="s">
        <v>632</v>
      </c>
      <c r="E1830" s="4" t="s">
        <v>537</v>
      </c>
      <c r="F1830" s="4" t="s">
        <v>2491</v>
      </c>
      <c r="G1830" s="4" t="s">
        <v>157</v>
      </c>
      <c r="H1830" s="4" t="s">
        <v>163</v>
      </c>
      <c r="I1830" s="16">
        <v>551</v>
      </c>
      <c r="J1830" s="16">
        <v>452</v>
      </c>
      <c r="K1830" s="16">
        <v>320</v>
      </c>
      <c r="L1830" s="16">
        <v>134</v>
      </c>
      <c r="M1830" s="16">
        <v>0</v>
      </c>
      <c r="N1830" s="16">
        <v>26</v>
      </c>
      <c r="O1830" s="17">
        <f>IFERROR(K1830/I1830,"")</f>
        <v>0.58076225045372054</v>
      </c>
      <c r="P1830" s="17">
        <f>IFERROR(L1830/J1830,"")</f>
        <v>0.29646017699115046</v>
      </c>
      <c r="Q1830" s="16">
        <v>210</v>
      </c>
      <c r="R1830" s="16">
        <v>0</v>
      </c>
      <c r="S1830" s="16">
        <v>0</v>
      </c>
      <c r="T1830" s="16">
        <v>0</v>
      </c>
      <c r="U1830" s="16">
        <v>0</v>
      </c>
      <c r="V1830" s="16">
        <v>235</v>
      </c>
      <c r="W1830" s="16">
        <v>0</v>
      </c>
      <c r="X1830" s="16">
        <v>0</v>
      </c>
      <c r="Y1830" s="16"/>
      <c r="Z1830" s="16"/>
      <c r="AA1830" s="16">
        <f>IF(COUNT(Q1830:Z1830)=0,"",SUM(Q1830:Q1830))</f>
        <v>210</v>
      </c>
      <c r="AB1830" s="16">
        <f>IF(COUNT(Q1830:Z1830)=0,"",SUM(R1830:S1830))</f>
        <v>0</v>
      </c>
      <c r="AC1830" s="16">
        <f>IF(COUNT(Q1830:Z1830)=0,"",SUM(T1830:V1830))</f>
        <v>235</v>
      </c>
      <c r="AD1830" s="16">
        <f>IF(COUNT(Q1830:Z1830)=0,"",SUM(W1830:Y1830))</f>
        <v>0</v>
      </c>
      <c r="AE1830" s="16">
        <f>IF(COUNT(Q1830:Z1830)=0,"",SUM(Z1830:Z1830))</f>
        <v>0</v>
      </c>
      <c r="AF1830" s="16">
        <f>IF(COUNT(Q1830:Z1830)=0,"",SUM(Q1830:Z1830))</f>
        <v>445</v>
      </c>
      <c r="AG1830" s="17">
        <f>IFERROR((AA1830+AB1830)/AF1830,"")</f>
        <v>0.47191011235955055</v>
      </c>
      <c r="AH1830" s="16"/>
    </row>
    <row r="1831" spans="1:34" x14ac:dyDescent="0.2">
      <c r="A1831" s="4" t="s">
        <v>21</v>
      </c>
      <c r="B1831" s="4" t="s">
        <v>136</v>
      </c>
      <c r="C1831" s="4" t="s">
        <v>955</v>
      </c>
      <c r="D1831" s="4" t="s">
        <v>659</v>
      </c>
      <c r="E1831" s="4" t="s">
        <v>660</v>
      </c>
      <c r="F1831" s="4" t="s">
        <v>2672</v>
      </c>
      <c r="G1831" s="4" t="s">
        <v>157</v>
      </c>
      <c r="H1831" s="4" t="s">
        <v>165</v>
      </c>
      <c r="I1831" s="16">
        <v>342</v>
      </c>
      <c r="J1831" s="16">
        <v>3135</v>
      </c>
      <c r="K1831" s="16">
        <v>199</v>
      </c>
      <c r="L1831" s="16">
        <v>710</v>
      </c>
      <c r="M1831" s="16"/>
      <c r="N1831" s="16">
        <v>14</v>
      </c>
      <c r="O1831" s="17">
        <f>IFERROR(K1831/I1831,"")</f>
        <v>0.58187134502923976</v>
      </c>
      <c r="P1831" s="17">
        <f>IFERROR(L1831/J1831,"")</f>
        <v>0.22647527910685805</v>
      </c>
      <c r="Q1831" s="16">
        <v>210</v>
      </c>
      <c r="R1831" s="16">
        <v>91</v>
      </c>
      <c r="S1831" s="16">
        <v>19</v>
      </c>
      <c r="T1831" s="16">
        <v>124</v>
      </c>
      <c r="U1831" s="16">
        <v>45</v>
      </c>
      <c r="V1831" s="16">
        <v>156</v>
      </c>
      <c r="W1831" s="16">
        <v>59</v>
      </c>
      <c r="X1831" s="16">
        <v>208</v>
      </c>
      <c r="Y1831" s="16">
        <v>0</v>
      </c>
      <c r="Z1831" s="16">
        <v>113</v>
      </c>
      <c r="AA1831" s="16">
        <f>IF(COUNT(Q1831:Z1831)=0,"",SUM(Q1831:Q1831))</f>
        <v>210</v>
      </c>
      <c r="AB1831" s="16">
        <f>IF(COUNT(Q1831:Z1831)=0,"",SUM(R1831:S1831))</f>
        <v>110</v>
      </c>
      <c r="AC1831" s="16">
        <f>IF(COUNT(Q1831:Z1831)=0,"",SUM(T1831:V1831))</f>
        <v>325</v>
      </c>
      <c r="AD1831" s="16">
        <f>IF(COUNT(Q1831:Z1831)=0,"",SUM(W1831:Y1831))</f>
        <v>267</v>
      </c>
      <c r="AE1831" s="16">
        <f>IF(COUNT(Q1831:Z1831)=0,"",SUM(Z1831:Z1831))</f>
        <v>113</v>
      </c>
      <c r="AF1831" s="16">
        <f>IF(COUNT(Q1831:Z1831)=0,"",SUM(Q1831:Z1831))</f>
        <v>1025</v>
      </c>
      <c r="AG1831" s="17">
        <f>IFERROR((AA1831+AB1831)/AF1831,"")</f>
        <v>0.31219512195121951</v>
      </c>
      <c r="AH1831" s="16"/>
    </row>
    <row r="1832" spans="1:34" x14ac:dyDescent="0.2">
      <c r="A1832" s="4" t="s">
        <v>21</v>
      </c>
      <c r="B1832" s="4" t="s">
        <v>129</v>
      </c>
      <c r="C1832" s="4" t="s">
        <v>1036</v>
      </c>
      <c r="D1832" s="4" t="s">
        <v>785</v>
      </c>
      <c r="E1832" s="4" t="s">
        <v>786</v>
      </c>
      <c r="F1832" s="4" t="s">
        <v>3850</v>
      </c>
      <c r="G1832" s="4" t="s">
        <v>158</v>
      </c>
      <c r="H1832" s="4" t="s">
        <v>164</v>
      </c>
      <c r="I1832" s="16">
        <v>1360</v>
      </c>
      <c r="J1832" s="16">
        <v>16440</v>
      </c>
      <c r="K1832" s="16">
        <v>907</v>
      </c>
      <c r="L1832" s="16">
        <v>4359</v>
      </c>
      <c r="M1832" s="16">
        <v>385</v>
      </c>
      <c r="N1832" s="16">
        <v>385</v>
      </c>
      <c r="O1832" s="17">
        <f>IFERROR(K1832/I1832,"")</f>
        <v>0.66691176470588232</v>
      </c>
      <c r="P1832" s="17">
        <f>IFERROR(L1832/J1832,"")</f>
        <v>0.26514598540145984</v>
      </c>
      <c r="Q1832" s="16">
        <v>209</v>
      </c>
      <c r="R1832" s="16">
        <v>275</v>
      </c>
      <c r="S1832" s="16">
        <v>39</v>
      </c>
      <c r="T1832" s="16">
        <v>1478</v>
      </c>
      <c r="U1832" s="16">
        <v>220</v>
      </c>
      <c r="V1832" s="16">
        <v>0</v>
      </c>
      <c r="W1832" s="16"/>
      <c r="X1832" s="16">
        <v>147</v>
      </c>
      <c r="Y1832" s="16"/>
      <c r="Z1832" s="16">
        <v>3192</v>
      </c>
      <c r="AA1832" s="16">
        <f>IF(COUNT(Q1832:Z1832)=0,"",SUM(Q1832:Q1832))</f>
        <v>209</v>
      </c>
      <c r="AB1832" s="16">
        <f>IF(COUNT(Q1832:Z1832)=0,"",SUM(R1832:S1832))</f>
        <v>314</v>
      </c>
      <c r="AC1832" s="16">
        <f>IF(COUNT(Q1832:Z1832)=0,"",SUM(T1832:V1832))</f>
        <v>1698</v>
      </c>
      <c r="AD1832" s="16">
        <f>IF(COUNT(Q1832:Z1832)=0,"",SUM(W1832:Y1832))</f>
        <v>147</v>
      </c>
      <c r="AE1832" s="16">
        <f>IF(COUNT(Q1832:Z1832)=0,"",SUM(Z1832:Z1832))</f>
        <v>3192</v>
      </c>
      <c r="AF1832" s="16">
        <f>IF(COUNT(Q1832:Z1832)=0,"",SUM(Q1832:Z1832))</f>
        <v>5560</v>
      </c>
      <c r="AG1832" s="17">
        <f>IFERROR((AA1832+AB1832)/AF1832,"")</f>
        <v>9.4064748201438855E-2</v>
      </c>
      <c r="AH1832" s="16">
        <v>32</v>
      </c>
    </row>
    <row r="1833" spans="1:34" x14ac:dyDescent="0.2">
      <c r="A1833" s="4" t="s">
        <v>21</v>
      </c>
      <c r="B1833" s="4" t="s">
        <v>124</v>
      </c>
      <c r="C1833" s="4" t="s">
        <v>955</v>
      </c>
      <c r="D1833" s="4" t="s">
        <v>582</v>
      </c>
      <c r="E1833" s="4" t="s">
        <v>583</v>
      </c>
      <c r="F1833" s="4" t="s">
        <v>2004</v>
      </c>
      <c r="G1833" s="4" t="s">
        <v>158</v>
      </c>
      <c r="H1833" s="4" t="s">
        <v>164</v>
      </c>
      <c r="I1833" s="16">
        <v>849</v>
      </c>
      <c r="J1833" s="16">
        <v>6238</v>
      </c>
      <c r="K1833" s="16">
        <v>287</v>
      </c>
      <c r="L1833" s="16">
        <v>2187</v>
      </c>
      <c r="M1833" s="16"/>
      <c r="N1833" s="16">
        <v>65</v>
      </c>
      <c r="O1833" s="17">
        <f>IFERROR(K1833/I1833,"")</f>
        <v>0.3380447585394582</v>
      </c>
      <c r="P1833" s="17">
        <f>IFERROR(L1833/J1833,"")</f>
        <v>0.35059313882654697</v>
      </c>
      <c r="Q1833" s="16">
        <v>208</v>
      </c>
      <c r="R1833" s="16">
        <v>0</v>
      </c>
      <c r="S1833" s="16">
        <v>0</v>
      </c>
      <c r="T1833" s="16">
        <v>240</v>
      </c>
      <c r="U1833" s="16">
        <v>140</v>
      </c>
      <c r="V1833" s="16">
        <v>398</v>
      </c>
      <c r="W1833" s="16">
        <v>297</v>
      </c>
      <c r="X1833" s="16">
        <v>210</v>
      </c>
      <c r="Y1833" s="16"/>
      <c r="Z1833" s="16">
        <v>1841</v>
      </c>
      <c r="AA1833" s="16">
        <f>IF(COUNT(Q1833:Z1833)=0,"",SUM(Q1833:Q1833))</f>
        <v>208</v>
      </c>
      <c r="AB1833" s="16">
        <f>IF(COUNT(Q1833:Z1833)=0,"",SUM(R1833:S1833))</f>
        <v>0</v>
      </c>
      <c r="AC1833" s="16">
        <f>IF(COUNT(Q1833:Z1833)=0,"",SUM(T1833:V1833))</f>
        <v>778</v>
      </c>
      <c r="AD1833" s="16">
        <f>IF(COUNT(Q1833:Z1833)=0,"",SUM(W1833:Y1833))</f>
        <v>507</v>
      </c>
      <c r="AE1833" s="16">
        <f>IF(COUNT(Q1833:Z1833)=0,"",SUM(Z1833:Z1833))</f>
        <v>1841</v>
      </c>
      <c r="AF1833" s="16">
        <f>IF(COUNT(Q1833:Z1833)=0,"",SUM(Q1833:Z1833))</f>
        <v>3334</v>
      </c>
      <c r="AG1833" s="17">
        <f>IFERROR((AA1833+AB1833)/AF1833,"")</f>
        <v>6.2387522495500898E-2</v>
      </c>
      <c r="AH1833" s="16"/>
    </row>
    <row r="1834" spans="1:34" x14ac:dyDescent="0.2">
      <c r="A1834" s="4" t="s">
        <v>198</v>
      </c>
      <c r="B1834" s="4" t="s">
        <v>150</v>
      </c>
      <c r="C1834" s="4" t="s">
        <v>991</v>
      </c>
      <c r="D1834" s="4" t="s">
        <v>449</v>
      </c>
      <c r="E1834" s="4" t="s">
        <v>266</v>
      </c>
      <c r="F1834" s="4" t="s">
        <v>1429</v>
      </c>
      <c r="G1834" s="4" t="s">
        <v>156</v>
      </c>
      <c r="H1834" s="4" t="s">
        <v>43</v>
      </c>
      <c r="I1834" s="16">
        <v>1224</v>
      </c>
      <c r="J1834" s="16">
        <v>3102</v>
      </c>
      <c r="K1834" s="16">
        <v>437</v>
      </c>
      <c r="L1834" s="16">
        <v>946</v>
      </c>
      <c r="M1834" s="16">
        <v>80</v>
      </c>
      <c r="N1834" s="16">
        <v>333</v>
      </c>
      <c r="O1834" s="17">
        <f>IFERROR(K1834/I1834,"")</f>
        <v>0.35702614379084968</v>
      </c>
      <c r="P1834" s="17">
        <f>IFERROR(L1834/J1834,"")</f>
        <v>0.30496453900709219</v>
      </c>
      <c r="Q1834" s="16">
        <v>207</v>
      </c>
      <c r="R1834" s="16">
        <v>76</v>
      </c>
      <c r="S1834" s="16"/>
      <c r="T1834" s="16">
        <v>0</v>
      </c>
      <c r="U1834" s="16"/>
      <c r="V1834" s="16">
        <v>0</v>
      </c>
      <c r="W1834" s="16">
        <v>0</v>
      </c>
      <c r="X1834" s="16">
        <v>680</v>
      </c>
      <c r="Y1834" s="16">
        <v>0</v>
      </c>
      <c r="Z1834" s="16">
        <v>417</v>
      </c>
      <c r="AA1834" s="16">
        <f>IF(COUNT(Q1834:Z1834)=0,"",SUM(Q1834:Q1834))</f>
        <v>207</v>
      </c>
      <c r="AB1834" s="16">
        <f>IF(COUNT(Q1834:Z1834)=0,"",SUM(R1834:S1834))</f>
        <v>76</v>
      </c>
      <c r="AC1834" s="16">
        <f>IF(COUNT(Q1834:Z1834)=0,"",SUM(T1834:V1834))</f>
        <v>0</v>
      </c>
      <c r="AD1834" s="16">
        <f>IF(COUNT(Q1834:Z1834)=0,"",SUM(W1834:Y1834))</f>
        <v>680</v>
      </c>
      <c r="AE1834" s="16">
        <f>IF(COUNT(Q1834:Z1834)=0,"",SUM(Z1834:Z1834))</f>
        <v>417</v>
      </c>
      <c r="AF1834" s="16">
        <f>IF(COUNT(Q1834:Z1834)=0,"",SUM(Q1834:Z1834))</f>
        <v>1380</v>
      </c>
      <c r="AG1834" s="17">
        <f>IFERROR((AA1834+AB1834)/AF1834,"")</f>
        <v>0.20507246376811594</v>
      </c>
      <c r="AH1834" s="16">
        <v>54</v>
      </c>
    </row>
    <row r="1835" spans="1:34" x14ac:dyDescent="0.2">
      <c r="A1835" s="4" t="s">
        <v>21</v>
      </c>
      <c r="B1835" s="4" t="s">
        <v>134</v>
      </c>
      <c r="C1835" s="4" t="s">
        <v>955</v>
      </c>
      <c r="D1835" s="4" t="s">
        <v>690</v>
      </c>
      <c r="E1835" s="4" t="s">
        <v>648</v>
      </c>
      <c r="F1835" s="4" t="s">
        <v>2924</v>
      </c>
      <c r="G1835" s="4" t="s">
        <v>157</v>
      </c>
      <c r="H1835" s="4" t="s">
        <v>164</v>
      </c>
      <c r="I1835" s="16">
        <v>146</v>
      </c>
      <c r="J1835" s="16">
        <v>8322</v>
      </c>
      <c r="K1835" s="16">
        <v>93</v>
      </c>
      <c r="L1835" s="16">
        <v>1157</v>
      </c>
      <c r="M1835" s="16">
        <v>22</v>
      </c>
      <c r="N1835" s="16">
        <v>197</v>
      </c>
      <c r="O1835" s="17">
        <f>IFERROR(K1835/I1835,"")</f>
        <v>0.63698630136986301</v>
      </c>
      <c r="P1835" s="17">
        <f>IFERROR(L1835/J1835,"")</f>
        <v>0.13902907954818552</v>
      </c>
      <c r="Q1835" s="16">
        <v>207</v>
      </c>
      <c r="R1835" s="16">
        <v>45</v>
      </c>
      <c r="S1835" s="16">
        <v>47</v>
      </c>
      <c r="T1835" s="16">
        <v>133</v>
      </c>
      <c r="U1835" s="16">
        <v>81</v>
      </c>
      <c r="V1835" s="16">
        <v>289</v>
      </c>
      <c r="W1835" s="16">
        <v>0</v>
      </c>
      <c r="X1835" s="16">
        <v>133</v>
      </c>
      <c r="Y1835" s="16"/>
      <c r="Z1835" s="16">
        <v>927</v>
      </c>
      <c r="AA1835" s="16">
        <f>IF(COUNT(Q1835:Z1835)=0,"",SUM(Q1835:Q1835))</f>
        <v>207</v>
      </c>
      <c r="AB1835" s="16">
        <f>IF(COUNT(Q1835:Z1835)=0,"",SUM(R1835:S1835))</f>
        <v>92</v>
      </c>
      <c r="AC1835" s="16">
        <f>IF(COUNT(Q1835:Z1835)=0,"",SUM(T1835:V1835))</f>
        <v>503</v>
      </c>
      <c r="AD1835" s="16">
        <f>IF(COUNT(Q1835:Z1835)=0,"",SUM(W1835:Y1835))</f>
        <v>133</v>
      </c>
      <c r="AE1835" s="16">
        <f>IF(COUNT(Q1835:Z1835)=0,"",SUM(Z1835:Z1835))</f>
        <v>927</v>
      </c>
      <c r="AF1835" s="16">
        <f>IF(COUNT(Q1835:Z1835)=0,"",SUM(Q1835:Z1835))</f>
        <v>1862</v>
      </c>
      <c r="AG1835" s="17">
        <f>IFERROR((AA1835+AB1835)/AF1835,"")</f>
        <v>0.16058002148227712</v>
      </c>
      <c r="AH1835" s="16">
        <v>24</v>
      </c>
    </row>
    <row r="1836" spans="1:34" x14ac:dyDescent="0.2">
      <c r="A1836" s="4" t="s">
        <v>21</v>
      </c>
      <c r="B1836" s="4" t="s">
        <v>150</v>
      </c>
      <c r="C1836" s="4" t="s">
        <v>991</v>
      </c>
      <c r="D1836" s="4" t="s">
        <v>809</v>
      </c>
      <c r="E1836" s="4" t="s">
        <v>810</v>
      </c>
      <c r="F1836" s="4" t="s">
        <v>4127</v>
      </c>
      <c r="G1836" s="4" t="s">
        <v>157</v>
      </c>
      <c r="H1836" s="4" t="s">
        <v>165</v>
      </c>
      <c r="I1836" s="16">
        <v>5211</v>
      </c>
      <c r="J1836" s="16">
        <v>133256</v>
      </c>
      <c r="K1836" s="16">
        <v>3976</v>
      </c>
      <c r="L1836" s="16">
        <v>13567</v>
      </c>
      <c r="M1836" s="16">
        <v>25</v>
      </c>
      <c r="N1836" s="16">
        <v>0</v>
      </c>
      <c r="O1836" s="17">
        <f>IFERROR(K1836/I1836,"")</f>
        <v>0.76300134331222413</v>
      </c>
      <c r="P1836" s="17">
        <f>IFERROR(L1836/J1836,"")</f>
        <v>0.10181155069940566</v>
      </c>
      <c r="Q1836" s="16">
        <v>206</v>
      </c>
      <c r="R1836" s="16">
        <v>14</v>
      </c>
      <c r="S1836" s="16">
        <v>0</v>
      </c>
      <c r="T1836" s="16">
        <v>272</v>
      </c>
      <c r="U1836" s="16">
        <v>0</v>
      </c>
      <c r="V1836" s="16">
        <v>0</v>
      </c>
      <c r="W1836" s="16">
        <v>0</v>
      </c>
      <c r="X1836" s="16">
        <v>1388</v>
      </c>
      <c r="Y1836" s="16"/>
      <c r="Z1836" s="16">
        <v>15659</v>
      </c>
      <c r="AA1836" s="16">
        <f>IF(COUNT(Q1836:Z1836)=0,"",SUM(Q1836:Q1836))</f>
        <v>206</v>
      </c>
      <c r="AB1836" s="16">
        <f>IF(COUNT(Q1836:Z1836)=0,"",SUM(R1836:S1836))</f>
        <v>14</v>
      </c>
      <c r="AC1836" s="16">
        <f>IF(COUNT(Q1836:Z1836)=0,"",SUM(T1836:V1836))</f>
        <v>272</v>
      </c>
      <c r="AD1836" s="16">
        <f>IF(COUNT(Q1836:Z1836)=0,"",SUM(W1836:Y1836))</f>
        <v>1388</v>
      </c>
      <c r="AE1836" s="16">
        <f>IF(COUNT(Q1836:Z1836)=0,"",SUM(Z1836:Z1836))</f>
        <v>15659</v>
      </c>
      <c r="AF1836" s="16">
        <f>IF(COUNT(Q1836:Z1836)=0,"",SUM(Q1836:Z1836))</f>
        <v>17539</v>
      </c>
      <c r="AG1836" s="17">
        <f>IFERROR((AA1836+AB1836)/AF1836,"")</f>
        <v>1.2543474542448259E-2</v>
      </c>
      <c r="AH1836" s="16">
        <v>85</v>
      </c>
    </row>
    <row r="1837" spans="1:34" x14ac:dyDescent="0.2">
      <c r="A1837" s="4" t="s">
        <v>198</v>
      </c>
      <c r="B1837" s="4" t="s">
        <v>124</v>
      </c>
      <c r="C1837" s="4" t="s">
        <v>955</v>
      </c>
      <c r="D1837" s="4" t="s">
        <v>271</v>
      </c>
      <c r="E1837" s="4" t="s">
        <v>216</v>
      </c>
      <c r="F1837" s="4" t="s">
        <v>1059</v>
      </c>
      <c r="G1837" s="4" t="s">
        <v>158</v>
      </c>
      <c r="H1837" s="4" t="s">
        <v>71</v>
      </c>
      <c r="I1837" s="16">
        <v>928</v>
      </c>
      <c r="J1837" s="16">
        <v>12473</v>
      </c>
      <c r="K1837" s="16">
        <v>716</v>
      </c>
      <c r="L1837" s="16">
        <v>5525</v>
      </c>
      <c r="M1837" s="16"/>
      <c r="N1837" s="16">
        <v>501</v>
      </c>
      <c r="O1837" s="17">
        <f>IFERROR(K1837/I1837,"")</f>
        <v>0.77155172413793105</v>
      </c>
      <c r="P1837" s="17">
        <f>IFERROR(L1837/J1837,"")</f>
        <v>0.44295678665918381</v>
      </c>
      <c r="Q1837" s="16">
        <v>201</v>
      </c>
      <c r="R1837" s="16">
        <v>0</v>
      </c>
      <c r="S1837" s="16"/>
      <c r="T1837" s="16">
        <v>785</v>
      </c>
      <c r="U1837" s="16">
        <v>513</v>
      </c>
      <c r="V1837" s="16">
        <v>1922</v>
      </c>
      <c r="W1837" s="16">
        <v>60</v>
      </c>
      <c r="X1837" s="16">
        <v>1825</v>
      </c>
      <c r="Y1837" s="16">
        <v>0</v>
      </c>
      <c r="Z1837" s="16">
        <v>935</v>
      </c>
      <c r="AA1837" s="16">
        <f>IF(COUNT(Q1837:Z1837)=0,"",SUM(Q1837:Q1837))</f>
        <v>201</v>
      </c>
      <c r="AB1837" s="16">
        <f>IF(COUNT(Q1837:Z1837)=0,"",SUM(R1837:S1837))</f>
        <v>0</v>
      </c>
      <c r="AC1837" s="16">
        <f>IF(COUNT(Q1837:Z1837)=0,"",SUM(T1837:V1837))</f>
        <v>3220</v>
      </c>
      <c r="AD1837" s="16">
        <f>IF(COUNT(Q1837:Z1837)=0,"",SUM(W1837:Y1837))</f>
        <v>1885</v>
      </c>
      <c r="AE1837" s="16">
        <f>IF(COUNT(Q1837:Z1837)=0,"",SUM(Z1837:Z1837))</f>
        <v>935</v>
      </c>
      <c r="AF1837" s="16">
        <f>IF(COUNT(Q1837:Z1837)=0,"",SUM(Q1837:Z1837))</f>
        <v>6241</v>
      </c>
      <c r="AG1837" s="17">
        <f>IFERROR((AA1837+AB1837)/AF1837,"")</f>
        <v>3.2206377183143724E-2</v>
      </c>
      <c r="AH1837" s="16">
        <v>2509</v>
      </c>
    </row>
    <row r="1838" spans="1:34" x14ac:dyDescent="0.2">
      <c r="A1838" s="4" t="s">
        <v>198</v>
      </c>
      <c r="B1838" s="4" t="s">
        <v>127</v>
      </c>
      <c r="C1838" s="4" t="s">
        <v>955</v>
      </c>
      <c r="D1838" s="4" t="s">
        <v>465</v>
      </c>
      <c r="E1838" s="4" t="s">
        <v>228</v>
      </c>
      <c r="F1838" s="4" t="s">
        <v>1453</v>
      </c>
      <c r="G1838" s="4" t="s">
        <v>156</v>
      </c>
      <c r="H1838" s="4" t="s">
        <v>43</v>
      </c>
      <c r="I1838" s="16">
        <v>2039</v>
      </c>
      <c r="J1838" s="16">
        <v>4538</v>
      </c>
      <c r="K1838" s="16">
        <v>611</v>
      </c>
      <c r="L1838" s="16">
        <v>1213</v>
      </c>
      <c r="M1838" s="16">
        <v>112</v>
      </c>
      <c r="N1838" s="16">
        <v>331</v>
      </c>
      <c r="O1838" s="17">
        <f>IFERROR(K1838/I1838,"")</f>
        <v>0.2996566944580677</v>
      </c>
      <c r="P1838" s="17">
        <f>IFERROR(L1838/J1838,"")</f>
        <v>0.26729836932569412</v>
      </c>
      <c r="Q1838" s="16">
        <v>201</v>
      </c>
      <c r="R1838" s="16">
        <v>0</v>
      </c>
      <c r="S1838" s="16"/>
      <c r="T1838" s="16">
        <v>0</v>
      </c>
      <c r="U1838" s="16">
        <v>138</v>
      </c>
      <c r="V1838" s="16">
        <v>976</v>
      </c>
      <c r="W1838" s="16">
        <v>222</v>
      </c>
      <c r="X1838" s="16">
        <v>450</v>
      </c>
      <c r="Y1838" s="16">
        <v>0</v>
      </c>
      <c r="Z1838" s="16">
        <v>763</v>
      </c>
      <c r="AA1838" s="16">
        <f>IF(COUNT(Q1838:Z1838)=0,"",SUM(Q1838:Q1838))</f>
        <v>201</v>
      </c>
      <c r="AB1838" s="16">
        <f>IF(COUNT(Q1838:Z1838)=0,"",SUM(R1838:S1838))</f>
        <v>0</v>
      </c>
      <c r="AC1838" s="16">
        <f>IF(COUNT(Q1838:Z1838)=0,"",SUM(T1838:V1838))</f>
        <v>1114</v>
      </c>
      <c r="AD1838" s="16">
        <f>IF(COUNT(Q1838:Z1838)=0,"",SUM(W1838:Y1838))</f>
        <v>672</v>
      </c>
      <c r="AE1838" s="16">
        <f>IF(COUNT(Q1838:Z1838)=0,"",SUM(Z1838:Z1838))</f>
        <v>763</v>
      </c>
      <c r="AF1838" s="16">
        <f>IF(COUNT(Q1838:Z1838)=0,"",SUM(Q1838:Z1838))</f>
        <v>2750</v>
      </c>
      <c r="AG1838" s="17">
        <f>IFERROR((AA1838+AB1838)/AF1838,"")</f>
        <v>7.3090909090909095E-2</v>
      </c>
      <c r="AH1838" s="16">
        <v>132</v>
      </c>
    </row>
    <row r="1839" spans="1:34" x14ac:dyDescent="0.2">
      <c r="A1839" s="4" t="s">
        <v>21</v>
      </c>
      <c r="B1839" s="4" t="s">
        <v>131</v>
      </c>
      <c r="C1839" s="4" t="s">
        <v>955</v>
      </c>
      <c r="D1839" s="4" t="s">
        <v>438</v>
      </c>
      <c r="E1839" s="4" t="s">
        <v>439</v>
      </c>
      <c r="F1839" s="4" t="s">
        <v>3952</v>
      </c>
      <c r="G1839" s="4" t="s">
        <v>158</v>
      </c>
      <c r="H1839" s="4" t="s">
        <v>165</v>
      </c>
      <c r="I1839" s="16">
        <v>208</v>
      </c>
      <c r="J1839" s="16">
        <v>9680</v>
      </c>
      <c r="K1839" s="16">
        <v>148</v>
      </c>
      <c r="L1839" s="16">
        <v>2443</v>
      </c>
      <c r="M1839" s="16"/>
      <c r="N1839" s="16">
        <v>167</v>
      </c>
      <c r="O1839" s="17">
        <f>IFERROR(K1839/I1839,"")</f>
        <v>0.71153846153846156</v>
      </c>
      <c r="P1839" s="17">
        <f>IFERROR(L1839/J1839,"")</f>
        <v>0.25237603305785122</v>
      </c>
      <c r="Q1839" s="16">
        <v>201</v>
      </c>
      <c r="R1839" s="16">
        <v>63</v>
      </c>
      <c r="S1839" s="16"/>
      <c r="T1839" s="16">
        <v>1484</v>
      </c>
      <c r="U1839" s="16">
        <v>228</v>
      </c>
      <c r="V1839" s="16">
        <v>72</v>
      </c>
      <c r="W1839" s="16">
        <v>0</v>
      </c>
      <c r="X1839" s="16">
        <v>278</v>
      </c>
      <c r="Y1839" s="16">
        <v>0</v>
      </c>
      <c r="Z1839" s="16">
        <v>449</v>
      </c>
      <c r="AA1839" s="16">
        <f>IF(COUNT(Q1839:Z1839)=0,"",SUM(Q1839:Q1839))</f>
        <v>201</v>
      </c>
      <c r="AB1839" s="16">
        <f>IF(COUNT(Q1839:Z1839)=0,"",SUM(R1839:S1839))</f>
        <v>63</v>
      </c>
      <c r="AC1839" s="16">
        <f>IF(COUNT(Q1839:Z1839)=0,"",SUM(T1839:V1839))</f>
        <v>1784</v>
      </c>
      <c r="AD1839" s="16">
        <f>IF(COUNT(Q1839:Z1839)=0,"",SUM(W1839:Y1839))</f>
        <v>278</v>
      </c>
      <c r="AE1839" s="16">
        <f>IF(COUNT(Q1839:Z1839)=0,"",SUM(Z1839:Z1839))</f>
        <v>449</v>
      </c>
      <c r="AF1839" s="16">
        <f>IF(COUNT(Q1839:Z1839)=0,"",SUM(Q1839:Z1839))</f>
        <v>2775</v>
      </c>
      <c r="AG1839" s="17">
        <f>IFERROR((AA1839+AB1839)/AF1839,"")</f>
        <v>9.5135135135135135E-2</v>
      </c>
      <c r="AH1839" s="16">
        <v>19</v>
      </c>
    </row>
    <row r="1840" spans="1:34" x14ac:dyDescent="0.2">
      <c r="A1840" s="4" t="s">
        <v>198</v>
      </c>
      <c r="B1840" s="4" t="s">
        <v>135</v>
      </c>
      <c r="C1840" s="4" t="s">
        <v>1036</v>
      </c>
      <c r="D1840" s="4" t="s">
        <v>350</v>
      </c>
      <c r="E1840" s="4" t="s">
        <v>219</v>
      </c>
      <c r="F1840" s="4" t="s">
        <v>1217</v>
      </c>
      <c r="G1840" s="4" t="s">
        <v>156</v>
      </c>
      <c r="H1840" s="4" t="s">
        <v>43</v>
      </c>
      <c r="I1840" s="16">
        <v>513</v>
      </c>
      <c r="J1840" s="16">
        <v>543</v>
      </c>
      <c r="K1840" s="16">
        <v>229</v>
      </c>
      <c r="L1840" s="16">
        <v>179</v>
      </c>
      <c r="M1840" s="16">
        <v>22</v>
      </c>
      <c r="N1840" s="16">
        <v>19</v>
      </c>
      <c r="O1840" s="17">
        <f>IFERROR(K1840/I1840,"")</f>
        <v>0.44639376218323584</v>
      </c>
      <c r="P1840" s="17">
        <f>IFERROR(L1840/J1840,"")</f>
        <v>0.3296500920810313</v>
      </c>
      <c r="Q1840" s="16">
        <v>200</v>
      </c>
      <c r="R1840" s="16">
        <v>0</v>
      </c>
      <c r="S1840" s="16"/>
      <c r="T1840" s="16">
        <v>0</v>
      </c>
      <c r="U1840" s="16">
        <v>57</v>
      </c>
      <c r="V1840" s="16">
        <v>0</v>
      </c>
      <c r="W1840" s="16">
        <v>58</v>
      </c>
      <c r="X1840" s="16">
        <v>93</v>
      </c>
      <c r="Y1840" s="16">
        <v>0</v>
      </c>
      <c r="Z1840" s="16">
        <v>0</v>
      </c>
      <c r="AA1840" s="16">
        <f>IF(COUNT(Q1840:Z1840)=0,"",SUM(Q1840:Q1840))</f>
        <v>200</v>
      </c>
      <c r="AB1840" s="16">
        <f>IF(COUNT(Q1840:Z1840)=0,"",SUM(R1840:S1840))</f>
        <v>0</v>
      </c>
      <c r="AC1840" s="16">
        <f>IF(COUNT(Q1840:Z1840)=0,"",SUM(T1840:V1840))</f>
        <v>57</v>
      </c>
      <c r="AD1840" s="16">
        <f>IF(COUNT(Q1840:Z1840)=0,"",SUM(W1840:Y1840))</f>
        <v>151</v>
      </c>
      <c r="AE1840" s="16">
        <f>IF(COUNT(Q1840:Z1840)=0,"",SUM(Z1840:Z1840))</f>
        <v>0</v>
      </c>
      <c r="AF1840" s="16">
        <f>IF(COUNT(Q1840:Z1840)=0,"",SUM(Q1840:Z1840))</f>
        <v>408</v>
      </c>
      <c r="AG1840" s="17">
        <f>IFERROR((AA1840+AB1840)/AF1840,"")</f>
        <v>0.49019607843137253</v>
      </c>
      <c r="AH1840" s="16">
        <v>18</v>
      </c>
    </row>
    <row r="1841" spans="1:34" x14ac:dyDescent="0.2">
      <c r="A1841" s="4" t="s">
        <v>21</v>
      </c>
      <c r="B1841" s="4" t="s">
        <v>140</v>
      </c>
      <c r="C1841" s="4" t="s">
        <v>955</v>
      </c>
      <c r="D1841" s="4" t="s">
        <v>910</v>
      </c>
      <c r="E1841" s="4" t="s">
        <v>911</v>
      </c>
      <c r="F1841" s="4" t="s">
        <v>5536</v>
      </c>
      <c r="G1841" s="4" t="s">
        <v>156</v>
      </c>
      <c r="H1841" s="4" t="s">
        <v>164</v>
      </c>
      <c r="I1841" s="16">
        <v>946</v>
      </c>
      <c r="J1841" s="16">
        <v>14876</v>
      </c>
      <c r="K1841" s="16">
        <v>92</v>
      </c>
      <c r="L1841" s="16">
        <v>1070</v>
      </c>
      <c r="M1841" s="16"/>
      <c r="N1841" s="16">
        <v>657</v>
      </c>
      <c r="O1841" s="17">
        <f>IFERROR(K1841/I1841,"")</f>
        <v>9.7251585623678652E-2</v>
      </c>
      <c r="P1841" s="17">
        <f>IFERROR(L1841/J1841,"")</f>
        <v>7.1927937617639146E-2</v>
      </c>
      <c r="Q1841" s="16">
        <v>200</v>
      </c>
      <c r="R1841" s="16">
        <v>0</v>
      </c>
      <c r="S1841" s="16">
        <v>0</v>
      </c>
      <c r="T1841" s="16">
        <v>68</v>
      </c>
      <c r="U1841" s="16">
        <v>139</v>
      </c>
      <c r="V1841" s="16">
        <v>0</v>
      </c>
      <c r="W1841" s="16">
        <v>53</v>
      </c>
      <c r="X1841" s="16">
        <v>171</v>
      </c>
      <c r="Y1841" s="16">
        <v>0</v>
      </c>
      <c r="Z1841" s="16">
        <v>531</v>
      </c>
      <c r="AA1841" s="16">
        <f>IF(COUNT(Q1841:Z1841)=0,"",SUM(Q1841:Q1841))</f>
        <v>200</v>
      </c>
      <c r="AB1841" s="16">
        <f>IF(COUNT(Q1841:Z1841)=0,"",SUM(R1841:S1841))</f>
        <v>0</v>
      </c>
      <c r="AC1841" s="16">
        <f>IF(COUNT(Q1841:Z1841)=0,"",SUM(T1841:V1841))</f>
        <v>207</v>
      </c>
      <c r="AD1841" s="16">
        <f>IF(COUNT(Q1841:Z1841)=0,"",SUM(W1841:Y1841))</f>
        <v>224</v>
      </c>
      <c r="AE1841" s="16">
        <f>IF(COUNT(Q1841:Z1841)=0,"",SUM(Z1841:Z1841))</f>
        <v>531</v>
      </c>
      <c r="AF1841" s="16">
        <f>IF(COUNT(Q1841:Z1841)=0,"",SUM(Q1841:Z1841))</f>
        <v>1162</v>
      </c>
      <c r="AG1841" s="17">
        <f>IFERROR((AA1841+AB1841)/AF1841,"")</f>
        <v>0.1721170395869191</v>
      </c>
      <c r="AH1841" s="16">
        <v>16</v>
      </c>
    </row>
    <row r="1842" spans="1:34" x14ac:dyDescent="0.2">
      <c r="A1842" s="4" t="s">
        <v>21</v>
      </c>
      <c r="B1842" s="4" t="s">
        <v>124</v>
      </c>
      <c r="C1842" s="4" t="s">
        <v>955</v>
      </c>
      <c r="D1842" s="4" t="s">
        <v>579</v>
      </c>
      <c r="E1842" s="4" t="s">
        <v>580</v>
      </c>
      <c r="F1842" s="4" t="s">
        <v>1977</v>
      </c>
      <c r="G1842" s="4" t="s">
        <v>158</v>
      </c>
      <c r="H1842" s="4" t="s">
        <v>163</v>
      </c>
      <c r="I1842" s="16">
        <v>775</v>
      </c>
      <c r="J1842" s="16">
        <v>5789</v>
      </c>
      <c r="K1842" s="16">
        <v>399</v>
      </c>
      <c r="L1842" s="16">
        <v>1386</v>
      </c>
      <c r="M1842" s="16">
        <v>313</v>
      </c>
      <c r="N1842" s="16">
        <v>1068</v>
      </c>
      <c r="O1842" s="17">
        <f>IFERROR(K1842/I1842,"")</f>
        <v>0.5148387096774194</v>
      </c>
      <c r="P1842" s="17">
        <f>IFERROR(L1842/J1842,"")</f>
        <v>0.23941958887545345</v>
      </c>
      <c r="Q1842" s="16">
        <v>199</v>
      </c>
      <c r="R1842" s="16">
        <v>0</v>
      </c>
      <c r="S1842" s="16">
        <v>0</v>
      </c>
      <c r="T1842" s="16">
        <v>156</v>
      </c>
      <c r="U1842" s="16">
        <v>27</v>
      </c>
      <c r="V1842" s="16">
        <v>407</v>
      </c>
      <c r="W1842" s="16">
        <v>273</v>
      </c>
      <c r="X1842" s="16">
        <v>320</v>
      </c>
      <c r="Y1842" s="16">
        <v>0</v>
      </c>
      <c r="Z1842" s="16">
        <v>403</v>
      </c>
      <c r="AA1842" s="16">
        <f>IF(COUNT(Q1842:Z1842)=0,"",SUM(Q1842:Q1842))</f>
        <v>199</v>
      </c>
      <c r="AB1842" s="16">
        <f>IF(COUNT(Q1842:Z1842)=0,"",SUM(R1842:S1842))</f>
        <v>0</v>
      </c>
      <c r="AC1842" s="16">
        <f>IF(COUNT(Q1842:Z1842)=0,"",SUM(T1842:V1842))</f>
        <v>590</v>
      </c>
      <c r="AD1842" s="16">
        <f>IF(COUNT(Q1842:Z1842)=0,"",SUM(W1842:Y1842))</f>
        <v>593</v>
      </c>
      <c r="AE1842" s="16">
        <f>IF(COUNT(Q1842:Z1842)=0,"",SUM(Z1842:Z1842))</f>
        <v>403</v>
      </c>
      <c r="AF1842" s="16">
        <f>IF(COUNT(Q1842:Z1842)=0,"",SUM(Q1842:Z1842))</f>
        <v>1785</v>
      </c>
      <c r="AG1842" s="17">
        <f>IFERROR((AA1842+AB1842)/AF1842,"")</f>
        <v>0.11148459383753502</v>
      </c>
      <c r="AH1842" s="16">
        <v>52</v>
      </c>
    </row>
    <row r="1843" spans="1:34" x14ac:dyDescent="0.2">
      <c r="A1843" s="4" t="s">
        <v>198</v>
      </c>
      <c r="B1843" s="4" t="s">
        <v>137</v>
      </c>
      <c r="C1843" s="4" t="s">
        <v>1036</v>
      </c>
      <c r="D1843" s="4" t="s">
        <v>321</v>
      </c>
      <c r="E1843" s="4" t="s">
        <v>322</v>
      </c>
      <c r="F1843" s="4" t="s">
        <v>1161</v>
      </c>
      <c r="G1843" s="4" t="s">
        <v>156</v>
      </c>
      <c r="H1843" s="4" t="s">
        <v>71</v>
      </c>
      <c r="I1843" s="16">
        <v>2328</v>
      </c>
      <c r="J1843" s="16">
        <v>4123</v>
      </c>
      <c r="K1843" s="16">
        <v>1011</v>
      </c>
      <c r="L1843" s="16">
        <v>1754</v>
      </c>
      <c r="M1843" s="16">
        <v>76</v>
      </c>
      <c r="N1843" s="16"/>
      <c r="O1843" s="17">
        <f>IFERROR(K1843/I1843,"")</f>
        <v>0.43427835051546393</v>
      </c>
      <c r="P1843" s="17">
        <f>IFERROR(L1843/J1843,"")</f>
        <v>0.42541838467135579</v>
      </c>
      <c r="Q1843" s="16">
        <v>198</v>
      </c>
      <c r="R1843" s="16">
        <v>0</v>
      </c>
      <c r="S1843" s="16"/>
      <c r="T1843" s="16"/>
      <c r="U1843" s="16">
        <v>126</v>
      </c>
      <c r="V1843" s="16">
        <v>0</v>
      </c>
      <c r="W1843" s="16">
        <v>46</v>
      </c>
      <c r="X1843" s="16">
        <v>802</v>
      </c>
      <c r="Y1843" s="16">
        <v>0</v>
      </c>
      <c r="Z1843" s="16">
        <v>1592</v>
      </c>
      <c r="AA1843" s="16">
        <f>IF(COUNT(Q1843:Z1843)=0,"",SUM(Q1843:Q1843))</f>
        <v>198</v>
      </c>
      <c r="AB1843" s="16">
        <f>IF(COUNT(Q1843:Z1843)=0,"",SUM(R1843:S1843))</f>
        <v>0</v>
      </c>
      <c r="AC1843" s="16">
        <f>IF(COUNT(Q1843:Z1843)=0,"",SUM(T1843:V1843))</f>
        <v>126</v>
      </c>
      <c r="AD1843" s="16">
        <f>IF(COUNT(Q1843:Z1843)=0,"",SUM(W1843:Y1843))</f>
        <v>848</v>
      </c>
      <c r="AE1843" s="16">
        <f>IF(COUNT(Q1843:Z1843)=0,"",SUM(Z1843:Z1843))</f>
        <v>1592</v>
      </c>
      <c r="AF1843" s="16">
        <f>IF(COUNT(Q1843:Z1843)=0,"",SUM(Q1843:Z1843))</f>
        <v>2764</v>
      </c>
      <c r="AG1843" s="17">
        <f>IFERROR((AA1843+AB1843)/AF1843,"")</f>
        <v>7.1635311143270625E-2</v>
      </c>
      <c r="AH1843" s="16">
        <v>81</v>
      </c>
    </row>
    <row r="1844" spans="1:34" x14ac:dyDescent="0.2">
      <c r="A1844" s="4" t="s">
        <v>21</v>
      </c>
      <c r="B1844" s="4" t="s">
        <v>138</v>
      </c>
      <c r="C1844" s="4" t="s">
        <v>1036</v>
      </c>
      <c r="D1844" s="4" t="s">
        <v>632</v>
      </c>
      <c r="E1844" s="4" t="s">
        <v>537</v>
      </c>
      <c r="F1844" s="4" t="s">
        <v>2493</v>
      </c>
      <c r="G1844" s="4" t="s">
        <v>157</v>
      </c>
      <c r="H1844" s="4" t="s">
        <v>165</v>
      </c>
      <c r="I1844" s="16">
        <v>801</v>
      </c>
      <c r="J1844" s="16">
        <v>860</v>
      </c>
      <c r="K1844" s="16">
        <v>493</v>
      </c>
      <c r="L1844" s="16">
        <v>172</v>
      </c>
      <c r="M1844" s="16">
        <v>30</v>
      </c>
      <c r="N1844" s="16"/>
      <c r="O1844" s="17">
        <f>IFERROR(K1844/I1844,"")</f>
        <v>0.61548064918851431</v>
      </c>
      <c r="P1844" s="17">
        <f>IFERROR(L1844/J1844,"")</f>
        <v>0.2</v>
      </c>
      <c r="Q1844" s="16">
        <v>198</v>
      </c>
      <c r="R1844" s="16">
        <v>0</v>
      </c>
      <c r="S1844" s="16">
        <v>0</v>
      </c>
      <c r="T1844" s="16"/>
      <c r="U1844" s="16">
        <v>0</v>
      </c>
      <c r="V1844" s="16">
        <v>445</v>
      </c>
      <c r="W1844" s="16">
        <v>0</v>
      </c>
      <c r="X1844" s="16">
        <v>0</v>
      </c>
      <c r="Y1844" s="16"/>
      <c r="Z1844" s="16">
        <v>18</v>
      </c>
      <c r="AA1844" s="16">
        <f>IF(COUNT(Q1844:Z1844)=0,"",SUM(Q1844:Q1844))</f>
        <v>198</v>
      </c>
      <c r="AB1844" s="16">
        <f>IF(COUNT(Q1844:Z1844)=0,"",SUM(R1844:S1844))</f>
        <v>0</v>
      </c>
      <c r="AC1844" s="16">
        <f>IF(COUNT(Q1844:Z1844)=0,"",SUM(T1844:V1844))</f>
        <v>445</v>
      </c>
      <c r="AD1844" s="16">
        <f>IF(COUNT(Q1844:Z1844)=0,"",SUM(W1844:Y1844))</f>
        <v>0</v>
      </c>
      <c r="AE1844" s="16">
        <f>IF(COUNT(Q1844:Z1844)=0,"",SUM(Z1844:Z1844))</f>
        <v>18</v>
      </c>
      <c r="AF1844" s="16">
        <f>IF(COUNT(Q1844:Z1844)=0,"",SUM(Q1844:Z1844))</f>
        <v>661</v>
      </c>
      <c r="AG1844" s="17">
        <f>IFERROR((AA1844+AB1844)/AF1844,"")</f>
        <v>0.29954614220877457</v>
      </c>
      <c r="AH1844" s="16"/>
    </row>
    <row r="1845" spans="1:34" x14ac:dyDescent="0.2">
      <c r="A1845" s="4" t="s">
        <v>21</v>
      </c>
      <c r="B1845" s="4" t="s">
        <v>135</v>
      </c>
      <c r="C1845" s="4" t="s">
        <v>1036</v>
      </c>
      <c r="D1845" s="4" t="s">
        <v>688</v>
      </c>
      <c r="E1845" s="4" t="s">
        <v>689</v>
      </c>
      <c r="F1845" s="4" t="s">
        <v>2903</v>
      </c>
      <c r="G1845" s="4" t="s">
        <v>158</v>
      </c>
      <c r="H1845" s="4" t="s">
        <v>165</v>
      </c>
      <c r="I1845" s="16">
        <v>608</v>
      </c>
      <c r="J1845" s="16">
        <v>4069</v>
      </c>
      <c r="K1845" s="16">
        <v>414</v>
      </c>
      <c r="L1845" s="16">
        <v>893</v>
      </c>
      <c r="M1845" s="16">
        <v>68</v>
      </c>
      <c r="N1845" s="16">
        <v>541</v>
      </c>
      <c r="O1845" s="17">
        <f>IFERROR(K1845/I1845,"")</f>
        <v>0.68092105263157898</v>
      </c>
      <c r="P1845" s="17">
        <f>IFERROR(L1845/J1845,"")</f>
        <v>0.21946424182845908</v>
      </c>
      <c r="Q1845" s="16">
        <v>198</v>
      </c>
      <c r="R1845" s="16">
        <v>0</v>
      </c>
      <c r="S1845" s="16">
        <v>0</v>
      </c>
      <c r="T1845" s="16">
        <v>242</v>
      </c>
      <c r="U1845" s="16">
        <v>128</v>
      </c>
      <c r="V1845" s="16">
        <v>593</v>
      </c>
      <c r="W1845" s="16">
        <v>0</v>
      </c>
      <c r="X1845" s="16">
        <v>208</v>
      </c>
      <c r="Y1845" s="16">
        <v>0</v>
      </c>
      <c r="Z1845" s="16">
        <v>433</v>
      </c>
      <c r="AA1845" s="16">
        <f>IF(COUNT(Q1845:Z1845)=0,"",SUM(Q1845:Q1845))</f>
        <v>198</v>
      </c>
      <c r="AB1845" s="16">
        <f>IF(COUNT(Q1845:Z1845)=0,"",SUM(R1845:S1845))</f>
        <v>0</v>
      </c>
      <c r="AC1845" s="16">
        <f>IF(COUNT(Q1845:Z1845)=0,"",SUM(T1845:V1845))</f>
        <v>963</v>
      </c>
      <c r="AD1845" s="16">
        <f>IF(COUNT(Q1845:Z1845)=0,"",SUM(W1845:Y1845))</f>
        <v>208</v>
      </c>
      <c r="AE1845" s="16">
        <f>IF(COUNT(Q1845:Z1845)=0,"",SUM(Z1845:Z1845))</f>
        <v>433</v>
      </c>
      <c r="AF1845" s="16">
        <f>IF(COUNT(Q1845:Z1845)=0,"",SUM(Q1845:Z1845))</f>
        <v>1802</v>
      </c>
      <c r="AG1845" s="17">
        <f>IFERROR((AA1845+AB1845)/AF1845,"")</f>
        <v>0.10987791342952276</v>
      </c>
      <c r="AH1845" s="16"/>
    </row>
    <row r="1846" spans="1:34" x14ac:dyDescent="0.2">
      <c r="A1846" s="4" t="s">
        <v>21</v>
      </c>
      <c r="B1846" s="4" t="s">
        <v>143</v>
      </c>
      <c r="C1846" s="4" t="s">
        <v>1036</v>
      </c>
      <c r="D1846" s="4" t="s">
        <v>744</v>
      </c>
      <c r="E1846" s="4" t="s">
        <v>745</v>
      </c>
      <c r="F1846" s="4" t="s">
        <v>3510</v>
      </c>
      <c r="G1846" s="4" t="s">
        <v>157</v>
      </c>
      <c r="H1846" s="4" t="s">
        <v>165</v>
      </c>
      <c r="I1846" s="16">
        <v>141</v>
      </c>
      <c r="J1846" s="16">
        <v>4878</v>
      </c>
      <c r="K1846" s="16">
        <v>141</v>
      </c>
      <c r="L1846" s="16">
        <v>688</v>
      </c>
      <c r="M1846" s="16"/>
      <c r="N1846" s="16">
        <v>55</v>
      </c>
      <c r="O1846" s="17">
        <f>IFERROR(K1846/I1846,"")</f>
        <v>1</v>
      </c>
      <c r="P1846" s="17">
        <f>IFERROR(L1846/J1846,"")</f>
        <v>0.14104141041410415</v>
      </c>
      <c r="Q1846" s="16">
        <v>198</v>
      </c>
      <c r="R1846" s="16">
        <v>0</v>
      </c>
      <c r="S1846" s="16">
        <v>0</v>
      </c>
      <c r="T1846" s="16">
        <v>79</v>
      </c>
      <c r="U1846" s="16">
        <v>32</v>
      </c>
      <c r="V1846" s="16">
        <v>141</v>
      </c>
      <c r="W1846" s="16">
        <v>36</v>
      </c>
      <c r="X1846" s="16">
        <v>195</v>
      </c>
      <c r="Y1846" s="16"/>
      <c r="Z1846" s="16">
        <v>147</v>
      </c>
      <c r="AA1846" s="16">
        <f>IF(COUNT(Q1846:Z1846)=0,"",SUM(Q1846:Q1846))</f>
        <v>198</v>
      </c>
      <c r="AB1846" s="16">
        <f>IF(COUNT(Q1846:Z1846)=0,"",SUM(R1846:S1846))</f>
        <v>0</v>
      </c>
      <c r="AC1846" s="16">
        <f>IF(COUNT(Q1846:Z1846)=0,"",SUM(T1846:V1846))</f>
        <v>252</v>
      </c>
      <c r="AD1846" s="16">
        <f>IF(COUNT(Q1846:Z1846)=0,"",SUM(W1846:Y1846))</f>
        <v>231</v>
      </c>
      <c r="AE1846" s="16">
        <f>IF(COUNT(Q1846:Z1846)=0,"",SUM(Z1846:Z1846))</f>
        <v>147</v>
      </c>
      <c r="AF1846" s="16">
        <f>IF(COUNT(Q1846:Z1846)=0,"",SUM(Q1846:Z1846))</f>
        <v>828</v>
      </c>
      <c r="AG1846" s="17">
        <f>IFERROR((AA1846+AB1846)/AF1846,"")</f>
        <v>0.2391304347826087</v>
      </c>
      <c r="AH1846" s="16"/>
    </row>
    <row r="1847" spans="1:34" x14ac:dyDescent="0.2">
      <c r="A1847" s="4" t="s">
        <v>198</v>
      </c>
      <c r="B1847" s="4" t="s">
        <v>124</v>
      </c>
      <c r="C1847" s="4" t="s">
        <v>955</v>
      </c>
      <c r="D1847" s="4" t="s">
        <v>271</v>
      </c>
      <c r="E1847" s="4" t="s">
        <v>216</v>
      </c>
      <c r="F1847" s="4" t="s">
        <v>1058</v>
      </c>
      <c r="G1847" s="4" t="s">
        <v>158</v>
      </c>
      <c r="H1847" s="4" t="s">
        <v>43</v>
      </c>
      <c r="I1847" s="16">
        <v>507</v>
      </c>
      <c r="J1847" s="16">
        <v>10703</v>
      </c>
      <c r="K1847" s="16">
        <v>351</v>
      </c>
      <c r="L1847" s="16">
        <v>4641</v>
      </c>
      <c r="M1847" s="16">
        <v>22</v>
      </c>
      <c r="N1847" s="16">
        <v>210</v>
      </c>
      <c r="O1847" s="17">
        <f>IFERROR(K1847/I1847,"")</f>
        <v>0.69230769230769229</v>
      </c>
      <c r="P1847" s="17">
        <f>IFERROR(L1847/J1847,"")</f>
        <v>0.43361674296926095</v>
      </c>
      <c r="Q1847" s="16">
        <v>197</v>
      </c>
      <c r="R1847" s="16">
        <v>0</v>
      </c>
      <c r="S1847" s="16"/>
      <c r="T1847" s="16">
        <v>706</v>
      </c>
      <c r="U1847" s="16">
        <v>376</v>
      </c>
      <c r="V1847" s="16">
        <v>1225</v>
      </c>
      <c r="W1847" s="16">
        <v>122</v>
      </c>
      <c r="X1847" s="16">
        <v>1754</v>
      </c>
      <c r="Y1847" s="16">
        <v>0</v>
      </c>
      <c r="Z1847" s="16">
        <v>612</v>
      </c>
      <c r="AA1847" s="16">
        <f>IF(COUNT(Q1847:Z1847)=0,"",SUM(Q1847:Q1847))</f>
        <v>197</v>
      </c>
      <c r="AB1847" s="16">
        <f>IF(COUNT(Q1847:Z1847)=0,"",SUM(R1847:S1847))</f>
        <v>0</v>
      </c>
      <c r="AC1847" s="16">
        <f>IF(COUNT(Q1847:Z1847)=0,"",SUM(T1847:V1847))</f>
        <v>2307</v>
      </c>
      <c r="AD1847" s="16">
        <f>IF(COUNT(Q1847:Z1847)=0,"",SUM(W1847:Y1847))</f>
        <v>1876</v>
      </c>
      <c r="AE1847" s="16">
        <f>IF(COUNT(Q1847:Z1847)=0,"",SUM(Z1847:Z1847))</f>
        <v>612</v>
      </c>
      <c r="AF1847" s="16">
        <f>IF(COUNT(Q1847:Z1847)=0,"",SUM(Q1847:Z1847))</f>
        <v>4992</v>
      </c>
      <c r="AG1847" s="17">
        <f>IFERROR((AA1847+AB1847)/AF1847,"")</f>
        <v>3.9463141025641024E-2</v>
      </c>
      <c r="AH1847" s="16">
        <v>1386</v>
      </c>
    </row>
    <row r="1848" spans="1:34" x14ac:dyDescent="0.2">
      <c r="A1848" s="4" t="s">
        <v>21</v>
      </c>
      <c r="B1848" s="4" t="s">
        <v>134</v>
      </c>
      <c r="C1848" s="4" t="s">
        <v>955</v>
      </c>
      <c r="D1848" s="4" t="s">
        <v>696</v>
      </c>
      <c r="E1848" s="4" t="s">
        <v>697</v>
      </c>
      <c r="F1848" s="4" t="s">
        <v>2976</v>
      </c>
      <c r="G1848" s="4" t="s">
        <v>157</v>
      </c>
      <c r="H1848" s="4" t="s">
        <v>164</v>
      </c>
      <c r="I1848" s="16">
        <v>113</v>
      </c>
      <c r="J1848" s="16">
        <v>2999</v>
      </c>
      <c r="K1848" s="16">
        <v>107</v>
      </c>
      <c r="L1848" s="16">
        <v>611</v>
      </c>
      <c r="M1848" s="16">
        <v>31</v>
      </c>
      <c r="N1848" s="16">
        <v>798</v>
      </c>
      <c r="O1848" s="17">
        <f>IFERROR(K1848/I1848,"")</f>
        <v>0.94690265486725667</v>
      </c>
      <c r="P1848" s="17">
        <f>IFERROR(L1848/J1848,"")</f>
        <v>0.20373457819273091</v>
      </c>
      <c r="Q1848" s="16">
        <v>197</v>
      </c>
      <c r="R1848" s="16">
        <v>0</v>
      </c>
      <c r="S1848" s="16">
        <v>0</v>
      </c>
      <c r="T1848" s="16">
        <v>107</v>
      </c>
      <c r="U1848" s="16">
        <v>121</v>
      </c>
      <c r="V1848" s="16">
        <v>16</v>
      </c>
      <c r="W1848" s="16">
        <v>0</v>
      </c>
      <c r="X1848" s="16">
        <v>134</v>
      </c>
      <c r="Y1848" s="16">
        <v>0</v>
      </c>
      <c r="Z1848" s="16">
        <v>536</v>
      </c>
      <c r="AA1848" s="16">
        <f>IF(COUNT(Q1848:Z1848)=0,"",SUM(Q1848:Q1848))</f>
        <v>197</v>
      </c>
      <c r="AB1848" s="16">
        <f>IF(COUNT(Q1848:Z1848)=0,"",SUM(R1848:S1848))</f>
        <v>0</v>
      </c>
      <c r="AC1848" s="16">
        <f>IF(COUNT(Q1848:Z1848)=0,"",SUM(T1848:V1848))</f>
        <v>244</v>
      </c>
      <c r="AD1848" s="16">
        <f>IF(COUNT(Q1848:Z1848)=0,"",SUM(W1848:Y1848))</f>
        <v>134</v>
      </c>
      <c r="AE1848" s="16">
        <f>IF(COUNT(Q1848:Z1848)=0,"",SUM(Z1848:Z1848))</f>
        <v>536</v>
      </c>
      <c r="AF1848" s="16">
        <f>IF(COUNT(Q1848:Z1848)=0,"",SUM(Q1848:Z1848))</f>
        <v>1111</v>
      </c>
      <c r="AG1848" s="17">
        <f>IFERROR((AA1848+AB1848)/AF1848,"")</f>
        <v>0.17731773177317731</v>
      </c>
      <c r="AH1848" s="16"/>
    </row>
    <row r="1849" spans="1:34" x14ac:dyDescent="0.2">
      <c r="A1849" s="4" t="s">
        <v>21</v>
      </c>
      <c r="B1849" s="4" t="s">
        <v>129</v>
      </c>
      <c r="C1849" s="4" t="s">
        <v>1036</v>
      </c>
      <c r="D1849" s="4" t="s">
        <v>771</v>
      </c>
      <c r="E1849" s="4" t="s">
        <v>772</v>
      </c>
      <c r="F1849" s="4" t="s">
        <v>3757</v>
      </c>
      <c r="G1849" s="4" t="s">
        <v>158</v>
      </c>
      <c r="H1849" s="4" t="s">
        <v>163</v>
      </c>
      <c r="I1849" s="16">
        <v>12304</v>
      </c>
      <c r="J1849" s="16">
        <v>342165</v>
      </c>
      <c r="K1849" s="16">
        <v>11860</v>
      </c>
      <c r="L1849" s="16">
        <v>51746</v>
      </c>
      <c r="M1849" s="16">
        <v>3668</v>
      </c>
      <c r="N1849" s="16">
        <v>94517</v>
      </c>
      <c r="O1849" s="17">
        <f>IFERROR(K1849/I1849,"")</f>
        <v>0.96391417425227566</v>
      </c>
      <c r="P1849" s="17">
        <f>IFERROR(L1849/J1849,"")</f>
        <v>0.15123113117940176</v>
      </c>
      <c r="Q1849" s="16">
        <v>197</v>
      </c>
      <c r="R1849" s="16">
        <v>224</v>
      </c>
      <c r="S1849" s="16">
        <v>0</v>
      </c>
      <c r="T1849" s="16">
        <v>4966</v>
      </c>
      <c r="U1849" s="16">
        <v>1788</v>
      </c>
      <c r="V1849" s="16">
        <v>11239</v>
      </c>
      <c r="W1849" s="16">
        <v>0</v>
      </c>
      <c r="X1849" s="16">
        <v>34620</v>
      </c>
      <c r="Y1849" s="16">
        <v>0</v>
      </c>
      <c r="Z1849" s="16">
        <v>10572</v>
      </c>
      <c r="AA1849" s="16">
        <f>IF(COUNT(Q1849:Z1849)=0,"",SUM(Q1849:Q1849))</f>
        <v>197</v>
      </c>
      <c r="AB1849" s="16">
        <f>IF(COUNT(Q1849:Z1849)=0,"",SUM(R1849:S1849))</f>
        <v>224</v>
      </c>
      <c r="AC1849" s="16">
        <f>IF(COUNT(Q1849:Z1849)=0,"",SUM(T1849:V1849))</f>
        <v>17993</v>
      </c>
      <c r="AD1849" s="16">
        <f>IF(COUNT(Q1849:Z1849)=0,"",SUM(W1849:Y1849))</f>
        <v>34620</v>
      </c>
      <c r="AE1849" s="16">
        <f>IF(COUNT(Q1849:Z1849)=0,"",SUM(Z1849:Z1849))</f>
        <v>10572</v>
      </c>
      <c r="AF1849" s="16">
        <f>IF(COUNT(Q1849:Z1849)=0,"",SUM(Q1849:Z1849))</f>
        <v>63606</v>
      </c>
      <c r="AG1849" s="17">
        <f>IFERROR((AA1849+AB1849)/AF1849,"")</f>
        <v>6.6188724334182306E-3</v>
      </c>
      <c r="AH1849" s="16">
        <v>1290</v>
      </c>
    </row>
    <row r="1850" spans="1:34" x14ac:dyDescent="0.2">
      <c r="A1850" s="4" t="s">
        <v>21</v>
      </c>
      <c r="B1850" s="4" t="s">
        <v>131</v>
      </c>
      <c r="C1850" s="4" t="s">
        <v>955</v>
      </c>
      <c r="D1850" s="4" t="s">
        <v>796</v>
      </c>
      <c r="E1850" s="4" t="s">
        <v>797</v>
      </c>
      <c r="F1850" s="4" t="s">
        <v>4057</v>
      </c>
      <c r="G1850" s="4" t="s">
        <v>158</v>
      </c>
      <c r="H1850" s="4" t="s">
        <v>165</v>
      </c>
      <c r="I1850" s="16">
        <v>77</v>
      </c>
      <c r="J1850" s="16">
        <v>4231</v>
      </c>
      <c r="K1850" s="16">
        <v>72</v>
      </c>
      <c r="L1850" s="16">
        <v>385</v>
      </c>
      <c r="M1850" s="16">
        <v>0</v>
      </c>
      <c r="N1850" s="16">
        <v>0</v>
      </c>
      <c r="O1850" s="17">
        <f>IFERROR(K1850/I1850,"")</f>
        <v>0.93506493506493504</v>
      </c>
      <c r="P1850" s="17">
        <f>IFERROR(L1850/J1850,"")</f>
        <v>9.0995036634365395E-2</v>
      </c>
      <c r="Q1850" s="16">
        <v>197</v>
      </c>
      <c r="R1850" s="16">
        <v>0</v>
      </c>
      <c r="S1850" s="16">
        <v>0</v>
      </c>
      <c r="T1850" s="16">
        <v>0</v>
      </c>
      <c r="U1850" s="16">
        <v>70</v>
      </c>
      <c r="V1850" s="16">
        <v>161</v>
      </c>
      <c r="W1850" s="16"/>
      <c r="X1850" s="16">
        <v>25</v>
      </c>
      <c r="Y1850" s="16">
        <v>0</v>
      </c>
      <c r="Z1850" s="16">
        <v>0</v>
      </c>
      <c r="AA1850" s="16">
        <f>IF(COUNT(Q1850:Z1850)=0,"",SUM(Q1850:Q1850))</f>
        <v>197</v>
      </c>
      <c r="AB1850" s="16">
        <f>IF(COUNT(Q1850:Z1850)=0,"",SUM(R1850:S1850))</f>
        <v>0</v>
      </c>
      <c r="AC1850" s="16">
        <f>IF(COUNT(Q1850:Z1850)=0,"",SUM(T1850:V1850))</f>
        <v>231</v>
      </c>
      <c r="AD1850" s="16">
        <f>IF(COUNT(Q1850:Z1850)=0,"",SUM(W1850:Y1850))</f>
        <v>25</v>
      </c>
      <c r="AE1850" s="16">
        <f>IF(COUNT(Q1850:Z1850)=0,"",SUM(Z1850:Z1850))</f>
        <v>0</v>
      </c>
      <c r="AF1850" s="16">
        <f>IF(COUNT(Q1850:Z1850)=0,"",SUM(Q1850:Z1850))</f>
        <v>453</v>
      </c>
      <c r="AG1850" s="17">
        <f>IFERROR((AA1850+AB1850)/AF1850,"")</f>
        <v>0.43487858719646799</v>
      </c>
      <c r="AH1850" s="16">
        <v>12</v>
      </c>
    </row>
    <row r="1851" spans="1:34" x14ac:dyDescent="0.2">
      <c r="A1851" s="4" t="s">
        <v>21</v>
      </c>
      <c r="B1851" s="4" t="s">
        <v>123</v>
      </c>
      <c r="C1851" s="4" t="s">
        <v>955</v>
      </c>
      <c r="D1851" s="4" t="s">
        <v>484</v>
      </c>
      <c r="E1851" s="4" t="s">
        <v>485</v>
      </c>
      <c r="F1851" s="4" t="s">
        <v>4953</v>
      </c>
      <c r="G1851" s="4" t="s">
        <v>159</v>
      </c>
      <c r="H1851" s="4" t="s">
        <v>164</v>
      </c>
      <c r="I1851" s="16">
        <v>499</v>
      </c>
      <c r="J1851" s="16">
        <v>11155</v>
      </c>
      <c r="K1851" s="16">
        <v>35</v>
      </c>
      <c r="L1851" s="16">
        <v>1462</v>
      </c>
      <c r="M1851" s="16"/>
      <c r="N1851" s="16">
        <v>195</v>
      </c>
      <c r="O1851" s="17">
        <f>IFERROR(K1851/I1851,"")</f>
        <v>7.0140280561122245E-2</v>
      </c>
      <c r="P1851" s="17">
        <f>IFERROR(L1851/J1851,"")</f>
        <v>0.13106230389959658</v>
      </c>
      <c r="Q1851" s="16">
        <v>197</v>
      </c>
      <c r="R1851" s="16">
        <v>26</v>
      </c>
      <c r="S1851" s="16"/>
      <c r="T1851" s="16">
        <v>39</v>
      </c>
      <c r="U1851" s="16">
        <v>95</v>
      </c>
      <c r="V1851" s="16"/>
      <c r="W1851" s="16">
        <v>0</v>
      </c>
      <c r="X1851" s="16">
        <v>283</v>
      </c>
      <c r="Y1851" s="16">
        <v>0</v>
      </c>
      <c r="Z1851" s="16">
        <v>926</v>
      </c>
      <c r="AA1851" s="16">
        <f>IF(COUNT(Q1851:Z1851)=0,"",SUM(Q1851:Q1851))</f>
        <v>197</v>
      </c>
      <c r="AB1851" s="16">
        <f>IF(COUNT(Q1851:Z1851)=0,"",SUM(R1851:S1851))</f>
        <v>26</v>
      </c>
      <c r="AC1851" s="16">
        <f>IF(COUNT(Q1851:Z1851)=0,"",SUM(T1851:V1851))</f>
        <v>134</v>
      </c>
      <c r="AD1851" s="16">
        <f>IF(COUNT(Q1851:Z1851)=0,"",SUM(W1851:Y1851))</f>
        <v>283</v>
      </c>
      <c r="AE1851" s="16">
        <f>IF(COUNT(Q1851:Z1851)=0,"",SUM(Z1851:Z1851))</f>
        <v>926</v>
      </c>
      <c r="AF1851" s="16">
        <f>IF(COUNT(Q1851:Z1851)=0,"",SUM(Q1851:Z1851))</f>
        <v>1566</v>
      </c>
      <c r="AG1851" s="17">
        <f>IFERROR((AA1851+AB1851)/AF1851,"")</f>
        <v>0.14240102171136654</v>
      </c>
      <c r="AH1851" s="16">
        <v>17</v>
      </c>
    </row>
    <row r="1852" spans="1:34" x14ac:dyDescent="0.2">
      <c r="A1852" s="4" t="s">
        <v>21</v>
      </c>
      <c r="B1852" s="4" t="s">
        <v>140</v>
      </c>
      <c r="C1852" s="4" t="s">
        <v>955</v>
      </c>
      <c r="D1852" s="4" t="s">
        <v>924</v>
      </c>
      <c r="E1852" s="4" t="s">
        <v>925</v>
      </c>
      <c r="F1852" s="4" t="s">
        <v>5686</v>
      </c>
      <c r="G1852" s="4" t="s">
        <v>158</v>
      </c>
      <c r="H1852" s="4" t="s">
        <v>163</v>
      </c>
      <c r="I1852" s="16">
        <v>351</v>
      </c>
      <c r="J1852" s="16">
        <v>7345</v>
      </c>
      <c r="K1852" s="16">
        <v>180</v>
      </c>
      <c r="L1852" s="16">
        <v>1624</v>
      </c>
      <c r="M1852" s="16">
        <v>0</v>
      </c>
      <c r="N1852" s="16">
        <v>243</v>
      </c>
      <c r="O1852" s="17">
        <f>IFERROR(K1852/I1852,"")</f>
        <v>0.51282051282051277</v>
      </c>
      <c r="P1852" s="17">
        <f>IFERROR(L1852/J1852,"")</f>
        <v>0.22110279101429545</v>
      </c>
      <c r="Q1852" s="16">
        <v>197</v>
      </c>
      <c r="R1852" s="16">
        <v>14</v>
      </c>
      <c r="S1852" s="16">
        <v>0</v>
      </c>
      <c r="T1852" s="16">
        <v>44</v>
      </c>
      <c r="U1852" s="16">
        <v>62</v>
      </c>
      <c r="V1852" s="16">
        <v>60</v>
      </c>
      <c r="W1852" s="16">
        <v>0</v>
      </c>
      <c r="X1852" s="16">
        <v>18</v>
      </c>
      <c r="Y1852" s="16"/>
      <c r="Z1852" s="16">
        <v>1407</v>
      </c>
      <c r="AA1852" s="16">
        <f>IF(COUNT(Q1852:Z1852)=0,"",SUM(Q1852:Q1852))</f>
        <v>197</v>
      </c>
      <c r="AB1852" s="16">
        <f>IF(COUNT(Q1852:Z1852)=0,"",SUM(R1852:S1852))</f>
        <v>14</v>
      </c>
      <c r="AC1852" s="16">
        <f>IF(COUNT(Q1852:Z1852)=0,"",SUM(T1852:V1852))</f>
        <v>166</v>
      </c>
      <c r="AD1852" s="16">
        <f>IF(COUNT(Q1852:Z1852)=0,"",SUM(W1852:Y1852))</f>
        <v>18</v>
      </c>
      <c r="AE1852" s="16">
        <f>IF(COUNT(Q1852:Z1852)=0,"",SUM(Z1852:Z1852))</f>
        <v>1407</v>
      </c>
      <c r="AF1852" s="16">
        <f>IF(COUNT(Q1852:Z1852)=0,"",SUM(Q1852:Z1852))</f>
        <v>1802</v>
      </c>
      <c r="AG1852" s="17">
        <f>IFERROR((AA1852+AB1852)/AF1852,"")</f>
        <v>0.11709211986681466</v>
      </c>
      <c r="AH1852" s="16">
        <v>15</v>
      </c>
    </row>
    <row r="1853" spans="1:34" x14ac:dyDescent="0.2">
      <c r="A1853" s="4" t="s">
        <v>198</v>
      </c>
      <c r="B1853" s="4" t="s">
        <v>137</v>
      </c>
      <c r="C1853" s="4" t="s">
        <v>1036</v>
      </c>
      <c r="D1853" s="4" t="s">
        <v>325</v>
      </c>
      <c r="E1853" s="4" t="s">
        <v>228</v>
      </c>
      <c r="F1853" s="4" t="s">
        <v>1167</v>
      </c>
      <c r="G1853" s="4" t="s">
        <v>156</v>
      </c>
      <c r="H1853" s="4" t="s">
        <v>71</v>
      </c>
      <c r="I1853" s="16">
        <v>2045</v>
      </c>
      <c r="J1853" s="16">
        <v>4965</v>
      </c>
      <c r="K1853" s="16">
        <v>634</v>
      </c>
      <c r="L1853" s="16">
        <v>1323</v>
      </c>
      <c r="M1853" s="16">
        <v>156</v>
      </c>
      <c r="N1853" s="16">
        <v>311</v>
      </c>
      <c r="O1853" s="17">
        <f>IFERROR(K1853/I1853,"")</f>
        <v>0.31002444987775063</v>
      </c>
      <c r="P1853" s="17">
        <f>IFERROR(L1853/J1853,"")</f>
        <v>0.26646525679758309</v>
      </c>
      <c r="Q1853" s="16">
        <v>196</v>
      </c>
      <c r="R1853" s="16">
        <v>0</v>
      </c>
      <c r="S1853" s="16"/>
      <c r="T1853" s="16">
        <v>0</v>
      </c>
      <c r="U1853" s="16">
        <v>67</v>
      </c>
      <c r="V1853" s="16">
        <v>954</v>
      </c>
      <c r="W1853" s="16">
        <v>145</v>
      </c>
      <c r="X1853" s="16">
        <v>426</v>
      </c>
      <c r="Y1853" s="16">
        <v>0</v>
      </c>
      <c r="Z1853" s="16">
        <v>897</v>
      </c>
      <c r="AA1853" s="16">
        <f>IF(COUNT(Q1853:Z1853)=0,"",SUM(Q1853:Q1853))</f>
        <v>196</v>
      </c>
      <c r="AB1853" s="16">
        <f>IF(COUNT(Q1853:Z1853)=0,"",SUM(R1853:S1853))</f>
        <v>0</v>
      </c>
      <c r="AC1853" s="16">
        <f>IF(COUNT(Q1853:Z1853)=0,"",SUM(T1853:V1853))</f>
        <v>1021</v>
      </c>
      <c r="AD1853" s="16">
        <f>IF(COUNT(Q1853:Z1853)=0,"",SUM(W1853:Y1853))</f>
        <v>571</v>
      </c>
      <c r="AE1853" s="16">
        <f>IF(COUNT(Q1853:Z1853)=0,"",SUM(Z1853:Z1853))</f>
        <v>897</v>
      </c>
      <c r="AF1853" s="16">
        <f>IF(COUNT(Q1853:Z1853)=0,"",SUM(Q1853:Z1853))</f>
        <v>2685</v>
      </c>
      <c r="AG1853" s="17">
        <f>IFERROR((AA1853+AB1853)/AF1853,"")</f>
        <v>7.2998137802607083E-2</v>
      </c>
      <c r="AH1853" s="16">
        <v>135</v>
      </c>
    </row>
    <row r="1854" spans="1:34" x14ac:dyDescent="0.2">
      <c r="A1854" s="4" t="s">
        <v>21</v>
      </c>
      <c r="B1854" s="4" t="s">
        <v>123</v>
      </c>
      <c r="C1854" s="4" t="s">
        <v>955</v>
      </c>
      <c r="D1854" s="4" t="s">
        <v>484</v>
      </c>
      <c r="E1854" s="4" t="s">
        <v>485</v>
      </c>
      <c r="F1854" s="4" t="s">
        <v>4915</v>
      </c>
      <c r="G1854" s="4" t="s">
        <v>159</v>
      </c>
      <c r="H1854" s="4" t="s">
        <v>165</v>
      </c>
      <c r="I1854" s="16">
        <v>185</v>
      </c>
      <c r="J1854" s="16">
        <v>5747</v>
      </c>
      <c r="K1854" s="16">
        <v>81</v>
      </c>
      <c r="L1854" s="16">
        <v>918</v>
      </c>
      <c r="M1854" s="16">
        <v>37</v>
      </c>
      <c r="N1854" s="16">
        <v>150</v>
      </c>
      <c r="O1854" s="17">
        <f>IFERROR(K1854/I1854,"")</f>
        <v>0.43783783783783786</v>
      </c>
      <c r="P1854" s="17">
        <f>IFERROR(L1854/J1854,"")</f>
        <v>0.15973551418131199</v>
      </c>
      <c r="Q1854" s="16">
        <v>196</v>
      </c>
      <c r="R1854" s="16">
        <v>24</v>
      </c>
      <c r="S1854" s="16"/>
      <c r="T1854" s="16">
        <v>31</v>
      </c>
      <c r="U1854" s="16">
        <v>99</v>
      </c>
      <c r="V1854" s="16"/>
      <c r="W1854" s="16">
        <v>0</v>
      </c>
      <c r="X1854" s="16">
        <v>240</v>
      </c>
      <c r="Y1854" s="16"/>
      <c r="Z1854" s="16">
        <v>495</v>
      </c>
      <c r="AA1854" s="16">
        <f>IF(COUNT(Q1854:Z1854)=0,"",SUM(Q1854:Q1854))</f>
        <v>196</v>
      </c>
      <c r="AB1854" s="16">
        <f>IF(COUNT(Q1854:Z1854)=0,"",SUM(R1854:S1854))</f>
        <v>24</v>
      </c>
      <c r="AC1854" s="16">
        <f>IF(COUNT(Q1854:Z1854)=0,"",SUM(T1854:V1854))</f>
        <v>130</v>
      </c>
      <c r="AD1854" s="16">
        <f>IF(COUNT(Q1854:Z1854)=0,"",SUM(W1854:Y1854))</f>
        <v>240</v>
      </c>
      <c r="AE1854" s="16">
        <f>IF(COUNT(Q1854:Z1854)=0,"",SUM(Z1854:Z1854))</f>
        <v>495</v>
      </c>
      <c r="AF1854" s="16">
        <f>IF(COUNT(Q1854:Z1854)=0,"",SUM(Q1854:Z1854))</f>
        <v>1085</v>
      </c>
      <c r="AG1854" s="17">
        <f>IFERROR((AA1854+AB1854)/AF1854,"")</f>
        <v>0.20276497695852536</v>
      </c>
      <c r="AH1854" s="16"/>
    </row>
    <row r="1855" spans="1:34" x14ac:dyDescent="0.2">
      <c r="A1855" s="4" t="s">
        <v>21</v>
      </c>
      <c r="B1855" s="4" t="s">
        <v>123</v>
      </c>
      <c r="C1855" s="4" t="s">
        <v>955</v>
      </c>
      <c r="D1855" s="4" t="s">
        <v>484</v>
      </c>
      <c r="E1855" s="4" t="s">
        <v>485</v>
      </c>
      <c r="F1855" s="4" t="s">
        <v>4826</v>
      </c>
      <c r="G1855" s="4" t="s">
        <v>159</v>
      </c>
      <c r="H1855" s="4" t="s">
        <v>163</v>
      </c>
      <c r="I1855" s="16">
        <v>137</v>
      </c>
      <c r="J1855" s="16">
        <v>8781</v>
      </c>
      <c r="K1855" s="16">
        <v>18</v>
      </c>
      <c r="L1855" s="16">
        <v>1531</v>
      </c>
      <c r="M1855" s="16"/>
      <c r="N1855" s="16">
        <v>219</v>
      </c>
      <c r="O1855" s="17">
        <f>IFERROR(K1855/I1855,"")</f>
        <v>0.13138686131386862</v>
      </c>
      <c r="P1855" s="17">
        <f>IFERROR(L1855/J1855,"")</f>
        <v>0.174353718255324</v>
      </c>
      <c r="Q1855" s="16">
        <v>195</v>
      </c>
      <c r="R1855" s="16">
        <v>17</v>
      </c>
      <c r="S1855" s="16"/>
      <c r="T1855" s="16">
        <v>74</v>
      </c>
      <c r="U1855" s="16">
        <v>95</v>
      </c>
      <c r="V1855" s="16"/>
      <c r="W1855" s="16"/>
      <c r="X1855" s="16">
        <v>265</v>
      </c>
      <c r="Y1855" s="16"/>
      <c r="Z1855" s="16">
        <v>984</v>
      </c>
      <c r="AA1855" s="16">
        <f>IF(COUNT(Q1855:Z1855)=0,"",SUM(Q1855:Q1855))</f>
        <v>195</v>
      </c>
      <c r="AB1855" s="16">
        <f>IF(COUNT(Q1855:Z1855)=0,"",SUM(R1855:S1855))</f>
        <v>17</v>
      </c>
      <c r="AC1855" s="16">
        <f>IF(COUNT(Q1855:Z1855)=0,"",SUM(T1855:V1855))</f>
        <v>169</v>
      </c>
      <c r="AD1855" s="16">
        <f>IF(COUNT(Q1855:Z1855)=0,"",SUM(W1855:Y1855))</f>
        <v>265</v>
      </c>
      <c r="AE1855" s="16">
        <f>IF(COUNT(Q1855:Z1855)=0,"",SUM(Z1855:Z1855))</f>
        <v>984</v>
      </c>
      <c r="AF1855" s="16">
        <f>IF(COUNT(Q1855:Z1855)=0,"",SUM(Q1855:Z1855))</f>
        <v>1630</v>
      </c>
      <c r="AG1855" s="17">
        <f>IFERROR((AA1855+AB1855)/AF1855,"")</f>
        <v>0.13006134969325153</v>
      </c>
      <c r="AH1855" s="16">
        <v>14</v>
      </c>
    </row>
    <row r="1856" spans="1:34" x14ac:dyDescent="0.2">
      <c r="A1856" s="4" t="s">
        <v>21</v>
      </c>
      <c r="B1856" s="4" t="s">
        <v>137</v>
      </c>
      <c r="C1856" s="4" t="s">
        <v>1036</v>
      </c>
      <c r="D1856" s="4" t="s">
        <v>658</v>
      </c>
      <c r="E1856" s="4" t="s">
        <v>262</v>
      </c>
      <c r="F1856" s="4" t="s">
        <v>2653</v>
      </c>
      <c r="G1856" s="4" t="s">
        <v>157</v>
      </c>
      <c r="H1856" s="4" t="s">
        <v>165</v>
      </c>
      <c r="I1856" s="16">
        <v>578</v>
      </c>
      <c r="J1856" s="16">
        <v>5549</v>
      </c>
      <c r="K1856" s="16">
        <v>305</v>
      </c>
      <c r="L1856" s="16">
        <v>953</v>
      </c>
      <c r="M1856" s="16">
        <v>140</v>
      </c>
      <c r="N1856" s="16">
        <v>762</v>
      </c>
      <c r="O1856" s="17">
        <f>IFERROR(K1856/I1856,"")</f>
        <v>0.52768166089965396</v>
      </c>
      <c r="P1856" s="17">
        <f>IFERROR(L1856/J1856,"")</f>
        <v>0.17174265633447469</v>
      </c>
      <c r="Q1856" s="16">
        <v>194</v>
      </c>
      <c r="R1856" s="16">
        <v>0</v>
      </c>
      <c r="S1856" s="16">
        <v>0</v>
      </c>
      <c r="T1856" s="16">
        <v>204</v>
      </c>
      <c r="U1856" s="16">
        <v>211</v>
      </c>
      <c r="V1856" s="16">
        <v>556</v>
      </c>
      <c r="W1856" s="16">
        <v>0</v>
      </c>
      <c r="X1856" s="16">
        <v>421</v>
      </c>
      <c r="Y1856" s="16">
        <v>26</v>
      </c>
      <c r="Z1856" s="16">
        <v>703</v>
      </c>
      <c r="AA1856" s="16">
        <f>IF(COUNT(Q1856:Z1856)=0,"",SUM(Q1856:Q1856))</f>
        <v>194</v>
      </c>
      <c r="AB1856" s="16">
        <f>IF(COUNT(Q1856:Z1856)=0,"",SUM(R1856:S1856))</f>
        <v>0</v>
      </c>
      <c r="AC1856" s="16">
        <f>IF(COUNT(Q1856:Z1856)=0,"",SUM(T1856:V1856))</f>
        <v>971</v>
      </c>
      <c r="AD1856" s="16">
        <f>IF(COUNT(Q1856:Z1856)=0,"",SUM(W1856:Y1856))</f>
        <v>447</v>
      </c>
      <c r="AE1856" s="16">
        <f>IF(COUNT(Q1856:Z1856)=0,"",SUM(Z1856:Z1856))</f>
        <v>703</v>
      </c>
      <c r="AF1856" s="16">
        <f>IF(COUNT(Q1856:Z1856)=0,"",SUM(Q1856:Z1856))</f>
        <v>2315</v>
      </c>
      <c r="AG1856" s="17">
        <f>IFERROR((AA1856+AB1856)/AF1856,"")</f>
        <v>8.3801295896328287E-2</v>
      </c>
      <c r="AH1856" s="16"/>
    </row>
    <row r="1857" spans="1:34" x14ac:dyDescent="0.2">
      <c r="A1857" s="4" t="s">
        <v>21</v>
      </c>
      <c r="B1857" s="4" t="s">
        <v>137</v>
      </c>
      <c r="C1857" s="4" t="s">
        <v>1036</v>
      </c>
      <c r="D1857" s="4" t="s">
        <v>655</v>
      </c>
      <c r="E1857" s="4" t="s">
        <v>630</v>
      </c>
      <c r="F1857" s="4" t="s">
        <v>2637</v>
      </c>
      <c r="G1857" s="4" t="s">
        <v>157</v>
      </c>
      <c r="H1857" s="4" t="s">
        <v>163</v>
      </c>
      <c r="I1857" s="16">
        <v>40</v>
      </c>
      <c r="J1857" s="16">
        <v>1567</v>
      </c>
      <c r="K1857" s="16">
        <v>17</v>
      </c>
      <c r="L1857" s="16">
        <v>288</v>
      </c>
      <c r="M1857" s="16">
        <v>0</v>
      </c>
      <c r="N1857" s="16">
        <v>91</v>
      </c>
      <c r="O1857" s="17">
        <f>IFERROR(K1857/I1857,"")</f>
        <v>0.42499999999999999</v>
      </c>
      <c r="P1857" s="17">
        <f>IFERROR(L1857/J1857,"")</f>
        <v>0.18379068283343969</v>
      </c>
      <c r="Q1857" s="16">
        <v>193</v>
      </c>
      <c r="R1857" s="16">
        <v>0</v>
      </c>
      <c r="S1857" s="16">
        <v>0</v>
      </c>
      <c r="T1857" s="16"/>
      <c r="U1857" s="16">
        <v>71</v>
      </c>
      <c r="V1857" s="16">
        <v>0</v>
      </c>
      <c r="W1857" s="16">
        <v>14</v>
      </c>
      <c r="X1857" s="16">
        <v>43</v>
      </c>
      <c r="Y1857" s="16">
        <v>0</v>
      </c>
      <c r="Z1857" s="16"/>
      <c r="AA1857" s="16">
        <f>IF(COUNT(Q1857:Z1857)=0,"",SUM(Q1857:Q1857))</f>
        <v>193</v>
      </c>
      <c r="AB1857" s="16">
        <f>IF(COUNT(Q1857:Z1857)=0,"",SUM(R1857:S1857))</f>
        <v>0</v>
      </c>
      <c r="AC1857" s="16">
        <f>IF(COUNT(Q1857:Z1857)=0,"",SUM(T1857:V1857))</f>
        <v>71</v>
      </c>
      <c r="AD1857" s="16">
        <f>IF(COUNT(Q1857:Z1857)=0,"",SUM(W1857:Y1857))</f>
        <v>57</v>
      </c>
      <c r="AE1857" s="16">
        <f>IF(COUNT(Q1857:Z1857)=0,"",SUM(Z1857:Z1857))</f>
        <v>0</v>
      </c>
      <c r="AF1857" s="16">
        <f>IF(COUNT(Q1857:Z1857)=0,"",SUM(Q1857:Z1857))</f>
        <v>321</v>
      </c>
      <c r="AG1857" s="17">
        <f>IFERROR((AA1857+AB1857)/AF1857,"")</f>
        <v>0.60124610591900307</v>
      </c>
      <c r="AH1857" s="16"/>
    </row>
    <row r="1858" spans="1:34" x14ac:dyDescent="0.2">
      <c r="A1858" s="4" t="s">
        <v>198</v>
      </c>
      <c r="B1858" s="4" t="s">
        <v>138</v>
      </c>
      <c r="C1858" s="4" t="s">
        <v>1036</v>
      </c>
      <c r="D1858" s="4" t="s">
        <v>298</v>
      </c>
      <c r="E1858" s="4" t="s">
        <v>299</v>
      </c>
      <c r="F1858" s="4" t="s">
        <v>1116</v>
      </c>
      <c r="G1858" s="4" t="s">
        <v>156</v>
      </c>
      <c r="H1858" s="4" t="s">
        <v>43</v>
      </c>
      <c r="I1858" s="16">
        <v>162</v>
      </c>
      <c r="J1858" s="16">
        <v>16759</v>
      </c>
      <c r="K1858" s="16">
        <v>125</v>
      </c>
      <c r="L1858" s="16">
        <v>3269</v>
      </c>
      <c r="M1858" s="16">
        <v>0</v>
      </c>
      <c r="N1858" s="16">
        <v>38</v>
      </c>
      <c r="O1858" s="17">
        <f>IFERROR(K1858/I1858,"")</f>
        <v>0.77160493827160492</v>
      </c>
      <c r="P1858" s="17">
        <f>IFERROR(L1858/J1858,"")</f>
        <v>0.19505937108419358</v>
      </c>
      <c r="Q1858" s="16">
        <v>192</v>
      </c>
      <c r="R1858" s="16"/>
      <c r="S1858" s="16"/>
      <c r="T1858" s="16">
        <v>0</v>
      </c>
      <c r="U1858" s="16">
        <v>125</v>
      </c>
      <c r="V1858" s="16"/>
      <c r="W1858" s="16">
        <v>501</v>
      </c>
      <c r="X1858" s="16">
        <v>2786</v>
      </c>
      <c r="Y1858" s="16">
        <v>0</v>
      </c>
      <c r="Z1858" s="16">
        <v>601</v>
      </c>
      <c r="AA1858" s="16">
        <f>IF(COUNT(Q1858:Z1858)=0,"",SUM(Q1858:Q1858))</f>
        <v>192</v>
      </c>
      <c r="AB1858" s="16">
        <f>IF(COUNT(Q1858:Z1858)=0,"",SUM(R1858:S1858))</f>
        <v>0</v>
      </c>
      <c r="AC1858" s="16">
        <f>IF(COUNT(Q1858:Z1858)=0,"",SUM(T1858:V1858))</f>
        <v>125</v>
      </c>
      <c r="AD1858" s="16">
        <f>IF(COUNT(Q1858:Z1858)=0,"",SUM(W1858:Y1858))</f>
        <v>3287</v>
      </c>
      <c r="AE1858" s="16">
        <f>IF(COUNT(Q1858:Z1858)=0,"",SUM(Z1858:Z1858))</f>
        <v>601</v>
      </c>
      <c r="AF1858" s="16">
        <f>IF(COUNT(Q1858:Z1858)=0,"",SUM(Q1858:Z1858))</f>
        <v>4205</v>
      </c>
      <c r="AG1858" s="17">
        <f>IFERROR((AA1858+AB1858)/AF1858,"")</f>
        <v>4.5659928656361475E-2</v>
      </c>
      <c r="AH1858" s="16">
        <v>420</v>
      </c>
    </row>
    <row r="1859" spans="1:34" x14ac:dyDescent="0.2">
      <c r="A1859" s="4" t="s">
        <v>198</v>
      </c>
      <c r="B1859" s="4" t="s">
        <v>147</v>
      </c>
      <c r="C1859" s="4" t="s">
        <v>1036</v>
      </c>
      <c r="D1859" s="4" t="s">
        <v>378</v>
      </c>
      <c r="E1859" s="4" t="s">
        <v>379</v>
      </c>
      <c r="F1859" s="4" t="s">
        <v>1287</v>
      </c>
      <c r="G1859" s="4" t="s">
        <v>156</v>
      </c>
      <c r="H1859" s="4" t="s">
        <v>71</v>
      </c>
      <c r="I1859" s="16">
        <v>5389</v>
      </c>
      <c r="J1859" s="16">
        <v>5001</v>
      </c>
      <c r="K1859" s="16">
        <v>1293</v>
      </c>
      <c r="L1859" s="16">
        <v>1131</v>
      </c>
      <c r="M1859" s="16">
        <v>140</v>
      </c>
      <c r="N1859" s="16">
        <v>319</v>
      </c>
      <c r="O1859" s="17">
        <f>IFERROR(K1859/I1859,"")</f>
        <v>0.23993319725366488</v>
      </c>
      <c r="P1859" s="17">
        <f>IFERROR(L1859/J1859,"")</f>
        <v>0.22615476904619075</v>
      </c>
      <c r="Q1859" s="16">
        <v>192</v>
      </c>
      <c r="R1859" s="16">
        <v>29</v>
      </c>
      <c r="S1859" s="16"/>
      <c r="T1859" s="16">
        <v>0</v>
      </c>
      <c r="U1859" s="16"/>
      <c r="V1859" s="16">
        <v>0</v>
      </c>
      <c r="W1859" s="16">
        <v>20</v>
      </c>
      <c r="X1859" s="16">
        <v>413</v>
      </c>
      <c r="Y1859" s="16"/>
      <c r="Z1859" s="16">
        <v>1759</v>
      </c>
      <c r="AA1859" s="16">
        <f>IF(COUNT(Q1859:Z1859)=0,"",SUM(Q1859:Q1859))</f>
        <v>192</v>
      </c>
      <c r="AB1859" s="16">
        <f>IF(COUNT(Q1859:Z1859)=0,"",SUM(R1859:S1859))</f>
        <v>29</v>
      </c>
      <c r="AC1859" s="16">
        <f>IF(COUNT(Q1859:Z1859)=0,"",SUM(T1859:V1859))</f>
        <v>0</v>
      </c>
      <c r="AD1859" s="16">
        <f>IF(COUNT(Q1859:Z1859)=0,"",SUM(W1859:Y1859))</f>
        <v>433</v>
      </c>
      <c r="AE1859" s="16">
        <f>IF(COUNT(Q1859:Z1859)=0,"",SUM(Z1859:Z1859))</f>
        <v>1759</v>
      </c>
      <c r="AF1859" s="16">
        <f>IF(COUNT(Q1859:Z1859)=0,"",SUM(Q1859:Z1859))</f>
        <v>2413</v>
      </c>
      <c r="AG1859" s="17">
        <f>IFERROR((AA1859+AB1859)/AF1859,"")</f>
        <v>9.1587235806050563E-2</v>
      </c>
      <c r="AH1859" s="16">
        <v>259</v>
      </c>
    </row>
    <row r="1860" spans="1:34" x14ac:dyDescent="0.2">
      <c r="A1860" s="4" t="s">
        <v>21</v>
      </c>
      <c r="B1860" s="4" t="s">
        <v>147</v>
      </c>
      <c r="C1860" s="4" t="s">
        <v>1036</v>
      </c>
      <c r="D1860" s="4" t="s">
        <v>378</v>
      </c>
      <c r="E1860" s="4" t="s">
        <v>379</v>
      </c>
      <c r="F1860" s="4" t="s">
        <v>3145</v>
      </c>
      <c r="G1860" s="4" t="s">
        <v>159</v>
      </c>
      <c r="H1860" s="4" t="s">
        <v>165</v>
      </c>
      <c r="I1860" s="16">
        <v>47</v>
      </c>
      <c r="J1860" s="16">
        <v>7543</v>
      </c>
      <c r="K1860" s="16">
        <v>15</v>
      </c>
      <c r="L1860" s="16">
        <v>901</v>
      </c>
      <c r="M1860" s="16"/>
      <c r="N1860" s="16">
        <v>245</v>
      </c>
      <c r="O1860" s="17">
        <f>IFERROR(K1860/I1860,"")</f>
        <v>0.31914893617021278</v>
      </c>
      <c r="P1860" s="17">
        <f>IFERROR(L1860/J1860,"")</f>
        <v>0.11944849529364975</v>
      </c>
      <c r="Q1860" s="16">
        <v>191</v>
      </c>
      <c r="R1860" s="16">
        <v>37</v>
      </c>
      <c r="S1860" s="16">
        <v>48</v>
      </c>
      <c r="T1860" s="16">
        <v>85</v>
      </c>
      <c r="U1860" s="16">
        <v>25</v>
      </c>
      <c r="V1860" s="16"/>
      <c r="W1860" s="16">
        <v>0</v>
      </c>
      <c r="X1860" s="16">
        <v>220</v>
      </c>
      <c r="Y1860" s="16"/>
      <c r="Z1860" s="16">
        <v>506</v>
      </c>
      <c r="AA1860" s="16">
        <f>IF(COUNT(Q1860:Z1860)=0,"",SUM(Q1860:Q1860))</f>
        <v>191</v>
      </c>
      <c r="AB1860" s="16">
        <f>IF(COUNT(Q1860:Z1860)=0,"",SUM(R1860:S1860))</f>
        <v>85</v>
      </c>
      <c r="AC1860" s="16">
        <f>IF(COUNT(Q1860:Z1860)=0,"",SUM(T1860:V1860))</f>
        <v>110</v>
      </c>
      <c r="AD1860" s="16">
        <f>IF(COUNT(Q1860:Z1860)=0,"",SUM(W1860:Y1860))</f>
        <v>220</v>
      </c>
      <c r="AE1860" s="16">
        <f>IF(COUNT(Q1860:Z1860)=0,"",SUM(Z1860:Z1860))</f>
        <v>506</v>
      </c>
      <c r="AF1860" s="16">
        <f>IF(COUNT(Q1860:Z1860)=0,"",SUM(Q1860:Z1860))</f>
        <v>1112</v>
      </c>
      <c r="AG1860" s="17">
        <f>IFERROR((AA1860+AB1860)/AF1860,"")</f>
        <v>0.24820143884892087</v>
      </c>
      <c r="AH1860" s="16">
        <v>15</v>
      </c>
    </row>
    <row r="1861" spans="1:34" x14ac:dyDescent="0.2">
      <c r="A1861" s="4" t="s">
        <v>21</v>
      </c>
      <c r="B1861" s="4" t="s">
        <v>123</v>
      </c>
      <c r="C1861" s="4" t="s">
        <v>955</v>
      </c>
      <c r="D1861" s="4" t="s">
        <v>484</v>
      </c>
      <c r="E1861" s="4" t="s">
        <v>485</v>
      </c>
      <c r="F1861" s="4" t="s">
        <v>4725</v>
      </c>
      <c r="G1861" s="4" t="s">
        <v>158</v>
      </c>
      <c r="H1861" s="4" t="s">
        <v>164</v>
      </c>
      <c r="I1861" s="16">
        <v>3844</v>
      </c>
      <c r="J1861" s="16">
        <v>29164</v>
      </c>
      <c r="K1861" s="16">
        <v>474</v>
      </c>
      <c r="L1861" s="16">
        <v>4329</v>
      </c>
      <c r="M1861" s="16"/>
      <c r="N1861" s="16">
        <v>292</v>
      </c>
      <c r="O1861" s="17">
        <f>IFERROR(K1861/I1861,"")</f>
        <v>0.12330905306971904</v>
      </c>
      <c r="P1861" s="17">
        <f>IFERROR(L1861/J1861,"")</f>
        <v>0.14843642847346042</v>
      </c>
      <c r="Q1861" s="16">
        <v>191</v>
      </c>
      <c r="R1861" s="16">
        <v>59</v>
      </c>
      <c r="S1861" s="16"/>
      <c r="T1861" s="16">
        <v>794</v>
      </c>
      <c r="U1861" s="16">
        <v>289</v>
      </c>
      <c r="V1861" s="16">
        <v>288</v>
      </c>
      <c r="W1861" s="16">
        <v>0</v>
      </c>
      <c r="X1861" s="16">
        <v>897</v>
      </c>
      <c r="Y1861" s="16">
        <v>0</v>
      </c>
      <c r="Z1861" s="16">
        <v>2549</v>
      </c>
      <c r="AA1861" s="16">
        <f>IF(COUNT(Q1861:Z1861)=0,"",SUM(Q1861:Q1861))</f>
        <v>191</v>
      </c>
      <c r="AB1861" s="16">
        <f>IF(COUNT(Q1861:Z1861)=0,"",SUM(R1861:S1861))</f>
        <v>59</v>
      </c>
      <c r="AC1861" s="16">
        <f>IF(COUNT(Q1861:Z1861)=0,"",SUM(T1861:V1861))</f>
        <v>1371</v>
      </c>
      <c r="AD1861" s="16">
        <f>IF(COUNT(Q1861:Z1861)=0,"",SUM(W1861:Y1861))</f>
        <v>897</v>
      </c>
      <c r="AE1861" s="16">
        <f>IF(COUNT(Q1861:Z1861)=0,"",SUM(Z1861:Z1861))</f>
        <v>2549</v>
      </c>
      <c r="AF1861" s="16">
        <f>IF(COUNT(Q1861:Z1861)=0,"",SUM(Q1861:Z1861))</f>
        <v>5067</v>
      </c>
      <c r="AG1861" s="17">
        <f>IFERROR((AA1861+AB1861)/AF1861,"")</f>
        <v>4.9338859285573321E-2</v>
      </c>
      <c r="AH1861" s="16">
        <v>57</v>
      </c>
    </row>
    <row r="1862" spans="1:34" x14ac:dyDescent="0.2">
      <c r="A1862" s="4" t="s">
        <v>21</v>
      </c>
      <c r="B1862" s="4" t="s">
        <v>123</v>
      </c>
      <c r="C1862" s="4" t="s">
        <v>955</v>
      </c>
      <c r="D1862" s="4" t="s">
        <v>484</v>
      </c>
      <c r="E1862" s="4" t="s">
        <v>485</v>
      </c>
      <c r="F1862" s="4" t="s">
        <v>5007</v>
      </c>
      <c r="G1862" s="4" t="s">
        <v>159</v>
      </c>
      <c r="H1862" s="4" t="s">
        <v>164</v>
      </c>
      <c r="I1862" s="16">
        <v>528</v>
      </c>
      <c r="J1862" s="16">
        <v>16384</v>
      </c>
      <c r="K1862" s="16">
        <v>100</v>
      </c>
      <c r="L1862" s="16">
        <v>2522</v>
      </c>
      <c r="M1862" s="16">
        <v>20</v>
      </c>
      <c r="N1862" s="16">
        <v>249</v>
      </c>
      <c r="O1862" s="17">
        <f>IFERROR(K1862/I1862,"")</f>
        <v>0.18939393939393939</v>
      </c>
      <c r="P1862" s="17">
        <f>IFERROR(L1862/J1862,"")</f>
        <v>0.1539306640625</v>
      </c>
      <c r="Q1862" s="16">
        <v>191</v>
      </c>
      <c r="R1862" s="16">
        <v>45</v>
      </c>
      <c r="S1862" s="16"/>
      <c r="T1862" s="16">
        <v>287</v>
      </c>
      <c r="U1862" s="16">
        <v>40</v>
      </c>
      <c r="V1862" s="16">
        <v>148</v>
      </c>
      <c r="W1862" s="16">
        <v>135</v>
      </c>
      <c r="X1862" s="16">
        <v>603</v>
      </c>
      <c r="Y1862" s="16"/>
      <c r="Z1862" s="16">
        <v>1476</v>
      </c>
      <c r="AA1862" s="16">
        <f>IF(COUNT(Q1862:Z1862)=0,"",SUM(Q1862:Q1862))</f>
        <v>191</v>
      </c>
      <c r="AB1862" s="16">
        <f>IF(COUNT(Q1862:Z1862)=0,"",SUM(R1862:S1862))</f>
        <v>45</v>
      </c>
      <c r="AC1862" s="16">
        <f>IF(COUNT(Q1862:Z1862)=0,"",SUM(T1862:V1862))</f>
        <v>475</v>
      </c>
      <c r="AD1862" s="16">
        <f>IF(COUNT(Q1862:Z1862)=0,"",SUM(W1862:Y1862))</f>
        <v>738</v>
      </c>
      <c r="AE1862" s="16">
        <f>IF(COUNT(Q1862:Z1862)=0,"",SUM(Z1862:Z1862))</f>
        <v>1476</v>
      </c>
      <c r="AF1862" s="16">
        <f>IF(COUNT(Q1862:Z1862)=0,"",SUM(Q1862:Z1862))</f>
        <v>2925</v>
      </c>
      <c r="AG1862" s="17">
        <f>IFERROR((AA1862+AB1862)/AF1862,"")</f>
        <v>8.068376068376068E-2</v>
      </c>
      <c r="AH1862" s="16">
        <v>18</v>
      </c>
    </row>
    <row r="1863" spans="1:34" x14ac:dyDescent="0.2">
      <c r="A1863" s="4" t="s">
        <v>198</v>
      </c>
      <c r="B1863" s="4" t="s">
        <v>132</v>
      </c>
      <c r="C1863" s="4" t="s">
        <v>1036</v>
      </c>
      <c r="D1863" s="4" t="s">
        <v>505</v>
      </c>
      <c r="E1863" s="4" t="s">
        <v>216</v>
      </c>
      <c r="F1863" s="4" t="s">
        <v>1550</v>
      </c>
      <c r="G1863" s="4" t="s">
        <v>156</v>
      </c>
      <c r="H1863" s="4" t="s">
        <v>71</v>
      </c>
      <c r="I1863" s="16">
        <v>388</v>
      </c>
      <c r="J1863" s="16">
        <v>13600</v>
      </c>
      <c r="K1863" s="16">
        <v>167</v>
      </c>
      <c r="L1863" s="16">
        <v>3521</v>
      </c>
      <c r="M1863" s="16"/>
      <c r="N1863" s="16">
        <v>105</v>
      </c>
      <c r="O1863" s="17">
        <f>IFERROR(K1863/I1863,"")</f>
        <v>0.43041237113402064</v>
      </c>
      <c r="P1863" s="17">
        <f>IFERROR(L1863/J1863,"")</f>
        <v>0.25889705882352942</v>
      </c>
      <c r="Q1863" s="16">
        <v>190</v>
      </c>
      <c r="R1863" s="16">
        <v>0</v>
      </c>
      <c r="S1863" s="16"/>
      <c r="T1863" s="16">
        <v>0</v>
      </c>
      <c r="U1863" s="16">
        <v>542</v>
      </c>
      <c r="V1863" s="16">
        <v>0</v>
      </c>
      <c r="W1863" s="16">
        <v>309</v>
      </c>
      <c r="X1863" s="16">
        <v>0</v>
      </c>
      <c r="Y1863" s="16">
        <v>0</v>
      </c>
      <c r="Z1863" s="16">
        <v>2647</v>
      </c>
      <c r="AA1863" s="16">
        <f>IF(COUNT(Q1863:Z1863)=0,"",SUM(Q1863:Q1863))</f>
        <v>190</v>
      </c>
      <c r="AB1863" s="16">
        <f>IF(COUNT(Q1863:Z1863)=0,"",SUM(R1863:S1863))</f>
        <v>0</v>
      </c>
      <c r="AC1863" s="16">
        <f>IF(COUNT(Q1863:Z1863)=0,"",SUM(T1863:V1863))</f>
        <v>542</v>
      </c>
      <c r="AD1863" s="16">
        <f>IF(COUNT(Q1863:Z1863)=0,"",SUM(W1863:Y1863))</f>
        <v>309</v>
      </c>
      <c r="AE1863" s="16">
        <f>IF(COUNT(Q1863:Z1863)=0,"",SUM(Z1863:Z1863))</f>
        <v>2647</v>
      </c>
      <c r="AF1863" s="16">
        <f>IF(COUNT(Q1863:Z1863)=0,"",SUM(Q1863:Z1863))</f>
        <v>3688</v>
      </c>
      <c r="AG1863" s="17">
        <f>IFERROR((AA1863+AB1863)/AF1863,"")</f>
        <v>5.1518438177874187E-2</v>
      </c>
      <c r="AH1863" s="16">
        <v>201</v>
      </c>
    </row>
    <row r="1864" spans="1:34" x14ac:dyDescent="0.2">
      <c r="A1864" s="4" t="s">
        <v>21</v>
      </c>
      <c r="B1864" s="4" t="s">
        <v>126</v>
      </c>
      <c r="C1864" s="4" t="s">
        <v>955</v>
      </c>
      <c r="D1864" s="4" t="s">
        <v>723</v>
      </c>
      <c r="E1864" s="4" t="s">
        <v>724</v>
      </c>
      <c r="F1864" s="4" t="s">
        <v>3312</v>
      </c>
      <c r="G1864" s="4" t="s">
        <v>157</v>
      </c>
      <c r="H1864" s="4" t="s">
        <v>163</v>
      </c>
      <c r="I1864" s="16">
        <v>648</v>
      </c>
      <c r="J1864" s="16">
        <v>3484</v>
      </c>
      <c r="K1864" s="16">
        <v>26</v>
      </c>
      <c r="L1864" s="16">
        <v>430</v>
      </c>
      <c r="M1864" s="16">
        <v>0</v>
      </c>
      <c r="N1864" s="16">
        <v>91</v>
      </c>
      <c r="O1864" s="17">
        <f>IFERROR(K1864/I1864,"")</f>
        <v>4.0123456790123455E-2</v>
      </c>
      <c r="P1864" s="17">
        <f>IFERROR(L1864/J1864,"")</f>
        <v>0.12342135476463835</v>
      </c>
      <c r="Q1864" s="16">
        <v>190</v>
      </c>
      <c r="R1864" s="16"/>
      <c r="S1864" s="16">
        <v>0</v>
      </c>
      <c r="T1864" s="16">
        <v>24</v>
      </c>
      <c r="U1864" s="16">
        <v>18</v>
      </c>
      <c r="V1864" s="16">
        <v>0</v>
      </c>
      <c r="W1864" s="16">
        <v>46</v>
      </c>
      <c r="X1864" s="16">
        <v>47</v>
      </c>
      <c r="Y1864" s="16"/>
      <c r="Z1864" s="16">
        <v>125</v>
      </c>
      <c r="AA1864" s="16">
        <f>IF(COUNT(Q1864:Z1864)=0,"",SUM(Q1864:Q1864))</f>
        <v>190</v>
      </c>
      <c r="AB1864" s="16">
        <f>IF(COUNT(Q1864:Z1864)=0,"",SUM(R1864:S1864))</f>
        <v>0</v>
      </c>
      <c r="AC1864" s="16">
        <f>IF(COUNT(Q1864:Z1864)=0,"",SUM(T1864:V1864))</f>
        <v>42</v>
      </c>
      <c r="AD1864" s="16">
        <f>IF(COUNT(Q1864:Z1864)=0,"",SUM(W1864:Y1864))</f>
        <v>93</v>
      </c>
      <c r="AE1864" s="16">
        <f>IF(COUNT(Q1864:Z1864)=0,"",SUM(Z1864:Z1864))</f>
        <v>125</v>
      </c>
      <c r="AF1864" s="16">
        <f>IF(COUNT(Q1864:Z1864)=0,"",SUM(Q1864:Z1864))</f>
        <v>450</v>
      </c>
      <c r="AG1864" s="17">
        <f>IFERROR((AA1864+AB1864)/AF1864,"")</f>
        <v>0.42222222222222222</v>
      </c>
      <c r="AH1864" s="16">
        <v>15</v>
      </c>
    </row>
    <row r="1865" spans="1:34" x14ac:dyDescent="0.2">
      <c r="A1865" s="4" t="s">
        <v>21</v>
      </c>
      <c r="B1865" s="4" t="s">
        <v>140</v>
      </c>
      <c r="C1865" s="4" t="s">
        <v>955</v>
      </c>
      <c r="D1865" s="4" t="s">
        <v>915</v>
      </c>
      <c r="E1865" s="4" t="s">
        <v>916</v>
      </c>
      <c r="F1865" s="4" t="s">
        <v>5571</v>
      </c>
      <c r="G1865" s="4" t="s">
        <v>158</v>
      </c>
      <c r="H1865" s="4" t="s">
        <v>164</v>
      </c>
      <c r="I1865" s="16">
        <v>511</v>
      </c>
      <c r="J1865" s="16">
        <v>14035</v>
      </c>
      <c r="K1865" s="16">
        <v>103</v>
      </c>
      <c r="L1865" s="16">
        <v>1502</v>
      </c>
      <c r="M1865" s="16">
        <v>38</v>
      </c>
      <c r="N1865" s="16">
        <v>3006</v>
      </c>
      <c r="O1865" s="17">
        <f>IFERROR(K1865/I1865,"")</f>
        <v>0.20156555772994128</v>
      </c>
      <c r="P1865" s="17">
        <f>IFERROR(L1865/J1865,"")</f>
        <v>0.10701816886355539</v>
      </c>
      <c r="Q1865" s="16">
        <v>190</v>
      </c>
      <c r="R1865" s="16">
        <v>0</v>
      </c>
      <c r="S1865" s="16">
        <v>0</v>
      </c>
      <c r="T1865" s="16">
        <v>151</v>
      </c>
      <c r="U1865" s="16">
        <v>121</v>
      </c>
      <c r="V1865" s="16">
        <v>61</v>
      </c>
      <c r="W1865" s="16">
        <v>0</v>
      </c>
      <c r="X1865" s="16">
        <v>430</v>
      </c>
      <c r="Y1865" s="16">
        <v>0</v>
      </c>
      <c r="Z1865" s="16">
        <v>2202</v>
      </c>
      <c r="AA1865" s="16">
        <f>IF(COUNT(Q1865:Z1865)=0,"",SUM(Q1865:Q1865))</f>
        <v>190</v>
      </c>
      <c r="AB1865" s="16">
        <f>IF(COUNT(Q1865:Z1865)=0,"",SUM(R1865:S1865))</f>
        <v>0</v>
      </c>
      <c r="AC1865" s="16">
        <f>IF(COUNT(Q1865:Z1865)=0,"",SUM(T1865:V1865))</f>
        <v>333</v>
      </c>
      <c r="AD1865" s="16">
        <f>IF(COUNT(Q1865:Z1865)=0,"",SUM(W1865:Y1865))</f>
        <v>430</v>
      </c>
      <c r="AE1865" s="16">
        <f>IF(COUNT(Q1865:Z1865)=0,"",SUM(Z1865:Z1865))</f>
        <v>2202</v>
      </c>
      <c r="AF1865" s="16">
        <f>IF(COUNT(Q1865:Z1865)=0,"",SUM(Q1865:Z1865))</f>
        <v>3155</v>
      </c>
      <c r="AG1865" s="17">
        <f>IFERROR((AA1865+AB1865)/AF1865,"")</f>
        <v>6.0221870047543584E-2</v>
      </c>
      <c r="AH1865" s="16">
        <v>25</v>
      </c>
    </row>
    <row r="1866" spans="1:34" x14ac:dyDescent="0.2">
      <c r="A1866" s="4" t="s">
        <v>21</v>
      </c>
      <c r="B1866" s="4" t="s">
        <v>151</v>
      </c>
      <c r="C1866" s="4" t="s">
        <v>1036</v>
      </c>
      <c r="D1866" s="4" t="s">
        <v>826</v>
      </c>
      <c r="E1866" s="4" t="s">
        <v>624</v>
      </c>
      <c r="F1866" s="4" t="s">
        <v>4280</v>
      </c>
      <c r="G1866" s="4" t="s">
        <v>156</v>
      </c>
      <c r="H1866" s="4" t="s">
        <v>163</v>
      </c>
      <c r="I1866" s="16">
        <v>92</v>
      </c>
      <c r="J1866" s="16">
        <v>2947</v>
      </c>
      <c r="K1866" s="16">
        <v>79</v>
      </c>
      <c r="L1866" s="16">
        <v>122</v>
      </c>
      <c r="M1866" s="16"/>
      <c r="N1866" s="16"/>
      <c r="O1866" s="17">
        <f>IFERROR(K1866/I1866,"")</f>
        <v>0.85869565217391308</v>
      </c>
      <c r="P1866" s="17">
        <f>IFERROR(L1866/J1866,"")</f>
        <v>4.1398031896844247E-2</v>
      </c>
      <c r="Q1866" s="16">
        <v>189</v>
      </c>
      <c r="R1866" s="16">
        <v>0</v>
      </c>
      <c r="S1866" s="16">
        <v>0</v>
      </c>
      <c r="T1866" s="16"/>
      <c r="U1866" s="16">
        <v>0</v>
      </c>
      <c r="V1866" s="16"/>
      <c r="W1866" s="16">
        <v>0</v>
      </c>
      <c r="X1866" s="16"/>
      <c r="Y1866" s="16"/>
      <c r="Z1866" s="16">
        <v>0</v>
      </c>
      <c r="AA1866" s="16">
        <f>IF(COUNT(Q1866:Z1866)=0,"",SUM(Q1866:Q1866))</f>
        <v>189</v>
      </c>
      <c r="AB1866" s="16">
        <f>IF(COUNT(Q1866:Z1866)=0,"",SUM(R1866:S1866))</f>
        <v>0</v>
      </c>
      <c r="AC1866" s="16">
        <f>IF(COUNT(Q1866:Z1866)=0,"",SUM(T1866:V1866))</f>
        <v>0</v>
      </c>
      <c r="AD1866" s="16">
        <f>IF(COUNT(Q1866:Z1866)=0,"",SUM(W1866:Y1866))</f>
        <v>0</v>
      </c>
      <c r="AE1866" s="16">
        <f>IF(COUNT(Q1866:Z1866)=0,"",SUM(Z1866:Z1866))</f>
        <v>0</v>
      </c>
      <c r="AF1866" s="16">
        <f>IF(COUNT(Q1866:Z1866)=0,"",SUM(Q1866:Z1866))</f>
        <v>189</v>
      </c>
      <c r="AG1866" s="17">
        <f>IFERROR((AA1866+AB1866)/AF1866,"")</f>
        <v>1</v>
      </c>
      <c r="AH1866" s="16">
        <v>14</v>
      </c>
    </row>
    <row r="1867" spans="1:34" x14ac:dyDescent="0.2">
      <c r="A1867" s="4" t="s">
        <v>21</v>
      </c>
      <c r="B1867" s="4" t="s">
        <v>140</v>
      </c>
      <c r="C1867" s="4" t="s">
        <v>955</v>
      </c>
      <c r="D1867" s="4" t="s">
        <v>896</v>
      </c>
      <c r="E1867" s="4" t="s">
        <v>897</v>
      </c>
      <c r="F1867" s="4" t="s">
        <v>5402</v>
      </c>
      <c r="G1867" s="4" t="s">
        <v>159</v>
      </c>
      <c r="H1867" s="4" t="s">
        <v>163</v>
      </c>
      <c r="I1867" s="16">
        <v>107</v>
      </c>
      <c r="J1867" s="16">
        <v>5968</v>
      </c>
      <c r="K1867" s="16">
        <v>16</v>
      </c>
      <c r="L1867" s="16">
        <v>702</v>
      </c>
      <c r="M1867" s="16">
        <v>24</v>
      </c>
      <c r="N1867" s="16">
        <v>985</v>
      </c>
      <c r="O1867" s="17">
        <f>IFERROR(K1867/I1867,"")</f>
        <v>0.14953271028037382</v>
      </c>
      <c r="P1867" s="17">
        <f>IFERROR(L1867/J1867,"")</f>
        <v>0.11762734584450402</v>
      </c>
      <c r="Q1867" s="16">
        <v>189</v>
      </c>
      <c r="R1867" s="16">
        <v>0</v>
      </c>
      <c r="S1867" s="16">
        <v>0</v>
      </c>
      <c r="T1867" s="16">
        <v>79</v>
      </c>
      <c r="U1867" s="16">
        <v>139</v>
      </c>
      <c r="V1867" s="16">
        <v>17</v>
      </c>
      <c r="W1867" s="16"/>
      <c r="X1867" s="16">
        <v>170</v>
      </c>
      <c r="Y1867" s="16">
        <v>0</v>
      </c>
      <c r="Z1867" s="16">
        <v>554</v>
      </c>
      <c r="AA1867" s="16">
        <f>IF(COUNT(Q1867:Z1867)=0,"",SUM(Q1867:Q1867))</f>
        <v>189</v>
      </c>
      <c r="AB1867" s="16">
        <f>IF(COUNT(Q1867:Z1867)=0,"",SUM(R1867:S1867))</f>
        <v>0</v>
      </c>
      <c r="AC1867" s="16">
        <f>IF(COUNT(Q1867:Z1867)=0,"",SUM(T1867:V1867))</f>
        <v>235</v>
      </c>
      <c r="AD1867" s="16">
        <f>IF(COUNT(Q1867:Z1867)=0,"",SUM(W1867:Y1867))</f>
        <v>170</v>
      </c>
      <c r="AE1867" s="16">
        <f>IF(COUNT(Q1867:Z1867)=0,"",SUM(Z1867:Z1867))</f>
        <v>554</v>
      </c>
      <c r="AF1867" s="16">
        <f>IF(COUNT(Q1867:Z1867)=0,"",SUM(Q1867:Z1867))</f>
        <v>1148</v>
      </c>
      <c r="AG1867" s="17">
        <f>IFERROR((AA1867+AB1867)/AF1867,"")</f>
        <v>0.16463414634146342</v>
      </c>
      <c r="AH1867" s="16">
        <v>14</v>
      </c>
    </row>
    <row r="1868" spans="1:34" x14ac:dyDescent="0.2">
      <c r="A1868" s="4" t="s">
        <v>21</v>
      </c>
      <c r="B1868" s="4" t="s">
        <v>140</v>
      </c>
      <c r="C1868" s="4" t="s">
        <v>955</v>
      </c>
      <c r="D1868" s="4" t="s">
        <v>910</v>
      </c>
      <c r="E1868" s="4" t="s">
        <v>911</v>
      </c>
      <c r="F1868" s="4" t="s">
        <v>5541</v>
      </c>
      <c r="G1868" s="4" t="s">
        <v>156</v>
      </c>
      <c r="H1868" s="4" t="s">
        <v>165</v>
      </c>
      <c r="I1868" s="16">
        <v>210</v>
      </c>
      <c r="J1868" s="16">
        <v>12001</v>
      </c>
      <c r="K1868" s="16">
        <v>40</v>
      </c>
      <c r="L1868" s="16">
        <v>830</v>
      </c>
      <c r="M1868" s="16"/>
      <c r="N1868" s="16">
        <v>679</v>
      </c>
      <c r="O1868" s="17">
        <f>IFERROR(K1868/I1868,"")</f>
        <v>0.19047619047619047</v>
      </c>
      <c r="P1868" s="17">
        <f>IFERROR(L1868/J1868,"")</f>
        <v>6.9160903258061832E-2</v>
      </c>
      <c r="Q1868" s="16">
        <v>189</v>
      </c>
      <c r="R1868" s="16">
        <v>0</v>
      </c>
      <c r="S1868" s="16">
        <v>0</v>
      </c>
      <c r="T1868" s="16">
        <v>17</v>
      </c>
      <c r="U1868" s="16">
        <v>129</v>
      </c>
      <c r="V1868" s="16">
        <v>0</v>
      </c>
      <c r="W1868" s="16">
        <v>47</v>
      </c>
      <c r="X1868" s="16">
        <v>160</v>
      </c>
      <c r="Y1868" s="16">
        <v>0</v>
      </c>
      <c r="Z1868" s="16">
        <v>361</v>
      </c>
      <c r="AA1868" s="16">
        <f>IF(COUNT(Q1868:Z1868)=0,"",SUM(Q1868:Q1868))</f>
        <v>189</v>
      </c>
      <c r="AB1868" s="16">
        <f>IF(COUNT(Q1868:Z1868)=0,"",SUM(R1868:S1868))</f>
        <v>0</v>
      </c>
      <c r="AC1868" s="16">
        <f>IF(COUNT(Q1868:Z1868)=0,"",SUM(T1868:V1868))</f>
        <v>146</v>
      </c>
      <c r="AD1868" s="16">
        <f>IF(COUNT(Q1868:Z1868)=0,"",SUM(W1868:Y1868))</f>
        <v>207</v>
      </c>
      <c r="AE1868" s="16">
        <f>IF(COUNT(Q1868:Z1868)=0,"",SUM(Z1868:Z1868))</f>
        <v>361</v>
      </c>
      <c r="AF1868" s="16">
        <f>IF(COUNT(Q1868:Z1868)=0,"",SUM(Q1868:Z1868))</f>
        <v>903</v>
      </c>
      <c r="AG1868" s="17">
        <f>IFERROR((AA1868+AB1868)/AF1868,"")</f>
        <v>0.20930232558139536</v>
      </c>
      <c r="AH1868" s="16">
        <v>13</v>
      </c>
    </row>
    <row r="1869" spans="1:34" x14ac:dyDescent="0.2">
      <c r="A1869" s="4" t="s">
        <v>21</v>
      </c>
      <c r="B1869" s="4" t="s">
        <v>133</v>
      </c>
      <c r="C1869" s="4" t="s">
        <v>955</v>
      </c>
      <c r="D1869" s="4" t="s">
        <v>712</v>
      </c>
      <c r="E1869" s="4" t="s">
        <v>713</v>
      </c>
      <c r="F1869" s="4" t="s">
        <v>3081</v>
      </c>
      <c r="G1869" s="4" t="s">
        <v>158</v>
      </c>
      <c r="H1869" s="4" t="s">
        <v>165</v>
      </c>
      <c r="I1869" s="16">
        <v>216</v>
      </c>
      <c r="J1869" s="16">
        <v>1623</v>
      </c>
      <c r="K1869" s="16">
        <v>163</v>
      </c>
      <c r="L1869" s="16">
        <v>378</v>
      </c>
      <c r="M1869" s="16">
        <v>18</v>
      </c>
      <c r="N1869" s="16">
        <v>140</v>
      </c>
      <c r="O1869" s="17">
        <f>IFERROR(K1869/I1869,"")</f>
        <v>0.75462962962962965</v>
      </c>
      <c r="P1869" s="17">
        <f>IFERROR(L1869/J1869,"")</f>
        <v>0.23290203327171904</v>
      </c>
      <c r="Q1869" s="16">
        <v>188</v>
      </c>
      <c r="R1869" s="16">
        <v>0</v>
      </c>
      <c r="S1869" s="16">
        <v>0</v>
      </c>
      <c r="T1869" s="16">
        <v>61</v>
      </c>
      <c r="U1869" s="16">
        <v>26</v>
      </c>
      <c r="V1869" s="16">
        <v>196</v>
      </c>
      <c r="W1869" s="16">
        <v>0</v>
      </c>
      <c r="X1869" s="16">
        <v>28</v>
      </c>
      <c r="Y1869" s="16">
        <v>0</v>
      </c>
      <c r="Z1869" s="16">
        <v>182</v>
      </c>
      <c r="AA1869" s="16">
        <f>IF(COUNT(Q1869:Z1869)=0,"",SUM(Q1869:Q1869))</f>
        <v>188</v>
      </c>
      <c r="AB1869" s="16">
        <f>IF(COUNT(Q1869:Z1869)=0,"",SUM(R1869:S1869))</f>
        <v>0</v>
      </c>
      <c r="AC1869" s="16">
        <f>IF(COUNT(Q1869:Z1869)=0,"",SUM(T1869:V1869))</f>
        <v>283</v>
      </c>
      <c r="AD1869" s="16">
        <f>IF(COUNT(Q1869:Z1869)=0,"",SUM(W1869:Y1869))</f>
        <v>28</v>
      </c>
      <c r="AE1869" s="16">
        <f>IF(COUNT(Q1869:Z1869)=0,"",SUM(Z1869:Z1869))</f>
        <v>182</v>
      </c>
      <c r="AF1869" s="16">
        <f>IF(COUNT(Q1869:Z1869)=0,"",SUM(Q1869:Z1869))</f>
        <v>681</v>
      </c>
      <c r="AG1869" s="17">
        <f>IFERROR((AA1869+AB1869)/AF1869,"")</f>
        <v>0.27606461086637296</v>
      </c>
      <c r="AH1869" s="16"/>
    </row>
    <row r="1870" spans="1:34" x14ac:dyDescent="0.2">
      <c r="A1870" s="4" t="s">
        <v>21</v>
      </c>
      <c r="B1870" s="4" t="s">
        <v>131</v>
      </c>
      <c r="C1870" s="4" t="s">
        <v>955</v>
      </c>
      <c r="D1870" s="4" t="s">
        <v>438</v>
      </c>
      <c r="E1870" s="4" t="s">
        <v>439</v>
      </c>
      <c r="F1870" s="4" t="s">
        <v>3957</v>
      </c>
      <c r="G1870" s="4" t="s">
        <v>158</v>
      </c>
      <c r="H1870" s="4" t="s">
        <v>165</v>
      </c>
      <c r="I1870" s="16">
        <v>289</v>
      </c>
      <c r="J1870" s="16">
        <v>9872</v>
      </c>
      <c r="K1870" s="16">
        <v>197</v>
      </c>
      <c r="L1870" s="16">
        <v>3041</v>
      </c>
      <c r="M1870" s="16"/>
      <c r="N1870" s="16">
        <v>137</v>
      </c>
      <c r="O1870" s="17">
        <f>IFERROR(K1870/I1870,"")</f>
        <v>0.68166089965397925</v>
      </c>
      <c r="P1870" s="17">
        <f>IFERROR(L1870/J1870,"")</f>
        <v>0.30804294975688817</v>
      </c>
      <c r="Q1870" s="16">
        <v>188</v>
      </c>
      <c r="R1870" s="16">
        <v>38</v>
      </c>
      <c r="S1870" s="16"/>
      <c r="T1870" s="16">
        <v>1817</v>
      </c>
      <c r="U1870" s="16">
        <v>127</v>
      </c>
      <c r="V1870" s="16">
        <v>74</v>
      </c>
      <c r="W1870" s="16">
        <v>0</v>
      </c>
      <c r="X1870" s="16">
        <v>254</v>
      </c>
      <c r="Y1870" s="16">
        <v>0</v>
      </c>
      <c r="Z1870" s="16">
        <v>911</v>
      </c>
      <c r="AA1870" s="16">
        <f>IF(COUNT(Q1870:Z1870)=0,"",SUM(Q1870:Q1870))</f>
        <v>188</v>
      </c>
      <c r="AB1870" s="16">
        <f>IF(COUNT(Q1870:Z1870)=0,"",SUM(R1870:S1870))</f>
        <v>38</v>
      </c>
      <c r="AC1870" s="16">
        <f>IF(COUNT(Q1870:Z1870)=0,"",SUM(T1870:V1870))</f>
        <v>2018</v>
      </c>
      <c r="AD1870" s="16">
        <f>IF(COUNT(Q1870:Z1870)=0,"",SUM(W1870:Y1870))</f>
        <v>254</v>
      </c>
      <c r="AE1870" s="16">
        <f>IF(COUNT(Q1870:Z1870)=0,"",SUM(Z1870:Z1870))</f>
        <v>911</v>
      </c>
      <c r="AF1870" s="16">
        <f>IF(COUNT(Q1870:Z1870)=0,"",SUM(Q1870:Z1870))</f>
        <v>3409</v>
      </c>
      <c r="AG1870" s="17">
        <f>IFERROR((AA1870+AB1870)/AF1870,"")</f>
        <v>6.6295101202698742E-2</v>
      </c>
      <c r="AH1870" s="16">
        <v>18</v>
      </c>
    </row>
    <row r="1871" spans="1:34" x14ac:dyDescent="0.2">
      <c r="A1871" s="4" t="s">
        <v>21</v>
      </c>
      <c r="B1871" s="4" t="s">
        <v>123</v>
      </c>
      <c r="C1871" s="4" t="s">
        <v>955</v>
      </c>
      <c r="D1871" s="4" t="s">
        <v>484</v>
      </c>
      <c r="E1871" s="4" t="s">
        <v>485</v>
      </c>
      <c r="F1871" s="4" t="s">
        <v>4657</v>
      </c>
      <c r="G1871" s="4" t="s">
        <v>158</v>
      </c>
      <c r="H1871" s="4" t="s">
        <v>164</v>
      </c>
      <c r="I1871" s="16">
        <v>593</v>
      </c>
      <c r="J1871" s="16">
        <v>17721</v>
      </c>
      <c r="K1871" s="16">
        <v>209</v>
      </c>
      <c r="L1871" s="16">
        <v>2623</v>
      </c>
      <c r="M1871" s="16"/>
      <c r="N1871" s="16">
        <v>249</v>
      </c>
      <c r="O1871" s="17">
        <f>IFERROR(K1871/I1871,"")</f>
        <v>0.35244519392917367</v>
      </c>
      <c r="P1871" s="17">
        <f>IFERROR(L1871/J1871,"")</f>
        <v>0.14801647762541617</v>
      </c>
      <c r="Q1871" s="16">
        <v>187</v>
      </c>
      <c r="R1871" s="16">
        <v>25</v>
      </c>
      <c r="S1871" s="16"/>
      <c r="T1871" s="16">
        <v>404</v>
      </c>
      <c r="U1871" s="16">
        <v>124</v>
      </c>
      <c r="V1871" s="16">
        <v>111</v>
      </c>
      <c r="W1871" s="16"/>
      <c r="X1871" s="16">
        <v>527</v>
      </c>
      <c r="Y1871" s="16">
        <v>0</v>
      </c>
      <c r="Z1871" s="16">
        <v>1621</v>
      </c>
      <c r="AA1871" s="16">
        <f>IF(COUNT(Q1871:Z1871)=0,"",SUM(Q1871:Q1871))</f>
        <v>187</v>
      </c>
      <c r="AB1871" s="16">
        <f>IF(COUNT(Q1871:Z1871)=0,"",SUM(R1871:S1871))</f>
        <v>25</v>
      </c>
      <c r="AC1871" s="16">
        <f>IF(COUNT(Q1871:Z1871)=0,"",SUM(T1871:V1871))</f>
        <v>639</v>
      </c>
      <c r="AD1871" s="16">
        <f>IF(COUNT(Q1871:Z1871)=0,"",SUM(W1871:Y1871))</f>
        <v>527</v>
      </c>
      <c r="AE1871" s="16">
        <f>IF(COUNT(Q1871:Z1871)=0,"",SUM(Z1871:Z1871))</f>
        <v>1621</v>
      </c>
      <c r="AF1871" s="16">
        <f>IF(COUNT(Q1871:Z1871)=0,"",SUM(Q1871:Z1871))</f>
        <v>2999</v>
      </c>
      <c r="AG1871" s="17">
        <f>IFERROR((AA1871+AB1871)/AF1871,"")</f>
        <v>7.0690230076692229E-2</v>
      </c>
      <c r="AH1871" s="16">
        <v>27</v>
      </c>
    </row>
    <row r="1872" spans="1:34" x14ac:dyDescent="0.2">
      <c r="A1872" s="4" t="s">
        <v>198</v>
      </c>
      <c r="B1872" s="4" t="s">
        <v>124</v>
      </c>
      <c r="C1872" s="4" t="s">
        <v>955</v>
      </c>
      <c r="D1872" s="4" t="s">
        <v>271</v>
      </c>
      <c r="E1872" s="4" t="s">
        <v>216</v>
      </c>
      <c r="F1872" s="4" t="s">
        <v>1057</v>
      </c>
      <c r="G1872" s="4" t="s">
        <v>156</v>
      </c>
      <c r="H1872" s="4" t="s">
        <v>71</v>
      </c>
      <c r="I1872" s="16">
        <v>3591</v>
      </c>
      <c r="J1872" s="16">
        <v>35493</v>
      </c>
      <c r="K1872" s="16">
        <v>1681</v>
      </c>
      <c r="L1872" s="16">
        <v>13138</v>
      </c>
      <c r="M1872" s="16">
        <v>33</v>
      </c>
      <c r="N1872" s="16">
        <v>211</v>
      </c>
      <c r="O1872" s="17">
        <f>IFERROR(K1872/I1872,"")</f>
        <v>0.46811473127262598</v>
      </c>
      <c r="P1872" s="17">
        <f>IFERROR(L1872/J1872,"")</f>
        <v>0.37015749584425101</v>
      </c>
      <c r="Q1872" s="16">
        <v>186</v>
      </c>
      <c r="R1872" s="16">
        <v>0</v>
      </c>
      <c r="S1872" s="16"/>
      <c r="T1872" s="16">
        <v>23</v>
      </c>
      <c r="U1872" s="16">
        <v>1368</v>
      </c>
      <c r="V1872" s="16">
        <v>0</v>
      </c>
      <c r="W1872" s="16">
        <v>743</v>
      </c>
      <c r="X1872" s="16">
        <v>9596</v>
      </c>
      <c r="Y1872" s="16">
        <v>0</v>
      </c>
      <c r="Z1872" s="16">
        <v>2903</v>
      </c>
      <c r="AA1872" s="16">
        <f>IF(COUNT(Q1872:Z1872)=0,"",SUM(Q1872:Q1872))</f>
        <v>186</v>
      </c>
      <c r="AB1872" s="16">
        <f>IF(COUNT(Q1872:Z1872)=0,"",SUM(R1872:S1872))</f>
        <v>0</v>
      </c>
      <c r="AC1872" s="16">
        <f>IF(COUNT(Q1872:Z1872)=0,"",SUM(T1872:V1872))</f>
        <v>1391</v>
      </c>
      <c r="AD1872" s="16">
        <f>IF(COUNT(Q1872:Z1872)=0,"",SUM(W1872:Y1872))</f>
        <v>10339</v>
      </c>
      <c r="AE1872" s="16">
        <f>IF(COUNT(Q1872:Z1872)=0,"",SUM(Z1872:Z1872))</f>
        <v>2903</v>
      </c>
      <c r="AF1872" s="16">
        <f>IF(COUNT(Q1872:Z1872)=0,"",SUM(Q1872:Z1872))</f>
        <v>14819</v>
      </c>
      <c r="AG1872" s="17">
        <f>IFERROR((AA1872+AB1872)/AF1872,"")</f>
        <v>1.2551454214184493E-2</v>
      </c>
      <c r="AH1872" s="16">
        <v>640</v>
      </c>
    </row>
    <row r="1873" spans="1:34" x14ac:dyDescent="0.2">
      <c r="A1873" s="4" t="s">
        <v>21</v>
      </c>
      <c r="B1873" s="4" t="s">
        <v>134</v>
      </c>
      <c r="C1873" s="4" t="s">
        <v>955</v>
      </c>
      <c r="D1873" s="4" t="s">
        <v>699</v>
      </c>
      <c r="E1873" s="4" t="s">
        <v>630</v>
      </c>
      <c r="F1873" s="4" t="s">
        <v>2999</v>
      </c>
      <c r="G1873" s="4" t="s">
        <v>157</v>
      </c>
      <c r="H1873" s="4" t="s">
        <v>165</v>
      </c>
      <c r="I1873" s="16">
        <v>23</v>
      </c>
      <c r="J1873" s="16">
        <v>753</v>
      </c>
      <c r="K1873" s="16">
        <v>12</v>
      </c>
      <c r="L1873" s="16">
        <v>295</v>
      </c>
      <c r="M1873" s="16"/>
      <c r="N1873" s="16">
        <v>51</v>
      </c>
      <c r="O1873" s="17">
        <f>IFERROR(K1873/I1873,"")</f>
        <v>0.52173913043478259</v>
      </c>
      <c r="P1873" s="17">
        <f>IFERROR(L1873/J1873,"")</f>
        <v>0.39176626826029215</v>
      </c>
      <c r="Q1873" s="16">
        <v>186</v>
      </c>
      <c r="R1873" s="16">
        <v>0</v>
      </c>
      <c r="S1873" s="16">
        <v>0</v>
      </c>
      <c r="T1873" s="16">
        <v>78</v>
      </c>
      <c r="U1873" s="16">
        <v>33</v>
      </c>
      <c r="V1873" s="16">
        <v>0</v>
      </c>
      <c r="W1873" s="16"/>
      <c r="X1873" s="16"/>
      <c r="Y1873" s="16">
        <v>0</v>
      </c>
      <c r="Z1873" s="16"/>
      <c r="AA1873" s="16">
        <f>IF(COUNT(Q1873:Z1873)=0,"",SUM(Q1873:Q1873))</f>
        <v>186</v>
      </c>
      <c r="AB1873" s="16">
        <f>IF(COUNT(Q1873:Z1873)=0,"",SUM(R1873:S1873))</f>
        <v>0</v>
      </c>
      <c r="AC1873" s="16">
        <f>IF(COUNT(Q1873:Z1873)=0,"",SUM(T1873:V1873))</f>
        <v>111</v>
      </c>
      <c r="AD1873" s="16">
        <f>IF(COUNT(Q1873:Z1873)=0,"",SUM(W1873:Y1873))</f>
        <v>0</v>
      </c>
      <c r="AE1873" s="16">
        <f>IF(COUNT(Q1873:Z1873)=0,"",SUM(Z1873:Z1873))</f>
        <v>0</v>
      </c>
      <c r="AF1873" s="16">
        <f>IF(COUNT(Q1873:Z1873)=0,"",SUM(Q1873:Z1873))</f>
        <v>297</v>
      </c>
      <c r="AG1873" s="17">
        <f>IFERROR((AA1873+AB1873)/AF1873,"")</f>
        <v>0.6262626262626263</v>
      </c>
      <c r="AH1873" s="16"/>
    </row>
    <row r="1874" spans="1:34" x14ac:dyDescent="0.2">
      <c r="A1874" s="4" t="s">
        <v>21</v>
      </c>
      <c r="B1874" s="4" t="s">
        <v>140</v>
      </c>
      <c r="C1874" s="4" t="s">
        <v>955</v>
      </c>
      <c r="D1874" s="4" t="s">
        <v>924</v>
      </c>
      <c r="E1874" s="4" t="s">
        <v>925</v>
      </c>
      <c r="F1874" s="4" t="s">
        <v>5666</v>
      </c>
      <c r="G1874" s="4" t="s">
        <v>157</v>
      </c>
      <c r="H1874" s="4" t="s">
        <v>165</v>
      </c>
      <c r="I1874" s="16">
        <v>234</v>
      </c>
      <c r="J1874" s="16">
        <v>8735</v>
      </c>
      <c r="K1874" s="16">
        <v>98</v>
      </c>
      <c r="L1874" s="16">
        <v>1745</v>
      </c>
      <c r="M1874" s="16"/>
      <c r="N1874" s="16">
        <v>275</v>
      </c>
      <c r="O1874" s="17">
        <f>IFERROR(K1874/I1874,"")</f>
        <v>0.41880341880341881</v>
      </c>
      <c r="P1874" s="17">
        <f>IFERROR(L1874/J1874,"")</f>
        <v>0.19977103606182026</v>
      </c>
      <c r="Q1874" s="16">
        <v>186</v>
      </c>
      <c r="R1874" s="16">
        <v>25</v>
      </c>
      <c r="S1874" s="16">
        <v>0</v>
      </c>
      <c r="T1874" s="16">
        <v>14</v>
      </c>
      <c r="U1874" s="16">
        <v>119</v>
      </c>
      <c r="V1874" s="16">
        <v>41</v>
      </c>
      <c r="W1874" s="16">
        <v>0</v>
      </c>
      <c r="X1874" s="16">
        <v>25</v>
      </c>
      <c r="Y1874" s="16"/>
      <c r="Z1874" s="16">
        <v>1432</v>
      </c>
      <c r="AA1874" s="16">
        <f>IF(COUNT(Q1874:Z1874)=0,"",SUM(Q1874:Q1874))</f>
        <v>186</v>
      </c>
      <c r="AB1874" s="16">
        <f>IF(COUNT(Q1874:Z1874)=0,"",SUM(R1874:S1874))</f>
        <v>25</v>
      </c>
      <c r="AC1874" s="16">
        <f>IF(COUNT(Q1874:Z1874)=0,"",SUM(T1874:V1874))</f>
        <v>174</v>
      </c>
      <c r="AD1874" s="16">
        <f>IF(COUNT(Q1874:Z1874)=0,"",SUM(W1874:Y1874))</f>
        <v>25</v>
      </c>
      <c r="AE1874" s="16">
        <f>IF(COUNT(Q1874:Z1874)=0,"",SUM(Z1874:Z1874))</f>
        <v>1432</v>
      </c>
      <c r="AF1874" s="16">
        <f>IF(COUNT(Q1874:Z1874)=0,"",SUM(Q1874:Z1874))</f>
        <v>1842</v>
      </c>
      <c r="AG1874" s="17">
        <f>IFERROR((AA1874+AB1874)/AF1874,"")</f>
        <v>0.11454940282301845</v>
      </c>
      <c r="AH1874" s="16">
        <v>15</v>
      </c>
    </row>
    <row r="1875" spans="1:34" x14ac:dyDescent="0.2">
      <c r="A1875" s="4" t="s">
        <v>198</v>
      </c>
      <c r="B1875" s="4" t="s">
        <v>124</v>
      </c>
      <c r="C1875" s="4" t="s">
        <v>955</v>
      </c>
      <c r="D1875" s="4" t="s">
        <v>274</v>
      </c>
      <c r="E1875" s="4" t="s">
        <v>266</v>
      </c>
      <c r="F1875" s="4" t="s">
        <v>1066</v>
      </c>
      <c r="G1875" s="4" t="s">
        <v>156</v>
      </c>
      <c r="H1875" s="4" t="s">
        <v>71</v>
      </c>
      <c r="I1875" s="16">
        <v>437</v>
      </c>
      <c r="J1875" s="16">
        <v>2697</v>
      </c>
      <c r="K1875" s="16">
        <v>187</v>
      </c>
      <c r="L1875" s="16">
        <v>751</v>
      </c>
      <c r="M1875" s="16">
        <v>28</v>
      </c>
      <c r="N1875" s="16">
        <v>444</v>
      </c>
      <c r="O1875" s="17">
        <f>IFERROR(K1875/I1875,"")</f>
        <v>0.42791762013729978</v>
      </c>
      <c r="P1875" s="17">
        <f>IFERROR(L1875/J1875,"")</f>
        <v>0.27845754542083795</v>
      </c>
      <c r="Q1875" s="16">
        <v>185</v>
      </c>
      <c r="R1875" s="16">
        <v>0</v>
      </c>
      <c r="S1875" s="16"/>
      <c r="T1875" s="16">
        <v>0</v>
      </c>
      <c r="U1875" s="16"/>
      <c r="V1875" s="16">
        <v>0</v>
      </c>
      <c r="W1875" s="16">
        <v>0</v>
      </c>
      <c r="X1875" s="16">
        <v>742</v>
      </c>
      <c r="Y1875" s="16">
        <v>0</v>
      </c>
      <c r="Z1875" s="16"/>
      <c r="AA1875" s="16">
        <f>IF(COUNT(Q1875:Z1875)=0,"",SUM(Q1875:Q1875))</f>
        <v>185</v>
      </c>
      <c r="AB1875" s="16">
        <f>IF(COUNT(Q1875:Z1875)=0,"",SUM(R1875:S1875))</f>
        <v>0</v>
      </c>
      <c r="AC1875" s="16">
        <f>IF(COUNT(Q1875:Z1875)=0,"",SUM(T1875:V1875))</f>
        <v>0</v>
      </c>
      <c r="AD1875" s="16">
        <f>IF(COUNT(Q1875:Z1875)=0,"",SUM(W1875:Y1875))</f>
        <v>742</v>
      </c>
      <c r="AE1875" s="16">
        <f>IF(COUNT(Q1875:Z1875)=0,"",SUM(Z1875:Z1875))</f>
        <v>0</v>
      </c>
      <c r="AF1875" s="16">
        <f>IF(COUNT(Q1875:Z1875)=0,"",SUM(Q1875:Z1875))</f>
        <v>927</v>
      </c>
      <c r="AG1875" s="17">
        <f>IFERROR((AA1875+AB1875)/AF1875,"")</f>
        <v>0.19956850053937433</v>
      </c>
      <c r="AH1875" s="16">
        <v>82</v>
      </c>
    </row>
    <row r="1876" spans="1:34" x14ac:dyDescent="0.2">
      <c r="A1876" s="4" t="s">
        <v>21</v>
      </c>
      <c r="B1876" s="4" t="s">
        <v>147</v>
      </c>
      <c r="C1876" s="4" t="s">
        <v>1036</v>
      </c>
      <c r="D1876" s="4" t="s">
        <v>378</v>
      </c>
      <c r="E1876" s="4" t="s">
        <v>379</v>
      </c>
      <c r="F1876" s="4" t="s">
        <v>3092</v>
      </c>
      <c r="G1876" s="4" t="s">
        <v>156</v>
      </c>
      <c r="H1876" s="4" t="s">
        <v>163</v>
      </c>
      <c r="I1876" s="16">
        <v>40</v>
      </c>
      <c r="J1876" s="16">
        <v>7799</v>
      </c>
      <c r="K1876" s="16">
        <v>16</v>
      </c>
      <c r="L1876" s="16">
        <v>844</v>
      </c>
      <c r="M1876" s="16"/>
      <c r="N1876" s="16">
        <v>186</v>
      </c>
      <c r="O1876" s="17">
        <f>IFERROR(K1876/I1876,"")</f>
        <v>0.4</v>
      </c>
      <c r="P1876" s="17">
        <f>IFERROR(L1876/J1876,"")</f>
        <v>0.10821900243620977</v>
      </c>
      <c r="Q1876" s="16">
        <v>185</v>
      </c>
      <c r="R1876" s="16">
        <v>17</v>
      </c>
      <c r="S1876" s="16">
        <v>46</v>
      </c>
      <c r="T1876" s="16">
        <v>64</v>
      </c>
      <c r="U1876" s="16">
        <v>28</v>
      </c>
      <c r="V1876" s="16">
        <v>14</v>
      </c>
      <c r="W1876" s="16"/>
      <c r="X1876" s="16">
        <v>200</v>
      </c>
      <c r="Y1876" s="16"/>
      <c r="Z1876" s="16">
        <v>467</v>
      </c>
      <c r="AA1876" s="16">
        <f>IF(COUNT(Q1876:Z1876)=0,"",SUM(Q1876:Q1876))</f>
        <v>185</v>
      </c>
      <c r="AB1876" s="16">
        <f>IF(COUNT(Q1876:Z1876)=0,"",SUM(R1876:S1876))</f>
        <v>63</v>
      </c>
      <c r="AC1876" s="16">
        <f>IF(COUNT(Q1876:Z1876)=0,"",SUM(T1876:V1876))</f>
        <v>106</v>
      </c>
      <c r="AD1876" s="16">
        <f>IF(COUNT(Q1876:Z1876)=0,"",SUM(W1876:Y1876))</f>
        <v>200</v>
      </c>
      <c r="AE1876" s="16">
        <f>IF(COUNT(Q1876:Z1876)=0,"",SUM(Z1876:Z1876))</f>
        <v>467</v>
      </c>
      <c r="AF1876" s="16">
        <f>IF(COUNT(Q1876:Z1876)=0,"",SUM(Q1876:Z1876))</f>
        <v>1021</v>
      </c>
      <c r="AG1876" s="17">
        <f>IFERROR((AA1876+AB1876)/AF1876,"")</f>
        <v>0.24289911851126347</v>
      </c>
      <c r="AH1876" s="16">
        <v>19</v>
      </c>
    </row>
    <row r="1877" spans="1:34" x14ac:dyDescent="0.2">
      <c r="A1877" s="4" t="s">
        <v>21</v>
      </c>
      <c r="B1877" s="4" t="s">
        <v>131</v>
      </c>
      <c r="C1877" s="4" t="s">
        <v>955</v>
      </c>
      <c r="D1877" s="4" t="s">
        <v>438</v>
      </c>
      <c r="E1877" s="4" t="s">
        <v>439</v>
      </c>
      <c r="F1877" s="4" t="s">
        <v>3929</v>
      </c>
      <c r="G1877" s="4" t="s">
        <v>156</v>
      </c>
      <c r="H1877" s="4" t="s">
        <v>164</v>
      </c>
      <c r="I1877" s="16">
        <v>59</v>
      </c>
      <c r="J1877" s="16">
        <v>7791</v>
      </c>
      <c r="K1877" s="16">
        <v>25</v>
      </c>
      <c r="L1877" s="16">
        <v>1103</v>
      </c>
      <c r="M1877" s="16"/>
      <c r="N1877" s="16">
        <v>123</v>
      </c>
      <c r="O1877" s="17">
        <f>IFERROR(K1877/I1877,"")</f>
        <v>0.42372881355932202</v>
      </c>
      <c r="P1877" s="17">
        <f>IFERROR(L1877/J1877,"")</f>
        <v>0.14157361057630599</v>
      </c>
      <c r="Q1877" s="16">
        <v>184</v>
      </c>
      <c r="R1877" s="16">
        <v>21</v>
      </c>
      <c r="S1877" s="16"/>
      <c r="T1877" s="16">
        <v>40</v>
      </c>
      <c r="U1877" s="16">
        <v>136</v>
      </c>
      <c r="V1877" s="16"/>
      <c r="W1877" s="16">
        <v>0</v>
      </c>
      <c r="X1877" s="16">
        <v>213</v>
      </c>
      <c r="Y1877" s="16"/>
      <c r="Z1877" s="16">
        <v>578</v>
      </c>
      <c r="AA1877" s="16">
        <f>IF(COUNT(Q1877:Z1877)=0,"",SUM(Q1877:Q1877))</f>
        <v>184</v>
      </c>
      <c r="AB1877" s="16">
        <f>IF(COUNT(Q1877:Z1877)=0,"",SUM(R1877:S1877))</f>
        <v>21</v>
      </c>
      <c r="AC1877" s="16">
        <f>IF(COUNT(Q1877:Z1877)=0,"",SUM(T1877:V1877))</f>
        <v>176</v>
      </c>
      <c r="AD1877" s="16">
        <f>IF(COUNT(Q1877:Z1877)=0,"",SUM(W1877:Y1877))</f>
        <v>213</v>
      </c>
      <c r="AE1877" s="16">
        <f>IF(COUNT(Q1877:Z1877)=0,"",SUM(Z1877:Z1877))</f>
        <v>578</v>
      </c>
      <c r="AF1877" s="16">
        <f>IF(COUNT(Q1877:Z1877)=0,"",SUM(Q1877:Z1877))</f>
        <v>1172</v>
      </c>
      <c r="AG1877" s="17">
        <f>IFERROR((AA1877+AB1877)/AF1877,"")</f>
        <v>0.17491467576791808</v>
      </c>
      <c r="AH1877" s="16"/>
    </row>
    <row r="1878" spans="1:34" x14ac:dyDescent="0.2">
      <c r="A1878" s="4" t="s">
        <v>21</v>
      </c>
      <c r="B1878" s="4" t="s">
        <v>128</v>
      </c>
      <c r="C1878" s="4" t="s">
        <v>955</v>
      </c>
      <c r="D1878" s="4" t="s">
        <v>833</v>
      </c>
      <c r="E1878" s="4" t="s">
        <v>834</v>
      </c>
      <c r="F1878" s="4" t="s">
        <v>4349</v>
      </c>
      <c r="G1878" s="4" t="s">
        <v>157</v>
      </c>
      <c r="H1878" s="4" t="s">
        <v>165</v>
      </c>
      <c r="I1878" s="16">
        <v>72</v>
      </c>
      <c r="J1878" s="16">
        <v>1857</v>
      </c>
      <c r="K1878" s="16">
        <v>67</v>
      </c>
      <c r="L1878" s="16">
        <v>317</v>
      </c>
      <c r="M1878" s="16"/>
      <c r="N1878" s="16">
        <v>93</v>
      </c>
      <c r="O1878" s="17">
        <f>IFERROR(K1878/I1878,"")</f>
        <v>0.93055555555555558</v>
      </c>
      <c r="P1878" s="17">
        <f>IFERROR(L1878/J1878,"")</f>
        <v>0.17070543887991385</v>
      </c>
      <c r="Q1878" s="16">
        <v>184</v>
      </c>
      <c r="R1878" s="16">
        <v>0</v>
      </c>
      <c r="S1878" s="16">
        <v>0</v>
      </c>
      <c r="T1878" s="16">
        <v>44</v>
      </c>
      <c r="U1878" s="16">
        <v>32</v>
      </c>
      <c r="V1878" s="16">
        <v>16</v>
      </c>
      <c r="W1878" s="16">
        <v>0</v>
      </c>
      <c r="X1878" s="16">
        <v>97</v>
      </c>
      <c r="Y1878" s="16">
        <v>0</v>
      </c>
      <c r="Z1878" s="16">
        <v>16</v>
      </c>
      <c r="AA1878" s="16">
        <f>IF(COUNT(Q1878:Z1878)=0,"",SUM(Q1878:Q1878))</f>
        <v>184</v>
      </c>
      <c r="AB1878" s="16">
        <f>IF(COUNT(Q1878:Z1878)=0,"",SUM(R1878:S1878))</f>
        <v>0</v>
      </c>
      <c r="AC1878" s="16">
        <f>IF(COUNT(Q1878:Z1878)=0,"",SUM(T1878:V1878))</f>
        <v>92</v>
      </c>
      <c r="AD1878" s="16">
        <f>IF(COUNT(Q1878:Z1878)=0,"",SUM(W1878:Y1878))</f>
        <v>97</v>
      </c>
      <c r="AE1878" s="16">
        <f>IF(COUNT(Q1878:Z1878)=0,"",SUM(Z1878:Z1878))</f>
        <v>16</v>
      </c>
      <c r="AF1878" s="16">
        <f>IF(COUNT(Q1878:Z1878)=0,"",SUM(Q1878:Z1878))</f>
        <v>389</v>
      </c>
      <c r="AG1878" s="17">
        <f>IFERROR((AA1878+AB1878)/AF1878,"")</f>
        <v>0.47300771208226222</v>
      </c>
      <c r="AH1878" s="16"/>
    </row>
    <row r="1879" spans="1:34" x14ac:dyDescent="0.2">
      <c r="A1879" s="4" t="s">
        <v>21</v>
      </c>
      <c r="B1879" s="4" t="s">
        <v>131</v>
      </c>
      <c r="C1879" s="4" t="s">
        <v>955</v>
      </c>
      <c r="D1879" s="4" t="s">
        <v>438</v>
      </c>
      <c r="E1879" s="4" t="s">
        <v>439</v>
      </c>
      <c r="F1879" s="4" t="s">
        <v>3954</v>
      </c>
      <c r="G1879" s="4" t="s">
        <v>158</v>
      </c>
      <c r="H1879" s="4" t="s">
        <v>165</v>
      </c>
      <c r="I1879" s="16">
        <v>367</v>
      </c>
      <c r="J1879" s="16">
        <v>10857</v>
      </c>
      <c r="K1879" s="16">
        <v>298</v>
      </c>
      <c r="L1879" s="16">
        <v>3818</v>
      </c>
      <c r="M1879" s="16">
        <v>22</v>
      </c>
      <c r="N1879" s="16">
        <v>160</v>
      </c>
      <c r="O1879" s="17">
        <f>IFERROR(K1879/I1879,"")</f>
        <v>0.81198910081743869</v>
      </c>
      <c r="P1879" s="17">
        <f>IFERROR(L1879/J1879,"")</f>
        <v>0.35166252187528785</v>
      </c>
      <c r="Q1879" s="16">
        <v>183</v>
      </c>
      <c r="R1879" s="16">
        <v>28</v>
      </c>
      <c r="S1879" s="16"/>
      <c r="T1879" s="16">
        <v>1703</v>
      </c>
      <c r="U1879" s="16">
        <v>181</v>
      </c>
      <c r="V1879" s="16">
        <v>55</v>
      </c>
      <c r="W1879" s="16">
        <v>0</v>
      </c>
      <c r="X1879" s="16">
        <v>272</v>
      </c>
      <c r="Y1879" s="16">
        <v>0</v>
      </c>
      <c r="Z1879" s="16">
        <v>1799</v>
      </c>
      <c r="AA1879" s="16">
        <f>IF(COUNT(Q1879:Z1879)=0,"",SUM(Q1879:Q1879))</f>
        <v>183</v>
      </c>
      <c r="AB1879" s="16">
        <f>IF(COUNT(Q1879:Z1879)=0,"",SUM(R1879:S1879))</f>
        <v>28</v>
      </c>
      <c r="AC1879" s="16">
        <f>IF(COUNT(Q1879:Z1879)=0,"",SUM(T1879:V1879))</f>
        <v>1939</v>
      </c>
      <c r="AD1879" s="16">
        <f>IF(COUNT(Q1879:Z1879)=0,"",SUM(W1879:Y1879))</f>
        <v>272</v>
      </c>
      <c r="AE1879" s="16">
        <f>IF(COUNT(Q1879:Z1879)=0,"",SUM(Z1879:Z1879))</f>
        <v>1799</v>
      </c>
      <c r="AF1879" s="16">
        <f>IF(COUNT(Q1879:Z1879)=0,"",SUM(Q1879:Z1879))</f>
        <v>4221</v>
      </c>
      <c r="AG1879" s="17">
        <f>IFERROR((AA1879+AB1879)/AF1879,"")</f>
        <v>4.9988154465766405E-2</v>
      </c>
      <c r="AH1879" s="16">
        <v>20</v>
      </c>
    </row>
    <row r="1880" spans="1:34" x14ac:dyDescent="0.2">
      <c r="A1880" s="4" t="s">
        <v>198</v>
      </c>
      <c r="B1880" s="4" t="s">
        <v>131</v>
      </c>
      <c r="C1880" s="4" t="s">
        <v>955</v>
      </c>
      <c r="D1880" s="4" t="s">
        <v>438</v>
      </c>
      <c r="E1880" s="4" t="s">
        <v>439</v>
      </c>
      <c r="F1880" s="4" t="s">
        <v>1405</v>
      </c>
      <c r="G1880" s="4" t="s">
        <v>156</v>
      </c>
      <c r="H1880" s="4" t="s">
        <v>71</v>
      </c>
      <c r="I1880" s="16">
        <v>5232</v>
      </c>
      <c r="J1880" s="16">
        <v>25432</v>
      </c>
      <c r="K1880" s="16">
        <v>1622</v>
      </c>
      <c r="L1880" s="16">
        <v>4630</v>
      </c>
      <c r="M1880" s="16">
        <v>149</v>
      </c>
      <c r="N1880" s="16">
        <v>1094</v>
      </c>
      <c r="O1880" s="17">
        <f>IFERROR(K1880/I1880,"")</f>
        <v>0.3100152905198777</v>
      </c>
      <c r="P1880" s="17">
        <f>IFERROR(L1880/J1880,"")</f>
        <v>0.18205410506448569</v>
      </c>
      <c r="Q1880" s="16">
        <v>182</v>
      </c>
      <c r="R1880" s="16">
        <v>83</v>
      </c>
      <c r="S1880" s="16"/>
      <c r="T1880" s="16">
        <v>0</v>
      </c>
      <c r="U1880" s="16">
        <v>56</v>
      </c>
      <c r="V1880" s="16">
        <v>0</v>
      </c>
      <c r="W1880" s="16">
        <v>56</v>
      </c>
      <c r="X1880" s="16">
        <v>1845</v>
      </c>
      <c r="Y1880" s="16">
        <v>0</v>
      </c>
      <c r="Z1880" s="16">
        <v>4030</v>
      </c>
      <c r="AA1880" s="16">
        <f>IF(COUNT(Q1880:Z1880)=0,"",SUM(Q1880:Q1880))</f>
        <v>182</v>
      </c>
      <c r="AB1880" s="16">
        <f>IF(COUNT(Q1880:Z1880)=0,"",SUM(R1880:S1880))</f>
        <v>83</v>
      </c>
      <c r="AC1880" s="16">
        <f>IF(COUNT(Q1880:Z1880)=0,"",SUM(T1880:V1880))</f>
        <v>56</v>
      </c>
      <c r="AD1880" s="16">
        <f>IF(COUNT(Q1880:Z1880)=0,"",SUM(W1880:Y1880))</f>
        <v>1901</v>
      </c>
      <c r="AE1880" s="16">
        <f>IF(COUNT(Q1880:Z1880)=0,"",SUM(Z1880:Z1880))</f>
        <v>4030</v>
      </c>
      <c r="AF1880" s="16">
        <f>IF(COUNT(Q1880:Z1880)=0,"",SUM(Q1880:Z1880))</f>
        <v>6252</v>
      </c>
      <c r="AG1880" s="17">
        <f>IFERROR((AA1880+AB1880)/AF1880,"")</f>
        <v>4.2386436340371078E-2</v>
      </c>
      <c r="AH1880" s="16">
        <v>537</v>
      </c>
    </row>
    <row r="1881" spans="1:34" x14ac:dyDescent="0.2">
      <c r="A1881" s="4" t="s">
        <v>21</v>
      </c>
      <c r="B1881" s="4" t="s">
        <v>123</v>
      </c>
      <c r="C1881" s="4" t="s">
        <v>955</v>
      </c>
      <c r="D1881" s="4" t="s">
        <v>484</v>
      </c>
      <c r="E1881" s="4" t="s">
        <v>485</v>
      </c>
      <c r="F1881" s="4" t="s">
        <v>4734</v>
      </c>
      <c r="G1881" s="4" t="s">
        <v>158</v>
      </c>
      <c r="H1881" s="4" t="s">
        <v>163</v>
      </c>
      <c r="I1881" s="16">
        <v>776</v>
      </c>
      <c r="J1881" s="16">
        <v>13169</v>
      </c>
      <c r="K1881" s="16">
        <v>415</v>
      </c>
      <c r="L1881" s="16">
        <v>3299</v>
      </c>
      <c r="M1881" s="16">
        <v>46</v>
      </c>
      <c r="N1881" s="16">
        <v>200</v>
      </c>
      <c r="O1881" s="17">
        <f>IFERROR(K1881/I1881,"")</f>
        <v>0.53479381443298968</v>
      </c>
      <c r="P1881" s="17">
        <f>IFERROR(L1881/J1881,"")</f>
        <v>0.25051256739312022</v>
      </c>
      <c r="Q1881" s="16">
        <v>182</v>
      </c>
      <c r="R1881" s="16">
        <v>50</v>
      </c>
      <c r="S1881" s="16"/>
      <c r="T1881" s="16">
        <v>579</v>
      </c>
      <c r="U1881" s="16">
        <v>300</v>
      </c>
      <c r="V1881" s="16">
        <v>225</v>
      </c>
      <c r="W1881" s="16">
        <v>0</v>
      </c>
      <c r="X1881" s="16">
        <v>471</v>
      </c>
      <c r="Y1881" s="16"/>
      <c r="Z1881" s="16">
        <v>2155</v>
      </c>
      <c r="AA1881" s="16">
        <f>IF(COUNT(Q1881:Z1881)=0,"",SUM(Q1881:Q1881))</f>
        <v>182</v>
      </c>
      <c r="AB1881" s="16">
        <f>IF(COUNT(Q1881:Z1881)=0,"",SUM(R1881:S1881))</f>
        <v>50</v>
      </c>
      <c r="AC1881" s="16">
        <f>IF(COUNT(Q1881:Z1881)=0,"",SUM(T1881:V1881))</f>
        <v>1104</v>
      </c>
      <c r="AD1881" s="16">
        <f>IF(COUNT(Q1881:Z1881)=0,"",SUM(W1881:Y1881))</f>
        <v>471</v>
      </c>
      <c r="AE1881" s="16">
        <f>IF(COUNT(Q1881:Z1881)=0,"",SUM(Z1881:Z1881))</f>
        <v>2155</v>
      </c>
      <c r="AF1881" s="16">
        <f>IF(COUNT(Q1881:Z1881)=0,"",SUM(Q1881:Z1881))</f>
        <v>3962</v>
      </c>
      <c r="AG1881" s="17">
        <f>IFERROR((AA1881+AB1881)/AF1881,"")</f>
        <v>5.8556284704694601E-2</v>
      </c>
      <c r="AH1881" s="16">
        <v>61</v>
      </c>
    </row>
    <row r="1882" spans="1:34" x14ac:dyDescent="0.2">
      <c r="A1882" s="4" t="s">
        <v>21</v>
      </c>
      <c r="B1882" s="4" t="s">
        <v>123</v>
      </c>
      <c r="C1882" s="4" t="s">
        <v>955</v>
      </c>
      <c r="D1882" s="4" t="s">
        <v>484</v>
      </c>
      <c r="E1882" s="4" t="s">
        <v>485</v>
      </c>
      <c r="F1882" s="4" t="s">
        <v>4924</v>
      </c>
      <c r="G1882" s="4" t="s">
        <v>159</v>
      </c>
      <c r="H1882" s="4" t="s">
        <v>165</v>
      </c>
      <c r="I1882" s="16">
        <v>2082</v>
      </c>
      <c r="J1882" s="16">
        <v>12593</v>
      </c>
      <c r="K1882" s="16">
        <v>289</v>
      </c>
      <c r="L1882" s="16">
        <v>1784</v>
      </c>
      <c r="M1882" s="16">
        <v>96</v>
      </c>
      <c r="N1882" s="16">
        <v>164</v>
      </c>
      <c r="O1882" s="17">
        <f>IFERROR(K1882/I1882,"")</f>
        <v>0.13880883765609991</v>
      </c>
      <c r="P1882" s="17">
        <f>IFERROR(L1882/J1882,"")</f>
        <v>0.14166600492337011</v>
      </c>
      <c r="Q1882" s="16">
        <v>182</v>
      </c>
      <c r="R1882" s="16">
        <v>30</v>
      </c>
      <c r="S1882" s="16"/>
      <c r="T1882" s="16">
        <v>54</v>
      </c>
      <c r="U1882" s="16">
        <v>16</v>
      </c>
      <c r="V1882" s="16">
        <v>149</v>
      </c>
      <c r="W1882" s="16">
        <v>143</v>
      </c>
      <c r="X1882" s="16">
        <v>471</v>
      </c>
      <c r="Y1882" s="16">
        <v>0</v>
      </c>
      <c r="Z1882" s="16">
        <v>1285</v>
      </c>
      <c r="AA1882" s="16">
        <f>IF(COUNT(Q1882:Z1882)=0,"",SUM(Q1882:Q1882))</f>
        <v>182</v>
      </c>
      <c r="AB1882" s="16">
        <f>IF(COUNT(Q1882:Z1882)=0,"",SUM(R1882:S1882))</f>
        <v>30</v>
      </c>
      <c r="AC1882" s="16">
        <f>IF(COUNT(Q1882:Z1882)=0,"",SUM(T1882:V1882))</f>
        <v>219</v>
      </c>
      <c r="AD1882" s="16">
        <f>IF(COUNT(Q1882:Z1882)=0,"",SUM(W1882:Y1882))</f>
        <v>614</v>
      </c>
      <c r="AE1882" s="16">
        <f>IF(COUNT(Q1882:Z1882)=0,"",SUM(Z1882:Z1882))</f>
        <v>1285</v>
      </c>
      <c r="AF1882" s="16">
        <f>IF(COUNT(Q1882:Z1882)=0,"",SUM(Q1882:Z1882))</f>
        <v>2330</v>
      </c>
      <c r="AG1882" s="17">
        <f>IFERROR((AA1882+AB1882)/AF1882,"")</f>
        <v>9.0987124463519309E-2</v>
      </c>
      <c r="AH1882" s="16">
        <v>16</v>
      </c>
    </row>
    <row r="1883" spans="1:34" x14ac:dyDescent="0.2">
      <c r="A1883" s="4" t="s">
        <v>198</v>
      </c>
      <c r="B1883" s="4" t="s">
        <v>134</v>
      </c>
      <c r="C1883" s="4" t="s">
        <v>955</v>
      </c>
      <c r="D1883" s="4" t="s">
        <v>361</v>
      </c>
      <c r="E1883" s="4" t="s">
        <v>219</v>
      </c>
      <c r="F1883" s="4" t="s">
        <v>1243</v>
      </c>
      <c r="G1883" s="4" t="s">
        <v>156</v>
      </c>
      <c r="H1883" s="4" t="s">
        <v>43</v>
      </c>
      <c r="I1883" s="16">
        <v>285</v>
      </c>
      <c r="J1883" s="16">
        <v>682</v>
      </c>
      <c r="K1883" s="16">
        <v>137</v>
      </c>
      <c r="L1883" s="16">
        <v>283</v>
      </c>
      <c r="M1883" s="16"/>
      <c r="N1883" s="16">
        <v>66</v>
      </c>
      <c r="O1883" s="17">
        <f>IFERROR(K1883/I1883,"")</f>
        <v>0.48070175438596491</v>
      </c>
      <c r="P1883" s="17">
        <f>IFERROR(L1883/J1883,"")</f>
        <v>0.4149560117302053</v>
      </c>
      <c r="Q1883" s="16">
        <v>181</v>
      </c>
      <c r="R1883" s="16"/>
      <c r="S1883" s="16"/>
      <c r="T1883" s="16">
        <v>0</v>
      </c>
      <c r="U1883" s="16">
        <v>30</v>
      </c>
      <c r="V1883" s="16">
        <v>0</v>
      </c>
      <c r="W1883" s="16">
        <v>46</v>
      </c>
      <c r="X1883" s="16">
        <v>162</v>
      </c>
      <c r="Y1883" s="16">
        <v>0</v>
      </c>
      <c r="Z1883" s="16">
        <v>0</v>
      </c>
      <c r="AA1883" s="16">
        <f>IF(COUNT(Q1883:Z1883)=0,"",SUM(Q1883:Q1883))</f>
        <v>181</v>
      </c>
      <c r="AB1883" s="16">
        <f>IF(COUNT(Q1883:Z1883)=0,"",SUM(R1883:S1883))</f>
        <v>0</v>
      </c>
      <c r="AC1883" s="16">
        <f>IF(COUNT(Q1883:Z1883)=0,"",SUM(T1883:V1883))</f>
        <v>30</v>
      </c>
      <c r="AD1883" s="16">
        <f>IF(COUNT(Q1883:Z1883)=0,"",SUM(W1883:Y1883))</f>
        <v>208</v>
      </c>
      <c r="AE1883" s="16">
        <f>IF(COUNT(Q1883:Z1883)=0,"",SUM(Z1883:Z1883))</f>
        <v>0</v>
      </c>
      <c r="AF1883" s="16">
        <f>IF(COUNT(Q1883:Z1883)=0,"",SUM(Q1883:Z1883))</f>
        <v>419</v>
      </c>
      <c r="AG1883" s="17">
        <f>IFERROR((AA1883+AB1883)/AF1883,"")</f>
        <v>0.43198090692124103</v>
      </c>
      <c r="AH1883" s="16">
        <v>18</v>
      </c>
    </row>
    <row r="1884" spans="1:34" x14ac:dyDescent="0.2">
      <c r="A1884" s="4" t="s">
        <v>21</v>
      </c>
      <c r="B1884" s="4" t="s">
        <v>123</v>
      </c>
      <c r="C1884" s="4" t="s">
        <v>955</v>
      </c>
      <c r="D1884" s="4" t="s">
        <v>484</v>
      </c>
      <c r="E1884" s="4" t="s">
        <v>485</v>
      </c>
      <c r="F1884" s="4" t="s">
        <v>4770</v>
      </c>
      <c r="G1884" s="4" t="s">
        <v>158</v>
      </c>
      <c r="H1884" s="4" t="s">
        <v>163</v>
      </c>
      <c r="I1884" s="16">
        <v>569</v>
      </c>
      <c r="J1884" s="16">
        <v>11491</v>
      </c>
      <c r="K1884" s="16">
        <v>356</v>
      </c>
      <c r="L1884" s="16">
        <v>1898</v>
      </c>
      <c r="M1884" s="16"/>
      <c r="N1884" s="16">
        <v>202</v>
      </c>
      <c r="O1884" s="17">
        <f>IFERROR(K1884/I1884,"")</f>
        <v>0.62565905096660812</v>
      </c>
      <c r="P1884" s="17">
        <f>IFERROR(L1884/J1884,"")</f>
        <v>0.1651727438865199</v>
      </c>
      <c r="Q1884" s="16">
        <v>181</v>
      </c>
      <c r="R1884" s="16">
        <v>28</v>
      </c>
      <c r="S1884" s="16"/>
      <c r="T1884" s="16">
        <v>402</v>
      </c>
      <c r="U1884" s="16">
        <v>99</v>
      </c>
      <c r="V1884" s="16">
        <v>94</v>
      </c>
      <c r="W1884" s="16">
        <v>0</v>
      </c>
      <c r="X1884" s="16">
        <v>341</v>
      </c>
      <c r="Y1884" s="16"/>
      <c r="Z1884" s="16">
        <v>1238</v>
      </c>
      <c r="AA1884" s="16">
        <f>IF(COUNT(Q1884:Z1884)=0,"",SUM(Q1884:Q1884))</f>
        <v>181</v>
      </c>
      <c r="AB1884" s="16">
        <f>IF(COUNT(Q1884:Z1884)=0,"",SUM(R1884:S1884))</f>
        <v>28</v>
      </c>
      <c r="AC1884" s="16">
        <f>IF(COUNT(Q1884:Z1884)=0,"",SUM(T1884:V1884))</f>
        <v>595</v>
      </c>
      <c r="AD1884" s="16">
        <f>IF(COUNT(Q1884:Z1884)=0,"",SUM(W1884:Y1884))</f>
        <v>341</v>
      </c>
      <c r="AE1884" s="16">
        <f>IF(COUNT(Q1884:Z1884)=0,"",SUM(Z1884:Z1884))</f>
        <v>1238</v>
      </c>
      <c r="AF1884" s="16">
        <f>IF(COUNT(Q1884:Z1884)=0,"",SUM(Q1884:Z1884))</f>
        <v>2383</v>
      </c>
      <c r="AG1884" s="17">
        <f>IFERROR((AA1884+AB1884)/AF1884,"")</f>
        <v>8.7704574066302984E-2</v>
      </c>
      <c r="AH1884" s="16">
        <v>40</v>
      </c>
    </row>
    <row r="1885" spans="1:34" x14ac:dyDescent="0.2">
      <c r="A1885" s="4" t="s">
        <v>21</v>
      </c>
      <c r="B1885" s="4" t="s">
        <v>123</v>
      </c>
      <c r="C1885" s="4" t="s">
        <v>955</v>
      </c>
      <c r="D1885" s="4" t="s">
        <v>872</v>
      </c>
      <c r="E1885" s="4" t="s">
        <v>873</v>
      </c>
      <c r="F1885" s="4" t="s">
        <v>5268</v>
      </c>
      <c r="G1885" s="4" t="s">
        <v>158</v>
      </c>
      <c r="H1885" s="4" t="s">
        <v>164</v>
      </c>
      <c r="I1885" s="16">
        <v>813</v>
      </c>
      <c r="J1885" s="16">
        <v>3603</v>
      </c>
      <c r="K1885" s="16">
        <v>181</v>
      </c>
      <c r="L1885" s="16">
        <v>799</v>
      </c>
      <c r="M1885" s="16">
        <v>24</v>
      </c>
      <c r="N1885" s="16">
        <v>550</v>
      </c>
      <c r="O1885" s="17">
        <f>IFERROR(K1885/I1885,"")</f>
        <v>0.22263222632226323</v>
      </c>
      <c r="P1885" s="17">
        <f>IFERROR(L1885/J1885,"")</f>
        <v>0.22175964474049403</v>
      </c>
      <c r="Q1885" s="16">
        <v>181</v>
      </c>
      <c r="R1885" s="16">
        <v>300</v>
      </c>
      <c r="S1885" s="16">
        <v>0</v>
      </c>
      <c r="T1885" s="16">
        <v>379</v>
      </c>
      <c r="U1885" s="16">
        <v>135</v>
      </c>
      <c r="V1885" s="16">
        <v>78</v>
      </c>
      <c r="W1885" s="16">
        <v>52</v>
      </c>
      <c r="X1885" s="16">
        <v>107</v>
      </c>
      <c r="Y1885" s="16">
        <v>0</v>
      </c>
      <c r="Z1885" s="16">
        <v>122</v>
      </c>
      <c r="AA1885" s="16">
        <f>IF(COUNT(Q1885:Z1885)=0,"",SUM(Q1885:Q1885))</f>
        <v>181</v>
      </c>
      <c r="AB1885" s="16">
        <f>IF(COUNT(Q1885:Z1885)=0,"",SUM(R1885:S1885))</f>
        <v>300</v>
      </c>
      <c r="AC1885" s="16">
        <f>IF(COUNT(Q1885:Z1885)=0,"",SUM(T1885:V1885))</f>
        <v>592</v>
      </c>
      <c r="AD1885" s="16">
        <f>IF(COUNT(Q1885:Z1885)=0,"",SUM(W1885:Y1885))</f>
        <v>159</v>
      </c>
      <c r="AE1885" s="16">
        <f>IF(COUNT(Q1885:Z1885)=0,"",SUM(Z1885:Z1885))</f>
        <v>122</v>
      </c>
      <c r="AF1885" s="16">
        <f>IF(COUNT(Q1885:Z1885)=0,"",SUM(Q1885:Z1885))</f>
        <v>1354</v>
      </c>
      <c r="AG1885" s="17">
        <f>IFERROR((AA1885+AB1885)/AF1885,"")</f>
        <v>0.35524372230428358</v>
      </c>
      <c r="AH1885" s="16"/>
    </row>
    <row r="1886" spans="1:34" x14ac:dyDescent="0.2">
      <c r="A1886" s="4" t="s">
        <v>21</v>
      </c>
      <c r="B1886" s="4" t="s">
        <v>140</v>
      </c>
      <c r="C1886" s="4" t="s">
        <v>955</v>
      </c>
      <c r="D1886" s="4" t="s">
        <v>907</v>
      </c>
      <c r="E1886" s="4" t="s">
        <v>908</v>
      </c>
      <c r="F1886" s="4" t="s">
        <v>5519</v>
      </c>
      <c r="G1886" s="4" t="s">
        <v>158</v>
      </c>
      <c r="H1886" s="4" t="s">
        <v>165</v>
      </c>
      <c r="I1886" s="16">
        <v>400</v>
      </c>
      <c r="J1886" s="16">
        <v>12993</v>
      </c>
      <c r="K1886" s="16">
        <v>129</v>
      </c>
      <c r="L1886" s="16">
        <v>1185</v>
      </c>
      <c r="M1886" s="16">
        <v>36</v>
      </c>
      <c r="N1886" s="16">
        <v>1995</v>
      </c>
      <c r="O1886" s="17">
        <f>IFERROR(K1886/I1886,"")</f>
        <v>0.32250000000000001</v>
      </c>
      <c r="P1886" s="17">
        <f>IFERROR(L1886/J1886,"")</f>
        <v>9.1202955437543295E-2</v>
      </c>
      <c r="Q1886" s="16">
        <v>181</v>
      </c>
      <c r="R1886" s="16"/>
      <c r="S1886" s="16"/>
      <c r="T1886" s="16">
        <v>156</v>
      </c>
      <c r="U1886" s="16">
        <v>60</v>
      </c>
      <c r="V1886" s="16">
        <v>130</v>
      </c>
      <c r="W1886" s="16">
        <v>50</v>
      </c>
      <c r="X1886" s="16">
        <v>291</v>
      </c>
      <c r="Y1886" s="16">
        <v>0</v>
      </c>
      <c r="Z1886" s="16">
        <v>1503</v>
      </c>
      <c r="AA1886" s="16">
        <f>IF(COUNT(Q1886:Z1886)=0,"",SUM(Q1886:Q1886))</f>
        <v>181</v>
      </c>
      <c r="AB1886" s="16">
        <f>IF(COUNT(Q1886:Z1886)=0,"",SUM(R1886:S1886))</f>
        <v>0</v>
      </c>
      <c r="AC1886" s="16">
        <f>IF(COUNT(Q1886:Z1886)=0,"",SUM(T1886:V1886))</f>
        <v>346</v>
      </c>
      <c r="AD1886" s="16">
        <f>IF(COUNT(Q1886:Z1886)=0,"",SUM(W1886:Y1886))</f>
        <v>341</v>
      </c>
      <c r="AE1886" s="16">
        <f>IF(COUNT(Q1886:Z1886)=0,"",SUM(Z1886:Z1886))</f>
        <v>1503</v>
      </c>
      <c r="AF1886" s="16">
        <f>IF(COUNT(Q1886:Z1886)=0,"",SUM(Q1886:Z1886))</f>
        <v>2371</v>
      </c>
      <c r="AG1886" s="17">
        <f>IFERROR((AA1886+AB1886)/AF1886,"")</f>
        <v>7.6339097427245886E-2</v>
      </c>
      <c r="AH1886" s="16">
        <v>27</v>
      </c>
    </row>
    <row r="1887" spans="1:34" x14ac:dyDescent="0.2">
      <c r="A1887" s="4" t="s">
        <v>198</v>
      </c>
      <c r="B1887" s="4" t="s">
        <v>137</v>
      </c>
      <c r="C1887" s="4" t="s">
        <v>1036</v>
      </c>
      <c r="D1887" s="4" t="s">
        <v>325</v>
      </c>
      <c r="E1887" s="4" t="s">
        <v>228</v>
      </c>
      <c r="F1887" s="4" t="s">
        <v>1169</v>
      </c>
      <c r="G1887" s="4" t="s">
        <v>156</v>
      </c>
      <c r="H1887" s="4" t="s">
        <v>71</v>
      </c>
      <c r="I1887" s="16">
        <v>1964</v>
      </c>
      <c r="J1887" s="16">
        <v>4840</v>
      </c>
      <c r="K1887" s="16">
        <v>696</v>
      </c>
      <c r="L1887" s="16">
        <v>1285</v>
      </c>
      <c r="M1887" s="16">
        <v>155</v>
      </c>
      <c r="N1887" s="16">
        <v>337</v>
      </c>
      <c r="O1887" s="17">
        <f>IFERROR(K1887/I1887,"")</f>
        <v>0.3543788187372709</v>
      </c>
      <c r="P1887" s="17">
        <f>IFERROR(L1887/J1887,"")</f>
        <v>0.26549586776859502</v>
      </c>
      <c r="Q1887" s="16">
        <v>180</v>
      </c>
      <c r="R1887" s="16"/>
      <c r="S1887" s="16"/>
      <c r="T1887" s="16">
        <v>0</v>
      </c>
      <c r="U1887" s="16">
        <v>102</v>
      </c>
      <c r="V1887" s="16">
        <v>1070</v>
      </c>
      <c r="W1887" s="16">
        <v>110</v>
      </c>
      <c r="X1887" s="16">
        <v>745</v>
      </c>
      <c r="Y1887" s="16"/>
      <c r="Z1887" s="16">
        <v>538</v>
      </c>
      <c r="AA1887" s="16">
        <f>IF(COUNT(Q1887:Z1887)=0,"",SUM(Q1887:Q1887))</f>
        <v>180</v>
      </c>
      <c r="AB1887" s="16">
        <f>IF(COUNT(Q1887:Z1887)=0,"",SUM(R1887:S1887))</f>
        <v>0</v>
      </c>
      <c r="AC1887" s="16">
        <f>IF(COUNT(Q1887:Z1887)=0,"",SUM(T1887:V1887))</f>
        <v>1172</v>
      </c>
      <c r="AD1887" s="16">
        <f>IF(COUNT(Q1887:Z1887)=0,"",SUM(W1887:Y1887))</f>
        <v>855</v>
      </c>
      <c r="AE1887" s="16">
        <f>IF(COUNT(Q1887:Z1887)=0,"",SUM(Z1887:Z1887))</f>
        <v>538</v>
      </c>
      <c r="AF1887" s="16">
        <f>IF(COUNT(Q1887:Z1887)=0,"",SUM(Q1887:Z1887))</f>
        <v>2745</v>
      </c>
      <c r="AG1887" s="17">
        <f>IFERROR((AA1887+AB1887)/AF1887,"")</f>
        <v>6.5573770491803282E-2</v>
      </c>
      <c r="AH1887" s="16">
        <v>187</v>
      </c>
    </row>
    <row r="1888" spans="1:34" x14ac:dyDescent="0.2">
      <c r="A1888" s="4" t="s">
        <v>21</v>
      </c>
      <c r="B1888" s="4" t="s">
        <v>147</v>
      </c>
      <c r="C1888" s="4" t="s">
        <v>1036</v>
      </c>
      <c r="D1888" s="4" t="s">
        <v>378</v>
      </c>
      <c r="E1888" s="4" t="s">
        <v>379</v>
      </c>
      <c r="F1888" s="4" t="s">
        <v>3093</v>
      </c>
      <c r="G1888" s="4" t="s">
        <v>156</v>
      </c>
      <c r="H1888" s="4" t="s">
        <v>163</v>
      </c>
      <c r="I1888" s="16">
        <v>142</v>
      </c>
      <c r="J1888" s="16">
        <v>10077</v>
      </c>
      <c r="K1888" s="16">
        <v>98</v>
      </c>
      <c r="L1888" s="16">
        <v>856</v>
      </c>
      <c r="M1888" s="16"/>
      <c r="N1888" s="16">
        <v>214</v>
      </c>
      <c r="O1888" s="17">
        <f>IFERROR(K1888/I1888,"")</f>
        <v>0.6901408450704225</v>
      </c>
      <c r="P1888" s="17">
        <f>IFERROR(L1888/J1888,"")</f>
        <v>8.4945916443385922E-2</v>
      </c>
      <c r="Q1888" s="16">
        <v>180</v>
      </c>
      <c r="R1888" s="16">
        <v>52</v>
      </c>
      <c r="S1888" s="16">
        <v>37</v>
      </c>
      <c r="T1888" s="16">
        <v>85</v>
      </c>
      <c r="U1888" s="16">
        <v>28</v>
      </c>
      <c r="V1888" s="16"/>
      <c r="W1888" s="16"/>
      <c r="X1888" s="16">
        <v>222</v>
      </c>
      <c r="Y1888" s="16"/>
      <c r="Z1888" s="16">
        <v>537</v>
      </c>
      <c r="AA1888" s="16">
        <f>IF(COUNT(Q1888:Z1888)=0,"",SUM(Q1888:Q1888))</f>
        <v>180</v>
      </c>
      <c r="AB1888" s="16">
        <f>IF(COUNT(Q1888:Z1888)=0,"",SUM(R1888:S1888))</f>
        <v>89</v>
      </c>
      <c r="AC1888" s="16">
        <f>IF(COUNT(Q1888:Z1888)=0,"",SUM(T1888:V1888))</f>
        <v>113</v>
      </c>
      <c r="AD1888" s="16">
        <f>IF(COUNT(Q1888:Z1888)=0,"",SUM(W1888:Y1888))</f>
        <v>222</v>
      </c>
      <c r="AE1888" s="16">
        <f>IF(COUNT(Q1888:Z1888)=0,"",SUM(Z1888:Z1888))</f>
        <v>537</v>
      </c>
      <c r="AF1888" s="16">
        <f>IF(COUNT(Q1888:Z1888)=0,"",SUM(Q1888:Z1888))</f>
        <v>1141</v>
      </c>
      <c r="AG1888" s="17">
        <f>IFERROR((AA1888+AB1888)/AF1888,"")</f>
        <v>0.2357581069237511</v>
      </c>
      <c r="AH1888" s="16">
        <v>19</v>
      </c>
    </row>
    <row r="1889" spans="1:34" x14ac:dyDescent="0.2">
      <c r="A1889" s="4" t="s">
        <v>21</v>
      </c>
      <c r="B1889" s="4" t="s">
        <v>123</v>
      </c>
      <c r="C1889" s="4" t="s">
        <v>955</v>
      </c>
      <c r="D1889" s="4" t="s">
        <v>484</v>
      </c>
      <c r="E1889" s="4" t="s">
        <v>485</v>
      </c>
      <c r="F1889" s="4" t="s">
        <v>4614</v>
      </c>
      <c r="G1889" s="4" t="s">
        <v>158</v>
      </c>
      <c r="H1889" s="4" t="s">
        <v>165</v>
      </c>
      <c r="I1889" s="16">
        <v>347</v>
      </c>
      <c r="J1889" s="16">
        <v>19819</v>
      </c>
      <c r="K1889" s="16">
        <v>111</v>
      </c>
      <c r="L1889" s="16">
        <v>1825</v>
      </c>
      <c r="M1889" s="16"/>
      <c r="N1889" s="16">
        <v>238</v>
      </c>
      <c r="O1889" s="17">
        <f>IFERROR(K1889/I1889,"")</f>
        <v>0.31988472622478387</v>
      </c>
      <c r="P1889" s="17">
        <f>IFERROR(L1889/J1889,"")</f>
        <v>9.2083354356930214E-2</v>
      </c>
      <c r="Q1889" s="16">
        <v>180</v>
      </c>
      <c r="R1889" s="16">
        <v>37</v>
      </c>
      <c r="S1889" s="16"/>
      <c r="T1889" s="16">
        <v>275</v>
      </c>
      <c r="U1889" s="16">
        <v>148</v>
      </c>
      <c r="V1889" s="16">
        <v>74</v>
      </c>
      <c r="W1889" s="16">
        <v>0</v>
      </c>
      <c r="X1889" s="16">
        <v>523</v>
      </c>
      <c r="Y1889" s="16"/>
      <c r="Z1889" s="16">
        <v>869</v>
      </c>
      <c r="AA1889" s="16">
        <f>IF(COUNT(Q1889:Z1889)=0,"",SUM(Q1889:Q1889))</f>
        <v>180</v>
      </c>
      <c r="AB1889" s="16">
        <f>IF(COUNT(Q1889:Z1889)=0,"",SUM(R1889:S1889))</f>
        <v>37</v>
      </c>
      <c r="AC1889" s="16">
        <f>IF(COUNT(Q1889:Z1889)=0,"",SUM(T1889:V1889))</f>
        <v>497</v>
      </c>
      <c r="AD1889" s="16">
        <f>IF(COUNT(Q1889:Z1889)=0,"",SUM(W1889:Y1889))</f>
        <v>523</v>
      </c>
      <c r="AE1889" s="16">
        <f>IF(COUNT(Q1889:Z1889)=0,"",SUM(Z1889:Z1889))</f>
        <v>869</v>
      </c>
      <c r="AF1889" s="16">
        <f>IF(COUNT(Q1889:Z1889)=0,"",SUM(Q1889:Z1889))</f>
        <v>2106</v>
      </c>
      <c r="AG1889" s="17">
        <f>IFERROR((AA1889+AB1889)/AF1889,"")</f>
        <v>0.1030389363722697</v>
      </c>
      <c r="AH1889" s="16">
        <v>32</v>
      </c>
    </row>
    <row r="1890" spans="1:34" x14ac:dyDescent="0.2">
      <c r="A1890" s="4" t="s">
        <v>21</v>
      </c>
      <c r="B1890" s="4" t="s">
        <v>146</v>
      </c>
      <c r="C1890" s="4" t="s">
        <v>1036</v>
      </c>
      <c r="D1890" s="4" t="s">
        <v>574</v>
      </c>
      <c r="E1890" s="4" t="s">
        <v>534</v>
      </c>
      <c r="F1890" s="4" t="s">
        <v>1943</v>
      </c>
      <c r="G1890" s="4" t="s">
        <v>157</v>
      </c>
      <c r="H1890" s="4" t="s">
        <v>163</v>
      </c>
      <c r="I1890" s="16">
        <v>274</v>
      </c>
      <c r="J1890" s="16">
        <v>2728</v>
      </c>
      <c r="K1890" s="16">
        <v>86</v>
      </c>
      <c r="L1890" s="16">
        <v>826</v>
      </c>
      <c r="M1890" s="16"/>
      <c r="N1890" s="16">
        <v>123</v>
      </c>
      <c r="O1890" s="17">
        <f>IFERROR(K1890/I1890,"")</f>
        <v>0.31386861313868614</v>
      </c>
      <c r="P1890" s="17">
        <f>IFERROR(L1890/J1890,"")</f>
        <v>0.3027859237536657</v>
      </c>
      <c r="Q1890" s="16">
        <v>179</v>
      </c>
      <c r="R1890" s="16">
        <v>133</v>
      </c>
      <c r="S1890" s="16">
        <v>0</v>
      </c>
      <c r="T1890" s="16">
        <v>144</v>
      </c>
      <c r="U1890" s="16">
        <v>98</v>
      </c>
      <c r="V1890" s="16">
        <v>44</v>
      </c>
      <c r="W1890" s="16">
        <v>76</v>
      </c>
      <c r="X1890" s="16">
        <v>229</v>
      </c>
      <c r="Y1890" s="16">
        <v>0</v>
      </c>
      <c r="Z1890" s="16">
        <v>100</v>
      </c>
      <c r="AA1890" s="16">
        <f>IF(COUNT(Q1890:Z1890)=0,"",SUM(Q1890:Q1890))</f>
        <v>179</v>
      </c>
      <c r="AB1890" s="16">
        <f>IF(COUNT(Q1890:Z1890)=0,"",SUM(R1890:S1890))</f>
        <v>133</v>
      </c>
      <c r="AC1890" s="16">
        <f>IF(COUNT(Q1890:Z1890)=0,"",SUM(T1890:V1890))</f>
        <v>286</v>
      </c>
      <c r="AD1890" s="16">
        <f>IF(COUNT(Q1890:Z1890)=0,"",SUM(W1890:Y1890))</f>
        <v>305</v>
      </c>
      <c r="AE1890" s="16">
        <f>IF(COUNT(Q1890:Z1890)=0,"",SUM(Z1890:Z1890))</f>
        <v>100</v>
      </c>
      <c r="AF1890" s="16">
        <f>IF(COUNT(Q1890:Z1890)=0,"",SUM(Q1890:Z1890))</f>
        <v>1003</v>
      </c>
      <c r="AG1890" s="17">
        <f>IFERROR((AA1890+AB1890)/AF1890,"")</f>
        <v>0.31106679960119643</v>
      </c>
      <c r="AH1890" s="16">
        <v>19</v>
      </c>
    </row>
    <row r="1891" spans="1:34" x14ac:dyDescent="0.2">
      <c r="A1891" s="4" t="s">
        <v>21</v>
      </c>
      <c r="B1891" s="4" t="s">
        <v>123</v>
      </c>
      <c r="C1891" s="4" t="s">
        <v>955</v>
      </c>
      <c r="D1891" s="4" t="s">
        <v>484</v>
      </c>
      <c r="E1891" s="4" t="s">
        <v>485</v>
      </c>
      <c r="F1891" s="4" t="s">
        <v>4960</v>
      </c>
      <c r="G1891" s="4" t="s">
        <v>159</v>
      </c>
      <c r="H1891" s="4" t="s">
        <v>164</v>
      </c>
      <c r="I1891" s="16">
        <v>436</v>
      </c>
      <c r="J1891" s="16">
        <v>8801</v>
      </c>
      <c r="K1891" s="16">
        <v>54</v>
      </c>
      <c r="L1891" s="16">
        <v>1116</v>
      </c>
      <c r="M1891" s="16">
        <v>0</v>
      </c>
      <c r="N1891" s="16">
        <v>187</v>
      </c>
      <c r="O1891" s="17">
        <f>IFERROR(K1891/I1891,"")</f>
        <v>0.12385321100917432</v>
      </c>
      <c r="P1891" s="17">
        <f>IFERROR(L1891/J1891,"")</f>
        <v>0.12680377229860243</v>
      </c>
      <c r="Q1891" s="16">
        <v>179</v>
      </c>
      <c r="R1891" s="16">
        <v>11</v>
      </c>
      <c r="S1891" s="16"/>
      <c r="T1891" s="16">
        <v>29</v>
      </c>
      <c r="U1891" s="16">
        <v>24</v>
      </c>
      <c r="V1891" s="16"/>
      <c r="W1891" s="16">
        <v>0</v>
      </c>
      <c r="X1891" s="16">
        <v>291</v>
      </c>
      <c r="Y1891" s="16">
        <v>0</v>
      </c>
      <c r="Z1891" s="16">
        <v>669</v>
      </c>
      <c r="AA1891" s="16">
        <f>IF(COUNT(Q1891:Z1891)=0,"",SUM(Q1891:Q1891))</f>
        <v>179</v>
      </c>
      <c r="AB1891" s="16">
        <f>IF(COUNT(Q1891:Z1891)=0,"",SUM(R1891:S1891))</f>
        <v>11</v>
      </c>
      <c r="AC1891" s="16">
        <f>IF(COUNT(Q1891:Z1891)=0,"",SUM(T1891:V1891))</f>
        <v>53</v>
      </c>
      <c r="AD1891" s="16">
        <f>IF(COUNT(Q1891:Z1891)=0,"",SUM(W1891:Y1891))</f>
        <v>291</v>
      </c>
      <c r="AE1891" s="16">
        <f>IF(COUNT(Q1891:Z1891)=0,"",SUM(Z1891:Z1891))</f>
        <v>669</v>
      </c>
      <c r="AF1891" s="16">
        <f>IF(COUNT(Q1891:Z1891)=0,"",SUM(Q1891:Z1891))</f>
        <v>1203</v>
      </c>
      <c r="AG1891" s="17">
        <f>IFERROR((AA1891+AB1891)/AF1891,"")</f>
        <v>0.15793848711554448</v>
      </c>
      <c r="AH1891" s="16"/>
    </row>
    <row r="1892" spans="1:34" x14ac:dyDescent="0.2">
      <c r="A1892" s="4" t="s">
        <v>21</v>
      </c>
      <c r="B1892" s="4" t="s">
        <v>124</v>
      </c>
      <c r="C1892" s="4" t="s">
        <v>955</v>
      </c>
      <c r="D1892" s="4" t="s">
        <v>599</v>
      </c>
      <c r="E1892" s="4" t="s">
        <v>600</v>
      </c>
      <c r="F1892" s="4" t="s">
        <v>2178</v>
      </c>
      <c r="G1892" s="4" t="s">
        <v>159</v>
      </c>
      <c r="H1892" s="4" t="s">
        <v>163</v>
      </c>
      <c r="I1892" s="16">
        <v>107</v>
      </c>
      <c r="J1892" s="16">
        <v>3278</v>
      </c>
      <c r="K1892" s="16">
        <v>70</v>
      </c>
      <c r="L1892" s="16">
        <v>636</v>
      </c>
      <c r="M1892" s="16">
        <v>0</v>
      </c>
      <c r="N1892" s="16">
        <v>16</v>
      </c>
      <c r="O1892" s="17">
        <f>IFERROR(K1892/I1892,"")</f>
        <v>0.65420560747663548</v>
      </c>
      <c r="P1892" s="17">
        <f>IFERROR(L1892/J1892,"")</f>
        <v>0.19402074435631483</v>
      </c>
      <c r="Q1892" s="16">
        <v>178</v>
      </c>
      <c r="R1892" s="16">
        <v>0</v>
      </c>
      <c r="S1892" s="16">
        <v>0</v>
      </c>
      <c r="T1892" s="16">
        <v>11</v>
      </c>
      <c r="U1892" s="16">
        <v>0</v>
      </c>
      <c r="V1892" s="16">
        <v>66</v>
      </c>
      <c r="W1892" s="16">
        <v>28</v>
      </c>
      <c r="X1892" s="16"/>
      <c r="Y1892" s="16">
        <v>0</v>
      </c>
      <c r="Z1892" s="16">
        <v>414</v>
      </c>
      <c r="AA1892" s="16">
        <f>IF(COUNT(Q1892:Z1892)=0,"",SUM(Q1892:Q1892))</f>
        <v>178</v>
      </c>
      <c r="AB1892" s="16">
        <f>IF(COUNT(Q1892:Z1892)=0,"",SUM(R1892:S1892))</f>
        <v>0</v>
      </c>
      <c r="AC1892" s="16">
        <f>IF(COUNT(Q1892:Z1892)=0,"",SUM(T1892:V1892))</f>
        <v>77</v>
      </c>
      <c r="AD1892" s="16">
        <f>IF(COUNT(Q1892:Z1892)=0,"",SUM(W1892:Y1892))</f>
        <v>28</v>
      </c>
      <c r="AE1892" s="16">
        <f>IF(COUNT(Q1892:Z1892)=0,"",SUM(Z1892:Z1892))</f>
        <v>414</v>
      </c>
      <c r="AF1892" s="16">
        <f>IF(COUNT(Q1892:Z1892)=0,"",SUM(Q1892:Z1892))</f>
        <v>697</v>
      </c>
      <c r="AG1892" s="17">
        <f>IFERROR((AA1892+AB1892)/AF1892,"")</f>
        <v>0.25538020086083213</v>
      </c>
      <c r="AH1892" s="16"/>
    </row>
    <row r="1893" spans="1:34" x14ac:dyDescent="0.2">
      <c r="A1893" s="4" t="s">
        <v>21</v>
      </c>
      <c r="B1893" s="4" t="s">
        <v>136</v>
      </c>
      <c r="C1893" s="4" t="s">
        <v>955</v>
      </c>
      <c r="D1893" s="4" t="s">
        <v>659</v>
      </c>
      <c r="E1893" s="4" t="s">
        <v>660</v>
      </c>
      <c r="F1893" s="4" t="s">
        <v>2680</v>
      </c>
      <c r="G1893" s="4" t="s">
        <v>157</v>
      </c>
      <c r="H1893" s="4" t="s">
        <v>165</v>
      </c>
      <c r="I1893" s="16">
        <v>319</v>
      </c>
      <c r="J1893" s="16">
        <v>2367</v>
      </c>
      <c r="K1893" s="16">
        <v>85</v>
      </c>
      <c r="L1893" s="16">
        <v>556</v>
      </c>
      <c r="M1893" s="16">
        <v>0</v>
      </c>
      <c r="N1893" s="16">
        <v>11</v>
      </c>
      <c r="O1893" s="17">
        <f>IFERROR(K1893/I1893,"")</f>
        <v>0.2664576802507837</v>
      </c>
      <c r="P1893" s="17">
        <f>IFERROR(L1893/J1893,"")</f>
        <v>0.23489649345162653</v>
      </c>
      <c r="Q1893" s="16">
        <v>177</v>
      </c>
      <c r="R1893" s="16">
        <v>46</v>
      </c>
      <c r="S1893" s="16"/>
      <c r="T1893" s="16">
        <v>51</v>
      </c>
      <c r="U1893" s="16">
        <v>36</v>
      </c>
      <c r="V1893" s="16">
        <v>38</v>
      </c>
      <c r="W1893" s="16">
        <v>49</v>
      </c>
      <c r="X1893" s="16">
        <v>135</v>
      </c>
      <c r="Y1893" s="16">
        <v>0</v>
      </c>
      <c r="Z1893" s="16">
        <v>167</v>
      </c>
      <c r="AA1893" s="16">
        <f>IF(COUNT(Q1893:Z1893)=0,"",SUM(Q1893:Q1893))</f>
        <v>177</v>
      </c>
      <c r="AB1893" s="16">
        <f>IF(COUNT(Q1893:Z1893)=0,"",SUM(R1893:S1893))</f>
        <v>46</v>
      </c>
      <c r="AC1893" s="16">
        <f>IF(COUNT(Q1893:Z1893)=0,"",SUM(T1893:V1893))</f>
        <v>125</v>
      </c>
      <c r="AD1893" s="16">
        <f>IF(COUNT(Q1893:Z1893)=0,"",SUM(W1893:Y1893))</f>
        <v>184</v>
      </c>
      <c r="AE1893" s="16">
        <f>IF(COUNT(Q1893:Z1893)=0,"",SUM(Z1893:Z1893))</f>
        <v>167</v>
      </c>
      <c r="AF1893" s="16">
        <f>IF(COUNT(Q1893:Z1893)=0,"",SUM(Q1893:Z1893))</f>
        <v>699</v>
      </c>
      <c r="AG1893" s="17">
        <f>IFERROR((AA1893+AB1893)/AF1893,"")</f>
        <v>0.31902718168812588</v>
      </c>
      <c r="AH1893" s="16"/>
    </row>
    <row r="1894" spans="1:34" x14ac:dyDescent="0.2">
      <c r="A1894" s="4" t="s">
        <v>21</v>
      </c>
      <c r="B1894" s="4" t="s">
        <v>123</v>
      </c>
      <c r="C1894" s="4" t="s">
        <v>955</v>
      </c>
      <c r="D1894" s="4" t="s">
        <v>484</v>
      </c>
      <c r="E1894" s="4" t="s">
        <v>485</v>
      </c>
      <c r="F1894" s="4" t="s">
        <v>4696</v>
      </c>
      <c r="G1894" s="4" t="s">
        <v>158</v>
      </c>
      <c r="H1894" s="4" t="s">
        <v>163</v>
      </c>
      <c r="I1894" s="16">
        <v>619</v>
      </c>
      <c r="J1894" s="16">
        <v>13622</v>
      </c>
      <c r="K1894" s="16">
        <v>419</v>
      </c>
      <c r="L1894" s="16">
        <v>1724</v>
      </c>
      <c r="M1894" s="16"/>
      <c r="N1894" s="16">
        <v>181</v>
      </c>
      <c r="O1894" s="17">
        <f>IFERROR(K1894/I1894,"")</f>
        <v>0.67689822294022617</v>
      </c>
      <c r="P1894" s="17">
        <f>IFERROR(L1894/J1894,"")</f>
        <v>0.12655997650858905</v>
      </c>
      <c r="Q1894" s="16">
        <v>177</v>
      </c>
      <c r="R1894" s="16">
        <v>20</v>
      </c>
      <c r="S1894" s="16"/>
      <c r="T1894" s="16">
        <v>286</v>
      </c>
      <c r="U1894" s="16">
        <v>218</v>
      </c>
      <c r="V1894" s="16">
        <v>150</v>
      </c>
      <c r="W1894" s="16">
        <v>0</v>
      </c>
      <c r="X1894" s="16">
        <v>327</v>
      </c>
      <c r="Y1894" s="16">
        <v>0</v>
      </c>
      <c r="Z1894" s="16">
        <v>1084</v>
      </c>
      <c r="AA1894" s="16">
        <f>IF(COUNT(Q1894:Z1894)=0,"",SUM(Q1894:Q1894))</f>
        <v>177</v>
      </c>
      <c r="AB1894" s="16">
        <f>IF(COUNT(Q1894:Z1894)=0,"",SUM(R1894:S1894))</f>
        <v>20</v>
      </c>
      <c r="AC1894" s="16">
        <f>IF(COUNT(Q1894:Z1894)=0,"",SUM(T1894:V1894))</f>
        <v>654</v>
      </c>
      <c r="AD1894" s="16">
        <f>IF(COUNT(Q1894:Z1894)=0,"",SUM(W1894:Y1894))</f>
        <v>327</v>
      </c>
      <c r="AE1894" s="16">
        <f>IF(COUNT(Q1894:Z1894)=0,"",SUM(Z1894:Z1894))</f>
        <v>1084</v>
      </c>
      <c r="AF1894" s="16">
        <f>IF(COUNT(Q1894:Z1894)=0,"",SUM(Q1894:Z1894))</f>
        <v>2262</v>
      </c>
      <c r="AG1894" s="17">
        <f>IFERROR((AA1894+AB1894)/AF1894,"")</f>
        <v>8.7091069849690533E-2</v>
      </c>
      <c r="AH1894" s="16">
        <v>41</v>
      </c>
    </row>
    <row r="1895" spans="1:34" x14ac:dyDescent="0.2">
      <c r="A1895" s="4" t="s">
        <v>21</v>
      </c>
      <c r="B1895" s="4" t="s">
        <v>147</v>
      </c>
      <c r="C1895" s="4" t="s">
        <v>1036</v>
      </c>
      <c r="D1895" s="4" t="s">
        <v>378</v>
      </c>
      <c r="E1895" s="4" t="s">
        <v>379</v>
      </c>
      <c r="F1895" s="4" t="s">
        <v>3116</v>
      </c>
      <c r="G1895" s="4" t="s">
        <v>156</v>
      </c>
      <c r="H1895" s="4" t="s">
        <v>165</v>
      </c>
      <c r="I1895" s="16">
        <v>104</v>
      </c>
      <c r="J1895" s="16">
        <v>7792</v>
      </c>
      <c r="K1895" s="16">
        <v>35</v>
      </c>
      <c r="L1895" s="16">
        <v>869</v>
      </c>
      <c r="M1895" s="16"/>
      <c r="N1895" s="16">
        <v>330</v>
      </c>
      <c r="O1895" s="17">
        <f>IFERROR(K1895/I1895,"")</f>
        <v>0.33653846153846156</v>
      </c>
      <c r="P1895" s="17">
        <f>IFERROR(L1895/J1895,"")</f>
        <v>0.11152464065708419</v>
      </c>
      <c r="Q1895" s="16">
        <v>176</v>
      </c>
      <c r="R1895" s="16">
        <v>30</v>
      </c>
      <c r="S1895" s="16">
        <v>47</v>
      </c>
      <c r="T1895" s="16">
        <v>77</v>
      </c>
      <c r="U1895" s="16"/>
      <c r="V1895" s="16"/>
      <c r="W1895" s="16"/>
      <c r="X1895" s="16">
        <v>211</v>
      </c>
      <c r="Y1895" s="16"/>
      <c r="Z1895" s="16">
        <v>551</v>
      </c>
      <c r="AA1895" s="16">
        <f>IF(COUNT(Q1895:Z1895)=0,"",SUM(Q1895:Q1895))</f>
        <v>176</v>
      </c>
      <c r="AB1895" s="16">
        <f>IF(COUNT(Q1895:Z1895)=0,"",SUM(R1895:S1895))</f>
        <v>77</v>
      </c>
      <c r="AC1895" s="16">
        <f>IF(COUNT(Q1895:Z1895)=0,"",SUM(T1895:V1895))</f>
        <v>77</v>
      </c>
      <c r="AD1895" s="16">
        <f>IF(COUNT(Q1895:Z1895)=0,"",SUM(W1895:Y1895))</f>
        <v>211</v>
      </c>
      <c r="AE1895" s="16">
        <f>IF(COUNT(Q1895:Z1895)=0,"",SUM(Z1895:Z1895))</f>
        <v>551</v>
      </c>
      <c r="AF1895" s="16">
        <f>IF(COUNT(Q1895:Z1895)=0,"",SUM(Q1895:Z1895))</f>
        <v>1092</v>
      </c>
      <c r="AG1895" s="17">
        <f>IFERROR((AA1895+AB1895)/AF1895,"")</f>
        <v>0.23168498168498169</v>
      </c>
      <c r="AH1895" s="16"/>
    </row>
    <row r="1896" spans="1:34" x14ac:dyDescent="0.2">
      <c r="A1896" s="4" t="s">
        <v>21</v>
      </c>
      <c r="B1896" s="4" t="s">
        <v>150</v>
      </c>
      <c r="C1896" s="4" t="s">
        <v>991</v>
      </c>
      <c r="D1896" s="4" t="s">
        <v>450</v>
      </c>
      <c r="E1896" s="4" t="s">
        <v>451</v>
      </c>
      <c r="F1896" s="4" t="s">
        <v>4083</v>
      </c>
      <c r="G1896" s="4" t="s">
        <v>157</v>
      </c>
      <c r="H1896" s="4" t="s">
        <v>164</v>
      </c>
      <c r="I1896" s="16">
        <v>1309</v>
      </c>
      <c r="J1896" s="16">
        <v>5680</v>
      </c>
      <c r="K1896" s="16">
        <v>207</v>
      </c>
      <c r="L1896" s="16">
        <v>405</v>
      </c>
      <c r="M1896" s="16"/>
      <c r="N1896" s="16">
        <v>34</v>
      </c>
      <c r="O1896" s="17">
        <f>IFERROR(K1896/I1896,"")</f>
        <v>0.15813598166539344</v>
      </c>
      <c r="P1896" s="17">
        <f>IFERROR(L1896/J1896,"")</f>
        <v>7.1302816901408453E-2</v>
      </c>
      <c r="Q1896" s="16">
        <v>175</v>
      </c>
      <c r="R1896" s="16">
        <v>0</v>
      </c>
      <c r="S1896" s="16">
        <v>0</v>
      </c>
      <c r="T1896" s="16">
        <v>235</v>
      </c>
      <c r="U1896" s="16"/>
      <c r="V1896" s="16">
        <v>0</v>
      </c>
      <c r="W1896" s="16">
        <v>0</v>
      </c>
      <c r="X1896" s="16"/>
      <c r="Y1896" s="16">
        <v>0</v>
      </c>
      <c r="Z1896" s="16">
        <v>196</v>
      </c>
      <c r="AA1896" s="16">
        <f>IF(COUNT(Q1896:Z1896)=0,"",SUM(Q1896:Q1896))</f>
        <v>175</v>
      </c>
      <c r="AB1896" s="16">
        <f>IF(COUNT(Q1896:Z1896)=0,"",SUM(R1896:S1896))</f>
        <v>0</v>
      </c>
      <c r="AC1896" s="16">
        <f>IF(COUNT(Q1896:Z1896)=0,"",SUM(T1896:V1896))</f>
        <v>235</v>
      </c>
      <c r="AD1896" s="16">
        <f>IF(COUNT(Q1896:Z1896)=0,"",SUM(W1896:Y1896))</f>
        <v>0</v>
      </c>
      <c r="AE1896" s="16">
        <f>IF(COUNT(Q1896:Z1896)=0,"",SUM(Z1896:Z1896))</f>
        <v>196</v>
      </c>
      <c r="AF1896" s="16">
        <f>IF(COUNT(Q1896:Z1896)=0,"",SUM(Q1896:Z1896))</f>
        <v>606</v>
      </c>
      <c r="AG1896" s="17">
        <f>IFERROR((AA1896+AB1896)/AF1896,"")</f>
        <v>0.28877887788778878</v>
      </c>
      <c r="AH1896" s="16">
        <v>586</v>
      </c>
    </row>
    <row r="1897" spans="1:34" x14ac:dyDescent="0.2">
      <c r="A1897" s="4" t="s">
        <v>21</v>
      </c>
      <c r="B1897" s="4" t="s">
        <v>150</v>
      </c>
      <c r="C1897" s="4" t="s">
        <v>991</v>
      </c>
      <c r="D1897" s="4" t="s">
        <v>809</v>
      </c>
      <c r="E1897" s="4" t="s">
        <v>810</v>
      </c>
      <c r="F1897" s="4" t="s">
        <v>4126</v>
      </c>
      <c r="G1897" s="4" t="s">
        <v>157</v>
      </c>
      <c r="H1897" s="4" t="s">
        <v>163</v>
      </c>
      <c r="I1897" s="16">
        <v>7782</v>
      </c>
      <c r="J1897" s="16">
        <v>225466</v>
      </c>
      <c r="K1897" s="16">
        <v>6330</v>
      </c>
      <c r="L1897" s="16">
        <v>22075</v>
      </c>
      <c r="M1897" s="16">
        <v>104</v>
      </c>
      <c r="N1897" s="16"/>
      <c r="O1897" s="17">
        <f>IFERROR(K1897/I1897,"")</f>
        <v>0.81341557440246726</v>
      </c>
      <c r="P1897" s="17">
        <f>IFERROR(L1897/J1897,"")</f>
        <v>9.7908332076676749E-2</v>
      </c>
      <c r="Q1897" s="16">
        <v>175</v>
      </c>
      <c r="R1897" s="16">
        <v>258</v>
      </c>
      <c r="S1897" s="16">
        <v>0</v>
      </c>
      <c r="T1897" s="16">
        <v>521</v>
      </c>
      <c r="U1897" s="16">
        <v>0</v>
      </c>
      <c r="V1897" s="16">
        <v>0</v>
      </c>
      <c r="W1897" s="16">
        <v>14</v>
      </c>
      <c r="X1897" s="16">
        <v>2623</v>
      </c>
      <c r="Y1897" s="16">
        <v>20</v>
      </c>
      <c r="Z1897" s="16">
        <v>24794</v>
      </c>
      <c r="AA1897" s="16">
        <f>IF(COUNT(Q1897:Z1897)=0,"",SUM(Q1897:Q1897))</f>
        <v>175</v>
      </c>
      <c r="AB1897" s="16">
        <f>IF(COUNT(Q1897:Z1897)=0,"",SUM(R1897:S1897))</f>
        <v>258</v>
      </c>
      <c r="AC1897" s="16">
        <f>IF(COUNT(Q1897:Z1897)=0,"",SUM(T1897:V1897))</f>
        <v>521</v>
      </c>
      <c r="AD1897" s="16">
        <f>IF(COUNT(Q1897:Z1897)=0,"",SUM(W1897:Y1897))</f>
        <v>2657</v>
      </c>
      <c r="AE1897" s="16">
        <f>IF(COUNT(Q1897:Z1897)=0,"",SUM(Z1897:Z1897))</f>
        <v>24794</v>
      </c>
      <c r="AF1897" s="16">
        <f>IF(COUNT(Q1897:Z1897)=0,"",SUM(Q1897:Z1897))</f>
        <v>28405</v>
      </c>
      <c r="AG1897" s="17">
        <f>IFERROR((AA1897+AB1897)/AF1897,"")</f>
        <v>1.5243795106495336E-2</v>
      </c>
      <c r="AH1897" s="16">
        <v>440</v>
      </c>
    </row>
    <row r="1898" spans="1:34" x14ac:dyDescent="0.2">
      <c r="A1898" s="4" t="s">
        <v>198</v>
      </c>
      <c r="B1898" s="4" t="s">
        <v>139</v>
      </c>
      <c r="C1898" s="4" t="s">
        <v>955</v>
      </c>
      <c r="D1898" s="4" t="s">
        <v>307</v>
      </c>
      <c r="E1898" s="4" t="s">
        <v>308</v>
      </c>
      <c r="F1898" s="4" t="s">
        <v>1130</v>
      </c>
      <c r="G1898" s="4" t="s">
        <v>156</v>
      </c>
      <c r="H1898" s="4" t="s">
        <v>43</v>
      </c>
      <c r="I1898" s="16">
        <v>447</v>
      </c>
      <c r="J1898" s="16">
        <v>5836</v>
      </c>
      <c r="K1898" s="16">
        <v>124</v>
      </c>
      <c r="L1898" s="16">
        <v>1433</v>
      </c>
      <c r="M1898" s="16">
        <v>32</v>
      </c>
      <c r="N1898" s="16">
        <v>369</v>
      </c>
      <c r="O1898" s="17">
        <f>IFERROR(K1898/I1898,"")</f>
        <v>0.27740492170022374</v>
      </c>
      <c r="P1898" s="17">
        <f>IFERROR(L1898/J1898,"")</f>
        <v>0.24554489376285127</v>
      </c>
      <c r="Q1898" s="16">
        <v>174</v>
      </c>
      <c r="R1898" s="16"/>
      <c r="S1898" s="16"/>
      <c r="T1898" s="16">
        <v>0</v>
      </c>
      <c r="U1898" s="16">
        <v>168</v>
      </c>
      <c r="V1898" s="16">
        <v>173</v>
      </c>
      <c r="W1898" s="16">
        <v>305</v>
      </c>
      <c r="X1898" s="16">
        <v>426</v>
      </c>
      <c r="Y1898" s="16"/>
      <c r="Z1898" s="16">
        <v>1002</v>
      </c>
      <c r="AA1898" s="16">
        <f>IF(COUNT(Q1898:Z1898)=0,"",SUM(Q1898:Q1898))</f>
        <v>174</v>
      </c>
      <c r="AB1898" s="16">
        <f>IF(COUNT(Q1898:Z1898)=0,"",SUM(R1898:S1898))</f>
        <v>0</v>
      </c>
      <c r="AC1898" s="16">
        <f>IF(COUNT(Q1898:Z1898)=0,"",SUM(T1898:V1898))</f>
        <v>341</v>
      </c>
      <c r="AD1898" s="16">
        <f>IF(COUNT(Q1898:Z1898)=0,"",SUM(W1898:Y1898))</f>
        <v>731</v>
      </c>
      <c r="AE1898" s="16">
        <f>IF(COUNT(Q1898:Z1898)=0,"",SUM(Z1898:Z1898))</f>
        <v>1002</v>
      </c>
      <c r="AF1898" s="16">
        <f>IF(COUNT(Q1898:Z1898)=0,"",SUM(Q1898:Z1898))</f>
        <v>2248</v>
      </c>
      <c r="AG1898" s="17">
        <f>IFERROR((AA1898+AB1898)/AF1898,"")</f>
        <v>7.7402135231316727E-2</v>
      </c>
      <c r="AH1898" s="16">
        <v>105</v>
      </c>
    </row>
    <row r="1899" spans="1:34" x14ac:dyDescent="0.2">
      <c r="A1899" s="4" t="s">
        <v>21</v>
      </c>
      <c r="B1899" s="4" t="s">
        <v>123</v>
      </c>
      <c r="C1899" s="4" t="s">
        <v>955</v>
      </c>
      <c r="D1899" s="4" t="s">
        <v>484</v>
      </c>
      <c r="E1899" s="4" t="s">
        <v>485</v>
      </c>
      <c r="F1899" s="4" t="s">
        <v>4637</v>
      </c>
      <c r="G1899" s="4" t="s">
        <v>158</v>
      </c>
      <c r="H1899" s="4" t="s">
        <v>165</v>
      </c>
      <c r="I1899" s="16">
        <v>946</v>
      </c>
      <c r="J1899" s="16">
        <v>19909</v>
      </c>
      <c r="K1899" s="16">
        <v>283</v>
      </c>
      <c r="L1899" s="16">
        <v>3144</v>
      </c>
      <c r="M1899" s="16">
        <v>23</v>
      </c>
      <c r="N1899" s="16">
        <v>259</v>
      </c>
      <c r="O1899" s="17">
        <f>IFERROR(K1899/I1899,"")</f>
        <v>0.29915433403805497</v>
      </c>
      <c r="P1899" s="17">
        <f>IFERROR(L1899/J1899,"")</f>
        <v>0.15791852930835301</v>
      </c>
      <c r="Q1899" s="16">
        <v>173</v>
      </c>
      <c r="R1899" s="16">
        <v>52</v>
      </c>
      <c r="S1899" s="16"/>
      <c r="T1899" s="16">
        <v>267</v>
      </c>
      <c r="U1899" s="16">
        <v>205</v>
      </c>
      <c r="V1899" s="16">
        <v>247</v>
      </c>
      <c r="W1899" s="16">
        <v>14</v>
      </c>
      <c r="X1899" s="16">
        <v>902</v>
      </c>
      <c r="Y1899" s="16"/>
      <c r="Z1899" s="16">
        <v>1849</v>
      </c>
      <c r="AA1899" s="16">
        <f>IF(COUNT(Q1899:Z1899)=0,"",SUM(Q1899:Q1899))</f>
        <v>173</v>
      </c>
      <c r="AB1899" s="16">
        <f>IF(COUNT(Q1899:Z1899)=0,"",SUM(R1899:S1899))</f>
        <v>52</v>
      </c>
      <c r="AC1899" s="16">
        <f>IF(COUNT(Q1899:Z1899)=0,"",SUM(T1899:V1899))</f>
        <v>719</v>
      </c>
      <c r="AD1899" s="16">
        <f>IF(COUNT(Q1899:Z1899)=0,"",SUM(W1899:Y1899))</f>
        <v>916</v>
      </c>
      <c r="AE1899" s="16">
        <f>IF(COUNT(Q1899:Z1899)=0,"",SUM(Z1899:Z1899))</f>
        <v>1849</v>
      </c>
      <c r="AF1899" s="16">
        <f>IF(COUNT(Q1899:Z1899)=0,"",SUM(Q1899:Z1899))</f>
        <v>3709</v>
      </c>
      <c r="AG1899" s="17">
        <f>IFERROR((AA1899+AB1899)/AF1899,"")</f>
        <v>6.0663251550283098E-2</v>
      </c>
      <c r="AH1899" s="16">
        <v>32</v>
      </c>
    </row>
    <row r="1900" spans="1:34" x14ac:dyDescent="0.2">
      <c r="A1900" s="4" t="s">
        <v>21</v>
      </c>
      <c r="B1900" s="4" t="s">
        <v>123</v>
      </c>
      <c r="C1900" s="4" t="s">
        <v>955</v>
      </c>
      <c r="D1900" s="4" t="s">
        <v>484</v>
      </c>
      <c r="E1900" s="4" t="s">
        <v>485</v>
      </c>
      <c r="F1900" s="4" t="s">
        <v>4868</v>
      </c>
      <c r="G1900" s="4" t="s">
        <v>159</v>
      </c>
      <c r="H1900" s="4" t="s">
        <v>163</v>
      </c>
      <c r="I1900" s="16">
        <v>367</v>
      </c>
      <c r="J1900" s="16">
        <v>6583</v>
      </c>
      <c r="K1900" s="16">
        <v>48</v>
      </c>
      <c r="L1900" s="16">
        <v>1211</v>
      </c>
      <c r="M1900" s="16">
        <v>33</v>
      </c>
      <c r="N1900" s="16">
        <v>175</v>
      </c>
      <c r="O1900" s="17">
        <f>IFERROR(K1900/I1900,"")</f>
        <v>0.13079019073569481</v>
      </c>
      <c r="P1900" s="17">
        <f>IFERROR(L1900/J1900,"")</f>
        <v>0.18395868145222544</v>
      </c>
      <c r="Q1900" s="16">
        <v>173</v>
      </c>
      <c r="R1900" s="16">
        <v>22</v>
      </c>
      <c r="S1900" s="16"/>
      <c r="T1900" s="16">
        <v>45</v>
      </c>
      <c r="U1900" s="16">
        <v>12</v>
      </c>
      <c r="V1900" s="16"/>
      <c r="W1900" s="16">
        <v>0</v>
      </c>
      <c r="X1900" s="16">
        <v>327</v>
      </c>
      <c r="Y1900" s="16">
        <v>0</v>
      </c>
      <c r="Z1900" s="16">
        <v>756</v>
      </c>
      <c r="AA1900" s="16">
        <f>IF(COUNT(Q1900:Z1900)=0,"",SUM(Q1900:Q1900))</f>
        <v>173</v>
      </c>
      <c r="AB1900" s="16">
        <f>IF(COUNT(Q1900:Z1900)=0,"",SUM(R1900:S1900))</f>
        <v>22</v>
      </c>
      <c r="AC1900" s="16">
        <f>IF(COUNT(Q1900:Z1900)=0,"",SUM(T1900:V1900))</f>
        <v>57</v>
      </c>
      <c r="AD1900" s="16">
        <f>IF(COUNT(Q1900:Z1900)=0,"",SUM(W1900:Y1900))</f>
        <v>327</v>
      </c>
      <c r="AE1900" s="16">
        <f>IF(COUNT(Q1900:Z1900)=0,"",SUM(Z1900:Z1900))</f>
        <v>756</v>
      </c>
      <c r="AF1900" s="16">
        <f>IF(COUNT(Q1900:Z1900)=0,"",SUM(Q1900:Z1900))</f>
        <v>1335</v>
      </c>
      <c r="AG1900" s="17">
        <f>IFERROR((AA1900+AB1900)/AF1900,"")</f>
        <v>0.14606741573033707</v>
      </c>
      <c r="AH1900" s="16">
        <v>15</v>
      </c>
    </row>
    <row r="1901" spans="1:34" x14ac:dyDescent="0.2">
      <c r="A1901" s="4" t="s">
        <v>198</v>
      </c>
      <c r="B1901" s="4" t="s">
        <v>125</v>
      </c>
      <c r="C1901" s="4" t="s">
        <v>955</v>
      </c>
      <c r="D1901" s="4" t="s">
        <v>218</v>
      </c>
      <c r="E1901" s="4" t="s">
        <v>219</v>
      </c>
      <c r="F1901" s="4" t="s">
        <v>973</v>
      </c>
      <c r="G1901" s="4" t="s">
        <v>156</v>
      </c>
      <c r="H1901" s="4" t="s">
        <v>43</v>
      </c>
      <c r="I1901" s="16">
        <v>595</v>
      </c>
      <c r="J1901" s="16">
        <v>640</v>
      </c>
      <c r="K1901" s="16">
        <v>321</v>
      </c>
      <c r="L1901" s="16">
        <v>223</v>
      </c>
      <c r="M1901" s="16">
        <v>62</v>
      </c>
      <c r="N1901" s="16">
        <v>24</v>
      </c>
      <c r="O1901" s="17">
        <f>IFERROR(K1901/I1901,"")</f>
        <v>0.5394957983193277</v>
      </c>
      <c r="P1901" s="17">
        <f>IFERROR(L1901/J1901,"")</f>
        <v>0.34843750000000001</v>
      </c>
      <c r="Q1901" s="16">
        <v>172</v>
      </c>
      <c r="R1901" s="16">
        <v>0</v>
      </c>
      <c r="S1901" s="16"/>
      <c r="T1901" s="16">
        <v>0</v>
      </c>
      <c r="U1901" s="16">
        <v>102</v>
      </c>
      <c r="V1901" s="16">
        <v>0</v>
      </c>
      <c r="W1901" s="16">
        <v>82</v>
      </c>
      <c r="X1901" s="16">
        <v>188</v>
      </c>
      <c r="Y1901" s="16">
        <v>0</v>
      </c>
      <c r="Z1901" s="16">
        <v>0</v>
      </c>
      <c r="AA1901" s="16">
        <f>IF(COUNT(Q1901:Z1901)=0,"",SUM(Q1901:Q1901))</f>
        <v>172</v>
      </c>
      <c r="AB1901" s="16">
        <f>IF(COUNT(Q1901:Z1901)=0,"",SUM(R1901:S1901))</f>
        <v>0</v>
      </c>
      <c r="AC1901" s="16">
        <f>IF(COUNT(Q1901:Z1901)=0,"",SUM(T1901:V1901))</f>
        <v>102</v>
      </c>
      <c r="AD1901" s="16">
        <f>IF(COUNT(Q1901:Z1901)=0,"",SUM(W1901:Y1901))</f>
        <v>270</v>
      </c>
      <c r="AE1901" s="16">
        <f>IF(COUNT(Q1901:Z1901)=0,"",SUM(Z1901:Z1901))</f>
        <v>0</v>
      </c>
      <c r="AF1901" s="16">
        <f>IF(COUNT(Q1901:Z1901)=0,"",SUM(Q1901:Z1901))</f>
        <v>544</v>
      </c>
      <c r="AG1901" s="17">
        <f>IFERROR((AA1901+AB1901)/AF1901,"")</f>
        <v>0.31617647058823528</v>
      </c>
      <c r="AH1901" s="16">
        <v>23</v>
      </c>
    </row>
    <row r="1902" spans="1:34" x14ac:dyDescent="0.2">
      <c r="A1902" s="4" t="s">
        <v>21</v>
      </c>
      <c r="B1902" s="4" t="s">
        <v>136</v>
      </c>
      <c r="C1902" s="4" t="s">
        <v>955</v>
      </c>
      <c r="D1902" s="4" t="s">
        <v>659</v>
      </c>
      <c r="E1902" s="4" t="s">
        <v>660</v>
      </c>
      <c r="F1902" s="4" t="s">
        <v>2678</v>
      </c>
      <c r="G1902" s="4" t="s">
        <v>157</v>
      </c>
      <c r="H1902" s="4" t="s">
        <v>163</v>
      </c>
      <c r="I1902" s="16">
        <v>415</v>
      </c>
      <c r="J1902" s="16">
        <v>4205</v>
      </c>
      <c r="K1902" s="16">
        <v>115</v>
      </c>
      <c r="L1902" s="16">
        <v>663</v>
      </c>
      <c r="M1902" s="16"/>
      <c r="N1902" s="16">
        <v>17</v>
      </c>
      <c r="O1902" s="17">
        <f>IFERROR(K1902/I1902,"")</f>
        <v>0.27710843373493976</v>
      </c>
      <c r="P1902" s="17">
        <f>IFERROR(L1902/J1902,"")</f>
        <v>0.15766944114149822</v>
      </c>
      <c r="Q1902" s="16">
        <v>172</v>
      </c>
      <c r="R1902" s="16">
        <v>147</v>
      </c>
      <c r="S1902" s="16"/>
      <c r="T1902" s="16">
        <v>154</v>
      </c>
      <c r="U1902" s="16">
        <v>77</v>
      </c>
      <c r="V1902" s="16">
        <v>84</v>
      </c>
      <c r="W1902" s="16">
        <v>71</v>
      </c>
      <c r="X1902" s="16">
        <v>159</v>
      </c>
      <c r="Y1902" s="16">
        <v>0</v>
      </c>
      <c r="Z1902" s="16">
        <v>81</v>
      </c>
      <c r="AA1902" s="16">
        <f>IF(COUNT(Q1902:Z1902)=0,"",SUM(Q1902:Q1902))</f>
        <v>172</v>
      </c>
      <c r="AB1902" s="16">
        <f>IF(COUNT(Q1902:Z1902)=0,"",SUM(R1902:S1902))</f>
        <v>147</v>
      </c>
      <c r="AC1902" s="16">
        <f>IF(COUNT(Q1902:Z1902)=0,"",SUM(T1902:V1902))</f>
        <v>315</v>
      </c>
      <c r="AD1902" s="16">
        <f>IF(COUNT(Q1902:Z1902)=0,"",SUM(W1902:Y1902))</f>
        <v>230</v>
      </c>
      <c r="AE1902" s="16">
        <f>IF(COUNT(Q1902:Z1902)=0,"",SUM(Z1902:Z1902))</f>
        <v>81</v>
      </c>
      <c r="AF1902" s="16">
        <f>IF(COUNT(Q1902:Z1902)=0,"",SUM(Q1902:Z1902))</f>
        <v>945</v>
      </c>
      <c r="AG1902" s="17">
        <f>IFERROR((AA1902+AB1902)/AF1902,"")</f>
        <v>0.33756613756613757</v>
      </c>
      <c r="AH1902" s="16"/>
    </row>
    <row r="1903" spans="1:34" x14ac:dyDescent="0.2">
      <c r="A1903" s="4" t="s">
        <v>21</v>
      </c>
      <c r="B1903" s="4" t="s">
        <v>140</v>
      </c>
      <c r="C1903" s="4" t="s">
        <v>955</v>
      </c>
      <c r="D1903" s="4" t="s">
        <v>910</v>
      </c>
      <c r="E1903" s="4" t="s">
        <v>911</v>
      </c>
      <c r="F1903" s="4" t="s">
        <v>5539</v>
      </c>
      <c r="G1903" s="4" t="s">
        <v>156</v>
      </c>
      <c r="H1903" s="4" t="s">
        <v>164</v>
      </c>
      <c r="I1903" s="16">
        <v>237</v>
      </c>
      <c r="J1903" s="16">
        <v>8947</v>
      </c>
      <c r="K1903" s="16">
        <v>18</v>
      </c>
      <c r="L1903" s="16">
        <v>801</v>
      </c>
      <c r="M1903" s="16"/>
      <c r="N1903" s="16">
        <v>510</v>
      </c>
      <c r="O1903" s="17">
        <f>IFERROR(K1903/I1903,"")</f>
        <v>7.5949367088607597E-2</v>
      </c>
      <c r="P1903" s="17">
        <f>IFERROR(L1903/J1903,"")</f>
        <v>8.9527215826534029E-2</v>
      </c>
      <c r="Q1903" s="16">
        <v>171</v>
      </c>
      <c r="R1903" s="16">
        <v>0</v>
      </c>
      <c r="S1903" s="16">
        <v>0</v>
      </c>
      <c r="T1903" s="16">
        <v>124</v>
      </c>
      <c r="U1903" s="16">
        <v>95</v>
      </c>
      <c r="V1903" s="16">
        <v>0</v>
      </c>
      <c r="W1903" s="16">
        <v>18</v>
      </c>
      <c r="X1903" s="16">
        <v>102</v>
      </c>
      <c r="Y1903" s="16">
        <v>0</v>
      </c>
      <c r="Z1903" s="16">
        <v>312</v>
      </c>
      <c r="AA1903" s="16">
        <f>IF(COUNT(Q1903:Z1903)=0,"",SUM(Q1903:Q1903))</f>
        <v>171</v>
      </c>
      <c r="AB1903" s="16">
        <f>IF(COUNT(Q1903:Z1903)=0,"",SUM(R1903:S1903))</f>
        <v>0</v>
      </c>
      <c r="AC1903" s="16">
        <f>IF(COUNT(Q1903:Z1903)=0,"",SUM(T1903:V1903))</f>
        <v>219</v>
      </c>
      <c r="AD1903" s="16">
        <f>IF(COUNT(Q1903:Z1903)=0,"",SUM(W1903:Y1903))</f>
        <v>120</v>
      </c>
      <c r="AE1903" s="16">
        <f>IF(COUNT(Q1903:Z1903)=0,"",SUM(Z1903:Z1903))</f>
        <v>312</v>
      </c>
      <c r="AF1903" s="16">
        <f>IF(COUNT(Q1903:Z1903)=0,"",SUM(Q1903:Z1903))</f>
        <v>822</v>
      </c>
      <c r="AG1903" s="17">
        <f>IFERROR((AA1903+AB1903)/AF1903,"")</f>
        <v>0.20802919708029197</v>
      </c>
      <c r="AH1903" s="16"/>
    </row>
    <row r="1904" spans="1:34" x14ac:dyDescent="0.2">
      <c r="A1904" s="4" t="s">
        <v>198</v>
      </c>
      <c r="B1904" s="4" t="s">
        <v>149</v>
      </c>
      <c r="C1904" s="4" t="s">
        <v>1036</v>
      </c>
      <c r="D1904" s="4" t="s">
        <v>292</v>
      </c>
      <c r="E1904" s="4" t="s">
        <v>293</v>
      </c>
      <c r="F1904" s="4" t="s">
        <v>1104</v>
      </c>
      <c r="G1904" s="4" t="s">
        <v>156</v>
      </c>
      <c r="H1904" s="4" t="s">
        <v>43</v>
      </c>
      <c r="I1904" s="16">
        <v>369</v>
      </c>
      <c r="J1904" s="16">
        <v>10131</v>
      </c>
      <c r="K1904" s="16">
        <v>173</v>
      </c>
      <c r="L1904" s="16">
        <v>3182</v>
      </c>
      <c r="M1904" s="16">
        <v>0</v>
      </c>
      <c r="N1904" s="16">
        <v>0</v>
      </c>
      <c r="O1904" s="17">
        <f>IFERROR(K1904/I1904,"")</f>
        <v>0.46883468834688347</v>
      </c>
      <c r="P1904" s="17">
        <f>IFERROR(L1904/J1904,"")</f>
        <v>0.31408548020925869</v>
      </c>
      <c r="Q1904" s="16">
        <v>170</v>
      </c>
      <c r="R1904" s="16">
        <v>0</v>
      </c>
      <c r="S1904" s="16"/>
      <c r="T1904" s="16">
        <v>0</v>
      </c>
      <c r="U1904" s="16">
        <v>0</v>
      </c>
      <c r="V1904" s="16">
        <v>0</v>
      </c>
      <c r="W1904" s="16">
        <v>60</v>
      </c>
      <c r="X1904" s="16">
        <v>3032</v>
      </c>
      <c r="Y1904" s="16">
        <v>0</v>
      </c>
      <c r="Z1904" s="16">
        <v>93</v>
      </c>
      <c r="AA1904" s="16">
        <f>IF(COUNT(Q1904:Z1904)=0,"",SUM(Q1904:Q1904))</f>
        <v>170</v>
      </c>
      <c r="AB1904" s="16">
        <f>IF(COUNT(Q1904:Z1904)=0,"",SUM(R1904:S1904))</f>
        <v>0</v>
      </c>
      <c r="AC1904" s="16">
        <f>IF(COUNT(Q1904:Z1904)=0,"",SUM(T1904:V1904))</f>
        <v>0</v>
      </c>
      <c r="AD1904" s="16">
        <f>IF(COUNT(Q1904:Z1904)=0,"",SUM(W1904:Y1904))</f>
        <v>3092</v>
      </c>
      <c r="AE1904" s="16">
        <f>IF(COUNT(Q1904:Z1904)=0,"",SUM(Z1904:Z1904))</f>
        <v>93</v>
      </c>
      <c r="AF1904" s="16">
        <f>IF(COUNT(Q1904:Z1904)=0,"",SUM(Q1904:Z1904))</f>
        <v>3355</v>
      </c>
      <c r="AG1904" s="17">
        <f>IFERROR((AA1904+AB1904)/AF1904,"")</f>
        <v>5.0670640834575259E-2</v>
      </c>
      <c r="AH1904" s="16">
        <v>144</v>
      </c>
    </row>
    <row r="1905" spans="1:34" x14ac:dyDescent="0.2">
      <c r="A1905" s="4" t="s">
        <v>198</v>
      </c>
      <c r="B1905" s="4" t="s">
        <v>144</v>
      </c>
      <c r="C1905" s="4" t="s">
        <v>955</v>
      </c>
      <c r="D1905" s="4" t="s">
        <v>204</v>
      </c>
      <c r="E1905" s="4" t="s">
        <v>205</v>
      </c>
      <c r="F1905" s="4" t="s">
        <v>960</v>
      </c>
      <c r="G1905" s="4" t="s">
        <v>160</v>
      </c>
      <c r="H1905" s="4" t="s">
        <v>71</v>
      </c>
      <c r="I1905" s="16">
        <v>767</v>
      </c>
      <c r="J1905" s="16">
        <v>3804</v>
      </c>
      <c r="K1905" s="16">
        <v>270</v>
      </c>
      <c r="L1905" s="16">
        <v>711</v>
      </c>
      <c r="M1905" s="16">
        <v>14</v>
      </c>
      <c r="N1905" s="16">
        <v>50</v>
      </c>
      <c r="O1905" s="17">
        <f>IFERROR(K1905/I1905,"")</f>
        <v>0.35202086049543679</v>
      </c>
      <c r="P1905" s="17">
        <f>IFERROR(L1905/J1905,"")</f>
        <v>0.18690851735015773</v>
      </c>
      <c r="Q1905" s="16">
        <v>169</v>
      </c>
      <c r="R1905" s="16">
        <v>0</v>
      </c>
      <c r="S1905" s="16"/>
      <c r="T1905" s="16">
        <v>0</v>
      </c>
      <c r="U1905" s="16">
        <v>162</v>
      </c>
      <c r="V1905" s="16">
        <v>0</v>
      </c>
      <c r="W1905" s="16">
        <v>220</v>
      </c>
      <c r="X1905" s="16">
        <v>419</v>
      </c>
      <c r="Y1905" s="16">
        <v>0</v>
      </c>
      <c r="Z1905" s="16">
        <v>11</v>
      </c>
      <c r="AA1905" s="16">
        <f>IF(COUNT(Q1905:Z1905)=0,"",SUM(Q1905:Q1905))</f>
        <v>169</v>
      </c>
      <c r="AB1905" s="16">
        <f>IF(COUNT(Q1905:Z1905)=0,"",SUM(R1905:S1905))</f>
        <v>0</v>
      </c>
      <c r="AC1905" s="16">
        <f>IF(COUNT(Q1905:Z1905)=0,"",SUM(T1905:V1905))</f>
        <v>162</v>
      </c>
      <c r="AD1905" s="16">
        <f>IF(COUNT(Q1905:Z1905)=0,"",SUM(W1905:Y1905))</f>
        <v>639</v>
      </c>
      <c r="AE1905" s="16">
        <f>IF(COUNT(Q1905:Z1905)=0,"",SUM(Z1905:Z1905))</f>
        <v>11</v>
      </c>
      <c r="AF1905" s="16">
        <f>IF(COUNT(Q1905:Z1905)=0,"",SUM(Q1905:Z1905))</f>
        <v>981</v>
      </c>
      <c r="AG1905" s="17">
        <f>IFERROR((AA1905+AB1905)/AF1905,"")</f>
        <v>0.17227319062181448</v>
      </c>
      <c r="AH1905" s="16">
        <v>107</v>
      </c>
    </row>
    <row r="1906" spans="1:34" x14ac:dyDescent="0.2">
      <c r="A1906" s="4" t="s">
        <v>198</v>
      </c>
      <c r="B1906" s="4" t="s">
        <v>143</v>
      </c>
      <c r="C1906" s="4" t="s">
        <v>1036</v>
      </c>
      <c r="D1906" s="4" t="s">
        <v>405</v>
      </c>
      <c r="E1906" s="4" t="s">
        <v>406</v>
      </c>
      <c r="F1906" s="4" t="s">
        <v>1341</v>
      </c>
      <c r="G1906" s="4" t="s">
        <v>156</v>
      </c>
      <c r="H1906" s="4" t="s">
        <v>71</v>
      </c>
      <c r="I1906" s="16">
        <v>278</v>
      </c>
      <c r="J1906" s="16">
        <v>4059</v>
      </c>
      <c r="K1906" s="16">
        <v>98</v>
      </c>
      <c r="L1906" s="16">
        <v>776</v>
      </c>
      <c r="M1906" s="16">
        <v>33</v>
      </c>
      <c r="N1906" s="16">
        <v>436</v>
      </c>
      <c r="O1906" s="17">
        <f>IFERROR(K1906/I1906,"")</f>
        <v>0.35251798561151076</v>
      </c>
      <c r="P1906" s="17">
        <f>IFERROR(L1906/J1906,"")</f>
        <v>0.191180093619118</v>
      </c>
      <c r="Q1906" s="16">
        <v>168</v>
      </c>
      <c r="R1906" s="16">
        <v>28</v>
      </c>
      <c r="S1906" s="16"/>
      <c r="T1906" s="16">
        <v>0</v>
      </c>
      <c r="U1906" s="16">
        <v>89</v>
      </c>
      <c r="V1906" s="16">
        <v>147</v>
      </c>
      <c r="W1906" s="16">
        <v>59</v>
      </c>
      <c r="X1906" s="16">
        <v>370</v>
      </c>
      <c r="Y1906" s="16">
        <v>0</v>
      </c>
      <c r="Z1906" s="16">
        <v>384</v>
      </c>
      <c r="AA1906" s="16">
        <f>IF(COUNT(Q1906:Z1906)=0,"",SUM(Q1906:Q1906))</f>
        <v>168</v>
      </c>
      <c r="AB1906" s="16">
        <f>IF(COUNT(Q1906:Z1906)=0,"",SUM(R1906:S1906))</f>
        <v>28</v>
      </c>
      <c r="AC1906" s="16">
        <f>IF(COUNT(Q1906:Z1906)=0,"",SUM(T1906:V1906))</f>
        <v>236</v>
      </c>
      <c r="AD1906" s="16">
        <f>IF(COUNT(Q1906:Z1906)=0,"",SUM(W1906:Y1906))</f>
        <v>429</v>
      </c>
      <c r="AE1906" s="16">
        <f>IF(COUNT(Q1906:Z1906)=0,"",SUM(Z1906:Z1906))</f>
        <v>384</v>
      </c>
      <c r="AF1906" s="16">
        <f>IF(COUNT(Q1906:Z1906)=0,"",SUM(Q1906:Z1906))</f>
        <v>1245</v>
      </c>
      <c r="AG1906" s="17">
        <f>IFERROR((AA1906+AB1906)/AF1906,"")</f>
        <v>0.157429718875502</v>
      </c>
      <c r="AH1906" s="16">
        <v>66</v>
      </c>
    </row>
    <row r="1907" spans="1:34" x14ac:dyDescent="0.2">
      <c r="A1907" s="4" t="s">
        <v>21</v>
      </c>
      <c r="B1907" s="4" t="s">
        <v>124</v>
      </c>
      <c r="C1907" s="4" t="s">
        <v>955</v>
      </c>
      <c r="D1907" s="4" t="s">
        <v>582</v>
      </c>
      <c r="E1907" s="4" t="s">
        <v>583</v>
      </c>
      <c r="F1907" s="4" t="s">
        <v>2040</v>
      </c>
      <c r="G1907" s="4" t="s">
        <v>158</v>
      </c>
      <c r="H1907" s="4" t="s">
        <v>165</v>
      </c>
      <c r="I1907" s="16">
        <v>128</v>
      </c>
      <c r="J1907" s="16">
        <v>1863</v>
      </c>
      <c r="K1907" s="16">
        <v>68</v>
      </c>
      <c r="L1907" s="16">
        <v>424</v>
      </c>
      <c r="M1907" s="16">
        <v>0</v>
      </c>
      <c r="N1907" s="16">
        <v>36</v>
      </c>
      <c r="O1907" s="17">
        <f>IFERROR(K1907/I1907,"")</f>
        <v>0.53125</v>
      </c>
      <c r="P1907" s="17">
        <f>IFERROR(L1907/J1907,"")</f>
        <v>0.22758990874932905</v>
      </c>
      <c r="Q1907" s="16">
        <v>168</v>
      </c>
      <c r="R1907" s="16">
        <v>0</v>
      </c>
      <c r="S1907" s="16">
        <v>0</v>
      </c>
      <c r="T1907" s="16">
        <v>53</v>
      </c>
      <c r="U1907" s="16">
        <v>26</v>
      </c>
      <c r="V1907" s="16">
        <v>66</v>
      </c>
      <c r="W1907" s="16">
        <v>70</v>
      </c>
      <c r="X1907" s="16">
        <v>93</v>
      </c>
      <c r="Y1907" s="16"/>
      <c r="Z1907" s="16">
        <v>431</v>
      </c>
      <c r="AA1907" s="16">
        <f>IF(COUNT(Q1907:Z1907)=0,"",SUM(Q1907:Q1907))</f>
        <v>168</v>
      </c>
      <c r="AB1907" s="16">
        <f>IF(COUNT(Q1907:Z1907)=0,"",SUM(R1907:S1907))</f>
        <v>0</v>
      </c>
      <c r="AC1907" s="16">
        <f>IF(COUNT(Q1907:Z1907)=0,"",SUM(T1907:V1907))</f>
        <v>145</v>
      </c>
      <c r="AD1907" s="16">
        <f>IF(COUNT(Q1907:Z1907)=0,"",SUM(W1907:Y1907))</f>
        <v>163</v>
      </c>
      <c r="AE1907" s="16">
        <f>IF(COUNT(Q1907:Z1907)=0,"",SUM(Z1907:Z1907))</f>
        <v>431</v>
      </c>
      <c r="AF1907" s="16">
        <f>IF(COUNT(Q1907:Z1907)=0,"",SUM(Q1907:Z1907))</f>
        <v>907</v>
      </c>
      <c r="AG1907" s="17">
        <f>IFERROR((AA1907+AB1907)/AF1907,"")</f>
        <v>0.18522601984564499</v>
      </c>
      <c r="AH1907" s="16"/>
    </row>
    <row r="1908" spans="1:34" x14ac:dyDescent="0.2">
      <c r="A1908" s="4" t="s">
        <v>21</v>
      </c>
      <c r="B1908" s="4" t="s">
        <v>131</v>
      </c>
      <c r="C1908" s="4" t="s">
        <v>955</v>
      </c>
      <c r="D1908" s="4" t="s">
        <v>799</v>
      </c>
      <c r="E1908" s="4" t="s">
        <v>800</v>
      </c>
      <c r="F1908" s="4" t="s">
        <v>4064</v>
      </c>
      <c r="G1908" s="4" t="s">
        <v>158</v>
      </c>
      <c r="H1908" s="4" t="s">
        <v>165</v>
      </c>
      <c r="I1908" s="16">
        <v>477</v>
      </c>
      <c r="J1908" s="16">
        <v>3603</v>
      </c>
      <c r="K1908" s="16">
        <v>324</v>
      </c>
      <c r="L1908" s="16">
        <v>484</v>
      </c>
      <c r="M1908" s="16">
        <v>62</v>
      </c>
      <c r="N1908" s="16">
        <v>300</v>
      </c>
      <c r="O1908" s="17">
        <f>IFERROR(K1908/I1908,"")</f>
        <v>0.67924528301886788</v>
      </c>
      <c r="P1908" s="17">
        <f>IFERROR(L1908/J1908,"")</f>
        <v>0.13433250069386624</v>
      </c>
      <c r="Q1908" s="16">
        <v>168</v>
      </c>
      <c r="R1908" s="16">
        <v>0</v>
      </c>
      <c r="S1908" s="16">
        <v>0</v>
      </c>
      <c r="T1908" s="16">
        <v>165</v>
      </c>
      <c r="U1908" s="16">
        <v>55</v>
      </c>
      <c r="V1908" s="16">
        <v>374</v>
      </c>
      <c r="W1908" s="16">
        <v>0</v>
      </c>
      <c r="X1908" s="16">
        <v>103</v>
      </c>
      <c r="Y1908" s="16">
        <v>0</v>
      </c>
      <c r="Z1908" s="16">
        <v>205</v>
      </c>
      <c r="AA1908" s="16">
        <f>IF(COUNT(Q1908:Z1908)=0,"",SUM(Q1908:Q1908))</f>
        <v>168</v>
      </c>
      <c r="AB1908" s="16">
        <f>IF(COUNT(Q1908:Z1908)=0,"",SUM(R1908:S1908))</f>
        <v>0</v>
      </c>
      <c r="AC1908" s="16">
        <f>IF(COUNT(Q1908:Z1908)=0,"",SUM(T1908:V1908))</f>
        <v>594</v>
      </c>
      <c r="AD1908" s="16">
        <f>IF(COUNT(Q1908:Z1908)=0,"",SUM(W1908:Y1908))</f>
        <v>103</v>
      </c>
      <c r="AE1908" s="16">
        <f>IF(COUNT(Q1908:Z1908)=0,"",SUM(Z1908:Z1908))</f>
        <v>205</v>
      </c>
      <c r="AF1908" s="16">
        <f>IF(COUNT(Q1908:Z1908)=0,"",SUM(Q1908:Z1908))</f>
        <v>1070</v>
      </c>
      <c r="AG1908" s="17">
        <f>IFERROR((AA1908+AB1908)/AF1908,"")</f>
        <v>0.15700934579439252</v>
      </c>
      <c r="AH1908" s="16"/>
    </row>
    <row r="1909" spans="1:34" x14ac:dyDescent="0.2">
      <c r="A1909" s="4" t="s">
        <v>21</v>
      </c>
      <c r="B1909" s="4" t="s">
        <v>151</v>
      </c>
      <c r="C1909" s="4" t="s">
        <v>1036</v>
      </c>
      <c r="D1909" s="4" t="s">
        <v>828</v>
      </c>
      <c r="E1909" s="4" t="s">
        <v>829</v>
      </c>
      <c r="F1909" s="4" t="s">
        <v>4330</v>
      </c>
      <c r="G1909" s="4" t="s">
        <v>157</v>
      </c>
      <c r="H1909" s="4" t="s">
        <v>165</v>
      </c>
      <c r="I1909" s="16">
        <v>209</v>
      </c>
      <c r="J1909" s="16">
        <v>3744</v>
      </c>
      <c r="K1909" s="16">
        <v>114</v>
      </c>
      <c r="L1909" s="16">
        <v>485</v>
      </c>
      <c r="M1909" s="16">
        <v>0</v>
      </c>
      <c r="N1909" s="16">
        <v>136</v>
      </c>
      <c r="O1909" s="17">
        <f>IFERROR(K1909/I1909,"")</f>
        <v>0.54545454545454541</v>
      </c>
      <c r="P1909" s="17">
        <f>IFERROR(L1909/J1909,"")</f>
        <v>0.1295405982905983</v>
      </c>
      <c r="Q1909" s="16">
        <v>168</v>
      </c>
      <c r="R1909" s="16">
        <v>50</v>
      </c>
      <c r="S1909" s="16">
        <v>13</v>
      </c>
      <c r="T1909" s="16">
        <v>71</v>
      </c>
      <c r="U1909" s="16"/>
      <c r="V1909" s="16">
        <v>159</v>
      </c>
      <c r="W1909" s="16">
        <v>83</v>
      </c>
      <c r="X1909" s="16">
        <v>83</v>
      </c>
      <c r="Y1909" s="16">
        <v>0</v>
      </c>
      <c r="Z1909" s="16">
        <v>243</v>
      </c>
      <c r="AA1909" s="16">
        <f>IF(COUNT(Q1909:Z1909)=0,"",SUM(Q1909:Q1909))</f>
        <v>168</v>
      </c>
      <c r="AB1909" s="16">
        <f>IF(COUNT(Q1909:Z1909)=0,"",SUM(R1909:S1909))</f>
        <v>63</v>
      </c>
      <c r="AC1909" s="16">
        <f>IF(COUNT(Q1909:Z1909)=0,"",SUM(T1909:V1909))</f>
        <v>230</v>
      </c>
      <c r="AD1909" s="16">
        <f>IF(COUNT(Q1909:Z1909)=0,"",SUM(W1909:Y1909))</f>
        <v>166</v>
      </c>
      <c r="AE1909" s="16">
        <f>IF(COUNT(Q1909:Z1909)=0,"",SUM(Z1909:Z1909))</f>
        <v>243</v>
      </c>
      <c r="AF1909" s="16">
        <f>IF(COUNT(Q1909:Z1909)=0,"",SUM(Q1909:Z1909))</f>
        <v>870</v>
      </c>
      <c r="AG1909" s="17">
        <f>IFERROR((AA1909+AB1909)/AF1909,"")</f>
        <v>0.26551724137931032</v>
      </c>
      <c r="AH1909" s="16"/>
    </row>
    <row r="1910" spans="1:34" x14ac:dyDescent="0.2">
      <c r="A1910" s="4" t="s">
        <v>21</v>
      </c>
      <c r="B1910" s="4" t="s">
        <v>131</v>
      </c>
      <c r="C1910" s="4" t="s">
        <v>955</v>
      </c>
      <c r="D1910" s="4" t="s">
        <v>438</v>
      </c>
      <c r="E1910" s="4" t="s">
        <v>439</v>
      </c>
      <c r="F1910" s="4" t="s">
        <v>3918</v>
      </c>
      <c r="G1910" s="4" t="s">
        <v>156</v>
      </c>
      <c r="H1910" s="4" t="s">
        <v>163</v>
      </c>
      <c r="I1910" s="16">
        <v>222</v>
      </c>
      <c r="J1910" s="16">
        <v>5314</v>
      </c>
      <c r="K1910" s="16">
        <v>62</v>
      </c>
      <c r="L1910" s="16">
        <v>909</v>
      </c>
      <c r="M1910" s="16"/>
      <c r="N1910" s="16">
        <v>61</v>
      </c>
      <c r="O1910" s="17">
        <f>IFERROR(K1910/I1910,"")</f>
        <v>0.27927927927927926</v>
      </c>
      <c r="P1910" s="17">
        <f>IFERROR(L1910/J1910,"")</f>
        <v>0.17105758374106134</v>
      </c>
      <c r="Q1910" s="16">
        <v>167</v>
      </c>
      <c r="R1910" s="16">
        <v>26</v>
      </c>
      <c r="S1910" s="16">
        <v>41</v>
      </c>
      <c r="T1910" s="16">
        <v>20</v>
      </c>
      <c r="U1910" s="16">
        <v>111</v>
      </c>
      <c r="V1910" s="16"/>
      <c r="W1910" s="16">
        <v>0</v>
      </c>
      <c r="X1910" s="16">
        <v>198</v>
      </c>
      <c r="Y1910" s="16"/>
      <c r="Z1910" s="16">
        <v>451</v>
      </c>
      <c r="AA1910" s="16">
        <f>IF(COUNT(Q1910:Z1910)=0,"",SUM(Q1910:Q1910))</f>
        <v>167</v>
      </c>
      <c r="AB1910" s="16">
        <f>IF(COUNT(Q1910:Z1910)=0,"",SUM(R1910:S1910))</f>
        <v>67</v>
      </c>
      <c r="AC1910" s="16">
        <f>IF(COUNT(Q1910:Z1910)=0,"",SUM(T1910:V1910))</f>
        <v>131</v>
      </c>
      <c r="AD1910" s="16">
        <f>IF(COUNT(Q1910:Z1910)=0,"",SUM(W1910:Y1910))</f>
        <v>198</v>
      </c>
      <c r="AE1910" s="16">
        <f>IF(COUNT(Q1910:Z1910)=0,"",SUM(Z1910:Z1910))</f>
        <v>451</v>
      </c>
      <c r="AF1910" s="16">
        <f>IF(COUNT(Q1910:Z1910)=0,"",SUM(Q1910:Z1910))</f>
        <v>1014</v>
      </c>
      <c r="AG1910" s="17">
        <f>IFERROR((AA1910+AB1910)/AF1910,"")</f>
        <v>0.23076923076923078</v>
      </c>
      <c r="AH1910" s="16"/>
    </row>
    <row r="1911" spans="1:34" x14ac:dyDescent="0.2">
      <c r="A1911" s="4" t="s">
        <v>21</v>
      </c>
      <c r="B1911" s="4" t="s">
        <v>123</v>
      </c>
      <c r="C1911" s="4" t="s">
        <v>955</v>
      </c>
      <c r="D1911" s="4" t="s">
        <v>484</v>
      </c>
      <c r="E1911" s="4" t="s">
        <v>485</v>
      </c>
      <c r="F1911" s="4" t="s">
        <v>4689</v>
      </c>
      <c r="G1911" s="4" t="s">
        <v>158</v>
      </c>
      <c r="H1911" s="4" t="s">
        <v>163</v>
      </c>
      <c r="I1911" s="16">
        <v>641</v>
      </c>
      <c r="J1911" s="16">
        <v>13298</v>
      </c>
      <c r="K1911" s="16">
        <v>141</v>
      </c>
      <c r="L1911" s="16">
        <v>2743</v>
      </c>
      <c r="M1911" s="16"/>
      <c r="N1911" s="16">
        <v>240</v>
      </c>
      <c r="O1911" s="17">
        <f>IFERROR(K1911/I1911,"")</f>
        <v>0.21996879875195008</v>
      </c>
      <c r="P1911" s="17">
        <f>IFERROR(L1911/J1911,"")</f>
        <v>0.20627161979244998</v>
      </c>
      <c r="Q1911" s="16">
        <v>167</v>
      </c>
      <c r="R1911" s="16">
        <v>25</v>
      </c>
      <c r="S1911" s="16"/>
      <c r="T1911" s="16">
        <v>256</v>
      </c>
      <c r="U1911" s="16">
        <v>289</v>
      </c>
      <c r="V1911" s="16">
        <v>133</v>
      </c>
      <c r="W1911" s="16">
        <v>0</v>
      </c>
      <c r="X1911" s="16">
        <v>522</v>
      </c>
      <c r="Y1911" s="16"/>
      <c r="Z1911" s="16">
        <v>1672</v>
      </c>
      <c r="AA1911" s="16">
        <f>IF(COUNT(Q1911:Z1911)=0,"",SUM(Q1911:Q1911))</f>
        <v>167</v>
      </c>
      <c r="AB1911" s="16">
        <f>IF(COUNT(Q1911:Z1911)=0,"",SUM(R1911:S1911))</f>
        <v>25</v>
      </c>
      <c r="AC1911" s="16">
        <f>IF(COUNT(Q1911:Z1911)=0,"",SUM(T1911:V1911))</f>
        <v>678</v>
      </c>
      <c r="AD1911" s="16">
        <f>IF(COUNT(Q1911:Z1911)=0,"",SUM(W1911:Y1911))</f>
        <v>522</v>
      </c>
      <c r="AE1911" s="16">
        <f>IF(COUNT(Q1911:Z1911)=0,"",SUM(Z1911:Z1911))</f>
        <v>1672</v>
      </c>
      <c r="AF1911" s="16">
        <f>IF(COUNT(Q1911:Z1911)=0,"",SUM(Q1911:Z1911))</f>
        <v>3064</v>
      </c>
      <c r="AG1911" s="17">
        <f>IFERROR((AA1911+AB1911)/AF1911,"")</f>
        <v>6.2663185378590072E-2</v>
      </c>
      <c r="AH1911" s="16">
        <v>49</v>
      </c>
    </row>
    <row r="1912" spans="1:34" x14ac:dyDescent="0.2">
      <c r="A1912" s="4" t="s">
        <v>198</v>
      </c>
      <c r="B1912" s="4" t="s">
        <v>124</v>
      </c>
      <c r="C1912" s="4" t="s">
        <v>955</v>
      </c>
      <c r="D1912" s="4" t="s">
        <v>283</v>
      </c>
      <c r="E1912" s="4" t="s">
        <v>228</v>
      </c>
      <c r="F1912" s="4" t="s">
        <v>1086</v>
      </c>
      <c r="G1912" s="4" t="s">
        <v>156</v>
      </c>
      <c r="H1912" s="4" t="s">
        <v>43</v>
      </c>
      <c r="I1912" s="16">
        <v>1184</v>
      </c>
      <c r="J1912" s="16">
        <v>3803</v>
      </c>
      <c r="K1912" s="16">
        <v>577</v>
      </c>
      <c r="L1912" s="16">
        <v>1187</v>
      </c>
      <c r="M1912" s="16">
        <v>110</v>
      </c>
      <c r="N1912" s="16">
        <v>294</v>
      </c>
      <c r="O1912" s="17">
        <f>IFERROR(K1912/I1912,"")</f>
        <v>0.48733108108108109</v>
      </c>
      <c r="P1912" s="17">
        <f>IFERROR(L1912/J1912,"")</f>
        <v>0.31212200894031028</v>
      </c>
      <c r="Q1912" s="16">
        <v>166</v>
      </c>
      <c r="R1912" s="16"/>
      <c r="S1912" s="16"/>
      <c r="T1912" s="16">
        <v>0</v>
      </c>
      <c r="U1912" s="16">
        <v>67</v>
      </c>
      <c r="V1912" s="16">
        <v>856</v>
      </c>
      <c r="W1912" s="16">
        <v>147</v>
      </c>
      <c r="X1912" s="16">
        <v>431</v>
      </c>
      <c r="Y1912" s="16"/>
      <c r="Z1912" s="16">
        <v>754</v>
      </c>
      <c r="AA1912" s="16">
        <f>IF(COUNT(Q1912:Z1912)=0,"",SUM(Q1912:Q1912))</f>
        <v>166</v>
      </c>
      <c r="AB1912" s="16">
        <f>IF(COUNT(Q1912:Z1912)=0,"",SUM(R1912:S1912))</f>
        <v>0</v>
      </c>
      <c r="AC1912" s="16">
        <f>IF(COUNT(Q1912:Z1912)=0,"",SUM(T1912:V1912))</f>
        <v>923</v>
      </c>
      <c r="AD1912" s="16">
        <f>IF(COUNT(Q1912:Z1912)=0,"",SUM(W1912:Y1912))</f>
        <v>578</v>
      </c>
      <c r="AE1912" s="16">
        <f>IF(COUNT(Q1912:Z1912)=0,"",SUM(Z1912:Z1912))</f>
        <v>754</v>
      </c>
      <c r="AF1912" s="16">
        <f>IF(COUNT(Q1912:Z1912)=0,"",SUM(Q1912:Z1912))</f>
        <v>2421</v>
      </c>
      <c r="AG1912" s="17">
        <f>IFERROR((AA1912+AB1912)/AF1912,"")</f>
        <v>6.856670797191243E-2</v>
      </c>
      <c r="AH1912" s="16">
        <v>89</v>
      </c>
    </row>
    <row r="1913" spans="1:34" x14ac:dyDescent="0.2">
      <c r="A1913" s="4" t="s">
        <v>21</v>
      </c>
      <c r="B1913" s="4" t="s">
        <v>124</v>
      </c>
      <c r="C1913" s="4" t="s">
        <v>955</v>
      </c>
      <c r="D1913" s="4" t="s">
        <v>582</v>
      </c>
      <c r="E1913" s="4" t="s">
        <v>583</v>
      </c>
      <c r="F1913" s="4" t="s">
        <v>2028</v>
      </c>
      <c r="G1913" s="4" t="s">
        <v>158</v>
      </c>
      <c r="H1913" s="4" t="s">
        <v>164</v>
      </c>
      <c r="I1913" s="16">
        <v>250</v>
      </c>
      <c r="J1913" s="16">
        <v>4933</v>
      </c>
      <c r="K1913" s="16">
        <v>148</v>
      </c>
      <c r="L1913" s="16">
        <v>1131</v>
      </c>
      <c r="M1913" s="16"/>
      <c r="N1913" s="16">
        <v>82</v>
      </c>
      <c r="O1913" s="17">
        <f>IFERROR(K1913/I1913,"")</f>
        <v>0.59199999999999997</v>
      </c>
      <c r="P1913" s="17">
        <f>IFERROR(L1913/J1913,"")</f>
        <v>0.22927224812487329</v>
      </c>
      <c r="Q1913" s="16">
        <v>166</v>
      </c>
      <c r="R1913" s="16">
        <v>0</v>
      </c>
      <c r="S1913" s="16">
        <v>0</v>
      </c>
      <c r="T1913" s="16">
        <v>343</v>
      </c>
      <c r="U1913" s="16">
        <v>193</v>
      </c>
      <c r="V1913" s="16">
        <v>230</v>
      </c>
      <c r="W1913" s="16">
        <v>166</v>
      </c>
      <c r="X1913" s="16">
        <v>236</v>
      </c>
      <c r="Y1913" s="16">
        <v>0</v>
      </c>
      <c r="Z1913" s="16">
        <v>782</v>
      </c>
      <c r="AA1913" s="16">
        <f>IF(COUNT(Q1913:Z1913)=0,"",SUM(Q1913:Q1913))</f>
        <v>166</v>
      </c>
      <c r="AB1913" s="16">
        <f>IF(COUNT(Q1913:Z1913)=0,"",SUM(R1913:S1913))</f>
        <v>0</v>
      </c>
      <c r="AC1913" s="16">
        <f>IF(COUNT(Q1913:Z1913)=0,"",SUM(T1913:V1913))</f>
        <v>766</v>
      </c>
      <c r="AD1913" s="16">
        <f>IF(COUNT(Q1913:Z1913)=0,"",SUM(W1913:Y1913))</f>
        <v>402</v>
      </c>
      <c r="AE1913" s="16">
        <f>IF(COUNT(Q1913:Z1913)=0,"",SUM(Z1913:Z1913))</f>
        <v>782</v>
      </c>
      <c r="AF1913" s="16">
        <f>IF(COUNT(Q1913:Z1913)=0,"",SUM(Q1913:Z1913))</f>
        <v>2116</v>
      </c>
      <c r="AG1913" s="17">
        <f>IFERROR((AA1913+AB1913)/AF1913,"")</f>
        <v>7.8449905482041588E-2</v>
      </c>
      <c r="AH1913" s="16"/>
    </row>
    <row r="1914" spans="1:34" x14ac:dyDescent="0.2">
      <c r="A1914" s="4" t="s">
        <v>21</v>
      </c>
      <c r="B1914" s="4" t="s">
        <v>129</v>
      </c>
      <c r="C1914" s="4" t="s">
        <v>1036</v>
      </c>
      <c r="D1914" s="4" t="s">
        <v>783</v>
      </c>
      <c r="E1914" s="4" t="s">
        <v>355</v>
      </c>
      <c r="F1914" s="4" t="s">
        <v>3829</v>
      </c>
      <c r="G1914" s="4" t="s">
        <v>158</v>
      </c>
      <c r="H1914" s="4" t="s">
        <v>165</v>
      </c>
      <c r="I1914" s="16">
        <v>232</v>
      </c>
      <c r="J1914" s="16">
        <v>3979</v>
      </c>
      <c r="K1914" s="16">
        <v>143</v>
      </c>
      <c r="L1914" s="16">
        <v>641</v>
      </c>
      <c r="M1914" s="16">
        <v>22</v>
      </c>
      <c r="N1914" s="16">
        <v>283</v>
      </c>
      <c r="O1914" s="17">
        <f>IFERROR(K1914/I1914,"")</f>
        <v>0.61637931034482762</v>
      </c>
      <c r="P1914" s="17">
        <f>IFERROR(L1914/J1914,"")</f>
        <v>0.16109575270168383</v>
      </c>
      <c r="Q1914" s="16">
        <v>166</v>
      </c>
      <c r="R1914" s="16">
        <v>0</v>
      </c>
      <c r="S1914" s="16">
        <v>0</v>
      </c>
      <c r="T1914" s="16">
        <v>83</v>
      </c>
      <c r="U1914" s="16">
        <v>21</v>
      </c>
      <c r="V1914" s="16">
        <v>173</v>
      </c>
      <c r="W1914" s="16">
        <v>498</v>
      </c>
      <c r="X1914" s="16">
        <v>100</v>
      </c>
      <c r="Y1914" s="16">
        <v>0</v>
      </c>
      <c r="Z1914" s="16">
        <v>157</v>
      </c>
      <c r="AA1914" s="16">
        <f>IF(COUNT(Q1914:Z1914)=0,"",SUM(Q1914:Q1914))</f>
        <v>166</v>
      </c>
      <c r="AB1914" s="16">
        <f>IF(COUNT(Q1914:Z1914)=0,"",SUM(R1914:S1914))</f>
        <v>0</v>
      </c>
      <c r="AC1914" s="16">
        <f>IF(COUNT(Q1914:Z1914)=0,"",SUM(T1914:V1914))</f>
        <v>277</v>
      </c>
      <c r="AD1914" s="16">
        <f>IF(COUNT(Q1914:Z1914)=0,"",SUM(W1914:Y1914))</f>
        <v>598</v>
      </c>
      <c r="AE1914" s="16">
        <f>IF(COUNT(Q1914:Z1914)=0,"",SUM(Z1914:Z1914))</f>
        <v>157</v>
      </c>
      <c r="AF1914" s="16">
        <f>IF(COUNT(Q1914:Z1914)=0,"",SUM(Q1914:Z1914))</f>
        <v>1198</v>
      </c>
      <c r="AG1914" s="17">
        <f>IFERROR((AA1914+AB1914)/AF1914,"")</f>
        <v>0.13856427378964942</v>
      </c>
      <c r="AH1914" s="16"/>
    </row>
    <row r="1915" spans="1:34" x14ac:dyDescent="0.2">
      <c r="A1915" s="4" t="s">
        <v>21</v>
      </c>
      <c r="B1915" s="4" t="s">
        <v>123</v>
      </c>
      <c r="C1915" s="4" t="s">
        <v>955</v>
      </c>
      <c r="D1915" s="4" t="s">
        <v>484</v>
      </c>
      <c r="E1915" s="4" t="s">
        <v>485</v>
      </c>
      <c r="F1915" s="4" t="s">
        <v>4824</v>
      </c>
      <c r="G1915" s="4" t="s">
        <v>159</v>
      </c>
      <c r="H1915" s="4" t="s">
        <v>163</v>
      </c>
      <c r="I1915" s="16">
        <v>130</v>
      </c>
      <c r="J1915" s="16">
        <v>9223</v>
      </c>
      <c r="K1915" s="16">
        <v>21</v>
      </c>
      <c r="L1915" s="16">
        <v>1209</v>
      </c>
      <c r="M1915" s="16"/>
      <c r="N1915" s="16">
        <v>185</v>
      </c>
      <c r="O1915" s="17">
        <f>IFERROR(K1915/I1915,"")</f>
        <v>0.16153846153846155</v>
      </c>
      <c r="P1915" s="17">
        <f>IFERROR(L1915/J1915,"")</f>
        <v>0.13108533015287868</v>
      </c>
      <c r="Q1915" s="16">
        <v>166</v>
      </c>
      <c r="R1915" s="16"/>
      <c r="S1915" s="16"/>
      <c r="T1915" s="16">
        <v>18</v>
      </c>
      <c r="U1915" s="16">
        <v>22</v>
      </c>
      <c r="V1915" s="16">
        <v>22</v>
      </c>
      <c r="W1915" s="16">
        <v>18</v>
      </c>
      <c r="X1915" s="16">
        <v>168</v>
      </c>
      <c r="Y1915" s="16">
        <v>0</v>
      </c>
      <c r="Z1915" s="16">
        <v>872</v>
      </c>
      <c r="AA1915" s="16">
        <f>IF(COUNT(Q1915:Z1915)=0,"",SUM(Q1915:Q1915))</f>
        <v>166</v>
      </c>
      <c r="AB1915" s="16">
        <f>IF(COUNT(Q1915:Z1915)=0,"",SUM(R1915:S1915))</f>
        <v>0</v>
      </c>
      <c r="AC1915" s="16">
        <f>IF(COUNT(Q1915:Z1915)=0,"",SUM(T1915:V1915))</f>
        <v>62</v>
      </c>
      <c r="AD1915" s="16">
        <f>IF(COUNT(Q1915:Z1915)=0,"",SUM(W1915:Y1915))</f>
        <v>186</v>
      </c>
      <c r="AE1915" s="16">
        <f>IF(COUNT(Q1915:Z1915)=0,"",SUM(Z1915:Z1915))</f>
        <v>872</v>
      </c>
      <c r="AF1915" s="16">
        <f>IF(COUNT(Q1915:Z1915)=0,"",SUM(Q1915:Z1915))</f>
        <v>1286</v>
      </c>
      <c r="AG1915" s="17">
        <f>IFERROR((AA1915+AB1915)/AF1915,"")</f>
        <v>0.12908242612752721</v>
      </c>
      <c r="AH1915" s="16">
        <v>14</v>
      </c>
    </row>
    <row r="1916" spans="1:34" x14ac:dyDescent="0.2">
      <c r="A1916" s="4" t="s">
        <v>21</v>
      </c>
      <c r="B1916" s="4" t="s">
        <v>123</v>
      </c>
      <c r="C1916" s="4" t="s">
        <v>955</v>
      </c>
      <c r="D1916" s="4" t="s">
        <v>484</v>
      </c>
      <c r="E1916" s="4" t="s">
        <v>485</v>
      </c>
      <c r="F1916" s="4" t="s">
        <v>4876</v>
      </c>
      <c r="G1916" s="4" t="s">
        <v>159</v>
      </c>
      <c r="H1916" s="4" t="s">
        <v>163</v>
      </c>
      <c r="I1916" s="16">
        <v>109</v>
      </c>
      <c r="J1916" s="16">
        <v>5666</v>
      </c>
      <c r="K1916" s="16">
        <v>15</v>
      </c>
      <c r="L1916" s="16">
        <v>817</v>
      </c>
      <c r="M1916" s="16"/>
      <c r="N1916" s="16">
        <v>147</v>
      </c>
      <c r="O1916" s="17">
        <f>IFERROR(K1916/I1916,"")</f>
        <v>0.13761467889908258</v>
      </c>
      <c r="P1916" s="17">
        <f>IFERROR(L1916/J1916,"")</f>
        <v>0.14419343452170844</v>
      </c>
      <c r="Q1916" s="16">
        <v>166</v>
      </c>
      <c r="R1916" s="16">
        <v>11</v>
      </c>
      <c r="S1916" s="16"/>
      <c r="T1916" s="16">
        <v>26</v>
      </c>
      <c r="U1916" s="16">
        <v>73</v>
      </c>
      <c r="V1916" s="16"/>
      <c r="W1916" s="16">
        <v>0</v>
      </c>
      <c r="X1916" s="16">
        <v>205</v>
      </c>
      <c r="Y1916" s="16"/>
      <c r="Z1916" s="16">
        <v>391</v>
      </c>
      <c r="AA1916" s="16">
        <f>IF(COUNT(Q1916:Z1916)=0,"",SUM(Q1916:Q1916))</f>
        <v>166</v>
      </c>
      <c r="AB1916" s="16">
        <f>IF(COUNT(Q1916:Z1916)=0,"",SUM(R1916:S1916))</f>
        <v>11</v>
      </c>
      <c r="AC1916" s="16">
        <f>IF(COUNT(Q1916:Z1916)=0,"",SUM(T1916:V1916))</f>
        <v>99</v>
      </c>
      <c r="AD1916" s="16">
        <f>IF(COUNT(Q1916:Z1916)=0,"",SUM(W1916:Y1916))</f>
        <v>205</v>
      </c>
      <c r="AE1916" s="16">
        <f>IF(COUNT(Q1916:Z1916)=0,"",SUM(Z1916:Z1916))</f>
        <v>391</v>
      </c>
      <c r="AF1916" s="16">
        <f>IF(COUNT(Q1916:Z1916)=0,"",SUM(Q1916:Z1916))</f>
        <v>872</v>
      </c>
      <c r="AG1916" s="17">
        <f>IFERROR((AA1916+AB1916)/AF1916,"")</f>
        <v>0.20298165137614679</v>
      </c>
      <c r="AH1916" s="16">
        <v>14</v>
      </c>
    </row>
    <row r="1917" spans="1:34" x14ac:dyDescent="0.2">
      <c r="A1917" s="4" t="s">
        <v>21</v>
      </c>
      <c r="B1917" s="4" t="s">
        <v>123</v>
      </c>
      <c r="C1917" s="4" t="s">
        <v>955</v>
      </c>
      <c r="D1917" s="4" t="s">
        <v>484</v>
      </c>
      <c r="E1917" s="4" t="s">
        <v>485</v>
      </c>
      <c r="F1917" s="4" t="s">
        <v>4913</v>
      </c>
      <c r="G1917" s="4" t="s">
        <v>159</v>
      </c>
      <c r="H1917" s="4" t="s">
        <v>165</v>
      </c>
      <c r="I1917" s="16">
        <v>222</v>
      </c>
      <c r="J1917" s="16">
        <v>10432</v>
      </c>
      <c r="K1917" s="16">
        <v>20</v>
      </c>
      <c r="L1917" s="16">
        <v>1749</v>
      </c>
      <c r="M1917" s="16"/>
      <c r="N1917" s="16">
        <v>204</v>
      </c>
      <c r="O1917" s="17">
        <f>IFERROR(K1917/I1917,"")</f>
        <v>9.0090090090090086E-2</v>
      </c>
      <c r="P1917" s="17">
        <f>IFERROR(L1917/J1917,"")</f>
        <v>0.16765720858895705</v>
      </c>
      <c r="Q1917" s="16">
        <v>166</v>
      </c>
      <c r="R1917" s="16">
        <v>23</v>
      </c>
      <c r="S1917" s="16"/>
      <c r="T1917" s="16">
        <v>39</v>
      </c>
      <c r="U1917" s="16">
        <v>453</v>
      </c>
      <c r="V1917" s="16"/>
      <c r="W1917" s="16">
        <v>0</v>
      </c>
      <c r="X1917" s="16">
        <v>336</v>
      </c>
      <c r="Y1917" s="16">
        <v>0</v>
      </c>
      <c r="Z1917" s="16">
        <v>859</v>
      </c>
      <c r="AA1917" s="16">
        <f>IF(COUNT(Q1917:Z1917)=0,"",SUM(Q1917:Q1917))</f>
        <v>166</v>
      </c>
      <c r="AB1917" s="16">
        <f>IF(COUNT(Q1917:Z1917)=0,"",SUM(R1917:S1917))</f>
        <v>23</v>
      </c>
      <c r="AC1917" s="16">
        <f>IF(COUNT(Q1917:Z1917)=0,"",SUM(T1917:V1917))</f>
        <v>492</v>
      </c>
      <c r="AD1917" s="16">
        <f>IF(COUNT(Q1917:Z1917)=0,"",SUM(W1917:Y1917))</f>
        <v>336</v>
      </c>
      <c r="AE1917" s="16">
        <f>IF(COUNT(Q1917:Z1917)=0,"",SUM(Z1917:Z1917))</f>
        <v>859</v>
      </c>
      <c r="AF1917" s="16">
        <f>IF(COUNT(Q1917:Z1917)=0,"",SUM(Q1917:Z1917))</f>
        <v>1876</v>
      </c>
      <c r="AG1917" s="17">
        <f>IFERROR((AA1917+AB1917)/AF1917,"")</f>
        <v>0.10074626865671642</v>
      </c>
      <c r="AH1917" s="16">
        <v>25</v>
      </c>
    </row>
    <row r="1918" spans="1:34" x14ac:dyDescent="0.2">
      <c r="A1918" s="4" t="s">
        <v>21</v>
      </c>
      <c r="B1918" s="4" t="s">
        <v>140</v>
      </c>
      <c r="C1918" s="4" t="s">
        <v>955</v>
      </c>
      <c r="D1918" s="4" t="s">
        <v>921</v>
      </c>
      <c r="E1918" s="4" t="s">
        <v>922</v>
      </c>
      <c r="F1918" s="4" t="s">
        <v>5658</v>
      </c>
      <c r="G1918" s="4" t="s">
        <v>158</v>
      </c>
      <c r="H1918" s="4" t="s">
        <v>167</v>
      </c>
      <c r="I1918" s="16">
        <v>157</v>
      </c>
      <c r="J1918" s="16">
        <v>687</v>
      </c>
      <c r="K1918" s="16"/>
      <c r="L1918" s="16">
        <v>103</v>
      </c>
      <c r="M1918" s="16">
        <v>0</v>
      </c>
      <c r="N1918" s="16">
        <v>0</v>
      </c>
      <c r="O1918" s="17">
        <f>IFERROR(K1918/I1918,"")</f>
        <v>0</v>
      </c>
      <c r="P1918" s="17">
        <f>IFERROR(L1918/J1918,"")</f>
        <v>0.14992721979621543</v>
      </c>
      <c r="Q1918" s="16">
        <v>166</v>
      </c>
      <c r="R1918" s="16"/>
      <c r="S1918" s="16">
        <v>0</v>
      </c>
      <c r="T1918" s="16"/>
      <c r="U1918" s="16">
        <v>0</v>
      </c>
      <c r="V1918" s="16">
        <v>0</v>
      </c>
      <c r="W1918" s="16">
        <v>34</v>
      </c>
      <c r="X1918" s="16">
        <v>16</v>
      </c>
      <c r="Y1918" s="16">
        <v>0</v>
      </c>
      <c r="Z1918" s="16">
        <v>0</v>
      </c>
      <c r="AA1918" s="16">
        <f>IF(COUNT(Q1918:Z1918)=0,"",SUM(Q1918:Q1918))</f>
        <v>166</v>
      </c>
      <c r="AB1918" s="16">
        <f>IF(COUNT(Q1918:Z1918)=0,"",SUM(R1918:S1918))</f>
        <v>0</v>
      </c>
      <c r="AC1918" s="16">
        <f>IF(COUNT(Q1918:Z1918)=0,"",SUM(T1918:V1918))</f>
        <v>0</v>
      </c>
      <c r="AD1918" s="16">
        <f>IF(COUNT(Q1918:Z1918)=0,"",SUM(W1918:Y1918))</f>
        <v>50</v>
      </c>
      <c r="AE1918" s="16">
        <f>IF(COUNT(Q1918:Z1918)=0,"",SUM(Z1918:Z1918))</f>
        <v>0</v>
      </c>
      <c r="AF1918" s="16">
        <f>IF(COUNT(Q1918:Z1918)=0,"",SUM(Q1918:Z1918))</f>
        <v>216</v>
      </c>
      <c r="AG1918" s="17">
        <f>IFERROR((AA1918+AB1918)/AF1918,"")</f>
        <v>0.76851851851851849</v>
      </c>
      <c r="AH1918" s="16"/>
    </row>
    <row r="1919" spans="1:34" x14ac:dyDescent="0.2">
      <c r="A1919" s="4" t="s">
        <v>198</v>
      </c>
      <c r="B1919" s="4" t="s">
        <v>130</v>
      </c>
      <c r="C1919" s="4" t="s">
        <v>991</v>
      </c>
      <c r="D1919" s="4" t="s">
        <v>239</v>
      </c>
      <c r="E1919" s="4" t="s">
        <v>240</v>
      </c>
      <c r="F1919" s="4" t="s">
        <v>1002</v>
      </c>
      <c r="G1919" s="4" t="s">
        <v>156</v>
      </c>
      <c r="H1919" s="4" t="s">
        <v>71</v>
      </c>
      <c r="I1919" s="16">
        <v>457</v>
      </c>
      <c r="J1919" s="16">
        <v>8849</v>
      </c>
      <c r="K1919" s="16">
        <v>113</v>
      </c>
      <c r="L1919" s="16">
        <v>1817</v>
      </c>
      <c r="M1919" s="16">
        <v>0</v>
      </c>
      <c r="N1919" s="16">
        <v>0</v>
      </c>
      <c r="O1919" s="17">
        <f>IFERROR(K1919/I1919,"")</f>
        <v>0.24726477024070023</v>
      </c>
      <c r="P1919" s="17">
        <f>IFERROR(L1919/J1919,"")</f>
        <v>0.2053339360379704</v>
      </c>
      <c r="Q1919" s="16">
        <v>165</v>
      </c>
      <c r="R1919" s="16">
        <v>0</v>
      </c>
      <c r="S1919" s="16"/>
      <c r="T1919" s="16">
        <v>0</v>
      </c>
      <c r="U1919" s="16">
        <v>13</v>
      </c>
      <c r="V1919" s="16">
        <v>0</v>
      </c>
      <c r="W1919" s="16">
        <v>74</v>
      </c>
      <c r="X1919" s="16">
        <v>1147</v>
      </c>
      <c r="Y1919" s="16">
        <v>0</v>
      </c>
      <c r="Z1919" s="16">
        <v>531</v>
      </c>
      <c r="AA1919" s="16">
        <f>IF(COUNT(Q1919:Z1919)=0,"",SUM(Q1919:Q1919))</f>
        <v>165</v>
      </c>
      <c r="AB1919" s="16">
        <f>IF(COUNT(Q1919:Z1919)=0,"",SUM(R1919:S1919))</f>
        <v>0</v>
      </c>
      <c r="AC1919" s="16">
        <f>IF(COUNT(Q1919:Z1919)=0,"",SUM(T1919:V1919))</f>
        <v>13</v>
      </c>
      <c r="AD1919" s="16">
        <f>IF(COUNT(Q1919:Z1919)=0,"",SUM(W1919:Y1919))</f>
        <v>1221</v>
      </c>
      <c r="AE1919" s="16">
        <f>IF(COUNT(Q1919:Z1919)=0,"",SUM(Z1919:Z1919))</f>
        <v>531</v>
      </c>
      <c r="AF1919" s="16">
        <f>IF(COUNT(Q1919:Z1919)=0,"",SUM(Q1919:Z1919))</f>
        <v>1930</v>
      </c>
      <c r="AG1919" s="17">
        <f>IFERROR((AA1919+AB1919)/AF1919,"")</f>
        <v>8.549222797927461E-2</v>
      </c>
      <c r="AH1919" s="16">
        <v>205</v>
      </c>
    </row>
    <row r="1920" spans="1:34" x14ac:dyDescent="0.2">
      <c r="A1920" s="4" t="s">
        <v>21</v>
      </c>
      <c r="B1920" s="4" t="s">
        <v>133</v>
      </c>
      <c r="C1920" s="4" t="s">
        <v>955</v>
      </c>
      <c r="D1920" s="4" t="s">
        <v>703</v>
      </c>
      <c r="E1920" s="4" t="s">
        <v>704</v>
      </c>
      <c r="F1920" s="4" t="s">
        <v>3052</v>
      </c>
      <c r="G1920" s="4" t="s">
        <v>158</v>
      </c>
      <c r="H1920" s="4" t="s">
        <v>163</v>
      </c>
      <c r="I1920" s="16">
        <v>180</v>
      </c>
      <c r="J1920" s="16">
        <v>3621</v>
      </c>
      <c r="K1920" s="16">
        <v>57</v>
      </c>
      <c r="L1920" s="16">
        <v>513</v>
      </c>
      <c r="M1920" s="16">
        <v>13</v>
      </c>
      <c r="N1920" s="16">
        <v>420</v>
      </c>
      <c r="O1920" s="17">
        <f>IFERROR(K1920/I1920,"")</f>
        <v>0.31666666666666665</v>
      </c>
      <c r="P1920" s="17">
        <f>IFERROR(L1920/J1920,"")</f>
        <v>0.14167357083678542</v>
      </c>
      <c r="Q1920" s="16">
        <v>165</v>
      </c>
      <c r="R1920" s="16">
        <v>49</v>
      </c>
      <c r="S1920" s="16">
        <v>0</v>
      </c>
      <c r="T1920" s="16">
        <v>61</v>
      </c>
      <c r="U1920" s="16">
        <v>113</v>
      </c>
      <c r="V1920" s="16">
        <v>38</v>
      </c>
      <c r="W1920" s="16">
        <v>50</v>
      </c>
      <c r="X1920" s="16">
        <v>128</v>
      </c>
      <c r="Y1920" s="16">
        <v>0</v>
      </c>
      <c r="Z1920" s="16">
        <v>89</v>
      </c>
      <c r="AA1920" s="16">
        <f>IF(COUNT(Q1920:Z1920)=0,"",SUM(Q1920:Q1920))</f>
        <v>165</v>
      </c>
      <c r="AB1920" s="16">
        <f>IF(COUNT(Q1920:Z1920)=0,"",SUM(R1920:S1920))</f>
        <v>49</v>
      </c>
      <c r="AC1920" s="16">
        <f>IF(COUNT(Q1920:Z1920)=0,"",SUM(T1920:V1920))</f>
        <v>212</v>
      </c>
      <c r="AD1920" s="16">
        <f>IF(COUNT(Q1920:Z1920)=0,"",SUM(W1920:Y1920))</f>
        <v>178</v>
      </c>
      <c r="AE1920" s="16">
        <f>IF(COUNT(Q1920:Z1920)=0,"",SUM(Z1920:Z1920))</f>
        <v>89</v>
      </c>
      <c r="AF1920" s="16">
        <f>IF(COUNT(Q1920:Z1920)=0,"",SUM(Q1920:Z1920))</f>
        <v>693</v>
      </c>
      <c r="AG1920" s="17">
        <f>IFERROR((AA1920+AB1920)/AF1920,"")</f>
        <v>0.3088023088023088</v>
      </c>
      <c r="AH1920" s="16"/>
    </row>
    <row r="1921" spans="1:34" x14ac:dyDescent="0.2">
      <c r="A1921" s="4" t="s">
        <v>21</v>
      </c>
      <c r="B1921" s="4" t="s">
        <v>123</v>
      </c>
      <c r="C1921" s="4" t="s">
        <v>955</v>
      </c>
      <c r="D1921" s="4" t="s">
        <v>484</v>
      </c>
      <c r="E1921" s="4" t="s">
        <v>485</v>
      </c>
      <c r="F1921" s="4" t="s">
        <v>4927</v>
      </c>
      <c r="G1921" s="4" t="s">
        <v>159</v>
      </c>
      <c r="H1921" s="4" t="s">
        <v>165</v>
      </c>
      <c r="I1921" s="16">
        <v>265</v>
      </c>
      <c r="J1921" s="16">
        <v>9471</v>
      </c>
      <c r="K1921" s="16">
        <v>93</v>
      </c>
      <c r="L1921" s="16">
        <v>1461</v>
      </c>
      <c r="M1921" s="16">
        <v>26</v>
      </c>
      <c r="N1921" s="16">
        <v>171</v>
      </c>
      <c r="O1921" s="17">
        <f>IFERROR(K1921/I1921,"")</f>
        <v>0.35094339622641507</v>
      </c>
      <c r="P1921" s="17">
        <f>IFERROR(L1921/J1921,"")</f>
        <v>0.1542603737725689</v>
      </c>
      <c r="Q1921" s="16">
        <v>165</v>
      </c>
      <c r="R1921" s="16">
        <v>29</v>
      </c>
      <c r="S1921" s="16"/>
      <c r="T1921" s="16">
        <v>31</v>
      </c>
      <c r="U1921" s="16">
        <v>137</v>
      </c>
      <c r="V1921" s="16">
        <v>13</v>
      </c>
      <c r="W1921" s="16">
        <v>0</v>
      </c>
      <c r="X1921" s="16">
        <v>265</v>
      </c>
      <c r="Y1921" s="16"/>
      <c r="Z1921" s="16">
        <v>996</v>
      </c>
      <c r="AA1921" s="16">
        <f>IF(COUNT(Q1921:Z1921)=0,"",SUM(Q1921:Q1921))</f>
        <v>165</v>
      </c>
      <c r="AB1921" s="16">
        <f>IF(COUNT(Q1921:Z1921)=0,"",SUM(R1921:S1921))</f>
        <v>29</v>
      </c>
      <c r="AC1921" s="16">
        <f>IF(COUNT(Q1921:Z1921)=0,"",SUM(T1921:V1921))</f>
        <v>181</v>
      </c>
      <c r="AD1921" s="16">
        <f>IF(COUNT(Q1921:Z1921)=0,"",SUM(W1921:Y1921))</f>
        <v>265</v>
      </c>
      <c r="AE1921" s="16">
        <f>IF(COUNT(Q1921:Z1921)=0,"",SUM(Z1921:Z1921))</f>
        <v>996</v>
      </c>
      <c r="AF1921" s="16">
        <f>IF(COUNT(Q1921:Z1921)=0,"",SUM(Q1921:Z1921))</f>
        <v>1636</v>
      </c>
      <c r="AG1921" s="17">
        <f>IFERROR((AA1921+AB1921)/AF1921,"")</f>
        <v>0.11858190709046455</v>
      </c>
      <c r="AH1921" s="16">
        <v>19</v>
      </c>
    </row>
    <row r="1922" spans="1:34" x14ac:dyDescent="0.2">
      <c r="A1922" s="4" t="s">
        <v>21</v>
      </c>
      <c r="B1922" s="4" t="s">
        <v>123</v>
      </c>
      <c r="C1922" s="4" t="s">
        <v>955</v>
      </c>
      <c r="D1922" s="4" t="s">
        <v>484</v>
      </c>
      <c r="E1922" s="4" t="s">
        <v>485</v>
      </c>
      <c r="F1922" s="4" t="s">
        <v>5041</v>
      </c>
      <c r="G1922" s="4" t="s">
        <v>159</v>
      </c>
      <c r="H1922" s="4" t="s">
        <v>165</v>
      </c>
      <c r="I1922" s="16">
        <v>301</v>
      </c>
      <c r="J1922" s="16">
        <v>11094</v>
      </c>
      <c r="K1922" s="16">
        <v>50</v>
      </c>
      <c r="L1922" s="16">
        <v>1780</v>
      </c>
      <c r="M1922" s="16">
        <v>0</v>
      </c>
      <c r="N1922" s="16">
        <v>226</v>
      </c>
      <c r="O1922" s="17">
        <f>IFERROR(K1922/I1922,"")</f>
        <v>0.16611295681063123</v>
      </c>
      <c r="P1922" s="17">
        <f>IFERROR(L1922/J1922,"")</f>
        <v>0.16044708851631512</v>
      </c>
      <c r="Q1922" s="16">
        <v>164</v>
      </c>
      <c r="R1922" s="16">
        <v>20</v>
      </c>
      <c r="S1922" s="16"/>
      <c r="T1922" s="16">
        <v>52</v>
      </c>
      <c r="U1922" s="16">
        <v>78</v>
      </c>
      <c r="V1922" s="16">
        <v>11</v>
      </c>
      <c r="W1922" s="16"/>
      <c r="X1922" s="16">
        <v>500</v>
      </c>
      <c r="Y1922" s="16"/>
      <c r="Z1922" s="16">
        <v>1119</v>
      </c>
      <c r="AA1922" s="16">
        <f>IF(COUNT(Q1922:Z1922)=0,"",SUM(Q1922:Q1922))</f>
        <v>164</v>
      </c>
      <c r="AB1922" s="16">
        <f>IF(COUNT(Q1922:Z1922)=0,"",SUM(R1922:S1922))</f>
        <v>20</v>
      </c>
      <c r="AC1922" s="16">
        <f>IF(COUNT(Q1922:Z1922)=0,"",SUM(T1922:V1922))</f>
        <v>141</v>
      </c>
      <c r="AD1922" s="16">
        <f>IF(COUNT(Q1922:Z1922)=0,"",SUM(W1922:Y1922))</f>
        <v>500</v>
      </c>
      <c r="AE1922" s="16">
        <f>IF(COUNT(Q1922:Z1922)=0,"",SUM(Z1922:Z1922))</f>
        <v>1119</v>
      </c>
      <c r="AF1922" s="16">
        <f>IF(COUNT(Q1922:Z1922)=0,"",SUM(Q1922:Z1922))</f>
        <v>1944</v>
      </c>
      <c r="AG1922" s="17">
        <f>IFERROR((AA1922+AB1922)/AF1922,"")</f>
        <v>9.4650205761316872E-2</v>
      </c>
      <c r="AH1922" s="16">
        <v>12</v>
      </c>
    </row>
    <row r="1923" spans="1:34" x14ac:dyDescent="0.2">
      <c r="A1923" s="4" t="s">
        <v>21</v>
      </c>
      <c r="B1923" s="4" t="s">
        <v>141</v>
      </c>
      <c r="C1923" s="4" t="s">
        <v>955</v>
      </c>
      <c r="D1923" s="4" t="s">
        <v>558</v>
      </c>
      <c r="E1923" s="4" t="s">
        <v>559</v>
      </c>
      <c r="F1923" s="4" t="s">
        <v>1870</v>
      </c>
      <c r="G1923" s="4" t="s">
        <v>158</v>
      </c>
      <c r="H1923" s="4" t="s">
        <v>165</v>
      </c>
      <c r="I1923" s="16">
        <v>246</v>
      </c>
      <c r="J1923" s="16">
        <v>2419</v>
      </c>
      <c r="K1923" s="16">
        <v>241</v>
      </c>
      <c r="L1923" s="16">
        <v>407</v>
      </c>
      <c r="M1923" s="16"/>
      <c r="N1923" s="16">
        <v>44</v>
      </c>
      <c r="O1923" s="17">
        <f>IFERROR(K1923/I1923,"")</f>
        <v>0.97967479674796742</v>
      </c>
      <c r="P1923" s="17">
        <f>IFERROR(L1923/J1923,"")</f>
        <v>0.16825134353038446</v>
      </c>
      <c r="Q1923" s="16">
        <v>163</v>
      </c>
      <c r="R1923" s="16">
        <v>111</v>
      </c>
      <c r="S1923" s="16">
        <v>34</v>
      </c>
      <c r="T1923" s="16"/>
      <c r="U1923" s="16"/>
      <c r="V1923" s="16">
        <v>241</v>
      </c>
      <c r="W1923" s="16">
        <v>0</v>
      </c>
      <c r="X1923" s="16"/>
      <c r="Y1923" s="16">
        <v>0</v>
      </c>
      <c r="Z1923" s="16">
        <v>86</v>
      </c>
      <c r="AA1923" s="16">
        <f>IF(COUNT(Q1923:Z1923)=0,"",SUM(Q1923:Q1923))</f>
        <v>163</v>
      </c>
      <c r="AB1923" s="16">
        <f>IF(COUNT(Q1923:Z1923)=0,"",SUM(R1923:S1923))</f>
        <v>145</v>
      </c>
      <c r="AC1923" s="16">
        <f>IF(COUNT(Q1923:Z1923)=0,"",SUM(T1923:V1923))</f>
        <v>241</v>
      </c>
      <c r="AD1923" s="16">
        <f>IF(COUNT(Q1923:Z1923)=0,"",SUM(W1923:Y1923))</f>
        <v>0</v>
      </c>
      <c r="AE1923" s="16">
        <f>IF(COUNT(Q1923:Z1923)=0,"",SUM(Z1923:Z1923))</f>
        <v>86</v>
      </c>
      <c r="AF1923" s="16">
        <f>IF(COUNT(Q1923:Z1923)=0,"",SUM(Q1923:Z1923))</f>
        <v>635</v>
      </c>
      <c r="AG1923" s="17">
        <f>IFERROR((AA1923+AB1923)/AF1923,"")</f>
        <v>0.48503937007874015</v>
      </c>
      <c r="AH1923" s="16"/>
    </row>
    <row r="1924" spans="1:34" x14ac:dyDescent="0.2">
      <c r="A1924" s="4" t="s">
        <v>21</v>
      </c>
      <c r="B1924" s="4" t="s">
        <v>136</v>
      </c>
      <c r="C1924" s="4" t="s">
        <v>955</v>
      </c>
      <c r="D1924" s="4" t="s">
        <v>671</v>
      </c>
      <c r="E1924" s="4" t="s">
        <v>262</v>
      </c>
      <c r="F1924" s="4" t="s">
        <v>2756</v>
      </c>
      <c r="G1924" s="4" t="s">
        <v>157</v>
      </c>
      <c r="H1924" s="4" t="s">
        <v>165</v>
      </c>
      <c r="I1924" s="16">
        <v>612</v>
      </c>
      <c r="J1924" s="16">
        <v>4722</v>
      </c>
      <c r="K1924" s="16">
        <v>428</v>
      </c>
      <c r="L1924" s="16">
        <v>783</v>
      </c>
      <c r="M1924" s="16">
        <v>45</v>
      </c>
      <c r="N1924" s="16">
        <v>549</v>
      </c>
      <c r="O1924" s="17">
        <f>IFERROR(K1924/I1924,"")</f>
        <v>0.69934640522875813</v>
      </c>
      <c r="P1924" s="17">
        <f>IFERROR(L1924/J1924,"")</f>
        <v>0.16581956797966962</v>
      </c>
      <c r="Q1924" s="16">
        <v>163</v>
      </c>
      <c r="R1924" s="16">
        <v>0</v>
      </c>
      <c r="S1924" s="16">
        <v>0</v>
      </c>
      <c r="T1924" s="16">
        <v>155</v>
      </c>
      <c r="U1924" s="16">
        <v>137</v>
      </c>
      <c r="V1924" s="16">
        <v>551</v>
      </c>
      <c r="W1924" s="16">
        <v>0</v>
      </c>
      <c r="X1924" s="16">
        <v>239</v>
      </c>
      <c r="Y1924" s="16">
        <v>0</v>
      </c>
      <c r="Z1924" s="16">
        <v>378</v>
      </c>
      <c r="AA1924" s="16">
        <f>IF(COUNT(Q1924:Z1924)=0,"",SUM(Q1924:Q1924))</f>
        <v>163</v>
      </c>
      <c r="AB1924" s="16">
        <f>IF(COUNT(Q1924:Z1924)=0,"",SUM(R1924:S1924))</f>
        <v>0</v>
      </c>
      <c r="AC1924" s="16">
        <f>IF(COUNT(Q1924:Z1924)=0,"",SUM(T1924:V1924))</f>
        <v>843</v>
      </c>
      <c r="AD1924" s="16">
        <f>IF(COUNT(Q1924:Z1924)=0,"",SUM(W1924:Y1924))</f>
        <v>239</v>
      </c>
      <c r="AE1924" s="16">
        <f>IF(COUNT(Q1924:Z1924)=0,"",SUM(Z1924:Z1924))</f>
        <v>378</v>
      </c>
      <c r="AF1924" s="16">
        <f>IF(COUNT(Q1924:Z1924)=0,"",SUM(Q1924:Z1924))</f>
        <v>1623</v>
      </c>
      <c r="AG1924" s="17">
        <f>IFERROR((AA1924+AB1924)/AF1924,"")</f>
        <v>0.1004313000616143</v>
      </c>
      <c r="AH1924" s="16"/>
    </row>
    <row r="1925" spans="1:34" x14ac:dyDescent="0.2">
      <c r="A1925" s="4" t="s">
        <v>21</v>
      </c>
      <c r="B1925" s="4" t="s">
        <v>140</v>
      </c>
      <c r="C1925" s="4" t="s">
        <v>955</v>
      </c>
      <c r="D1925" s="4" t="s">
        <v>907</v>
      </c>
      <c r="E1925" s="4" t="s">
        <v>908</v>
      </c>
      <c r="F1925" s="4" t="s">
        <v>5524</v>
      </c>
      <c r="G1925" s="4" t="s">
        <v>158</v>
      </c>
      <c r="H1925" s="4" t="s">
        <v>165</v>
      </c>
      <c r="I1925" s="16">
        <v>115</v>
      </c>
      <c r="J1925" s="16">
        <v>5404</v>
      </c>
      <c r="K1925" s="16">
        <v>47</v>
      </c>
      <c r="L1925" s="16">
        <v>671</v>
      </c>
      <c r="M1925" s="16">
        <v>14</v>
      </c>
      <c r="N1925" s="16">
        <v>1015</v>
      </c>
      <c r="O1925" s="17">
        <f>IFERROR(K1925/I1925,"")</f>
        <v>0.40869565217391307</v>
      </c>
      <c r="P1925" s="17">
        <f>IFERROR(L1925/J1925,"")</f>
        <v>0.12416728349370837</v>
      </c>
      <c r="Q1925" s="16">
        <v>162</v>
      </c>
      <c r="R1925" s="16">
        <v>0</v>
      </c>
      <c r="S1925" s="16">
        <v>0</v>
      </c>
      <c r="T1925" s="16">
        <v>85</v>
      </c>
      <c r="U1925" s="16"/>
      <c r="V1925" s="16">
        <v>47</v>
      </c>
      <c r="W1925" s="16">
        <v>0</v>
      </c>
      <c r="X1925" s="16">
        <v>168</v>
      </c>
      <c r="Y1925" s="16">
        <v>0</v>
      </c>
      <c r="Z1925" s="16">
        <v>795</v>
      </c>
      <c r="AA1925" s="16">
        <f>IF(COUNT(Q1925:Z1925)=0,"",SUM(Q1925:Q1925))</f>
        <v>162</v>
      </c>
      <c r="AB1925" s="16">
        <f>IF(COUNT(Q1925:Z1925)=0,"",SUM(R1925:S1925))</f>
        <v>0</v>
      </c>
      <c r="AC1925" s="16">
        <f>IF(COUNT(Q1925:Z1925)=0,"",SUM(T1925:V1925))</f>
        <v>132</v>
      </c>
      <c r="AD1925" s="16">
        <f>IF(COUNT(Q1925:Z1925)=0,"",SUM(W1925:Y1925))</f>
        <v>168</v>
      </c>
      <c r="AE1925" s="16">
        <f>IF(COUNT(Q1925:Z1925)=0,"",SUM(Z1925:Z1925))</f>
        <v>795</v>
      </c>
      <c r="AF1925" s="16">
        <f>IF(COUNT(Q1925:Z1925)=0,"",SUM(Q1925:Z1925))</f>
        <v>1257</v>
      </c>
      <c r="AG1925" s="17">
        <f>IFERROR((AA1925+AB1925)/AF1925,"")</f>
        <v>0.12887828162291171</v>
      </c>
      <c r="AH1925" s="16">
        <v>13</v>
      </c>
    </row>
    <row r="1926" spans="1:34" x14ac:dyDescent="0.2">
      <c r="A1926" s="4" t="s">
        <v>198</v>
      </c>
      <c r="B1926" s="4" t="s">
        <v>123</v>
      </c>
      <c r="C1926" s="4" t="s">
        <v>955</v>
      </c>
      <c r="D1926" s="4" t="s">
        <v>480</v>
      </c>
      <c r="E1926" s="4" t="s">
        <v>481</v>
      </c>
      <c r="F1926" s="4" t="s">
        <v>1494</v>
      </c>
      <c r="G1926" s="4" t="s">
        <v>158</v>
      </c>
      <c r="H1926" s="4" t="s">
        <v>43</v>
      </c>
      <c r="I1926" s="16">
        <v>152</v>
      </c>
      <c r="J1926" s="16">
        <v>9974</v>
      </c>
      <c r="K1926" s="16">
        <v>131</v>
      </c>
      <c r="L1926" s="16">
        <v>3571</v>
      </c>
      <c r="M1926" s="16">
        <v>0</v>
      </c>
      <c r="N1926" s="16">
        <v>104</v>
      </c>
      <c r="O1926" s="17">
        <f>IFERROR(K1926/I1926,"")</f>
        <v>0.86184210526315785</v>
      </c>
      <c r="P1926" s="17">
        <f>IFERROR(L1926/J1926,"")</f>
        <v>0.35803088028875074</v>
      </c>
      <c r="Q1926" s="16">
        <v>160</v>
      </c>
      <c r="R1926" s="16">
        <v>0</v>
      </c>
      <c r="S1926" s="16"/>
      <c r="T1926" s="16">
        <v>559</v>
      </c>
      <c r="U1926" s="16">
        <v>349</v>
      </c>
      <c r="V1926" s="16">
        <v>692</v>
      </c>
      <c r="W1926" s="16">
        <v>88</v>
      </c>
      <c r="X1926" s="16">
        <v>1366</v>
      </c>
      <c r="Y1926" s="16">
        <v>0</v>
      </c>
      <c r="Z1926" s="16">
        <v>488</v>
      </c>
      <c r="AA1926" s="16">
        <f>IF(COUNT(Q1926:Z1926)=0,"",SUM(Q1926:Q1926))</f>
        <v>160</v>
      </c>
      <c r="AB1926" s="16">
        <f>IF(COUNT(Q1926:Z1926)=0,"",SUM(R1926:S1926))</f>
        <v>0</v>
      </c>
      <c r="AC1926" s="16">
        <f>IF(COUNT(Q1926:Z1926)=0,"",SUM(T1926:V1926))</f>
        <v>1600</v>
      </c>
      <c r="AD1926" s="16">
        <f>IF(COUNT(Q1926:Z1926)=0,"",SUM(W1926:Y1926))</f>
        <v>1454</v>
      </c>
      <c r="AE1926" s="16">
        <f>IF(COUNT(Q1926:Z1926)=0,"",SUM(Z1926:Z1926))</f>
        <v>488</v>
      </c>
      <c r="AF1926" s="16">
        <f>IF(COUNT(Q1926:Z1926)=0,"",SUM(Q1926:Z1926))</f>
        <v>3702</v>
      </c>
      <c r="AG1926" s="17">
        <f>IFERROR((AA1926+AB1926)/AF1926,"")</f>
        <v>4.3219881145326849E-2</v>
      </c>
      <c r="AH1926" s="16">
        <v>785</v>
      </c>
    </row>
    <row r="1927" spans="1:34" x14ac:dyDescent="0.2">
      <c r="A1927" s="4" t="s">
        <v>21</v>
      </c>
      <c r="B1927" s="4" t="s">
        <v>126</v>
      </c>
      <c r="C1927" s="4" t="s">
        <v>955</v>
      </c>
      <c r="D1927" s="4" t="s">
        <v>723</v>
      </c>
      <c r="E1927" s="4" t="s">
        <v>724</v>
      </c>
      <c r="F1927" s="4" t="s">
        <v>3293</v>
      </c>
      <c r="G1927" s="4" t="s">
        <v>157</v>
      </c>
      <c r="H1927" s="4" t="s">
        <v>163</v>
      </c>
      <c r="I1927" s="16">
        <v>459</v>
      </c>
      <c r="J1927" s="16">
        <v>7749</v>
      </c>
      <c r="K1927" s="16">
        <v>18</v>
      </c>
      <c r="L1927" s="16">
        <v>1091</v>
      </c>
      <c r="M1927" s="16">
        <v>0</v>
      </c>
      <c r="N1927" s="16">
        <v>235</v>
      </c>
      <c r="O1927" s="17">
        <f>IFERROR(K1927/I1927,"")</f>
        <v>3.9215686274509803E-2</v>
      </c>
      <c r="P1927" s="17">
        <f>IFERROR(L1927/J1927,"")</f>
        <v>0.14079236030455541</v>
      </c>
      <c r="Q1927" s="16">
        <v>160</v>
      </c>
      <c r="R1927" s="16"/>
      <c r="S1927" s="16">
        <v>0</v>
      </c>
      <c r="T1927" s="16">
        <v>22</v>
      </c>
      <c r="U1927" s="16">
        <v>541</v>
      </c>
      <c r="V1927" s="16">
        <v>0</v>
      </c>
      <c r="W1927" s="16">
        <v>57</v>
      </c>
      <c r="X1927" s="16">
        <v>83</v>
      </c>
      <c r="Y1927" s="16">
        <v>0</v>
      </c>
      <c r="Z1927" s="16">
        <v>236</v>
      </c>
      <c r="AA1927" s="16">
        <f>IF(COUNT(Q1927:Z1927)=0,"",SUM(Q1927:Q1927))</f>
        <v>160</v>
      </c>
      <c r="AB1927" s="16">
        <f>IF(COUNT(Q1927:Z1927)=0,"",SUM(R1927:S1927))</f>
        <v>0</v>
      </c>
      <c r="AC1927" s="16">
        <f>IF(COUNT(Q1927:Z1927)=0,"",SUM(T1927:V1927))</f>
        <v>563</v>
      </c>
      <c r="AD1927" s="16">
        <f>IF(COUNT(Q1927:Z1927)=0,"",SUM(W1927:Y1927))</f>
        <v>140</v>
      </c>
      <c r="AE1927" s="16">
        <f>IF(COUNT(Q1927:Z1927)=0,"",SUM(Z1927:Z1927))</f>
        <v>236</v>
      </c>
      <c r="AF1927" s="16">
        <f>IF(COUNT(Q1927:Z1927)=0,"",SUM(Q1927:Z1927))</f>
        <v>1099</v>
      </c>
      <c r="AG1927" s="17">
        <f>IFERROR((AA1927+AB1927)/AF1927,"")</f>
        <v>0.14558689717925385</v>
      </c>
      <c r="AH1927" s="16">
        <v>31</v>
      </c>
    </row>
    <row r="1928" spans="1:34" x14ac:dyDescent="0.2">
      <c r="A1928" s="4" t="s">
        <v>21</v>
      </c>
      <c r="B1928" s="4" t="s">
        <v>147</v>
      </c>
      <c r="C1928" s="4" t="s">
        <v>1036</v>
      </c>
      <c r="D1928" s="4" t="s">
        <v>378</v>
      </c>
      <c r="E1928" s="4" t="s">
        <v>379</v>
      </c>
      <c r="F1928" s="4" t="s">
        <v>3130</v>
      </c>
      <c r="G1928" s="4" t="s">
        <v>159</v>
      </c>
      <c r="H1928" s="4" t="s">
        <v>165</v>
      </c>
      <c r="I1928" s="16">
        <v>67</v>
      </c>
      <c r="J1928" s="16">
        <v>10740</v>
      </c>
      <c r="K1928" s="16">
        <v>34</v>
      </c>
      <c r="L1928" s="16">
        <v>1032</v>
      </c>
      <c r="M1928" s="16">
        <v>0</v>
      </c>
      <c r="N1928" s="16">
        <v>325</v>
      </c>
      <c r="O1928" s="17">
        <f>IFERROR(K1928/I1928,"")</f>
        <v>0.5074626865671642</v>
      </c>
      <c r="P1928" s="17">
        <f>IFERROR(L1928/J1928,"")</f>
        <v>9.6089385474860331E-2</v>
      </c>
      <c r="Q1928" s="16">
        <v>159</v>
      </c>
      <c r="R1928" s="16">
        <v>24</v>
      </c>
      <c r="S1928" s="16">
        <v>48</v>
      </c>
      <c r="T1928" s="16">
        <v>72</v>
      </c>
      <c r="U1928" s="16">
        <v>101</v>
      </c>
      <c r="V1928" s="16">
        <v>51</v>
      </c>
      <c r="W1928" s="16">
        <v>24</v>
      </c>
      <c r="X1928" s="16">
        <v>279</v>
      </c>
      <c r="Y1928" s="16"/>
      <c r="Z1928" s="16">
        <v>536</v>
      </c>
      <c r="AA1928" s="16">
        <f>IF(COUNT(Q1928:Z1928)=0,"",SUM(Q1928:Q1928))</f>
        <v>159</v>
      </c>
      <c r="AB1928" s="16">
        <f>IF(COUNT(Q1928:Z1928)=0,"",SUM(R1928:S1928))</f>
        <v>72</v>
      </c>
      <c r="AC1928" s="16">
        <f>IF(COUNT(Q1928:Z1928)=0,"",SUM(T1928:V1928))</f>
        <v>224</v>
      </c>
      <c r="AD1928" s="16">
        <f>IF(COUNT(Q1928:Z1928)=0,"",SUM(W1928:Y1928))</f>
        <v>303</v>
      </c>
      <c r="AE1928" s="16">
        <f>IF(COUNT(Q1928:Z1928)=0,"",SUM(Z1928:Z1928))</f>
        <v>536</v>
      </c>
      <c r="AF1928" s="16">
        <f>IF(COUNT(Q1928:Z1928)=0,"",SUM(Q1928:Z1928))</f>
        <v>1294</v>
      </c>
      <c r="AG1928" s="17">
        <f>IFERROR((AA1928+AB1928)/AF1928,"")</f>
        <v>0.178516228748068</v>
      </c>
      <c r="AH1928" s="16">
        <v>25</v>
      </c>
    </row>
    <row r="1929" spans="1:34" x14ac:dyDescent="0.2">
      <c r="A1929" s="4" t="s">
        <v>21</v>
      </c>
      <c r="B1929" s="4" t="s">
        <v>128</v>
      </c>
      <c r="C1929" s="4" t="s">
        <v>955</v>
      </c>
      <c r="D1929" s="4" t="s">
        <v>479</v>
      </c>
      <c r="E1929" s="4" t="s">
        <v>262</v>
      </c>
      <c r="F1929" s="4" t="s">
        <v>4485</v>
      </c>
      <c r="G1929" s="4" t="s">
        <v>157</v>
      </c>
      <c r="H1929" s="4" t="s">
        <v>165</v>
      </c>
      <c r="I1929" s="16">
        <v>307</v>
      </c>
      <c r="J1929" s="16">
        <v>3238</v>
      </c>
      <c r="K1929" s="16">
        <v>187</v>
      </c>
      <c r="L1929" s="16">
        <v>575</v>
      </c>
      <c r="M1929" s="16"/>
      <c r="N1929" s="16">
        <v>364</v>
      </c>
      <c r="O1929" s="17">
        <f>IFERROR(K1929/I1929,"")</f>
        <v>0.60912052117263848</v>
      </c>
      <c r="P1929" s="17">
        <f>IFERROR(L1929/J1929,"")</f>
        <v>0.17757875231624459</v>
      </c>
      <c r="Q1929" s="16">
        <v>159</v>
      </c>
      <c r="R1929" s="16">
        <v>0</v>
      </c>
      <c r="S1929" s="16">
        <v>0</v>
      </c>
      <c r="T1929" s="16">
        <v>185</v>
      </c>
      <c r="U1929" s="16">
        <v>134</v>
      </c>
      <c r="V1929" s="16">
        <v>215</v>
      </c>
      <c r="W1929" s="16">
        <v>0</v>
      </c>
      <c r="X1929" s="16">
        <v>121</v>
      </c>
      <c r="Y1929" s="16">
        <v>0</v>
      </c>
      <c r="Z1929" s="16">
        <v>204</v>
      </c>
      <c r="AA1929" s="16">
        <f>IF(COUNT(Q1929:Z1929)=0,"",SUM(Q1929:Q1929))</f>
        <v>159</v>
      </c>
      <c r="AB1929" s="16">
        <f>IF(COUNT(Q1929:Z1929)=0,"",SUM(R1929:S1929))</f>
        <v>0</v>
      </c>
      <c r="AC1929" s="16">
        <f>IF(COUNT(Q1929:Z1929)=0,"",SUM(T1929:V1929))</f>
        <v>534</v>
      </c>
      <c r="AD1929" s="16">
        <f>IF(COUNT(Q1929:Z1929)=0,"",SUM(W1929:Y1929))</f>
        <v>121</v>
      </c>
      <c r="AE1929" s="16">
        <f>IF(COUNT(Q1929:Z1929)=0,"",SUM(Z1929:Z1929))</f>
        <v>204</v>
      </c>
      <c r="AF1929" s="16">
        <f>IF(COUNT(Q1929:Z1929)=0,"",SUM(Q1929:Z1929))</f>
        <v>1018</v>
      </c>
      <c r="AG1929" s="17">
        <f>IFERROR((AA1929+AB1929)/AF1929,"")</f>
        <v>0.15618860510805502</v>
      </c>
      <c r="AH1929" s="16"/>
    </row>
    <row r="1930" spans="1:34" x14ac:dyDescent="0.2">
      <c r="A1930" s="4" t="s">
        <v>21</v>
      </c>
      <c r="B1930" s="4" t="s">
        <v>123</v>
      </c>
      <c r="C1930" s="4" t="s">
        <v>955</v>
      </c>
      <c r="D1930" s="4" t="s">
        <v>484</v>
      </c>
      <c r="E1930" s="4" t="s">
        <v>485</v>
      </c>
      <c r="F1930" s="4" t="s">
        <v>4701</v>
      </c>
      <c r="G1930" s="4" t="s">
        <v>158</v>
      </c>
      <c r="H1930" s="4" t="s">
        <v>163</v>
      </c>
      <c r="I1930" s="16">
        <v>414</v>
      </c>
      <c r="J1930" s="16">
        <v>15306</v>
      </c>
      <c r="K1930" s="16">
        <v>195</v>
      </c>
      <c r="L1930" s="16">
        <v>1567</v>
      </c>
      <c r="M1930" s="16"/>
      <c r="N1930" s="16">
        <v>250</v>
      </c>
      <c r="O1930" s="17">
        <f>IFERROR(K1930/I1930,"")</f>
        <v>0.47101449275362317</v>
      </c>
      <c r="P1930" s="17">
        <f>IFERROR(L1930/J1930,"")</f>
        <v>0.1023781523585522</v>
      </c>
      <c r="Q1930" s="16">
        <v>159</v>
      </c>
      <c r="R1930" s="16">
        <v>38</v>
      </c>
      <c r="S1930" s="16"/>
      <c r="T1930" s="16">
        <v>234</v>
      </c>
      <c r="U1930" s="16">
        <v>135</v>
      </c>
      <c r="V1930" s="16">
        <v>112</v>
      </c>
      <c r="W1930" s="16">
        <v>0</v>
      </c>
      <c r="X1930" s="16">
        <v>405</v>
      </c>
      <c r="Y1930" s="16"/>
      <c r="Z1930" s="16">
        <v>850</v>
      </c>
      <c r="AA1930" s="16">
        <f>IF(COUNT(Q1930:Z1930)=0,"",SUM(Q1930:Q1930))</f>
        <v>159</v>
      </c>
      <c r="AB1930" s="16">
        <f>IF(COUNT(Q1930:Z1930)=0,"",SUM(R1930:S1930))</f>
        <v>38</v>
      </c>
      <c r="AC1930" s="16">
        <f>IF(COUNT(Q1930:Z1930)=0,"",SUM(T1930:V1930))</f>
        <v>481</v>
      </c>
      <c r="AD1930" s="16">
        <f>IF(COUNT(Q1930:Z1930)=0,"",SUM(W1930:Y1930))</f>
        <v>405</v>
      </c>
      <c r="AE1930" s="16">
        <f>IF(COUNT(Q1930:Z1930)=0,"",SUM(Z1930:Z1930))</f>
        <v>850</v>
      </c>
      <c r="AF1930" s="16">
        <f>IF(COUNT(Q1930:Z1930)=0,"",SUM(Q1930:Z1930))</f>
        <v>1933</v>
      </c>
      <c r="AG1930" s="17">
        <f>IFERROR((AA1930+AB1930)/AF1930,"")</f>
        <v>0.10191412312467667</v>
      </c>
      <c r="AH1930" s="16">
        <v>42</v>
      </c>
    </row>
    <row r="1931" spans="1:34" x14ac:dyDescent="0.2">
      <c r="A1931" s="4" t="s">
        <v>21</v>
      </c>
      <c r="B1931" s="4" t="s">
        <v>123</v>
      </c>
      <c r="C1931" s="4" t="s">
        <v>955</v>
      </c>
      <c r="D1931" s="4" t="s">
        <v>484</v>
      </c>
      <c r="E1931" s="4" t="s">
        <v>485</v>
      </c>
      <c r="F1931" s="4" t="s">
        <v>4997</v>
      </c>
      <c r="G1931" s="4" t="s">
        <v>159</v>
      </c>
      <c r="H1931" s="4" t="s">
        <v>164</v>
      </c>
      <c r="I1931" s="16">
        <v>609</v>
      </c>
      <c r="J1931" s="16">
        <v>18435</v>
      </c>
      <c r="K1931" s="16">
        <v>37</v>
      </c>
      <c r="L1931" s="16">
        <v>2390</v>
      </c>
      <c r="M1931" s="16"/>
      <c r="N1931" s="16">
        <v>283</v>
      </c>
      <c r="O1931" s="17">
        <f>IFERROR(K1931/I1931,"")</f>
        <v>6.0755336617405585E-2</v>
      </c>
      <c r="P1931" s="17">
        <f>IFERROR(L1931/J1931,"")</f>
        <v>0.12964469758611338</v>
      </c>
      <c r="Q1931" s="16">
        <v>159</v>
      </c>
      <c r="R1931" s="16">
        <v>40</v>
      </c>
      <c r="S1931" s="16"/>
      <c r="T1931" s="16">
        <v>51</v>
      </c>
      <c r="U1931" s="16">
        <v>158</v>
      </c>
      <c r="V1931" s="16">
        <v>52</v>
      </c>
      <c r="W1931" s="16">
        <v>45</v>
      </c>
      <c r="X1931" s="16">
        <v>728</v>
      </c>
      <c r="Y1931" s="16">
        <v>0</v>
      </c>
      <c r="Z1931" s="16">
        <v>1439</v>
      </c>
      <c r="AA1931" s="16">
        <f>IF(COUNT(Q1931:Z1931)=0,"",SUM(Q1931:Q1931))</f>
        <v>159</v>
      </c>
      <c r="AB1931" s="16">
        <f>IF(COUNT(Q1931:Z1931)=0,"",SUM(R1931:S1931))</f>
        <v>40</v>
      </c>
      <c r="AC1931" s="16">
        <f>IF(COUNT(Q1931:Z1931)=0,"",SUM(T1931:V1931))</f>
        <v>261</v>
      </c>
      <c r="AD1931" s="16">
        <f>IF(COUNT(Q1931:Z1931)=0,"",SUM(W1931:Y1931))</f>
        <v>773</v>
      </c>
      <c r="AE1931" s="16">
        <f>IF(COUNT(Q1931:Z1931)=0,"",SUM(Z1931:Z1931))</f>
        <v>1439</v>
      </c>
      <c r="AF1931" s="16">
        <f>IF(COUNT(Q1931:Z1931)=0,"",SUM(Q1931:Z1931))</f>
        <v>2672</v>
      </c>
      <c r="AG1931" s="17">
        <f>IFERROR((AA1931+AB1931)/AF1931,"")</f>
        <v>7.4476047904191614E-2</v>
      </c>
      <c r="AH1931" s="16">
        <v>18</v>
      </c>
    </row>
    <row r="1932" spans="1:34" x14ac:dyDescent="0.2">
      <c r="A1932" s="4" t="s">
        <v>21</v>
      </c>
      <c r="B1932" s="4" t="s">
        <v>123</v>
      </c>
      <c r="C1932" s="4" t="s">
        <v>955</v>
      </c>
      <c r="D1932" s="4" t="s">
        <v>484</v>
      </c>
      <c r="E1932" s="4" t="s">
        <v>485</v>
      </c>
      <c r="F1932" s="4" t="s">
        <v>5000</v>
      </c>
      <c r="G1932" s="4" t="s">
        <v>159</v>
      </c>
      <c r="H1932" s="4" t="s">
        <v>164</v>
      </c>
      <c r="I1932" s="16">
        <v>19</v>
      </c>
      <c r="J1932" s="16">
        <v>3677</v>
      </c>
      <c r="K1932" s="16"/>
      <c r="L1932" s="16">
        <v>553</v>
      </c>
      <c r="M1932" s="16">
        <v>0</v>
      </c>
      <c r="N1932" s="16">
        <v>97</v>
      </c>
      <c r="O1932" s="17">
        <f>IFERROR(K1932/I1932,"")</f>
        <v>0</v>
      </c>
      <c r="P1932" s="17">
        <f>IFERROR(L1932/J1932,"")</f>
        <v>0.15039434321457709</v>
      </c>
      <c r="Q1932" s="16">
        <v>159</v>
      </c>
      <c r="R1932" s="16"/>
      <c r="S1932" s="16"/>
      <c r="T1932" s="16">
        <v>20</v>
      </c>
      <c r="U1932" s="16"/>
      <c r="V1932" s="16"/>
      <c r="W1932" s="16">
        <v>0</v>
      </c>
      <c r="X1932" s="16">
        <v>56</v>
      </c>
      <c r="Y1932" s="16">
        <v>0</v>
      </c>
      <c r="Z1932" s="16">
        <v>322</v>
      </c>
      <c r="AA1932" s="16">
        <f>IF(COUNT(Q1932:Z1932)=0,"",SUM(Q1932:Q1932))</f>
        <v>159</v>
      </c>
      <c r="AB1932" s="16">
        <f>IF(COUNT(Q1932:Z1932)=0,"",SUM(R1932:S1932))</f>
        <v>0</v>
      </c>
      <c r="AC1932" s="16">
        <f>IF(COUNT(Q1932:Z1932)=0,"",SUM(T1932:V1932))</f>
        <v>20</v>
      </c>
      <c r="AD1932" s="16">
        <f>IF(COUNT(Q1932:Z1932)=0,"",SUM(W1932:Y1932))</f>
        <v>56</v>
      </c>
      <c r="AE1932" s="16">
        <f>IF(COUNT(Q1932:Z1932)=0,"",SUM(Z1932:Z1932))</f>
        <v>322</v>
      </c>
      <c r="AF1932" s="16">
        <f>IF(COUNT(Q1932:Z1932)=0,"",SUM(Q1932:Z1932))</f>
        <v>557</v>
      </c>
      <c r="AG1932" s="17">
        <f>IFERROR((AA1932+AB1932)/AF1932,"")</f>
        <v>0.28545780969479356</v>
      </c>
      <c r="AH1932" s="16"/>
    </row>
    <row r="1933" spans="1:34" x14ac:dyDescent="0.2">
      <c r="A1933" s="4" t="s">
        <v>198</v>
      </c>
      <c r="B1933" s="4" t="s">
        <v>124</v>
      </c>
      <c r="C1933" s="4" t="s">
        <v>955</v>
      </c>
      <c r="D1933" s="4" t="s">
        <v>271</v>
      </c>
      <c r="E1933" s="4" t="s">
        <v>216</v>
      </c>
      <c r="F1933" s="4" t="s">
        <v>1056</v>
      </c>
      <c r="G1933" s="4" t="s">
        <v>156</v>
      </c>
      <c r="H1933" s="4" t="s">
        <v>71</v>
      </c>
      <c r="I1933" s="16">
        <v>3572</v>
      </c>
      <c r="J1933" s="16">
        <v>35062</v>
      </c>
      <c r="K1933" s="16">
        <v>1240</v>
      </c>
      <c r="L1933" s="16">
        <v>10345</v>
      </c>
      <c r="M1933" s="16">
        <v>33</v>
      </c>
      <c r="N1933" s="16">
        <v>420</v>
      </c>
      <c r="O1933" s="17">
        <f>IFERROR(K1933/I1933,"")</f>
        <v>0.3471444568868981</v>
      </c>
      <c r="P1933" s="17">
        <f>IFERROR(L1933/J1933,"")</f>
        <v>0.29504877074895897</v>
      </c>
      <c r="Q1933" s="16">
        <v>158</v>
      </c>
      <c r="R1933" s="16">
        <v>0</v>
      </c>
      <c r="S1933" s="16"/>
      <c r="T1933" s="16">
        <v>31</v>
      </c>
      <c r="U1933" s="16">
        <v>1007</v>
      </c>
      <c r="V1933" s="16">
        <v>0</v>
      </c>
      <c r="W1933" s="16">
        <v>879</v>
      </c>
      <c r="X1933" s="16">
        <v>7204</v>
      </c>
      <c r="Y1933" s="16">
        <v>0</v>
      </c>
      <c r="Z1933" s="16">
        <v>2306</v>
      </c>
      <c r="AA1933" s="16">
        <f>IF(COUNT(Q1933:Z1933)=0,"",SUM(Q1933:Q1933))</f>
        <v>158</v>
      </c>
      <c r="AB1933" s="16">
        <f>IF(COUNT(Q1933:Z1933)=0,"",SUM(R1933:S1933))</f>
        <v>0</v>
      </c>
      <c r="AC1933" s="16">
        <f>IF(COUNT(Q1933:Z1933)=0,"",SUM(T1933:V1933))</f>
        <v>1038</v>
      </c>
      <c r="AD1933" s="16">
        <f>IF(COUNT(Q1933:Z1933)=0,"",SUM(W1933:Y1933))</f>
        <v>8083</v>
      </c>
      <c r="AE1933" s="16">
        <f>IF(COUNT(Q1933:Z1933)=0,"",SUM(Z1933:Z1933))</f>
        <v>2306</v>
      </c>
      <c r="AF1933" s="16">
        <f>IF(COUNT(Q1933:Z1933)=0,"",SUM(Q1933:Z1933))</f>
        <v>11585</v>
      </c>
      <c r="AG1933" s="17">
        <f>IFERROR((AA1933+AB1933)/AF1933,"")</f>
        <v>1.3638325420802762E-2</v>
      </c>
      <c r="AH1933" s="16">
        <v>535</v>
      </c>
    </row>
    <row r="1934" spans="1:34" x14ac:dyDescent="0.2">
      <c r="A1934" s="4" t="s">
        <v>21</v>
      </c>
      <c r="B1934" s="4" t="s">
        <v>123</v>
      </c>
      <c r="C1934" s="4" t="s">
        <v>955</v>
      </c>
      <c r="D1934" s="4" t="s">
        <v>484</v>
      </c>
      <c r="E1934" s="4" t="s">
        <v>485</v>
      </c>
      <c r="F1934" s="4" t="s">
        <v>4647</v>
      </c>
      <c r="G1934" s="4" t="s">
        <v>158</v>
      </c>
      <c r="H1934" s="4" t="s">
        <v>165</v>
      </c>
      <c r="I1934" s="16">
        <v>555</v>
      </c>
      <c r="J1934" s="16">
        <v>21514</v>
      </c>
      <c r="K1934" s="16">
        <v>187</v>
      </c>
      <c r="L1934" s="16">
        <v>2881</v>
      </c>
      <c r="M1934" s="16"/>
      <c r="N1934" s="16">
        <v>223</v>
      </c>
      <c r="O1934" s="17">
        <f>IFERROR(K1934/I1934,"")</f>
        <v>0.33693693693693694</v>
      </c>
      <c r="P1934" s="17">
        <f>IFERROR(L1934/J1934,"")</f>
        <v>0.1339128009668123</v>
      </c>
      <c r="Q1934" s="16">
        <v>158</v>
      </c>
      <c r="R1934" s="16">
        <v>68</v>
      </c>
      <c r="S1934" s="16"/>
      <c r="T1934" s="16">
        <v>444</v>
      </c>
      <c r="U1934" s="16">
        <v>161</v>
      </c>
      <c r="V1934" s="16">
        <v>134</v>
      </c>
      <c r="W1934" s="16">
        <v>0</v>
      </c>
      <c r="X1934" s="16">
        <v>617</v>
      </c>
      <c r="Y1934" s="16"/>
      <c r="Z1934" s="16">
        <v>1707</v>
      </c>
      <c r="AA1934" s="16">
        <f>IF(COUNT(Q1934:Z1934)=0,"",SUM(Q1934:Q1934))</f>
        <v>158</v>
      </c>
      <c r="AB1934" s="16">
        <f>IF(COUNT(Q1934:Z1934)=0,"",SUM(R1934:S1934))</f>
        <v>68</v>
      </c>
      <c r="AC1934" s="16">
        <f>IF(COUNT(Q1934:Z1934)=0,"",SUM(T1934:V1934))</f>
        <v>739</v>
      </c>
      <c r="AD1934" s="16">
        <f>IF(COUNT(Q1934:Z1934)=0,"",SUM(W1934:Y1934))</f>
        <v>617</v>
      </c>
      <c r="AE1934" s="16">
        <f>IF(COUNT(Q1934:Z1934)=0,"",SUM(Z1934:Z1934))</f>
        <v>1707</v>
      </c>
      <c r="AF1934" s="16">
        <f>IF(COUNT(Q1934:Z1934)=0,"",SUM(Q1934:Z1934))</f>
        <v>3289</v>
      </c>
      <c r="AG1934" s="17">
        <f>IFERROR((AA1934+AB1934)/AF1934,"")</f>
        <v>6.8713894800851327E-2</v>
      </c>
      <c r="AH1934" s="16">
        <v>46</v>
      </c>
    </row>
    <row r="1935" spans="1:34" x14ac:dyDescent="0.2">
      <c r="A1935" s="4" t="s">
        <v>21</v>
      </c>
      <c r="B1935" s="4" t="s">
        <v>123</v>
      </c>
      <c r="C1935" s="4" t="s">
        <v>955</v>
      </c>
      <c r="D1935" s="4" t="s">
        <v>484</v>
      </c>
      <c r="E1935" s="4" t="s">
        <v>485</v>
      </c>
      <c r="F1935" s="4" t="s">
        <v>4940</v>
      </c>
      <c r="G1935" s="4" t="s">
        <v>159</v>
      </c>
      <c r="H1935" s="4" t="s">
        <v>164</v>
      </c>
      <c r="I1935" s="16">
        <v>825</v>
      </c>
      <c r="J1935" s="16">
        <v>12321</v>
      </c>
      <c r="K1935" s="16">
        <v>507</v>
      </c>
      <c r="L1935" s="16">
        <v>1641</v>
      </c>
      <c r="M1935" s="16"/>
      <c r="N1935" s="16">
        <v>193</v>
      </c>
      <c r="O1935" s="17">
        <f>IFERROR(K1935/I1935,"")</f>
        <v>0.61454545454545451</v>
      </c>
      <c r="P1935" s="17">
        <f>IFERROR(L1935/J1935,"")</f>
        <v>0.1331872412953494</v>
      </c>
      <c r="Q1935" s="16">
        <v>158</v>
      </c>
      <c r="R1935" s="16">
        <v>22</v>
      </c>
      <c r="S1935" s="16"/>
      <c r="T1935" s="16">
        <v>28</v>
      </c>
      <c r="U1935" s="16">
        <v>82</v>
      </c>
      <c r="V1935" s="16"/>
      <c r="W1935" s="16">
        <v>0</v>
      </c>
      <c r="X1935" s="16">
        <v>826</v>
      </c>
      <c r="Y1935" s="16"/>
      <c r="Z1935" s="16">
        <v>1123</v>
      </c>
      <c r="AA1935" s="16">
        <f>IF(COUNT(Q1935:Z1935)=0,"",SUM(Q1935:Q1935))</f>
        <v>158</v>
      </c>
      <c r="AB1935" s="16">
        <f>IF(COUNT(Q1935:Z1935)=0,"",SUM(R1935:S1935))</f>
        <v>22</v>
      </c>
      <c r="AC1935" s="16">
        <f>IF(COUNT(Q1935:Z1935)=0,"",SUM(T1935:V1935))</f>
        <v>110</v>
      </c>
      <c r="AD1935" s="16">
        <f>IF(COUNT(Q1935:Z1935)=0,"",SUM(W1935:Y1935))</f>
        <v>826</v>
      </c>
      <c r="AE1935" s="16">
        <f>IF(COUNT(Q1935:Z1935)=0,"",SUM(Z1935:Z1935))</f>
        <v>1123</v>
      </c>
      <c r="AF1935" s="16">
        <f>IF(COUNT(Q1935:Z1935)=0,"",SUM(Q1935:Z1935))</f>
        <v>2239</v>
      </c>
      <c r="AG1935" s="17">
        <f>IFERROR((AA1935+AB1935)/AF1935,"")</f>
        <v>8.0393032603840994E-2</v>
      </c>
      <c r="AH1935" s="16">
        <v>12</v>
      </c>
    </row>
    <row r="1936" spans="1:34" x14ac:dyDescent="0.2">
      <c r="A1936" s="4" t="s">
        <v>21</v>
      </c>
      <c r="B1936" s="4" t="s">
        <v>140</v>
      </c>
      <c r="C1936" s="4" t="s">
        <v>955</v>
      </c>
      <c r="D1936" s="4" t="s">
        <v>910</v>
      </c>
      <c r="E1936" s="4" t="s">
        <v>911</v>
      </c>
      <c r="F1936" s="4" t="s">
        <v>5537</v>
      </c>
      <c r="G1936" s="4" t="s">
        <v>156</v>
      </c>
      <c r="H1936" s="4" t="s">
        <v>163</v>
      </c>
      <c r="I1936" s="16">
        <v>620</v>
      </c>
      <c r="J1936" s="16">
        <v>7653</v>
      </c>
      <c r="K1936" s="16">
        <v>94</v>
      </c>
      <c r="L1936" s="16">
        <v>539</v>
      </c>
      <c r="M1936" s="16">
        <v>42</v>
      </c>
      <c r="N1936" s="16">
        <v>454</v>
      </c>
      <c r="O1936" s="17">
        <f>IFERROR(K1936/I1936,"")</f>
        <v>0.15161290322580645</v>
      </c>
      <c r="P1936" s="17">
        <f>IFERROR(L1936/J1936,"")</f>
        <v>7.0429896772507508E-2</v>
      </c>
      <c r="Q1936" s="16">
        <v>158</v>
      </c>
      <c r="R1936" s="16">
        <v>0</v>
      </c>
      <c r="S1936" s="16">
        <v>0</v>
      </c>
      <c r="T1936" s="16">
        <v>29</v>
      </c>
      <c r="U1936" s="16">
        <v>100</v>
      </c>
      <c r="V1936" s="16">
        <v>0</v>
      </c>
      <c r="W1936" s="16"/>
      <c r="X1936" s="16">
        <v>117</v>
      </c>
      <c r="Y1936" s="16">
        <v>0</v>
      </c>
      <c r="Z1936" s="16">
        <v>228</v>
      </c>
      <c r="AA1936" s="16">
        <f>IF(COUNT(Q1936:Z1936)=0,"",SUM(Q1936:Q1936))</f>
        <v>158</v>
      </c>
      <c r="AB1936" s="16">
        <f>IF(COUNT(Q1936:Z1936)=0,"",SUM(R1936:S1936))</f>
        <v>0</v>
      </c>
      <c r="AC1936" s="16">
        <f>IF(COUNT(Q1936:Z1936)=0,"",SUM(T1936:V1936))</f>
        <v>129</v>
      </c>
      <c r="AD1936" s="16">
        <f>IF(COUNT(Q1936:Z1936)=0,"",SUM(W1936:Y1936))</f>
        <v>117</v>
      </c>
      <c r="AE1936" s="16">
        <f>IF(COUNT(Q1936:Z1936)=0,"",SUM(Z1936:Z1936))</f>
        <v>228</v>
      </c>
      <c r="AF1936" s="16">
        <f>IF(COUNT(Q1936:Z1936)=0,"",SUM(Q1936:Z1936))</f>
        <v>632</v>
      </c>
      <c r="AG1936" s="17">
        <f>IFERROR((AA1936+AB1936)/AF1936,"")</f>
        <v>0.25</v>
      </c>
      <c r="AH1936" s="16">
        <v>13</v>
      </c>
    </row>
    <row r="1937" spans="1:34" x14ac:dyDescent="0.2">
      <c r="A1937" s="4" t="s">
        <v>198</v>
      </c>
      <c r="B1937" s="4" t="s">
        <v>144</v>
      </c>
      <c r="C1937" s="4" t="s">
        <v>955</v>
      </c>
      <c r="D1937" s="4" t="s">
        <v>204</v>
      </c>
      <c r="E1937" s="4" t="s">
        <v>205</v>
      </c>
      <c r="F1937" s="4" t="s">
        <v>962</v>
      </c>
      <c r="G1937" s="4" t="s">
        <v>156</v>
      </c>
      <c r="H1937" s="4" t="s">
        <v>43</v>
      </c>
      <c r="I1937" s="16">
        <v>202</v>
      </c>
      <c r="J1937" s="16">
        <v>2338</v>
      </c>
      <c r="K1937" s="16">
        <v>91</v>
      </c>
      <c r="L1937" s="16">
        <v>416</v>
      </c>
      <c r="M1937" s="16"/>
      <c r="N1937" s="16">
        <v>62</v>
      </c>
      <c r="O1937" s="17">
        <f>IFERROR(K1937/I1937,"")</f>
        <v>0.45049504950495051</v>
      </c>
      <c r="P1937" s="17">
        <f>IFERROR(L1937/J1937,"")</f>
        <v>0.17792985457656116</v>
      </c>
      <c r="Q1937" s="16">
        <v>157</v>
      </c>
      <c r="R1937" s="16">
        <v>0</v>
      </c>
      <c r="S1937" s="16"/>
      <c r="T1937" s="16">
        <v>0</v>
      </c>
      <c r="U1937" s="16">
        <v>62</v>
      </c>
      <c r="V1937" s="16">
        <v>0</v>
      </c>
      <c r="W1937" s="16">
        <v>119</v>
      </c>
      <c r="X1937" s="16">
        <v>152</v>
      </c>
      <c r="Y1937" s="16">
        <v>0</v>
      </c>
      <c r="Z1937" s="16">
        <v>17</v>
      </c>
      <c r="AA1937" s="16">
        <f>IF(COUNT(Q1937:Z1937)=0,"",SUM(Q1937:Q1937))</f>
        <v>157</v>
      </c>
      <c r="AB1937" s="16">
        <f>IF(COUNT(Q1937:Z1937)=0,"",SUM(R1937:S1937))</f>
        <v>0</v>
      </c>
      <c r="AC1937" s="16">
        <f>IF(COUNT(Q1937:Z1937)=0,"",SUM(T1937:V1937))</f>
        <v>62</v>
      </c>
      <c r="AD1937" s="16">
        <f>IF(COUNT(Q1937:Z1937)=0,"",SUM(W1937:Y1937))</f>
        <v>271</v>
      </c>
      <c r="AE1937" s="16">
        <f>IF(COUNT(Q1937:Z1937)=0,"",SUM(Z1937:Z1937))</f>
        <v>17</v>
      </c>
      <c r="AF1937" s="16">
        <f>IF(COUNT(Q1937:Z1937)=0,"",SUM(Q1937:Z1937))</f>
        <v>507</v>
      </c>
      <c r="AG1937" s="17">
        <f>IFERROR((AA1937+AB1937)/AF1937,"")</f>
        <v>0.30966469428007892</v>
      </c>
      <c r="AH1937" s="16">
        <v>49</v>
      </c>
    </row>
    <row r="1938" spans="1:34" x14ac:dyDescent="0.2">
      <c r="A1938" s="4" t="s">
        <v>21</v>
      </c>
      <c r="B1938" s="4" t="s">
        <v>124</v>
      </c>
      <c r="C1938" s="4" t="s">
        <v>955</v>
      </c>
      <c r="D1938" s="4" t="s">
        <v>582</v>
      </c>
      <c r="E1938" s="4" t="s">
        <v>583</v>
      </c>
      <c r="F1938" s="4" t="s">
        <v>2039</v>
      </c>
      <c r="G1938" s="4" t="s">
        <v>158</v>
      </c>
      <c r="H1938" s="4" t="s">
        <v>164</v>
      </c>
      <c r="I1938" s="16">
        <v>390</v>
      </c>
      <c r="J1938" s="16">
        <v>2531</v>
      </c>
      <c r="K1938" s="16">
        <v>155</v>
      </c>
      <c r="L1938" s="16">
        <v>716</v>
      </c>
      <c r="M1938" s="16"/>
      <c r="N1938" s="16">
        <v>40</v>
      </c>
      <c r="O1938" s="17">
        <f>IFERROR(K1938/I1938,"")</f>
        <v>0.39743589743589741</v>
      </c>
      <c r="P1938" s="17">
        <f>IFERROR(L1938/J1938,"")</f>
        <v>0.28289213749506126</v>
      </c>
      <c r="Q1938" s="16">
        <v>156</v>
      </c>
      <c r="R1938" s="16">
        <v>0</v>
      </c>
      <c r="S1938" s="16">
        <v>0</v>
      </c>
      <c r="T1938" s="16">
        <v>182</v>
      </c>
      <c r="U1938" s="16">
        <v>76</v>
      </c>
      <c r="V1938" s="16">
        <v>200</v>
      </c>
      <c r="W1938" s="16">
        <v>93</v>
      </c>
      <c r="X1938" s="16">
        <v>131</v>
      </c>
      <c r="Y1938" s="16"/>
      <c r="Z1938" s="16">
        <v>525</v>
      </c>
      <c r="AA1938" s="16">
        <f>IF(COUNT(Q1938:Z1938)=0,"",SUM(Q1938:Q1938))</f>
        <v>156</v>
      </c>
      <c r="AB1938" s="16">
        <f>IF(COUNT(Q1938:Z1938)=0,"",SUM(R1938:S1938))</f>
        <v>0</v>
      </c>
      <c r="AC1938" s="16">
        <f>IF(COUNT(Q1938:Z1938)=0,"",SUM(T1938:V1938))</f>
        <v>458</v>
      </c>
      <c r="AD1938" s="16">
        <f>IF(COUNT(Q1938:Z1938)=0,"",SUM(W1938:Y1938))</f>
        <v>224</v>
      </c>
      <c r="AE1938" s="16">
        <f>IF(COUNT(Q1938:Z1938)=0,"",SUM(Z1938:Z1938))</f>
        <v>525</v>
      </c>
      <c r="AF1938" s="16">
        <f>IF(COUNT(Q1938:Z1938)=0,"",SUM(Q1938:Z1938))</f>
        <v>1363</v>
      </c>
      <c r="AG1938" s="17">
        <f>IFERROR((AA1938+AB1938)/AF1938,"")</f>
        <v>0.1144534115920763</v>
      </c>
      <c r="AH1938" s="16"/>
    </row>
    <row r="1939" spans="1:34" x14ac:dyDescent="0.2">
      <c r="A1939" s="4" t="s">
        <v>21</v>
      </c>
      <c r="B1939" s="4" t="s">
        <v>123</v>
      </c>
      <c r="C1939" s="4" t="s">
        <v>955</v>
      </c>
      <c r="D1939" s="4" t="s">
        <v>484</v>
      </c>
      <c r="E1939" s="4" t="s">
        <v>485</v>
      </c>
      <c r="F1939" s="4" t="s">
        <v>4721</v>
      </c>
      <c r="G1939" s="4" t="s">
        <v>158</v>
      </c>
      <c r="H1939" s="4" t="s">
        <v>164</v>
      </c>
      <c r="I1939" s="16">
        <v>473</v>
      </c>
      <c r="J1939" s="16">
        <v>19177</v>
      </c>
      <c r="K1939" s="16">
        <v>249</v>
      </c>
      <c r="L1939" s="16">
        <v>2106</v>
      </c>
      <c r="M1939" s="16"/>
      <c r="N1939" s="16">
        <v>198</v>
      </c>
      <c r="O1939" s="17">
        <f>IFERROR(K1939/I1939,"")</f>
        <v>0.52642706131078221</v>
      </c>
      <c r="P1939" s="17">
        <f>IFERROR(L1939/J1939,"")</f>
        <v>0.10981905407519424</v>
      </c>
      <c r="Q1939" s="16">
        <v>156</v>
      </c>
      <c r="R1939" s="16">
        <v>26</v>
      </c>
      <c r="S1939" s="16"/>
      <c r="T1939" s="16">
        <v>404</v>
      </c>
      <c r="U1939" s="16">
        <v>92</v>
      </c>
      <c r="V1939" s="16">
        <v>104</v>
      </c>
      <c r="W1939" s="16">
        <v>0</v>
      </c>
      <c r="X1939" s="16">
        <v>468</v>
      </c>
      <c r="Y1939" s="16"/>
      <c r="Z1939" s="16">
        <v>1248</v>
      </c>
      <c r="AA1939" s="16">
        <f>IF(COUNT(Q1939:Z1939)=0,"",SUM(Q1939:Q1939))</f>
        <v>156</v>
      </c>
      <c r="AB1939" s="16">
        <f>IF(COUNT(Q1939:Z1939)=0,"",SUM(R1939:S1939))</f>
        <v>26</v>
      </c>
      <c r="AC1939" s="16">
        <f>IF(COUNT(Q1939:Z1939)=0,"",SUM(T1939:V1939))</f>
        <v>600</v>
      </c>
      <c r="AD1939" s="16">
        <f>IF(COUNT(Q1939:Z1939)=0,"",SUM(W1939:Y1939))</f>
        <v>468</v>
      </c>
      <c r="AE1939" s="16">
        <f>IF(COUNT(Q1939:Z1939)=0,"",SUM(Z1939:Z1939))</f>
        <v>1248</v>
      </c>
      <c r="AF1939" s="16">
        <f>IF(COUNT(Q1939:Z1939)=0,"",SUM(Q1939:Z1939))</f>
        <v>2498</v>
      </c>
      <c r="AG1939" s="17">
        <f>IFERROR((AA1939+AB1939)/AF1939,"")</f>
        <v>7.2858286629303437E-2</v>
      </c>
      <c r="AH1939" s="16">
        <v>27</v>
      </c>
    </row>
    <row r="1940" spans="1:34" x14ac:dyDescent="0.2">
      <c r="A1940" s="4" t="s">
        <v>21</v>
      </c>
      <c r="B1940" s="4" t="s">
        <v>123</v>
      </c>
      <c r="C1940" s="4" t="s">
        <v>955</v>
      </c>
      <c r="D1940" s="4" t="s">
        <v>484</v>
      </c>
      <c r="E1940" s="4" t="s">
        <v>485</v>
      </c>
      <c r="F1940" s="4" t="s">
        <v>4828</v>
      </c>
      <c r="G1940" s="4" t="s">
        <v>159</v>
      </c>
      <c r="H1940" s="4" t="s">
        <v>163</v>
      </c>
      <c r="I1940" s="16">
        <v>1031</v>
      </c>
      <c r="J1940" s="16">
        <v>14435</v>
      </c>
      <c r="K1940" s="16">
        <v>92</v>
      </c>
      <c r="L1940" s="16">
        <v>2515</v>
      </c>
      <c r="M1940" s="16">
        <v>13</v>
      </c>
      <c r="N1940" s="16">
        <v>213</v>
      </c>
      <c r="O1940" s="17">
        <f>IFERROR(K1940/I1940,"")</f>
        <v>8.9233753637245394E-2</v>
      </c>
      <c r="P1940" s="17">
        <f>IFERROR(L1940/J1940,"")</f>
        <v>0.17422930377554555</v>
      </c>
      <c r="Q1940" s="16">
        <v>156</v>
      </c>
      <c r="R1940" s="16">
        <v>20</v>
      </c>
      <c r="S1940" s="16"/>
      <c r="T1940" s="16">
        <v>24</v>
      </c>
      <c r="U1940" s="16">
        <v>235</v>
      </c>
      <c r="V1940" s="16"/>
      <c r="W1940" s="16">
        <v>0</v>
      </c>
      <c r="X1940" s="16">
        <v>628</v>
      </c>
      <c r="Y1940" s="16">
        <v>0</v>
      </c>
      <c r="Z1940" s="16">
        <v>1647</v>
      </c>
      <c r="AA1940" s="16">
        <f>IF(COUNT(Q1940:Z1940)=0,"",SUM(Q1940:Q1940))</f>
        <v>156</v>
      </c>
      <c r="AB1940" s="16">
        <f>IF(COUNT(Q1940:Z1940)=0,"",SUM(R1940:S1940))</f>
        <v>20</v>
      </c>
      <c r="AC1940" s="16">
        <f>IF(COUNT(Q1940:Z1940)=0,"",SUM(T1940:V1940))</f>
        <v>259</v>
      </c>
      <c r="AD1940" s="16">
        <f>IF(COUNT(Q1940:Z1940)=0,"",SUM(W1940:Y1940))</f>
        <v>628</v>
      </c>
      <c r="AE1940" s="16">
        <f>IF(COUNT(Q1940:Z1940)=0,"",SUM(Z1940:Z1940))</f>
        <v>1647</v>
      </c>
      <c r="AF1940" s="16">
        <f>IF(COUNT(Q1940:Z1940)=0,"",SUM(Q1940:Z1940))</f>
        <v>2710</v>
      </c>
      <c r="AG1940" s="17">
        <f>IFERROR((AA1940+AB1940)/AF1940,"")</f>
        <v>6.494464944649446E-2</v>
      </c>
      <c r="AH1940" s="16">
        <v>28</v>
      </c>
    </row>
    <row r="1941" spans="1:34" x14ac:dyDescent="0.2">
      <c r="A1941" s="4" t="s">
        <v>21</v>
      </c>
      <c r="B1941" s="4" t="s">
        <v>123</v>
      </c>
      <c r="C1941" s="4" t="s">
        <v>955</v>
      </c>
      <c r="D1941" s="4" t="s">
        <v>484</v>
      </c>
      <c r="E1941" s="4" t="s">
        <v>485</v>
      </c>
      <c r="F1941" s="4" t="s">
        <v>5038</v>
      </c>
      <c r="G1941" s="4" t="s">
        <v>159</v>
      </c>
      <c r="H1941" s="4" t="s">
        <v>165</v>
      </c>
      <c r="I1941" s="16">
        <v>148</v>
      </c>
      <c r="J1941" s="16">
        <v>13844</v>
      </c>
      <c r="K1941" s="16">
        <v>28</v>
      </c>
      <c r="L1941" s="16">
        <v>1429</v>
      </c>
      <c r="M1941" s="16"/>
      <c r="N1941" s="16">
        <v>169</v>
      </c>
      <c r="O1941" s="17">
        <f>IFERROR(K1941/I1941,"")</f>
        <v>0.1891891891891892</v>
      </c>
      <c r="P1941" s="17">
        <f>IFERROR(L1941/J1941,"")</f>
        <v>0.10322161225079457</v>
      </c>
      <c r="Q1941" s="16">
        <v>155</v>
      </c>
      <c r="R1941" s="16">
        <v>12</v>
      </c>
      <c r="S1941" s="16"/>
      <c r="T1941" s="16">
        <v>33</v>
      </c>
      <c r="U1941" s="16">
        <v>160</v>
      </c>
      <c r="V1941" s="16"/>
      <c r="W1941" s="16"/>
      <c r="X1941" s="16">
        <v>336</v>
      </c>
      <c r="Y1941" s="16"/>
      <c r="Z1941" s="16">
        <v>820</v>
      </c>
      <c r="AA1941" s="16">
        <f>IF(COUNT(Q1941:Z1941)=0,"",SUM(Q1941:Q1941))</f>
        <v>155</v>
      </c>
      <c r="AB1941" s="16">
        <f>IF(COUNT(Q1941:Z1941)=0,"",SUM(R1941:S1941))</f>
        <v>12</v>
      </c>
      <c r="AC1941" s="16">
        <f>IF(COUNT(Q1941:Z1941)=0,"",SUM(T1941:V1941))</f>
        <v>193</v>
      </c>
      <c r="AD1941" s="16">
        <f>IF(COUNT(Q1941:Z1941)=0,"",SUM(W1941:Y1941))</f>
        <v>336</v>
      </c>
      <c r="AE1941" s="16">
        <f>IF(COUNT(Q1941:Z1941)=0,"",SUM(Z1941:Z1941))</f>
        <v>820</v>
      </c>
      <c r="AF1941" s="16">
        <f>IF(COUNT(Q1941:Z1941)=0,"",SUM(Q1941:Z1941))</f>
        <v>1516</v>
      </c>
      <c r="AG1941" s="17">
        <f>IFERROR((AA1941+AB1941)/AF1941,"")</f>
        <v>0.11015831134564644</v>
      </c>
      <c r="AH1941" s="16">
        <v>11</v>
      </c>
    </row>
    <row r="1942" spans="1:34" x14ac:dyDescent="0.2">
      <c r="A1942" s="4" t="s">
        <v>21</v>
      </c>
      <c r="B1942" s="4" t="s">
        <v>131</v>
      </c>
      <c r="C1942" s="4" t="s">
        <v>955</v>
      </c>
      <c r="D1942" s="4" t="s">
        <v>788</v>
      </c>
      <c r="E1942" s="4" t="s">
        <v>534</v>
      </c>
      <c r="F1942" s="4" t="s">
        <v>3990</v>
      </c>
      <c r="G1942" s="4" t="s">
        <v>156</v>
      </c>
      <c r="H1942" s="4" t="s">
        <v>165</v>
      </c>
      <c r="I1942" s="16">
        <v>679</v>
      </c>
      <c r="J1942" s="16">
        <v>3928</v>
      </c>
      <c r="K1942" s="16">
        <v>50</v>
      </c>
      <c r="L1942" s="16">
        <v>839</v>
      </c>
      <c r="M1942" s="16"/>
      <c r="N1942" s="16">
        <v>283</v>
      </c>
      <c r="O1942" s="17">
        <f>IFERROR(K1942/I1942,"")</f>
        <v>7.3637702503681887E-2</v>
      </c>
      <c r="P1942" s="17">
        <f>IFERROR(L1942/J1942,"")</f>
        <v>0.21359470468431771</v>
      </c>
      <c r="Q1942" s="16">
        <v>153</v>
      </c>
      <c r="R1942" s="16">
        <v>228</v>
      </c>
      <c r="S1942" s="16">
        <v>0</v>
      </c>
      <c r="T1942" s="16">
        <v>241</v>
      </c>
      <c r="U1942" s="16">
        <v>65</v>
      </c>
      <c r="V1942" s="16"/>
      <c r="W1942" s="16">
        <v>125</v>
      </c>
      <c r="X1942" s="16">
        <v>167</v>
      </c>
      <c r="Y1942" s="16">
        <v>0</v>
      </c>
      <c r="Z1942" s="16">
        <v>132</v>
      </c>
      <c r="AA1942" s="16">
        <f>IF(COUNT(Q1942:Z1942)=0,"",SUM(Q1942:Q1942))</f>
        <v>153</v>
      </c>
      <c r="AB1942" s="16">
        <f>IF(COUNT(Q1942:Z1942)=0,"",SUM(R1942:S1942))</f>
        <v>228</v>
      </c>
      <c r="AC1942" s="16">
        <f>IF(COUNT(Q1942:Z1942)=0,"",SUM(T1942:V1942))</f>
        <v>306</v>
      </c>
      <c r="AD1942" s="16">
        <f>IF(COUNT(Q1942:Z1942)=0,"",SUM(W1942:Y1942))</f>
        <v>292</v>
      </c>
      <c r="AE1942" s="16">
        <f>IF(COUNT(Q1942:Z1942)=0,"",SUM(Z1942:Z1942))</f>
        <v>132</v>
      </c>
      <c r="AF1942" s="16">
        <f>IF(COUNT(Q1942:Z1942)=0,"",SUM(Q1942:Z1942))</f>
        <v>1111</v>
      </c>
      <c r="AG1942" s="17">
        <f>IFERROR((AA1942+AB1942)/AF1942,"")</f>
        <v>0.34293429342934295</v>
      </c>
      <c r="AH1942" s="16"/>
    </row>
    <row r="1943" spans="1:34" x14ac:dyDescent="0.2">
      <c r="A1943" s="4" t="s">
        <v>21</v>
      </c>
      <c r="B1943" s="4" t="s">
        <v>132</v>
      </c>
      <c r="C1943" s="4" t="s">
        <v>1036</v>
      </c>
      <c r="D1943" s="4" t="s">
        <v>890</v>
      </c>
      <c r="E1943" s="4" t="s">
        <v>891</v>
      </c>
      <c r="F1943" s="4" t="s">
        <v>5375</v>
      </c>
      <c r="G1943" s="4" t="s">
        <v>158</v>
      </c>
      <c r="H1943" s="4" t="s">
        <v>166</v>
      </c>
      <c r="I1943" s="16">
        <v>79</v>
      </c>
      <c r="J1943" s="16">
        <v>8320</v>
      </c>
      <c r="K1943" s="16">
        <v>34</v>
      </c>
      <c r="L1943" s="16">
        <v>1533</v>
      </c>
      <c r="M1943" s="16"/>
      <c r="N1943" s="16">
        <v>560</v>
      </c>
      <c r="O1943" s="17">
        <f>IFERROR(K1943/I1943,"")</f>
        <v>0.43037974683544306</v>
      </c>
      <c r="P1943" s="17">
        <f>IFERROR(L1943/J1943,"")</f>
        <v>0.1842548076923077</v>
      </c>
      <c r="Q1943" s="16">
        <v>153</v>
      </c>
      <c r="R1943" s="16"/>
      <c r="S1943" s="16">
        <v>0</v>
      </c>
      <c r="T1943" s="16">
        <v>122</v>
      </c>
      <c r="U1943" s="16">
        <v>109</v>
      </c>
      <c r="V1943" s="16">
        <v>40</v>
      </c>
      <c r="W1943" s="16">
        <v>23</v>
      </c>
      <c r="X1943" s="16">
        <v>333</v>
      </c>
      <c r="Y1943" s="16"/>
      <c r="Z1943" s="16">
        <v>1317</v>
      </c>
      <c r="AA1943" s="16">
        <f>IF(COUNT(Q1943:Z1943)=0,"",SUM(Q1943:Q1943))</f>
        <v>153</v>
      </c>
      <c r="AB1943" s="16">
        <f>IF(COUNT(Q1943:Z1943)=0,"",SUM(R1943:S1943))</f>
        <v>0</v>
      </c>
      <c r="AC1943" s="16">
        <f>IF(COUNT(Q1943:Z1943)=0,"",SUM(T1943:V1943))</f>
        <v>271</v>
      </c>
      <c r="AD1943" s="16">
        <f>IF(COUNT(Q1943:Z1943)=0,"",SUM(W1943:Y1943))</f>
        <v>356</v>
      </c>
      <c r="AE1943" s="16">
        <f>IF(COUNT(Q1943:Z1943)=0,"",SUM(Z1943:Z1943))</f>
        <v>1317</v>
      </c>
      <c r="AF1943" s="16">
        <f>IF(COUNT(Q1943:Z1943)=0,"",SUM(Q1943:Z1943))</f>
        <v>2097</v>
      </c>
      <c r="AG1943" s="17">
        <f>IFERROR((AA1943+AB1943)/AF1943,"")</f>
        <v>7.2961373390557943E-2</v>
      </c>
      <c r="AH1943" s="16">
        <v>11</v>
      </c>
    </row>
    <row r="1944" spans="1:34" x14ac:dyDescent="0.2">
      <c r="A1944" s="4" t="s">
        <v>198</v>
      </c>
      <c r="B1944" s="4" t="s">
        <v>123</v>
      </c>
      <c r="C1944" s="4" t="s">
        <v>955</v>
      </c>
      <c r="D1944" s="4" t="s">
        <v>480</v>
      </c>
      <c r="E1944" s="4" t="s">
        <v>481</v>
      </c>
      <c r="F1944" s="4" t="s">
        <v>1495</v>
      </c>
      <c r="G1944" s="4" t="s">
        <v>158</v>
      </c>
      <c r="H1944" s="4" t="s">
        <v>71</v>
      </c>
      <c r="I1944" s="16">
        <v>208</v>
      </c>
      <c r="J1944" s="16">
        <v>10821</v>
      </c>
      <c r="K1944" s="16">
        <v>156</v>
      </c>
      <c r="L1944" s="16">
        <v>3559</v>
      </c>
      <c r="M1944" s="16">
        <v>0</v>
      </c>
      <c r="N1944" s="16">
        <v>99</v>
      </c>
      <c r="O1944" s="17">
        <f>IFERROR(K1944/I1944,"")</f>
        <v>0.75</v>
      </c>
      <c r="P1944" s="17">
        <f>IFERROR(L1944/J1944,"")</f>
        <v>0.32889751409296736</v>
      </c>
      <c r="Q1944" s="16">
        <v>152</v>
      </c>
      <c r="R1944" s="16">
        <v>0</v>
      </c>
      <c r="S1944" s="16"/>
      <c r="T1944" s="16">
        <v>499</v>
      </c>
      <c r="U1944" s="16">
        <v>329</v>
      </c>
      <c r="V1944" s="16">
        <v>929</v>
      </c>
      <c r="W1944" s="16">
        <v>85</v>
      </c>
      <c r="X1944" s="16">
        <v>1250</v>
      </c>
      <c r="Y1944" s="16">
        <v>0</v>
      </c>
      <c r="Z1944" s="16">
        <v>471</v>
      </c>
      <c r="AA1944" s="16">
        <f>IF(COUNT(Q1944:Z1944)=0,"",SUM(Q1944:Q1944))</f>
        <v>152</v>
      </c>
      <c r="AB1944" s="16">
        <f>IF(COUNT(Q1944:Z1944)=0,"",SUM(R1944:S1944))</f>
        <v>0</v>
      </c>
      <c r="AC1944" s="16">
        <f>IF(COUNT(Q1944:Z1944)=0,"",SUM(T1944:V1944))</f>
        <v>1757</v>
      </c>
      <c r="AD1944" s="16">
        <f>IF(COUNT(Q1944:Z1944)=0,"",SUM(W1944:Y1944))</f>
        <v>1335</v>
      </c>
      <c r="AE1944" s="16">
        <f>IF(COUNT(Q1944:Z1944)=0,"",SUM(Z1944:Z1944))</f>
        <v>471</v>
      </c>
      <c r="AF1944" s="16">
        <f>IF(COUNT(Q1944:Z1944)=0,"",SUM(Q1944:Z1944))</f>
        <v>3715</v>
      </c>
      <c r="AG1944" s="17">
        <f>IFERROR((AA1944+AB1944)/AF1944,"")</f>
        <v>4.0915208613728132E-2</v>
      </c>
      <c r="AH1944" s="16">
        <v>950</v>
      </c>
    </row>
    <row r="1945" spans="1:34" x14ac:dyDescent="0.2">
      <c r="A1945" s="4" t="s">
        <v>198</v>
      </c>
      <c r="B1945" s="4" t="s">
        <v>140</v>
      </c>
      <c r="C1945" s="4" t="s">
        <v>955</v>
      </c>
      <c r="D1945" s="4" t="s">
        <v>514</v>
      </c>
      <c r="E1945" s="4" t="s">
        <v>463</v>
      </c>
      <c r="F1945" s="4" t="s">
        <v>1576</v>
      </c>
      <c r="G1945" s="4" t="s">
        <v>156</v>
      </c>
      <c r="H1945" s="4" t="s">
        <v>71</v>
      </c>
      <c r="I1945" s="16">
        <v>210</v>
      </c>
      <c r="J1945" s="16">
        <v>302</v>
      </c>
      <c r="K1945" s="16">
        <v>142</v>
      </c>
      <c r="L1945" s="16">
        <v>172</v>
      </c>
      <c r="M1945" s="16">
        <v>12</v>
      </c>
      <c r="N1945" s="16">
        <v>41</v>
      </c>
      <c r="O1945" s="17">
        <f>IFERROR(K1945/I1945,"")</f>
        <v>0.67619047619047623</v>
      </c>
      <c r="P1945" s="17">
        <f>IFERROR(L1945/J1945,"")</f>
        <v>0.56953642384105962</v>
      </c>
      <c r="Q1945" s="16">
        <v>152</v>
      </c>
      <c r="R1945" s="16">
        <v>0</v>
      </c>
      <c r="S1945" s="16"/>
      <c r="T1945" s="16">
        <v>0</v>
      </c>
      <c r="U1945" s="16">
        <v>26</v>
      </c>
      <c r="V1945" s="16">
        <v>0</v>
      </c>
      <c r="W1945" s="16">
        <v>25</v>
      </c>
      <c r="X1945" s="16">
        <v>111</v>
      </c>
      <c r="Y1945" s="16">
        <v>0</v>
      </c>
      <c r="Z1945" s="16">
        <v>0</v>
      </c>
      <c r="AA1945" s="16">
        <f>IF(COUNT(Q1945:Z1945)=0,"",SUM(Q1945:Q1945))</f>
        <v>152</v>
      </c>
      <c r="AB1945" s="16">
        <f>IF(COUNT(Q1945:Z1945)=0,"",SUM(R1945:S1945))</f>
        <v>0</v>
      </c>
      <c r="AC1945" s="16">
        <f>IF(COUNT(Q1945:Z1945)=0,"",SUM(T1945:V1945))</f>
        <v>26</v>
      </c>
      <c r="AD1945" s="16">
        <f>IF(COUNT(Q1945:Z1945)=0,"",SUM(W1945:Y1945))</f>
        <v>136</v>
      </c>
      <c r="AE1945" s="16">
        <f>IF(COUNT(Q1945:Z1945)=0,"",SUM(Z1945:Z1945))</f>
        <v>0</v>
      </c>
      <c r="AF1945" s="16">
        <f>IF(COUNT(Q1945:Z1945)=0,"",SUM(Q1945:Z1945))</f>
        <v>314</v>
      </c>
      <c r="AG1945" s="17">
        <f>IFERROR((AA1945+AB1945)/AF1945,"")</f>
        <v>0.48407643312101911</v>
      </c>
      <c r="AH1945" s="16">
        <v>14</v>
      </c>
    </row>
    <row r="1946" spans="1:34" x14ac:dyDescent="0.2">
      <c r="A1946" s="4" t="s">
        <v>21</v>
      </c>
      <c r="B1946" s="4" t="s">
        <v>135</v>
      </c>
      <c r="C1946" s="4" t="s">
        <v>1036</v>
      </c>
      <c r="D1946" s="4" t="s">
        <v>680</v>
      </c>
      <c r="E1946" s="4" t="s">
        <v>681</v>
      </c>
      <c r="F1946" s="4" t="s">
        <v>2844</v>
      </c>
      <c r="G1946" s="4" t="s">
        <v>158</v>
      </c>
      <c r="H1946" s="4" t="s">
        <v>165</v>
      </c>
      <c r="I1946" s="16">
        <v>1128</v>
      </c>
      <c r="J1946" s="16">
        <v>3924</v>
      </c>
      <c r="K1946" s="16">
        <v>130</v>
      </c>
      <c r="L1946" s="16">
        <v>941</v>
      </c>
      <c r="M1946" s="16"/>
      <c r="N1946" s="16">
        <v>245</v>
      </c>
      <c r="O1946" s="17">
        <f>IFERROR(K1946/I1946,"")</f>
        <v>0.11524822695035461</v>
      </c>
      <c r="P1946" s="17">
        <f>IFERROR(L1946/J1946,"")</f>
        <v>0.23980632008154945</v>
      </c>
      <c r="Q1946" s="16">
        <v>152</v>
      </c>
      <c r="R1946" s="16">
        <v>211</v>
      </c>
      <c r="S1946" s="16">
        <v>23</v>
      </c>
      <c r="T1946" s="16">
        <v>266</v>
      </c>
      <c r="U1946" s="16">
        <v>163</v>
      </c>
      <c r="V1946" s="16">
        <v>81</v>
      </c>
      <c r="W1946" s="16">
        <v>80</v>
      </c>
      <c r="X1946" s="16">
        <v>218</v>
      </c>
      <c r="Y1946" s="16">
        <v>0</v>
      </c>
      <c r="Z1946" s="16">
        <v>171</v>
      </c>
      <c r="AA1946" s="16">
        <f>IF(COUNT(Q1946:Z1946)=0,"",SUM(Q1946:Q1946))</f>
        <v>152</v>
      </c>
      <c r="AB1946" s="16">
        <f>IF(COUNT(Q1946:Z1946)=0,"",SUM(R1946:S1946))</f>
        <v>234</v>
      </c>
      <c r="AC1946" s="16">
        <f>IF(COUNT(Q1946:Z1946)=0,"",SUM(T1946:V1946))</f>
        <v>510</v>
      </c>
      <c r="AD1946" s="16">
        <f>IF(COUNT(Q1946:Z1946)=0,"",SUM(W1946:Y1946))</f>
        <v>298</v>
      </c>
      <c r="AE1946" s="16">
        <f>IF(COUNT(Q1946:Z1946)=0,"",SUM(Z1946:Z1946))</f>
        <v>171</v>
      </c>
      <c r="AF1946" s="16">
        <f>IF(COUNT(Q1946:Z1946)=0,"",SUM(Q1946:Z1946))</f>
        <v>1365</v>
      </c>
      <c r="AG1946" s="17">
        <f>IFERROR((AA1946+AB1946)/AF1946,"")</f>
        <v>0.28278388278388278</v>
      </c>
      <c r="AH1946" s="16"/>
    </row>
    <row r="1947" spans="1:34" x14ac:dyDescent="0.2">
      <c r="A1947" s="4" t="s">
        <v>21</v>
      </c>
      <c r="B1947" s="4" t="s">
        <v>147</v>
      </c>
      <c r="C1947" s="4" t="s">
        <v>1036</v>
      </c>
      <c r="D1947" s="4" t="s">
        <v>378</v>
      </c>
      <c r="E1947" s="4" t="s">
        <v>379</v>
      </c>
      <c r="F1947" s="4" t="s">
        <v>3110</v>
      </c>
      <c r="G1947" s="4" t="s">
        <v>156</v>
      </c>
      <c r="H1947" s="4" t="s">
        <v>164</v>
      </c>
      <c r="I1947" s="16">
        <v>158</v>
      </c>
      <c r="J1947" s="16">
        <v>6309</v>
      </c>
      <c r="K1947" s="16">
        <v>121</v>
      </c>
      <c r="L1947" s="16">
        <v>543</v>
      </c>
      <c r="M1947" s="16">
        <v>0</v>
      </c>
      <c r="N1947" s="16">
        <v>214</v>
      </c>
      <c r="O1947" s="17">
        <f>IFERROR(K1947/I1947,"")</f>
        <v>0.76582278481012656</v>
      </c>
      <c r="P1947" s="17">
        <f>IFERROR(L1947/J1947,"")</f>
        <v>8.6067522586780784E-2</v>
      </c>
      <c r="Q1947" s="16">
        <v>152</v>
      </c>
      <c r="R1947" s="16">
        <v>13</v>
      </c>
      <c r="S1947" s="16">
        <v>25</v>
      </c>
      <c r="T1947" s="16">
        <v>36</v>
      </c>
      <c r="U1947" s="16"/>
      <c r="V1947" s="16">
        <v>15</v>
      </c>
      <c r="W1947" s="16"/>
      <c r="X1947" s="16">
        <v>119</v>
      </c>
      <c r="Y1947" s="16">
        <v>0</v>
      </c>
      <c r="Z1947" s="16">
        <v>430</v>
      </c>
      <c r="AA1947" s="16">
        <f>IF(COUNT(Q1947:Z1947)=0,"",SUM(Q1947:Q1947))</f>
        <v>152</v>
      </c>
      <c r="AB1947" s="16">
        <f>IF(COUNT(Q1947:Z1947)=0,"",SUM(R1947:S1947))</f>
        <v>38</v>
      </c>
      <c r="AC1947" s="16">
        <f>IF(COUNT(Q1947:Z1947)=0,"",SUM(T1947:V1947))</f>
        <v>51</v>
      </c>
      <c r="AD1947" s="16">
        <f>IF(COUNT(Q1947:Z1947)=0,"",SUM(W1947:Y1947))</f>
        <v>119</v>
      </c>
      <c r="AE1947" s="16">
        <f>IF(COUNT(Q1947:Z1947)=0,"",SUM(Z1947:Z1947))</f>
        <v>430</v>
      </c>
      <c r="AF1947" s="16">
        <f>IF(COUNT(Q1947:Z1947)=0,"",SUM(Q1947:Z1947))</f>
        <v>790</v>
      </c>
      <c r="AG1947" s="17">
        <f>IFERROR((AA1947+AB1947)/AF1947,"")</f>
        <v>0.24050632911392406</v>
      </c>
      <c r="AH1947" s="16"/>
    </row>
    <row r="1948" spans="1:34" x14ac:dyDescent="0.2">
      <c r="A1948" s="4" t="s">
        <v>21</v>
      </c>
      <c r="B1948" s="4" t="s">
        <v>151</v>
      </c>
      <c r="C1948" s="4" t="s">
        <v>1036</v>
      </c>
      <c r="D1948" s="4" t="s">
        <v>826</v>
      </c>
      <c r="E1948" s="4" t="s">
        <v>624</v>
      </c>
      <c r="F1948" s="4" t="s">
        <v>4293</v>
      </c>
      <c r="G1948" s="4" t="s">
        <v>158</v>
      </c>
      <c r="H1948" s="4" t="s">
        <v>165</v>
      </c>
      <c r="I1948" s="16">
        <v>94</v>
      </c>
      <c r="J1948" s="16">
        <v>4915</v>
      </c>
      <c r="K1948" s="16">
        <v>94</v>
      </c>
      <c r="L1948" s="16">
        <v>154</v>
      </c>
      <c r="M1948" s="16"/>
      <c r="N1948" s="16"/>
      <c r="O1948" s="17">
        <f>IFERROR(K1948/I1948,"")</f>
        <v>1</v>
      </c>
      <c r="P1948" s="17">
        <f>IFERROR(L1948/J1948,"")</f>
        <v>3.1332655137334693E-2</v>
      </c>
      <c r="Q1948" s="16">
        <v>152</v>
      </c>
      <c r="R1948" s="16">
        <v>0</v>
      </c>
      <c r="S1948" s="16">
        <v>0</v>
      </c>
      <c r="T1948" s="16"/>
      <c r="U1948" s="16">
        <v>0</v>
      </c>
      <c r="V1948" s="16">
        <v>83</v>
      </c>
      <c r="W1948" s="16">
        <v>0</v>
      </c>
      <c r="X1948" s="16">
        <v>14</v>
      </c>
      <c r="Y1948" s="16">
        <v>0</v>
      </c>
      <c r="Z1948" s="16">
        <v>0</v>
      </c>
      <c r="AA1948" s="16">
        <f>IF(COUNT(Q1948:Z1948)=0,"",SUM(Q1948:Q1948))</f>
        <v>152</v>
      </c>
      <c r="AB1948" s="16">
        <f>IF(COUNT(Q1948:Z1948)=0,"",SUM(R1948:S1948))</f>
        <v>0</v>
      </c>
      <c r="AC1948" s="16">
        <f>IF(COUNT(Q1948:Z1948)=0,"",SUM(T1948:V1948))</f>
        <v>83</v>
      </c>
      <c r="AD1948" s="16">
        <f>IF(COUNT(Q1948:Z1948)=0,"",SUM(W1948:Y1948))</f>
        <v>14</v>
      </c>
      <c r="AE1948" s="16">
        <f>IF(COUNT(Q1948:Z1948)=0,"",SUM(Z1948:Z1948))</f>
        <v>0</v>
      </c>
      <c r="AF1948" s="16">
        <f>IF(COUNT(Q1948:Z1948)=0,"",SUM(Q1948:Z1948))</f>
        <v>249</v>
      </c>
      <c r="AG1948" s="17">
        <f>IFERROR((AA1948+AB1948)/AF1948,"")</f>
        <v>0.61044176706827313</v>
      </c>
      <c r="AH1948" s="16">
        <v>11</v>
      </c>
    </row>
    <row r="1949" spans="1:34" x14ac:dyDescent="0.2">
      <c r="A1949" s="4" t="s">
        <v>198</v>
      </c>
      <c r="B1949" s="4" t="s">
        <v>129</v>
      </c>
      <c r="C1949" s="4" t="s">
        <v>1036</v>
      </c>
      <c r="D1949" s="4" t="s">
        <v>424</v>
      </c>
      <c r="E1949" s="4" t="s">
        <v>266</v>
      </c>
      <c r="F1949" s="4" t="s">
        <v>1380</v>
      </c>
      <c r="G1949" s="4" t="s">
        <v>156</v>
      </c>
      <c r="H1949" s="4" t="s">
        <v>71</v>
      </c>
      <c r="I1949" s="16">
        <v>534</v>
      </c>
      <c r="J1949" s="16">
        <v>1665</v>
      </c>
      <c r="K1949" s="16">
        <v>198</v>
      </c>
      <c r="L1949" s="16">
        <v>395</v>
      </c>
      <c r="M1949" s="16"/>
      <c r="N1949" s="16">
        <v>28</v>
      </c>
      <c r="O1949" s="17">
        <f>IFERROR(K1949/I1949,"")</f>
        <v>0.3707865168539326</v>
      </c>
      <c r="P1949" s="17">
        <f>IFERROR(L1949/J1949,"")</f>
        <v>0.23723723723723725</v>
      </c>
      <c r="Q1949" s="16">
        <v>151</v>
      </c>
      <c r="R1949" s="16">
        <v>0</v>
      </c>
      <c r="S1949" s="16"/>
      <c r="T1949" s="16">
        <v>0</v>
      </c>
      <c r="U1949" s="16">
        <v>11</v>
      </c>
      <c r="V1949" s="16">
        <v>0</v>
      </c>
      <c r="W1949" s="16">
        <v>0</v>
      </c>
      <c r="X1949" s="16">
        <v>428</v>
      </c>
      <c r="Y1949" s="16">
        <v>0</v>
      </c>
      <c r="Z1949" s="16"/>
      <c r="AA1949" s="16">
        <f>IF(COUNT(Q1949:Z1949)=0,"",SUM(Q1949:Q1949))</f>
        <v>151</v>
      </c>
      <c r="AB1949" s="16">
        <f>IF(COUNT(Q1949:Z1949)=0,"",SUM(R1949:S1949))</f>
        <v>0</v>
      </c>
      <c r="AC1949" s="16">
        <f>IF(COUNT(Q1949:Z1949)=0,"",SUM(T1949:V1949))</f>
        <v>11</v>
      </c>
      <c r="AD1949" s="16">
        <f>IF(COUNT(Q1949:Z1949)=0,"",SUM(W1949:Y1949))</f>
        <v>428</v>
      </c>
      <c r="AE1949" s="16">
        <f>IF(COUNT(Q1949:Z1949)=0,"",SUM(Z1949:Z1949))</f>
        <v>0</v>
      </c>
      <c r="AF1949" s="16">
        <f>IF(COUNT(Q1949:Z1949)=0,"",SUM(Q1949:Z1949))</f>
        <v>590</v>
      </c>
      <c r="AG1949" s="17">
        <f>IFERROR((AA1949+AB1949)/AF1949,"")</f>
        <v>0.25593220338983053</v>
      </c>
      <c r="AH1949" s="16">
        <v>83</v>
      </c>
    </row>
    <row r="1950" spans="1:34" x14ac:dyDescent="0.2">
      <c r="A1950" s="4" t="s">
        <v>21</v>
      </c>
      <c r="B1950" s="4" t="s">
        <v>138</v>
      </c>
      <c r="C1950" s="4" t="s">
        <v>1036</v>
      </c>
      <c r="D1950" s="4" t="s">
        <v>629</v>
      </c>
      <c r="E1950" s="4" t="s">
        <v>630</v>
      </c>
      <c r="F1950" s="4" t="s">
        <v>2431</v>
      </c>
      <c r="G1950" s="4" t="s">
        <v>157</v>
      </c>
      <c r="H1950" s="4" t="s">
        <v>165</v>
      </c>
      <c r="I1950" s="16">
        <v>12</v>
      </c>
      <c r="J1950" s="16">
        <v>1153</v>
      </c>
      <c r="K1950" s="16"/>
      <c r="L1950" s="16">
        <v>213</v>
      </c>
      <c r="M1950" s="16"/>
      <c r="N1950" s="16">
        <v>75</v>
      </c>
      <c r="O1950" s="17">
        <f>IFERROR(K1950/I1950,"")</f>
        <v>0</v>
      </c>
      <c r="P1950" s="17">
        <f>IFERROR(L1950/J1950,"")</f>
        <v>0.18473547267996532</v>
      </c>
      <c r="Q1950" s="16">
        <v>150</v>
      </c>
      <c r="R1950" s="16">
        <v>0</v>
      </c>
      <c r="S1950" s="16">
        <v>0</v>
      </c>
      <c r="T1950" s="16"/>
      <c r="U1950" s="16">
        <v>64</v>
      </c>
      <c r="V1950" s="16">
        <v>0</v>
      </c>
      <c r="W1950" s="16">
        <v>13</v>
      </c>
      <c r="X1950" s="16">
        <v>29</v>
      </c>
      <c r="Y1950" s="16">
        <v>0</v>
      </c>
      <c r="Z1950" s="16">
        <v>12</v>
      </c>
      <c r="AA1950" s="16">
        <f>IF(COUNT(Q1950:Z1950)=0,"",SUM(Q1950:Q1950))</f>
        <v>150</v>
      </c>
      <c r="AB1950" s="16">
        <f>IF(COUNT(Q1950:Z1950)=0,"",SUM(R1950:S1950))</f>
        <v>0</v>
      </c>
      <c r="AC1950" s="16">
        <f>IF(COUNT(Q1950:Z1950)=0,"",SUM(T1950:V1950))</f>
        <v>64</v>
      </c>
      <c r="AD1950" s="16">
        <f>IF(COUNT(Q1950:Z1950)=0,"",SUM(W1950:Y1950))</f>
        <v>42</v>
      </c>
      <c r="AE1950" s="16">
        <f>IF(COUNT(Q1950:Z1950)=0,"",SUM(Z1950:Z1950))</f>
        <v>12</v>
      </c>
      <c r="AF1950" s="16">
        <f>IF(COUNT(Q1950:Z1950)=0,"",SUM(Q1950:Z1950))</f>
        <v>268</v>
      </c>
      <c r="AG1950" s="17">
        <f>IFERROR((AA1950+AB1950)/AF1950,"")</f>
        <v>0.55970149253731338</v>
      </c>
      <c r="AH1950" s="16"/>
    </row>
    <row r="1951" spans="1:34" x14ac:dyDescent="0.2">
      <c r="A1951" s="4" t="s">
        <v>21</v>
      </c>
      <c r="B1951" s="4" t="s">
        <v>123</v>
      </c>
      <c r="C1951" s="4" t="s">
        <v>955</v>
      </c>
      <c r="D1951" s="4" t="s">
        <v>484</v>
      </c>
      <c r="E1951" s="4" t="s">
        <v>485</v>
      </c>
      <c r="F1951" s="4" t="s">
        <v>4649</v>
      </c>
      <c r="G1951" s="4" t="s">
        <v>158</v>
      </c>
      <c r="H1951" s="4" t="s">
        <v>165</v>
      </c>
      <c r="I1951" s="16">
        <v>416</v>
      </c>
      <c r="J1951" s="16">
        <v>18252</v>
      </c>
      <c r="K1951" s="16">
        <v>211</v>
      </c>
      <c r="L1951" s="16">
        <v>1889</v>
      </c>
      <c r="M1951" s="16"/>
      <c r="N1951" s="16">
        <v>180</v>
      </c>
      <c r="O1951" s="17">
        <f>IFERROR(K1951/I1951,"")</f>
        <v>0.50721153846153844</v>
      </c>
      <c r="P1951" s="17">
        <f>IFERROR(L1951/J1951,"")</f>
        <v>0.10349550734166119</v>
      </c>
      <c r="Q1951" s="16">
        <v>150</v>
      </c>
      <c r="R1951" s="16">
        <v>27</v>
      </c>
      <c r="S1951" s="16"/>
      <c r="T1951" s="16">
        <v>327</v>
      </c>
      <c r="U1951" s="16">
        <v>206</v>
      </c>
      <c r="V1951" s="16">
        <v>54</v>
      </c>
      <c r="W1951" s="16">
        <v>0</v>
      </c>
      <c r="X1951" s="16">
        <v>467</v>
      </c>
      <c r="Y1951" s="16"/>
      <c r="Z1951" s="16">
        <v>992</v>
      </c>
      <c r="AA1951" s="16">
        <f>IF(COUNT(Q1951:Z1951)=0,"",SUM(Q1951:Q1951))</f>
        <v>150</v>
      </c>
      <c r="AB1951" s="16">
        <f>IF(COUNT(Q1951:Z1951)=0,"",SUM(R1951:S1951))</f>
        <v>27</v>
      </c>
      <c r="AC1951" s="16">
        <f>IF(COUNT(Q1951:Z1951)=0,"",SUM(T1951:V1951))</f>
        <v>587</v>
      </c>
      <c r="AD1951" s="16">
        <f>IF(COUNT(Q1951:Z1951)=0,"",SUM(W1951:Y1951))</f>
        <v>467</v>
      </c>
      <c r="AE1951" s="16">
        <f>IF(COUNT(Q1951:Z1951)=0,"",SUM(Z1951:Z1951))</f>
        <v>992</v>
      </c>
      <c r="AF1951" s="16">
        <f>IF(COUNT(Q1951:Z1951)=0,"",SUM(Q1951:Z1951))</f>
        <v>2223</v>
      </c>
      <c r="AG1951" s="17">
        <f>IFERROR((AA1951+AB1951)/AF1951,"")</f>
        <v>7.9622132253711203E-2</v>
      </c>
      <c r="AH1951" s="16">
        <v>34</v>
      </c>
    </row>
    <row r="1952" spans="1:34" x14ac:dyDescent="0.2">
      <c r="A1952" s="4" t="s">
        <v>21</v>
      </c>
      <c r="B1952" s="4" t="s">
        <v>123</v>
      </c>
      <c r="C1952" s="4" t="s">
        <v>955</v>
      </c>
      <c r="D1952" s="4" t="s">
        <v>484</v>
      </c>
      <c r="E1952" s="4" t="s">
        <v>485</v>
      </c>
      <c r="F1952" s="4" t="s">
        <v>4981</v>
      </c>
      <c r="G1952" s="4" t="s">
        <v>159</v>
      </c>
      <c r="H1952" s="4" t="s">
        <v>164</v>
      </c>
      <c r="I1952" s="16">
        <v>231</v>
      </c>
      <c r="J1952" s="16">
        <v>14523</v>
      </c>
      <c r="K1952" s="16">
        <v>78</v>
      </c>
      <c r="L1952" s="16">
        <v>1588</v>
      </c>
      <c r="M1952" s="16"/>
      <c r="N1952" s="16">
        <v>197</v>
      </c>
      <c r="O1952" s="17">
        <f>IFERROR(K1952/I1952,"")</f>
        <v>0.33766233766233766</v>
      </c>
      <c r="P1952" s="17">
        <f>IFERROR(L1952/J1952,"")</f>
        <v>0.1093437994904634</v>
      </c>
      <c r="Q1952" s="16">
        <v>149</v>
      </c>
      <c r="R1952" s="16">
        <v>31</v>
      </c>
      <c r="S1952" s="16"/>
      <c r="T1952" s="16">
        <v>51</v>
      </c>
      <c r="U1952" s="16">
        <v>97</v>
      </c>
      <c r="V1952" s="16">
        <v>53</v>
      </c>
      <c r="W1952" s="16">
        <v>48</v>
      </c>
      <c r="X1952" s="16">
        <v>472</v>
      </c>
      <c r="Y1952" s="16"/>
      <c r="Z1952" s="16">
        <v>940</v>
      </c>
      <c r="AA1952" s="16">
        <f>IF(COUNT(Q1952:Z1952)=0,"",SUM(Q1952:Q1952))</f>
        <v>149</v>
      </c>
      <c r="AB1952" s="16">
        <f>IF(COUNT(Q1952:Z1952)=0,"",SUM(R1952:S1952))</f>
        <v>31</v>
      </c>
      <c r="AC1952" s="16">
        <f>IF(COUNT(Q1952:Z1952)=0,"",SUM(T1952:V1952))</f>
        <v>201</v>
      </c>
      <c r="AD1952" s="16">
        <f>IF(COUNT(Q1952:Z1952)=0,"",SUM(W1952:Y1952))</f>
        <v>520</v>
      </c>
      <c r="AE1952" s="16">
        <f>IF(COUNT(Q1952:Z1952)=0,"",SUM(Z1952:Z1952))</f>
        <v>940</v>
      </c>
      <c r="AF1952" s="16">
        <f>IF(COUNT(Q1952:Z1952)=0,"",SUM(Q1952:Z1952))</f>
        <v>1841</v>
      </c>
      <c r="AG1952" s="17">
        <f>IFERROR((AA1952+AB1952)/AF1952,"")</f>
        <v>9.7772949483976093E-2</v>
      </c>
      <c r="AH1952" s="16">
        <v>17</v>
      </c>
    </row>
    <row r="1953" spans="1:34" x14ac:dyDescent="0.2">
      <c r="A1953" s="4" t="s">
        <v>198</v>
      </c>
      <c r="B1953" s="4" t="s">
        <v>128</v>
      </c>
      <c r="C1953" s="4" t="s">
        <v>955</v>
      </c>
      <c r="D1953" s="4" t="s">
        <v>474</v>
      </c>
      <c r="E1953" s="4" t="s">
        <v>219</v>
      </c>
      <c r="F1953" s="4" t="s">
        <v>1479</v>
      </c>
      <c r="G1953" s="4" t="s">
        <v>156</v>
      </c>
      <c r="H1953" s="4" t="s">
        <v>71</v>
      </c>
      <c r="I1953" s="16">
        <v>297</v>
      </c>
      <c r="J1953" s="16">
        <v>960</v>
      </c>
      <c r="K1953" s="16">
        <v>97</v>
      </c>
      <c r="L1953" s="16">
        <v>345</v>
      </c>
      <c r="M1953" s="16">
        <v>14</v>
      </c>
      <c r="N1953" s="16">
        <v>61</v>
      </c>
      <c r="O1953" s="17">
        <f>IFERROR(K1953/I1953,"")</f>
        <v>0.32659932659932661</v>
      </c>
      <c r="P1953" s="17">
        <f>IFERROR(L1953/J1953,"")</f>
        <v>0.359375</v>
      </c>
      <c r="Q1953" s="16">
        <v>148</v>
      </c>
      <c r="R1953" s="16">
        <v>0</v>
      </c>
      <c r="S1953" s="16"/>
      <c r="T1953" s="16">
        <v>0</v>
      </c>
      <c r="U1953" s="16">
        <v>36</v>
      </c>
      <c r="V1953" s="16">
        <v>0</v>
      </c>
      <c r="W1953" s="16">
        <v>50</v>
      </c>
      <c r="X1953" s="16">
        <v>208</v>
      </c>
      <c r="Y1953" s="16">
        <v>0</v>
      </c>
      <c r="Z1953" s="16">
        <v>0</v>
      </c>
      <c r="AA1953" s="16">
        <f>IF(COUNT(Q1953:Z1953)=0,"",SUM(Q1953:Q1953))</f>
        <v>148</v>
      </c>
      <c r="AB1953" s="16">
        <f>IF(COUNT(Q1953:Z1953)=0,"",SUM(R1953:S1953))</f>
        <v>0</v>
      </c>
      <c r="AC1953" s="16">
        <f>IF(COUNT(Q1953:Z1953)=0,"",SUM(T1953:V1953))</f>
        <v>36</v>
      </c>
      <c r="AD1953" s="16">
        <f>IF(COUNT(Q1953:Z1953)=0,"",SUM(W1953:Y1953))</f>
        <v>258</v>
      </c>
      <c r="AE1953" s="16">
        <f>IF(COUNT(Q1953:Z1953)=0,"",SUM(Z1953:Z1953))</f>
        <v>0</v>
      </c>
      <c r="AF1953" s="16">
        <f>IF(COUNT(Q1953:Z1953)=0,"",SUM(Q1953:Z1953))</f>
        <v>442</v>
      </c>
      <c r="AG1953" s="17">
        <f>IFERROR((AA1953+AB1953)/AF1953,"")</f>
        <v>0.33484162895927599</v>
      </c>
      <c r="AH1953" s="16">
        <v>32</v>
      </c>
    </row>
    <row r="1954" spans="1:34" x14ac:dyDescent="0.2">
      <c r="A1954" s="4" t="s">
        <v>21</v>
      </c>
      <c r="B1954" s="4" t="s">
        <v>134</v>
      </c>
      <c r="C1954" s="4" t="s">
        <v>955</v>
      </c>
      <c r="D1954" s="4" t="s">
        <v>699</v>
      </c>
      <c r="E1954" s="4" t="s">
        <v>630</v>
      </c>
      <c r="F1954" s="4" t="s">
        <v>3000</v>
      </c>
      <c r="G1954" s="4" t="s">
        <v>157</v>
      </c>
      <c r="H1954" s="4" t="s">
        <v>164</v>
      </c>
      <c r="I1954" s="16">
        <v>24</v>
      </c>
      <c r="J1954" s="16">
        <v>1247</v>
      </c>
      <c r="K1954" s="16">
        <v>17</v>
      </c>
      <c r="L1954" s="16">
        <v>164</v>
      </c>
      <c r="M1954" s="16"/>
      <c r="N1954" s="16">
        <v>90</v>
      </c>
      <c r="O1954" s="17">
        <f>IFERROR(K1954/I1954,"")</f>
        <v>0.70833333333333337</v>
      </c>
      <c r="P1954" s="17">
        <f>IFERROR(L1954/J1954,"")</f>
        <v>0.13151563753007217</v>
      </c>
      <c r="Q1954" s="16">
        <v>148</v>
      </c>
      <c r="R1954" s="16">
        <v>0</v>
      </c>
      <c r="S1954" s="16">
        <v>0</v>
      </c>
      <c r="T1954" s="16"/>
      <c r="U1954" s="16">
        <v>29</v>
      </c>
      <c r="V1954" s="16">
        <v>0</v>
      </c>
      <c r="W1954" s="16">
        <v>11</v>
      </c>
      <c r="X1954" s="16">
        <v>16</v>
      </c>
      <c r="Y1954" s="16">
        <v>0</v>
      </c>
      <c r="Z1954" s="16"/>
      <c r="AA1954" s="16">
        <f>IF(COUNT(Q1954:Z1954)=0,"",SUM(Q1954:Q1954))</f>
        <v>148</v>
      </c>
      <c r="AB1954" s="16">
        <f>IF(COUNT(Q1954:Z1954)=0,"",SUM(R1954:S1954))</f>
        <v>0</v>
      </c>
      <c r="AC1954" s="16">
        <f>IF(COUNT(Q1954:Z1954)=0,"",SUM(T1954:V1954))</f>
        <v>29</v>
      </c>
      <c r="AD1954" s="16">
        <f>IF(COUNT(Q1954:Z1954)=0,"",SUM(W1954:Y1954))</f>
        <v>27</v>
      </c>
      <c r="AE1954" s="16">
        <f>IF(COUNT(Q1954:Z1954)=0,"",SUM(Z1954:Z1954))</f>
        <v>0</v>
      </c>
      <c r="AF1954" s="16">
        <f>IF(COUNT(Q1954:Z1954)=0,"",SUM(Q1954:Z1954))</f>
        <v>204</v>
      </c>
      <c r="AG1954" s="17">
        <f>IFERROR((AA1954+AB1954)/AF1954,"")</f>
        <v>0.72549019607843135</v>
      </c>
      <c r="AH1954" s="16"/>
    </row>
    <row r="1955" spans="1:34" x14ac:dyDescent="0.2">
      <c r="A1955" s="4" t="s">
        <v>21</v>
      </c>
      <c r="B1955" s="4" t="s">
        <v>150</v>
      </c>
      <c r="C1955" s="4" t="s">
        <v>991</v>
      </c>
      <c r="D1955" s="4" t="s">
        <v>806</v>
      </c>
      <c r="E1955" s="4" t="s">
        <v>807</v>
      </c>
      <c r="F1955" s="4" t="s">
        <v>4116</v>
      </c>
      <c r="G1955" s="4" t="s">
        <v>157</v>
      </c>
      <c r="H1955" s="4" t="s">
        <v>163</v>
      </c>
      <c r="I1955" s="16">
        <v>707</v>
      </c>
      <c r="J1955" s="16">
        <v>8116</v>
      </c>
      <c r="K1955" s="16">
        <v>471</v>
      </c>
      <c r="L1955" s="16">
        <v>376</v>
      </c>
      <c r="M1955" s="16">
        <v>23</v>
      </c>
      <c r="N1955" s="16">
        <v>247</v>
      </c>
      <c r="O1955" s="17">
        <f>IFERROR(K1955/I1955,"")</f>
        <v>0.66619519094766622</v>
      </c>
      <c r="P1955" s="17">
        <f>IFERROR(L1955/J1955,"")</f>
        <v>4.6328240512567766E-2</v>
      </c>
      <c r="Q1955" s="16">
        <v>148</v>
      </c>
      <c r="R1955" s="16">
        <v>19</v>
      </c>
      <c r="S1955" s="16">
        <v>0</v>
      </c>
      <c r="T1955" s="16">
        <v>16</v>
      </c>
      <c r="U1955" s="16">
        <v>162</v>
      </c>
      <c r="V1955" s="16">
        <v>0</v>
      </c>
      <c r="W1955" s="16">
        <v>0</v>
      </c>
      <c r="X1955" s="16">
        <v>134</v>
      </c>
      <c r="Y1955" s="16">
        <v>0</v>
      </c>
      <c r="Z1955" s="16">
        <v>368</v>
      </c>
      <c r="AA1955" s="16">
        <f>IF(COUNT(Q1955:Z1955)=0,"",SUM(Q1955:Q1955))</f>
        <v>148</v>
      </c>
      <c r="AB1955" s="16">
        <f>IF(COUNT(Q1955:Z1955)=0,"",SUM(R1955:S1955))</f>
        <v>19</v>
      </c>
      <c r="AC1955" s="16">
        <f>IF(COUNT(Q1955:Z1955)=0,"",SUM(T1955:V1955))</f>
        <v>178</v>
      </c>
      <c r="AD1955" s="16">
        <f>IF(COUNT(Q1955:Z1955)=0,"",SUM(W1955:Y1955))</f>
        <v>134</v>
      </c>
      <c r="AE1955" s="16">
        <f>IF(COUNT(Q1955:Z1955)=0,"",SUM(Z1955:Z1955))</f>
        <v>368</v>
      </c>
      <c r="AF1955" s="16">
        <f>IF(COUNT(Q1955:Z1955)=0,"",SUM(Q1955:Z1955))</f>
        <v>847</v>
      </c>
      <c r="AG1955" s="17">
        <f>IFERROR((AA1955+AB1955)/AF1955,"")</f>
        <v>0.19716646989374262</v>
      </c>
      <c r="AH1955" s="16">
        <v>64</v>
      </c>
    </row>
    <row r="1956" spans="1:34" x14ac:dyDescent="0.2">
      <c r="A1956" s="4" t="s">
        <v>21</v>
      </c>
      <c r="B1956" s="4" t="s">
        <v>142</v>
      </c>
      <c r="C1956" s="4" t="s">
        <v>1036</v>
      </c>
      <c r="D1956" s="4" t="s">
        <v>929</v>
      </c>
      <c r="E1956" s="4" t="s">
        <v>930</v>
      </c>
      <c r="F1956" s="4" t="s">
        <v>5721</v>
      </c>
      <c r="G1956" s="4" t="s">
        <v>158</v>
      </c>
      <c r="H1956" s="4" t="s">
        <v>165</v>
      </c>
      <c r="I1956" s="16">
        <v>160</v>
      </c>
      <c r="J1956" s="16">
        <v>2811</v>
      </c>
      <c r="K1956" s="16">
        <v>141</v>
      </c>
      <c r="L1956" s="16">
        <v>382</v>
      </c>
      <c r="M1956" s="16">
        <v>23</v>
      </c>
      <c r="N1956" s="16">
        <v>173</v>
      </c>
      <c r="O1956" s="17">
        <f>IFERROR(K1956/I1956,"")</f>
        <v>0.88124999999999998</v>
      </c>
      <c r="P1956" s="17">
        <f>IFERROR(L1956/J1956,"")</f>
        <v>0.13589469939523302</v>
      </c>
      <c r="Q1956" s="16">
        <v>148</v>
      </c>
      <c r="R1956" s="16">
        <v>0</v>
      </c>
      <c r="S1956" s="16">
        <v>0</v>
      </c>
      <c r="T1956" s="16">
        <v>60</v>
      </c>
      <c r="U1956" s="16">
        <v>92</v>
      </c>
      <c r="V1956" s="16">
        <v>124</v>
      </c>
      <c r="W1956" s="16">
        <v>15</v>
      </c>
      <c r="X1956" s="16">
        <v>42</v>
      </c>
      <c r="Y1956" s="16">
        <v>0</v>
      </c>
      <c r="Z1956" s="16">
        <v>90</v>
      </c>
      <c r="AA1956" s="16">
        <f>IF(COUNT(Q1956:Z1956)=0,"",SUM(Q1956:Q1956))</f>
        <v>148</v>
      </c>
      <c r="AB1956" s="16">
        <f>IF(COUNT(Q1956:Z1956)=0,"",SUM(R1956:S1956))</f>
        <v>0</v>
      </c>
      <c r="AC1956" s="16">
        <f>IF(COUNT(Q1956:Z1956)=0,"",SUM(T1956:V1956))</f>
        <v>276</v>
      </c>
      <c r="AD1956" s="16">
        <f>IF(COUNT(Q1956:Z1956)=0,"",SUM(W1956:Y1956))</f>
        <v>57</v>
      </c>
      <c r="AE1956" s="16">
        <f>IF(COUNT(Q1956:Z1956)=0,"",SUM(Z1956:Z1956))</f>
        <v>90</v>
      </c>
      <c r="AF1956" s="16">
        <f>IF(COUNT(Q1956:Z1956)=0,"",SUM(Q1956:Z1956))</f>
        <v>571</v>
      </c>
      <c r="AG1956" s="17">
        <f>IFERROR((AA1956+AB1956)/AF1956,"")</f>
        <v>0.25919439579684761</v>
      </c>
      <c r="AH1956" s="16"/>
    </row>
    <row r="1957" spans="1:34" x14ac:dyDescent="0.2">
      <c r="A1957" s="4" t="s">
        <v>198</v>
      </c>
      <c r="B1957" s="4" t="s">
        <v>135</v>
      </c>
      <c r="C1957" s="4" t="s">
        <v>1036</v>
      </c>
      <c r="D1957" s="4" t="s">
        <v>349</v>
      </c>
      <c r="E1957" s="4" t="s">
        <v>266</v>
      </c>
      <c r="F1957" s="4" t="s">
        <v>1214</v>
      </c>
      <c r="G1957" s="4" t="s">
        <v>156</v>
      </c>
      <c r="H1957" s="4" t="s">
        <v>71</v>
      </c>
      <c r="I1957" s="16">
        <v>658</v>
      </c>
      <c r="J1957" s="16">
        <v>1545</v>
      </c>
      <c r="K1957" s="16">
        <v>237</v>
      </c>
      <c r="L1957" s="16">
        <v>305</v>
      </c>
      <c r="M1957" s="16">
        <v>0</v>
      </c>
      <c r="N1957" s="16">
        <v>24</v>
      </c>
      <c r="O1957" s="17">
        <f>IFERROR(K1957/I1957,"")</f>
        <v>0.36018237082066867</v>
      </c>
      <c r="P1957" s="17">
        <f>IFERROR(L1957/J1957,"")</f>
        <v>0.19741100323624594</v>
      </c>
      <c r="Q1957" s="16">
        <v>146</v>
      </c>
      <c r="R1957" s="16">
        <v>0</v>
      </c>
      <c r="S1957" s="16"/>
      <c r="T1957" s="16">
        <v>0</v>
      </c>
      <c r="U1957" s="16"/>
      <c r="V1957" s="16">
        <v>0</v>
      </c>
      <c r="W1957" s="16">
        <v>0</v>
      </c>
      <c r="X1957" s="16">
        <v>385</v>
      </c>
      <c r="Y1957" s="16">
        <v>0</v>
      </c>
      <c r="Z1957" s="16"/>
      <c r="AA1957" s="16">
        <f>IF(COUNT(Q1957:Z1957)=0,"",SUM(Q1957:Q1957))</f>
        <v>146</v>
      </c>
      <c r="AB1957" s="16">
        <f>IF(COUNT(Q1957:Z1957)=0,"",SUM(R1957:S1957))</f>
        <v>0</v>
      </c>
      <c r="AC1957" s="16">
        <f>IF(COUNT(Q1957:Z1957)=0,"",SUM(T1957:V1957))</f>
        <v>0</v>
      </c>
      <c r="AD1957" s="16">
        <f>IF(COUNT(Q1957:Z1957)=0,"",SUM(W1957:Y1957))</f>
        <v>385</v>
      </c>
      <c r="AE1957" s="16">
        <f>IF(COUNT(Q1957:Z1957)=0,"",SUM(Z1957:Z1957))</f>
        <v>0</v>
      </c>
      <c r="AF1957" s="16">
        <f>IF(COUNT(Q1957:Z1957)=0,"",SUM(Q1957:Z1957))</f>
        <v>531</v>
      </c>
      <c r="AG1957" s="17">
        <f>IFERROR((AA1957+AB1957)/AF1957,"")</f>
        <v>0.27495291902071561</v>
      </c>
      <c r="AH1957" s="16">
        <v>80</v>
      </c>
    </row>
    <row r="1958" spans="1:34" x14ac:dyDescent="0.2">
      <c r="A1958" s="4" t="s">
        <v>21</v>
      </c>
      <c r="B1958" s="4" t="s">
        <v>136</v>
      </c>
      <c r="C1958" s="4" t="s">
        <v>955</v>
      </c>
      <c r="D1958" s="4" t="s">
        <v>659</v>
      </c>
      <c r="E1958" s="4" t="s">
        <v>660</v>
      </c>
      <c r="F1958" s="4" t="s">
        <v>2681</v>
      </c>
      <c r="G1958" s="4" t="s">
        <v>157</v>
      </c>
      <c r="H1958" s="4" t="s">
        <v>165</v>
      </c>
      <c r="I1958" s="16">
        <v>474</v>
      </c>
      <c r="J1958" s="16">
        <v>4081</v>
      </c>
      <c r="K1958" s="16">
        <v>167</v>
      </c>
      <c r="L1958" s="16">
        <v>751</v>
      </c>
      <c r="M1958" s="16"/>
      <c r="N1958" s="16"/>
      <c r="O1958" s="17">
        <f>IFERROR(K1958/I1958,"")</f>
        <v>0.35232067510548526</v>
      </c>
      <c r="P1958" s="17">
        <f>IFERROR(L1958/J1958,"")</f>
        <v>0.18402352364616514</v>
      </c>
      <c r="Q1958" s="16">
        <v>146</v>
      </c>
      <c r="R1958" s="16">
        <v>204</v>
      </c>
      <c r="S1958" s="16">
        <v>0</v>
      </c>
      <c r="T1958" s="16">
        <v>215</v>
      </c>
      <c r="U1958" s="16">
        <v>45</v>
      </c>
      <c r="V1958" s="16">
        <v>143</v>
      </c>
      <c r="W1958" s="16">
        <v>87</v>
      </c>
      <c r="X1958" s="16">
        <v>184</v>
      </c>
      <c r="Y1958" s="16">
        <v>0</v>
      </c>
      <c r="Z1958" s="16">
        <v>103</v>
      </c>
      <c r="AA1958" s="16">
        <f>IF(COUNT(Q1958:Z1958)=0,"",SUM(Q1958:Q1958))</f>
        <v>146</v>
      </c>
      <c r="AB1958" s="16">
        <f>IF(COUNT(Q1958:Z1958)=0,"",SUM(R1958:S1958))</f>
        <v>204</v>
      </c>
      <c r="AC1958" s="16">
        <f>IF(COUNT(Q1958:Z1958)=0,"",SUM(T1958:V1958))</f>
        <v>403</v>
      </c>
      <c r="AD1958" s="16">
        <f>IF(COUNT(Q1958:Z1958)=0,"",SUM(W1958:Y1958))</f>
        <v>271</v>
      </c>
      <c r="AE1958" s="16">
        <f>IF(COUNT(Q1958:Z1958)=0,"",SUM(Z1958:Z1958))</f>
        <v>103</v>
      </c>
      <c r="AF1958" s="16">
        <f>IF(COUNT(Q1958:Z1958)=0,"",SUM(Q1958:Z1958))</f>
        <v>1127</v>
      </c>
      <c r="AG1958" s="17">
        <f>IFERROR((AA1958+AB1958)/AF1958,"")</f>
        <v>0.3105590062111801</v>
      </c>
      <c r="AH1958" s="16"/>
    </row>
    <row r="1959" spans="1:34" x14ac:dyDescent="0.2">
      <c r="A1959" s="4" t="s">
        <v>21</v>
      </c>
      <c r="B1959" s="4" t="s">
        <v>129</v>
      </c>
      <c r="C1959" s="4" t="s">
        <v>1036</v>
      </c>
      <c r="D1959" s="4" t="s">
        <v>771</v>
      </c>
      <c r="E1959" s="4" t="s">
        <v>772</v>
      </c>
      <c r="F1959" s="4" t="s">
        <v>3756</v>
      </c>
      <c r="G1959" s="4" t="s">
        <v>158</v>
      </c>
      <c r="H1959" s="4" t="s">
        <v>163</v>
      </c>
      <c r="I1959" s="16">
        <v>8141</v>
      </c>
      <c r="J1959" s="16">
        <v>301575</v>
      </c>
      <c r="K1959" s="16">
        <v>7655</v>
      </c>
      <c r="L1959" s="16">
        <v>41831</v>
      </c>
      <c r="M1959" s="16">
        <v>2536</v>
      </c>
      <c r="N1959" s="16">
        <v>75968</v>
      </c>
      <c r="O1959" s="17">
        <f>IFERROR(K1959/I1959,"")</f>
        <v>0.94030217418007611</v>
      </c>
      <c r="P1959" s="17">
        <f>IFERROR(L1959/J1959,"")</f>
        <v>0.13870844731824589</v>
      </c>
      <c r="Q1959" s="16">
        <v>146</v>
      </c>
      <c r="R1959" s="16">
        <v>311</v>
      </c>
      <c r="S1959" s="16">
        <v>0</v>
      </c>
      <c r="T1959" s="16">
        <v>3895</v>
      </c>
      <c r="U1959" s="16">
        <v>1164</v>
      </c>
      <c r="V1959" s="16">
        <v>7171</v>
      </c>
      <c r="W1959" s="16">
        <v>0</v>
      </c>
      <c r="X1959" s="16">
        <v>28080</v>
      </c>
      <c r="Y1959" s="16">
        <v>0</v>
      </c>
      <c r="Z1959" s="16">
        <v>8719</v>
      </c>
      <c r="AA1959" s="16">
        <f>IF(COUNT(Q1959:Z1959)=0,"",SUM(Q1959:Q1959))</f>
        <v>146</v>
      </c>
      <c r="AB1959" s="16">
        <f>IF(COUNT(Q1959:Z1959)=0,"",SUM(R1959:S1959))</f>
        <v>311</v>
      </c>
      <c r="AC1959" s="16">
        <f>IF(COUNT(Q1959:Z1959)=0,"",SUM(T1959:V1959))</f>
        <v>12230</v>
      </c>
      <c r="AD1959" s="16">
        <f>IF(COUNT(Q1959:Z1959)=0,"",SUM(W1959:Y1959))</f>
        <v>28080</v>
      </c>
      <c r="AE1959" s="16">
        <f>IF(COUNT(Q1959:Z1959)=0,"",SUM(Z1959:Z1959))</f>
        <v>8719</v>
      </c>
      <c r="AF1959" s="16">
        <f>IF(COUNT(Q1959:Z1959)=0,"",SUM(Q1959:Z1959))</f>
        <v>49486</v>
      </c>
      <c r="AG1959" s="17">
        <f>IFERROR((AA1959+AB1959)/AF1959,"")</f>
        <v>9.2349351331689773E-3</v>
      </c>
      <c r="AH1959" s="16">
        <v>1009</v>
      </c>
    </row>
    <row r="1960" spans="1:34" x14ac:dyDescent="0.2">
      <c r="A1960" s="4" t="s">
        <v>21</v>
      </c>
      <c r="B1960" s="4" t="s">
        <v>132</v>
      </c>
      <c r="C1960" s="4" t="s">
        <v>1036</v>
      </c>
      <c r="D1960" s="4" t="s">
        <v>885</v>
      </c>
      <c r="E1960" s="4" t="s">
        <v>886</v>
      </c>
      <c r="F1960" s="4" t="s">
        <v>5346</v>
      </c>
      <c r="G1960" s="4" t="s">
        <v>158</v>
      </c>
      <c r="H1960" s="4" t="s">
        <v>164</v>
      </c>
      <c r="I1960" s="16">
        <v>49</v>
      </c>
      <c r="J1960" s="16">
        <v>2358</v>
      </c>
      <c r="K1960" s="16">
        <v>20</v>
      </c>
      <c r="L1960" s="16">
        <v>569</v>
      </c>
      <c r="M1960" s="16"/>
      <c r="N1960" s="16">
        <v>369</v>
      </c>
      <c r="O1960" s="17">
        <f>IFERROR(K1960/I1960,"")</f>
        <v>0.40816326530612246</v>
      </c>
      <c r="P1960" s="17">
        <f>IFERROR(L1960/J1960,"")</f>
        <v>0.24130619168787107</v>
      </c>
      <c r="Q1960" s="16">
        <v>146</v>
      </c>
      <c r="R1960" s="16">
        <v>290</v>
      </c>
      <c r="S1960" s="16">
        <v>55</v>
      </c>
      <c r="T1960" s="16">
        <v>258</v>
      </c>
      <c r="U1960" s="16">
        <v>47</v>
      </c>
      <c r="V1960" s="16">
        <v>17</v>
      </c>
      <c r="W1960" s="16">
        <v>166</v>
      </c>
      <c r="X1960" s="16">
        <v>29</v>
      </c>
      <c r="Y1960" s="16"/>
      <c r="Z1960" s="16">
        <v>54</v>
      </c>
      <c r="AA1960" s="16">
        <f>IF(COUNT(Q1960:Z1960)=0,"",SUM(Q1960:Q1960))</f>
        <v>146</v>
      </c>
      <c r="AB1960" s="16">
        <f>IF(COUNT(Q1960:Z1960)=0,"",SUM(R1960:S1960))</f>
        <v>345</v>
      </c>
      <c r="AC1960" s="16">
        <f>IF(COUNT(Q1960:Z1960)=0,"",SUM(T1960:V1960))</f>
        <v>322</v>
      </c>
      <c r="AD1960" s="16">
        <f>IF(COUNT(Q1960:Z1960)=0,"",SUM(W1960:Y1960))</f>
        <v>195</v>
      </c>
      <c r="AE1960" s="16">
        <f>IF(COUNT(Q1960:Z1960)=0,"",SUM(Z1960:Z1960))</f>
        <v>54</v>
      </c>
      <c r="AF1960" s="16">
        <f>IF(COUNT(Q1960:Z1960)=0,"",SUM(Q1960:Z1960))</f>
        <v>1062</v>
      </c>
      <c r="AG1960" s="17">
        <f>IFERROR((AA1960+AB1960)/AF1960,"")</f>
        <v>0.4623352165725047</v>
      </c>
      <c r="AH1960" s="16"/>
    </row>
    <row r="1961" spans="1:34" x14ac:dyDescent="0.2">
      <c r="A1961" s="4" t="s">
        <v>198</v>
      </c>
      <c r="B1961" s="4" t="s">
        <v>148</v>
      </c>
      <c r="C1961" s="4" t="s">
        <v>955</v>
      </c>
      <c r="D1961" s="4" t="s">
        <v>527</v>
      </c>
      <c r="E1961" s="4" t="s">
        <v>219</v>
      </c>
      <c r="F1961" s="4" t="s">
        <v>1602</v>
      </c>
      <c r="G1961" s="4" t="s">
        <v>156</v>
      </c>
      <c r="H1961" s="4" t="s">
        <v>43</v>
      </c>
      <c r="I1961" s="16">
        <v>729</v>
      </c>
      <c r="J1961" s="16">
        <v>175</v>
      </c>
      <c r="K1961" s="16">
        <v>265</v>
      </c>
      <c r="L1961" s="16">
        <v>30</v>
      </c>
      <c r="M1961" s="16">
        <v>67</v>
      </c>
      <c r="N1961" s="16"/>
      <c r="O1961" s="17">
        <f>IFERROR(K1961/I1961,"")</f>
        <v>0.36351165980795608</v>
      </c>
      <c r="P1961" s="17">
        <f>IFERROR(L1961/J1961,"")</f>
        <v>0.17142857142857143</v>
      </c>
      <c r="Q1961" s="16">
        <v>145</v>
      </c>
      <c r="R1961" s="16">
        <v>0</v>
      </c>
      <c r="S1961" s="16"/>
      <c r="T1961" s="16">
        <v>0</v>
      </c>
      <c r="U1961" s="16">
        <v>22</v>
      </c>
      <c r="V1961" s="16">
        <v>0</v>
      </c>
      <c r="W1961" s="16">
        <v>19</v>
      </c>
      <c r="X1961" s="16">
        <v>109</v>
      </c>
      <c r="Y1961" s="16">
        <v>0</v>
      </c>
      <c r="Z1961" s="16">
        <v>0</v>
      </c>
      <c r="AA1961" s="16">
        <f>IF(COUNT(Q1961:Z1961)=0,"",SUM(Q1961:Q1961))</f>
        <v>145</v>
      </c>
      <c r="AB1961" s="16">
        <f>IF(COUNT(Q1961:Z1961)=0,"",SUM(R1961:S1961))</f>
        <v>0</v>
      </c>
      <c r="AC1961" s="16">
        <f>IF(COUNT(Q1961:Z1961)=0,"",SUM(T1961:V1961))</f>
        <v>22</v>
      </c>
      <c r="AD1961" s="16">
        <f>IF(COUNT(Q1961:Z1961)=0,"",SUM(W1961:Y1961))</f>
        <v>128</v>
      </c>
      <c r="AE1961" s="16">
        <f>IF(COUNT(Q1961:Z1961)=0,"",SUM(Z1961:Z1961))</f>
        <v>0</v>
      </c>
      <c r="AF1961" s="16">
        <f>IF(COUNT(Q1961:Z1961)=0,"",SUM(Q1961:Z1961))</f>
        <v>295</v>
      </c>
      <c r="AG1961" s="17">
        <f>IFERROR((AA1961+AB1961)/AF1961,"")</f>
        <v>0.49152542372881358</v>
      </c>
      <c r="AH1961" s="16">
        <v>20</v>
      </c>
    </row>
    <row r="1962" spans="1:34" x14ac:dyDescent="0.2">
      <c r="A1962" s="4" t="s">
        <v>21</v>
      </c>
      <c r="B1962" s="4" t="s">
        <v>152</v>
      </c>
      <c r="C1962" s="4" t="s">
        <v>955</v>
      </c>
      <c r="D1962" s="4" t="s">
        <v>739</v>
      </c>
      <c r="E1962" s="4" t="s">
        <v>740</v>
      </c>
      <c r="F1962" s="4" t="s">
        <v>3429</v>
      </c>
      <c r="G1962" s="4" t="s">
        <v>158</v>
      </c>
      <c r="H1962" s="4" t="s">
        <v>163</v>
      </c>
      <c r="I1962" s="16">
        <v>21</v>
      </c>
      <c r="J1962" s="16">
        <v>1493</v>
      </c>
      <c r="K1962" s="16">
        <v>17</v>
      </c>
      <c r="L1962" s="16">
        <v>232</v>
      </c>
      <c r="M1962" s="16">
        <v>0</v>
      </c>
      <c r="N1962" s="16">
        <v>118</v>
      </c>
      <c r="O1962" s="17">
        <f>IFERROR(K1962/I1962,"")</f>
        <v>0.80952380952380953</v>
      </c>
      <c r="P1962" s="17">
        <f>IFERROR(L1962/J1962,"")</f>
        <v>0.15539182853315472</v>
      </c>
      <c r="Q1962" s="16">
        <v>145</v>
      </c>
      <c r="R1962" s="16">
        <v>0</v>
      </c>
      <c r="S1962" s="16">
        <v>0</v>
      </c>
      <c r="T1962" s="16">
        <v>22</v>
      </c>
      <c r="U1962" s="16">
        <v>40</v>
      </c>
      <c r="V1962" s="16"/>
      <c r="W1962" s="16">
        <v>18</v>
      </c>
      <c r="X1962" s="16">
        <v>17</v>
      </c>
      <c r="Y1962" s="16">
        <v>0</v>
      </c>
      <c r="Z1962" s="16">
        <v>39</v>
      </c>
      <c r="AA1962" s="16">
        <f>IF(COUNT(Q1962:Z1962)=0,"",SUM(Q1962:Q1962))</f>
        <v>145</v>
      </c>
      <c r="AB1962" s="16">
        <f>IF(COUNT(Q1962:Z1962)=0,"",SUM(R1962:S1962))</f>
        <v>0</v>
      </c>
      <c r="AC1962" s="16">
        <f>IF(COUNT(Q1962:Z1962)=0,"",SUM(T1962:V1962))</f>
        <v>62</v>
      </c>
      <c r="AD1962" s="16">
        <f>IF(COUNT(Q1962:Z1962)=0,"",SUM(W1962:Y1962))</f>
        <v>35</v>
      </c>
      <c r="AE1962" s="16">
        <f>IF(COUNT(Q1962:Z1962)=0,"",SUM(Z1962:Z1962))</f>
        <v>39</v>
      </c>
      <c r="AF1962" s="16">
        <f>IF(COUNT(Q1962:Z1962)=0,"",SUM(Q1962:Z1962))</f>
        <v>281</v>
      </c>
      <c r="AG1962" s="17">
        <f>IFERROR((AA1962+AB1962)/AF1962,"")</f>
        <v>0.51601423487544484</v>
      </c>
      <c r="AH1962" s="16"/>
    </row>
    <row r="1963" spans="1:34" x14ac:dyDescent="0.2">
      <c r="A1963" s="4" t="s">
        <v>21</v>
      </c>
      <c r="B1963" s="4" t="s">
        <v>123</v>
      </c>
      <c r="C1963" s="4" t="s">
        <v>955</v>
      </c>
      <c r="D1963" s="4" t="s">
        <v>484</v>
      </c>
      <c r="E1963" s="4" t="s">
        <v>485</v>
      </c>
      <c r="F1963" s="4" t="s">
        <v>4973</v>
      </c>
      <c r="G1963" s="4" t="s">
        <v>159</v>
      </c>
      <c r="H1963" s="4" t="s">
        <v>164</v>
      </c>
      <c r="I1963" s="16">
        <v>357</v>
      </c>
      <c r="J1963" s="16">
        <v>12701</v>
      </c>
      <c r="K1963" s="16">
        <v>45</v>
      </c>
      <c r="L1963" s="16">
        <v>1847</v>
      </c>
      <c r="M1963" s="16"/>
      <c r="N1963" s="16">
        <v>161</v>
      </c>
      <c r="O1963" s="17">
        <f>IFERROR(K1963/I1963,"")</f>
        <v>0.12605042016806722</v>
      </c>
      <c r="P1963" s="17">
        <f>IFERROR(L1963/J1963,"")</f>
        <v>0.14542162034485473</v>
      </c>
      <c r="Q1963" s="16">
        <v>145</v>
      </c>
      <c r="R1963" s="16">
        <v>19</v>
      </c>
      <c r="S1963" s="16"/>
      <c r="T1963" s="16">
        <v>71</v>
      </c>
      <c r="U1963" s="16">
        <v>136</v>
      </c>
      <c r="V1963" s="16">
        <v>29</v>
      </c>
      <c r="W1963" s="16">
        <v>18</v>
      </c>
      <c r="X1963" s="16">
        <v>455</v>
      </c>
      <c r="Y1963" s="16"/>
      <c r="Z1963" s="16">
        <v>1125</v>
      </c>
      <c r="AA1963" s="16">
        <f>IF(COUNT(Q1963:Z1963)=0,"",SUM(Q1963:Q1963))</f>
        <v>145</v>
      </c>
      <c r="AB1963" s="16">
        <f>IF(COUNT(Q1963:Z1963)=0,"",SUM(R1963:S1963))</f>
        <v>19</v>
      </c>
      <c r="AC1963" s="16">
        <f>IF(COUNT(Q1963:Z1963)=0,"",SUM(T1963:V1963))</f>
        <v>236</v>
      </c>
      <c r="AD1963" s="16">
        <f>IF(COUNT(Q1963:Z1963)=0,"",SUM(W1963:Y1963))</f>
        <v>473</v>
      </c>
      <c r="AE1963" s="16">
        <f>IF(COUNT(Q1963:Z1963)=0,"",SUM(Z1963:Z1963))</f>
        <v>1125</v>
      </c>
      <c r="AF1963" s="16">
        <f>IF(COUNT(Q1963:Z1963)=0,"",SUM(Q1963:Z1963))</f>
        <v>1998</v>
      </c>
      <c r="AG1963" s="17">
        <f>IFERROR((AA1963+AB1963)/AF1963,"")</f>
        <v>8.2082082082082078E-2</v>
      </c>
      <c r="AH1963" s="16"/>
    </row>
    <row r="1964" spans="1:34" x14ac:dyDescent="0.2">
      <c r="A1964" s="4" t="s">
        <v>21</v>
      </c>
      <c r="B1964" s="4" t="s">
        <v>140</v>
      </c>
      <c r="C1964" s="4" t="s">
        <v>955</v>
      </c>
      <c r="D1964" s="4" t="s">
        <v>899</v>
      </c>
      <c r="E1964" s="4" t="s">
        <v>900</v>
      </c>
      <c r="F1964" s="4" t="s">
        <v>5422</v>
      </c>
      <c r="G1964" s="4" t="s">
        <v>157</v>
      </c>
      <c r="H1964" s="4" t="s">
        <v>165</v>
      </c>
      <c r="I1964" s="16"/>
      <c r="J1964" s="16">
        <v>3082</v>
      </c>
      <c r="K1964" s="16"/>
      <c r="L1964" s="16">
        <v>194</v>
      </c>
      <c r="M1964" s="16"/>
      <c r="N1964" s="16">
        <v>90</v>
      </c>
      <c r="O1964" s="17" t="str">
        <f>IFERROR(K1964/I1964,"")</f>
        <v/>
      </c>
      <c r="P1964" s="17">
        <f>IFERROR(L1964/J1964,"")</f>
        <v>6.2946138870863075E-2</v>
      </c>
      <c r="Q1964" s="16">
        <v>145</v>
      </c>
      <c r="R1964" s="16">
        <v>0</v>
      </c>
      <c r="S1964" s="16">
        <v>0</v>
      </c>
      <c r="T1964" s="16">
        <v>39</v>
      </c>
      <c r="U1964" s="16">
        <v>15</v>
      </c>
      <c r="V1964" s="16"/>
      <c r="W1964" s="16"/>
      <c r="X1964" s="16">
        <v>44</v>
      </c>
      <c r="Y1964" s="16">
        <v>0</v>
      </c>
      <c r="Z1964" s="16">
        <v>0</v>
      </c>
      <c r="AA1964" s="16">
        <f>IF(COUNT(Q1964:Z1964)=0,"",SUM(Q1964:Q1964))</f>
        <v>145</v>
      </c>
      <c r="AB1964" s="16">
        <f>IF(COUNT(Q1964:Z1964)=0,"",SUM(R1964:S1964))</f>
        <v>0</v>
      </c>
      <c r="AC1964" s="16">
        <f>IF(COUNT(Q1964:Z1964)=0,"",SUM(T1964:V1964))</f>
        <v>54</v>
      </c>
      <c r="AD1964" s="16">
        <f>IF(COUNT(Q1964:Z1964)=0,"",SUM(W1964:Y1964))</f>
        <v>44</v>
      </c>
      <c r="AE1964" s="16">
        <f>IF(COUNT(Q1964:Z1964)=0,"",SUM(Z1964:Z1964))</f>
        <v>0</v>
      </c>
      <c r="AF1964" s="16">
        <f>IF(COUNT(Q1964:Z1964)=0,"",SUM(Q1964:Z1964))</f>
        <v>243</v>
      </c>
      <c r="AG1964" s="17">
        <f>IFERROR((AA1964+AB1964)/AF1964,"")</f>
        <v>0.5967078189300411</v>
      </c>
      <c r="AH1964" s="16"/>
    </row>
    <row r="1965" spans="1:34" x14ac:dyDescent="0.2">
      <c r="A1965" s="4" t="s">
        <v>21</v>
      </c>
      <c r="B1965" s="4" t="s">
        <v>126</v>
      </c>
      <c r="C1965" s="4" t="s">
        <v>955</v>
      </c>
      <c r="D1965" s="4" t="s">
        <v>723</v>
      </c>
      <c r="E1965" s="4" t="s">
        <v>724</v>
      </c>
      <c r="F1965" s="4" t="s">
        <v>3292</v>
      </c>
      <c r="G1965" s="4" t="s">
        <v>157</v>
      </c>
      <c r="H1965" s="4" t="s">
        <v>164</v>
      </c>
      <c r="I1965" s="16">
        <v>164</v>
      </c>
      <c r="J1965" s="16">
        <v>3525</v>
      </c>
      <c r="K1965" s="16">
        <v>39</v>
      </c>
      <c r="L1965" s="16">
        <v>395</v>
      </c>
      <c r="M1965" s="16">
        <v>0</v>
      </c>
      <c r="N1965" s="16">
        <v>80</v>
      </c>
      <c r="O1965" s="17">
        <f>IFERROR(K1965/I1965,"")</f>
        <v>0.23780487804878048</v>
      </c>
      <c r="P1965" s="17">
        <f>IFERROR(L1965/J1965,"")</f>
        <v>0.11205673758865248</v>
      </c>
      <c r="Q1965" s="16">
        <v>144</v>
      </c>
      <c r="R1965" s="16">
        <v>13</v>
      </c>
      <c r="S1965" s="16">
        <v>0</v>
      </c>
      <c r="T1965" s="16">
        <v>15</v>
      </c>
      <c r="U1965" s="16">
        <v>97</v>
      </c>
      <c r="V1965" s="16">
        <v>0</v>
      </c>
      <c r="W1965" s="16">
        <v>59</v>
      </c>
      <c r="X1965" s="16">
        <v>51</v>
      </c>
      <c r="Y1965" s="16"/>
      <c r="Z1965" s="16">
        <v>49</v>
      </c>
      <c r="AA1965" s="16">
        <f>IF(COUNT(Q1965:Z1965)=0,"",SUM(Q1965:Q1965))</f>
        <v>144</v>
      </c>
      <c r="AB1965" s="16">
        <f>IF(COUNT(Q1965:Z1965)=0,"",SUM(R1965:S1965))</f>
        <v>13</v>
      </c>
      <c r="AC1965" s="16">
        <f>IF(COUNT(Q1965:Z1965)=0,"",SUM(T1965:V1965))</f>
        <v>112</v>
      </c>
      <c r="AD1965" s="16">
        <f>IF(COUNT(Q1965:Z1965)=0,"",SUM(W1965:Y1965))</f>
        <v>110</v>
      </c>
      <c r="AE1965" s="16">
        <f>IF(COUNT(Q1965:Z1965)=0,"",SUM(Z1965:Z1965))</f>
        <v>49</v>
      </c>
      <c r="AF1965" s="16">
        <f>IF(COUNT(Q1965:Z1965)=0,"",SUM(Q1965:Z1965))</f>
        <v>428</v>
      </c>
      <c r="AG1965" s="17">
        <f>IFERROR((AA1965+AB1965)/AF1965,"")</f>
        <v>0.36682242990654207</v>
      </c>
      <c r="AH1965" s="16"/>
    </row>
    <row r="1966" spans="1:34" x14ac:dyDescent="0.2">
      <c r="A1966" s="4" t="s">
        <v>21</v>
      </c>
      <c r="B1966" s="4" t="s">
        <v>125</v>
      </c>
      <c r="C1966" s="4" t="s">
        <v>955</v>
      </c>
      <c r="D1966" s="4" t="s">
        <v>533</v>
      </c>
      <c r="E1966" s="4" t="s">
        <v>534</v>
      </c>
      <c r="F1966" s="4" t="s">
        <v>1643</v>
      </c>
      <c r="G1966" s="4" t="s">
        <v>157</v>
      </c>
      <c r="H1966" s="4" t="s">
        <v>165</v>
      </c>
      <c r="I1966" s="16">
        <v>285</v>
      </c>
      <c r="J1966" s="16">
        <v>1652</v>
      </c>
      <c r="K1966" s="16">
        <v>59</v>
      </c>
      <c r="L1966" s="16">
        <v>344</v>
      </c>
      <c r="M1966" s="16"/>
      <c r="N1966" s="16">
        <v>14</v>
      </c>
      <c r="O1966" s="17">
        <f>IFERROR(K1966/I1966,"")</f>
        <v>0.20701754385964913</v>
      </c>
      <c r="P1966" s="17">
        <f>IFERROR(L1966/J1966,"")</f>
        <v>0.20823244552058112</v>
      </c>
      <c r="Q1966" s="16">
        <v>143</v>
      </c>
      <c r="R1966" s="16">
        <v>91</v>
      </c>
      <c r="S1966" s="16"/>
      <c r="T1966" s="16">
        <v>114</v>
      </c>
      <c r="U1966" s="16">
        <v>23</v>
      </c>
      <c r="V1966" s="16">
        <v>27</v>
      </c>
      <c r="W1966" s="16">
        <v>25</v>
      </c>
      <c r="X1966" s="16">
        <v>49</v>
      </c>
      <c r="Y1966" s="16">
        <v>0</v>
      </c>
      <c r="Z1966" s="16">
        <v>31</v>
      </c>
      <c r="AA1966" s="16">
        <f>IF(COUNT(Q1966:Z1966)=0,"",SUM(Q1966:Q1966))</f>
        <v>143</v>
      </c>
      <c r="AB1966" s="16">
        <f>IF(COUNT(Q1966:Z1966)=0,"",SUM(R1966:S1966))</f>
        <v>91</v>
      </c>
      <c r="AC1966" s="16">
        <f>IF(COUNT(Q1966:Z1966)=0,"",SUM(T1966:V1966))</f>
        <v>164</v>
      </c>
      <c r="AD1966" s="16">
        <f>IF(COUNT(Q1966:Z1966)=0,"",SUM(W1966:Y1966))</f>
        <v>74</v>
      </c>
      <c r="AE1966" s="16">
        <f>IF(COUNT(Q1966:Z1966)=0,"",SUM(Z1966:Z1966))</f>
        <v>31</v>
      </c>
      <c r="AF1966" s="16">
        <f>IF(COUNT(Q1966:Z1966)=0,"",SUM(Q1966:Z1966))</f>
        <v>503</v>
      </c>
      <c r="AG1966" s="17">
        <f>IFERROR((AA1966+AB1966)/AF1966,"")</f>
        <v>0.46520874751491054</v>
      </c>
      <c r="AH1966" s="16"/>
    </row>
    <row r="1967" spans="1:34" x14ac:dyDescent="0.2">
      <c r="A1967" s="4" t="s">
        <v>21</v>
      </c>
      <c r="B1967" s="4" t="s">
        <v>151</v>
      </c>
      <c r="C1967" s="4" t="s">
        <v>1036</v>
      </c>
      <c r="D1967" s="4" t="s">
        <v>826</v>
      </c>
      <c r="E1967" s="4" t="s">
        <v>624</v>
      </c>
      <c r="F1967" s="4" t="s">
        <v>4275</v>
      </c>
      <c r="G1967" s="4" t="s">
        <v>156</v>
      </c>
      <c r="H1967" s="4" t="s">
        <v>165</v>
      </c>
      <c r="I1967" s="16">
        <v>117</v>
      </c>
      <c r="J1967" s="16">
        <v>7198</v>
      </c>
      <c r="K1967" s="16">
        <v>20</v>
      </c>
      <c r="L1967" s="16">
        <v>136</v>
      </c>
      <c r="M1967" s="16">
        <v>0</v>
      </c>
      <c r="N1967" s="16"/>
      <c r="O1967" s="17">
        <f>IFERROR(K1967/I1967,"")</f>
        <v>0.17094017094017094</v>
      </c>
      <c r="P1967" s="17">
        <f>IFERROR(L1967/J1967,"")</f>
        <v>1.8894137260350097E-2</v>
      </c>
      <c r="Q1967" s="16">
        <v>142</v>
      </c>
      <c r="R1967" s="16">
        <v>0</v>
      </c>
      <c r="S1967" s="16">
        <v>0</v>
      </c>
      <c r="T1967" s="16">
        <v>0</v>
      </c>
      <c r="U1967" s="16">
        <v>0</v>
      </c>
      <c r="V1967" s="16"/>
      <c r="W1967" s="16">
        <v>0</v>
      </c>
      <c r="X1967" s="16"/>
      <c r="Y1967" s="16"/>
      <c r="Z1967" s="16">
        <v>0</v>
      </c>
      <c r="AA1967" s="16">
        <f>IF(COUNT(Q1967:Z1967)=0,"",SUM(Q1967:Q1967))</f>
        <v>142</v>
      </c>
      <c r="AB1967" s="16">
        <f>IF(COUNT(Q1967:Z1967)=0,"",SUM(R1967:S1967))</f>
        <v>0</v>
      </c>
      <c r="AC1967" s="16">
        <f>IF(COUNT(Q1967:Z1967)=0,"",SUM(T1967:V1967))</f>
        <v>0</v>
      </c>
      <c r="AD1967" s="16">
        <f>IF(COUNT(Q1967:Z1967)=0,"",SUM(W1967:Y1967))</f>
        <v>0</v>
      </c>
      <c r="AE1967" s="16">
        <f>IF(COUNT(Q1967:Z1967)=0,"",SUM(Z1967:Z1967))</f>
        <v>0</v>
      </c>
      <c r="AF1967" s="16">
        <f>IF(COUNT(Q1967:Z1967)=0,"",SUM(Q1967:Z1967))</f>
        <v>142</v>
      </c>
      <c r="AG1967" s="17">
        <f>IFERROR((AA1967+AB1967)/AF1967,"")</f>
        <v>1</v>
      </c>
      <c r="AH1967" s="16">
        <v>18</v>
      </c>
    </row>
    <row r="1968" spans="1:34" x14ac:dyDescent="0.2">
      <c r="A1968" s="4" t="s">
        <v>198</v>
      </c>
      <c r="B1968" s="4" t="s">
        <v>142</v>
      </c>
      <c r="C1968" s="4" t="s">
        <v>1036</v>
      </c>
      <c r="D1968" s="4" t="s">
        <v>523</v>
      </c>
      <c r="E1968" s="4" t="s">
        <v>524</v>
      </c>
      <c r="F1968" s="4" t="s">
        <v>1597</v>
      </c>
      <c r="G1968" s="4" t="s">
        <v>156</v>
      </c>
      <c r="H1968" s="4" t="s">
        <v>71</v>
      </c>
      <c r="I1968" s="16">
        <v>1236</v>
      </c>
      <c r="J1968" s="16">
        <v>6496</v>
      </c>
      <c r="K1968" s="16">
        <v>390</v>
      </c>
      <c r="L1968" s="16">
        <v>1734</v>
      </c>
      <c r="M1968" s="16">
        <v>28</v>
      </c>
      <c r="N1968" s="16">
        <v>41</v>
      </c>
      <c r="O1968" s="17">
        <f>IFERROR(K1968/I1968,"")</f>
        <v>0.3155339805825243</v>
      </c>
      <c r="P1968" s="17">
        <f>IFERROR(L1968/J1968,"")</f>
        <v>0.26693349753694579</v>
      </c>
      <c r="Q1968" s="16">
        <v>141</v>
      </c>
      <c r="R1968" s="16">
        <v>0</v>
      </c>
      <c r="S1968" s="16"/>
      <c r="T1968" s="16"/>
      <c r="U1968" s="16">
        <v>287</v>
      </c>
      <c r="V1968" s="16">
        <v>0</v>
      </c>
      <c r="W1968" s="16">
        <v>132</v>
      </c>
      <c r="X1968" s="16">
        <v>0</v>
      </c>
      <c r="Y1968" s="16">
        <v>0</v>
      </c>
      <c r="Z1968" s="16">
        <v>1563</v>
      </c>
      <c r="AA1968" s="16">
        <f>IF(COUNT(Q1968:Z1968)=0,"",SUM(Q1968:Q1968))</f>
        <v>141</v>
      </c>
      <c r="AB1968" s="16">
        <f>IF(COUNT(Q1968:Z1968)=0,"",SUM(R1968:S1968))</f>
        <v>0</v>
      </c>
      <c r="AC1968" s="16">
        <f>IF(COUNT(Q1968:Z1968)=0,"",SUM(T1968:V1968))</f>
        <v>287</v>
      </c>
      <c r="AD1968" s="16">
        <f>IF(COUNT(Q1968:Z1968)=0,"",SUM(W1968:Y1968))</f>
        <v>132</v>
      </c>
      <c r="AE1968" s="16">
        <f>IF(COUNT(Q1968:Z1968)=0,"",SUM(Z1968:Z1968))</f>
        <v>1563</v>
      </c>
      <c r="AF1968" s="16">
        <f>IF(COUNT(Q1968:Z1968)=0,"",SUM(Q1968:Z1968))</f>
        <v>2123</v>
      </c>
      <c r="AG1968" s="17">
        <f>IFERROR((AA1968+AB1968)/AF1968,"")</f>
        <v>6.6415449835138959E-2</v>
      </c>
      <c r="AH1968" s="16">
        <v>161</v>
      </c>
    </row>
    <row r="1969" spans="1:34" x14ac:dyDescent="0.2">
      <c r="A1969" s="4" t="s">
        <v>21</v>
      </c>
      <c r="B1969" s="4" t="s">
        <v>123</v>
      </c>
      <c r="C1969" s="4" t="s">
        <v>955</v>
      </c>
      <c r="D1969" s="4" t="s">
        <v>484</v>
      </c>
      <c r="E1969" s="4" t="s">
        <v>485</v>
      </c>
      <c r="F1969" s="4" t="s">
        <v>4916</v>
      </c>
      <c r="G1969" s="4" t="s">
        <v>159</v>
      </c>
      <c r="H1969" s="4" t="s">
        <v>165</v>
      </c>
      <c r="I1969" s="16">
        <v>128</v>
      </c>
      <c r="J1969" s="16">
        <v>6368</v>
      </c>
      <c r="K1969" s="16"/>
      <c r="L1969" s="16">
        <v>1233</v>
      </c>
      <c r="M1969" s="16"/>
      <c r="N1969" s="16">
        <v>171</v>
      </c>
      <c r="O1969" s="17">
        <f>IFERROR(K1969/I1969,"")</f>
        <v>0</v>
      </c>
      <c r="P1969" s="17">
        <f>IFERROR(L1969/J1969,"")</f>
        <v>0.19362437185929648</v>
      </c>
      <c r="Q1969" s="16">
        <v>141</v>
      </c>
      <c r="R1969" s="16">
        <v>18</v>
      </c>
      <c r="S1969" s="16"/>
      <c r="T1969" s="16">
        <v>50</v>
      </c>
      <c r="U1969" s="16">
        <v>36</v>
      </c>
      <c r="V1969" s="16"/>
      <c r="W1969" s="16">
        <v>0</v>
      </c>
      <c r="X1969" s="16">
        <v>255</v>
      </c>
      <c r="Y1969" s="16"/>
      <c r="Z1969" s="16">
        <v>807</v>
      </c>
      <c r="AA1969" s="16">
        <f>IF(COUNT(Q1969:Z1969)=0,"",SUM(Q1969:Q1969))</f>
        <v>141</v>
      </c>
      <c r="AB1969" s="16">
        <f>IF(COUNT(Q1969:Z1969)=0,"",SUM(R1969:S1969))</f>
        <v>18</v>
      </c>
      <c r="AC1969" s="16">
        <f>IF(COUNT(Q1969:Z1969)=0,"",SUM(T1969:V1969))</f>
        <v>86</v>
      </c>
      <c r="AD1969" s="16">
        <f>IF(COUNT(Q1969:Z1969)=0,"",SUM(W1969:Y1969))</f>
        <v>255</v>
      </c>
      <c r="AE1969" s="16">
        <f>IF(COUNT(Q1969:Z1969)=0,"",SUM(Z1969:Z1969))</f>
        <v>807</v>
      </c>
      <c r="AF1969" s="16">
        <f>IF(COUNT(Q1969:Z1969)=0,"",SUM(Q1969:Z1969))</f>
        <v>1307</v>
      </c>
      <c r="AG1969" s="17">
        <f>IFERROR((AA1969+AB1969)/AF1969,"")</f>
        <v>0.12165263963274675</v>
      </c>
      <c r="AH1969" s="16">
        <v>14</v>
      </c>
    </row>
    <row r="1970" spans="1:34" x14ac:dyDescent="0.2">
      <c r="A1970" s="4" t="s">
        <v>198</v>
      </c>
      <c r="B1970" s="4" t="s">
        <v>127</v>
      </c>
      <c r="C1970" s="4" t="s">
        <v>955</v>
      </c>
      <c r="D1970" s="4" t="s">
        <v>465</v>
      </c>
      <c r="E1970" s="4" t="s">
        <v>228</v>
      </c>
      <c r="F1970" s="4" t="s">
        <v>1457</v>
      </c>
      <c r="G1970" s="4" t="s">
        <v>156</v>
      </c>
      <c r="H1970" s="4" t="s">
        <v>71</v>
      </c>
      <c r="I1970" s="16">
        <v>1726</v>
      </c>
      <c r="J1970" s="16">
        <v>3138</v>
      </c>
      <c r="K1970" s="16">
        <v>491</v>
      </c>
      <c r="L1970" s="16">
        <v>997</v>
      </c>
      <c r="M1970" s="16">
        <v>75</v>
      </c>
      <c r="N1970" s="16">
        <v>174</v>
      </c>
      <c r="O1970" s="17">
        <f>IFERROR(K1970/I1970,"")</f>
        <v>0.28447276940903826</v>
      </c>
      <c r="P1970" s="17">
        <f>IFERROR(L1970/J1970,"")</f>
        <v>0.31771829190567241</v>
      </c>
      <c r="Q1970" s="16">
        <v>140</v>
      </c>
      <c r="R1970" s="16"/>
      <c r="S1970" s="16"/>
      <c r="T1970" s="16">
        <v>0</v>
      </c>
      <c r="U1970" s="16">
        <v>99</v>
      </c>
      <c r="V1970" s="16">
        <v>1045</v>
      </c>
      <c r="W1970" s="16">
        <v>30</v>
      </c>
      <c r="X1970" s="16">
        <v>178</v>
      </c>
      <c r="Y1970" s="16">
        <v>0</v>
      </c>
      <c r="Z1970" s="16">
        <v>305</v>
      </c>
      <c r="AA1970" s="16">
        <f>IF(COUNT(Q1970:Z1970)=0,"",SUM(Q1970:Q1970))</f>
        <v>140</v>
      </c>
      <c r="AB1970" s="16">
        <f>IF(COUNT(Q1970:Z1970)=0,"",SUM(R1970:S1970))</f>
        <v>0</v>
      </c>
      <c r="AC1970" s="16">
        <f>IF(COUNT(Q1970:Z1970)=0,"",SUM(T1970:V1970))</f>
        <v>1144</v>
      </c>
      <c r="AD1970" s="16">
        <f>IF(COUNT(Q1970:Z1970)=0,"",SUM(W1970:Y1970))</f>
        <v>208</v>
      </c>
      <c r="AE1970" s="16">
        <f>IF(COUNT(Q1970:Z1970)=0,"",SUM(Z1970:Z1970))</f>
        <v>305</v>
      </c>
      <c r="AF1970" s="16">
        <f>IF(COUNT(Q1970:Z1970)=0,"",SUM(Q1970:Z1970))</f>
        <v>1797</v>
      </c>
      <c r="AG1970" s="17">
        <f>IFERROR((AA1970+AB1970)/AF1970,"")</f>
        <v>7.790762381747357E-2</v>
      </c>
      <c r="AH1970" s="16">
        <v>136</v>
      </c>
    </row>
    <row r="1971" spans="1:34" x14ac:dyDescent="0.2">
      <c r="A1971" s="4" t="s">
        <v>21</v>
      </c>
      <c r="B1971" s="4" t="s">
        <v>131</v>
      </c>
      <c r="C1971" s="4" t="s">
        <v>955</v>
      </c>
      <c r="D1971" s="4" t="s">
        <v>438</v>
      </c>
      <c r="E1971" s="4" t="s">
        <v>439</v>
      </c>
      <c r="F1971" s="4" t="s">
        <v>3959</v>
      </c>
      <c r="G1971" s="4" t="s">
        <v>158</v>
      </c>
      <c r="H1971" s="4" t="s">
        <v>165</v>
      </c>
      <c r="I1971" s="16">
        <v>257</v>
      </c>
      <c r="J1971" s="16">
        <v>11918</v>
      </c>
      <c r="K1971" s="16">
        <v>198</v>
      </c>
      <c r="L1971" s="16">
        <v>3864</v>
      </c>
      <c r="M1971" s="16"/>
      <c r="N1971" s="16">
        <v>140</v>
      </c>
      <c r="O1971" s="17">
        <f>IFERROR(K1971/I1971,"")</f>
        <v>0.77042801556420237</v>
      </c>
      <c r="P1971" s="17">
        <f>IFERROR(L1971/J1971,"")</f>
        <v>0.32421547239469711</v>
      </c>
      <c r="Q1971" s="16">
        <v>140</v>
      </c>
      <c r="R1971" s="16">
        <v>34</v>
      </c>
      <c r="S1971" s="16"/>
      <c r="T1971" s="16">
        <v>1852</v>
      </c>
      <c r="U1971" s="16">
        <v>97</v>
      </c>
      <c r="V1971" s="16">
        <v>67</v>
      </c>
      <c r="W1971" s="16">
        <v>0</v>
      </c>
      <c r="X1971" s="16">
        <v>259</v>
      </c>
      <c r="Y1971" s="16"/>
      <c r="Z1971" s="16">
        <v>1724</v>
      </c>
      <c r="AA1971" s="16">
        <f>IF(COUNT(Q1971:Z1971)=0,"",SUM(Q1971:Q1971))</f>
        <v>140</v>
      </c>
      <c r="AB1971" s="16">
        <f>IF(COUNT(Q1971:Z1971)=0,"",SUM(R1971:S1971))</f>
        <v>34</v>
      </c>
      <c r="AC1971" s="16">
        <f>IF(COUNT(Q1971:Z1971)=0,"",SUM(T1971:V1971))</f>
        <v>2016</v>
      </c>
      <c r="AD1971" s="16">
        <f>IF(COUNT(Q1971:Z1971)=0,"",SUM(W1971:Y1971))</f>
        <v>259</v>
      </c>
      <c r="AE1971" s="16">
        <f>IF(COUNT(Q1971:Z1971)=0,"",SUM(Z1971:Z1971))</f>
        <v>1724</v>
      </c>
      <c r="AF1971" s="16">
        <f>IF(COUNT(Q1971:Z1971)=0,"",SUM(Q1971:Z1971))</f>
        <v>4173</v>
      </c>
      <c r="AG1971" s="17">
        <f>IFERROR((AA1971+AB1971)/AF1971,"")</f>
        <v>4.1696621135873475E-2</v>
      </c>
      <c r="AH1971" s="16">
        <v>20</v>
      </c>
    </row>
    <row r="1972" spans="1:34" x14ac:dyDescent="0.2">
      <c r="A1972" s="4" t="s">
        <v>21</v>
      </c>
      <c r="B1972" s="4" t="s">
        <v>131</v>
      </c>
      <c r="C1972" s="4" t="s">
        <v>955</v>
      </c>
      <c r="D1972" s="4" t="s">
        <v>796</v>
      </c>
      <c r="E1972" s="4" t="s">
        <v>797</v>
      </c>
      <c r="F1972" s="4" t="s">
        <v>4055</v>
      </c>
      <c r="G1972" s="4" t="s">
        <v>158</v>
      </c>
      <c r="H1972" s="4" t="s">
        <v>163</v>
      </c>
      <c r="I1972" s="16">
        <v>84</v>
      </c>
      <c r="J1972" s="16">
        <v>2916</v>
      </c>
      <c r="K1972" s="16">
        <v>82</v>
      </c>
      <c r="L1972" s="16">
        <v>230</v>
      </c>
      <c r="M1972" s="16">
        <v>0</v>
      </c>
      <c r="N1972" s="16">
        <v>0</v>
      </c>
      <c r="O1972" s="17">
        <f>IFERROR(K1972/I1972,"")</f>
        <v>0.97619047619047616</v>
      </c>
      <c r="P1972" s="17">
        <f>IFERROR(L1972/J1972,"")</f>
        <v>7.8875171467764058E-2</v>
      </c>
      <c r="Q1972" s="16">
        <v>140</v>
      </c>
      <c r="R1972" s="16"/>
      <c r="S1972" s="16">
        <v>0</v>
      </c>
      <c r="T1972" s="16">
        <v>0</v>
      </c>
      <c r="U1972" s="16">
        <v>35</v>
      </c>
      <c r="V1972" s="16">
        <v>121</v>
      </c>
      <c r="W1972" s="16"/>
      <c r="X1972" s="16"/>
      <c r="Y1972" s="16">
        <v>0</v>
      </c>
      <c r="Z1972" s="16">
        <v>0</v>
      </c>
      <c r="AA1972" s="16">
        <f>IF(COUNT(Q1972:Z1972)=0,"",SUM(Q1972:Q1972))</f>
        <v>140</v>
      </c>
      <c r="AB1972" s="16">
        <f>IF(COUNT(Q1972:Z1972)=0,"",SUM(R1972:S1972))</f>
        <v>0</v>
      </c>
      <c r="AC1972" s="16">
        <f>IF(COUNT(Q1972:Z1972)=0,"",SUM(T1972:V1972))</f>
        <v>156</v>
      </c>
      <c r="AD1972" s="16">
        <f>IF(COUNT(Q1972:Z1972)=0,"",SUM(W1972:Y1972))</f>
        <v>0</v>
      </c>
      <c r="AE1972" s="16">
        <f>IF(COUNT(Q1972:Z1972)=0,"",SUM(Z1972:Z1972))</f>
        <v>0</v>
      </c>
      <c r="AF1972" s="16">
        <f>IF(COUNT(Q1972:Z1972)=0,"",SUM(Q1972:Z1972))</f>
        <v>296</v>
      </c>
      <c r="AG1972" s="17">
        <f>IFERROR((AA1972+AB1972)/AF1972,"")</f>
        <v>0.47297297297297297</v>
      </c>
      <c r="AH1972" s="16">
        <v>16</v>
      </c>
    </row>
    <row r="1973" spans="1:34" x14ac:dyDescent="0.2">
      <c r="A1973" s="4" t="s">
        <v>21</v>
      </c>
      <c r="B1973" s="4" t="s">
        <v>151</v>
      </c>
      <c r="C1973" s="4" t="s">
        <v>1036</v>
      </c>
      <c r="D1973" s="4" t="s">
        <v>828</v>
      </c>
      <c r="E1973" s="4" t="s">
        <v>829</v>
      </c>
      <c r="F1973" s="4" t="s">
        <v>4328</v>
      </c>
      <c r="G1973" s="4" t="s">
        <v>157</v>
      </c>
      <c r="H1973" s="4" t="s">
        <v>163</v>
      </c>
      <c r="I1973" s="16">
        <v>335</v>
      </c>
      <c r="J1973" s="16">
        <v>4467</v>
      </c>
      <c r="K1973" s="16">
        <v>132</v>
      </c>
      <c r="L1973" s="16">
        <v>655</v>
      </c>
      <c r="M1973" s="16"/>
      <c r="N1973" s="16">
        <v>136</v>
      </c>
      <c r="O1973" s="17">
        <f>IFERROR(K1973/I1973,"")</f>
        <v>0.39402985074626867</v>
      </c>
      <c r="P1973" s="17">
        <f>IFERROR(L1973/J1973,"")</f>
        <v>0.14663084844414595</v>
      </c>
      <c r="Q1973" s="16">
        <v>140</v>
      </c>
      <c r="R1973" s="16">
        <v>65</v>
      </c>
      <c r="S1973" s="16"/>
      <c r="T1973" s="16">
        <v>51</v>
      </c>
      <c r="U1973" s="16">
        <v>16</v>
      </c>
      <c r="V1973" s="16">
        <v>114</v>
      </c>
      <c r="W1973" s="16">
        <v>158</v>
      </c>
      <c r="X1973" s="16">
        <v>27</v>
      </c>
      <c r="Y1973" s="16">
        <v>16</v>
      </c>
      <c r="Z1973" s="16">
        <v>364</v>
      </c>
      <c r="AA1973" s="16">
        <f>IF(COUNT(Q1973:Z1973)=0,"",SUM(Q1973:Q1973))</f>
        <v>140</v>
      </c>
      <c r="AB1973" s="16">
        <f>IF(COUNT(Q1973:Z1973)=0,"",SUM(R1973:S1973))</f>
        <v>65</v>
      </c>
      <c r="AC1973" s="16">
        <f>IF(COUNT(Q1973:Z1973)=0,"",SUM(T1973:V1973))</f>
        <v>181</v>
      </c>
      <c r="AD1973" s="16">
        <f>IF(COUNT(Q1973:Z1973)=0,"",SUM(W1973:Y1973))</f>
        <v>201</v>
      </c>
      <c r="AE1973" s="16">
        <f>IF(COUNT(Q1973:Z1973)=0,"",SUM(Z1973:Z1973))</f>
        <v>364</v>
      </c>
      <c r="AF1973" s="16">
        <f>IF(COUNT(Q1973:Z1973)=0,"",SUM(Q1973:Z1973))</f>
        <v>951</v>
      </c>
      <c r="AG1973" s="17">
        <f>IFERROR((AA1973+AB1973)/AF1973,"")</f>
        <v>0.21556256572029442</v>
      </c>
      <c r="AH1973" s="16">
        <v>14</v>
      </c>
    </row>
    <row r="1974" spans="1:34" x14ac:dyDescent="0.2">
      <c r="A1974" s="4" t="s">
        <v>198</v>
      </c>
      <c r="B1974" s="4" t="s">
        <v>130</v>
      </c>
      <c r="C1974" s="4" t="s">
        <v>991</v>
      </c>
      <c r="D1974" s="4" t="s">
        <v>236</v>
      </c>
      <c r="E1974" s="4" t="s">
        <v>237</v>
      </c>
      <c r="F1974" s="4" t="s">
        <v>998</v>
      </c>
      <c r="G1974" s="4" t="s">
        <v>156</v>
      </c>
      <c r="H1974" s="4" t="s">
        <v>71</v>
      </c>
      <c r="I1974" s="16">
        <v>57</v>
      </c>
      <c r="J1974" s="16">
        <v>3379</v>
      </c>
      <c r="K1974" s="16">
        <v>41</v>
      </c>
      <c r="L1974" s="16">
        <v>546</v>
      </c>
      <c r="M1974" s="16"/>
      <c r="N1974" s="16">
        <v>252</v>
      </c>
      <c r="O1974" s="17">
        <f>IFERROR(K1974/I1974,"")</f>
        <v>0.7192982456140351</v>
      </c>
      <c r="P1974" s="17">
        <f>IFERROR(L1974/J1974,"")</f>
        <v>0.16158626812666468</v>
      </c>
      <c r="Q1974" s="16">
        <v>139</v>
      </c>
      <c r="R1974" s="16">
        <v>0</v>
      </c>
      <c r="S1974" s="16"/>
      <c r="T1974" s="16">
        <v>0</v>
      </c>
      <c r="U1974" s="16">
        <v>59</v>
      </c>
      <c r="V1974" s="16">
        <v>78</v>
      </c>
      <c r="W1974" s="16">
        <v>0</v>
      </c>
      <c r="X1974" s="16">
        <v>119</v>
      </c>
      <c r="Y1974" s="16">
        <v>0</v>
      </c>
      <c r="Z1974" s="16">
        <v>427</v>
      </c>
      <c r="AA1974" s="16">
        <f>IF(COUNT(Q1974:Z1974)=0,"",SUM(Q1974:Q1974))</f>
        <v>139</v>
      </c>
      <c r="AB1974" s="16">
        <f>IF(COUNT(Q1974:Z1974)=0,"",SUM(R1974:S1974))</f>
        <v>0</v>
      </c>
      <c r="AC1974" s="16">
        <f>IF(COUNT(Q1974:Z1974)=0,"",SUM(T1974:V1974))</f>
        <v>137</v>
      </c>
      <c r="AD1974" s="16">
        <f>IF(COUNT(Q1974:Z1974)=0,"",SUM(W1974:Y1974))</f>
        <v>119</v>
      </c>
      <c r="AE1974" s="16">
        <f>IF(COUNT(Q1974:Z1974)=0,"",SUM(Z1974:Z1974))</f>
        <v>427</v>
      </c>
      <c r="AF1974" s="16">
        <f>IF(COUNT(Q1974:Z1974)=0,"",SUM(Q1974:Z1974))</f>
        <v>822</v>
      </c>
      <c r="AG1974" s="17">
        <f>IFERROR((AA1974+AB1974)/AF1974,"")</f>
        <v>0.16909975669099755</v>
      </c>
      <c r="AH1974" s="16">
        <v>61</v>
      </c>
    </row>
    <row r="1975" spans="1:34" x14ac:dyDescent="0.2">
      <c r="A1975" s="4" t="s">
        <v>21</v>
      </c>
      <c r="B1975" s="4" t="s">
        <v>138</v>
      </c>
      <c r="C1975" s="4" t="s">
        <v>1036</v>
      </c>
      <c r="D1975" s="4" t="s">
        <v>632</v>
      </c>
      <c r="E1975" s="4" t="s">
        <v>537</v>
      </c>
      <c r="F1975" s="4" t="s">
        <v>2489</v>
      </c>
      <c r="G1975" s="4" t="s">
        <v>157</v>
      </c>
      <c r="H1975" s="4" t="s">
        <v>165</v>
      </c>
      <c r="I1975" s="16">
        <v>113</v>
      </c>
      <c r="J1975" s="16">
        <v>707</v>
      </c>
      <c r="K1975" s="16">
        <v>62</v>
      </c>
      <c r="L1975" s="16">
        <v>148</v>
      </c>
      <c r="M1975" s="16">
        <v>0</v>
      </c>
      <c r="N1975" s="16"/>
      <c r="O1975" s="17">
        <f>IFERROR(K1975/I1975,"")</f>
        <v>0.54867256637168138</v>
      </c>
      <c r="P1975" s="17">
        <f>IFERROR(L1975/J1975,"")</f>
        <v>0.20933521923620935</v>
      </c>
      <c r="Q1975" s="16">
        <v>139</v>
      </c>
      <c r="R1975" s="16">
        <v>0</v>
      </c>
      <c r="S1975" s="16">
        <v>0</v>
      </c>
      <c r="T1975" s="16"/>
      <c r="U1975" s="16">
        <v>0</v>
      </c>
      <c r="V1975" s="16">
        <v>55</v>
      </c>
      <c r="W1975" s="16">
        <v>0</v>
      </c>
      <c r="X1975" s="16">
        <v>0</v>
      </c>
      <c r="Y1975" s="16"/>
      <c r="Z1975" s="16">
        <v>13</v>
      </c>
      <c r="AA1975" s="16">
        <f>IF(COUNT(Q1975:Z1975)=0,"",SUM(Q1975:Q1975))</f>
        <v>139</v>
      </c>
      <c r="AB1975" s="16">
        <f>IF(COUNT(Q1975:Z1975)=0,"",SUM(R1975:S1975))</f>
        <v>0</v>
      </c>
      <c r="AC1975" s="16">
        <f>IF(COUNT(Q1975:Z1975)=0,"",SUM(T1975:V1975))</f>
        <v>55</v>
      </c>
      <c r="AD1975" s="16">
        <f>IF(COUNT(Q1975:Z1975)=0,"",SUM(W1975:Y1975))</f>
        <v>0</v>
      </c>
      <c r="AE1975" s="16">
        <f>IF(COUNT(Q1975:Z1975)=0,"",SUM(Z1975:Z1975))</f>
        <v>13</v>
      </c>
      <c r="AF1975" s="16">
        <f>IF(COUNT(Q1975:Z1975)=0,"",SUM(Q1975:Z1975))</f>
        <v>207</v>
      </c>
      <c r="AG1975" s="17">
        <f>IFERROR((AA1975+AB1975)/AF1975,"")</f>
        <v>0.67149758454106279</v>
      </c>
      <c r="AH1975" s="16"/>
    </row>
    <row r="1976" spans="1:34" x14ac:dyDescent="0.2">
      <c r="A1976" s="4" t="s">
        <v>21</v>
      </c>
      <c r="B1976" s="4" t="s">
        <v>135</v>
      </c>
      <c r="C1976" s="4" t="s">
        <v>1036</v>
      </c>
      <c r="D1976" s="4" t="s">
        <v>685</v>
      </c>
      <c r="E1976" s="4" t="s">
        <v>686</v>
      </c>
      <c r="F1976" s="4" t="s">
        <v>2857</v>
      </c>
      <c r="G1976" s="4" t="s">
        <v>158</v>
      </c>
      <c r="H1976" s="4" t="s">
        <v>165</v>
      </c>
      <c r="I1976" s="16">
        <v>215</v>
      </c>
      <c r="J1976" s="16">
        <v>2045</v>
      </c>
      <c r="K1976" s="16">
        <v>97</v>
      </c>
      <c r="L1976" s="16">
        <v>114</v>
      </c>
      <c r="M1976" s="16"/>
      <c r="N1976" s="16">
        <v>49</v>
      </c>
      <c r="O1976" s="17">
        <f>IFERROR(K1976/I1976,"")</f>
        <v>0.4511627906976744</v>
      </c>
      <c r="P1976" s="17">
        <f>IFERROR(L1976/J1976,"")</f>
        <v>5.5745721271393642E-2</v>
      </c>
      <c r="Q1976" s="16">
        <v>139</v>
      </c>
      <c r="R1976" s="16">
        <v>0</v>
      </c>
      <c r="S1976" s="16">
        <v>0</v>
      </c>
      <c r="T1976" s="16">
        <v>0</v>
      </c>
      <c r="U1976" s="16">
        <v>63</v>
      </c>
      <c r="V1976" s="16">
        <v>62</v>
      </c>
      <c r="W1976" s="16">
        <v>63</v>
      </c>
      <c r="X1976" s="16">
        <v>49</v>
      </c>
      <c r="Y1976" s="16">
        <v>0</v>
      </c>
      <c r="Z1976" s="16">
        <v>82</v>
      </c>
      <c r="AA1976" s="16">
        <f>IF(COUNT(Q1976:Z1976)=0,"",SUM(Q1976:Q1976))</f>
        <v>139</v>
      </c>
      <c r="AB1976" s="16">
        <f>IF(COUNT(Q1976:Z1976)=0,"",SUM(R1976:S1976))</f>
        <v>0</v>
      </c>
      <c r="AC1976" s="16">
        <f>IF(COUNT(Q1976:Z1976)=0,"",SUM(T1976:V1976))</f>
        <v>125</v>
      </c>
      <c r="AD1976" s="16">
        <f>IF(COUNT(Q1976:Z1976)=0,"",SUM(W1976:Y1976))</f>
        <v>112</v>
      </c>
      <c r="AE1976" s="16">
        <f>IF(COUNT(Q1976:Z1976)=0,"",SUM(Z1976:Z1976))</f>
        <v>82</v>
      </c>
      <c r="AF1976" s="16">
        <f>IF(COUNT(Q1976:Z1976)=0,"",SUM(Q1976:Z1976))</f>
        <v>458</v>
      </c>
      <c r="AG1976" s="17">
        <f>IFERROR((AA1976+AB1976)/AF1976,"")</f>
        <v>0.30349344978165937</v>
      </c>
      <c r="AH1976" s="16"/>
    </row>
    <row r="1977" spans="1:34" x14ac:dyDescent="0.2">
      <c r="A1977" s="4" t="s">
        <v>21</v>
      </c>
      <c r="B1977" s="4" t="s">
        <v>126</v>
      </c>
      <c r="C1977" s="4" t="s">
        <v>955</v>
      </c>
      <c r="D1977" s="4" t="s">
        <v>731</v>
      </c>
      <c r="E1977" s="4" t="s">
        <v>732</v>
      </c>
      <c r="F1977" s="4" t="s">
        <v>3381</v>
      </c>
      <c r="G1977" s="4" t="s">
        <v>158</v>
      </c>
      <c r="H1977" s="4" t="s">
        <v>164</v>
      </c>
      <c r="I1977" s="16">
        <v>236</v>
      </c>
      <c r="J1977" s="16">
        <v>1298</v>
      </c>
      <c r="K1977" s="16">
        <v>153</v>
      </c>
      <c r="L1977" s="16">
        <v>337</v>
      </c>
      <c r="M1977" s="16">
        <v>11</v>
      </c>
      <c r="N1977" s="16">
        <v>111</v>
      </c>
      <c r="O1977" s="17">
        <f>IFERROR(K1977/I1977,"")</f>
        <v>0.64830508474576276</v>
      </c>
      <c r="P1977" s="17">
        <f>IFERROR(L1977/J1977,"")</f>
        <v>0.25963020030816641</v>
      </c>
      <c r="Q1977" s="16">
        <v>139</v>
      </c>
      <c r="R1977" s="16">
        <v>0</v>
      </c>
      <c r="S1977" s="16">
        <v>0</v>
      </c>
      <c r="T1977" s="16">
        <v>324</v>
      </c>
      <c r="U1977" s="16">
        <v>38</v>
      </c>
      <c r="V1977" s="16">
        <v>132</v>
      </c>
      <c r="W1977" s="16">
        <v>166</v>
      </c>
      <c r="X1977" s="16"/>
      <c r="Y1977" s="16">
        <v>0</v>
      </c>
      <c r="Z1977" s="16"/>
      <c r="AA1977" s="16">
        <f>IF(COUNT(Q1977:Z1977)=0,"",SUM(Q1977:Q1977))</f>
        <v>139</v>
      </c>
      <c r="AB1977" s="16">
        <f>IF(COUNT(Q1977:Z1977)=0,"",SUM(R1977:S1977))</f>
        <v>0</v>
      </c>
      <c r="AC1977" s="16">
        <f>IF(COUNT(Q1977:Z1977)=0,"",SUM(T1977:V1977))</f>
        <v>494</v>
      </c>
      <c r="AD1977" s="16">
        <f>IF(COUNT(Q1977:Z1977)=0,"",SUM(W1977:Y1977))</f>
        <v>166</v>
      </c>
      <c r="AE1977" s="16">
        <f>IF(COUNT(Q1977:Z1977)=0,"",SUM(Z1977:Z1977))</f>
        <v>0</v>
      </c>
      <c r="AF1977" s="16">
        <f>IF(COUNT(Q1977:Z1977)=0,"",SUM(Q1977:Z1977))</f>
        <v>799</v>
      </c>
      <c r="AG1977" s="17">
        <f>IFERROR((AA1977+AB1977)/AF1977,"")</f>
        <v>0.17396745932415519</v>
      </c>
      <c r="AH1977" s="16"/>
    </row>
    <row r="1978" spans="1:34" x14ac:dyDescent="0.2">
      <c r="A1978" s="4" t="s">
        <v>21</v>
      </c>
      <c r="B1978" s="4" t="s">
        <v>123</v>
      </c>
      <c r="C1978" s="4" t="s">
        <v>955</v>
      </c>
      <c r="D1978" s="4" t="s">
        <v>484</v>
      </c>
      <c r="E1978" s="4" t="s">
        <v>485</v>
      </c>
      <c r="F1978" s="4" t="s">
        <v>4618</v>
      </c>
      <c r="G1978" s="4" t="s">
        <v>158</v>
      </c>
      <c r="H1978" s="4" t="s">
        <v>165</v>
      </c>
      <c r="I1978" s="16">
        <v>151</v>
      </c>
      <c r="J1978" s="16">
        <v>12494</v>
      </c>
      <c r="K1978" s="16">
        <v>79</v>
      </c>
      <c r="L1978" s="16">
        <v>1707</v>
      </c>
      <c r="M1978" s="16"/>
      <c r="N1978" s="16">
        <v>179</v>
      </c>
      <c r="O1978" s="17">
        <f>IFERROR(K1978/I1978,"")</f>
        <v>0.52317880794701987</v>
      </c>
      <c r="P1978" s="17">
        <f>IFERROR(L1978/J1978,"")</f>
        <v>0.13662558027853369</v>
      </c>
      <c r="Q1978" s="16">
        <v>139</v>
      </c>
      <c r="R1978" s="16">
        <v>26</v>
      </c>
      <c r="S1978" s="16"/>
      <c r="T1978" s="16">
        <v>265</v>
      </c>
      <c r="U1978" s="16">
        <v>60</v>
      </c>
      <c r="V1978" s="16">
        <v>50</v>
      </c>
      <c r="W1978" s="16">
        <v>0</v>
      </c>
      <c r="X1978" s="16">
        <v>397</v>
      </c>
      <c r="Y1978" s="16">
        <v>0</v>
      </c>
      <c r="Z1978" s="16">
        <v>951</v>
      </c>
      <c r="AA1978" s="16">
        <f>IF(COUNT(Q1978:Z1978)=0,"",SUM(Q1978:Q1978))</f>
        <v>139</v>
      </c>
      <c r="AB1978" s="16">
        <f>IF(COUNT(Q1978:Z1978)=0,"",SUM(R1978:S1978))</f>
        <v>26</v>
      </c>
      <c r="AC1978" s="16">
        <f>IF(COUNT(Q1978:Z1978)=0,"",SUM(T1978:V1978))</f>
        <v>375</v>
      </c>
      <c r="AD1978" s="16">
        <f>IF(COUNT(Q1978:Z1978)=0,"",SUM(W1978:Y1978))</f>
        <v>397</v>
      </c>
      <c r="AE1978" s="16">
        <f>IF(COUNT(Q1978:Z1978)=0,"",SUM(Z1978:Z1978))</f>
        <v>951</v>
      </c>
      <c r="AF1978" s="16">
        <f>IF(COUNT(Q1978:Z1978)=0,"",SUM(Q1978:Z1978))</f>
        <v>1888</v>
      </c>
      <c r="AG1978" s="17">
        <f>IFERROR((AA1978+AB1978)/AF1978,"")</f>
        <v>8.7394067796610173E-2</v>
      </c>
      <c r="AH1978" s="16">
        <v>22</v>
      </c>
    </row>
    <row r="1979" spans="1:34" x14ac:dyDescent="0.2">
      <c r="A1979" s="4" t="s">
        <v>21</v>
      </c>
      <c r="B1979" s="4" t="s">
        <v>126</v>
      </c>
      <c r="C1979" s="4" t="s">
        <v>955</v>
      </c>
      <c r="D1979" s="4" t="s">
        <v>717</v>
      </c>
      <c r="E1979" s="4" t="s">
        <v>718</v>
      </c>
      <c r="F1979" s="4" t="s">
        <v>3212</v>
      </c>
      <c r="G1979" s="4" t="s">
        <v>158</v>
      </c>
      <c r="H1979" s="4" t="s">
        <v>165</v>
      </c>
      <c r="I1979" s="16">
        <v>896</v>
      </c>
      <c r="J1979" s="16">
        <v>6210</v>
      </c>
      <c r="K1979" s="16">
        <v>114</v>
      </c>
      <c r="L1979" s="16">
        <v>1238</v>
      </c>
      <c r="M1979" s="16"/>
      <c r="N1979" s="16">
        <v>694</v>
      </c>
      <c r="O1979" s="17">
        <f>IFERROR(K1979/I1979,"")</f>
        <v>0.12723214285714285</v>
      </c>
      <c r="P1979" s="17">
        <f>IFERROR(L1979/J1979,"")</f>
        <v>0.1993558776167472</v>
      </c>
      <c r="Q1979" s="16">
        <v>138</v>
      </c>
      <c r="R1979" s="16">
        <v>402</v>
      </c>
      <c r="S1979" s="16">
        <v>0</v>
      </c>
      <c r="T1979" s="16">
        <v>428</v>
      </c>
      <c r="U1979" s="16">
        <v>113</v>
      </c>
      <c r="V1979" s="16">
        <v>78</v>
      </c>
      <c r="W1979" s="16">
        <v>111</v>
      </c>
      <c r="X1979" s="16">
        <v>315</v>
      </c>
      <c r="Y1979" s="16">
        <v>0</v>
      </c>
      <c r="Z1979" s="16">
        <v>186</v>
      </c>
      <c r="AA1979" s="16">
        <f>IF(COUNT(Q1979:Z1979)=0,"",SUM(Q1979:Q1979))</f>
        <v>138</v>
      </c>
      <c r="AB1979" s="16">
        <f>IF(COUNT(Q1979:Z1979)=0,"",SUM(R1979:S1979))</f>
        <v>402</v>
      </c>
      <c r="AC1979" s="16">
        <f>IF(COUNT(Q1979:Z1979)=0,"",SUM(T1979:V1979))</f>
        <v>619</v>
      </c>
      <c r="AD1979" s="16">
        <f>IF(COUNT(Q1979:Z1979)=0,"",SUM(W1979:Y1979))</f>
        <v>426</v>
      </c>
      <c r="AE1979" s="16">
        <f>IF(COUNT(Q1979:Z1979)=0,"",SUM(Z1979:Z1979))</f>
        <v>186</v>
      </c>
      <c r="AF1979" s="16">
        <f>IF(COUNT(Q1979:Z1979)=0,"",SUM(Q1979:Z1979))</f>
        <v>1771</v>
      </c>
      <c r="AG1979" s="17">
        <f>IFERROR((AA1979+AB1979)/AF1979,"")</f>
        <v>0.3049124788255223</v>
      </c>
      <c r="AH1979" s="16">
        <v>12</v>
      </c>
    </row>
    <row r="1980" spans="1:34" x14ac:dyDescent="0.2">
      <c r="A1980" s="4" t="s">
        <v>21</v>
      </c>
      <c r="B1980" s="4" t="s">
        <v>123</v>
      </c>
      <c r="C1980" s="4" t="s">
        <v>955</v>
      </c>
      <c r="D1980" s="4" t="s">
        <v>484</v>
      </c>
      <c r="E1980" s="4" t="s">
        <v>485</v>
      </c>
      <c r="F1980" s="4" t="s">
        <v>4573</v>
      </c>
      <c r="G1980" s="4" t="s">
        <v>158</v>
      </c>
      <c r="H1980" s="4" t="s">
        <v>163</v>
      </c>
      <c r="I1980" s="16">
        <v>343</v>
      </c>
      <c r="J1980" s="16">
        <v>13372</v>
      </c>
      <c r="K1980" s="16">
        <v>170</v>
      </c>
      <c r="L1980" s="16">
        <v>2665</v>
      </c>
      <c r="M1980" s="16">
        <v>18</v>
      </c>
      <c r="N1980" s="16">
        <v>187</v>
      </c>
      <c r="O1980" s="17">
        <f>IFERROR(K1980/I1980,"")</f>
        <v>0.49562682215743442</v>
      </c>
      <c r="P1980" s="17">
        <f>IFERROR(L1980/J1980,"")</f>
        <v>0.19929703858809453</v>
      </c>
      <c r="Q1980" s="16">
        <v>138</v>
      </c>
      <c r="R1980" s="16">
        <v>28</v>
      </c>
      <c r="S1980" s="16"/>
      <c r="T1980" s="16">
        <v>203</v>
      </c>
      <c r="U1980" s="16">
        <v>113</v>
      </c>
      <c r="V1980" s="16">
        <v>155</v>
      </c>
      <c r="W1980" s="16">
        <v>0</v>
      </c>
      <c r="X1980" s="16">
        <v>438</v>
      </c>
      <c r="Y1980" s="16"/>
      <c r="Z1980" s="16">
        <v>1926</v>
      </c>
      <c r="AA1980" s="16">
        <f>IF(COUNT(Q1980:Z1980)=0,"",SUM(Q1980:Q1980))</f>
        <v>138</v>
      </c>
      <c r="AB1980" s="16">
        <f>IF(COUNT(Q1980:Z1980)=0,"",SUM(R1980:S1980))</f>
        <v>28</v>
      </c>
      <c r="AC1980" s="16">
        <f>IF(COUNT(Q1980:Z1980)=0,"",SUM(T1980:V1980))</f>
        <v>471</v>
      </c>
      <c r="AD1980" s="16">
        <f>IF(COUNT(Q1980:Z1980)=0,"",SUM(W1980:Y1980))</f>
        <v>438</v>
      </c>
      <c r="AE1980" s="16">
        <f>IF(COUNT(Q1980:Z1980)=0,"",SUM(Z1980:Z1980))</f>
        <v>1926</v>
      </c>
      <c r="AF1980" s="16">
        <f>IF(COUNT(Q1980:Z1980)=0,"",SUM(Q1980:Z1980))</f>
        <v>3001</v>
      </c>
      <c r="AG1980" s="17">
        <f>IFERROR((AA1980+AB1980)/AF1980,"")</f>
        <v>5.5314895034988334E-2</v>
      </c>
      <c r="AH1980" s="16">
        <v>40</v>
      </c>
    </row>
    <row r="1981" spans="1:34" x14ac:dyDescent="0.2">
      <c r="A1981" s="4" t="s">
        <v>198</v>
      </c>
      <c r="B1981" s="4" t="s">
        <v>142</v>
      </c>
      <c r="C1981" s="4" t="s">
        <v>1036</v>
      </c>
      <c r="D1981" s="4" t="s">
        <v>523</v>
      </c>
      <c r="E1981" s="4" t="s">
        <v>524</v>
      </c>
      <c r="F1981" s="4" t="s">
        <v>1596</v>
      </c>
      <c r="G1981" s="4" t="s">
        <v>156</v>
      </c>
      <c r="H1981" s="4" t="s">
        <v>43</v>
      </c>
      <c r="I1981" s="16">
        <v>1336</v>
      </c>
      <c r="J1981" s="16">
        <v>7684</v>
      </c>
      <c r="K1981" s="16">
        <v>441</v>
      </c>
      <c r="L1981" s="16">
        <v>1835</v>
      </c>
      <c r="M1981" s="16"/>
      <c r="N1981" s="16">
        <v>48</v>
      </c>
      <c r="O1981" s="17">
        <f>IFERROR(K1981/I1981,"")</f>
        <v>0.33008982035928142</v>
      </c>
      <c r="P1981" s="17">
        <f>IFERROR(L1981/J1981,"")</f>
        <v>0.2388079125455492</v>
      </c>
      <c r="Q1981" s="16">
        <v>137</v>
      </c>
      <c r="R1981" s="16">
        <v>0</v>
      </c>
      <c r="S1981" s="16"/>
      <c r="T1981" s="16">
        <v>0</v>
      </c>
      <c r="U1981" s="16">
        <v>341</v>
      </c>
      <c r="V1981" s="16">
        <v>0</v>
      </c>
      <c r="W1981" s="16">
        <v>378</v>
      </c>
      <c r="X1981" s="16">
        <v>815</v>
      </c>
      <c r="Y1981" s="16">
        <v>0</v>
      </c>
      <c r="Z1981" s="16">
        <v>605</v>
      </c>
      <c r="AA1981" s="16">
        <f>IF(COUNT(Q1981:Z1981)=0,"",SUM(Q1981:Q1981))</f>
        <v>137</v>
      </c>
      <c r="AB1981" s="16">
        <f>IF(COUNT(Q1981:Z1981)=0,"",SUM(R1981:S1981))</f>
        <v>0</v>
      </c>
      <c r="AC1981" s="16">
        <f>IF(COUNT(Q1981:Z1981)=0,"",SUM(T1981:V1981))</f>
        <v>341</v>
      </c>
      <c r="AD1981" s="16">
        <f>IF(COUNT(Q1981:Z1981)=0,"",SUM(W1981:Y1981))</f>
        <v>1193</v>
      </c>
      <c r="AE1981" s="16">
        <f>IF(COUNT(Q1981:Z1981)=0,"",SUM(Z1981:Z1981))</f>
        <v>605</v>
      </c>
      <c r="AF1981" s="16">
        <f>IF(COUNT(Q1981:Z1981)=0,"",SUM(Q1981:Z1981))</f>
        <v>2276</v>
      </c>
      <c r="AG1981" s="17">
        <f>IFERROR((AA1981+AB1981)/AF1981,"")</f>
        <v>6.0193321616871708E-2</v>
      </c>
      <c r="AH1981" s="16">
        <v>148</v>
      </c>
    </row>
    <row r="1982" spans="1:34" x14ac:dyDescent="0.2">
      <c r="A1982" s="4" t="s">
        <v>21</v>
      </c>
      <c r="B1982" s="4" t="s">
        <v>137</v>
      </c>
      <c r="C1982" s="4" t="s">
        <v>1036</v>
      </c>
      <c r="D1982" s="4" t="s">
        <v>653</v>
      </c>
      <c r="E1982" s="4" t="s">
        <v>534</v>
      </c>
      <c r="F1982" s="4" t="s">
        <v>2636</v>
      </c>
      <c r="G1982" s="4" t="s">
        <v>157</v>
      </c>
      <c r="H1982" s="4" t="s">
        <v>165</v>
      </c>
      <c r="I1982" s="16">
        <v>294</v>
      </c>
      <c r="J1982" s="16">
        <v>4397</v>
      </c>
      <c r="K1982" s="16">
        <v>63</v>
      </c>
      <c r="L1982" s="16">
        <v>837</v>
      </c>
      <c r="M1982" s="16"/>
      <c r="N1982" s="16">
        <v>296</v>
      </c>
      <c r="O1982" s="17">
        <f>IFERROR(K1982/I1982,"")</f>
        <v>0.21428571428571427</v>
      </c>
      <c r="P1982" s="17">
        <f>IFERROR(L1982/J1982,"")</f>
        <v>0.19035706163293153</v>
      </c>
      <c r="Q1982" s="16">
        <v>137</v>
      </c>
      <c r="R1982" s="16">
        <v>202</v>
      </c>
      <c r="S1982" s="16"/>
      <c r="T1982" s="16">
        <v>220</v>
      </c>
      <c r="U1982" s="16">
        <v>85</v>
      </c>
      <c r="V1982" s="16">
        <v>55</v>
      </c>
      <c r="W1982" s="16">
        <v>88</v>
      </c>
      <c r="X1982" s="16">
        <v>211</v>
      </c>
      <c r="Y1982" s="16">
        <v>0</v>
      </c>
      <c r="Z1982" s="16">
        <v>148</v>
      </c>
      <c r="AA1982" s="16">
        <f>IF(COUNT(Q1982:Z1982)=0,"",SUM(Q1982:Q1982))</f>
        <v>137</v>
      </c>
      <c r="AB1982" s="16">
        <f>IF(COUNT(Q1982:Z1982)=0,"",SUM(R1982:S1982))</f>
        <v>202</v>
      </c>
      <c r="AC1982" s="16">
        <f>IF(COUNT(Q1982:Z1982)=0,"",SUM(T1982:V1982))</f>
        <v>360</v>
      </c>
      <c r="AD1982" s="16">
        <f>IF(COUNT(Q1982:Z1982)=0,"",SUM(W1982:Y1982))</f>
        <v>299</v>
      </c>
      <c r="AE1982" s="16">
        <f>IF(COUNT(Q1982:Z1982)=0,"",SUM(Z1982:Z1982))</f>
        <v>148</v>
      </c>
      <c r="AF1982" s="16">
        <f>IF(COUNT(Q1982:Z1982)=0,"",SUM(Q1982:Z1982))</f>
        <v>1146</v>
      </c>
      <c r="AG1982" s="17">
        <f>IFERROR((AA1982+AB1982)/AF1982,"")</f>
        <v>0.29581151832460734</v>
      </c>
      <c r="AH1982" s="16"/>
    </row>
    <row r="1983" spans="1:34" x14ac:dyDescent="0.2">
      <c r="A1983" s="4" t="s">
        <v>21</v>
      </c>
      <c r="B1983" s="4" t="s">
        <v>147</v>
      </c>
      <c r="C1983" s="4" t="s">
        <v>1036</v>
      </c>
      <c r="D1983" s="4" t="s">
        <v>378</v>
      </c>
      <c r="E1983" s="4" t="s">
        <v>379</v>
      </c>
      <c r="F1983" s="4" t="s">
        <v>3144</v>
      </c>
      <c r="G1983" s="4" t="s">
        <v>159</v>
      </c>
      <c r="H1983" s="4" t="s">
        <v>165</v>
      </c>
      <c r="I1983" s="16">
        <v>71</v>
      </c>
      <c r="J1983" s="16">
        <v>7153</v>
      </c>
      <c r="K1983" s="16">
        <v>20</v>
      </c>
      <c r="L1983" s="16">
        <v>723</v>
      </c>
      <c r="M1983" s="16"/>
      <c r="N1983" s="16">
        <v>236</v>
      </c>
      <c r="O1983" s="17">
        <f>IFERROR(K1983/I1983,"")</f>
        <v>0.28169014084507044</v>
      </c>
      <c r="P1983" s="17">
        <f>IFERROR(L1983/J1983,"")</f>
        <v>0.10107647141059695</v>
      </c>
      <c r="Q1983" s="16">
        <v>137</v>
      </c>
      <c r="R1983" s="16">
        <v>27</v>
      </c>
      <c r="S1983" s="16">
        <v>52</v>
      </c>
      <c r="T1983" s="16">
        <v>97</v>
      </c>
      <c r="U1983" s="16">
        <v>53</v>
      </c>
      <c r="V1983" s="16">
        <v>39</v>
      </c>
      <c r="W1983" s="16">
        <v>34</v>
      </c>
      <c r="X1983" s="16">
        <v>218</v>
      </c>
      <c r="Y1983" s="16"/>
      <c r="Z1983" s="16">
        <v>327</v>
      </c>
      <c r="AA1983" s="16">
        <f>IF(COUNT(Q1983:Z1983)=0,"",SUM(Q1983:Q1983))</f>
        <v>137</v>
      </c>
      <c r="AB1983" s="16">
        <f>IF(COUNT(Q1983:Z1983)=0,"",SUM(R1983:S1983))</f>
        <v>79</v>
      </c>
      <c r="AC1983" s="16">
        <f>IF(COUNT(Q1983:Z1983)=0,"",SUM(T1983:V1983))</f>
        <v>189</v>
      </c>
      <c r="AD1983" s="16">
        <f>IF(COUNT(Q1983:Z1983)=0,"",SUM(W1983:Y1983))</f>
        <v>252</v>
      </c>
      <c r="AE1983" s="16">
        <f>IF(COUNT(Q1983:Z1983)=0,"",SUM(Z1983:Z1983))</f>
        <v>327</v>
      </c>
      <c r="AF1983" s="16">
        <f>IF(COUNT(Q1983:Z1983)=0,"",SUM(Q1983:Z1983))</f>
        <v>984</v>
      </c>
      <c r="AG1983" s="17">
        <f>IFERROR((AA1983+AB1983)/AF1983,"")</f>
        <v>0.21951219512195122</v>
      </c>
      <c r="AH1983" s="16">
        <v>16</v>
      </c>
    </row>
    <row r="1984" spans="1:34" x14ac:dyDescent="0.2">
      <c r="A1984" s="4" t="s">
        <v>21</v>
      </c>
      <c r="B1984" s="4" t="s">
        <v>123</v>
      </c>
      <c r="C1984" s="4" t="s">
        <v>955</v>
      </c>
      <c r="D1984" s="4" t="s">
        <v>484</v>
      </c>
      <c r="E1984" s="4" t="s">
        <v>485</v>
      </c>
      <c r="F1984" s="4" t="s">
        <v>4804</v>
      </c>
      <c r="G1984" s="4" t="s">
        <v>159</v>
      </c>
      <c r="H1984" s="4" t="s">
        <v>165</v>
      </c>
      <c r="I1984" s="16">
        <v>244</v>
      </c>
      <c r="J1984" s="16">
        <v>13934</v>
      </c>
      <c r="K1984" s="16">
        <v>81</v>
      </c>
      <c r="L1984" s="16">
        <v>2413</v>
      </c>
      <c r="M1984" s="16"/>
      <c r="N1984" s="16">
        <v>176</v>
      </c>
      <c r="O1984" s="17">
        <f>IFERROR(K1984/I1984,"")</f>
        <v>0.33196721311475408</v>
      </c>
      <c r="P1984" s="17">
        <f>IFERROR(L1984/J1984,"")</f>
        <v>0.17317353236687238</v>
      </c>
      <c r="Q1984" s="16">
        <v>136</v>
      </c>
      <c r="R1984" s="16">
        <v>23</v>
      </c>
      <c r="S1984" s="16"/>
      <c r="T1984" s="16">
        <v>41</v>
      </c>
      <c r="U1984" s="16">
        <v>179</v>
      </c>
      <c r="V1984" s="16"/>
      <c r="W1984" s="16">
        <v>0</v>
      </c>
      <c r="X1984" s="16">
        <v>415</v>
      </c>
      <c r="Y1984" s="16"/>
      <c r="Z1984" s="16">
        <v>1803</v>
      </c>
      <c r="AA1984" s="16">
        <f>IF(COUNT(Q1984:Z1984)=0,"",SUM(Q1984:Q1984))</f>
        <v>136</v>
      </c>
      <c r="AB1984" s="16">
        <f>IF(COUNT(Q1984:Z1984)=0,"",SUM(R1984:S1984))</f>
        <v>23</v>
      </c>
      <c r="AC1984" s="16">
        <f>IF(COUNT(Q1984:Z1984)=0,"",SUM(T1984:V1984))</f>
        <v>220</v>
      </c>
      <c r="AD1984" s="16">
        <f>IF(COUNT(Q1984:Z1984)=0,"",SUM(W1984:Y1984))</f>
        <v>415</v>
      </c>
      <c r="AE1984" s="16">
        <f>IF(COUNT(Q1984:Z1984)=0,"",SUM(Z1984:Z1984))</f>
        <v>1803</v>
      </c>
      <c r="AF1984" s="16">
        <f>IF(COUNT(Q1984:Z1984)=0,"",SUM(Q1984:Z1984))</f>
        <v>2597</v>
      </c>
      <c r="AG1984" s="17">
        <f>IFERROR((AA1984+AB1984)/AF1984,"")</f>
        <v>6.1224489795918366E-2</v>
      </c>
      <c r="AH1984" s="16">
        <v>27</v>
      </c>
    </row>
    <row r="1985" spans="1:34" x14ac:dyDescent="0.2">
      <c r="A1985" s="4" t="s">
        <v>21</v>
      </c>
      <c r="B1985" s="4" t="s">
        <v>124</v>
      </c>
      <c r="C1985" s="4" t="s">
        <v>955</v>
      </c>
      <c r="D1985" s="4" t="s">
        <v>607</v>
      </c>
      <c r="E1985" s="4" t="s">
        <v>608</v>
      </c>
      <c r="F1985" s="4" t="s">
        <v>2299</v>
      </c>
      <c r="G1985" s="4" t="s">
        <v>158</v>
      </c>
      <c r="H1985" s="4" t="s">
        <v>165</v>
      </c>
      <c r="I1985" s="16">
        <v>157</v>
      </c>
      <c r="J1985" s="16">
        <v>1829</v>
      </c>
      <c r="K1985" s="16">
        <v>47</v>
      </c>
      <c r="L1985" s="16">
        <v>456</v>
      </c>
      <c r="M1985" s="16">
        <v>16</v>
      </c>
      <c r="N1985" s="16">
        <v>306</v>
      </c>
      <c r="O1985" s="17">
        <f>IFERROR(K1985/I1985,"")</f>
        <v>0.29936305732484075</v>
      </c>
      <c r="P1985" s="17">
        <f>IFERROR(L1985/J1985,"")</f>
        <v>0.24931656642974304</v>
      </c>
      <c r="Q1985" s="16">
        <v>135</v>
      </c>
      <c r="R1985" s="16">
        <v>228</v>
      </c>
      <c r="S1985" s="16">
        <v>52</v>
      </c>
      <c r="T1985" s="16">
        <v>72</v>
      </c>
      <c r="U1985" s="16">
        <v>92</v>
      </c>
      <c r="V1985" s="16">
        <v>32</v>
      </c>
      <c r="W1985" s="16">
        <v>125</v>
      </c>
      <c r="X1985" s="16"/>
      <c r="Y1985" s="16">
        <v>24</v>
      </c>
      <c r="Z1985" s="16">
        <v>62</v>
      </c>
      <c r="AA1985" s="16">
        <f>IF(COUNT(Q1985:Z1985)=0,"",SUM(Q1985:Q1985))</f>
        <v>135</v>
      </c>
      <c r="AB1985" s="16">
        <f>IF(COUNT(Q1985:Z1985)=0,"",SUM(R1985:S1985))</f>
        <v>280</v>
      </c>
      <c r="AC1985" s="16">
        <f>IF(COUNT(Q1985:Z1985)=0,"",SUM(T1985:V1985))</f>
        <v>196</v>
      </c>
      <c r="AD1985" s="16">
        <f>IF(COUNT(Q1985:Z1985)=0,"",SUM(W1985:Y1985))</f>
        <v>149</v>
      </c>
      <c r="AE1985" s="16">
        <f>IF(COUNT(Q1985:Z1985)=0,"",SUM(Z1985:Z1985))</f>
        <v>62</v>
      </c>
      <c r="AF1985" s="16">
        <f>IF(COUNT(Q1985:Z1985)=0,"",SUM(Q1985:Z1985))</f>
        <v>822</v>
      </c>
      <c r="AG1985" s="17">
        <f>IFERROR((AA1985+AB1985)/AF1985,"")</f>
        <v>0.50486618004866179</v>
      </c>
      <c r="AH1985" s="16"/>
    </row>
    <row r="1986" spans="1:34" x14ac:dyDescent="0.2">
      <c r="A1986" s="4" t="s">
        <v>21</v>
      </c>
      <c r="B1986" s="4" t="s">
        <v>126</v>
      </c>
      <c r="C1986" s="4" t="s">
        <v>955</v>
      </c>
      <c r="D1986" s="4" t="s">
        <v>723</v>
      </c>
      <c r="E1986" s="4" t="s">
        <v>724</v>
      </c>
      <c r="F1986" s="4" t="s">
        <v>3268</v>
      </c>
      <c r="G1986" s="4" t="s">
        <v>157</v>
      </c>
      <c r="H1986" s="4" t="s">
        <v>163</v>
      </c>
      <c r="I1986" s="16">
        <v>277</v>
      </c>
      <c r="J1986" s="16">
        <v>3858</v>
      </c>
      <c r="K1986" s="16">
        <v>47</v>
      </c>
      <c r="L1986" s="16">
        <v>487</v>
      </c>
      <c r="M1986" s="16">
        <v>0</v>
      </c>
      <c r="N1986" s="16">
        <v>135</v>
      </c>
      <c r="O1986" s="17">
        <f>IFERROR(K1986/I1986,"")</f>
        <v>0.16967509025270758</v>
      </c>
      <c r="P1986" s="17">
        <f>IFERROR(L1986/J1986,"")</f>
        <v>0.12623120787973044</v>
      </c>
      <c r="Q1986" s="16">
        <v>135</v>
      </c>
      <c r="R1986" s="16">
        <v>0</v>
      </c>
      <c r="S1986" s="16">
        <v>0</v>
      </c>
      <c r="T1986" s="16"/>
      <c r="U1986" s="16">
        <v>128</v>
      </c>
      <c r="V1986" s="16">
        <v>0</v>
      </c>
      <c r="W1986" s="16">
        <v>99</v>
      </c>
      <c r="X1986" s="16">
        <v>37</v>
      </c>
      <c r="Y1986" s="16">
        <v>0</v>
      </c>
      <c r="Z1986" s="16">
        <v>132</v>
      </c>
      <c r="AA1986" s="16">
        <f>IF(COUNT(Q1986:Z1986)=0,"",SUM(Q1986:Q1986))</f>
        <v>135</v>
      </c>
      <c r="AB1986" s="16">
        <f>IF(COUNT(Q1986:Z1986)=0,"",SUM(R1986:S1986))</f>
        <v>0</v>
      </c>
      <c r="AC1986" s="16">
        <f>IF(COUNT(Q1986:Z1986)=0,"",SUM(T1986:V1986))</f>
        <v>128</v>
      </c>
      <c r="AD1986" s="16">
        <f>IF(COUNT(Q1986:Z1986)=0,"",SUM(W1986:Y1986))</f>
        <v>136</v>
      </c>
      <c r="AE1986" s="16">
        <f>IF(COUNT(Q1986:Z1986)=0,"",SUM(Z1986:Z1986))</f>
        <v>132</v>
      </c>
      <c r="AF1986" s="16">
        <f>IF(COUNT(Q1986:Z1986)=0,"",SUM(Q1986:Z1986))</f>
        <v>531</v>
      </c>
      <c r="AG1986" s="17">
        <f>IFERROR((AA1986+AB1986)/AF1986,"")</f>
        <v>0.25423728813559321</v>
      </c>
      <c r="AH1986" s="16">
        <v>20</v>
      </c>
    </row>
    <row r="1987" spans="1:34" x14ac:dyDescent="0.2">
      <c r="A1987" s="4" t="s">
        <v>21</v>
      </c>
      <c r="B1987" s="4" t="s">
        <v>123</v>
      </c>
      <c r="C1987" s="4" t="s">
        <v>955</v>
      </c>
      <c r="D1987" s="4" t="s">
        <v>484</v>
      </c>
      <c r="E1987" s="4" t="s">
        <v>485</v>
      </c>
      <c r="F1987" s="4" t="s">
        <v>4952</v>
      </c>
      <c r="G1987" s="4" t="s">
        <v>159</v>
      </c>
      <c r="H1987" s="4" t="s">
        <v>164</v>
      </c>
      <c r="I1987" s="16">
        <v>191</v>
      </c>
      <c r="J1987" s="16">
        <v>6759</v>
      </c>
      <c r="K1987" s="16">
        <v>99</v>
      </c>
      <c r="L1987" s="16">
        <v>903</v>
      </c>
      <c r="M1987" s="16"/>
      <c r="N1987" s="16">
        <v>160</v>
      </c>
      <c r="O1987" s="17">
        <f>IFERROR(K1987/I1987,"")</f>
        <v>0.51832460732984298</v>
      </c>
      <c r="P1987" s="17">
        <f>IFERROR(L1987/J1987,"")</f>
        <v>0.13359964491788726</v>
      </c>
      <c r="Q1987" s="16">
        <v>135</v>
      </c>
      <c r="R1987" s="16">
        <v>24</v>
      </c>
      <c r="S1987" s="16"/>
      <c r="T1987" s="16">
        <v>26</v>
      </c>
      <c r="U1987" s="16">
        <v>42</v>
      </c>
      <c r="V1987" s="16">
        <v>11</v>
      </c>
      <c r="W1987" s="16"/>
      <c r="X1987" s="16">
        <v>344</v>
      </c>
      <c r="Y1987" s="16">
        <v>0</v>
      </c>
      <c r="Z1987" s="16">
        <v>502</v>
      </c>
      <c r="AA1987" s="16">
        <f>IF(COUNT(Q1987:Z1987)=0,"",SUM(Q1987:Q1987))</f>
        <v>135</v>
      </c>
      <c r="AB1987" s="16">
        <f>IF(COUNT(Q1987:Z1987)=0,"",SUM(R1987:S1987))</f>
        <v>24</v>
      </c>
      <c r="AC1987" s="16">
        <f>IF(COUNT(Q1987:Z1987)=0,"",SUM(T1987:V1987))</f>
        <v>79</v>
      </c>
      <c r="AD1987" s="16">
        <f>IF(COUNT(Q1987:Z1987)=0,"",SUM(W1987:Y1987))</f>
        <v>344</v>
      </c>
      <c r="AE1987" s="16">
        <f>IF(COUNT(Q1987:Z1987)=0,"",SUM(Z1987:Z1987))</f>
        <v>502</v>
      </c>
      <c r="AF1987" s="16">
        <f>IF(COUNT(Q1987:Z1987)=0,"",SUM(Q1987:Z1987))</f>
        <v>1084</v>
      </c>
      <c r="AG1987" s="17">
        <f>IFERROR((AA1987+AB1987)/AF1987,"")</f>
        <v>0.14667896678966791</v>
      </c>
      <c r="AH1987" s="16"/>
    </row>
    <row r="1988" spans="1:34" x14ac:dyDescent="0.2">
      <c r="A1988" s="4" t="s">
        <v>21</v>
      </c>
      <c r="B1988" s="4" t="s">
        <v>124</v>
      </c>
      <c r="C1988" s="4" t="s">
        <v>955</v>
      </c>
      <c r="D1988" s="4" t="s">
        <v>582</v>
      </c>
      <c r="E1988" s="4" t="s">
        <v>583</v>
      </c>
      <c r="F1988" s="4" t="s">
        <v>2025</v>
      </c>
      <c r="G1988" s="4" t="s">
        <v>158</v>
      </c>
      <c r="H1988" s="4" t="s">
        <v>163</v>
      </c>
      <c r="I1988" s="16">
        <v>1682</v>
      </c>
      <c r="J1988" s="16">
        <v>6517</v>
      </c>
      <c r="K1988" s="16">
        <v>620</v>
      </c>
      <c r="L1988" s="16">
        <v>1510</v>
      </c>
      <c r="M1988" s="16">
        <v>25</v>
      </c>
      <c r="N1988" s="16">
        <v>149</v>
      </c>
      <c r="O1988" s="17">
        <f>IFERROR(K1988/I1988,"")</f>
        <v>0.36860879904875149</v>
      </c>
      <c r="P1988" s="17">
        <f>IFERROR(L1988/J1988,"")</f>
        <v>0.23170170323768605</v>
      </c>
      <c r="Q1988" s="16">
        <v>134</v>
      </c>
      <c r="R1988" s="16">
        <v>0</v>
      </c>
      <c r="S1988" s="16">
        <v>0</v>
      </c>
      <c r="T1988" s="16">
        <v>388</v>
      </c>
      <c r="U1988" s="16">
        <v>159</v>
      </c>
      <c r="V1988" s="16">
        <v>924</v>
      </c>
      <c r="W1988" s="16">
        <v>278</v>
      </c>
      <c r="X1988" s="16">
        <v>276</v>
      </c>
      <c r="Y1988" s="16">
        <v>0</v>
      </c>
      <c r="Z1988" s="16">
        <v>1027</v>
      </c>
      <c r="AA1988" s="16">
        <f>IF(COUNT(Q1988:Z1988)=0,"",SUM(Q1988:Q1988))</f>
        <v>134</v>
      </c>
      <c r="AB1988" s="16">
        <f>IF(COUNT(Q1988:Z1988)=0,"",SUM(R1988:S1988))</f>
        <v>0</v>
      </c>
      <c r="AC1988" s="16">
        <f>IF(COUNT(Q1988:Z1988)=0,"",SUM(T1988:V1988))</f>
        <v>1471</v>
      </c>
      <c r="AD1988" s="16">
        <f>IF(COUNT(Q1988:Z1988)=0,"",SUM(W1988:Y1988))</f>
        <v>554</v>
      </c>
      <c r="AE1988" s="16">
        <f>IF(COUNT(Q1988:Z1988)=0,"",SUM(Z1988:Z1988))</f>
        <v>1027</v>
      </c>
      <c r="AF1988" s="16">
        <f>IF(COUNT(Q1988:Z1988)=0,"",SUM(Q1988:Z1988))</f>
        <v>3186</v>
      </c>
      <c r="AG1988" s="17">
        <f>IFERROR((AA1988+AB1988)/AF1988,"")</f>
        <v>4.2059008160703078E-2</v>
      </c>
      <c r="AH1988" s="16">
        <v>23</v>
      </c>
    </row>
    <row r="1989" spans="1:34" x14ac:dyDescent="0.2">
      <c r="A1989" s="4" t="s">
        <v>21</v>
      </c>
      <c r="B1989" s="4" t="s">
        <v>123</v>
      </c>
      <c r="C1989" s="4" t="s">
        <v>955</v>
      </c>
      <c r="D1989" s="4" t="s">
        <v>484</v>
      </c>
      <c r="E1989" s="4" t="s">
        <v>485</v>
      </c>
      <c r="F1989" s="4" t="s">
        <v>4814</v>
      </c>
      <c r="G1989" s="4" t="s">
        <v>159</v>
      </c>
      <c r="H1989" s="4" t="s">
        <v>163</v>
      </c>
      <c r="I1989" s="16">
        <v>284</v>
      </c>
      <c r="J1989" s="16">
        <v>8648</v>
      </c>
      <c r="K1989" s="16">
        <v>99</v>
      </c>
      <c r="L1989" s="16">
        <v>1169</v>
      </c>
      <c r="M1989" s="16">
        <v>0</v>
      </c>
      <c r="N1989" s="16">
        <v>237</v>
      </c>
      <c r="O1989" s="17">
        <f>IFERROR(K1989/I1989,"")</f>
        <v>0.34859154929577463</v>
      </c>
      <c r="P1989" s="17">
        <f>IFERROR(L1989/J1989,"")</f>
        <v>0.13517576318223867</v>
      </c>
      <c r="Q1989" s="16">
        <v>134</v>
      </c>
      <c r="R1989" s="16">
        <v>18</v>
      </c>
      <c r="S1989" s="16"/>
      <c r="T1989" s="16">
        <v>25</v>
      </c>
      <c r="U1989" s="16">
        <v>230</v>
      </c>
      <c r="V1989" s="16"/>
      <c r="W1989" s="16">
        <v>0</v>
      </c>
      <c r="X1989" s="16">
        <v>367</v>
      </c>
      <c r="Y1989" s="16"/>
      <c r="Z1989" s="16">
        <v>633</v>
      </c>
      <c r="AA1989" s="16">
        <f>IF(COUNT(Q1989:Z1989)=0,"",SUM(Q1989:Q1989))</f>
        <v>134</v>
      </c>
      <c r="AB1989" s="16">
        <f>IF(COUNT(Q1989:Z1989)=0,"",SUM(R1989:S1989))</f>
        <v>18</v>
      </c>
      <c r="AC1989" s="16">
        <f>IF(COUNT(Q1989:Z1989)=0,"",SUM(T1989:V1989))</f>
        <v>255</v>
      </c>
      <c r="AD1989" s="16">
        <f>IF(COUNT(Q1989:Z1989)=0,"",SUM(W1989:Y1989))</f>
        <v>367</v>
      </c>
      <c r="AE1989" s="16">
        <f>IF(COUNT(Q1989:Z1989)=0,"",SUM(Z1989:Z1989))</f>
        <v>633</v>
      </c>
      <c r="AF1989" s="16">
        <f>IF(COUNT(Q1989:Z1989)=0,"",SUM(Q1989:Z1989))</f>
        <v>1407</v>
      </c>
      <c r="AG1989" s="17">
        <f>IFERROR((AA1989+AB1989)/AF1989,"")</f>
        <v>0.10803127221037669</v>
      </c>
      <c r="AH1989" s="16">
        <v>21</v>
      </c>
    </row>
    <row r="1990" spans="1:34" x14ac:dyDescent="0.2">
      <c r="A1990" s="4" t="s">
        <v>21</v>
      </c>
      <c r="B1990" s="4" t="s">
        <v>140</v>
      </c>
      <c r="C1990" s="4" t="s">
        <v>955</v>
      </c>
      <c r="D1990" s="4" t="s">
        <v>910</v>
      </c>
      <c r="E1990" s="4" t="s">
        <v>911</v>
      </c>
      <c r="F1990" s="4" t="s">
        <v>5535</v>
      </c>
      <c r="G1990" s="4" t="s">
        <v>156</v>
      </c>
      <c r="H1990" s="4" t="s">
        <v>164</v>
      </c>
      <c r="I1990" s="16">
        <v>620</v>
      </c>
      <c r="J1990" s="16">
        <v>9246</v>
      </c>
      <c r="K1990" s="16">
        <v>66</v>
      </c>
      <c r="L1990" s="16">
        <v>780</v>
      </c>
      <c r="M1990" s="16">
        <v>100</v>
      </c>
      <c r="N1990" s="16">
        <v>413</v>
      </c>
      <c r="O1990" s="17">
        <f>IFERROR(K1990/I1990,"")</f>
        <v>0.1064516129032258</v>
      </c>
      <c r="P1990" s="17">
        <f>IFERROR(L1990/J1990,"")</f>
        <v>8.4360804672290721E-2</v>
      </c>
      <c r="Q1990" s="16">
        <v>133</v>
      </c>
      <c r="R1990" s="16"/>
      <c r="S1990" s="16">
        <v>0</v>
      </c>
      <c r="T1990" s="16">
        <v>67</v>
      </c>
      <c r="U1990" s="16">
        <v>41</v>
      </c>
      <c r="V1990" s="16">
        <v>0</v>
      </c>
      <c r="W1990" s="16"/>
      <c r="X1990" s="16">
        <v>174</v>
      </c>
      <c r="Y1990" s="16">
        <v>0</v>
      </c>
      <c r="Z1990" s="16">
        <v>424</v>
      </c>
      <c r="AA1990" s="16">
        <f>IF(COUNT(Q1990:Z1990)=0,"",SUM(Q1990:Q1990))</f>
        <v>133</v>
      </c>
      <c r="AB1990" s="16">
        <f>IF(COUNT(Q1990:Z1990)=0,"",SUM(R1990:S1990))</f>
        <v>0</v>
      </c>
      <c r="AC1990" s="16">
        <f>IF(COUNT(Q1990:Z1990)=0,"",SUM(T1990:V1990))</f>
        <v>108</v>
      </c>
      <c r="AD1990" s="16">
        <f>IF(COUNT(Q1990:Z1990)=0,"",SUM(W1990:Y1990))</f>
        <v>174</v>
      </c>
      <c r="AE1990" s="16">
        <f>IF(COUNT(Q1990:Z1990)=0,"",SUM(Z1990:Z1990))</f>
        <v>424</v>
      </c>
      <c r="AF1990" s="16">
        <f>IF(COUNT(Q1990:Z1990)=0,"",SUM(Q1990:Z1990))</f>
        <v>839</v>
      </c>
      <c r="AG1990" s="17">
        <f>IFERROR((AA1990+AB1990)/AF1990,"")</f>
        <v>0.15852205005959474</v>
      </c>
      <c r="AH1990" s="16"/>
    </row>
    <row r="1991" spans="1:34" x14ac:dyDescent="0.2">
      <c r="A1991" s="4" t="s">
        <v>21</v>
      </c>
      <c r="B1991" s="4" t="s">
        <v>123</v>
      </c>
      <c r="C1991" s="4" t="s">
        <v>955</v>
      </c>
      <c r="D1991" s="4" t="s">
        <v>484</v>
      </c>
      <c r="E1991" s="4" t="s">
        <v>485</v>
      </c>
      <c r="F1991" s="4" t="s">
        <v>4810</v>
      </c>
      <c r="G1991" s="4" t="s">
        <v>159</v>
      </c>
      <c r="H1991" s="4" t="s">
        <v>163</v>
      </c>
      <c r="I1991" s="16">
        <v>136</v>
      </c>
      <c r="J1991" s="16">
        <v>13136</v>
      </c>
      <c r="K1991" s="16">
        <v>14</v>
      </c>
      <c r="L1991" s="16">
        <v>2057</v>
      </c>
      <c r="M1991" s="16">
        <v>0</v>
      </c>
      <c r="N1991" s="16">
        <v>200</v>
      </c>
      <c r="O1991" s="17">
        <f>IFERROR(K1991/I1991,"")</f>
        <v>0.10294117647058823</v>
      </c>
      <c r="P1991" s="17">
        <f>IFERROR(L1991/J1991,"")</f>
        <v>0.15659257003654081</v>
      </c>
      <c r="Q1991" s="16">
        <v>132</v>
      </c>
      <c r="R1991" s="16">
        <v>39</v>
      </c>
      <c r="S1991" s="16"/>
      <c r="T1991" s="16">
        <v>52</v>
      </c>
      <c r="U1991" s="16">
        <v>253</v>
      </c>
      <c r="V1991" s="16"/>
      <c r="W1991" s="16">
        <v>0</v>
      </c>
      <c r="X1991" s="16">
        <v>429</v>
      </c>
      <c r="Y1991" s="16"/>
      <c r="Z1991" s="16">
        <v>1290</v>
      </c>
      <c r="AA1991" s="16">
        <f>IF(COUNT(Q1991:Z1991)=0,"",SUM(Q1991:Q1991))</f>
        <v>132</v>
      </c>
      <c r="AB1991" s="16">
        <f>IF(COUNT(Q1991:Z1991)=0,"",SUM(R1991:S1991))</f>
        <v>39</v>
      </c>
      <c r="AC1991" s="16">
        <f>IF(COUNT(Q1991:Z1991)=0,"",SUM(T1991:V1991))</f>
        <v>305</v>
      </c>
      <c r="AD1991" s="16">
        <f>IF(COUNT(Q1991:Z1991)=0,"",SUM(W1991:Y1991))</f>
        <v>429</v>
      </c>
      <c r="AE1991" s="16">
        <f>IF(COUNT(Q1991:Z1991)=0,"",SUM(Z1991:Z1991))</f>
        <v>1290</v>
      </c>
      <c r="AF1991" s="16">
        <f>IF(COUNT(Q1991:Z1991)=0,"",SUM(Q1991:Z1991))</f>
        <v>2195</v>
      </c>
      <c r="AG1991" s="17">
        <f>IFERROR((AA1991+AB1991)/AF1991,"")</f>
        <v>7.7904328018223237E-2</v>
      </c>
      <c r="AH1991" s="16">
        <v>40</v>
      </c>
    </row>
    <row r="1992" spans="1:34" x14ac:dyDescent="0.2">
      <c r="A1992" s="4" t="s">
        <v>21</v>
      </c>
      <c r="B1992" s="4" t="s">
        <v>132</v>
      </c>
      <c r="C1992" s="4" t="s">
        <v>1036</v>
      </c>
      <c r="D1992" s="4" t="s">
        <v>888</v>
      </c>
      <c r="E1992" s="4" t="s">
        <v>889</v>
      </c>
      <c r="F1992" s="4" t="s">
        <v>5354</v>
      </c>
      <c r="G1992" s="4" t="s">
        <v>157</v>
      </c>
      <c r="H1992" s="4" t="s">
        <v>163</v>
      </c>
      <c r="I1992" s="16">
        <v>3672</v>
      </c>
      <c r="J1992" s="16">
        <v>35385</v>
      </c>
      <c r="K1992" s="16">
        <v>2622</v>
      </c>
      <c r="L1992" s="16">
        <v>5218</v>
      </c>
      <c r="M1992" s="16">
        <v>22</v>
      </c>
      <c r="N1992" s="16">
        <v>36</v>
      </c>
      <c r="O1992" s="17">
        <f>IFERROR(K1992/I1992,"")</f>
        <v>0.71405228758169936</v>
      </c>
      <c r="P1992" s="17">
        <f>IFERROR(L1992/J1992,"")</f>
        <v>0.14746361452592907</v>
      </c>
      <c r="Q1992" s="16">
        <v>132</v>
      </c>
      <c r="R1992" s="16">
        <v>0</v>
      </c>
      <c r="S1992" s="16">
        <v>0</v>
      </c>
      <c r="T1992" s="16">
        <v>106</v>
      </c>
      <c r="U1992" s="16">
        <v>16</v>
      </c>
      <c r="V1992" s="16">
        <v>0</v>
      </c>
      <c r="W1992" s="16"/>
      <c r="X1992" s="16">
        <v>735</v>
      </c>
      <c r="Y1992" s="16">
        <v>0</v>
      </c>
      <c r="Z1992" s="16">
        <v>6847</v>
      </c>
      <c r="AA1992" s="16">
        <f>IF(COUNT(Q1992:Z1992)=0,"",SUM(Q1992:Q1992))</f>
        <v>132</v>
      </c>
      <c r="AB1992" s="16">
        <f>IF(COUNT(Q1992:Z1992)=0,"",SUM(R1992:S1992))</f>
        <v>0</v>
      </c>
      <c r="AC1992" s="16">
        <f>IF(COUNT(Q1992:Z1992)=0,"",SUM(T1992:V1992))</f>
        <v>122</v>
      </c>
      <c r="AD1992" s="16">
        <f>IF(COUNT(Q1992:Z1992)=0,"",SUM(W1992:Y1992))</f>
        <v>735</v>
      </c>
      <c r="AE1992" s="16">
        <f>IF(COUNT(Q1992:Z1992)=0,"",SUM(Z1992:Z1992))</f>
        <v>6847</v>
      </c>
      <c r="AF1992" s="16">
        <f>IF(COUNT(Q1992:Z1992)=0,"",SUM(Q1992:Z1992))</f>
        <v>7836</v>
      </c>
      <c r="AG1992" s="17">
        <f>IFERROR((AA1992+AB1992)/AF1992,"")</f>
        <v>1.6845329249617153E-2</v>
      </c>
      <c r="AH1992" s="16">
        <v>252</v>
      </c>
    </row>
    <row r="1993" spans="1:34" x14ac:dyDescent="0.2">
      <c r="A1993" s="4" t="s">
        <v>21</v>
      </c>
      <c r="B1993" s="4" t="s">
        <v>141</v>
      </c>
      <c r="C1993" s="4" t="s">
        <v>955</v>
      </c>
      <c r="D1993" s="4" t="s">
        <v>558</v>
      </c>
      <c r="E1993" s="4" t="s">
        <v>559</v>
      </c>
      <c r="F1993" s="4" t="s">
        <v>1868</v>
      </c>
      <c r="G1993" s="4" t="s">
        <v>158</v>
      </c>
      <c r="H1993" s="4" t="s">
        <v>163</v>
      </c>
      <c r="I1993" s="16">
        <v>159</v>
      </c>
      <c r="J1993" s="16">
        <v>2272</v>
      </c>
      <c r="K1993" s="16">
        <v>159</v>
      </c>
      <c r="L1993" s="16">
        <v>368</v>
      </c>
      <c r="M1993" s="16"/>
      <c r="N1993" s="16">
        <v>42</v>
      </c>
      <c r="O1993" s="17">
        <f>IFERROR(K1993/I1993,"")</f>
        <v>1</v>
      </c>
      <c r="P1993" s="17">
        <f>IFERROR(L1993/J1993,"")</f>
        <v>0.1619718309859155</v>
      </c>
      <c r="Q1993" s="16">
        <v>131</v>
      </c>
      <c r="R1993" s="16">
        <v>58</v>
      </c>
      <c r="S1993" s="16"/>
      <c r="T1993" s="16">
        <v>0</v>
      </c>
      <c r="U1993" s="16"/>
      <c r="V1993" s="16">
        <v>159</v>
      </c>
      <c r="W1993" s="16">
        <v>0</v>
      </c>
      <c r="X1993" s="16"/>
      <c r="Y1993" s="16">
        <v>0</v>
      </c>
      <c r="Z1993" s="16">
        <v>167</v>
      </c>
      <c r="AA1993" s="16">
        <f>IF(COUNT(Q1993:Z1993)=0,"",SUM(Q1993:Q1993))</f>
        <v>131</v>
      </c>
      <c r="AB1993" s="16">
        <f>IF(COUNT(Q1993:Z1993)=0,"",SUM(R1993:S1993))</f>
        <v>58</v>
      </c>
      <c r="AC1993" s="16">
        <f>IF(COUNT(Q1993:Z1993)=0,"",SUM(T1993:V1993))</f>
        <v>159</v>
      </c>
      <c r="AD1993" s="16">
        <f>IF(COUNT(Q1993:Z1993)=0,"",SUM(W1993:Y1993))</f>
        <v>0</v>
      </c>
      <c r="AE1993" s="16">
        <f>IF(COUNT(Q1993:Z1993)=0,"",SUM(Z1993:Z1993))</f>
        <v>167</v>
      </c>
      <c r="AF1993" s="16">
        <f>IF(COUNT(Q1993:Z1993)=0,"",SUM(Q1993:Z1993))</f>
        <v>515</v>
      </c>
      <c r="AG1993" s="17">
        <f>IFERROR((AA1993+AB1993)/AF1993,"")</f>
        <v>0.36699029126213595</v>
      </c>
      <c r="AH1993" s="16"/>
    </row>
    <row r="1994" spans="1:34" x14ac:dyDescent="0.2">
      <c r="A1994" s="4" t="s">
        <v>21</v>
      </c>
      <c r="B1994" s="4" t="s">
        <v>138</v>
      </c>
      <c r="C1994" s="4" t="s">
        <v>1036</v>
      </c>
      <c r="D1994" s="4" t="s">
        <v>629</v>
      </c>
      <c r="E1994" s="4" t="s">
        <v>630</v>
      </c>
      <c r="F1994" s="4" t="s">
        <v>2442</v>
      </c>
      <c r="G1994" s="4" t="s">
        <v>157</v>
      </c>
      <c r="H1994" s="4" t="s">
        <v>164</v>
      </c>
      <c r="I1994" s="16">
        <v>44</v>
      </c>
      <c r="J1994" s="16">
        <v>500</v>
      </c>
      <c r="K1994" s="16">
        <v>44</v>
      </c>
      <c r="L1994" s="16">
        <v>141</v>
      </c>
      <c r="M1994" s="16">
        <v>34</v>
      </c>
      <c r="N1994" s="16">
        <v>83</v>
      </c>
      <c r="O1994" s="17">
        <f>IFERROR(K1994/I1994,"")</f>
        <v>1</v>
      </c>
      <c r="P1994" s="17">
        <f>IFERROR(L1994/J1994,"")</f>
        <v>0.28199999999999997</v>
      </c>
      <c r="Q1994" s="16">
        <v>130</v>
      </c>
      <c r="R1994" s="16">
        <v>0</v>
      </c>
      <c r="S1994" s="16">
        <v>0</v>
      </c>
      <c r="T1994" s="16"/>
      <c r="U1994" s="16">
        <v>25</v>
      </c>
      <c r="V1994" s="16">
        <v>0</v>
      </c>
      <c r="W1994" s="16"/>
      <c r="X1994" s="16">
        <v>36</v>
      </c>
      <c r="Y1994" s="16">
        <v>0</v>
      </c>
      <c r="Z1994" s="16"/>
      <c r="AA1994" s="16">
        <f>IF(COUNT(Q1994:Z1994)=0,"",SUM(Q1994:Q1994))</f>
        <v>130</v>
      </c>
      <c r="AB1994" s="16">
        <f>IF(COUNT(Q1994:Z1994)=0,"",SUM(R1994:S1994))</f>
        <v>0</v>
      </c>
      <c r="AC1994" s="16">
        <f>IF(COUNT(Q1994:Z1994)=0,"",SUM(T1994:V1994))</f>
        <v>25</v>
      </c>
      <c r="AD1994" s="16">
        <f>IF(COUNT(Q1994:Z1994)=0,"",SUM(W1994:Y1994))</f>
        <v>36</v>
      </c>
      <c r="AE1994" s="16">
        <f>IF(COUNT(Q1994:Z1994)=0,"",SUM(Z1994:Z1994))</f>
        <v>0</v>
      </c>
      <c r="AF1994" s="16">
        <f>IF(COUNT(Q1994:Z1994)=0,"",SUM(Q1994:Z1994))</f>
        <v>191</v>
      </c>
      <c r="AG1994" s="17">
        <f>IFERROR((AA1994+AB1994)/AF1994,"")</f>
        <v>0.68062827225130895</v>
      </c>
      <c r="AH1994" s="16"/>
    </row>
    <row r="1995" spans="1:34" x14ac:dyDescent="0.2">
      <c r="A1995" s="4" t="s">
        <v>21</v>
      </c>
      <c r="B1995" s="4" t="s">
        <v>147</v>
      </c>
      <c r="C1995" s="4" t="s">
        <v>1036</v>
      </c>
      <c r="D1995" s="4" t="s">
        <v>378</v>
      </c>
      <c r="E1995" s="4" t="s">
        <v>379</v>
      </c>
      <c r="F1995" s="4" t="s">
        <v>3121</v>
      </c>
      <c r="G1995" s="4" t="s">
        <v>156</v>
      </c>
      <c r="H1995" s="4" t="s">
        <v>165</v>
      </c>
      <c r="I1995" s="16">
        <v>150</v>
      </c>
      <c r="J1995" s="16">
        <v>4771</v>
      </c>
      <c r="K1995" s="16">
        <v>28</v>
      </c>
      <c r="L1995" s="16">
        <v>540</v>
      </c>
      <c r="M1995" s="16">
        <v>0</v>
      </c>
      <c r="N1995" s="16">
        <v>109</v>
      </c>
      <c r="O1995" s="17">
        <f>IFERROR(K1995/I1995,"")</f>
        <v>0.18666666666666668</v>
      </c>
      <c r="P1995" s="17">
        <f>IFERROR(L1995/J1995,"")</f>
        <v>0.11318381890588974</v>
      </c>
      <c r="Q1995" s="16">
        <v>130</v>
      </c>
      <c r="R1995" s="16"/>
      <c r="S1995" s="16">
        <v>26</v>
      </c>
      <c r="T1995" s="16">
        <v>43</v>
      </c>
      <c r="U1995" s="16"/>
      <c r="V1995" s="16"/>
      <c r="W1995" s="16">
        <v>0</v>
      </c>
      <c r="X1995" s="16">
        <v>102</v>
      </c>
      <c r="Y1995" s="16"/>
      <c r="Z1995" s="16">
        <v>340</v>
      </c>
      <c r="AA1995" s="16">
        <f>IF(COUNT(Q1995:Z1995)=0,"",SUM(Q1995:Q1995))</f>
        <v>130</v>
      </c>
      <c r="AB1995" s="16">
        <f>IF(COUNT(Q1995:Z1995)=0,"",SUM(R1995:S1995))</f>
        <v>26</v>
      </c>
      <c r="AC1995" s="16">
        <f>IF(COUNT(Q1995:Z1995)=0,"",SUM(T1995:V1995))</f>
        <v>43</v>
      </c>
      <c r="AD1995" s="16">
        <f>IF(COUNT(Q1995:Z1995)=0,"",SUM(W1995:Y1995))</f>
        <v>102</v>
      </c>
      <c r="AE1995" s="16">
        <f>IF(COUNT(Q1995:Z1995)=0,"",SUM(Z1995:Z1995))</f>
        <v>340</v>
      </c>
      <c r="AF1995" s="16">
        <f>IF(COUNT(Q1995:Z1995)=0,"",SUM(Q1995:Z1995))</f>
        <v>641</v>
      </c>
      <c r="AG1995" s="17">
        <f>IFERROR((AA1995+AB1995)/AF1995,"")</f>
        <v>0.24336973478939158</v>
      </c>
      <c r="AH1995" s="16"/>
    </row>
    <row r="1996" spans="1:34" x14ac:dyDescent="0.2">
      <c r="A1996" s="4" t="s">
        <v>21</v>
      </c>
      <c r="B1996" s="4" t="s">
        <v>123</v>
      </c>
      <c r="C1996" s="4" t="s">
        <v>955</v>
      </c>
      <c r="D1996" s="4" t="s">
        <v>484</v>
      </c>
      <c r="E1996" s="4" t="s">
        <v>485</v>
      </c>
      <c r="F1996" s="4" t="s">
        <v>4851</v>
      </c>
      <c r="G1996" s="4" t="s">
        <v>159</v>
      </c>
      <c r="H1996" s="4" t="s">
        <v>163</v>
      </c>
      <c r="I1996" s="16">
        <v>512</v>
      </c>
      <c r="J1996" s="16">
        <v>12831</v>
      </c>
      <c r="K1996" s="16">
        <v>158</v>
      </c>
      <c r="L1996" s="16">
        <v>2117</v>
      </c>
      <c r="M1996" s="16"/>
      <c r="N1996" s="16">
        <v>199</v>
      </c>
      <c r="O1996" s="17">
        <f>IFERROR(K1996/I1996,"")</f>
        <v>0.30859375</v>
      </c>
      <c r="P1996" s="17">
        <f>IFERROR(L1996/J1996,"")</f>
        <v>0.16499103733146286</v>
      </c>
      <c r="Q1996" s="16">
        <v>130</v>
      </c>
      <c r="R1996" s="16">
        <v>28</v>
      </c>
      <c r="S1996" s="16"/>
      <c r="T1996" s="16">
        <v>47</v>
      </c>
      <c r="U1996" s="16">
        <v>161</v>
      </c>
      <c r="V1996" s="16"/>
      <c r="W1996" s="16">
        <v>0</v>
      </c>
      <c r="X1996" s="16">
        <v>626</v>
      </c>
      <c r="Y1996" s="16"/>
      <c r="Z1996" s="16">
        <v>1434</v>
      </c>
      <c r="AA1996" s="16">
        <f>IF(COUNT(Q1996:Z1996)=0,"",SUM(Q1996:Q1996))</f>
        <v>130</v>
      </c>
      <c r="AB1996" s="16">
        <f>IF(COUNT(Q1996:Z1996)=0,"",SUM(R1996:S1996))</f>
        <v>28</v>
      </c>
      <c r="AC1996" s="16">
        <f>IF(COUNT(Q1996:Z1996)=0,"",SUM(T1996:V1996))</f>
        <v>208</v>
      </c>
      <c r="AD1996" s="16">
        <f>IF(COUNT(Q1996:Z1996)=0,"",SUM(W1996:Y1996))</f>
        <v>626</v>
      </c>
      <c r="AE1996" s="16">
        <f>IF(COUNT(Q1996:Z1996)=0,"",SUM(Z1996:Z1996))</f>
        <v>1434</v>
      </c>
      <c r="AF1996" s="16">
        <f>IF(COUNT(Q1996:Z1996)=0,"",SUM(Q1996:Z1996))</f>
        <v>2426</v>
      </c>
      <c r="AG1996" s="17">
        <f>IFERROR((AA1996+AB1996)/AF1996,"")</f>
        <v>6.5127782357790598E-2</v>
      </c>
      <c r="AH1996" s="16">
        <v>38</v>
      </c>
    </row>
    <row r="1997" spans="1:34" x14ac:dyDescent="0.2">
      <c r="A1997" s="4" t="s">
        <v>198</v>
      </c>
      <c r="B1997" s="4" t="s">
        <v>124</v>
      </c>
      <c r="C1997" s="4" t="s">
        <v>955</v>
      </c>
      <c r="D1997" s="4" t="s">
        <v>283</v>
      </c>
      <c r="E1997" s="4" t="s">
        <v>228</v>
      </c>
      <c r="F1997" s="4" t="s">
        <v>1090</v>
      </c>
      <c r="G1997" s="4" t="s">
        <v>156</v>
      </c>
      <c r="H1997" s="4" t="s">
        <v>71</v>
      </c>
      <c r="I1997" s="16">
        <v>929</v>
      </c>
      <c r="J1997" s="16">
        <v>3442</v>
      </c>
      <c r="K1997" s="16">
        <v>366</v>
      </c>
      <c r="L1997" s="16">
        <v>1024</v>
      </c>
      <c r="M1997" s="16">
        <v>93</v>
      </c>
      <c r="N1997" s="16">
        <v>266</v>
      </c>
      <c r="O1997" s="17">
        <f>IFERROR(K1997/I1997,"")</f>
        <v>0.3939720129171152</v>
      </c>
      <c r="P1997" s="17">
        <f>IFERROR(L1997/J1997,"")</f>
        <v>0.29750145264381173</v>
      </c>
      <c r="Q1997" s="16">
        <v>128</v>
      </c>
      <c r="R1997" s="16">
        <v>0</v>
      </c>
      <c r="S1997" s="16"/>
      <c r="T1997" s="16">
        <v>0</v>
      </c>
      <c r="U1997" s="16">
        <v>131</v>
      </c>
      <c r="V1997" s="16">
        <v>544</v>
      </c>
      <c r="W1997" s="16">
        <v>44</v>
      </c>
      <c r="X1997" s="16">
        <v>640</v>
      </c>
      <c r="Y1997" s="16">
        <v>0</v>
      </c>
      <c r="Z1997" s="16">
        <v>384</v>
      </c>
      <c r="AA1997" s="16">
        <f>IF(COUNT(Q1997:Z1997)=0,"",SUM(Q1997:Q1997))</f>
        <v>128</v>
      </c>
      <c r="AB1997" s="16">
        <f>IF(COUNT(Q1997:Z1997)=0,"",SUM(R1997:S1997))</f>
        <v>0</v>
      </c>
      <c r="AC1997" s="16">
        <f>IF(COUNT(Q1997:Z1997)=0,"",SUM(T1997:V1997))</f>
        <v>675</v>
      </c>
      <c r="AD1997" s="16">
        <f>IF(COUNT(Q1997:Z1997)=0,"",SUM(W1997:Y1997))</f>
        <v>684</v>
      </c>
      <c r="AE1997" s="16">
        <f>IF(COUNT(Q1997:Z1997)=0,"",SUM(Z1997:Z1997))</f>
        <v>384</v>
      </c>
      <c r="AF1997" s="16">
        <f>IF(COUNT(Q1997:Z1997)=0,"",SUM(Q1997:Z1997))</f>
        <v>1871</v>
      </c>
      <c r="AG1997" s="17">
        <f>IFERROR((AA1997+AB1997)/AF1997,"")</f>
        <v>6.8412613575628001E-2</v>
      </c>
      <c r="AH1997" s="16">
        <v>101</v>
      </c>
    </row>
    <row r="1998" spans="1:34" x14ac:dyDescent="0.2">
      <c r="A1998" s="4" t="s">
        <v>21</v>
      </c>
      <c r="B1998" s="4" t="s">
        <v>124</v>
      </c>
      <c r="C1998" s="4" t="s">
        <v>955</v>
      </c>
      <c r="D1998" s="4" t="s">
        <v>582</v>
      </c>
      <c r="E1998" s="4" t="s">
        <v>583</v>
      </c>
      <c r="F1998" s="4" t="s">
        <v>1985</v>
      </c>
      <c r="G1998" s="4" t="s">
        <v>158</v>
      </c>
      <c r="H1998" s="4" t="s">
        <v>163</v>
      </c>
      <c r="I1998" s="16">
        <v>304</v>
      </c>
      <c r="J1998" s="16">
        <v>4972</v>
      </c>
      <c r="K1998" s="16">
        <v>179</v>
      </c>
      <c r="L1998" s="16">
        <v>988</v>
      </c>
      <c r="M1998" s="16"/>
      <c r="N1998" s="16">
        <v>114</v>
      </c>
      <c r="O1998" s="17">
        <f>IFERROR(K1998/I1998,"")</f>
        <v>0.58881578947368418</v>
      </c>
      <c r="P1998" s="17">
        <f>IFERROR(L1998/J1998,"")</f>
        <v>0.19871279163314562</v>
      </c>
      <c r="Q1998" s="16">
        <v>128</v>
      </c>
      <c r="R1998" s="16">
        <v>0</v>
      </c>
      <c r="S1998" s="16">
        <v>0</v>
      </c>
      <c r="T1998" s="16">
        <v>124</v>
      </c>
      <c r="U1998" s="16">
        <v>123</v>
      </c>
      <c r="V1998" s="16">
        <v>208</v>
      </c>
      <c r="W1998" s="16">
        <v>104</v>
      </c>
      <c r="X1998" s="16">
        <v>174</v>
      </c>
      <c r="Y1998" s="16">
        <v>0</v>
      </c>
      <c r="Z1998" s="16">
        <v>898</v>
      </c>
      <c r="AA1998" s="16">
        <f>IF(COUNT(Q1998:Z1998)=0,"",SUM(Q1998:Q1998))</f>
        <v>128</v>
      </c>
      <c r="AB1998" s="16">
        <f>IF(COUNT(Q1998:Z1998)=0,"",SUM(R1998:S1998))</f>
        <v>0</v>
      </c>
      <c r="AC1998" s="16">
        <f>IF(COUNT(Q1998:Z1998)=0,"",SUM(T1998:V1998))</f>
        <v>455</v>
      </c>
      <c r="AD1998" s="16">
        <f>IF(COUNT(Q1998:Z1998)=0,"",SUM(W1998:Y1998))</f>
        <v>278</v>
      </c>
      <c r="AE1998" s="16">
        <f>IF(COUNT(Q1998:Z1998)=0,"",SUM(Z1998:Z1998))</f>
        <v>898</v>
      </c>
      <c r="AF1998" s="16">
        <f>IF(COUNT(Q1998:Z1998)=0,"",SUM(Q1998:Z1998))</f>
        <v>1759</v>
      </c>
      <c r="AG1998" s="17">
        <f>IFERROR((AA1998+AB1998)/AF1998,"")</f>
        <v>7.2768618533257529E-2</v>
      </c>
      <c r="AH1998" s="16"/>
    </row>
    <row r="1999" spans="1:34" x14ac:dyDescent="0.2">
      <c r="A1999" s="4" t="s">
        <v>21</v>
      </c>
      <c r="B1999" s="4" t="s">
        <v>149</v>
      </c>
      <c r="C1999" s="4" t="s">
        <v>1036</v>
      </c>
      <c r="D1999" s="4" t="s">
        <v>620</v>
      </c>
      <c r="E1999" s="4" t="s">
        <v>621</v>
      </c>
      <c r="F1999" s="4" t="s">
        <v>2395</v>
      </c>
      <c r="G1999" s="4" t="s">
        <v>158</v>
      </c>
      <c r="H1999" s="4" t="s">
        <v>164</v>
      </c>
      <c r="I1999" s="16">
        <v>584</v>
      </c>
      <c r="J1999" s="16">
        <v>2962</v>
      </c>
      <c r="K1999" s="16">
        <v>181</v>
      </c>
      <c r="L1999" s="16">
        <v>202</v>
      </c>
      <c r="M1999" s="16"/>
      <c r="N1999" s="16">
        <v>14</v>
      </c>
      <c r="O1999" s="17">
        <f>IFERROR(K1999/I1999,"")</f>
        <v>0.30993150684931509</v>
      </c>
      <c r="P1999" s="17">
        <f>IFERROR(L1999/J1999,"")</f>
        <v>6.8197164078325462E-2</v>
      </c>
      <c r="Q1999" s="16">
        <v>128</v>
      </c>
      <c r="R1999" s="16">
        <v>0</v>
      </c>
      <c r="S1999" s="16">
        <v>0</v>
      </c>
      <c r="T1999" s="16">
        <v>116</v>
      </c>
      <c r="U1999" s="16">
        <v>0</v>
      </c>
      <c r="V1999" s="16">
        <v>0</v>
      </c>
      <c r="W1999" s="16">
        <v>0</v>
      </c>
      <c r="X1999" s="16">
        <v>0</v>
      </c>
      <c r="Y1999" s="16">
        <v>0</v>
      </c>
      <c r="Z1999" s="16">
        <v>139</v>
      </c>
      <c r="AA1999" s="16">
        <f>IF(COUNT(Q1999:Z1999)=0,"",SUM(Q1999:Q1999))</f>
        <v>128</v>
      </c>
      <c r="AB1999" s="16">
        <f>IF(COUNT(Q1999:Z1999)=0,"",SUM(R1999:S1999))</f>
        <v>0</v>
      </c>
      <c r="AC1999" s="16">
        <f>IF(COUNT(Q1999:Z1999)=0,"",SUM(T1999:V1999))</f>
        <v>116</v>
      </c>
      <c r="AD1999" s="16">
        <f>IF(COUNT(Q1999:Z1999)=0,"",SUM(W1999:Y1999))</f>
        <v>0</v>
      </c>
      <c r="AE1999" s="16">
        <f>IF(COUNT(Q1999:Z1999)=0,"",SUM(Z1999:Z1999))</f>
        <v>139</v>
      </c>
      <c r="AF1999" s="16">
        <f>IF(COUNT(Q1999:Z1999)=0,"",SUM(Q1999:Z1999))</f>
        <v>383</v>
      </c>
      <c r="AG1999" s="17">
        <f>IFERROR((AA1999+AB1999)/AF1999,"")</f>
        <v>0.33420365535248042</v>
      </c>
      <c r="AH1999" s="16">
        <v>101</v>
      </c>
    </row>
    <row r="2000" spans="1:34" x14ac:dyDescent="0.2">
      <c r="A2000" s="4" t="s">
        <v>21</v>
      </c>
      <c r="B2000" s="4" t="s">
        <v>152</v>
      </c>
      <c r="C2000" s="4" t="s">
        <v>955</v>
      </c>
      <c r="D2000" s="4" t="s">
        <v>739</v>
      </c>
      <c r="E2000" s="4" t="s">
        <v>740</v>
      </c>
      <c r="F2000" s="4" t="s">
        <v>3440</v>
      </c>
      <c r="G2000" s="4" t="s">
        <v>158</v>
      </c>
      <c r="H2000" s="4" t="s">
        <v>165</v>
      </c>
      <c r="I2000" s="16">
        <v>32</v>
      </c>
      <c r="J2000" s="16">
        <v>1145</v>
      </c>
      <c r="K2000" s="16">
        <v>32</v>
      </c>
      <c r="L2000" s="16">
        <v>190</v>
      </c>
      <c r="M2000" s="16">
        <v>14</v>
      </c>
      <c r="N2000" s="16">
        <v>139</v>
      </c>
      <c r="O2000" s="17">
        <f>IFERROR(K2000/I2000,"")</f>
        <v>1</v>
      </c>
      <c r="P2000" s="17">
        <f>IFERROR(L2000/J2000,"")</f>
        <v>0.16593886462882096</v>
      </c>
      <c r="Q2000" s="16">
        <v>128</v>
      </c>
      <c r="R2000" s="16">
        <v>0</v>
      </c>
      <c r="S2000" s="16">
        <v>0</v>
      </c>
      <c r="T2000" s="16">
        <v>34</v>
      </c>
      <c r="U2000" s="16">
        <v>16</v>
      </c>
      <c r="V2000" s="16">
        <v>0</v>
      </c>
      <c r="W2000" s="16">
        <v>26</v>
      </c>
      <c r="X2000" s="16">
        <v>33</v>
      </c>
      <c r="Y2000" s="16">
        <v>0</v>
      </c>
      <c r="Z2000" s="16">
        <v>57</v>
      </c>
      <c r="AA2000" s="16">
        <f>IF(COUNT(Q2000:Z2000)=0,"",SUM(Q2000:Q2000))</f>
        <v>128</v>
      </c>
      <c r="AB2000" s="16">
        <f>IF(COUNT(Q2000:Z2000)=0,"",SUM(R2000:S2000))</f>
        <v>0</v>
      </c>
      <c r="AC2000" s="16">
        <f>IF(COUNT(Q2000:Z2000)=0,"",SUM(T2000:V2000))</f>
        <v>50</v>
      </c>
      <c r="AD2000" s="16">
        <f>IF(COUNT(Q2000:Z2000)=0,"",SUM(W2000:Y2000))</f>
        <v>59</v>
      </c>
      <c r="AE2000" s="16">
        <f>IF(COUNT(Q2000:Z2000)=0,"",SUM(Z2000:Z2000))</f>
        <v>57</v>
      </c>
      <c r="AF2000" s="16">
        <f>IF(COUNT(Q2000:Z2000)=0,"",SUM(Q2000:Z2000))</f>
        <v>294</v>
      </c>
      <c r="AG2000" s="17">
        <f>IFERROR((AA2000+AB2000)/AF2000,"")</f>
        <v>0.43537414965986393</v>
      </c>
      <c r="AH2000" s="16"/>
    </row>
    <row r="2001" spans="1:34" x14ac:dyDescent="0.2">
      <c r="A2001" s="4" t="s">
        <v>21</v>
      </c>
      <c r="B2001" s="4" t="s">
        <v>131</v>
      </c>
      <c r="C2001" s="4" t="s">
        <v>955</v>
      </c>
      <c r="D2001" s="4" t="s">
        <v>438</v>
      </c>
      <c r="E2001" s="4" t="s">
        <v>439</v>
      </c>
      <c r="F2001" s="4" t="s">
        <v>3905</v>
      </c>
      <c r="G2001" s="4" t="s">
        <v>156</v>
      </c>
      <c r="H2001" s="4" t="s">
        <v>165</v>
      </c>
      <c r="I2001" s="16">
        <v>101</v>
      </c>
      <c r="J2001" s="16">
        <v>7499</v>
      </c>
      <c r="K2001" s="16">
        <v>24</v>
      </c>
      <c r="L2001" s="16">
        <v>820</v>
      </c>
      <c r="M2001" s="16">
        <v>0</v>
      </c>
      <c r="N2001" s="16">
        <v>140</v>
      </c>
      <c r="O2001" s="17">
        <f>IFERROR(K2001/I2001,"")</f>
        <v>0.23762376237623761</v>
      </c>
      <c r="P2001" s="17">
        <f>IFERROR(L2001/J2001,"")</f>
        <v>0.10934791305507401</v>
      </c>
      <c r="Q2001" s="16">
        <v>128</v>
      </c>
      <c r="R2001" s="16">
        <v>25</v>
      </c>
      <c r="S2001" s="16"/>
      <c r="T2001" s="16">
        <v>25</v>
      </c>
      <c r="U2001" s="16">
        <v>125</v>
      </c>
      <c r="V2001" s="16"/>
      <c r="W2001" s="16">
        <v>0</v>
      </c>
      <c r="X2001" s="16">
        <v>268</v>
      </c>
      <c r="Y2001" s="16"/>
      <c r="Z2001" s="16">
        <v>360</v>
      </c>
      <c r="AA2001" s="16">
        <f>IF(COUNT(Q2001:Z2001)=0,"",SUM(Q2001:Q2001))</f>
        <v>128</v>
      </c>
      <c r="AB2001" s="16">
        <f>IF(COUNT(Q2001:Z2001)=0,"",SUM(R2001:S2001))</f>
        <v>25</v>
      </c>
      <c r="AC2001" s="16">
        <f>IF(COUNT(Q2001:Z2001)=0,"",SUM(T2001:V2001))</f>
        <v>150</v>
      </c>
      <c r="AD2001" s="16">
        <f>IF(COUNT(Q2001:Z2001)=0,"",SUM(W2001:Y2001))</f>
        <v>268</v>
      </c>
      <c r="AE2001" s="16">
        <f>IF(COUNT(Q2001:Z2001)=0,"",SUM(Z2001:Z2001))</f>
        <v>360</v>
      </c>
      <c r="AF2001" s="16">
        <f>IF(COUNT(Q2001:Z2001)=0,"",SUM(Q2001:Z2001))</f>
        <v>931</v>
      </c>
      <c r="AG2001" s="17">
        <f>IFERROR((AA2001+AB2001)/AF2001,"")</f>
        <v>0.16433941997851773</v>
      </c>
      <c r="AH2001" s="16">
        <v>14</v>
      </c>
    </row>
    <row r="2002" spans="1:34" x14ac:dyDescent="0.2">
      <c r="A2002" s="4" t="s">
        <v>21</v>
      </c>
      <c r="B2002" s="4" t="s">
        <v>123</v>
      </c>
      <c r="C2002" s="4" t="s">
        <v>955</v>
      </c>
      <c r="D2002" s="4" t="s">
        <v>484</v>
      </c>
      <c r="E2002" s="4" t="s">
        <v>485</v>
      </c>
      <c r="F2002" s="4" t="s">
        <v>4831</v>
      </c>
      <c r="G2002" s="4" t="s">
        <v>159</v>
      </c>
      <c r="H2002" s="4" t="s">
        <v>163</v>
      </c>
      <c r="I2002" s="16">
        <v>471</v>
      </c>
      <c r="J2002" s="16">
        <v>12516</v>
      </c>
      <c r="K2002" s="16">
        <v>121</v>
      </c>
      <c r="L2002" s="16">
        <v>1289</v>
      </c>
      <c r="M2002" s="16">
        <v>15</v>
      </c>
      <c r="N2002" s="16">
        <v>164</v>
      </c>
      <c r="O2002" s="17">
        <f>IFERROR(K2002/I2002,"")</f>
        <v>0.25690021231422505</v>
      </c>
      <c r="P2002" s="17">
        <f>IFERROR(L2002/J2002,"")</f>
        <v>0.10298817513582614</v>
      </c>
      <c r="Q2002" s="16">
        <v>128</v>
      </c>
      <c r="R2002" s="16">
        <v>21</v>
      </c>
      <c r="S2002" s="16"/>
      <c r="T2002" s="16">
        <v>35</v>
      </c>
      <c r="U2002" s="16">
        <v>175</v>
      </c>
      <c r="V2002" s="16"/>
      <c r="W2002" s="16">
        <v>0</v>
      </c>
      <c r="X2002" s="16">
        <v>358</v>
      </c>
      <c r="Y2002" s="16"/>
      <c r="Z2002" s="16">
        <v>779</v>
      </c>
      <c r="AA2002" s="16">
        <f>IF(COUNT(Q2002:Z2002)=0,"",SUM(Q2002:Q2002))</f>
        <v>128</v>
      </c>
      <c r="AB2002" s="16">
        <f>IF(COUNT(Q2002:Z2002)=0,"",SUM(R2002:S2002))</f>
        <v>21</v>
      </c>
      <c r="AC2002" s="16">
        <f>IF(COUNT(Q2002:Z2002)=0,"",SUM(T2002:V2002))</f>
        <v>210</v>
      </c>
      <c r="AD2002" s="16">
        <f>IF(COUNT(Q2002:Z2002)=0,"",SUM(W2002:Y2002))</f>
        <v>358</v>
      </c>
      <c r="AE2002" s="16">
        <f>IF(COUNT(Q2002:Z2002)=0,"",SUM(Z2002:Z2002))</f>
        <v>779</v>
      </c>
      <c r="AF2002" s="16">
        <f>IF(COUNT(Q2002:Z2002)=0,"",SUM(Q2002:Z2002))</f>
        <v>1496</v>
      </c>
      <c r="AG2002" s="17">
        <f>IFERROR((AA2002+AB2002)/AF2002,"")</f>
        <v>9.9598930481283418E-2</v>
      </c>
      <c r="AH2002" s="16">
        <v>29</v>
      </c>
    </row>
    <row r="2003" spans="1:34" x14ac:dyDescent="0.2">
      <c r="A2003" s="4" t="s">
        <v>198</v>
      </c>
      <c r="B2003" s="4" t="s">
        <v>125</v>
      </c>
      <c r="C2003" s="4" t="s">
        <v>955</v>
      </c>
      <c r="D2003" s="4" t="s">
        <v>215</v>
      </c>
      <c r="E2003" s="4" t="s">
        <v>216</v>
      </c>
      <c r="F2003" s="4" t="s">
        <v>972</v>
      </c>
      <c r="G2003" s="4" t="s">
        <v>156</v>
      </c>
      <c r="H2003" s="4" t="s">
        <v>71</v>
      </c>
      <c r="I2003" s="16">
        <v>572</v>
      </c>
      <c r="J2003" s="16">
        <v>6549</v>
      </c>
      <c r="K2003" s="16">
        <v>254</v>
      </c>
      <c r="L2003" s="16">
        <v>2199</v>
      </c>
      <c r="M2003" s="16"/>
      <c r="N2003" s="16">
        <v>70</v>
      </c>
      <c r="O2003" s="17">
        <f>IFERROR(K2003/I2003,"")</f>
        <v>0.44405594405594406</v>
      </c>
      <c r="P2003" s="17">
        <f>IFERROR(L2003/J2003,"")</f>
        <v>0.33577645442052223</v>
      </c>
      <c r="Q2003" s="16">
        <v>127</v>
      </c>
      <c r="R2003" s="16">
        <v>0</v>
      </c>
      <c r="S2003" s="16"/>
      <c r="T2003" s="16">
        <v>0</v>
      </c>
      <c r="U2003" s="16">
        <v>258</v>
      </c>
      <c r="V2003" s="16">
        <v>0</v>
      </c>
      <c r="W2003" s="16">
        <v>63</v>
      </c>
      <c r="X2003" s="16">
        <v>1540</v>
      </c>
      <c r="Y2003" s="16">
        <v>0</v>
      </c>
      <c r="Z2003" s="16">
        <v>465</v>
      </c>
      <c r="AA2003" s="16">
        <f>IF(COUNT(Q2003:Z2003)=0,"",SUM(Q2003:Q2003))</f>
        <v>127</v>
      </c>
      <c r="AB2003" s="16">
        <f>IF(COUNT(Q2003:Z2003)=0,"",SUM(R2003:S2003))</f>
        <v>0</v>
      </c>
      <c r="AC2003" s="16">
        <f>IF(COUNT(Q2003:Z2003)=0,"",SUM(T2003:V2003))</f>
        <v>258</v>
      </c>
      <c r="AD2003" s="16">
        <f>IF(COUNT(Q2003:Z2003)=0,"",SUM(W2003:Y2003))</f>
        <v>1603</v>
      </c>
      <c r="AE2003" s="16">
        <f>IF(COUNT(Q2003:Z2003)=0,"",SUM(Z2003:Z2003))</f>
        <v>465</v>
      </c>
      <c r="AF2003" s="16">
        <f>IF(COUNT(Q2003:Z2003)=0,"",SUM(Q2003:Z2003))</f>
        <v>2453</v>
      </c>
      <c r="AG2003" s="17">
        <f>IFERROR((AA2003+AB2003)/AF2003,"")</f>
        <v>5.1773338768854461E-2</v>
      </c>
      <c r="AH2003" s="16">
        <v>159</v>
      </c>
    </row>
    <row r="2004" spans="1:34" x14ac:dyDescent="0.2">
      <c r="A2004" s="4" t="s">
        <v>198</v>
      </c>
      <c r="B2004" s="4" t="s">
        <v>132</v>
      </c>
      <c r="C2004" s="4" t="s">
        <v>1036</v>
      </c>
      <c r="D2004" s="4" t="s">
        <v>506</v>
      </c>
      <c r="E2004" s="4" t="s">
        <v>219</v>
      </c>
      <c r="F2004" s="4" t="s">
        <v>1556</v>
      </c>
      <c r="G2004" s="4" t="s">
        <v>157</v>
      </c>
      <c r="H2004" s="4" t="s">
        <v>71</v>
      </c>
      <c r="I2004" s="16">
        <v>41</v>
      </c>
      <c r="J2004" s="16">
        <v>1274</v>
      </c>
      <c r="K2004" s="16">
        <v>41</v>
      </c>
      <c r="L2004" s="16">
        <v>354</v>
      </c>
      <c r="M2004" s="16">
        <v>0</v>
      </c>
      <c r="N2004" s="16">
        <v>121</v>
      </c>
      <c r="O2004" s="17">
        <f>IFERROR(K2004/I2004,"")</f>
        <v>1</v>
      </c>
      <c r="P2004" s="17">
        <f>IFERROR(L2004/J2004,"")</f>
        <v>0.27786499215070642</v>
      </c>
      <c r="Q2004" s="16">
        <v>127</v>
      </c>
      <c r="R2004" s="16">
        <v>0</v>
      </c>
      <c r="S2004" s="16"/>
      <c r="T2004" s="16">
        <v>0</v>
      </c>
      <c r="U2004" s="16">
        <v>128</v>
      </c>
      <c r="V2004" s="16">
        <v>33</v>
      </c>
      <c r="W2004" s="16"/>
      <c r="X2004" s="16">
        <v>105</v>
      </c>
      <c r="Y2004" s="16">
        <v>0</v>
      </c>
      <c r="Z2004" s="16">
        <v>0</v>
      </c>
      <c r="AA2004" s="16">
        <f>IF(COUNT(Q2004:Z2004)=0,"",SUM(Q2004:Q2004))</f>
        <v>127</v>
      </c>
      <c r="AB2004" s="16">
        <f>IF(COUNT(Q2004:Z2004)=0,"",SUM(R2004:S2004))</f>
        <v>0</v>
      </c>
      <c r="AC2004" s="16">
        <f>IF(COUNT(Q2004:Z2004)=0,"",SUM(T2004:V2004))</f>
        <v>161</v>
      </c>
      <c r="AD2004" s="16">
        <f>IF(COUNT(Q2004:Z2004)=0,"",SUM(W2004:Y2004))</f>
        <v>105</v>
      </c>
      <c r="AE2004" s="16">
        <f>IF(COUNT(Q2004:Z2004)=0,"",SUM(Z2004:Z2004))</f>
        <v>0</v>
      </c>
      <c r="AF2004" s="16">
        <f>IF(COUNT(Q2004:Z2004)=0,"",SUM(Q2004:Z2004))</f>
        <v>393</v>
      </c>
      <c r="AG2004" s="17">
        <f>IFERROR((AA2004+AB2004)/AF2004,"")</f>
        <v>0.32315521628498728</v>
      </c>
      <c r="AH2004" s="16">
        <v>22</v>
      </c>
    </row>
    <row r="2005" spans="1:34" x14ac:dyDescent="0.2">
      <c r="A2005" s="4" t="s">
        <v>21</v>
      </c>
      <c r="B2005" s="4" t="s">
        <v>123</v>
      </c>
      <c r="C2005" s="4" t="s">
        <v>955</v>
      </c>
      <c r="D2005" s="4" t="s">
        <v>484</v>
      </c>
      <c r="E2005" s="4" t="s">
        <v>485</v>
      </c>
      <c r="F2005" s="4" t="s">
        <v>4600</v>
      </c>
      <c r="G2005" s="4" t="s">
        <v>158</v>
      </c>
      <c r="H2005" s="4" t="s">
        <v>163</v>
      </c>
      <c r="I2005" s="16">
        <v>364</v>
      </c>
      <c r="J2005" s="16">
        <v>8662</v>
      </c>
      <c r="K2005" s="16">
        <v>126</v>
      </c>
      <c r="L2005" s="16">
        <v>1394</v>
      </c>
      <c r="M2005" s="16">
        <v>15</v>
      </c>
      <c r="N2005" s="16">
        <v>139</v>
      </c>
      <c r="O2005" s="17">
        <f>IFERROR(K2005/I2005,"")</f>
        <v>0.34615384615384615</v>
      </c>
      <c r="P2005" s="17">
        <f>IFERROR(L2005/J2005,"")</f>
        <v>0.16093280997460171</v>
      </c>
      <c r="Q2005" s="16">
        <v>127</v>
      </c>
      <c r="R2005" s="16">
        <v>13</v>
      </c>
      <c r="S2005" s="16"/>
      <c r="T2005" s="16">
        <v>149</v>
      </c>
      <c r="U2005" s="16">
        <v>105</v>
      </c>
      <c r="V2005" s="16">
        <v>91</v>
      </c>
      <c r="W2005" s="16">
        <v>0</v>
      </c>
      <c r="X2005" s="16">
        <v>229</v>
      </c>
      <c r="Y2005" s="16"/>
      <c r="Z2005" s="16">
        <v>905</v>
      </c>
      <c r="AA2005" s="16">
        <f>IF(COUNT(Q2005:Z2005)=0,"",SUM(Q2005:Q2005))</f>
        <v>127</v>
      </c>
      <c r="AB2005" s="16">
        <f>IF(COUNT(Q2005:Z2005)=0,"",SUM(R2005:S2005))</f>
        <v>13</v>
      </c>
      <c r="AC2005" s="16">
        <f>IF(COUNT(Q2005:Z2005)=0,"",SUM(T2005:V2005))</f>
        <v>345</v>
      </c>
      <c r="AD2005" s="16">
        <f>IF(COUNT(Q2005:Z2005)=0,"",SUM(W2005:Y2005))</f>
        <v>229</v>
      </c>
      <c r="AE2005" s="16">
        <f>IF(COUNT(Q2005:Z2005)=0,"",SUM(Z2005:Z2005))</f>
        <v>905</v>
      </c>
      <c r="AF2005" s="16">
        <f>IF(COUNT(Q2005:Z2005)=0,"",SUM(Q2005:Z2005))</f>
        <v>1619</v>
      </c>
      <c r="AG2005" s="17">
        <f>IFERROR((AA2005+AB2005)/AF2005,"")</f>
        <v>8.6473131562693026E-2</v>
      </c>
      <c r="AH2005" s="16">
        <v>27</v>
      </c>
    </row>
    <row r="2006" spans="1:34" x14ac:dyDescent="0.2">
      <c r="A2006" s="4" t="s">
        <v>21</v>
      </c>
      <c r="B2006" s="4" t="s">
        <v>123</v>
      </c>
      <c r="C2006" s="4" t="s">
        <v>955</v>
      </c>
      <c r="D2006" s="4" t="s">
        <v>484</v>
      </c>
      <c r="E2006" s="4" t="s">
        <v>485</v>
      </c>
      <c r="F2006" s="4" t="s">
        <v>4711</v>
      </c>
      <c r="G2006" s="4" t="s">
        <v>158</v>
      </c>
      <c r="H2006" s="4" t="s">
        <v>167</v>
      </c>
      <c r="I2006" s="16">
        <v>343</v>
      </c>
      <c r="J2006" s="16">
        <v>5324</v>
      </c>
      <c r="K2006" s="16">
        <v>254</v>
      </c>
      <c r="L2006" s="16">
        <v>1008</v>
      </c>
      <c r="M2006" s="16"/>
      <c r="N2006" s="16">
        <v>133</v>
      </c>
      <c r="O2006" s="17">
        <f>IFERROR(K2006/I2006,"")</f>
        <v>0.74052478134110788</v>
      </c>
      <c r="P2006" s="17">
        <f>IFERROR(L2006/J2006,"")</f>
        <v>0.18933132982719761</v>
      </c>
      <c r="Q2006" s="16">
        <v>126</v>
      </c>
      <c r="R2006" s="16"/>
      <c r="S2006" s="16"/>
      <c r="T2006" s="16">
        <v>266</v>
      </c>
      <c r="U2006" s="16">
        <v>61</v>
      </c>
      <c r="V2006" s="16">
        <v>210</v>
      </c>
      <c r="W2006" s="16">
        <v>0</v>
      </c>
      <c r="X2006" s="16">
        <v>168</v>
      </c>
      <c r="Y2006" s="16"/>
      <c r="Z2006" s="16">
        <v>528</v>
      </c>
      <c r="AA2006" s="16">
        <f>IF(COUNT(Q2006:Z2006)=0,"",SUM(Q2006:Q2006))</f>
        <v>126</v>
      </c>
      <c r="AB2006" s="16">
        <f>IF(COUNT(Q2006:Z2006)=0,"",SUM(R2006:S2006))</f>
        <v>0</v>
      </c>
      <c r="AC2006" s="16">
        <f>IF(COUNT(Q2006:Z2006)=0,"",SUM(T2006:V2006))</f>
        <v>537</v>
      </c>
      <c r="AD2006" s="16">
        <f>IF(COUNT(Q2006:Z2006)=0,"",SUM(W2006:Y2006))</f>
        <v>168</v>
      </c>
      <c r="AE2006" s="16">
        <f>IF(COUNT(Q2006:Z2006)=0,"",SUM(Z2006:Z2006))</f>
        <v>528</v>
      </c>
      <c r="AF2006" s="16">
        <f>IF(COUNT(Q2006:Z2006)=0,"",SUM(Q2006:Z2006))</f>
        <v>1359</v>
      </c>
      <c r="AG2006" s="17">
        <f>IFERROR((AA2006+AB2006)/AF2006,"")</f>
        <v>9.2715231788079472E-2</v>
      </c>
      <c r="AH2006" s="16">
        <v>16</v>
      </c>
    </row>
    <row r="2007" spans="1:34" x14ac:dyDescent="0.2">
      <c r="A2007" s="4" t="s">
        <v>198</v>
      </c>
      <c r="B2007" s="4" t="s">
        <v>130</v>
      </c>
      <c r="C2007" s="4" t="s">
        <v>991</v>
      </c>
      <c r="D2007" s="4" t="s">
        <v>236</v>
      </c>
      <c r="E2007" s="4" t="s">
        <v>237</v>
      </c>
      <c r="F2007" s="4" t="s">
        <v>999</v>
      </c>
      <c r="G2007" s="4" t="s">
        <v>156</v>
      </c>
      <c r="H2007" s="4" t="s">
        <v>43</v>
      </c>
      <c r="I2007" s="16">
        <v>171</v>
      </c>
      <c r="J2007" s="16">
        <v>4793</v>
      </c>
      <c r="K2007" s="16">
        <v>84</v>
      </c>
      <c r="L2007" s="16">
        <v>847</v>
      </c>
      <c r="M2007" s="16">
        <v>18</v>
      </c>
      <c r="N2007" s="16">
        <v>294</v>
      </c>
      <c r="O2007" s="17">
        <f>IFERROR(K2007/I2007,"")</f>
        <v>0.49122807017543857</v>
      </c>
      <c r="P2007" s="17">
        <f>IFERROR(L2007/J2007,"")</f>
        <v>0.17671604423117046</v>
      </c>
      <c r="Q2007" s="16">
        <v>125</v>
      </c>
      <c r="R2007" s="16">
        <v>0</v>
      </c>
      <c r="S2007" s="16"/>
      <c r="T2007" s="16">
        <v>0</v>
      </c>
      <c r="U2007" s="16">
        <v>107</v>
      </c>
      <c r="V2007" s="16">
        <v>146</v>
      </c>
      <c r="W2007" s="16">
        <v>0</v>
      </c>
      <c r="X2007" s="16">
        <v>292</v>
      </c>
      <c r="Y2007" s="16">
        <v>0</v>
      </c>
      <c r="Z2007" s="16">
        <v>555</v>
      </c>
      <c r="AA2007" s="16">
        <f>IF(COUNT(Q2007:Z2007)=0,"",SUM(Q2007:Q2007))</f>
        <v>125</v>
      </c>
      <c r="AB2007" s="16">
        <f>IF(COUNT(Q2007:Z2007)=0,"",SUM(R2007:S2007))</f>
        <v>0</v>
      </c>
      <c r="AC2007" s="16">
        <f>IF(COUNT(Q2007:Z2007)=0,"",SUM(T2007:V2007))</f>
        <v>253</v>
      </c>
      <c r="AD2007" s="16">
        <f>IF(COUNT(Q2007:Z2007)=0,"",SUM(W2007:Y2007))</f>
        <v>292</v>
      </c>
      <c r="AE2007" s="16">
        <f>IF(COUNT(Q2007:Z2007)=0,"",SUM(Z2007:Z2007))</f>
        <v>555</v>
      </c>
      <c r="AF2007" s="16">
        <f>IF(COUNT(Q2007:Z2007)=0,"",SUM(Q2007:Z2007))</f>
        <v>1225</v>
      </c>
      <c r="AG2007" s="17">
        <f>IFERROR((AA2007+AB2007)/AF2007,"")</f>
        <v>0.10204081632653061</v>
      </c>
      <c r="AH2007" s="16">
        <v>86</v>
      </c>
    </row>
    <row r="2008" spans="1:34" x14ac:dyDescent="0.2">
      <c r="A2008" s="4" t="s">
        <v>21</v>
      </c>
      <c r="B2008" s="4" t="s">
        <v>136</v>
      </c>
      <c r="C2008" s="4" t="s">
        <v>955</v>
      </c>
      <c r="D2008" s="4" t="s">
        <v>659</v>
      </c>
      <c r="E2008" s="4" t="s">
        <v>660</v>
      </c>
      <c r="F2008" s="4" t="s">
        <v>2675</v>
      </c>
      <c r="G2008" s="4" t="s">
        <v>157</v>
      </c>
      <c r="H2008" s="4" t="s">
        <v>165</v>
      </c>
      <c r="I2008" s="16">
        <v>532</v>
      </c>
      <c r="J2008" s="16">
        <v>3756</v>
      </c>
      <c r="K2008" s="16">
        <v>250</v>
      </c>
      <c r="L2008" s="16">
        <v>873</v>
      </c>
      <c r="M2008" s="16"/>
      <c r="N2008" s="16">
        <v>17</v>
      </c>
      <c r="O2008" s="17">
        <f>IFERROR(K2008/I2008,"")</f>
        <v>0.46992481203007519</v>
      </c>
      <c r="P2008" s="17">
        <f>IFERROR(L2008/J2008,"")</f>
        <v>0.23242811501597443</v>
      </c>
      <c r="Q2008" s="16">
        <v>125</v>
      </c>
      <c r="R2008" s="16">
        <v>329</v>
      </c>
      <c r="S2008" s="16">
        <v>46</v>
      </c>
      <c r="T2008" s="16">
        <v>378</v>
      </c>
      <c r="U2008" s="16">
        <v>67</v>
      </c>
      <c r="V2008" s="16">
        <v>221</v>
      </c>
      <c r="W2008" s="16">
        <v>94</v>
      </c>
      <c r="X2008" s="16">
        <v>134</v>
      </c>
      <c r="Y2008" s="16">
        <v>0</v>
      </c>
      <c r="Z2008" s="16">
        <v>125</v>
      </c>
      <c r="AA2008" s="16">
        <f>IF(COUNT(Q2008:Z2008)=0,"",SUM(Q2008:Q2008))</f>
        <v>125</v>
      </c>
      <c r="AB2008" s="16">
        <f>IF(COUNT(Q2008:Z2008)=0,"",SUM(R2008:S2008))</f>
        <v>375</v>
      </c>
      <c r="AC2008" s="16">
        <f>IF(COUNT(Q2008:Z2008)=0,"",SUM(T2008:V2008))</f>
        <v>666</v>
      </c>
      <c r="AD2008" s="16">
        <f>IF(COUNT(Q2008:Z2008)=0,"",SUM(W2008:Y2008))</f>
        <v>228</v>
      </c>
      <c r="AE2008" s="16">
        <f>IF(COUNT(Q2008:Z2008)=0,"",SUM(Z2008:Z2008))</f>
        <v>125</v>
      </c>
      <c r="AF2008" s="16">
        <f>IF(COUNT(Q2008:Z2008)=0,"",SUM(Q2008:Z2008))</f>
        <v>1519</v>
      </c>
      <c r="AG2008" s="17">
        <f>IFERROR((AA2008+AB2008)/AF2008,"")</f>
        <v>0.32916392363396973</v>
      </c>
      <c r="AH2008" s="16"/>
    </row>
    <row r="2009" spans="1:34" x14ac:dyDescent="0.2">
      <c r="A2009" s="4" t="s">
        <v>21</v>
      </c>
      <c r="B2009" s="4" t="s">
        <v>123</v>
      </c>
      <c r="C2009" s="4" t="s">
        <v>955</v>
      </c>
      <c r="D2009" s="4" t="s">
        <v>484</v>
      </c>
      <c r="E2009" s="4" t="s">
        <v>485</v>
      </c>
      <c r="F2009" s="4" t="s">
        <v>4856</v>
      </c>
      <c r="G2009" s="4" t="s">
        <v>159</v>
      </c>
      <c r="H2009" s="4" t="s">
        <v>163</v>
      </c>
      <c r="I2009" s="16">
        <v>43</v>
      </c>
      <c r="J2009" s="16">
        <v>4307</v>
      </c>
      <c r="K2009" s="16"/>
      <c r="L2009" s="16">
        <v>465</v>
      </c>
      <c r="M2009" s="16"/>
      <c r="N2009" s="16">
        <v>123</v>
      </c>
      <c r="O2009" s="17">
        <f>IFERROR(K2009/I2009,"")</f>
        <v>0</v>
      </c>
      <c r="P2009" s="17">
        <f>IFERROR(L2009/J2009,"")</f>
        <v>0.10796377989319712</v>
      </c>
      <c r="Q2009" s="16">
        <v>125</v>
      </c>
      <c r="R2009" s="16"/>
      <c r="S2009" s="16"/>
      <c r="T2009" s="16">
        <v>18</v>
      </c>
      <c r="U2009" s="16">
        <v>15</v>
      </c>
      <c r="V2009" s="16"/>
      <c r="W2009" s="16">
        <v>0</v>
      </c>
      <c r="X2009" s="16">
        <v>133</v>
      </c>
      <c r="Y2009" s="16">
        <v>0</v>
      </c>
      <c r="Z2009" s="16">
        <v>207</v>
      </c>
      <c r="AA2009" s="16">
        <f>IF(COUNT(Q2009:Z2009)=0,"",SUM(Q2009:Q2009))</f>
        <v>125</v>
      </c>
      <c r="AB2009" s="16">
        <f>IF(COUNT(Q2009:Z2009)=0,"",SUM(R2009:S2009))</f>
        <v>0</v>
      </c>
      <c r="AC2009" s="16">
        <f>IF(COUNT(Q2009:Z2009)=0,"",SUM(T2009:V2009))</f>
        <v>33</v>
      </c>
      <c r="AD2009" s="16">
        <f>IF(COUNT(Q2009:Z2009)=0,"",SUM(W2009:Y2009))</f>
        <v>133</v>
      </c>
      <c r="AE2009" s="16">
        <f>IF(COUNT(Q2009:Z2009)=0,"",SUM(Z2009:Z2009))</f>
        <v>207</v>
      </c>
      <c r="AF2009" s="16">
        <f>IF(COUNT(Q2009:Z2009)=0,"",SUM(Q2009:Z2009))</f>
        <v>498</v>
      </c>
      <c r="AG2009" s="17">
        <f>IFERROR((AA2009+AB2009)/AF2009,"")</f>
        <v>0.25100401606425704</v>
      </c>
      <c r="AH2009" s="16">
        <v>13</v>
      </c>
    </row>
    <row r="2010" spans="1:34" x14ac:dyDescent="0.2">
      <c r="A2010" s="4" t="s">
        <v>21</v>
      </c>
      <c r="B2010" s="4" t="s">
        <v>140</v>
      </c>
      <c r="C2010" s="4" t="s">
        <v>955</v>
      </c>
      <c r="D2010" s="4" t="s">
        <v>907</v>
      </c>
      <c r="E2010" s="4" t="s">
        <v>908</v>
      </c>
      <c r="F2010" s="4" t="s">
        <v>5523</v>
      </c>
      <c r="G2010" s="4" t="s">
        <v>158</v>
      </c>
      <c r="H2010" s="4" t="s">
        <v>166</v>
      </c>
      <c r="I2010" s="16">
        <v>67</v>
      </c>
      <c r="J2010" s="16">
        <v>8461</v>
      </c>
      <c r="K2010" s="16"/>
      <c r="L2010" s="16">
        <v>647</v>
      </c>
      <c r="M2010" s="16"/>
      <c r="N2010" s="16">
        <v>1248</v>
      </c>
      <c r="O2010" s="17">
        <f>IFERROR(K2010/I2010,"")</f>
        <v>0</v>
      </c>
      <c r="P2010" s="17">
        <f>IFERROR(L2010/J2010,"")</f>
        <v>7.6468502541070793E-2</v>
      </c>
      <c r="Q2010" s="16">
        <v>124</v>
      </c>
      <c r="R2010" s="16"/>
      <c r="S2010" s="16">
        <v>0</v>
      </c>
      <c r="T2010" s="16">
        <v>112</v>
      </c>
      <c r="U2010" s="16">
        <v>20</v>
      </c>
      <c r="V2010" s="16"/>
      <c r="W2010" s="16">
        <v>16</v>
      </c>
      <c r="X2010" s="16">
        <v>316</v>
      </c>
      <c r="Y2010" s="16">
        <v>0</v>
      </c>
      <c r="Z2010" s="16">
        <v>770</v>
      </c>
      <c r="AA2010" s="16">
        <f>IF(COUNT(Q2010:Z2010)=0,"",SUM(Q2010:Q2010))</f>
        <v>124</v>
      </c>
      <c r="AB2010" s="16">
        <f>IF(COUNT(Q2010:Z2010)=0,"",SUM(R2010:S2010))</f>
        <v>0</v>
      </c>
      <c r="AC2010" s="16">
        <f>IF(COUNT(Q2010:Z2010)=0,"",SUM(T2010:V2010))</f>
        <v>132</v>
      </c>
      <c r="AD2010" s="16">
        <f>IF(COUNT(Q2010:Z2010)=0,"",SUM(W2010:Y2010))</f>
        <v>332</v>
      </c>
      <c r="AE2010" s="16">
        <f>IF(COUNT(Q2010:Z2010)=0,"",SUM(Z2010:Z2010))</f>
        <v>770</v>
      </c>
      <c r="AF2010" s="16">
        <f>IF(COUNT(Q2010:Z2010)=0,"",SUM(Q2010:Z2010))</f>
        <v>1358</v>
      </c>
      <c r="AG2010" s="17">
        <f>IFERROR((AA2010+AB2010)/AF2010,"")</f>
        <v>9.1310751104565532E-2</v>
      </c>
      <c r="AH2010" s="16">
        <v>15</v>
      </c>
    </row>
    <row r="2011" spans="1:34" x14ac:dyDescent="0.2">
      <c r="A2011" s="4" t="s">
        <v>21</v>
      </c>
      <c r="B2011" s="4" t="s">
        <v>145</v>
      </c>
      <c r="C2011" s="4" t="s">
        <v>1036</v>
      </c>
      <c r="D2011" s="4" t="s">
        <v>761</v>
      </c>
      <c r="E2011" s="4" t="s">
        <v>762</v>
      </c>
      <c r="F2011" s="4" t="s">
        <v>3685</v>
      </c>
      <c r="G2011" s="4" t="s">
        <v>158</v>
      </c>
      <c r="H2011" s="4" t="s">
        <v>164</v>
      </c>
      <c r="I2011" s="16">
        <v>17480</v>
      </c>
      <c r="J2011" s="16">
        <v>555815</v>
      </c>
      <c r="K2011" s="16">
        <v>9510</v>
      </c>
      <c r="L2011" s="16">
        <v>45515</v>
      </c>
      <c r="M2011" s="16">
        <v>1272</v>
      </c>
      <c r="N2011" s="16">
        <v>27942</v>
      </c>
      <c r="O2011" s="17">
        <f>IFERROR(K2011/I2011,"")</f>
        <v>0.54405034324942791</v>
      </c>
      <c r="P2011" s="17">
        <f>IFERROR(L2011/J2011,"")</f>
        <v>8.1888757950037333E-2</v>
      </c>
      <c r="Q2011" s="16">
        <v>123</v>
      </c>
      <c r="R2011" s="16">
        <v>73</v>
      </c>
      <c r="S2011" s="16"/>
      <c r="T2011" s="16">
        <v>18192</v>
      </c>
      <c r="U2011" s="16">
        <v>0</v>
      </c>
      <c r="V2011" s="16">
        <v>968</v>
      </c>
      <c r="W2011" s="16">
        <v>614</v>
      </c>
      <c r="X2011" s="16">
        <v>17330</v>
      </c>
      <c r="Y2011" s="16">
        <v>0</v>
      </c>
      <c r="Z2011" s="16">
        <v>17719</v>
      </c>
      <c r="AA2011" s="16">
        <f>IF(COUNT(Q2011:Z2011)=0,"",SUM(Q2011:Q2011))</f>
        <v>123</v>
      </c>
      <c r="AB2011" s="16">
        <f>IF(COUNT(Q2011:Z2011)=0,"",SUM(R2011:S2011))</f>
        <v>73</v>
      </c>
      <c r="AC2011" s="16">
        <f>IF(COUNT(Q2011:Z2011)=0,"",SUM(T2011:V2011))</f>
        <v>19160</v>
      </c>
      <c r="AD2011" s="16">
        <f>IF(COUNT(Q2011:Z2011)=0,"",SUM(W2011:Y2011))</f>
        <v>17944</v>
      </c>
      <c r="AE2011" s="16">
        <f>IF(COUNT(Q2011:Z2011)=0,"",SUM(Z2011:Z2011))</f>
        <v>17719</v>
      </c>
      <c r="AF2011" s="16">
        <f>IF(COUNT(Q2011:Z2011)=0,"",SUM(Q2011:Z2011))</f>
        <v>55019</v>
      </c>
      <c r="AG2011" s="17">
        <f>IFERROR((AA2011+AB2011)/AF2011,"")</f>
        <v>3.5624057143895747E-3</v>
      </c>
      <c r="AH2011" s="16">
        <v>1162</v>
      </c>
    </row>
    <row r="2012" spans="1:34" x14ac:dyDescent="0.2">
      <c r="A2012" s="4" t="s">
        <v>21</v>
      </c>
      <c r="B2012" s="4" t="s">
        <v>124</v>
      </c>
      <c r="C2012" s="4" t="s">
        <v>955</v>
      </c>
      <c r="D2012" s="4" t="s">
        <v>582</v>
      </c>
      <c r="E2012" s="4" t="s">
        <v>583</v>
      </c>
      <c r="F2012" s="4" t="s">
        <v>2029</v>
      </c>
      <c r="G2012" s="4" t="s">
        <v>158</v>
      </c>
      <c r="H2012" s="4" t="s">
        <v>164</v>
      </c>
      <c r="I2012" s="16">
        <v>157</v>
      </c>
      <c r="J2012" s="16">
        <v>4231</v>
      </c>
      <c r="K2012" s="16">
        <v>62</v>
      </c>
      <c r="L2012" s="16">
        <v>778</v>
      </c>
      <c r="M2012" s="16"/>
      <c r="N2012" s="16">
        <v>70</v>
      </c>
      <c r="O2012" s="17">
        <f>IFERROR(K2012/I2012,"")</f>
        <v>0.39490445859872614</v>
      </c>
      <c r="P2012" s="17">
        <f>IFERROR(L2012/J2012,"")</f>
        <v>0.18388087922476956</v>
      </c>
      <c r="Q2012" s="16">
        <v>122</v>
      </c>
      <c r="R2012" s="16">
        <v>0</v>
      </c>
      <c r="S2012" s="16">
        <v>0</v>
      </c>
      <c r="T2012" s="16">
        <v>99</v>
      </c>
      <c r="U2012" s="16">
        <v>142</v>
      </c>
      <c r="V2012" s="16">
        <v>73</v>
      </c>
      <c r="W2012" s="16">
        <v>164</v>
      </c>
      <c r="X2012" s="16">
        <v>187</v>
      </c>
      <c r="Y2012" s="16">
        <v>0</v>
      </c>
      <c r="Z2012" s="16">
        <v>587</v>
      </c>
      <c r="AA2012" s="16">
        <f>IF(COUNT(Q2012:Z2012)=0,"",SUM(Q2012:Q2012))</f>
        <v>122</v>
      </c>
      <c r="AB2012" s="16">
        <f>IF(COUNT(Q2012:Z2012)=0,"",SUM(R2012:S2012))</f>
        <v>0</v>
      </c>
      <c r="AC2012" s="16">
        <f>IF(COUNT(Q2012:Z2012)=0,"",SUM(T2012:V2012))</f>
        <v>314</v>
      </c>
      <c r="AD2012" s="16">
        <f>IF(COUNT(Q2012:Z2012)=0,"",SUM(W2012:Y2012))</f>
        <v>351</v>
      </c>
      <c r="AE2012" s="16">
        <f>IF(COUNT(Q2012:Z2012)=0,"",SUM(Z2012:Z2012))</f>
        <v>587</v>
      </c>
      <c r="AF2012" s="16">
        <f>IF(COUNT(Q2012:Z2012)=0,"",SUM(Q2012:Z2012))</f>
        <v>1374</v>
      </c>
      <c r="AG2012" s="17">
        <f>IFERROR((AA2012+AB2012)/AF2012,"")</f>
        <v>8.8791848617176122E-2</v>
      </c>
      <c r="AH2012" s="16"/>
    </row>
    <row r="2013" spans="1:34" x14ac:dyDescent="0.2">
      <c r="A2013" s="4" t="s">
        <v>21</v>
      </c>
      <c r="B2013" s="4" t="s">
        <v>124</v>
      </c>
      <c r="C2013" s="4" t="s">
        <v>955</v>
      </c>
      <c r="D2013" s="4" t="s">
        <v>582</v>
      </c>
      <c r="E2013" s="4" t="s">
        <v>583</v>
      </c>
      <c r="F2013" s="4" t="s">
        <v>2042</v>
      </c>
      <c r="G2013" s="4" t="s">
        <v>158</v>
      </c>
      <c r="H2013" s="4" t="s">
        <v>164</v>
      </c>
      <c r="I2013" s="16">
        <v>292</v>
      </c>
      <c r="J2013" s="16">
        <v>2683</v>
      </c>
      <c r="K2013" s="16">
        <v>149</v>
      </c>
      <c r="L2013" s="16">
        <v>820</v>
      </c>
      <c r="M2013" s="16"/>
      <c r="N2013" s="16">
        <v>31</v>
      </c>
      <c r="O2013" s="17">
        <f>IFERROR(K2013/I2013,"")</f>
        <v>0.51027397260273977</v>
      </c>
      <c r="P2013" s="17">
        <f>IFERROR(L2013/J2013,"")</f>
        <v>0.30562802832650021</v>
      </c>
      <c r="Q2013" s="16">
        <v>122</v>
      </c>
      <c r="R2013" s="16"/>
      <c r="S2013" s="16">
        <v>0</v>
      </c>
      <c r="T2013" s="16">
        <v>74</v>
      </c>
      <c r="U2013" s="16">
        <v>140</v>
      </c>
      <c r="V2013" s="16">
        <v>194</v>
      </c>
      <c r="W2013" s="16">
        <v>87</v>
      </c>
      <c r="X2013" s="16">
        <v>124</v>
      </c>
      <c r="Y2013" s="16">
        <v>0</v>
      </c>
      <c r="Z2013" s="16">
        <v>630</v>
      </c>
      <c r="AA2013" s="16">
        <f>IF(COUNT(Q2013:Z2013)=0,"",SUM(Q2013:Q2013))</f>
        <v>122</v>
      </c>
      <c r="AB2013" s="16">
        <f>IF(COUNT(Q2013:Z2013)=0,"",SUM(R2013:S2013))</f>
        <v>0</v>
      </c>
      <c r="AC2013" s="16">
        <f>IF(COUNT(Q2013:Z2013)=0,"",SUM(T2013:V2013))</f>
        <v>408</v>
      </c>
      <c r="AD2013" s="16">
        <f>IF(COUNT(Q2013:Z2013)=0,"",SUM(W2013:Y2013))</f>
        <v>211</v>
      </c>
      <c r="AE2013" s="16">
        <f>IF(COUNT(Q2013:Z2013)=0,"",SUM(Z2013:Z2013))</f>
        <v>630</v>
      </c>
      <c r="AF2013" s="16">
        <f>IF(COUNT(Q2013:Z2013)=0,"",SUM(Q2013:Z2013))</f>
        <v>1371</v>
      </c>
      <c r="AG2013" s="17">
        <f>IFERROR((AA2013+AB2013)/AF2013,"")</f>
        <v>8.8986141502552879E-2</v>
      </c>
      <c r="AH2013" s="16"/>
    </row>
    <row r="2014" spans="1:34" x14ac:dyDescent="0.2">
      <c r="A2014" s="4" t="s">
        <v>21</v>
      </c>
      <c r="B2014" s="4" t="s">
        <v>126</v>
      </c>
      <c r="C2014" s="4" t="s">
        <v>955</v>
      </c>
      <c r="D2014" s="4" t="s">
        <v>723</v>
      </c>
      <c r="E2014" s="4" t="s">
        <v>724</v>
      </c>
      <c r="F2014" s="4" t="s">
        <v>3308</v>
      </c>
      <c r="G2014" s="4" t="s">
        <v>157</v>
      </c>
      <c r="H2014" s="4" t="s">
        <v>164</v>
      </c>
      <c r="I2014" s="16">
        <v>700</v>
      </c>
      <c r="J2014" s="16">
        <v>6866</v>
      </c>
      <c r="K2014" s="16">
        <v>39</v>
      </c>
      <c r="L2014" s="16">
        <v>487</v>
      </c>
      <c r="M2014" s="16">
        <v>17</v>
      </c>
      <c r="N2014" s="16">
        <v>329</v>
      </c>
      <c r="O2014" s="17">
        <f>IFERROR(K2014/I2014,"")</f>
        <v>5.5714285714285716E-2</v>
      </c>
      <c r="P2014" s="17">
        <f>IFERROR(L2014/J2014,"")</f>
        <v>7.0929216428779487E-2</v>
      </c>
      <c r="Q2014" s="16">
        <v>122</v>
      </c>
      <c r="R2014" s="16">
        <v>0</v>
      </c>
      <c r="S2014" s="16">
        <v>0</v>
      </c>
      <c r="T2014" s="16">
        <v>20</v>
      </c>
      <c r="U2014" s="16">
        <v>58</v>
      </c>
      <c r="V2014" s="16">
        <v>0</v>
      </c>
      <c r="W2014" s="16">
        <v>79</v>
      </c>
      <c r="X2014" s="16">
        <v>81</v>
      </c>
      <c r="Y2014" s="16"/>
      <c r="Z2014" s="16">
        <v>163</v>
      </c>
      <c r="AA2014" s="16">
        <f>IF(COUNT(Q2014:Z2014)=0,"",SUM(Q2014:Q2014))</f>
        <v>122</v>
      </c>
      <c r="AB2014" s="16">
        <f>IF(COUNT(Q2014:Z2014)=0,"",SUM(R2014:S2014))</f>
        <v>0</v>
      </c>
      <c r="AC2014" s="16">
        <f>IF(COUNT(Q2014:Z2014)=0,"",SUM(T2014:V2014))</f>
        <v>78</v>
      </c>
      <c r="AD2014" s="16">
        <f>IF(COUNT(Q2014:Z2014)=0,"",SUM(W2014:Y2014))</f>
        <v>160</v>
      </c>
      <c r="AE2014" s="16">
        <f>IF(COUNT(Q2014:Z2014)=0,"",SUM(Z2014:Z2014))</f>
        <v>163</v>
      </c>
      <c r="AF2014" s="16">
        <f>IF(COUNT(Q2014:Z2014)=0,"",SUM(Q2014:Z2014))</f>
        <v>523</v>
      </c>
      <c r="AG2014" s="17">
        <f>IFERROR((AA2014+AB2014)/AF2014,"")</f>
        <v>0.2332695984703633</v>
      </c>
      <c r="AH2014" s="16">
        <v>14</v>
      </c>
    </row>
    <row r="2015" spans="1:34" x14ac:dyDescent="0.2">
      <c r="A2015" s="4" t="s">
        <v>21</v>
      </c>
      <c r="B2015" s="4" t="s">
        <v>123</v>
      </c>
      <c r="C2015" s="4" t="s">
        <v>955</v>
      </c>
      <c r="D2015" s="4" t="s">
        <v>484</v>
      </c>
      <c r="E2015" s="4" t="s">
        <v>485</v>
      </c>
      <c r="F2015" s="4" t="s">
        <v>4999</v>
      </c>
      <c r="G2015" s="4" t="s">
        <v>159</v>
      </c>
      <c r="H2015" s="4" t="s">
        <v>164</v>
      </c>
      <c r="I2015" s="16">
        <v>1648</v>
      </c>
      <c r="J2015" s="16">
        <v>12161</v>
      </c>
      <c r="K2015" s="16">
        <v>337</v>
      </c>
      <c r="L2015" s="16">
        <v>2027</v>
      </c>
      <c r="M2015" s="16"/>
      <c r="N2015" s="16">
        <v>192</v>
      </c>
      <c r="O2015" s="17">
        <f>IFERROR(K2015/I2015,"")</f>
        <v>0.20449029126213591</v>
      </c>
      <c r="P2015" s="17">
        <f>IFERROR(L2015/J2015,"")</f>
        <v>0.16668037167996053</v>
      </c>
      <c r="Q2015" s="16">
        <v>122</v>
      </c>
      <c r="R2015" s="16">
        <v>22</v>
      </c>
      <c r="S2015" s="16"/>
      <c r="T2015" s="16">
        <v>54</v>
      </c>
      <c r="U2015" s="16">
        <v>70</v>
      </c>
      <c r="V2015" s="16"/>
      <c r="W2015" s="16">
        <v>0</v>
      </c>
      <c r="X2015" s="16">
        <v>467</v>
      </c>
      <c r="Y2015" s="16">
        <v>0</v>
      </c>
      <c r="Z2015" s="16">
        <v>1735</v>
      </c>
      <c r="AA2015" s="16">
        <f>IF(COUNT(Q2015:Z2015)=0,"",SUM(Q2015:Q2015))</f>
        <v>122</v>
      </c>
      <c r="AB2015" s="16">
        <f>IF(COUNT(Q2015:Z2015)=0,"",SUM(R2015:S2015))</f>
        <v>22</v>
      </c>
      <c r="AC2015" s="16">
        <f>IF(COUNT(Q2015:Z2015)=0,"",SUM(T2015:V2015))</f>
        <v>124</v>
      </c>
      <c r="AD2015" s="16">
        <f>IF(COUNT(Q2015:Z2015)=0,"",SUM(W2015:Y2015))</f>
        <v>467</v>
      </c>
      <c r="AE2015" s="16">
        <f>IF(COUNT(Q2015:Z2015)=0,"",SUM(Z2015:Z2015))</f>
        <v>1735</v>
      </c>
      <c r="AF2015" s="16">
        <f>IF(COUNT(Q2015:Z2015)=0,"",SUM(Q2015:Z2015))</f>
        <v>2470</v>
      </c>
      <c r="AG2015" s="17">
        <f>IFERROR((AA2015+AB2015)/AF2015,"")</f>
        <v>5.8299595141700404E-2</v>
      </c>
      <c r="AH2015" s="16"/>
    </row>
    <row r="2016" spans="1:34" x14ac:dyDescent="0.2">
      <c r="A2016" s="4" t="s">
        <v>21</v>
      </c>
      <c r="B2016" s="4" t="s">
        <v>140</v>
      </c>
      <c r="C2016" s="4" t="s">
        <v>955</v>
      </c>
      <c r="D2016" s="4" t="s">
        <v>910</v>
      </c>
      <c r="E2016" s="4" t="s">
        <v>911</v>
      </c>
      <c r="F2016" s="4" t="s">
        <v>5538</v>
      </c>
      <c r="G2016" s="4" t="s">
        <v>156</v>
      </c>
      <c r="H2016" s="4" t="s">
        <v>163</v>
      </c>
      <c r="I2016" s="16">
        <v>502</v>
      </c>
      <c r="J2016" s="16">
        <v>13948</v>
      </c>
      <c r="K2016" s="16">
        <v>50</v>
      </c>
      <c r="L2016" s="16">
        <v>885</v>
      </c>
      <c r="M2016" s="16"/>
      <c r="N2016" s="16">
        <v>792</v>
      </c>
      <c r="O2016" s="17">
        <f>IFERROR(K2016/I2016,"")</f>
        <v>9.9601593625498003E-2</v>
      </c>
      <c r="P2016" s="17">
        <f>IFERROR(L2016/J2016,"")</f>
        <v>6.3449956983080008E-2</v>
      </c>
      <c r="Q2016" s="16">
        <v>122</v>
      </c>
      <c r="R2016" s="16">
        <v>0</v>
      </c>
      <c r="S2016" s="16">
        <v>0</v>
      </c>
      <c r="T2016" s="16">
        <v>69</v>
      </c>
      <c r="U2016" s="16">
        <v>140</v>
      </c>
      <c r="V2016" s="16">
        <v>0</v>
      </c>
      <c r="W2016" s="16">
        <v>44</v>
      </c>
      <c r="X2016" s="16">
        <v>124</v>
      </c>
      <c r="Y2016" s="16">
        <v>0</v>
      </c>
      <c r="Z2016" s="16">
        <v>436</v>
      </c>
      <c r="AA2016" s="16">
        <f>IF(COUNT(Q2016:Z2016)=0,"",SUM(Q2016:Q2016))</f>
        <v>122</v>
      </c>
      <c r="AB2016" s="16">
        <f>IF(COUNT(Q2016:Z2016)=0,"",SUM(R2016:S2016))</f>
        <v>0</v>
      </c>
      <c r="AC2016" s="16">
        <f>IF(COUNT(Q2016:Z2016)=0,"",SUM(T2016:V2016))</f>
        <v>209</v>
      </c>
      <c r="AD2016" s="16">
        <f>IF(COUNT(Q2016:Z2016)=0,"",SUM(W2016:Y2016))</f>
        <v>168</v>
      </c>
      <c r="AE2016" s="16">
        <f>IF(COUNT(Q2016:Z2016)=0,"",SUM(Z2016:Z2016))</f>
        <v>436</v>
      </c>
      <c r="AF2016" s="16">
        <f>IF(COUNT(Q2016:Z2016)=0,"",SUM(Q2016:Z2016))</f>
        <v>935</v>
      </c>
      <c r="AG2016" s="17">
        <f>IFERROR((AA2016+AB2016)/AF2016,"")</f>
        <v>0.1304812834224599</v>
      </c>
      <c r="AH2016" s="16">
        <v>22</v>
      </c>
    </row>
    <row r="2017" spans="1:34" x14ac:dyDescent="0.2">
      <c r="A2017" s="4" t="s">
        <v>198</v>
      </c>
      <c r="B2017" s="4" t="s">
        <v>145</v>
      </c>
      <c r="C2017" s="4" t="s">
        <v>1036</v>
      </c>
      <c r="D2017" s="4" t="s">
        <v>415</v>
      </c>
      <c r="E2017" s="4" t="s">
        <v>228</v>
      </c>
      <c r="F2017" s="4" t="s">
        <v>1358</v>
      </c>
      <c r="G2017" s="4" t="s">
        <v>156</v>
      </c>
      <c r="H2017" s="4" t="s">
        <v>71</v>
      </c>
      <c r="I2017" s="16">
        <v>1563</v>
      </c>
      <c r="J2017" s="16">
        <v>1600</v>
      </c>
      <c r="K2017" s="16">
        <v>622</v>
      </c>
      <c r="L2017" s="16">
        <v>659</v>
      </c>
      <c r="M2017" s="16">
        <v>124</v>
      </c>
      <c r="N2017" s="16">
        <v>94</v>
      </c>
      <c r="O2017" s="17">
        <f>IFERROR(K2017/I2017,"")</f>
        <v>0.39795265515035189</v>
      </c>
      <c r="P2017" s="17">
        <f>IFERROR(L2017/J2017,"")</f>
        <v>0.41187499999999999</v>
      </c>
      <c r="Q2017" s="16">
        <v>120</v>
      </c>
      <c r="R2017" s="16">
        <v>0</v>
      </c>
      <c r="S2017" s="16"/>
      <c r="T2017" s="16">
        <v>0</v>
      </c>
      <c r="U2017" s="16">
        <v>29</v>
      </c>
      <c r="V2017" s="16">
        <v>980</v>
      </c>
      <c r="W2017" s="16">
        <v>28</v>
      </c>
      <c r="X2017" s="16">
        <v>176</v>
      </c>
      <c r="Y2017" s="16">
        <v>0</v>
      </c>
      <c r="Z2017" s="16">
        <v>143</v>
      </c>
      <c r="AA2017" s="16">
        <f>IF(COUNT(Q2017:Z2017)=0,"",SUM(Q2017:Q2017))</f>
        <v>120</v>
      </c>
      <c r="AB2017" s="16">
        <f>IF(COUNT(Q2017:Z2017)=0,"",SUM(R2017:S2017))</f>
        <v>0</v>
      </c>
      <c r="AC2017" s="16">
        <f>IF(COUNT(Q2017:Z2017)=0,"",SUM(T2017:V2017))</f>
        <v>1009</v>
      </c>
      <c r="AD2017" s="16">
        <f>IF(COUNT(Q2017:Z2017)=0,"",SUM(W2017:Y2017))</f>
        <v>204</v>
      </c>
      <c r="AE2017" s="16">
        <f>IF(COUNT(Q2017:Z2017)=0,"",SUM(Z2017:Z2017))</f>
        <v>143</v>
      </c>
      <c r="AF2017" s="16">
        <f>IF(COUNT(Q2017:Z2017)=0,"",SUM(Q2017:Z2017))</f>
        <v>1476</v>
      </c>
      <c r="AG2017" s="17">
        <f>IFERROR((AA2017+AB2017)/AF2017,"")</f>
        <v>8.1300813008130079E-2</v>
      </c>
      <c r="AH2017" s="16">
        <v>82</v>
      </c>
    </row>
    <row r="2018" spans="1:34" x14ac:dyDescent="0.2">
      <c r="A2018" s="4" t="s">
        <v>21</v>
      </c>
      <c r="B2018" s="4" t="s">
        <v>126</v>
      </c>
      <c r="C2018" s="4" t="s">
        <v>955</v>
      </c>
      <c r="D2018" s="4" t="s">
        <v>723</v>
      </c>
      <c r="E2018" s="4" t="s">
        <v>724</v>
      </c>
      <c r="F2018" s="4" t="s">
        <v>3318</v>
      </c>
      <c r="G2018" s="4" t="s">
        <v>157</v>
      </c>
      <c r="H2018" s="4" t="s">
        <v>163</v>
      </c>
      <c r="I2018" s="16">
        <v>341</v>
      </c>
      <c r="J2018" s="16">
        <v>2850</v>
      </c>
      <c r="K2018" s="16">
        <v>19</v>
      </c>
      <c r="L2018" s="16">
        <v>251</v>
      </c>
      <c r="M2018" s="16"/>
      <c r="N2018" s="16">
        <v>121</v>
      </c>
      <c r="O2018" s="17">
        <f>IFERROR(K2018/I2018,"")</f>
        <v>5.5718475073313782E-2</v>
      </c>
      <c r="P2018" s="17">
        <f>IFERROR(L2018/J2018,"")</f>
        <v>8.8070175438596493E-2</v>
      </c>
      <c r="Q2018" s="16">
        <v>120</v>
      </c>
      <c r="R2018" s="16">
        <v>0</v>
      </c>
      <c r="S2018" s="16">
        <v>0</v>
      </c>
      <c r="T2018" s="16"/>
      <c r="U2018" s="16"/>
      <c r="V2018" s="16">
        <v>0</v>
      </c>
      <c r="W2018" s="16">
        <v>25</v>
      </c>
      <c r="X2018" s="16">
        <v>59</v>
      </c>
      <c r="Y2018" s="16">
        <v>0</v>
      </c>
      <c r="Z2018" s="16">
        <v>56</v>
      </c>
      <c r="AA2018" s="16">
        <f>IF(COUNT(Q2018:Z2018)=0,"",SUM(Q2018:Q2018))</f>
        <v>120</v>
      </c>
      <c r="AB2018" s="16">
        <f>IF(COUNT(Q2018:Z2018)=0,"",SUM(R2018:S2018))</f>
        <v>0</v>
      </c>
      <c r="AC2018" s="16">
        <f>IF(COUNT(Q2018:Z2018)=0,"",SUM(T2018:V2018))</f>
        <v>0</v>
      </c>
      <c r="AD2018" s="16">
        <f>IF(COUNT(Q2018:Z2018)=0,"",SUM(W2018:Y2018))</f>
        <v>84</v>
      </c>
      <c r="AE2018" s="16">
        <f>IF(COUNT(Q2018:Z2018)=0,"",SUM(Z2018:Z2018))</f>
        <v>56</v>
      </c>
      <c r="AF2018" s="16">
        <f>IF(COUNT(Q2018:Z2018)=0,"",SUM(Q2018:Z2018))</f>
        <v>260</v>
      </c>
      <c r="AG2018" s="17">
        <f>IFERROR((AA2018+AB2018)/AF2018,"")</f>
        <v>0.46153846153846156</v>
      </c>
      <c r="AH2018" s="16">
        <v>11</v>
      </c>
    </row>
    <row r="2019" spans="1:34" x14ac:dyDescent="0.2">
      <c r="A2019" s="4" t="s">
        <v>21</v>
      </c>
      <c r="B2019" s="4" t="s">
        <v>133</v>
      </c>
      <c r="C2019" s="4" t="s">
        <v>955</v>
      </c>
      <c r="D2019" s="4" t="s">
        <v>703</v>
      </c>
      <c r="E2019" s="4" t="s">
        <v>704</v>
      </c>
      <c r="F2019" s="4" t="s">
        <v>3055</v>
      </c>
      <c r="G2019" s="4" t="s">
        <v>158</v>
      </c>
      <c r="H2019" s="4" t="s">
        <v>165</v>
      </c>
      <c r="I2019" s="16">
        <v>188</v>
      </c>
      <c r="J2019" s="16">
        <v>1727</v>
      </c>
      <c r="K2019" s="16">
        <v>66</v>
      </c>
      <c r="L2019" s="16">
        <v>263</v>
      </c>
      <c r="M2019" s="16">
        <v>15</v>
      </c>
      <c r="N2019" s="16">
        <v>115</v>
      </c>
      <c r="O2019" s="17">
        <f>IFERROR(K2019/I2019,"")</f>
        <v>0.35106382978723405</v>
      </c>
      <c r="P2019" s="17">
        <f>IFERROR(L2019/J2019,"")</f>
        <v>0.15228720324261724</v>
      </c>
      <c r="Q2019" s="16">
        <v>119</v>
      </c>
      <c r="R2019" s="16">
        <v>20</v>
      </c>
      <c r="S2019" s="16">
        <v>0</v>
      </c>
      <c r="T2019" s="16">
        <v>23</v>
      </c>
      <c r="U2019" s="16">
        <v>29</v>
      </c>
      <c r="V2019" s="16">
        <v>26</v>
      </c>
      <c r="W2019" s="16">
        <v>31</v>
      </c>
      <c r="X2019" s="16">
        <v>67</v>
      </c>
      <c r="Y2019" s="16">
        <v>0</v>
      </c>
      <c r="Z2019" s="16">
        <v>37</v>
      </c>
      <c r="AA2019" s="16">
        <f>IF(COUNT(Q2019:Z2019)=0,"",SUM(Q2019:Q2019))</f>
        <v>119</v>
      </c>
      <c r="AB2019" s="16">
        <f>IF(COUNT(Q2019:Z2019)=0,"",SUM(R2019:S2019))</f>
        <v>20</v>
      </c>
      <c r="AC2019" s="16">
        <f>IF(COUNT(Q2019:Z2019)=0,"",SUM(T2019:V2019))</f>
        <v>78</v>
      </c>
      <c r="AD2019" s="16">
        <f>IF(COUNT(Q2019:Z2019)=0,"",SUM(W2019:Y2019))</f>
        <v>98</v>
      </c>
      <c r="AE2019" s="16">
        <f>IF(COUNT(Q2019:Z2019)=0,"",SUM(Z2019:Z2019))</f>
        <v>37</v>
      </c>
      <c r="AF2019" s="16">
        <f>IF(COUNT(Q2019:Z2019)=0,"",SUM(Q2019:Z2019))</f>
        <v>352</v>
      </c>
      <c r="AG2019" s="17">
        <f>IFERROR((AA2019+AB2019)/AF2019,"")</f>
        <v>0.39488636363636365</v>
      </c>
      <c r="AH2019" s="16"/>
    </row>
    <row r="2020" spans="1:34" x14ac:dyDescent="0.2">
      <c r="A2020" s="4" t="s">
        <v>21</v>
      </c>
      <c r="B2020" s="4" t="s">
        <v>138</v>
      </c>
      <c r="C2020" s="4" t="s">
        <v>1036</v>
      </c>
      <c r="D2020" s="4" t="s">
        <v>629</v>
      </c>
      <c r="E2020" s="4" t="s">
        <v>630</v>
      </c>
      <c r="F2020" s="4" t="s">
        <v>2438</v>
      </c>
      <c r="G2020" s="4" t="s">
        <v>157</v>
      </c>
      <c r="H2020" s="4" t="s">
        <v>164</v>
      </c>
      <c r="I2020" s="16">
        <v>19</v>
      </c>
      <c r="J2020" s="16">
        <v>553</v>
      </c>
      <c r="K2020" s="16">
        <v>16</v>
      </c>
      <c r="L2020" s="16">
        <v>118</v>
      </c>
      <c r="M2020" s="16"/>
      <c r="N2020" s="16">
        <v>104</v>
      </c>
      <c r="O2020" s="17">
        <f>IFERROR(K2020/I2020,"")</f>
        <v>0.84210526315789469</v>
      </c>
      <c r="P2020" s="17">
        <f>IFERROR(L2020/J2020,"")</f>
        <v>0.21338155515370705</v>
      </c>
      <c r="Q2020" s="16">
        <v>118</v>
      </c>
      <c r="R2020" s="16">
        <v>0</v>
      </c>
      <c r="S2020" s="16">
        <v>0</v>
      </c>
      <c r="T2020" s="16"/>
      <c r="U2020" s="16">
        <v>12</v>
      </c>
      <c r="V2020" s="16">
        <v>0</v>
      </c>
      <c r="W2020" s="16"/>
      <c r="X2020" s="16"/>
      <c r="Y2020" s="16">
        <v>0</v>
      </c>
      <c r="Z2020" s="16"/>
      <c r="AA2020" s="16">
        <f>IF(COUNT(Q2020:Z2020)=0,"",SUM(Q2020:Q2020))</f>
        <v>118</v>
      </c>
      <c r="AB2020" s="16">
        <f>IF(COUNT(Q2020:Z2020)=0,"",SUM(R2020:S2020))</f>
        <v>0</v>
      </c>
      <c r="AC2020" s="16">
        <f>IF(COUNT(Q2020:Z2020)=0,"",SUM(T2020:V2020))</f>
        <v>12</v>
      </c>
      <c r="AD2020" s="16">
        <f>IF(COUNT(Q2020:Z2020)=0,"",SUM(W2020:Y2020))</f>
        <v>0</v>
      </c>
      <c r="AE2020" s="16">
        <f>IF(COUNT(Q2020:Z2020)=0,"",SUM(Z2020:Z2020))</f>
        <v>0</v>
      </c>
      <c r="AF2020" s="16">
        <f>IF(COUNT(Q2020:Z2020)=0,"",SUM(Q2020:Z2020))</f>
        <v>130</v>
      </c>
      <c r="AG2020" s="17">
        <f>IFERROR((AA2020+AB2020)/AF2020,"")</f>
        <v>0.90769230769230769</v>
      </c>
      <c r="AH2020" s="16"/>
    </row>
    <row r="2021" spans="1:34" x14ac:dyDescent="0.2">
      <c r="A2021" s="4" t="s">
        <v>21</v>
      </c>
      <c r="B2021" s="4" t="s">
        <v>123</v>
      </c>
      <c r="C2021" s="4" t="s">
        <v>955</v>
      </c>
      <c r="D2021" s="4" t="s">
        <v>484</v>
      </c>
      <c r="E2021" s="4" t="s">
        <v>485</v>
      </c>
      <c r="F2021" s="4" t="s">
        <v>4726</v>
      </c>
      <c r="G2021" s="4" t="s">
        <v>158</v>
      </c>
      <c r="H2021" s="4" t="s">
        <v>164</v>
      </c>
      <c r="I2021" s="16">
        <v>299</v>
      </c>
      <c r="J2021" s="16">
        <v>14038</v>
      </c>
      <c r="K2021" s="16">
        <v>189</v>
      </c>
      <c r="L2021" s="16">
        <v>1510</v>
      </c>
      <c r="M2021" s="16"/>
      <c r="N2021" s="16">
        <v>156</v>
      </c>
      <c r="O2021" s="17">
        <f>IFERROR(K2021/I2021,"")</f>
        <v>0.63210702341137126</v>
      </c>
      <c r="P2021" s="17">
        <f>IFERROR(L2021/J2021,"")</f>
        <v>0.10756518022510329</v>
      </c>
      <c r="Q2021" s="16">
        <v>118</v>
      </c>
      <c r="R2021" s="16">
        <v>39</v>
      </c>
      <c r="S2021" s="16"/>
      <c r="T2021" s="16">
        <v>276</v>
      </c>
      <c r="U2021" s="16">
        <v>91</v>
      </c>
      <c r="V2021" s="16">
        <v>69</v>
      </c>
      <c r="W2021" s="16"/>
      <c r="X2021" s="16">
        <v>323</v>
      </c>
      <c r="Y2021" s="16">
        <v>0</v>
      </c>
      <c r="Z2021" s="16">
        <v>898</v>
      </c>
      <c r="AA2021" s="16">
        <f>IF(COUNT(Q2021:Z2021)=0,"",SUM(Q2021:Q2021))</f>
        <v>118</v>
      </c>
      <c r="AB2021" s="16">
        <f>IF(COUNT(Q2021:Z2021)=0,"",SUM(R2021:S2021))</f>
        <v>39</v>
      </c>
      <c r="AC2021" s="16">
        <f>IF(COUNT(Q2021:Z2021)=0,"",SUM(T2021:V2021))</f>
        <v>436</v>
      </c>
      <c r="AD2021" s="16">
        <f>IF(COUNT(Q2021:Z2021)=0,"",SUM(W2021:Y2021))</f>
        <v>323</v>
      </c>
      <c r="AE2021" s="16">
        <f>IF(COUNT(Q2021:Z2021)=0,"",SUM(Z2021:Z2021))</f>
        <v>898</v>
      </c>
      <c r="AF2021" s="16">
        <f>IF(COUNT(Q2021:Z2021)=0,"",SUM(Q2021:Z2021))</f>
        <v>1814</v>
      </c>
      <c r="AG2021" s="17">
        <f>IFERROR((AA2021+AB2021)/AF2021,"")</f>
        <v>8.6549062844542446E-2</v>
      </c>
      <c r="AH2021" s="16">
        <v>19</v>
      </c>
    </row>
    <row r="2022" spans="1:34" x14ac:dyDescent="0.2">
      <c r="A2022" s="4" t="s">
        <v>21</v>
      </c>
      <c r="B2022" s="4" t="s">
        <v>152</v>
      </c>
      <c r="C2022" s="4" t="s">
        <v>955</v>
      </c>
      <c r="D2022" s="4" t="s">
        <v>739</v>
      </c>
      <c r="E2022" s="4" t="s">
        <v>740</v>
      </c>
      <c r="F2022" s="4" t="s">
        <v>3441</v>
      </c>
      <c r="G2022" s="4" t="s">
        <v>158</v>
      </c>
      <c r="H2022" s="4" t="s">
        <v>164</v>
      </c>
      <c r="I2022" s="16">
        <v>33</v>
      </c>
      <c r="J2022" s="16">
        <v>595</v>
      </c>
      <c r="K2022" s="16">
        <v>33</v>
      </c>
      <c r="L2022" s="16">
        <v>107</v>
      </c>
      <c r="M2022" s="16">
        <v>33</v>
      </c>
      <c r="N2022" s="16">
        <v>49</v>
      </c>
      <c r="O2022" s="17">
        <f>IFERROR(K2022/I2022,"")</f>
        <v>1</v>
      </c>
      <c r="P2022" s="17">
        <f>IFERROR(L2022/J2022,"")</f>
        <v>0.17983193277310924</v>
      </c>
      <c r="Q2022" s="16">
        <v>117</v>
      </c>
      <c r="R2022" s="16">
        <v>0</v>
      </c>
      <c r="S2022" s="16">
        <v>0</v>
      </c>
      <c r="T2022" s="16"/>
      <c r="U2022" s="16">
        <v>41</v>
      </c>
      <c r="V2022" s="16">
        <v>0</v>
      </c>
      <c r="W2022" s="16"/>
      <c r="X2022" s="16">
        <v>12</v>
      </c>
      <c r="Y2022" s="16">
        <v>0</v>
      </c>
      <c r="Z2022" s="16"/>
      <c r="AA2022" s="16">
        <f>IF(COUNT(Q2022:Z2022)=0,"",SUM(Q2022:Q2022))</f>
        <v>117</v>
      </c>
      <c r="AB2022" s="16">
        <f>IF(COUNT(Q2022:Z2022)=0,"",SUM(R2022:S2022))</f>
        <v>0</v>
      </c>
      <c r="AC2022" s="16">
        <f>IF(COUNT(Q2022:Z2022)=0,"",SUM(T2022:V2022))</f>
        <v>41</v>
      </c>
      <c r="AD2022" s="16">
        <f>IF(COUNT(Q2022:Z2022)=0,"",SUM(W2022:Y2022))</f>
        <v>12</v>
      </c>
      <c r="AE2022" s="16">
        <f>IF(COUNT(Q2022:Z2022)=0,"",SUM(Z2022:Z2022))</f>
        <v>0</v>
      </c>
      <c r="AF2022" s="16">
        <f>IF(COUNT(Q2022:Z2022)=0,"",SUM(Q2022:Z2022))</f>
        <v>170</v>
      </c>
      <c r="AG2022" s="17">
        <f>IFERROR((AA2022+AB2022)/AF2022,"")</f>
        <v>0.68823529411764706</v>
      </c>
      <c r="AH2022" s="16"/>
    </row>
    <row r="2023" spans="1:34" x14ac:dyDescent="0.2">
      <c r="A2023" s="4" t="s">
        <v>21</v>
      </c>
      <c r="B2023" s="4" t="s">
        <v>123</v>
      </c>
      <c r="C2023" s="4" t="s">
        <v>955</v>
      </c>
      <c r="D2023" s="4" t="s">
        <v>484</v>
      </c>
      <c r="E2023" s="4" t="s">
        <v>485</v>
      </c>
      <c r="F2023" s="4" t="s">
        <v>4866</v>
      </c>
      <c r="G2023" s="4" t="s">
        <v>159</v>
      </c>
      <c r="H2023" s="4" t="s">
        <v>163</v>
      </c>
      <c r="I2023" s="16">
        <v>348</v>
      </c>
      <c r="J2023" s="16">
        <v>8422</v>
      </c>
      <c r="K2023" s="16">
        <v>75</v>
      </c>
      <c r="L2023" s="16">
        <v>847</v>
      </c>
      <c r="M2023" s="16"/>
      <c r="N2023" s="16">
        <v>151</v>
      </c>
      <c r="O2023" s="17">
        <f>IFERROR(K2023/I2023,"")</f>
        <v>0.21551724137931033</v>
      </c>
      <c r="P2023" s="17">
        <f>IFERROR(L2023/J2023,"")</f>
        <v>0.10056993588221325</v>
      </c>
      <c r="Q2023" s="16">
        <v>117</v>
      </c>
      <c r="R2023" s="16">
        <v>33</v>
      </c>
      <c r="S2023" s="16"/>
      <c r="T2023" s="16">
        <v>44</v>
      </c>
      <c r="U2023" s="16">
        <v>96</v>
      </c>
      <c r="V2023" s="16"/>
      <c r="W2023" s="16">
        <v>0</v>
      </c>
      <c r="X2023" s="16">
        <v>279</v>
      </c>
      <c r="Y2023" s="16">
        <v>0</v>
      </c>
      <c r="Z2023" s="16">
        <v>458</v>
      </c>
      <c r="AA2023" s="16">
        <f>IF(COUNT(Q2023:Z2023)=0,"",SUM(Q2023:Q2023))</f>
        <v>117</v>
      </c>
      <c r="AB2023" s="16">
        <f>IF(COUNT(Q2023:Z2023)=0,"",SUM(R2023:S2023))</f>
        <v>33</v>
      </c>
      <c r="AC2023" s="16">
        <f>IF(COUNT(Q2023:Z2023)=0,"",SUM(T2023:V2023))</f>
        <v>140</v>
      </c>
      <c r="AD2023" s="16">
        <f>IF(COUNT(Q2023:Z2023)=0,"",SUM(W2023:Y2023))</f>
        <v>279</v>
      </c>
      <c r="AE2023" s="16">
        <f>IF(COUNT(Q2023:Z2023)=0,"",SUM(Z2023:Z2023))</f>
        <v>458</v>
      </c>
      <c r="AF2023" s="16">
        <f>IF(COUNT(Q2023:Z2023)=0,"",SUM(Q2023:Z2023))</f>
        <v>1027</v>
      </c>
      <c r="AG2023" s="17">
        <f>IFERROR((AA2023+AB2023)/AF2023,"")</f>
        <v>0.14605647517039921</v>
      </c>
      <c r="AH2023" s="16">
        <v>19</v>
      </c>
    </row>
    <row r="2024" spans="1:34" x14ac:dyDescent="0.2">
      <c r="A2024" s="4" t="s">
        <v>198</v>
      </c>
      <c r="B2024" s="4" t="s">
        <v>125</v>
      </c>
      <c r="C2024" s="4" t="s">
        <v>955</v>
      </c>
      <c r="D2024" s="4" t="s">
        <v>215</v>
      </c>
      <c r="E2024" s="4" t="s">
        <v>216</v>
      </c>
      <c r="F2024" s="4" t="s">
        <v>971</v>
      </c>
      <c r="G2024" s="4" t="s">
        <v>156</v>
      </c>
      <c r="H2024" s="4" t="s">
        <v>71</v>
      </c>
      <c r="I2024" s="16">
        <v>565</v>
      </c>
      <c r="J2024" s="16">
        <v>7703</v>
      </c>
      <c r="K2024" s="16">
        <v>225</v>
      </c>
      <c r="L2024" s="16">
        <v>1789</v>
      </c>
      <c r="M2024" s="16"/>
      <c r="N2024" s="16">
        <v>60</v>
      </c>
      <c r="O2024" s="17">
        <f>IFERROR(K2024/I2024,"")</f>
        <v>0.39823008849557523</v>
      </c>
      <c r="P2024" s="17">
        <f>IFERROR(L2024/J2024,"")</f>
        <v>0.23224717642476958</v>
      </c>
      <c r="Q2024" s="16">
        <v>116</v>
      </c>
      <c r="R2024" s="16">
        <v>0</v>
      </c>
      <c r="S2024" s="16"/>
      <c r="T2024" s="16"/>
      <c r="U2024" s="16">
        <v>291</v>
      </c>
      <c r="V2024" s="16">
        <v>0</v>
      </c>
      <c r="W2024" s="16">
        <v>128</v>
      </c>
      <c r="X2024" s="16">
        <v>1096</v>
      </c>
      <c r="Y2024" s="16">
        <v>0</v>
      </c>
      <c r="Z2024" s="16">
        <v>382</v>
      </c>
      <c r="AA2024" s="16">
        <f>IF(COUNT(Q2024:Z2024)=0,"",SUM(Q2024:Q2024))</f>
        <v>116</v>
      </c>
      <c r="AB2024" s="16">
        <f>IF(COUNT(Q2024:Z2024)=0,"",SUM(R2024:S2024))</f>
        <v>0</v>
      </c>
      <c r="AC2024" s="16">
        <f>IF(COUNT(Q2024:Z2024)=0,"",SUM(T2024:V2024))</f>
        <v>291</v>
      </c>
      <c r="AD2024" s="16">
        <f>IF(COUNT(Q2024:Z2024)=0,"",SUM(W2024:Y2024))</f>
        <v>1224</v>
      </c>
      <c r="AE2024" s="16">
        <f>IF(COUNT(Q2024:Z2024)=0,"",SUM(Z2024:Z2024))</f>
        <v>382</v>
      </c>
      <c r="AF2024" s="16">
        <f>IF(COUNT(Q2024:Z2024)=0,"",SUM(Q2024:Z2024))</f>
        <v>2013</v>
      </c>
      <c r="AG2024" s="17">
        <f>IFERROR((AA2024+AB2024)/AF2024,"")</f>
        <v>5.7625434674615006E-2</v>
      </c>
      <c r="AH2024" s="16">
        <v>162</v>
      </c>
    </row>
    <row r="2025" spans="1:34" x14ac:dyDescent="0.2">
      <c r="A2025" s="4" t="s">
        <v>21</v>
      </c>
      <c r="B2025" s="4" t="s">
        <v>124</v>
      </c>
      <c r="C2025" s="4" t="s">
        <v>955</v>
      </c>
      <c r="D2025" s="4" t="s">
        <v>579</v>
      </c>
      <c r="E2025" s="4" t="s">
        <v>580</v>
      </c>
      <c r="F2025" s="4" t="s">
        <v>1978</v>
      </c>
      <c r="G2025" s="4" t="s">
        <v>158</v>
      </c>
      <c r="H2025" s="4" t="s">
        <v>164</v>
      </c>
      <c r="I2025" s="16">
        <v>299</v>
      </c>
      <c r="J2025" s="16">
        <v>2386</v>
      </c>
      <c r="K2025" s="16">
        <v>145</v>
      </c>
      <c r="L2025" s="16">
        <v>822</v>
      </c>
      <c r="M2025" s="16">
        <v>119</v>
      </c>
      <c r="N2025" s="16">
        <v>535</v>
      </c>
      <c r="O2025" s="17">
        <f>IFERROR(K2025/I2025,"")</f>
        <v>0.48494983277591974</v>
      </c>
      <c r="P2025" s="17">
        <f>IFERROR(L2025/J2025,"")</f>
        <v>0.34450963956412406</v>
      </c>
      <c r="Q2025" s="16">
        <v>116</v>
      </c>
      <c r="R2025" s="16">
        <v>0</v>
      </c>
      <c r="S2025" s="16">
        <v>0</v>
      </c>
      <c r="T2025" s="16">
        <v>253</v>
      </c>
      <c r="U2025" s="16">
        <v>32</v>
      </c>
      <c r="V2025" s="16">
        <v>146</v>
      </c>
      <c r="W2025" s="16">
        <v>114</v>
      </c>
      <c r="X2025" s="16">
        <v>142</v>
      </c>
      <c r="Y2025" s="16">
        <v>0</v>
      </c>
      <c r="Z2025" s="16">
        <v>164</v>
      </c>
      <c r="AA2025" s="16">
        <f>IF(COUNT(Q2025:Z2025)=0,"",SUM(Q2025:Q2025))</f>
        <v>116</v>
      </c>
      <c r="AB2025" s="16">
        <f>IF(COUNT(Q2025:Z2025)=0,"",SUM(R2025:S2025))</f>
        <v>0</v>
      </c>
      <c r="AC2025" s="16">
        <f>IF(COUNT(Q2025:Z2025)=0,"",SUM(T2025:V2025))</f>
        <v>431</v>
      </c>
      <c r="AD2025" s="16">
        <f>IF(COUNT(Q2025:Z2025)=0,"",SUM(W2025:Y2025))</f>
        <v>256</v>
      </c>
      <c r="AE2025" s="16">
        <f>IF(COUNT(Q2025:Z2025)=0,"",SUM(Z2025:Z2025))</f>
        <v>164</v>
      </c>
      <c r="AF2025" s="16">
        <f>IF(COUNT(Q2025:Z2025)=0,"",SUM(Q2025:Z2025))</f>
        <v>967</v>
      </c>
      <c r="AG2025" s="17">
        <f>IFERROR((AA2025+AB2025)/AF2025,"")</f>
        <v>0.11995863495346432</v>
      </c>
      <c r="AH2025" s="16"/>
    </row>
    <row r="2026" spans="1:34" x14ac:dyDescent="0.2">
      <c r="A2026" s="4" t="s">
        <v>21</v>
      </c>
      <c r="B2026" s="4" t="s">
        <v>126</v>
      </c>
      <c r="C2026" s="4" t="s">
        <v>955</v>
      </c>
      <c r="D2026" s="4" t="s">
        <v>726</v>
      </c>
      <c r="E2026" s="4" t="s">
        <v>727</v>
      </c>
      <c r="F2026" s="4" t="s">
        <v>3353</v>
      </c>
      <c r="G2026" s="4" t="s">
        <v>158</v>
      </c>
      <c r="H2026" s="4" t="s">
        <v>164</v>
      </c>
      <c r="I2026" s="16">
        <v>254</v>
      </c>
      <c r="J2026" s="16">
        <v>900</v>
      </c>
      <c r="K2026" s="16">
        <v>151</v>
      </c>
      <c r="L2026" s="16">
        <v>220</v>
      </c>
      <c r="M2026" s="16"/>
      <c r="N2026" s="16">
        <v>87</v>
      </c>
      <c r="O2026" s="17">
        <f>IFERROR(K2026/I2026,"")</f>
        <v>0.59448818897637801</v>
      </c>
      <c r="P2026" s="17">
        <f>IFERROR(L2026/J2026,"")</f>
        <v>0.24444444444444444</v>
      </c>
      <c r="Q2026" s="16">
        <v>116</v>
      </c>
      <c r="R2026" s="16">
        <v>0</v>
      </c>
      <c r="S2026" s="16">
        <v>0</v>
      </c>
      <c r="T2026" s="16">
        <v>19</v>
      </c>
      <c r="U2026" s="16">
        <v>61</v>
      </c>
      <c r="V2026" s="16">
        <v>153</v>
      </c>
      <c r="W2026" s="16">
        <v>24</v>
      </c>
      <c r="X2026" s="16">
        <v>46</v>
      </c>
      <c r="Y2026" s="16">
        <v>0</v>
      </c>
      <c r="Z2026" s="16">
        <v>43</v>
      </c>
      <c r="AA2026" s="16">
        <f>IF(COUNT(Q2026:Z2026)=0,"",SUM(Q2026:Q2026))</f>
        <v>116</v>
      </c>
      <c r="AB2026" s="16">
        <f>IF(COUNT(Q2026:Z2026)=0,"",SUM(R2026:S2026))</f>
        <v>0</v>
      </c>
      <c r="AC2026" s="16">
        <f>IF(COUNT(Q2026:Z2026)=0,"",SUM(T2026:V2026))</f>
        <v>233</v>
      </c>
      <c r="AD2026" s="16">
        <f>IF(COUNT(Q2026:Z2026)=0,"",SUM(W2026:Y2026))</f>
        <v>70</v>
      </c>
      <c r="AE2026" s="16">
        <f>IF(COUNT(Q2026:Z2026)=0,"",SUM(Z2026:Z2026))</f>
        <v>43</v>
      </c>
      <c r="AF2026" s="16">
        <f>IF(COUNT(Q2026:Z2026)=0,"",SUM(Q2026:Z2026))</f>
        <v>462</v>
      </c>
      <c r="AG2026" s="17">
        <f>IFERROR((AA2026+AB2026)/AF2026,"")</f>
        <v>0.25108225108225107</v>
      </c>
      <c r="AH2026" s="16"/>
    </row>
    <row r="2027" spans="1:34" x14ac:dyDescent="0.2">
      <c r="A2027" s="4" t="s">
        <v>21</v>
      </c>
      <c r="B2027" s="4" t="s">
        <v>123</v>
      </c>
      <c r="C2027" s="4" t="s">
        <v>955</v>
      </c>
      <c r="D2027" s="4" t="s">
        <v>484</v>
      </c>
      <c r="E2027" s="4" t="s">
        <v>485</v>
      </c>
      <c r="F2027" s="4" t="s">
        <v>4880</v>
      </c>
      <c r="G2027" s="4" t="s">
        <v>159</v>
      </c>
      <c r="H2027" s="4" t="s">
        <v>163</v>
      </c>
      <c r="I2027" s="16">
        <v>896</v>
      </c>
      <c r="J2027" s="16">
        <v>8857</v>
      </c>
      <c r="K2027" s="16">
        <v>186</v>
      </c>
      <c r="L2027" s="16">
        <v>1563</v>
      </c>
      <c r="M2027" s="16"/>
      <c r="N2027" s="16">
        <v>149</v>
      </c>
      <c r="O2027" s="17">
        <f>IFERROR(K2027/I2027,"")</f>
        <v>0.20758928571428573</v>
      </c>
      <c r="P2027" s="17">
        <f>IFERROR(L2027/J2027,"")</f>
        <v>0.17647058823529413</v>
      </c>
      <c r="Q2027" s="16">
        <v>116</v>
      </c>
      <c r="R2027" s="16">
        <v>11</v>
      </c>
      <c r="S2027" s="16"/>
      <c r="T2027" s="16">
        <v>22</v>
      </c>
      <c r="U2027" s="16">
        <v>64</v>
      </c>
      <c r="V2027" s="16"/>
      <c r="W2027" s="16">
        <v>0</v>
      </c>
      <c r="X2027" s="16">
        <v>596</v>
      </c>
      <c r="Y2027" s="16">
        <v>0</v>
      </c>
      <c r="Z2027" s="16">
        <v>1028</v>
      </c>
      <c r="AA2027" s="16">
        <f>IF(COUNT(Q2027:Z2027)=0,"",SUM(Q2027:Q2027))</f>
        <v>116</v>
      </c>
      <c r="AB2027" s="16">
        <f>IF(COUNT(Q2027:Z2027)=0,"",SUM(R2027:S2027))</f>
        <v>11</v>
      </c>
      <c r="AC2027" s="16">
        <f>IF(COUNT(Q2027:Z2027)=0,"",SUM(T2027:V2027))</f>
        <v>86</v>
      </c>
      <c r="AD2027" s="16">
        <f>IF(COUNT(Q2027:Z2027)=0,"",SUM(W2027:Y2027))</f>
        <v>596</v>
      </c>
      <c r="AE2027" s="16">
        <f>IF(COUNT(Q2027:Z2027)=0,"",SUM(Z2027:Z2027))</f>
        <v>1028</v>
      </c>
      <c r="AF2027" s="16">
        <f>IF(COUNT(Q2027:Z2027)=0,"",SUM(Q2027:Z2027))</f>
        <v>1837</v>
      </c>
      <c r="AG2027" s="17">
        <f>IFERROR((AA2027+AB2027)/AF2027,"")</f>
        <v>6.9134458356015241E-2</v>
      </c>
      <c r="AH2027" s="16">
        <v>22</v>
      </c>
    </row>
    <row r="2028" spans="1:34" x14ac:dyDescent="0.2">
      <c r="A2028" s="4" t="s">
        <v>21</v>
      </c>
      <c r="B2028" s="4" t="s">
        <v>123</v>
      </c>
      <c r="C2028" s="4" t="s">
        <v>955</v>
      </c>
      <c r="D2028" s="4" t="s">
        <v>484</v>
      </c>
      <c r="E2028" s="4" t="s">
        <v>485</v>
      </c>
      <c r="F2028" s="4" t="s">
        <v>4926</v>
      </c>
      <c r="G2028" s="4" t="s">
        <v>159</v>
      </c>
      <c r="H2028" s="4" t="s">
        <v>165</v>
      </c>
      <c r="I2028" s="16">
        <v>204</v>
      </c>
      <c r="J2028" s="16">
        <v>7247</v>
      </c>
      <c r="K2028" s="16">
        <v>32</v>
      </c>
      <c r="L2028" s="16">
        <v>1169</v>
      </c>
      <c r="M2028" s="16"/>
      <c r="N2028" s="16">
        <v>152</v>
      </c>
      <c r="O2028" s="17">
        <f>IFERROR(K2028/I2028,"")</f>
        <v>0.15686274509803921</v>
      </c>
      <c r="P2028" s="17">
        <f>IFERROR(L2028/J2028,"")</f>
        <v>0.1613081275010349</v>
      </c>
      <c r="Q2028" s="16">
        <v>116</v>
      </c>
      <c r="R2028" s="16">
        <v>19</v>
      </c>
      <c r="S2028" s="16"/>
      <c r="T2028" s="16">
        <v>26</v>
      </c>
      <c r="U2028" s="16">
        <v>37</v>
      </c>
      <c r="V2028" s="16"/>
      <c r="W2028" s="16">
        <v>0</v>
      </c>
      <c r="X2028" s="16">
        <v>376</v>
      </c>
      <c r="Y2028" s="16"/>
      <c r="Z2028" s="16">
        <v>701</v>
      </c>
      <c r="AA2028" s="16">
        <f>IF(COUNT(Q2028:Z2028)=0,"",SUM(Q2028:Q2028))</f>
        <v>116</v>
      </c>
      <c r="AB2028" s="16">
        <f>IF(COUNT(Q2028:Z2028)=0,"",SUM(R2028:S2028))</f>
        <v>19</v>
      </c>
      <c r="AC2028" s="16">
        <f>IF(COUNT(Q2028:Z2028)=0,"",SUM(T2028:V2028))</f>
        <v>63</v>
      </c>
      <c r="AD2028" s="16">
        <f>IF(COUNT(Q2028:Z2028)=0,"",SUM(W2028:Y2028))</f>
        <v>376</v>
      </c>
      <c r="AE2028" s="16">
        <f>IF(COUNT(Q2028:Z2028)=0,"",SUM(Z2028:Z2028))</f>
        <v>701</v>
      </c>
      <c r="AF2028" s="16">
        <f>IF(COUNT(Q2028:Z2028)=0,"",SUM(Q2028:Z2028))</f>
        <v>1275</v>
      </c>
      <c r="AG2028" s="17">
        <f>IFERROR((AA2028+AB2028)/AF2028,"")</f>
        <v>0.10588235294117647</v>
      </c>
      <c r="AH2028" s="16">
        <v>16</v>
      </c>
    </row>
    <row r="2029" spans="1:34" x14ac:dyDescent="0.2">
      <c r="A2029" s="4" t="s">
        <v>198</v>
      </c>
      <c r="B2029" s="4" t="s">
        <v>123</v>
      </c>
      <c r="C2029" s="4" t="s">
        <v>955</v>
      </c>
      <c r="D2029" s="4" t="s">
        <v>495</v>
      </c>
      <c r="E2029" s="4" t="s">
        <v>228</v>
      </c>
      <c r="F2029" s="4" t="s">
        <v>1529</v>
      </c>
      <c r="G2029" s="4" t="s">
        <v>156</v>
      </c>
      <c r="H2029" s="4" t="s">
        <v>71</v>
      </c>
      <c r="I2029" s="16">
        <v>947</v>
      </c>
      <c r="J2029" s="16">
        <v>2343</v>
      </c>
      <c r="K2029" s="16">
        <v>368</v>
      </c>
      <c r="L2029" s="16">
        <v>732</v>
      </c>
      <c r="M2029" s="16">
        <v>117</v>
      </c>
      <c r="N2029" s="16">
        <v>177</v>
      </c>
      <c r="O2029" s="17">
        <f>IFERROR(K2029/I2029,"")</f>
        <v>0.38859556494192188</v>
      </c>
      <c r="P2029" s="17">
        <f>IFERROR(L2029/J2029,"")</f>
        <v>0.31241997439180536</v>
      </c>
      <c r="Q2029" s="16">
        <v>115</v>
      </c>
      <c r="R2029" s="16"/>
      <c r="S2029" s="16"/>
      <c r="T2029" s="16">
        <v>0</v>
      </c>
      <c r="U2029" s="16">
        <v>47</v>
      </c>
      <c r="V2029" s="16">
        <v>544</v>
      </c>
      <c r="W2029" s="16">
        <v>32</v>
      </c>
      <c r="X2029" s="16">
        <v>228</v>
      </c>
      <c r="Y2029" s="16">
        <v>0</v>
      </c>
      <c r="Z2029" s="16">
        <v>504</v>
      </c>
      <c r="AA2029" s="16">
        <f>IF(COUNT(Q2029:Z2029)=0,"",SUM(Q2029:Q2029))</f>
        <v>115</v>
      </c>
      <c r="AB2029" s="16">
        <f>IF(COUNT(Q2029:Z2029)=0,"",SUM(R2029:S2029))</f>
        <v>0</v>
      </c>
      <c r="AC2029" s="16">
        <f>IF(COUNT(Q2029:Z2029)=0,"",SUM(T2029:V2029))</f>
        <v>591</v>
      </c>
      <c r="AD2029" s="16">
        <f>IF(COUNT(Q2029:Z2029)=0,"",SUM(W2029:Y2029))</f>
        <v>260</v>
      </c>
      <c r="AE2029" s="16">
        <f>IF(COUNT(Q2029:Z2029)=0,"",SUM(Z2029:Z2029))</f>
        <v>504</v>
      </c>
      <c r="AF2029" s="16">
        <f>IF(COUNT(Q2029:Z2029)=0,"",SUM(Q2029:Z2029))</f>
        <v>1470</v>
      </c>
      <c r="AG2029" s="17">
        <f>IFERROR((AA2029+AB2029)/AF2029,"")</f>
        <v>7.8231292517006806E-2</v>
      </c>
      <c r="AH2029" s="16">
        <v>61</v>
      </c>
    </row>
    <row r="2030" spans="1:34" x14ac:dyDescent="0.2">
      <c r="A2030" s="4" t="s">
        <v>21</v>
      </c>
      <c r="B2030" s="4" t="s">
        <v>123</v>
      </c>
      <c r="C2030" s="4" t="s">
        <v>955</v>
      </c>
      <c r="D2030" s="4" t="s">
        <v>484</v>
      </c>
      <c r="E2030" s="4" t="s">
        <v>485</v>
      </c>
      <c r="F2030" s="4" t="s">
        <v>4827</v>
      </c>
      <c r="G2030" s="4" t="s">
        <v>159</v>
      </c>
      <c r="H2030" s="4" t="s">
        <v>163</v>
      </c>
      <c r="I2030" s="16">
        <v>807</v>
      </c>
      <c r="J2030" s="16">
        <v>9150</v>
      </c>
      <c r="K2030" s="16">
        <v>129</v>
      </c>
      <c r="L2030" s="16">
        <v>1274</v>
      </c>
      <c r="M2030" s="16"/>
      <c r="N2030" s="16">
        <v>159</v>
      </c>
      <c r="O2030" s="17">
        <f>IFERROR(K2030/I2030,"")</f>
        <v>0.15985130111524162</v>
      </c>
      <c r="P2030" s="17">
        <f>IFERROR(L2030/J2030,"")</f>
        <v>0.13923497267759563</v>
      </c>
      <c r="Q2030" s="16">
        <v>115</v>
      </c>
      <c r="R2030" s="16">
        <v>20</v>
      </c>
      <c r="S2030" s="16"/>
      <c r="T2030" s="16">
        <v>29</v>
      </c>
      <c r="U2030" s="16">
        <v>43</v>
      </c>
      <c r="V2030" s="16"/>
      <c r="W2030" s="16">
        <v>0</v>
      </c>
      <c r="X2030" s="16">
        <v>434</v>
      </c>
      <c r="Y2030" s="16"/>
      <c r="Z2030" s="16">
        <v>840</v>
      </c>
      <c r="AA2030" s="16">
        <f>IF(COUNT(Q2030:Z2030)=0,"",SUM(Q2030:Q2030))</f>
        <v>115</v>
      </c>
      <c r="AB2030" s="16">
        <f>IF(COUNT(Q2030:Z2030)=0,"",SUM(R2030:S2030))</f>
        <v>20</v>
      </c>
      <c r="AC2030" s="16">
        <f>IF(COUNT(Q2030:Z2030)=0,"",SUM(T2030:V2030))</f>
        <v>72</v>
      </c>
      <c r="AD2030" s="16">
        <f>IF(COUNT(Q2030:Z2030)=0,"",SUM(W2030:Y2030))</f>
        <v>434</v>
      </c>
      <c r="AE2030" s="16">
        <f>IF(COUNT(Q2030:Z2030)=0,"",SUM(Z2030:Z2030))</f>
        <v>840</v>
      </c>
      <c r="AF2030" s="16">
        <f>IF(COUNT(Q2030:Z2030)=0,"",SUM(Q2030:Z2030))</f>
        <v>1481</v>
      </c>
      <c r="AG2030" s="17">
        <f>IFERROR((AA2030+AB2030)/AF2030,"")</f>
        <v>9.1154625253207291E-2</v>
      </c>
      <c r="AH2030" s="16">
        <v>21</v>
      </c>
    </row>
    <row r="2031" spans="1:34" x14ac:dyDescent="0.2">
      <c r="A2031" s="4" t="s">
        <v>21</v>
      </c>
      <c r="B2031" s="4" t="s">
        <v>131</v>
      </c>
      <c r="C2031" s="4" t="s">
        <v>955</v>
      </c>
      <c r="D2031" s="4" t="s">
        <v>793</v>
      </c>
      <c r="E2031" s="4" t="s">
        <v>630</v>
      </c>
      <c r="F2031" s="4" t="s">
        <v>4010</v>
      </c>
      <c r="G2031" s="4" t="s">
        <v>156</v>
      </c>
      <c r="H2031" s="4" t="s">
        <v>167</v>
      </c>
      <c r="I2031" s="16">
        <v>73</v>
      </c>
      <c r="J2031" s="16">
        <v>765</v>
      </c>
      <c r="K2031" s="16">
        <v>25</v>
      </c>
      <c r="L2031" s="16">
        <v>133</v>
      </c>
      <c r="M2031" s="16"/>
      <c r="N2031" s="16">
        <v>68</v>
      </c>
      <c r="O2031" s="17">
        <f>IFERROR(K2031/I2031,"")</f>
        <v>0.34246575342465752</v>
      </c>
      <c r="P2031" s="17">
        <f>IFERROR(L2031/J2031,"")</f>
        <v>0.17385620915032679</v>
      </c>
      <c r="Q2031" s="16">
        <v>114</v>
      </c>
      <c r="R2031" s="16">
        <v>0</v>
      </c>
      <c r="S2031" s="16">
        <v>0</v>
      </c>
      <c r="T2031" s="16">
        <v>28</v>
      </c>
      <c r="U2031" s="16">
        <v>34</v>
      </c>
      <c r="V2031" s="16">
        <v>0</v>
      </c>
      <c r="W2031" s="16"/>
      <c r="X2031" s="16">
        <v>14</v>
      </c>
      <c r="Y2031" s="16">
        <v>0</v>
      </c>
      <c r="Z2031" s="16">
        <v>21</v>
      </c>
      <c r="AA2031" s="16">
        <f>IF(COUNT(Q2031:Z2031)=0,"",SUM(Q2031:Q2031))</f>
        <v>114</v>
      </c>
      <c r="AB2031" s="16">
        <f>IF(COUNT(Q2031:Z2031)=0,"",SUM(R2031:S2031))</f>
        <v>0</v>
      </c>
      <c r="AC2031" s="16">
        <f>IF(COUNT(Q2031:Z2031)=0,"",SUM(T2031:V2031))</f>
        <v>62</v>
      </c>
      <c r="AD2031" s="16">
        <f>IF(COUNT(Q2031:Z2031)=0,"",SUM(W2031:Y2031))</f>
        <v>14</v>
      </c>
      <c r="AE2031" s="16">
        <f>IF(COUNT(Q2031:Z2031)=0,"",SUM(Z2031:Z2031))</f>
        <v>21</v>
      </c>
      <c r="AF2031" s="16">
        <f>IF(COUNT(Q2031:Z2031)=0,"",SUM(Q2031:Z2031))</f>
        <v>211</v>
      </c>
      <c r="AG2031" s="17">
        <f>IFERROR((AA2031+AB2031)/AF2031,"")</f>
        <v>0.54028436018957349</v>
      </c>
      <c r="AH2031" s="16"/>
    </row>
    <row r="2032" spans="1:34" x14ac:dyDescent="0.2">
      <c r="A2032" s="4" t="s">
        <v>198</v>
      </c>
      <c r="B2032" s="4" t="s">
        <v>132</v>
      </c>
      <c r="C2032" s="4" t="s">
        <v>1036</v>
      </c>
      <c r="D2032" s="4" t="s">
        <v>510</v>
      </c>
      <c r="E2032" s="4" t="s">
        <v>228</v>
      </c>
      <c r="F2032" s="4" t="s">
        <v>1563</v>
      </c>
      <c r="G2032" s="4" t="s">
        <v>156</v>
      </c>
      <c r="H2032" s="4" t="s">
        <v>43</v>
      </c>
      <c r="I2032" s="16">
        <v>439</v>
      </c>
      <c r="J2032" s="16">
        <v>3537</v>
      </c>
      <c r="K2032" s="16">
        <v>188</v>
      </c>
      <c r="L2032" s="16">
        <v>1024</v>
      </c>
      <c r="M2032" s="16">
        <v>33</v>
      </c>
      <c r="N2032" s="16">
        <v>355</v>
      </c>
      <c r="O2032" s="17">
        <f>IFERROR(K2032/I2032,"")</f>
        <v>0.42824601366742598</v>
      </c>
      <c r="P2032" s="17">
        <f>IFERROR(L2032/J2032,"")</f>
        <v>0.28951088493073224</v>
      </c>
      <c r="Q2032" s="16">
        <v>113</v>
      </c>
      <c r="R2032" s="16">
        <v>0</v>
      </c>
      <c r="S2032" s="16"/>
      <c r="T2032" s="16">
        <v>0</v>
      </c>
      <c r="U2032" s="16">
        <v>178</v>
      </c>
      <c r="V2032" s="16">
        <v>277</v>
      </c>
      <c r="W2032" s="16">
        <v>129</v>
      </c>
      <c r="X2032" s="16">
        <v>303</v>
      </c>
      <c r="Y2032" s="16">
        <v>0</v>
      </c>
      <c r="Z2032" s="16">
        <v>721</v>
      </c>
      <c r="AA2032" s="16">
        <f>IF(COUNT(Q2032:Z2032)=0,"",SUM(Q2032:Q2032))</f>
        <v>113</v>
      </c>
      <c r="AB2032" s="16">
        <f>IF(COUNT(Q2032:Z2032)=0,"",SUM(R2032:S2032))</f>
        <v>0</v>
      </c>
      <c r="AC2032" s="16">
        <f>IF(COUNT(Q2032:Z2032)=0,"",SUM(T2032:V2032))</f>
        <v>455</v>
      </c>
      <c r="AD2032" s="16">
        <f>IF(COUNT(Q2032:Z2032)=0,"",SUM(W2032:Y2032))</f>
        <v>432</v>
      </c>
      <c r="AE2032" s="16">
        <f>IF(COUNT(Q2032:Z2032)=0,"",SUM(Z2032:Z2032))</f>
        <v>721</v>
      </c>
      <c r="AF2032" s="16">
        <f>IF(COUNT(Q2032:Z2032)=0,"",SUM(Q2032:Z2032))</f>
        <v>1721</v>
      </c>
      <c r="AG2032" s="17">
        <f>IFERROR((AA2032+AB2032)/AF2032,"")</f>
        <v>6.5659500290528763E-2</v>
      </c>
      <c r="AH2032" s="16">
        <v>57</v>
      </c>
    </row>
    <row r="2033" spans="1:34" x14ac:dyDescent="0.2">
      <c r="A2033" s="4" t="s">
        <v>21</v>
      </c>
      <c r="B2033" s="4" t="s">
        <v>124</v>
      </c>
      <c r="C2033" s="4" t="s">
        <v>955</v>
      </c>
      <c r="D2033" s="4" t="s">
        <v>582</v>
      </c>
      <c r="E2033" s="4" t="s">
        <v>583</v>
      </c>
      <c r="F2033" s="4" t="s">
        <v>2037</v>
      </c>
      <c r="G2033" s="4" t="s">
        <v>158</v>
      </c>
      <c r="H2033" s="4" t="s">
        <v>165</v>
      </c>
      <c r="I2033" s="16">
        <v>525</v>
      </c>
      <c r="J2033" s="16">
        <v>2883</v>
      </c>
      <c r="K2033" s="16">
        <v>264</v>
      </c>
      <c r="L2033" s="16">
        <v>796</v>
      </c>
      <c r="M2033" s="16"/>
      <c r="N2033" s="16">
        <v>18</v>
      </c>
      <c r="O2033" s="17">
        <f>IFERROR(K2033/I2033,"")</f>
        <v>0.50285714285714289</v>
      </c>
      <c r="P2033" s="17">
        <f>IFERROR(L2033/J2033,"")</f>
        <v>0.27610128338536249</v>
      </c>
      <c r="Q2033" s="16">
        <v>113</v>
      </c>
      <c r="R2033" s="16">
        <v>0</v>
      </c>
      <c r="S2033" s="16">
        <v>0</v>
      </c>
      <c r="T2033" s="16">
        <v>144</v>
      </c>
      <c r="U2033" s="16">
        <v>37</v>
      </c>
      <c r="V2033" s="16">
        <v>335</v>
      </c>
      <c r="W2033" s="16">
        <v>51</v>
      </c>
      <c r="X2033" s="16">
        <v>83</v>
      </c>
      <c r="Y2033" s="16">
        <v>0</v>
      </c>
      <c r="Z2033" s="16">
        <v>627</v>
      </c>
      <c r="AA2033" s="16">
        <f>IF(COUNT(Q2033:Z2033)=0,"",SUM(Q2033:Q2033))</f>
        <v>113</v>
      </c>
      <c r="AB2033" s="16">
        <f>IF(COUNT(Q2033:Z2033)=0,"",SUM(R2033:S2033))</f>
        <v>0</v>
      </c>
      <c r="AC2033" s="16">
        <f>IF(COUNT(Q2033:Z2033)=0,"",SUM(T2033:V2033))</f>
        <v>516</v>
      </c>
      <c r="AD2033" s="16">
        <f>IF(COUNT(Q2033:Z2033)=0,"",SUM(W2033:Y2033))</f>
        <v>134</v>
      </c>
      <c r="AE2033" s="16">
        <f>IF(COUNT(Q2033:Z2033)=0,"",SUM(Z2033:Z2033))</f>
        <v>627</v>
      </c>
      <c r="AF2033" s="16">
        <f>IF(COUNT(Q2033:Z2033)=0,"",SUM(Q2033:Z2033))</f>
        <v>1390</v>
      </c>
      <c r="AG2033" s="17">
        <f>IFERROR((AA2033+AB2033)/AF2033,"")</f>
        <v>8.1294964028776978E-2</v>
      </c>
      <c r="AH2033" s="16"/>
    </row>
    <row r="2034" spans="1:34" x14ac:dyDescent="0.2">
      <c r="A2034" s="4" t="s">
        <v>21</v>
      </c>
      <c r="B2034" s="4" t="s">
        <v>126</v>
      </c>
      <c r="C2034" s="4" t="s">
        <v>955</v>
      </c>
      <c r="D2034" s="4" t="s">
        <v>723</v>
      </c>
      <c r="E2034" s="4" t="s">
        <v>724</v>
      </c>
      <c r="F2034" s="4" t="s">
        <v>3287</v>
      </c>
      <c r="G2034" s="4" t="s">
        <v>157</v>
      </c>
      <c r="H2034" s="4" t="s">
        <v>165</v>
      </c>
      <c r="I2034" s="16">
        <v>324</v>
      </c>
      <c r="J2034" s="16">
        <v>6289</v>
      </c>
      <c r="K2034" s="16">
        <v>25</v>
      </c>
      <c r="L2034" s="16">
        <v>838</v>
      </c>
      <c r="M2034" s="16">
        <v>0</v>
      </c>
      <c r="N2034" s="16">
        <v>174</v>
      </c>
      <c r="O2034" s="17">
        <f>IFERROR(K2034/I2034,"")</f>
        <v>7.716049382716049E-2</v>
      </c>
      <c r="P2034" s="17">
        <f>IFERROR(L2034/J2034,"")</f>
        <v>0.13324852917792973</v>
      </c>
      <c r="Q2034" s="16">
        <v>113</v>
      </c>
      <c r="R2034" s="16">
        <v>0</v>
      </c>
      <c r="S2034" s="16">
        <v>0</v>
      </c>
      <c r="T2034" s="16">
        <v>14</v>
      </c>
      <c r="U2034" s="16">
        <v>473</v>
      </c>
      <c r="V2034" s="16">
        <v>0</v>
      </c>
      <c r="W2034" s="16">
        <v>73</v>
      </c>
      <c r="X2034" s="16">
        <v>72</v>
      </c>
      <c r="Y2034" s="16"/>
      <c r="Z2034" s="16">
        <v>116</v>
      </c>
      <c r="AA2034" s="16">
        <f>IF(COUNT(Q2034:Z2034)=0,"",SUM(Q2034:Q2034))</f>
        <v>113</v>
      </c>
      <c r="AB2034" s="16">
        <f>IF(COUNT(Q2034:Z2034)=0,"",SUM(R2034:S2034))</f>
        <v>0</v>
      </c>
      <c r="AC2034" s="16">
        <f>IF(COUNT(Q2034:Z2034)=0,"",SUM(T2034:V2034))</f>
        <v>487</v>
      </c>
      <c r="AD2034" s="16">
        <f>IF(COUNT(Q2034:Z2034)=0,"",SUM(W2034:Y2034))</f>
        <v>145</v>
      </c>
      <c r="AE2034" s="16">
        <f>IF(COUNT(Q2034:Z2034)=0,"",SUM(Z2034:Z2034))</f>
        <v>116</v>
      </c>
      <c r="AF2034" s="16">
        <f>IF(COUNT(Q2034:Z2034)=0,"",SUM(Q2034:Z2034))</f>
        <v>861</v>
      </c>
      <c r="AG2034" s="17">
        <f>IFERROR((AA2034+AB2034)/AF2034,"")</f>
        <v>0.13124274099883856</v>
      </c>
      <c r="AH2034" s="16">
        <v>12</v>
      </c>
    </row>
    <row r="2035" spans="1:34" x14ac:dyDescent="0.2">
      <c r="A2035" s="4" t="s">
        <v>198</v>
      </c>
      <c r="B2035" s="4" t="s">
        <v>134</v>
      </c>
      <c r="C2035" s="4" t="s">
        <v>955</v>
      </c>
      <c r="D2035" s="4" t="s">
        <v>360</v>
      </c>
      <c r="E2035" s="4" t="s">
        <v>266</v>
      </c>
      <c r="F2035" s="4" t="s">
        <v>1240</v>
      </c>
      <c r="G2035" s="4" t="s">
        <v>156</v>
      </c>
      <c r="H2035" s="4" t="s">
        <v>71</v>
      </c>
      <c r="I2035" s="16">
        <v>459</v>
      </c>
      <c r="J2035" s="16">
        <v>1372</v>
      </c>
      <c r="K2035" s="16">
        <v>157</v>
      </c>
      <c r="L2035" s="16">
        <v>377</v>
      </c>
      <c r="M2035" s="16">
        <v>52</v>
      </c>
      <c r="N2035" s="16">
        <v>107</v>
      </c>
      <c r="O2035" s="17">
        <f>IFERROR(K2035/I2035,"")</f>
        <v>0.34204793028322439</v>
      </c>
      <c r="P2035" s="17">
        <f>IFERROR(L2035/J2035,"")</f>
        <v>0.27478134110787172</v>
      </c>
      <c r="Q2035" s="16">
        <v>112</v>
      </c>
      <c r="R2035" s="16">
        <v>0</v>
      </c>
      <c r="S2035" s="16"/>
      <c r="T2035" s="16">
        <v>0</v>
      </c>
      <c r="U2035" s="16"/>
      <c r="V2035" s="16">
        <v>0</v>
      </c>
      <c r="W2035" s="16">
        <v>0</v>
      </c>
      <c r="X2035" s="16">
        <v>417</v>
      </c>
      <c r="Y2035" s="16">
        <v>0</v>
      </c>
      <c r="Z2035" s="16"/>
      <c r="AA2035" s="16">
        <f>IF(COUNT(Q2035:Z2035)=0,"",SUM(Q2035:Q2035))</f>
        <v>112</v>
      </c>
      <c r="AB2035" s="16">
        <f>IF(COUNT(Q2035:Z2035)=0,"",SUM(R2035:S2035))</f>
        <v>0</v>
      </c>
      <c r="AC2035" s="16">
        <f>IF(COUNT(Q2035:Z2035)=0,"",SUM(T2035:V2035))</f>
        <v>0</v>
      </c>
      <c r="AD2035" s="16">
        <f>IF(COUNT(Q2035:Z2035)=0,"",SUM(W2035:Y2035))</f>
        <v>417</v>
      </c>
      <c r="AE2035" s="16">
        <f>IF(COUNT(Q2035:Z2035)=0,"",SUM(Z2035:Z2035))</f>
        <v>0</v>
      </c>
      <c r="AF2035" s="16">
        <f>IF(COUNT(Q2035:Z2035)=0,"",SUM(Q2035:Z2035))</f>
        <v>529</v>
      </c>
      <c r="AG2035" s="17">
        <f>IFERROR((AA2035+AB2035)/AF2035,"")</f>
        <v>0.21172022684310018</v>
      </c>
      <c r="AH2035" s="16">
        <v>63</v>
      </c>
    </row>
    <row r="2036" spans="1:34" x14ac:dyDescent="0.2">
      <c r="A2036" s="4" t="s">
        <v>198</v>
      </c>
      <c r="B2036" s="4" t="s">
        <v>148</v>
      </c>
      <c r="C2036" s="4" t="s">
        <v>955</v>
      </c>
      <c r="D2036" s="4" t="s">
        <v>527</v>
      </c>
      <c r="E2036" s="4" t="s">
        <v>219</v>
      </c>
      <c r="F2036" s="4" t="s">
        <v>1603</v>
      </c>
      <c r="G2036" s="4" t="s">
        <v>156</v>
      </c>
      <c r="H2036" s="4" t="s">
        <v>71</v>
      </c>
      <c r="I2036" s="16">
        <v>657</v>
      </c>
      <c r="J2036" s="16">
        <v>170</v>
      </c>
      <c r="K2036" s="16">
        <v>233</v>
      </c>
      <c r="L2036" s="16">
        <v>47</v>
      </c>
      <c r="M2036" s="16">
        <v>70</v>
      </c>
      <c r="N2036" s="16"/>
      <c r="O2036" s="17">
        <f>IFERROR(K2036/I2036,"")</f>
        <v>0.35464231354642312</v>
      </c>
      <c r="P2036" s="17">
        <f>IFERROR(L2036/J2036,"")</f>
        <v>0.27647058823529413</v>
      </c>
      <c r="Q2036" s="16">
        <v>112</v>
      </c>
      <c r="R2036" s="16"/>
      <c r="S2036" s="16"/>
      <c r="T2036" s="16">
        <v>0</v>
      </c>
      <c r="U2036" s="16">
        <v>45</v>
      </c>
      <c r="V2036" s="16">
        <v>0</v>
      </c>
      <c r="W2036" s="16">
        <v>16</v>
      </c>
      <c r="X2036" s="16">
        <v>106</v>
      </c>
      <c r="Y2036" s="16">
        <v>0</v>
      </c>
      <c r="Z2036" s="16">
        <v>0</v>
      </c>
      <c r="AA2036" s="16">
        <f>IF(COUNT(Q2036:Z2036)=0,"",SUM(Q2036:Q2036))</f>
        <v>112</v>
      </c>
      <c r="AB2036" s="16">
        <f>IF(COUNT(Q2036:Z2036)=0,"",SUM(R2036:S2036))</f>
        <v>0</v>
      </c>
      <c r="AC2036" s="16">
        <f>IF(COUNT(Q2036:Z2036)=0,"",SUM(T2036:V2036))</f>
        <v>45</v>
      </c>
      <c r="AD2036" s="16">
        <f>IF(COUNT(Q2036:Z2036)=0,"",SUM(W2036:Y2036))</f>
        <v>122</v>
      </c>
      <c r="AE2036" s="16">
        <f>IF(COUNT(Q2036:Z2036)=0,"",SUM(Z2036:Z2036))</f>
        <v>0</v>
      </c>
      <c r="AF2036" s="16">
        <f>IF(COUNT(Q2036:Z2036)=0,"",SUM(Q2036:Z2036))</f>
        <v>279</v>
      </c>
      <c r="AG2036" s="17">
        <f>IFERROR((AA2036+AB2036)/AF2036,"")</f>
        <v>0.40143369175627241</v>
      </c>
      <c r="AH2036" s="16">
        <v>22</v>
      </c>
    </row>
    <row r="2037" spans="1:34" x14ac:dyDescent="0.2">
      <c r="A2037" s="4" t="s">
        <v>21</v>
      </c>
      <c r="B2037" s="4" t="s">
        <v>124</v>
      </c>
      <c r="C2037" s="4" t="s">
        <v>955</v>
      </c>
      <c r="D2037" s="4" t="s">
        <v>582</v>
      </c>
      <c r="E2037" s="4" t="s">
        <v>583</v>
      </c>
      <c r="F2037" s="4" t="s">
        <v>2019</v>
      </c>
      <c r="G2037" s="4" t="s">
        <v>158</v>
      </c>
      <c r="H2037" s="4" t="s">
        <v>164</v>
      </c>
      <c r="I2037" s="16">
        <v>232</v>
      </c>
      <c r="J2037" s="16">
        <v>2343</v>
      </c>
      <c r="K2037" s="16">
        <v>95</v>
      </c>
      <c r="L2037" s="16">
        <v>712</v>
      </c>
      <c r="M2037" s="16"/>
      <c r="N2037" s="16">
        <v>58</v>
      </c>
      <c r="O2037" s="17">
        <f>IFERROR(K2037/I2037,"")</f>
        <v>0.40948275862068967</v>
      </c>
      <c r="P2037" s="17">
        <f>IFERROR(L2037/J2037,"")</f>
        <v>0.30388390951771233</v>
      </c>
      <c r="Q2037" s="16">
        <v>112</v>
      </c>
      <c r="R2037" s="16">
        <v>0</v>
      </c>
      <c r="S2037" s="16">
        <v>0</v>
      </c>
      <c r="T2037" s="16">
        <v>180</v>
      </c>
      <c r="U2037" s="16">
        <v>86</v>
      </c>
      <c r="V2037" s="16">
        <v>196</v>
      </c>
      <c r="W2037" s="16">
        <v>80</v>
      </c>
      <c r="X2037" s="16">
        <v>109</v>
      </c>
      <c r="Y2037" s="16">
        <v>0</v>
      </c>
      <c r="Z2037" s="16">
        <v>583</v>
      </c>
      <c r="AA2037" s="16">
        <f>IF(COUNT(Q2037:Z2037)=0,"",SUM(Q2037:Q2037))</f>
        <v>112</v>
      </c>
      <c r="AB2037" s="16">
        <f>IF(COUNT(Q2037:Z2037)=0,"",SUM(R2037:S2037))</f>
        <v>0</v>
      </c>
      <c r="AC2037" s="16">
        <f>IF(COUNT(Q2037:Z2037)=0,"",SUM(T2037:V2037))</f>
        <v>462</v>
      </c>
      <c r="AD2037" s="16">
        <f>IF(COUNT(Q2037:Z2037)=0,"",SUM(W2037:Y2037))</f>
        <v>189</v>
      </c>
      <c r="AE2037" s="16">
        <f>IF(COUNT(Q2037:Z2037)=0,"",SUM(Z2037:Z2037))</f>
        <v>583</v>
      </c>
      <c r="AF2037" s="16">
        <f>IF(COUNT(Q2037:Z2037)=0,"",SUM(Q2037:Z2037))</f>
        <v>1346</v>
      </c>
      <c r="AG2037" s="17">
        <f>IFERROR((AA2037+AB2037)/AF2037,"")</f>
        <v>8.3209509658246653E-2</v>
      </c>
      <c r="AH2037" s="16"/>
    </row>
    <row r="2038" spans="1:34" x14ac:dyDescent="0.2">
      <c r="A2038" s="4" t="s">
        <v>21</v>
      </c>
      <c r="B2038" s="4" t="s">
        <v>124</v>
      </c>
      <c r="C2038" s="4" t="s">
        <v>955</v>
      </c>
      <c r="D2038" s="4" t="s">
        <v>607</v>
      </c>
      <c r="E2038" s="4" t="s">
        <v>608</v>
      </c>
      <c r="F2038" s="4" t="s">
        <v>2292</v>
      </c>
      <c r="G2038" s="4" t="s">
        <v>158</v>
      </c>
      <c r="H2038" s="4" t="s">
        <v>165</v>
      </c>
      <c r="I2038" s="16">
        <v>198</v>
      </c>
      <c r="J2038" s="16">
        <v>1501</v>
      </c>
      <c r="K2038" s="16">
        <v>94</v>
      </c>
      <c r="L2038" s="16">
        <v>484</v>
      </c>
      <c r="M2038" s="16">
        <v>21</v>
      </c>
      <c r="N2038" s="16">
        <v>236</v>
      </c>
      <c r="O2038" s="17">
        <f>IFERROR(K2038/I2038,"")</f>
        <v>0.47474747474747475</v>
      </c>
      <c r="P2038" s="17">
        <f>IFERROR(L2038/J2038,"")</f>
        <v>0.3224516988674217</v>
      </c>
      <c r="Q2038" s="16">
        <v>112</v>
      </c>
      <c r="R2038" s="16">
        <v>209</v>
      </c>
      <c r="S2038" s="16">
        <v>34</v>
      </c>
      <c r="T2038" s="16">
        <v>142</v>
      </c>
      <c r="U2038" s="16">
        <v>38</v>
      </c>
      <c r="V2038" s="16">
        <v>72</v>
      </c>
      <c r="W2038" s="16">
        <v>203</v>
      </c>
      <c r="X2038" s="16">
        <v>19</v>
      </c>
      <c r="Y2038" s="16">
        <v>15</v>
      </c>
      <c r="Z2038" s="16">
        <v>56</v>
      </c>
      <c r="AA2038" s="16">
        <f>IF(COUNT(Q2038:Z2038)=0,"",SUM(Q2038:Q2038))</f>
        <v>112</v>
      </c>
      <c r="AB2038" s="16">
        <f>IF(COUNT(Q2038:Z2038)=0,"",SUM(R2038:S2038))</f>
        <v>243</v>
      </c>
      <c r="AC2038" s="16">
        <f>IF(COUNT(Q2038:Z2038)=0,"",SUM(T2038:V2038))</f>
        <v>252</v>
      </c>
      <c r="AD2038" s="16">
        <f>IF(COUNT(Q2038:Z2038)=0,"",SUM(W2038:Y2038))</f>
        <v>237</v>
      </c>
      <c r="AE2038" s="16">
        <f>IF(COUNT(Q2038:Z2038)=0,"",SUM(Z2038:Z2038))</f>
        <v>56</v>
      </c>
      <c r="AF2038" s="16">
        <f>IF(COUNT(Q2038:Z2038)=0,"",SUM(Q2038:Z2038))</f>
        <v>900</v>
      </c>
      <c r="AG2038" s="17">
        <f>IFERROR((AA2038+AB2038)/AF2038,"")</f>
        <v>0.39444444444444443</v>
      </c>
      <c r="AH2038" s="16"/>
    </row>
    <row r="2039" spans="1:34" x14ac:dyDescent="0.2">
      <c r="A2039" s="4" t="s">
        <v>21</v>
      </c>
      <c r="B2039" s="4" t="s">
        <v>131</v>
      </c>
      <c r="C2039" s="4" t="s">
        <v>955</v>
      </c>
      <c r="D2039" s="4" t="s">
        <v>788</v>
      </c>
      <c r="E2039" s="4" t="s">
        <v>534</v>
      </c>
      <c r="F2039" s="4" t="s">
        <v>3982</v>
      </c>
      <c r="G2039" s="4" t="s">
        <v>156</v>
      </c>
      <c r="H2039" s="4" t="s">
        <v>165</v>
      </c>
      <c r="I2039" s="16">
        <v>348</v>
      </c>
      <c r="J2039" s="16">
        <v>1820</v>
      </c>
      <c r="K2039" s="16">
        <v>46</v>
      </c>
      <c r="L2039" s="16">
        <v>431</v>
      </c>
      <c r="M2039" s="16">
        <v>0</v>
      </c>
      <c r="N2039" s="16">
        <v>173</v>
      </c>
      <c r="O2039" s="17">
        <f>IFERROR(K2039/I2039,"")</f>
        <v>0.13218390804597702</v>
      </c>
      <c r="P2039" s="17">
        <f>IFERROR(L2039/J2039,"")</f>
        <v>0.2368131868131868</v>
      </c>
      <c r="Q2039" s="16">
        <v>112</v>
      </c>
      <c r="R2039" s="16">
        <v>101</v>
      </c>
      <c r="S2039" s="16">
        <v>12</v>
      </c>
      <c r="T2039" s="16">
        <v>118</v>
      </c>
      <c r="U2039" s="16">
        <v>66</v>
      </c>
      <c r="V2039" s="16"/>
      <c r="W2039" s="16">
        <v>58</v>
      </c>
      <c r="X2039" s="16">
        <v>95</v>
      </c>
      <c r="Y2039" s="16">
        <v>0</v>
      </c>
      <c r="Z2039" s="16">
        <v>57</v>
      </c>
      <c r="AA2039" s="16">
        <f>IF(COUNT(Q2039:Z2039)=0,"",SUM(Q2039:Q2039))</f>
        <v>112</v>
      </c>
      <c r="AB2039" s="16">
        <f>IF(COUNT(Q2039:Z2039)=0,"",SUM(R2039:S2039))</f>
        <v>113</v>
      </c>
      <c r="AC2039" s="16">
        <f>IF(COUNT(Q2039:Z2039)=0,"",SUM(T2039:V2039))</f>
        <v>184</v>
      </c>
      <c r="AD2039" s="16">
        <f>IF(COUNT(Q2039:Z2039)=0,"",SUM(W2039:Y2039))</f>
        <v>153</v>
      </c>
      <c r="AE2039" s="16">
        <f>IF(COUNT(Q2039:Z2039)=0,"",SUM(Z2039:Z2039))</f>
        <v>57</v>
      </c>
      <c r="AF2039" s="16">
        <f>IF(COUNT(Q2039:Z2039)=0,"",SUM(Q2039:Z2039))</f>
        <v>619</v>
      </c>
      <c r="AG2039" s="17">
        <f>IFERROR((AA2039+AB2039)/AF2039,"")</f>
        <v>0.36348949919224555</v>
      </c>
      <c r="AH2039" s="16"/>
    </row>
    <row r="2040" spans="1:34" x14ac:dyDescent="0.2">
      <c r="A2040" s="4" t="s">
        <v>21</v>
      </c>
      <c r="B2040" s="4" t="s">
        <v>123</v>
      </c>
      <c r="C2040" s="4" t="s">
        <v>955</v>
      </c>
      <c r="D2040" s="4" t="s">
        <v>484</v>
      </c>
      <c r="E2040" s="4" t="s">
        <v>485</v>
      </c>
      <c r="F2040" s="4" t="s">
        <v>4987</v>
      </c>
      <c r="G2040" s="4" t="s">
        <v>159</v>
      </c>
      <c r="H2040" s="4" t="s">
        <v>164</v>
      </c>
      <c r="I2040" s="16">
        <v>20</v>
      </c>
      <c r="J2040" s="16">
        <v>6646</v>
      </c>
      <c r="K2040" s="16"/>
      <c r="L2040" s="16">
        <v>745</v>
      </c>
      <c r="M2040" s="16">
        <v>0</v>
      </c>
      <c r="N2040" s="16">
        <v>127</v>
      </c>
      <c r="O2040" s="17">
        <f>IFERROR(K2040/I2040,"")</f>
        <v>0</v>
      </c>
      <c r="P2040" s="17">
        <f>IFERROR(L2040/J2040,"")</f>
        <v>0.11209750225699669</v>
      </c>
      <c r="Q2040" s="16">
        <v>112</v>
      </c>
      <c r="R2040" s="16">
        <v>12</v>
      </c>
      <c r="S2040" s="16"/>
      <c r="T2040" s="16">
        <v>20</v>
      </c>
      <c r="U2040" s="16">
        <v>38</v>
      </c>
      <c r="V2040" s="16"/>
      <c r="W2040" s="16">
        <v>0</v>
      </c>
      <c r="X2040" s="16">
        <v>96</v>
      </c>
      <c r="Y2040" s="16"/>
      <c r="Z2040" s="16">
        <v>505</v>
      </c>
      <c r="AA2040" s="16">
        <f>IF(COUNT(Q2040:Z2040)=0,"",SUM(Q2040:Q2040))</f>
        <v>112</v>
      </c>
      <c r="AB2040" s="16">
        <f>IF(COUNT(Q2040:Z2040)=0,"",SUM(R2040:S2040))</f>
        <v>12</v>
      </c>
      <c r="AC2040" s="16">
        <f>IF(COUNT(Q2040:Z2040)=0,"",SUM(T2040:V2040))</f>
        <v>58</v>
      </c>
      <c r="AD2040" s="16">
        <f>IF(COUNT(Q2040:Z2040)=0,"",SUM(W2040:Y2040))</f>
        <v>96</v>
      </c>
      <c r="AE2040" s="16">
        <f>IF(COUNT(Q2040:Z2040)=0,"",SUM(Z2040:Z2040))</f>
        <v>505</v>
      </c>
      <c r="AF2040" s="16">
        <f>IF(COUNT(Q2040:Z2040)=0,"",SUM(Q2040:Z2040))</f>
        <v>783</v>
      </c>
      <c r="AG2040" s="17">
        <f>IFERROR((AA2040+AB2040)/AF2040,"")</f>
        <v>0.15836526181353769</v>
      </c>
      <c r="AH2040" s="16"/>
    </row>
    <row r="2041" spans="1:34" x14ac:dyDescent="0.2">
      <c r="A2041" s="4" t="s">
        <v>21</v>
      </c>
      <c r="B2041" s="4" t="s">
        <v>140</v>
      </c>
      <c r="C2041" s="4" t="s">
        <v>955</v>
      </c>
      <c r="D2041" s="4" t="s">
        <v>904</v>
      </c>
      <c r="E2041" s="4" t="s">
        <v>905</v>
      </c>
      <c r="F2041" s="4" t="s">
        <v>5501</v>
      </c>
      <c r="G2041" s="4" t="s">
        <v>158</v>
      </c>
      <c r="H2041" s="4" t="s">
        <v>164</v>
      </c>
      <c r="I2041" s="16">
        <v>12</v>
      </c>
      <c r="J2041" s="16">
        <v>1654</v>
      </c>
      <c r="K2041" s="16"/>
      <c r="L2041" s="16">
        <v>311</v>
      </c>
      <c r="M2041" s="16"/>
      <c r="N2041" s="16">
        <v>381</v>
      </c>
      <c r="O2041" s="17">
        <f>IFERROR(K2041/I2041,"")</f>
        <v>0</v>
      </c>
      <c r="P2041" s="17">
        <f>IFERROR(L2041/J2041,"")</f>
        <v>0.18802902055622733</v>
      </c>
      <c r="Q2041" s="16">
        <v>112</v>
      </c>
      <c r="R2041" s="16">
        <v>0</v>
      </c>
      <c r="S2041" s="16">
        <v>0</v>
      </c>
      <c r="T2041" s="16">
        <v>69</v>
      </c>
      <c r="U2041" s="16">
        <v>46</v>
      </c>
      <c r="V2041" s="16"/>
      <c r="W2041" s="16">
        <v>0</v>
      </c>
      <c r="X2041" s="16">
        <v>48</v>
      </c>
      <c r="Y2041" s="16">
        <v>0</v>
      </c>
      <c r="Z2041" s="16">
        <v>131</v>
      </c>
      <c r="AA2041" s="16">
        <f>IF(COUNT(Q2041:Z2041)=0,"",SUM(Q2041:Q2041))</f>
        <v>112</v>
      </c>
      <c r="AB2041" s="16">
        <f>IF(COUNT(Q2041:Z2041)=0,"",SUM(R2041:S2041))</f>
        <v>0</v>
      </c>
      <c r="AC2041" s="16">
        <f>IF(COUNT(Q2041:Z2041)=0,"",SUM(T2041:V2041))</f>
        <v>115</v>
      </c>
      <c r="AD2041" s="16">
        <f>IF(COUNT(Q2041:Z2041)=0,"",SUM(W2041:Y2041))</f>
        <v>48</v>
      </c>
      <c r="AE2041" s="16">
        <f>IF(COUNT(Q2041:Z2041)=0,"",SUM(Z2041:Z2041))</f>
        <v>131</v>
      </c>
      <c r="AF2041" s="16">
        <f>IF(COUNT(Q2041:Z2041)=0,"",SUM(Q2041:Z2041))</f>
        <v>406</v>
      </c>
      <c r="AG2041" s="17">
        <f>IFERROR((AA2041+AB2041)/AF2041,"")</f>
        <v>0.27586206896551724</v>
      </c>
      <c r="AH2041" s="16"/>
    </row>
    <row r="2042" spans="1:34" x14ac:dyDescent="0.2">
      <c r="A2042" s="4" t="s">
        <v>198</v>
      </c>
      <c r="B2042" s="4" t="s">
        <v>124</v>
      </c>
      <c r="C2042" s="4" t="s">
        <v>955</v>
      </c>
      <c r="D2042" s="4" t="s">
        <v>283</v>
      </c>
      <c r="E2042" s="4" t="s">
        <v>228</v>
      </c>
      <c r="F2042" s="4" t="s">
        <v>1087</v>
      </c>
      <c r="G2042" s="4" t="s">
        <v>156</v>
      </c>
      <c r="H2042" s="4" t="s">
        <v>71</v>
      </c>
      <c r="I2042" s="16">
        <v>761</v>
      </c>
      <c r="J2042" s="16">
        <v>3454</v>
      </c>
      <c r="K2042" s="16">
        <v>331</v>
      </c>
      <c r="L2042" s="16">
        <v>1058</v>
      </c>
      <c r="M2042" s="16">
        <v>59</v>
      </c>
      <c r="N2042" s="16">
        <v>202</v>
      </c>
      <c r="O2042" s="17">
        <f>IFERROR(K2042/I2042,"")</f>
        <v>0.43495400788436267</v>
      </c>
      <c r="P2042" s="17">
        <f>IFERROR(L2042/J2042,"")</f>
        <v>0.30631152287203245</v>
      </c>
      <c r="Q2042" s="16">
        <v>111</v>
      </c>
      <c r="R2042" s="16"/>
      <c r="S2042" s="16"/>
      <c r="T2042" s="16">
        <v>0</v>
      </c>
      <c r="U2042" s="16">
        <v>124</v>
      </c>
      <c r="V2042" s="16">
        <v>501</v>
      </c>
      <c r="W2042" s="16">
        <v>97</v>
      </c>
      <c r="X2042" s="16">
        <v>352</v>
      </c>
      <c r="Y2042" s="16">
        <v>0</v>
      </c>
      <c r="Z2042" s="16">
        <v>705</v>
      </c>
      <c r="AA2042" s="16">
        <f>IF(COUNT(Q2042:Z2042)=0,"",SUM(Q2042:Q2042))</f>
        <v>111</v>
      </c>
      <c r="AB2042" s="16">
        <f>IF(COUNT(Q2042:Z2042)=0,"",SUM(R2042:S2042))</f>
        <v>0</v>
      </c>
      <c r="AC2042" s="16">
        <f>IF(COUNT(Q2042:Z2042)=0,"",SUM(T2042:V2042))</f>
        <v>625</v>
      </c>
      <c r="AD2042" s="16">
        <f>IF(COUNT(Q2042:Z2042)=0,"",SUM(W2042:Y2042))</f>
        <v>449</v>
      </c>
      <c r="AE2042" s="16">
        <f>IF(COUNT(Q2042:Z2042)=0,"",SUM(Z2042:Z2042))</f>
        <v>705</v>
      </c>
      <c r="AF2042" s="16">
        <f>IF(COUNT(Q2042:Z2042)=0,"",SUM(Q2042:Z2042))</f>
        <v>1890</v>
      </c>
      <c r="AG2042" s="17">
        <f>IFERROR((AA2042+AB2042)/AF2042,"")</f>
        <v>5.873015873015873E-2</v>
      </c>
      <c r="AH2042" s="16">
        <v>87</v>
      </c>
    </row>
    <row r="2043" spans="1:34" x14ac:dyDescent="0.2">
      <c r="A2043" s="4" t="s">
        <v>198</v>
      </c>
      <c r="B2043" s="4" t="s">
        <v>138</v>
      </c>
      <c r="C2043" s="4" t="s">
        <v>1036</v>
      </c>
      <c r="D2043" s="4" t="s">
        <v>298</v>
      </c>
      <c r="E2043" s="4" t="s">
        <v>299</v>
      </c>
      <c r="F2043" s="4" t="s">
        <v>1117</v>
      </c>
      <c r="G2043" s="4" t="s">
        <v>156</v>
      </c>
      <c r="H2043" s="4" t="s">
        <v>43</v>
      </c>
      <c r="I2043" s="16">
        <v>79</v>
      </c>
      <c r="J2043" s="16">
        <v>3849</v>
      </c>
      <c r="K2043" s="16">
        <v>49</v>
      </c>
      <c r="L2043" s="16">
        <v>693</v>
      </c>
      <c r="M2043" s="16">
        <v>0</v>
      </c>
      <c r="N2043" s="16">
        <v>14</v>
      </c>
      <c r="O2043" s="17">
        <f>IFERROR(K2043/I2043,"")</f>
        <v>0.620253164556962</v>
      </c>
      <c r="P2043" s="17">
        <f>IFERROR(L2043/J2043,"")</f>
        <v>0.18004676539360873</v>
      </c>
      <c r="Q2043" s="16">
        <v>111</v>
      </c>
      <c r="R2043" s="16">
        <v>0</v>
      </c>
      <c r="S2043" s="16"/>
      <c r="T2043" s="16">
        <v>0</v>
      </c>
      <c r="U2043" s="16">
        <v>18</v>
      </c>
      <c r="V2043" s="16"/>
      <c r="W2043" s="16">
        <v>156</v>
      </c>
      <c r="X2043" s="16">
        <v>420</v>
      </c>
      <c r="Y2043" s="16">
        <v>0</v>
      </c>
      <c r="Z2043" s="16">
        <v>307</v>
      </c>
      <c r="AA2043" s="16">
        <f>IF(COUNT(Q2043:Z2043)=0,"",SUM(Q2043:Q2043))</f>
        <v>111</v>
      </c>
      <c r="AB2043" s="16">
        <f>IF(COUNT(Q2043:Z2043)=0,"",SUM(R2043:S2043))</f>
        <v>0</v>
      </c>
      <c r="AC2043" s="16">
        <f>IF(COUNT(Q2043:Z2043)=0,"",SUM(T2043:V2043))</f>
        <v>18</v>
      </c>
      <c r="AD2043" s="16">
        <f>IF(COUNT(Q2043:Z2043)=0,"",SUM(W2043:Y2043))</f>
        <v>576</v>
      </c>
      <c r="AE2043" s="16">
        <f>IF(COUNT(Q2043:Z2043)=0,"",SUM(Z2043:Z2043))</f>
        <v>307</v>
      </c>
      <c r="AF2043" s="16">
        <f>IF(COUNT(Q2043:Z2043)=0,"",SUM(Q2043:Z2043))</f>
        <v>1012</v>
      </c>
      <c r="AG2043" s="17">
        <f>IFERROR((AA2043+AB2043)/AF2043,"")</f>
        <v>0.10968379446640317</v>
      </c>
      <c r="AH2043" s="16">
        <v>75</v>
      </c>
    </row>
    <row r="2044" spans="1:34" x14ac:dyDescent="0.2">
      <c r="A2044" s="4" t="s">
        <v>21</v>
      </c>
      <c r="B2044" s="4" t="s">
        <v>126</v>
      </c>
      <c r="C2044" s="4" t="s">
        <v>955</v>
      </c>
      <c r="D2044" s="4" t="s">
        <v>723</v>
      </c>
      <c r="E2044" s="4" t="s">
        <v>724</v>
      </c>
      <c r="F2044" s="4" t="s">
        <v>3300</v>
      </c>
      <c r="G2044" s="4" t="s">
        <v>157</v>
      </c>
      <c r="H2044" s="4" t="s">
        <v>165</v>
      </c>
      <c r="I2044" s="16">
        <v>318</v>
      </c>
      <c r="J2044" s="16">
        <v>3413</v>
      </c>
      <c r="K2044" s="16">
        <v>16</v>
      </c>
      <c r="L2044" s="16">
        <v>275</v>
      </c>
      <c r="M2044" s="16"/>
      <c r="N2044" s="16">
        <v>128</v>
      </c>
      <c r="O2044" s="17">
        <f>IFERROR(K2044/I2044,"")</f>
        <v>5.0314465408805034E-2</v>
      </c>
      <c r="P2044" s="17">
        <f>IFERROR(L2044/J2044,"")</f>
        <v>8.0574274831526516E-2</v>
      </c>
      <c r="Q2044" s="16">
        <v>111</v>
      </c>
      <c r="R2044" s="16"/>
      <c r="S2044" s="16">
        <v>0</v>
      </c>
      <c r="T2044" s="16"/>
      <c r="U2044" s="16"/>
      <c r="V2044" s="16">
        <v>0</v>
      </c>
      <c r="W2044" s="16">
        <v>31</v>
      </c>
      <c r="X2044" s="16">
        <v>47</v>
      </c>
      <c r="Y2044" s="16"/>
      <c r="Z2044" s="16">
        <v>82</v>
      </c>
      <c r="AA2044" s="16">
        <f>IF(COUNT(Q2044:Z2044)=0,"",SUM(Q2044:Q2044))</f>
        <v>111</v>
      </c>
      <c r="AB2044" s="16">
        <f>IF(COUNT(Q2044:Z2044)=0,"",SUM(R2044:S2044))</f>
        <v>0</v>
      </c>
      <c r="AC2044" s="16">
        <f>IF(COUNT(Q2044:Z2044)=0,"",SUM(T2044:V2044))</f>
        <v>0</v>
      </c>
      <c r="AD2044" s="16">
        <f>IF(COUNT(Q2044:Z2044)=0,"",SUM(W2044:Y2044))</f>
        <v>78</v>
      </c>
      <c r="AE2044" s="16">
        <f>IF(COUNT(Q2044:Z2044)=0,"",SUM(Z2044:Z2044))</f>
        <v>82</v>
      </c>
      <c r="AF2044" s="16">
        <f>IF(COUNT(Q2044:Z2044)=0,"",SUM(Q2044:Z2044))</f>
        <v>271</v>
      </c>
      <c r="AG2044" s="17">
        <f>IFERROR((AA2044+AB2044)/AF2044,"")</f>
        <v>0.40959409594095941</v>
      </c>
      <c r="AH2044" s="16"/>
    </row>
    <row r="2045" spans="1:34" x14ac:dyDescent="0.2">
      <c r="A2045" s="4" t="s">
        <v>21</v>
      </c>
      <c r="B2045" s="4" t="s">
        <v>123</v>
      </c>
      <c r="C2045" s="4" t="s">
        <v>955</v>
      </c>
      <c r="D2045" s="4" t="s">
        <v>484</v>
      </c>
      <c r="E2045" s="4" t="s">
        <v>485</v>
      </c>
      <c r="F2045" s="4" t="s">
        <v>4853</v>
      </c>
      <c r="G2045" s="4" t="s">
        <v>159</v>
      </c>
      <c r="H2045" s="4" t="s">
        <v>163</v>
      </c>
      <c r="I2045" s="16">
        <v>162</v>
      </c>
      <c r="J2045" s="16">
        <v>5022</v>
      </c>
      <c r="K2045" s="16">
        <v>21</v>
      </c>
      <c r="L2045" s="16">
        <v>743</v>
      </c>
      <c r="M2045" s="16"/>
      <c r="N2045" s="16">
        <v>104</v>
      </c>
      <c r="O2045" s="17">
        <f>IFERROR(K2045/I2045,"")</f>
        <v>0.12962962962962962</v>
      </c>
      <c r="P2045" s="17">
        <f>IFERROR(L2045/J2045,"")</f>
        <v>0.14794902429311033</v>
      </c>
      <c r="Q2045" s="16">
        <v>111</v>
      </c>
      <c r="R2045" s="16">
        <v>13</v>
      </c>
      <c r="S2045" s="16"/>
      <c r="T2045" s="16">
        <v>16</v>
      </c>
      <c r="U2045" s="16">
        <v>47</v>
      </c>
      <c r="V2045" s="16"/>
      <c r="W2045" s="16">
        <v>0</v>
      </c>
      <c r="X2045" s="16">
        <v>151</v>
      </c>
      <c r="Y2045" s="16"/>
      <c r="Z2045" s="16">
        <v>469</v>
      </c>
      <c r="AA2045" s="16">
        <f>IF(COUNT(Q2045:Z2045)=0,"",SUM(Q2045:Q2045))</f>
        <v>111</v>
      </c>
      <c r="AB2045" s="16">
        <f>IF(COUNT(Q2045:Z2045)=0,"",SUM(R2045:S2045))</f>
        <v>13</v>
      </c>
      <c r="AC2045" s="16">
        <f>IF(COUNT(Q2045:Z2045)=0,"",SUM(T2045:V2045))</f>
        <v>63</v>
      </c>
      <c r="AD2045" s="16">
        <f>IF(COUNT(Q2045:Z2045)=0,"",SUM(W2045:Y2045))</f>
        <v>151</v>
      </c>
      <c r="AE2045" s="16">
        <f>IF(COUNT(Q2045:Z2045)=0,"",SUM(Z2045:Z2045))</f>
        <v>469</v>
      </c>
      <c r="AF2045" s="16">
        <f>IF(COUNT(Q2045:Z2045)=0,"",SUM(Q2045:Z2045))</f>
        <v>807</v>
      </c>
      <c r="AG2045" s="17">
        <f>IFERROR((AA2045+AB2045)/AF2045,"")</f>
        <v>0.15365551425030979</v>
      </c>
      <c r="AH2045" s="16"/>
    </row>
    <row r="2046" spans="1:34" x14ac:dyDescent="0.2">
      <c r="A2046" s="4" t="s">
        <v>21</v>
      </c>
      <c r="B2046" s="4" t="s">
        <v>150</v>
      </c>
      <c r="C2046" s="4" t="s">
        <v>991</v>
      </c>
      <c r="D2046" s="4" t="s">
        <v>450</v>
      </c>
      <c r="E2046" s="4" t="s">
        <v>451</v>
      </c>
      <c r="F2046" s="4" t="s">
        <v>4082</v>
      </c>
      <c r="G2046" s="4" t="s">
        <v>157</v>
      </c>
      <c r="H2046" s="4" t="s">
        <v>164</v>
      </c>
      <c r="I2046" s="16">
        <v>671</v>
      </c>
      <c r="J2046" s="16">
        <v>2649</v>
      </c>
      <c r="K2046" s="16">
        <v>131</v>
      </c>
      <c r="L2046" s="16">
        <v>214</v>
      </c>
      <c r="M2046" s="16"/>
      <c r="N2046" s="16">
        <v>18</v>
      </c>
      <c r="O2046" s="17">
        <f>IFERROR(K2046/I2046,"")</f>
        <v>0.19523099850968703</v>
      </c>
      <c r="P2046" s="17">
        <f>IFERROR(L2046/J2046,"")</f>
        <v>8.0785201963004913E-2</v>
      </c>
      <c r="Q2046" s="16">
        <v>109</v>
      </c>
      <c r="R2046" s="16">
        <v>0</v>
      </c>
      <c r="S2046" s="16">
        <v>0</v>
      </c>
      <c r="T2046" s="16">
        <v>127</v>
      </c>
      <c r="U2046" s="16"/>
      <c r="V2046" s="16">
        <v>0</v>
      </c>
      <c r="W2046" s="16">
        <v>0</v>
      </c>
      <c r="X2046" s="16"/>
      <c r="Y2046" s="16">
        <v>0</v>
      </c>
      <c r="Z2046" s="16">
        <v>101</v>
      </c>
      <c r="AA2046" s="16">
        <f>IF(COUNT(Q2046:Z2046)=0,"",SUM(Q2046:Q2046))</f>
        <v>109</v>
      </c>
      <c r="AB2046" s="16">
        <f>IF(COUNT(Q2046:Z2046)=0,"",SUM(R2046:S2046))</f>
        <v>0</v>
      </c>
      <c r="AC2046" s="16">
        <f>IF(COUNT(Q2046:Z2046)=0,"",SUM(T2046:V2046))</f>
        <v>127</v>
      </c>
      <c r="AD2046" s="16">
        <f>IF(COUNT(Q2046:Z2046)=0,"",SUM(W2046:Y2046))</f>
        <v>0</v>
      </c>
      <c r="AE2046" s="16">
        <f>IF(COUNT(Q2046:Z2046)=0,"",SUM(Z2046:Z2046))</f>
        <v>101</v>
      </c>
      <c r="AF2046" s="16">
        <f>IF(COUNT(Q2046:Z2046)=0,"",SUM(Q2046:Z2046))</f>
        <v>337</v>
      </c>
      <c r="AG2046" s="17">
        <f>IFERROR((AA2046+AB2046)/AF2046,"")</f>
        <v>0.32344213649851633</v>
      </c>
      <c r="AH2046" s="16">
        <v>293</v>
      </c>
    </row>
    <row r="2047" spans="1:34" x14ac:dyDescent="0.2">
      <c r="A2047" s="4" t="s">
        <v>21</v>
      </c>
      <c r="B2047" s="4" t="s">
        <v>151</v>
      </c>
      <c r="C2047" s="4" t="s">
        <v>1036</v>
      </c>
      <c r="D2047" s="4" t="s">
        <v>826</v>
      </c>
      <c r="E2047" s="4" t="s">
        <v>624</v>
      </c>
      <c r="F2047" s="4" t="s">
        <v>4271</v>
      </c>
      <c r="G2047" s="4" t="s">
        <v>156</v>
      </c>
      <c r="H2047" s="4" t="s">
        <v>165</v>
      </c>
      <c r="I2047" s="16">
        <v>85</v>
      </c>
      <c r="J2047" s="16">
        <v>693</v>
      </c>
      <c r="K2047" s="16">
        <v>71</v>
      </c>
      <c r="L2047" s="16">
        <v>45</v>
      </c>
      <c r="M2047" s="16">
        <v>17</v>
      </c>
      <c r="N2047" s="16"/>
      <c r="O2047" s="17">
        <f>IFERROR(K2047/I2047,"")</f>
        <v>0.83529411764705885</v>
      </c>
      <c r="P2047" s="17">
        <f>IFERROR(L2047/J2047,"")</f>
        <v>6.4935064935064929E-2</v>
      </c>
      <c r="Q2047" s="16">
        <v>109</v>
      </c>
      <c r="R2047" s="16">
        <v>0</v>
      </c>
      <c r="S2047" s="16">
        <v>0</v>
      </c>
      <c r="T2047" s="16"/>
      <c r="U2047" s="16">
        <v>0</v>
      </c>
      <c r="V2047" s="16">
        <v>0</v>
      </c>
      <c r="W2047" s="16">
        <v>0</v>
      </c>
      <c r="X2047" s="16"/>
      <c r="Y2047" s="16">
        <v>0</v>
      </c>
      <c r="Z2047" s="16">
        <v>0</v>
      </c>
      <c r="AA2047" s="16">
        <f>IF(COUNT(Q2047:Z2047)=0,"",SUM(Q2047:Q2047))</f>
        <v>109</v>
      </c>
      <c r="AB2047" s="16">
        <f>IF(COUNT(Q2047:Z2047)=0,"",SUM(R2047:S2047))</f>
        <v>0</v>
      </c>
      <c r="AC2047" s="16">
        <f>IF(COUNT(Q2047:Z2047)=0,"",SUM(T2047:V2047))</f>
        <v>0</v>
      </c>
      <c r="AD2047" s="16">
        <f>IF(COUNT(Q2047:Z2047)=0,"",SUM(W2047:Y2047))</f>
        <v>0</v>
      </c>
      <c r="AE2047" s="16">
        <f>IF(COUNT(Q2047:Z2047)=0,"",SUM(Z2047:Z2047))</f>
        <v>0</v>
      </c>
      <c r="AF2047" s="16">
        <f>IF(COUNT(Q2047:Z2047)=0,"",SUM(Q2047:Z2047))</f>
        <v>109</v>
      </c>
      <c r="AG2047" s="17">
        <f>IFERROR((AA2047+AB2047)/AF2047,"")</f>
        <v>1</v>
      </c>
      <c r="AH2047" s="16"/>
    </row>
    <row r="2048" spans="1:34" x14ac:dyDescent="0.2">
      <c r="A2048" s="4" t="s">
        <v>21</v>
      </c>
      <c r="B2048" s="4" t="s">
        <v>123</v>
      </c>
      <c r="C2048" s="4" t="s">
        <v>955</v>
      </c>
      <c r="D2048" s="4" t="s">
        <v>484</v>
      </c>
      <c r="E2048" s="4" t="s">
        <v>485</v>
      </c>
      <c r="F2048" s="4" t="s">
        <v>4733</v>
      </c>
      <c r="G2048" s="4" t="s">
        <v>158</v>
      </c>
      <c r="H2048" s="4" t="s">
        <v>164</v>
      </c>
      <c r="I2048" s="16">
        <v>222</v>
      </c>
      <c r="J2048" s="16">
        <v>13226</v>
      </c>
      <c r="K2048" s="16">
        <v>83</v>
      </c>
      <c r="L2048" s="16">
        <v>1538</v>
      </c>
      <c r="M2048" s="16"/>
      <c r="N2048" s="16">
        <v>158</v>
      </c>
      <c r="O2048" s="17">
        <f>IFERROR(K2048/I2048,"")</f>
        <v>0.37387387387387389</v>
      </c>
      <c r="P2048" s="17">
        <f>IFERROR(L2048/J2048,"")</f>
        <v>0.11628610313019809</v>
      </c>
      <c r="Q2048" s="16">
        <v>109</v>
      </c>
      <c r="R2048" s="16">
        <v>32</v>
      </c>
      <c r="S2048" s="16"/>
      <c r="T2048" s="16">
        <v>247</v>
      </c>
      <c r="U2048" s="16">
        <v>135</v>
      </c>
      <c r="V2048" s="16">
        <v>57</v>
      </c>
      <c r="W2048" s="16">
        <v>17</v>
      </c>
      <c r="X2048" s="16">
        <v>342</v>
      </c>
      <c r="Y2048" s="16"/>
      <c r="Z2048" s="16">
        <v>803</v>
      </c>
      <c r="AA2048" s="16">
        <f>IF(COUNT(Q2048:Z2048)=0,"",SUM(Q2048:Q2048))</f>
        <v>109</v>
      </c>
      <c r="AB2048" s="16">
        <f>IF(COUNT(Q2048:Z2048)=0,"",SUM(R2048:S2048))</f>
        <v>32</v>
      </c>
      <c r="AC2048" s="16">
        <f>IF(COUNT(Q2048:Z2048)=0,"",SUM(T2048:V2048))</f>
        <v>439</v>
      </c>
      <c r="AD2048" s="16">
        <f>IF(COUNT(Q2048:Z2048)=0,"",SUM(W2048:Y2048))</f>
        <v>359</v>
      </c>
      <c r="AE2048" s="16">
        <f>IF(COUNT(Q2048:Z2048)=0,"",SUM(Z2048:Z2048))</f>
        <v>803</v>
      </c>
      <c r="AF2048" s="16">
        <f>IF(COUNT(Q2048:Z2048)=0,"",SUM(Q2048:Z2048))</f>
        <v>1742</v>
      </c>
      <c r="AG2048" s="17">
        <f>IFERROR((AA2048+AB2048)/AF2048,"")</f>
        <v>8.09414466130884E-2</v>
      </c>
      <c r="AH2048" s="16">
        <v>31</v>
      </c>
    </row>
    <row r="2049" spans="1:34" x14ac:dyDescent="0.2">
      <c r="A2049" s="4" t="s">
        <v>21</v>
      </c>
      <c r="B2049" s="4" t="s">
        <v>140</v>
      </c>
      <c r="C2049" s="4" t="s">
        <v>955</v>
      </c>
      <c r="D2049" s="4" t="s">
        <v>924</v>
      </c>
      <c r="E2049" s="4" t="s">
        <v>925</v>
      </c>
      <c r="F2049" s="4" t="s">
        <v>5688</v>
      </c>
      <c r="G2049" s="4" t="s">
        <v>158</v>
      </c>
      <c r="H2049" s="4" t="s">
        <v>165</v>
      </c>
      <c r="I2049" s="16">
        <v>97</v>
      </c>
      <c r="J2049" s="16">
        <v>6054</v>
      </c>
      <c r="K2049" s="16">
        <v>32</v>
      </c>
      <c r="L2049" s="16">
        <v>1292</v>
      </c>
      <c r="M2049" s="16">
        <v>0</v>
      </c>
      <c r="N2049" s="16">
        <v>131</v>
      </c>
      <c r="O2049" s="17">
        <f>IFERROR(K2049/I2049,"")</f>
        <v>0.32989690721649484</v>
      </c>
      <c r="P2049" s="17">
        <f>IFERROR(L2049/J2049,"")</f>
        <v>0.21341261975553352</v>
      </c>
      <c r="Q2049" s="16">
        <v>109</v>
      </c>
      <c r="R2049" s="16"/>
      <c r="S2049" s="16">
        <v>0</v>
      </c>
      <c r="T2049" s="16">
        <v>22</v>
      </c>
      <c r="U2049" s="16"/>
      <c r="V2049" s="16"/>
      <c r="W2049" s="16">
        <v>0</v>
      </c>
      <c r="X2049" s="16">
        <v>21</v>
      </c>
      <c r="Y2049" s="16"/>
      <c r="Z2049" s="16">
        <v>1165</v>
      </c>
      <c r="AA2049" s="16">
        <f>IF(COUNT(Q2049:Z2049)=0,"",SUM(Q2049:Q2049))</f>
        <v>109</v>
      </c>
      <c r="AB2049" s="16">
        <f>IF(COUNT(Q2049:Z2049)=0,"",SUM(R2049:S2049))</f>
        <v>0</v>
      </c>
      <c r="AC2049" s="16">
        <f>IF(COUNT(Q2049:Z2049)=0,"",SUM(T2049:V2049))</f>
        <v>22</v>
      </c>
      <c r="AD2049" s="16">
        <f>IF(COUNT(Q2049:Z2049)=0,"",SUM(W2049:Y2049))</f>
        <v>21</v>
      </c>
      <c r="AE2049" s="16">
        <f>IF(COUNT(Q2049:Z2049)=0,"",SUM(Z2049:Z2049))</f>
        <v>1165</v>
      </c>
      <c r="AF2049" s="16">
        <f>IF(COUNT(Q2049:Z2049)=0,"",SUM(Q2049:Z2049))</f>
        <v>1317</v>
      </c>
      <c r="AG2049" s="17">
        <f>IFERROR((AA2049+AB2049)/AF2049,"")</f>
        <v>8.2763857251328773E-2</v>
      </c>
      <c r="AH2049" s="16"/>
    </row>
    <row r="2050" spans="1:34" x14ac:dyDescent="0.2">
      <c r="A2050" s="4" t="s">
        <v>21</v>
      </c>
      <c r="B2050" s="4" t="s">
        <v>140</v>
      </c>
      <c r="C2050" s="4" t="s">
        <v>955</v>
      </c>
      <c r="D2050" s="4" t="s">
        <v>927</v>
      </c>
      <c r="E2050" s="4" t="s">
        <v>928</v>
      </c>
      <c r="F2050" s="4" t="s">
        <v>5700</v>
      </c>
      <c r="G2050" s="4" t="s">
        <v>158</v>
      </c>
      <c r="H2050" s="4" t="s">
        <v>165</v>
      </c>
      <c r="I2050" s="16">
        <v>1432</v>
      </c>
      <c r="J2050" s="16">
        <v>7326</v>
      </c>
      <c r="K2050" s="16">
        <v>1154</v>
      </c>
      <c r="L2050" s="16">
        <v>1079</v>
      </c>
      <c r="M2050" s="16">
        <v>180</v>
      </c>
      <c r="N2050" s="16">
        <v>867</v>
      </c>
      <c r="O2050" s="17">
        <f>IFERROR(K2050/I2050,"")</f>
        <v>0.80586592178770955</v>
      </c>
      <c r="P2050" s="17">
        <f>IFERROR(L2050/J2050,"")</f>
        <v>0.14728364728364729</v>
      </c>
      <c r="Q2050" s="16">
        <v>109</v>
      </c>
      <c r="R2050" s="16">
        <v>0</v>
      </c>
      <c r="S2050" s="16">
        <v>0</v>
      </c>
      <c r="T2050" s="16">
        <v>384</v>
      </c>
      <c r="U2050" s="16">
        <v>142</v>
      </c>
      <c r="V2050" s="16">
        <v>1359</v>
      </c>
      <c r="W2050" s="16">
        <v>0</v>
      </c>
      <c r="X2050" s="16">
        <v>300</v>
      </c>
      <c r="Y2050" s="16">
        <v>0</v>
      </c>
      <c r="Z2050" s="16">
        <v>682</v>
      </c>
      <c r="AA2050" s="16">
        <f>IF(COUNT(Q2050:Z2050)=0,"",SUM(Q2050:Q2050))</f>
        <v>109</v>
      </c>
      <c r="AB2050" s="16">
        <f>IF(COUNT(Q2050:Z2050)=0,"",SUM(R2050:S2050))</f>
        <v>0</v>
      </c>
      <c r="AC2050" s="16">
        <f>IF(COUNT(Q2050:Z2050)=0,"",SUM(T2050:V2050))</f>
        <v>1885</v>
      </c>
      <c r="AD2050" s="16">
        <f>IF(COUNT(Q2050:Z2050)=0,"",SUM(W2050:Y2050))</f>
        <v>300</v>
      </c>
      <c r="AE2050" s="16">
        <f>IF(COUNT(Q2050:Z2050)=0,"",SUM(Z2050:Z2050))</f>
        <v>682</v>
      </c>
      <c r="AF2050" s="16">
        <f>IF(COUNT(Q2050:Z2050)=0,"",SUM(Q2050:Z2050))</f>
        <v>2976</v>
      </c>
      <c r="AG2050" s="17">
        <f>IFERROR((AA2050+AB2050)/AF2050,"")</f>
        <v>3.6626344086021508E-2</v>
      </c>
      <c r="AH2050" s="16">
        <v>13</v>
      </c>
    </row>
    <row r="2051" spans="1:34" x14ac:dyDescent="0.2">
      <c r="A2051" s="4" t="s">
        <v>198</v>
      </c>
      <c r="B2051" s="4" t="s">
        <v>144</v>
      </c>
      <c r="C2051" s="4" t="s">
        <v>955</v>
      </c>
      <c r="D2051" s="4" t="s">
        <v>204</v>
      </c>
      <c r="E2051" s="4" t="s">
        <v>205</v>
      </c>
      <c r="F2051" s="4" t="s">
        <v>961</v>
      </c>
      <c r="G2051" s="4" t="s">
        <v>156</v>
      </c>
      <c r="H2051" s="4" t="s">
        <v>43</v>
      </c>
      <c r="I2051" s="16">
        <v>272</v>
      </c>
      <c r="J2051" s="16">
        <v>2985</v>
      </c>
      <c r="K2051" s="16">
        <v>164</v>
      </c>
      <c r="L2051" s="16">
        <v>488</v>
      </c>
      <c r="M2051" s="16"/>
      <c r="N2051" s="16">
        <v>64</v>
      </c>
      <c r="O2051" s="17">
        <f>IFERROR(K2051/I2051,"")</f>
        <v>0.6029411764705882</v>
      </c>
      <c r="P2051" s="17">
        <f>IFERROR(L2051/J2051,"")</f>
        <v>0.16348408710217754</v>
      </c>
      <c r="Q2051" s="16">
        <v>108</v>
      </c>
      <c r="R2051" s="16">
        <v>0</v>
      </c>
      <c r="S2051" s="16"/>
      <c r="T2051" s="16">
        <v>0</v>
      </c>
      <c r="U2051" s="16">
        <v>105</v>
      </c>
      <c r="V2051" s="16">
        <v>0</v>
      </c>
      <c r="W2051" s="16">
        <v>162</v>
      </c>
      <c r="X2051" s="16">
        <v>194</v>
      </c>
      <c r="Y2051" s="16">
        <v>0</v>
      </c>
      <c r="Z2051" s="16">
        <v>83</v>
      </c>
      <c r="AA2051" s="16">
        <f>IF(COUNT(Q2051:Z2051)=0,"",SUM(Q2051:Q2051))</f>
        <v>108</v>
      </c>
      <c r="AB2051" s="16">
        <f>IF(COUNT(Q2051:Z2051)=0,"",SUM(R2051:S2051))</f>
        <v>0</v>
      </c>
      <c r="AC2051" s="16">
        <f>IF(COUNT(Q2051:Z2051)=0,"",SUM(T2051:V2051))</f>
        <v>105</v>
      </c>
      <c r="AD2051" s="16">
        <f>IF(COUNT(Q2051:Z2051)=0,"",SUM(W2051:Y2051))</f>
        <v>356</v>
      </c>
      <c r="AE2051" s="16">
        <f>IF(COUNT(Q2051:Z2051)=0,"",SUM(Z2051:Z2051))</f>
        <v>83</v>
      </c>
      <c r="AF2051" s="16">
        <f>IF(COUNT(Q2051:Z2051)=0,"",SUM(Q2051:Z2051))</f>
        <v>652</v>
      </c>
      <c r="AG2051" s="17">
        <f>IFERROR((AA2051+AB2051)/AF2051,"")</f>
        <v>0.16564417177914109</v>
      </c>
      <c r="AH2051" s="16">
        <v>77</v>
      </c>
    </row>
    <row r="2052" spans="1:34" x14ac:dyDescent="0.2">
      <c r="A2052" s="4" t="s">
        <v>198</v>
      </c>
      <c r="B2052" s="4" t="s">
        <v>141</v>
      </c>
      <c r="C2052" s="4" t="s">
        <v>955</v>
      </c>
      <c r="D2052" s="4" t="s">
        <v>247</v>
      </c>
      <c r="E2052" s="4" t="s">
        <v>248</v>
      </c>
      <c r="F2052" s="4" t="s">
        <v>1016</v>
      </c>
      <c r="G2052" s="4" t="s">
        <v>156</v>
      </c>
      <c r="H2052" s="4" t="s">
        <v>71</v>
      </c>
      <c r="I2052" s="16">
        <v>1695</v>
      </c>
      <c r="J2052" s="16">
        <v>7043</v>
      </c>
      <c r="K2052" s="16">
        <v>575</v>
      </c>
      <c r="L2052" s="16">
        <v>2414</v>
      </c>
      <c r="M2052" s="16">
        <v>77</v>
      </c>
      <c r="N2052" s="16">
        <v>450</v>
      </c>
      <c r="O2052" s="17">
        <f>IFERROR(K2052/I2052,"")</f>
        <v>0.33923303834808261</v>
      </c>
      <c r="P2052" s="17">
        <f>IFERROR(L2052/J2052,"")</f>
        <v>0.34275166832315773</v>
      </c>
      <c r="Q2052" s="16">
        <v>107</v>
      </c>
      <c r="R2052" s="16">
        <v>0</v>
      </c>
      <c r="S2052" s="16"/>
      <c r="T2052" s="16">
        <v>0</v>
      </c>
      <c r="U2052" s="16">
        <v>167</v>
      </c>
      <c r="V2052" s="16">
        <v>0</v>
      </c>
      <c r="W2052" s="16">
        <v>668</v>
      </c>
      <c r="X2052" s="16">
        <v>2034</v>
      </c>
      <c r="Y2052" s="16"/>
      <c r="Z2052" s="16"/>
      <c r="AA2052" s="16">
        <f>IF(COUNT(Q2052:Z2052)=0,"",SUM(Q2052:Q2052))</f>
        <v>107</v>
      </c>
      <c r="AB2052" s="16">
        <f>IF(COUNT(Q2052:Z2052)=0,"",SUM(R2052:S2052))</f>
        <v>0</v>
      </c>
      <c r="AC2052" s="16">
        <f>IF(COUNT(Q2052:Z2052)=0,"",SUM(T2052:V2052))</f>
        <v>167</v>
      </c>
      <c r="AD2052" s="16">
        <f>IF(COUNT(Q2052:Z2052)=0,"",SUM(W2052:Y2052))</f>
        <v>2702</v>
      </c>
      <c r="AE2052" s="16">
        <f>IF(COUNT(Q2052:Z2052)=0,"",SUM(Z2052:Z2052))</f>
        <v>0</v>
      </c>
      <c r="AF2052" s="16">
        <f>IF(COUNT(Q2052:Z2052)=0,"",SUM(Q2052:Z2052))</f>
        <v>2976</v>
      </c>
      <c r="AG2052" s="17">
        <f>IFERROR((AA2052+AB2052)/AF2052,"")</f>
        <v>3.595430107526882E-2</v>
      </c>
      <c r="AH2052" s="16">
        <v>125</v>
      </c>
    </row>
    <row r="2053" spans="1:34" x14ac:dyDescent="0.2">
      <c r="A2053" s="4" t="s">
        <v>198</v>
      </c>
      <c r="B2053" s="4" t="s">
        <v>134</v>
      </c>
      <c r="C2053" s="4" t="s">
        <v>955</v>
      </c>
      <c r="D2053" s="4" t="s">
        <v>366</v>
      </c>
      <c r="E2053" s="4" t="s">
        <v>228</v>
      </c>
      <c r="F2053" s="4" t="s">
        <v>1254</v>
      </c>
      <c r="G2053" s="4" t="s">
        <v>156</v>
      </c>
      <c r="H2053" s="4" t="s">
        <v>43</v>
      </c>
      <c r="I2053" s="16">
        <v>559</v>
      </c>
      <c r="J2053" s="16">
        <v>2633</v>
      </c>
      <c r="K2053" s="16">
        <v>220</v>
      </c>
      <c r="L2053" s="16">
        <v>698</v>
      </c>
      <c r="M2053" s="16">
        <v>46</v>
      </c>
      <c r="N2053" s="16">
        <v>179</v>
      </c>
      <c r="O2053" s="17">
        <f>IFERROR(K2053/I2053,"")</f>
        <v>0.3935599284436494</v>
      </c>
      <c r="P2053" s="17">
        <f>IFERROR(L2053/J2053,"")</f>
        <v>0.26509684770224079</v>
      </c>
      <c r="Q2053" s="16">
        <v>107</v>
      </c>
      <c r="R2053" s="16">
        <v>0</v>
      </c>
      <c r="S2053" s="16"/>
      <c r="T2053" s="16">
        <v>0</v>
      </c>
      <c r="U2053" s="16">
        <v>23</v>
      </c>
      <c r="V2053" s="16">
        <v>351</v>
      </c>
      <c r="W2053" s="16">
        <v>109</v>
      </c>
      <c r="X2053" s="16">
        <v>266</v>
      </c>
      <c r="Y2053" s="16">
        <v>0</v>
      </c>
      <c r="Z2053" s="16">
        <v>433</v>
      </c>
      <c r="AA2053" s="16">
        <f>IF(COUNT(Q2053:Z2053)=0,"",SUM(Q2053:Q2053))</f>
        <v>107</v>
      </c>
      <c r="AB2053" s="16">
        <f>IF(COUNT(Q2053:Z2053)=0,"",SUM(R2053:S2053))</f>
        <v>0</v>
      </c>
      <c r="AC2053" s="16">
        <f>IF(COUNT(Q2053:Z2053)=0,"",SUM(T2053:V2053))</f>
        <v>374</v>
      </c>
      <c r="AD2053" s="16">
        <f>IF(COUNT(Q2053:Z2053)=0,"",SUM(W2053:Y2053))</f>
        <v>375</v>
      </c>
      <c r="AE2053" s="16">
        <f>IF(COUNT(Q2053:Z2053)=0,"",SUM(Z2053:Z2053))</f>
        <v>433</v>
      </c>
      <c r="AF2053" s="16">
        <f>IF(COUNT(Q2053:Z2053)=0,"",SUM(Q2053:Z2053))</f>
        <v>1289</v>
      </c>
      <c r="AG2053" s="17">
        <f>IFERROR((AA2053+AB2053)/AF2053,"")</f>
        <v>8.301008533747091E-2</v>
      </c>
      <c r="AH2053" s="16">
        <v>60</v>
      </c>
    </row>
    <row r="2054" spans="1:34" x14ac:dyDescent="0.2">
      <c r="A2054" s="4" t="s">
        <v>21</v>
      </c>
      <c r="B2054" s="4" t="s">
        <v>123</v>
      </c>
      <c r="C2054" s="4" t="s">
        <v>955</v>
      </c>
      <c r="D2054" s="4" t="s">
        <v>484</v>
      </c>
      <c r="E2054" s="4" t="s">
        <v>485</v>
      </c>
      <c r="F2054" s="4" t="s">
        <v>4956</v>
      </c>
      <c r="G2054" s="4" t="s">
        <v>159</v>
      </c>
      <c r="H2054" s="4" t="s">
        <v>164</v>
      </c>
      <c r="I2054" s="16">
        <v>88</v>
      </c>
      <c r="J2054" s="16">
        <v>9459</v>
      </c>
      <c r="K2054" s="16">
        <v>30</v>
      </c>
      <c r="L2054" s="16">
        <v>946</v>
      </c>
      <c r="M2054" s="16">
        <v>0</v>
      </c>
      <c r="N2054" s="16">
        <v>123</v>
      </c>
      <c r="O2054" s="17">
        <f>IFERROR(K2054/I2054,"")</f>
        <v>0.34090909090909088</v>
      </c>
      <c r="P2054" s="17">
        <f>IFERROR(L2054/J2054,"")</f>
        <v>0.10001057194206575</v>
      </c>
      <c r="Q2054" s="16">
        <v>107</v>
      </c>
      <c r="R2054" s="16">
        <v>21</v>
      </c>
      <c r="S2054" s="16"/>
      <c r="T2054" s="16">
        <v>25</v>
      </c>
      <c r="U2054" s="16">
        <v>117</v>
      </c>
      <c r="V2054" s="16"/>
      <c r="W2054" s="16"/>
      <c r="X2054" s="16">
        <v>197</v>
      </c>
      <c r="Y2054" s="16">
        <v>0</v>
      </c>
      <c r="Z2054" s="16">
        <v>568</v>
      </c>
      <c r="AA2054" s="16">
        <f>IF(COUNT(Q2054:Z2054)=0,"",SUM(Q2054:Q2054))</f>
        <v>107</v>
      </c>
      <c r="AB2054" s="16">
        <f>IF(COUNT(Q2054:Z2054)=0,"",SUM(R2054:S2054))</f>
        <v>21</v>
      </c>
      <c r="AC2054" s="16">
        <f>IF(COUNT(Q2054:Z2054)=0,"",SUM(T2054:V2054))</f>
        <v>142</v>
      </c>
      <c r="AD2054" s="16">
        <f>IF(COUNT(Q2054:Z2054)=0,"",SUM(W2054:Y2054))</f>
        <v>197</v>
      </c>
      <c r="AE2054" s="16">
        <f>IF(COUNT(Q2054:Z2054)=0,"",SUM(Z2054:Z2054))</f>
        <v>568</v>
      </c>
      <c r="AF2054" s="16">
        <f>IF(COUNT(Q2054:Z2054)=0,"",SUM(Q2054:Z2054))</f>
        <v>1035</v>
      </c>
      <c r="AG2054" s="17">
        <f>IFERROR((AA2054+AB2054)/AF2054,"")</f>
        <v>0.12367149758454106</v>
      </c>
      <c r="AH2054" s="16"/>
    </row>
    <row r="2055" spans="1:34" x14ac:dyDescent="0.2">
      <c r="A2055" s="4" t="s">
        <v>21</v>
      </c>
      <c r="B2055" s="4" t="s">
        <v>124</v>
      </c>
      <c r="C2055" s="4" t="s">
        <v>955</v>
      </c>
      <c r="D2055" s="4" t="s">
        <v>582</v>
      </c>
      <c r="E2055" s="4" t="s">
        <v>583</v>
      </c>
      <c r="F2055" s="4" t="s">
        <v>1996</v>
      </c>
      <c r="G2055" s="4" t="s">
        <v>158</v>
      </c>
      <c r="H2055" s="4" t="s">
        <v>163</v>
      </c>
      <c r="I2055" s="16">
        <v>514</v>
      </c>
      <c r="J2055" s="16">
        <v>2955</v>
      </c>
      <c r="K2055" s="16">
        <v>204</v>
      </c>
      <c r="L2055" s="16">
        <v>691</v>
      </c>
      <c r="M2055" s="16">
        <v>28</v>
      </c>
      <c r="N2055" s="16">
        <v>193</v>
      </c>
      <c r="O2055" s="17">
        <f>IFERROR(K2055/I2055,"")</f>
        <v>0.39688715953307391</v>
      </c>
      <c r="P2055" s="17">
        <f>IFERROR(L2055/J2055,"")</f>
        <v>0.23384094754653131</v>
      </c>
      <c r="Q2055" s="16">
        <v>105</v>
      </c>
      <c r="R2055" s="16">
        <v>0</v>
      </c>
      <c r="S2055" s="16">
        <v>0</v>
      </c>
      <c r="T2055" s="16">
        <v>155</v>
      </c>
      <c r="U2055" s="16">
        <v>81</v>
      </c>
      <c r="V2055" s="16">
        <v>398</v>
      </c>
      <c r="W2055" s="16">
        <v>172</v>
      </c>
      <c r="X2055" s="16">
        <v>101</v>
      </c>
      <c r="Y2055" s="16"/>
      <c r="Z2055" s="16">
        <v>606</v>
      </c>
      <c r="AA2055" s="16">
        <f>IF(COUNT(Q2055:Z2055)=0,"",SUM(Q2055:Q2055))</f>
        <v>105</v>
      </c>
      <c r="AB2055" s="16">
        <f>IF(COUNT(Q2055:Z2055)=0,"",SUM(R2055:S2055))</f>
        <v>0</v>
      </c>
      <c r="AC2055" s="16">
        <f>IF(COUNT(Q2055:Z2055)=0,"",SUM(T2055:V2055))</f>
        <v>634</v>
      </c>
      <c r="AD2055" s="16">
        <f>IF(COUNT(Q2055:Z2055)=0,"",SUM(W2055:Y2055))</f>
        <v>273</v>
      </c>
      <c r="AE2055" s="16">
        <f>IF(COUNT(Q2055:Z2055)=0,"",SUM(Z2055:Z2055))</f>
        <v>606</v>
      </c>
      <c r="AF2055" s="16">
        <f>IF(COUNT(Q2055:Z2055)=0,"",SUM(Q2055:Z2055))</f>
        <v>1618</v>
      </c>
      <c r="AG2055" s="17">
        <f>IFERROR((AA2055+AB2055)/AF2055,"")</f>
        <v>6.4894932014833123E-2</v>
      </c>
      <c r="AH2055" s="16"/>
    </row>
    <row r="2056" spans="1:34" x14ac:dyDescent="0.2">
      <c r="A2056" s="4" t="s">
        <v>21</v>
      </c>
      <c r="B2056" s="4" t="s">
        <v>138</v>
      </c>
      <c r="C2056" s="4" t="s">
        <v>1036</v>
      </c>
      <c r="D2056" s="4" t="s">
        <v>629</v>
      </c>
      <c r="E2056" s="4" t="s">
        <v>630</v>
      </c>
      <c r="F2056" s="4" t="s">
        <v>2433</v>
      </c>
      <c r="G2056" s="4" t="s">
        <v>157</v>
      </c>
      <c r="H2056" s="4" t="s">
        <v>165</v>
      </c>
      <c r="I2056" s="16">
        <v>13</v>
      </c>
      <c r="J2056" s="16">
        <v>859</v>
      </c>
      <c r="K2056" s="16">
        <v>13</v>
      </c>
      <c r="L2056" s="16">
        <v>171</v>
      </c>
      <c r="M2056" s="16">
        <v>0</v>
      </c>
      <c r="N2056" s="16">
        <v>78</v>
      </c>
      <c r="O2056" s="17">
        <f>IFERROR(K2056/I2056,"")</f>
        <v>1</v>
      </c>
      <c r="P2056" s="17">
        <f>IFERROR(L2056/J2056,"")</f>
        <v>0.19906868451688009</v>
      </c>
      <c r="Q2056" s="16">
        <v>105</v>
      </c>
      <c r="R2056" s="16">
        <v>0</v>
      </c>
      <c r="S2056" s="16">
        <v>0</v>
      </c>
      <c r="T2056" s="16"/>
      <c r="U2056" s="16">
        <v>71</v>
      </c>
      <c r="V2056" s="16">
        <v>0</v>
      </c>
      <c r="W2056" s="16"/>
      <c r="X2056" s="16"/>
      <c r="Y2056" s="16"/>
      <c r="Z2056" s="16"/>
      <c r="AA2056" s="16">
        <f>IF(COUNT(Q2056:Z2056)=0,"",SUM(Q2056:Q2056))</f>
        <v>105</v>
      </c>
      <c r="AB2056" s="16">
        <f>IF(COUNT(Q2056:Z2056)=0,"",SUM(R2056:S2056))</f>
        <v>0</v>
      </c>
      <c r="AC2056" s="16">
        <f>IF(COUNT(Q2056:Z2056)=0,"",SUM(T2056:V2056))</f>
        <v>71</v>
      </c>
      <c r="AD2056" s="16">
        <f>IF(COUNT(Q2056:Z2056)=0,"",SUM(W2056:Y2056))</f>
        <v>0</v>
      </c>
      <c r="AE2056" s="16">
        <f>IF(COUNT(Q2056:Z2056)=0,"",SUM(Z2056:Z2056))</f>
        <v>0</v>
      </c>
      <c r="AF2056" s="16">
        <f>IF(COUNT(Q2056:Z2056)=0,"",SUM(Q2056:Z2056))</f>
        <v>176</v>
      </c>
      <c r="AG2056" s="17">
        <f>IFERROR((AA2056+AB2056)/AF2056,"")</f>
        <v>0.59659090909090906</v>
      </c>
      <c r="AH2056" s="16"/>
    </row>
    <row r="2057" spans="1:34" x14ac:dyDescent="0.2">
      <c r="A2057" s="4" t="s">
        <v>21</v>
      </c>
      <c r="B2057" s="4" t="s">
        <v>123</v>
      </c>
      <c r="C2057" s="4" t="s">
        <v>955</v>
      </c>
      <c r="D2057" s="4" t="s">
        <v>484</v>
      </c>
      <c r="E2057" s="4" t="s">
        <v>485</v>
      </c>
      <c r="F2057" s="4" t="s">
        <v>4694</v>
      </c>
      <c r="G2057" s="4" t="s">
        <v>158</v>
      </c>
      <c r="H2057" s="4" t="s">
        <v>163</v>
      </c>
      <c r="I2057" s="16">
        <v>463</v>
      </c>
      <c r="J2057" s="16">
        <v>14176</v>
      </c>
      <c r="K2057" s="16">
        <v>164</v>
      </c>
      <c r="L2057" s="16">
        <v>1548</v>
      </c>
      <c r="M2057" s="16"/>
      <c r="N2057" s="16">
        <v>154</v>
      </c>
      <c r="O2057" s="17">
        <f>IFERROR(K2057/I2057,"")</f>
        <v>0.35421166306695462</v>
      </c>
      <c r="P2057" s="17">
        <f>IFERROR(L2057/J2057,"")</f>
        <v>0.10919864559819413</v>
      </c>
      <c r="Q2057" s="16">
        <v>105</v>
      </c>
      <c r="R2057" s="16">
        <v>35</v>
      </c>
      <c r="S2057" s="16"/>
      <c r="T2057" s="16">
        <v>172</v>
      </c>
      <c r="U2057" s="16">
        <v>215</v>
      </c>
      <c r="V2057" s="16">
        <v>86</v>
      </c>
      <c r="W2057" s="16">
        <v>0</v>
      </c>
      <c r="X2057" s="16">
        <v>490</v>
      </c>
      <c r="Y2057" s="16"/>
      <c r="Z2057" s="16">
        <v>764</v>
      </c>
      <c r="AA2057" s="16">
        <f>IF(COUNT(Q2057:Z2057)=0,"",SUM(Q2057:Q2057))</f>
        <v>105</v>
      </c>
      <c r="AB2057" s="16">
        <f>IF(COUNT(Q2057:Z2057)=0,"",SUM(R2057:S2057))</f>
        <v>35</v>
      </c>
      <c r="AC2057" s="16">
        <f>IF(COUNT(Q2057:Z2057)=0,"",SUM(T2057:V2057))</f>
        <v>473</v>
      </c>
      <c r="AD2057" s="16">
        <f>IF(COUNT(Q2057:Z2057)=0,"",SUM(W2057:Y2057))</f>
        <v>490</v>
      </c>
      <c r="AE2057" s="16">
        <f>IF(COUNT(Q2057:Z2057)=0,"",SUM(Z2057:Z2057))</f>
        <v>764</v>
      </c>
      <c r="AF2057" s="16">
        <f>IF(COUNT(Q2057:Z2057)=0,"",SUM(Q2057:Z2057))</f>
        <v>1867</v>
      </c>
      <c r="AG2057" s="17">
        <f>IFERROR((AA2057+AB2057)/AF2057,"")</f>
        <v>7.4986609534011789E-2</v>
      </c>
      <c r="AH2057" s="16">
        <v>41</v>
      </c>
    </row>
    <row r="2058" spans="1:34" x14ac:dyDescent="0.2">
      <c r="A2058" s="4" t="s">
        <v>21</v>
      </c>
      <c r="B2058" s="4" t="s">
        <v>123</v>
      </c>
      <c r="C2058" s="4" t="s">
        <v>955</v>
      </c>
      <c r="D2058" s="4" t="s">
        <v>484</v>
      </c>
      <c r="E2058" s="4" t="s">
        <v>485</v>
      </c>
      <c r="F2058" s="4" t="s">
        <v>4801</v>
      </c>
      <c r="G2058" s="4" t="s">
        <v>159</v>
      </c>
      <c r="H2058" s="4" t="s">
        <v>163</v>
      </c>
      <c r="I2058" s="16">
        <v>20</v>
      </c>
      <c r="J2058" s="16">
        <v>4472</v>
      </c>
      <c r="K2058" s="16"/>
      <c r="L2058" s="16">
        <v>907</v>
      </c>
      <c r="M2058" s="16"/>
      <c r="N2058" s="16">
        <v>123</v>
      </c>
      <c r="O2058" s="17">
        <f>IFERROR(K2058/I2058,"")</f>
        <v>0</v>
      </c>
      <c r="P2058" s="17">
        <f>IFERROR(L2058/J2058,"")</f>
        <v>0.20281753130590341</v>
      </c>
      <c r="Q2058" s="16">
        <v>105</v>
      </c>
      <c r="R2058" s="16"/>
      <c r="S2058" s="16"/>
      <c r="T2058" s="16"/>
      <c r="U2058" s="16">
        <v>85</v>
      </c>
      <c r="V2058" s="16"/>
      <c r="W2058" s="16">
        <v>0</v>
      </c>
      <c r="X2058" s="16">
        <v>112</v>
      </c>
      <c r="Y2058" s="16"/>
      <c r="Z2058" s="16">
        <v>618</v>
      </c>
      <c r="AA2058" s="16">
        <f>IF(COUNT(Q2058:Z2058)=0,"",SUM(Q2058:Q2058))</f>
        <v>105</v>
      </c>
      <c r="AB2058" s="16">
        <f>IF(COUNT(Q2058:Z2058)=0,"",SUM(R2058:S2058))</f>
        <v>0</v>
      </c>
      <c r="AC2058" s="16">
        <f>IF(COUNT(Q2058:Z2058)=0,"",SUM(T2058:V2058))</f>
        <v>85</v>
      </c>
      <c r="AD2058" s="16">
        <f>IF(COUNT(Q2058:Z2058)=0,"",SUM(W2058:Y2058))</f>
        <v>112</v>
      </c>
      <c r="AE2058" s="16">
        <f>IF(COUNT(Q2058:Z2058)=0,"",SUM(Z2058:Z2058))</f>
        <v>618</v>
      </c>
      <c r="AF2058" s="16">
        <f>IF(COUNT(Q2058:Z2058)=0,"",SUM(Q2058:Z2058))</f>
        <v>920</v>
      </c>
      <c r="AG2058" s="17">
        <f>IFERROR((AA2058+AB2058)/AF2058,"")</f>
        <v>0.11413043478260869</v>
      </c>
      <c r="AH2058" s="16"/>
    </row>
    <row r="2059" spans="1:34" x14ac:dyDescent="0.2">
      <c r="A2059" s="4" t="s">
        <v>21</v>
      </c>
      <c r="B2059" s="4" t="s">
        <v>151</v>
      </c>
      <c r="C2059" s="4" t="s">
        <v>1036</v>
      </c>
      <c r="D2059" s="4" t="s">
        <v>826</v>
      </c>
      <c r="E2059" s="4" t="s">
        <v>624</v>
      </c>
      <c r="F2059" s="4" t="s">
        <v>4273</v>
      </c>
      <c r="G2059" s="4" t="s">
        <v>156</v>
      </c>
      <c r="H2059" s="4" t="s">
        <v>163</v>
      </c>
      <c r="I2059" s="16">
        <v>48</v>
      </c>
      <c r="J2059" s="16">
        <v>2012</v>
      </c>
      <c r="K2059" s="16">
        <v>30</v>
      </c>
      <c r="L2059" s="16">
        <v>86</v>
      </c>
      <c r="M2059" s="16">
        <v>0</v>
      </c>
      <c r="N2059" s="16">
        <v>0</v>
      </c>
      <c r="O2059" s="17">
        <f>IFERROR(K2059/I2059,"")</f>
        <v>0.625</v>
      </c>
      <c r="P2059" s="17">
        <f>IFERROR(L2059/J2059,"")</f>
        <v>4.2743538767395624E-2</v>
      </c>
      <c r="Q2059" s="16">
        <v>104</v>
      </c>
      <c r="R2059" s="16">
        <v>0</v>
      </c>
      <c r="S2059" s="16">
        <v>0</v>
      </c>
      <c r="T2059" s="16"/>
      <c r="U2059" s="16"/>
      <c r="V2059" s="16">
        <v>0</v>
      </c>
      <c r="W2059" s="16">
        <v>0</v>
      </c>
      <c r="X2059" s="16">
        <v>11</v>
      </c>
      <c r="Y2059" s="16">
        <v>0</v>
      </c>
      <c r="Z2059" s="16">
        <v>0</v>
      </c>
      <c r="AA2059" s="16">
        <f>IF(COUNT(Q2059:Z2059)=0,"",SUM(Q2059:Q2059))</f>
        <v>104</v>
      </c>
      <c r="AB2059" s="16">
        <f>IF(COUNT(Q2059:Z2059)=0,"",SUM(R2059:S2059))</f>
        <v>0</v>
      </c>
      <c r="AC2059" s="16">
        <f>IF(COUNT(Q2059:Z2059)=0,"",SUM(T2059:V2059))</f>
        <v>0</v>
      </c>
      <c r="AD2059" s="16">
        <f>IF(COUNT(Q2059:Z2059)=0,"",SUM(W2059:Y2059))</f>
        <v>11</v>
      </c>
      <c r="AE2059" s="16">
        <f>IF(COUNT(Q2059:Z2059)=0,"",SUM(Z2059:Z2059))</f>
        <v>0</v>
      </c>
      <c r="AF2059" s="16">
        <f>IF(COUNT(Q2059:Z2059)=0,"",SUM(Q2059:Z2059))</f>
        <v>115</v>
      </c>
      <c r="AG2059" s="17">
        <f>IFERROR((AA2059+AB2059)/AF2059,"")</f>
        <v>0.90434782608695652</v>
      </c>
      <c r="AH2059" s="16"/>
    </row>
    <row r="2060" spans="1:34" x14ac:dyDescent="0.2">
      <c r="A2060" s="4" t="s">
        <v>21</v>
      </c>
      <c r="B2060" s="4" t="s">
        <v>127</v>
      </c>
      <c r="C2060" s="4" t="s">
        <v>955</v>
      </c>
      <c r="D2060" s="4" t="s">
        <v>459</v>
      </c>
      <c r="E2060" s="4" t="s">
        <v>460</v>
      </c>
      <c r="F2060" s="4" t="s">
        <v>4168</v>
      </c>
      <c r="G2060" s="4" t="s">
        <v>158</v>
      </c>
      <c r="H2060" s="4" t="s">
        <v>165</v>
      </c>
      <c r="I2060" s="16">
        <v>359</v>
      </c>
      <c r="J2060" s="16">
        <v>3601</v>
      </c>
      <c r="K2060" s="16">
        <v>330</v>
      </c>
      <c r="L2060" s="16">
        <v>461</v>
      </c>
      <c r="M2060" s="16"/>
      <c r="N2060" s="16">
        <v>90</v>
      </c>
      <c r="O2060" s="17">
        <f>IFERROR(K2060/I2060,"")</f>
        <v>0.91922005571030641</v>
      </c>
      <c r="P2060" s="17">
        <f>IFERROR(L2060/J2060,"")</f>
        <v>0.12801999444598722</v>
      </c>
      <c r="Q2060" s="16">
        <v>103</v>
      </c>
      <c r="R2060" s="16">
        <v>44</v>
      </c>
      <c r="S2060" s="16"/>
      <c r="T2060" s="16">
        <v>138</v>
      </c>
      <c r="U2060" s="16">
        <v>48</v>
      </c>
      <c r="V2060" s="16">
        <v>280</v>
      </c>
      <c r="W2060" s="16">
        <v>141</v>
      </c>
      <c r="X2060" s="16">
        <v>87</v>
      </c>
      <c r="Y2060" s="16"/>
      <c r="Z2060" s="16">
        <v>63</v>
      </c>
      <c r="AA2060" s="16">
        <f>IF(COUNT(Q2060:Z2060)=0,"",SUM(Q2060:Q2060))</f>
        <v>103</v>
      </c>
      <c r="AB2060" s="16">
        <f>IF(COUNT(Q2060:Z2060)=0,"",SUM(R2060:S2060))</f>
        <v>44</v>
      </c>
      <c r="AC2060" s="16">
        <f>IF(COUNT(Q2060:Z2060)=0,"",SUM(T2060:V2060))</f>
        <v>466</v>
      </c>
      <c r="AD2060" s="16">
        <f>IF(COUNT(Q2060:Z2060)=0,"",SUM(W2060:Y2060))</f>
        <v>228</v>
      </c>
      <c r="AE2060" s="16">
        <f>IF(COUNT(Q2060:Z2060)=0,"",SUM(Z2060:Z2060))</f>
        <v>63</v>
      </c>
      <c r="AF2060" s="16">
        <f>IF(COUNT(Q2060:Z2060)=0,"",SUM(Q2060:Z2060))</f>
        <v>904</v>
      </c>
      <c r="AG2060" s="17">
        <f>IFERROR((AA2060+AB2060)/AF2060,"")</f>
        <v>0.16261061946902655</v>
      </c>
      <c r="AH2060" s="16"/>
    </row>
    <row r="2061" spans="1:34" x14ac:dyDescent="0.2">
      <c r="A2061" s="4" t="s">
        <v>21</v>
      </c>
      <c r="B2061" s="4" t="s">
        <v>123</v>
      </c>
      <c r="C2061" s="4" t="s">
        <v>955</v>
      </c>
      <c r="D2061" s="4" t="s">
        <v>872</v>
      </c>
      <c r="E2061" s="4" t="s">
        <v>873</v>
      </c>
      <c r="F2061" s="4" t="s">
        <v>5269</v>
      </c>
      <c r="G2061" s="4" t="s">
        <v>158</v>
      </c>
      <c r="H2061" s="4" t="s">
        <v>165</v>
      </c>
      <c r="I2061" s="16">
        <v>522</v>
      </c>
      <c r="J2061" s="16">
        <v>2590</v>
      </c>
      <c r="K2061" s="16">
        <v>194</v>
      </c>
      <c r="L2061" s="16">
        <v>718</v>
      </c>
      <c r="M2061" s="16">
        <v>42</v>
      </c>
      <c r="N2061" s="16">
        <v>468</v>
      </c>
      <c r="O2061" s="17">
        <f>IFERROR(K2061/I2061,"")</f>
        <v>0.37164750957854409</v>
      </c>
      <c r="P2061" s="17">
        <f>IFERROR(L2061/J2061,"")</f>
        <v>0.27722007722007724</v>
      </c>
      <c r="Q2061" s="16">
        <v>103</v>
      </c>
      <c r="R2061" s="16">
        <v>149</v>
      </c>
      <c r="S2061" s="16">
        <v>0</v>
      </c>
      <c r="T2061" s="16">
        <v>219</v>
      </c>
      <c r="U2061" s="16">
        <v>105</v>
      </c>
      <c r="V2061" s="16">
        <v>123</v>
      </c>
      <c r="W2061" s="16">
        <v>45</v>
      </c>
      <c r="X2061" s="16">
        <v>161</v>
      </c>
      <c r="Y2061" s="16">
        <v>0</v>
      </c>
      <c r="Z2061" s="16">
        <v>221</v>
      </c>
      <c r="AA2061" s="16">
        <f>IF(COUNT(Q2061:Z2061)=0,"",SUM(Q2061:Q2061))</f>
        <v>103</v>
      </c>
      <c r="AB2061" s="16">
        <f>IF(COUNT(Q2061:Z2061)=0,"",SUM(R2061:S2061))</f>
        <v>149</v>
      </c>
      <c r="AC2061" s="16">
        <f>IF(COUNT(Q2061:Z2061)=0,"",SUM(T2061:V2061))</f>
        <v>447</v>
      </c>
      <c r="AD2061" s="16">
        <f>IF(COUNT(Q2061:Z2061)=0,"",SUM(W2061:Y2061))</f>
        <v>206</v>
      </c>
      <c r="AE2061" s="16">
        <f>IF(COUNT(Q2061:Z2061)=0,"",SUM(Z2061:Z2061))</f>
        <v>221</v>
      </c>
      <c r="AF2061" s="16">
        <f>IF(COUNT(Q2061:Z2061)=0,"",SUM(Q2061:Z2061))</f>
        <v>1126</v>
      </c>
      <c r="AG2061" s="17">
        <f>IFERROR((AA2061+AB2061)/AF2061,"")</f>
        <v>0.22380106571936056</v>
      </c>
      <c r="AH2061" s="16"/>
    </row>
    <row r="2062" spans="1:34" x14ac:dyDescent="0.2">
      <c r="A2062" s="4" t="s">
        <v>198</v>
      </c>
      <c r="B2062" s="4" t="s">
        <v>146</v>
      </c>
      <c r="C2062" s="4" t="s">
        <v>1036</v>
      </c>
      <c r="D2062" s="4" t="s">
        <v>263</v>
      </c>
      <c r="E2062" s="4" t="s">
        <v>264</v>
      </c>
      <c r="F2062" s="4" t="s">
        <v>1037</v>
      </c>
      <c r="G2062" s="4" t="s">
        <v>156</v>
      </c>
      <c r="H2062" s="4" t="s">
        <v>43</v>
      </c>
      <c r="I2062" s="16">
        <v>1143</v>
      </c>
      <c r="J2062" s="16">
        <v>4819</v>
      </c>
      <c r="K2062" s="16">
        <v>233</v>
      </c>
      <c r="L2062" s="16">
        <v>1011</v>
      </c>
      <c r="M2062" s="16">
        <v>47</v>
      </c>
      <c r="N2062" s="16">
        <v>49</v>
      </c>
      <c r="O2062" s="17">
        <f>IFERROR(K2062/I2062,"")</f>
        <v>0.20384951881014873</v>
      </c>
      <c r="P2062" s="17">
        <f>IFERROR(L2062/J2062,"")</f>
        <v>0.20979456318738327</v>
      </c>
      <c r="Q2062" s="16">
        <v>102</v>
      </c>
      <c r="R2062" s="16">
        <v>0</v>
      </c>
      <c r="S2062" s="16"/>
      <c r="T2062" s="16">
        <v>0</v>
      </c>
      <c r="U2062" s="16">
        <v>157</v>
      </c>
      <c r="V2062" s="16">
        <v>0</v>
      </c>
      <c r="W2062" s="16">
        <v>406</v>
      </c>
      <c r="X2062" s="16">
        <v>229</v>
      </c>
      <c r="Y2062" s="16">
        <v>0</v>
      </c>
      <c r="Z2062" s="16">
        <v>350</v>
      </c>
      <c r="AA2062" s="16">
        <f>IF(COUNT(Q2062:Z2062)=0,"",SUM(Q2062:Q2062))</f>
        <v>102</v>
      </c>
      <c r="AB2062" s="16">
        <f>IF(COUNT(Q2062:Z2062)=0,"",SUM(R2062:S2062))</f>
        <v>0</v>
      </c>
      <c r="AC2062" s="16">
        <f>IF(COUNT(Q2062:Z2062)=0,"",SUM(T2062:V2062))</f>
        <v>157</v>
      </c>
      <c r="AD2062" s="16">
        <f>IF(COUNT(Q2062:Z2062)=0,"",SUM(W2062:Y2062))</f>
        <v>635</v>
      </c>
      <c r="AE2062" s="16">
        <f>IF(COUNT(Q2062:Z2062)=0,"",SUM(Z2062:Z2062))</f>
        <v>350</v>
      </c>
      <c r="AF2062" s="16">
        <f>IF(COUNT(Q2062:Z2062)=0,"",SUM(Q2062:Z2062))</f>
        <v>1244</v>
      </c>
      <c r="AG2062" s="17">
        <f>IFERROR((AA2062+AB2062)/AF2062,"")</f>
        <v>8.1993569131832797E-2</v>
      </c>
      <c r="AH2062" s="16">
        <v>75</v>
      </c>
    </row>
    <row r="2063" spans="1:34" x14ac:dyDescent="0.2">
      <c r="A2063" s="4" t="s">
        <v>198</v>
      </c>
      <c r="B2063" s="4" t="s">
        <v>135</v>
      </c>
      <c r="C2063" s="4" t="s">
        <v>1036</v>
      </c>
      <c r="D2063" s="4" t="s">
        <v>349</v>
      </c>
      <c r="E2063" s="4" t="s">
        <v>266</v>
      </c>
      <c r="F2063" s="4" t="s">
        <v>1213</v>
      </c>
      <c r="G2063" s="4" t="s">
        <v>156</v>
      </c>
      <c r="H2063" s="4" t="s">
        <v>71</v>
      </c>
      <c r="I2063" s="16">
        <v>409</v>
      </c>
      <c r="J2063" s="16">
        <v>1258</v>
      </c>
      <c r="K2063" s="16">
        <v>148</v>
      </c>
      <c r="L2063" s="16">
        <v>289</v>
      </c>
      <c r="M2063" s="16">
        <v>0</v>
      </c>
      <c r="N2063" s="16">
        <v>42</v>
      </c>
      <c r="O2063" s="17">
        <f>IFERROR(K2063/I2063,"")</f>
        <v>0.36185819070904646</v>
      </c>
      <c r="P2063" s="17">
        <f>IFERROR(L2063/J2063,"")</f>
        <v>0.22972972972972974</v>
      </c>
      <c r="Q2063" s="16">
        <v>102</v>
      </c>
      <c r="R2063" s="16"/>
      <c r="S2063" s="16"/>
      <c r="T2063" s="16">
        <v>0</v>
      </c>
      <c r="U2063" s="16"/>
      <c r="V2063" s="16">
        <v>0</v>
      </c>
      <c r="W2063" s="16">
        <v>0</v>
      </c>
      <c r="X2063" s="16">
        <v>225</v>
      </c>
      <c r="Y2063" s="16">
        <v>0</v>
      </c>
      <c r="Z2063" s="16">
        <v>103</v>
      </c>
      <c r="AA2063" s="16">
        <f>IF(COUNT(Q2063:Z2063)=0,"",SUM(Q2063:Q2063))</f>
        <v>102</v>
      </c>
      <c r="AB2063" s="16">
        <f>IF(COUNT(Q2063:Z2063)=0,"",SUM(R2063:S2063))</f>
        <v>0</v>
      </c>
      <c r="AC2063" s="16">
        <f>IF(COUNT(Q2063:Z2063)=0,"",SUM(T2063:V2063))</f>
        <v>0</v>
      </c>
      <c r="AD2063" s="16">
        <f>IF(COUNT(Q2063:Z2063)=0,"",SUM(W2063:Y2063))</f>
        <v>225</v>
      </c>
      <c r="AE2063" s="16">
        <f>IF(COUNT(Q2063:Z2063)=0,"",SUM(Z2063:Z2063))</f>
        <v>103</v>
      </c>
      <c r="AF2063" s="16">
        <f>IF(COUNT(Q2063:Z2063)=0,"",SUM(Q2063:Z2063))</f>
        <v>430</v>
      </c>
      <c r="AG2063" s="17">
        <f>IFERROR((AA2063+AB2063)/AF2063,"")</f>
        <v>0.23720930232558141</v>
      </c>
      <c r="AH2063" s="16">
        <v>36</v>
      </c>
    </row>
    <row r="2064" spans="1:34" x14ac:dyDescent="0.2">
      <c r="A2064" s="4" t="s">
        <v>21</v>
      </c>
      <c r="B2064" s="4" t="s">
        <v>124</v>
      </c>
      <c r="C2064" s="4" t="s">
        <v>955</v>
      </c>
      <c r="D2064" s="4" t="s">
        <v>579</v>
      </c>
      <c r="E2064" s="4" t="s">
        <v>580</v>
      </c>
      <c r="F2064" s="4" t="s">
        <v>1974</v>
      </c>
      <c r="G2064" s="4" t="s">
        <v>158</v>
      </c>
      <c r="H2064" s="4" t="s">
        <v>163</v>
      </c>
      <c r="I2064" s="16">
        <v>698</v>
      </c>
      <c r="J2064" s="16">
        <v>2925</v>
      </c>
      <c r="K2064" s="16">
        <v>509</v>
      </c>
      <c r="L2064" s="16">
        <v>816</v>
      </c>
      <c r="M2064" s="16">
        <v>369</v>
      </c>
      <c r="N2064" s="16">
        <v>588</v>
      </c>
      <c r="O2064" s="17">
        <f>IFERROR(K2064/I2064,"")</f>
        <v>0.72922636103151861</v>
      </c>
      <c r="P2064" s="17">
        <f>IFERROR(L2064/J2064,"")</f>
        <v>0.27897435897435896</v>
      </c>
      <c r="Q2064" s="16">
        <v>102</v>
      </c>
      <c r="R2064" s="16">
        <v>0</v>
      </c>
      <c r="S2064" s="16">
        <v>0</v>
      </c>
      <c r="T2064" s="16">
        <v>43</v>
      </c>
      <c r="U2064" s="16">
        <v>36</v>
      </c>
      <c r="V2064" s="16">
        <v>509</v>
      </c>
      <c r="W2064" s="16">
        <v>156</v>
      </c>
      <c r="X2064" s="16">
        <v>219</v>
      </c>
      <c r="Y2064" s="16">
        <v>0</v>
      </c>
      <c r="Z2064" s="16">
        <v>260</v>
      </c>
      <c r="AA2064" s="16">
        <f>IF(COUNT(Q2064:Z2064)=0,"",SUM(Q2064:Q2064))</f>
        <v>102</v>
      </c>
      <c r="AB2064" s="16">
        <f>IF(COUNT(Q2064:Z2064)=0,"",SUM(R2064:S2064))</f>
        <v>0</v>
      </c>
      <c r="AC2064" s="16">
        <f>IF(COUNT(Q2064:Z2064)=0,"",SUM(T2064:V2064))</f>
        <v>588</v>
      </c>
      <c r="AD2064" s="16">
        <f>IF(COUNT(Q2064:Z2064)=0,"",SUM(W2064:Y2064))</f>
        <v>375</v>
      </c>
      <c r="AE2064" s="16">
        <f>IF(COUNT(Q2064:Z2064)=0,"",SUM(Z2064:Z2064))</f>
        <v>260</v>
      </c>
      <c r="AF2064" s="16">
        <f>IF(COUNT(Q2064:Z2064)=0,"",SUM(Q2064:Z2064))</f>
        <v>1325</v>
      </c>
      <c r="AG2064" s="17">
        <f>IFERROR((AA2064+AB2064)/AF2064,"")</f>
        <v>7.6981132075471692E-2</v>
      </c>
      <c r="AH2064" s="16">
        <v>18</v>
      </c>
    </row>
    <row r="2065" spans="1:34" x14ac:dyDescent="0.2">
      <c r="A2065" s="4" t="s">
        <v>21</v>
      </c>
      <c r="B2065" s="4" t="s">
        <v>124</v>
      </c>
      <c r="C2065" s="4" t="s">
        <v>955</v>
      </c>
      <c r="D2065" s="4" t="s">
        <v>582</v>
      </c>
      <c r="E2065" s="4" t="s">
        <v>583</v>
      </c>
      <c r="F2065" s="4" t="s">
        <v>2003</v>
      </c>
      <c r="G2065" s="4" t="s">
        <v>158</v>
      </c>
      <c r="H2065" s="4" t="s">
        <v>164</v>
      </c>
      <c r="I2065" s="16">
        <v>348</v>
      </c>
      <c r="J2065" s="16">
        <v>2989</v>
      </c>
      <c r="K2065" s="16">
        <v>92</v>
      </c>
      <c r="L2065" s="16">
        <v>770</v>
      </c>
      <c r="M2065" s="16"/>
      <c r="N2065" s="16">
        <v>29</v>
      </c>
      <c r="O2065" s="17">
        <f>IFERROR(K2065/I2065,"")</f>
        <v>0.26436781609195403</v>
      </c>
      <c r="P2065" s="17">
        <f>IFERROR(L2065/J2065,"")</f>
        <v>0.2576112412177986</v>
      </c>
      <c r="Q2065" s="16">
        <v>102</v>
      </c>
      <c r="R2065" s="16">
        <v>0</v>
      </c>
      <c r="S2065" s="16">
        <v>0</v>
      </c>
      <c r="T2065" s="16">
        <v>171</v>
      </c>
      <c r="U2065" s="16">
        <v>97</v>
      </c>
      <c r="V2065" s="16">
        <v>102</v>
      </c>
      <c r="W2065" s="16">
        <v>81</v>
      </c>
      <c r="X2065" s="16">
        <v>128</v>
      </c>
      <c r="Y2065" s="16">
        <v>0</v>
      </c>
      <c r="Z2065" s="16">
        <v>570</v>
      </c>
      <c r="AA2065" s="16">
        <f>IF(COUNT(Q2065:Z2065)=0,"",SUM(Q2065:Q2065))</f>
        <v>102</v>
      </c>
      <c r="AB2065" s="16">
        <f>IF(COUNT(Q2065:Z2065)=0,"",SUM(R2065:S2065))</f>
        <v>0</v>
      </c>
      <c r="AC2065" s="16">
        <f>IF(COUNT(Q2065:Z2065)=0,"",SUM(T2065:V2065))</f>
        <v>370</v>
      </c>
      <c r="AD2065" s="16">
        <f>IF(COUNT(Q2065:Z2065)=0,"",SUM(W2065:Y2065))</f>
        <v>209</v>
      </c>
      <c r="AE2065" s="16">
        <f>IF(COUNT(Q2065:Z2065)=0,"",SUM(Z2065:Z2065))</f>
        <v>570</v>
      </c>
      <c r="AF2065" s="16">
        <f>IF(COUNT(Q2065:Z2065)=0,"",SUM(Q2065:Z2065))</f>
        <v>1251</v>
      </c>
      <c r="AG2065" s="17">
        <f>IFERROR((AA2065+AB2065)/AF2065,"")</f>
        <v>8.1534772182254203E-2</v>
      </c>
      <c r="AH2065" s="16"/>
    </row>
    <row r="2066" spans="1:34" x14ac:dyDescent="0.2">
      <c r="A2066" s="4" t="s">
        <v>21</v>
      </c>
      <c r="B2066" s="4" t="s">
        <v>140</v>
      </c>
      <c r="C2066" s="4" t="s">
        <v>955</v>
      </c>
      <c r="D2066" s="4" t="s">
        <v>915</v>
      </c>
      <c r="E2066" s="4" t="s">
        <v>916</v>
      </c>
      <c r="F2066" s="4" t="s">
        <v>5577</v>
      </c>
      <c r="G2066" s="4" t="s">
        <v>158</v>
      </c>
      <c r="H2066" s="4" t="s">
        <v>163</v>
      </c>
      <c r="I2066" s="16">
        <v>297</v>
      </c>
      <c r="J2066" s="16">
        <v>12682</v>
      </c>
      <c r="K2066" s="16">
        <v>118</v>
      </c>
      <c r="L2066" s="16">
        <v>944</v>
      </c>
      <c r="M2066" s="16"/>
      <c r="N2066" s="16">
        <v>2406</v>
      </c>
      <c r="O2066" s="17">
        <f>IFERROR(K2066/I2066,"")</f>
        <v>0.39730639730639733</v>
      </c>
      <c r="P2066" s="17">
        <f>IFERROR(L2066/J2066,"")</f>
        <v>7.4436208799873838E-2</v>
      </c>
      <c r="Q2066" s="16">
        <v>102</v>
      </c>
      <c r="R2066" s="16">
        <v>0</v>
      </c>
      <c r="S2066" s="16">
        <v>0</v>
      </c>
      <c r="T2066" s="16">
        <v>102</v>
      </c>
      <c r="U2066" s="16">
        <v>78</v>
      </c>
      <c r="V2066" s="16">
        <v>55</v>
      </c>
      <c r="W2066" s="16">
        <v>0</v>
      </c>
      <c r="X2066" s="16">
        <v>210</v>
      </c>
      <c r="Y2066" s="16">
        <v>0</v>
      </c>
      <c r="Z2066" s="16">
        <v>1766</v>
      </c>
      <c r="AA2066" s="16">
        <f>IF(COUNT(Q2066:Z2066)=0,"",SUM(Q2066:Q2066))</f>
        <v>102</v>
      </c>
      <c r="AB2066" s="16">
        <f>IF(COUNT(Q2066:Z2066)=0,"",SUM(R2066:S2066))</f>
        <v>0</v>
      </c>
      <c r="AC2066" s="16">
        <f>IF(COUNT(Q2066:Z2066)=0,"",SUM(T2066:V2066))</f>
        <v>235</v>
      </c>
      <c r="AD2066" s="16">
        <f>IF(COUNT(Q2066:Z2066)=0,"",SUM(W2066:Y2066))</f>
        <v>210</v>
      </c>
      <c r="AE2066" s="16">
        <f>IF(COUNT(Q2066:Z2066)=0,"",SUM(Z2066:Z2066))</f>
        <v>1766</v>
      </c>
      <c r="AF2066" s="16">
        <f>IF(COUNT(Q2066:Z2066)=0,"",SUM(Q2066:Z2066))</f>
        <v>2313</v>
      </c>
      <c r="AG2066" s="17">
        <f>IFERROR((AA2066+AB2066)/AF2066,"")</f>
        <v>4.4098573281452662E-2</v>
      </c>
      <c r="AH2066" s="16">
        <v>39</v>
      </c>
    </row>
    <row r="2067" spans="1:34" x14ac:dyDescent="0.2">
      <c r="A2067" s="4" t="s">
        <v>21</v>
      </c>
      <c r="B2067" s="4" t="s">
        <v>147</v>
      </c>
      <c r="C2067" s="4" t="s">
        <v>1036</v>
      </c>
      <c r="D2067" s="4" t="s">
        <v>378</v>
      </c>
      <c r="E2067" s="4" t="s">
        <v>379</v>
      </c>
      <c r="F2067" s="4" t="s">
        <v>3133</v>
      </c>
      <c r="G2067" s="4" t="s">
        <v>159</v>
      </c>
      <c r="H2067" s="4" t="s">
        <v>163</v>
      </c>
      <c r="I2067" s="16">
        <v>166</v>
      </c>
      <c r="J2067" s="16">
        <v>8240</v>
      </c>
      <c r="K2067" s="16">
        <v>14</v>
      </c>
      <c r="L2067" s="16">
        <v>750</v>
      </c>
      <c r="M2067" s="16">
        <v>0</v>
      </c>
      <c r="N2067" s="16">
        <v>202</v>
      </c>
      <c r="O2067" s="17">
        <f>IFERROR(K2067/I2067,"")</f>
        <v>8.4337349397590355E-2</v>
      </c>
      <c r="P2067" s="17">
        <f>IFERROR(L2067/J2067,"")</f>
        <v>9.1019417475728157E-2</v>
      </c>
      <c r="Q2067" s="16">
        <v>101</v>
      </c>
      <c r="R2067" s="16">
        <v>31</v>
      </c>
      <c r="S2067" s="16">
        <v>41</v>
      </c>
      <c r="T2067" s="16">
        <v>75</v>
      </c>
      <c r="U2067" s="16">
        <v>49</v>
      </c>
      <c r="V2067" s="16">
        <v>13</v>
      </c>
      <c r="W2067" s="16">
        <v>11</v>
      </c>
      <c r="X2067" s="16">
        <v>181</v>
      </c>
      <c r="Y2067" s="16"/>
      <c r="Z2067" s="16">
        <v>453</v>
      </c>
      <c r="AA2067" s="16">
        <f>IF(COUNT(Q2067:Z2067)=0,"",SUM(Q2067:Q2067))</f>
        <v>101</v>
      </c>
      <c r="AB2067" s="16">
        <f>IF(COUNT(Q2067:Z2067)=0,"",SUM(R2067:S2067))</f>
        <v>72</v>
      </c>
      <c r="AC2067" s="16">
        <f>IF(COUNT(Q2067:Z2067)=0,"",SUM(T2067:V2067))</f>
        <v>137</v>
      </c>
      <c r="AD2067" s="16">
        <f>IF(COUNT(Q2067:Z2067)=0,"",SUM(W2067:Y2067))</f>
        <v>192</v>
      </c>
      <c r="AE2067" s="16">
        <f>IF(COUNT(Q2067:Z2067)=0,"",SUM(Z2067:Z2067))</f>
        <v>453</v>
      </c>
      <c r="AF2067" s="16">
        <f>IF(COUNT(Q2067:Z2067)=0,"",SUM(Q2067:Z2067))</f>
        <v>955</v>
      </c>
      <c r="AG2067" s="17">
        <f>IFERROR((AA2067+AB2067)/AF2067,"")</f>
        <v>0.18115183246073299</v>
      </c>
      <c r="AH2067" s="16">
        <v>33</v>
      </c>
    </row>
    <row r="2068" spans="1:34" x14ac:dyDescent="0.2">
      <c r="A2068" s="4" t="s">
        <v>21</v>
      </c>
      <c r="B2068" s="4" t="s">
        <v>152</v>
      </c>
      <c r="C2068" s="4" t="s">
        <v>955</v>
      </c>
      <c r="D2068" s="4" t="s">
        <v>739</v>
      </c>
      <c r="E2068" s="4" t="s">
        <v>740</v>
      </c>
      <c r="F2068" s="4" t="s">
        <v>3435</v>
      </c>
      <c r="G2068" s="4" t="s">
        <v>158</v>
      </c>
      <c r="H2068" s="4" t="s">
        <v>163</v>
      </c>
      <c r="I2068" s="16">
        <v>43</v>
      </c>
      <c r="J2068" s="16">
        <v>860</v>
      </c>
      <c r="K2068" s="16">
        <v>35</v>
      </c>
      <c r="L2068" s="16">
        <v>169</v>
      </c>
      <c r="M2068" s="16">
        <v>27</v>
      </c>
      <c r="N2068" s="16">
        <v>58</v>
      </c>
      <c r="O2068" s="17">
        <f>IFERROR(K2068/I2068,"")</f>
        <v>0.81395348837209303</v>
      </c>
      <c r="P2068" s="17">
        <f>IFERROR(L2068/J2068,"")</f>
        <v>0.19651162790697674</v>
      </c>
      <c r="Q2068" s="16">
        <v>101</v>
      </c>
      <c r="R2068" s="16">
        <v>0</v>
      </c>
      <c r="S2068" s="16">
        <v>0</v>
      </c>
      <c r="T2068" s="16"/>
      <c r="U2068" s="16">
        <v>75</v>
      </c>
      <c r="V2068" s="16">
        <v>0</v>
      </c>
      <c r="W2068" s="16">
        <v>12</v>
      </c>
      <c r="X2068" s="16">
        <v>17</v>
      </c>
      <c r="Y2068" s="16">
        <v>0</v>
      </c>
      <c r="Z2068" s="16">
        <v>16</v>
      </c>
      <c r="AA2068" s="16">
        <f>IF(COUNT(Q2068:Z2068)=0,"",SUM(Q2068:Q2068))</f>
        <v>101</v>
      </c>
      <c r="AB2068" s="16">
        <f>IF(COUNT(Q2068:Z2068)=0,"",SUM(R2068:S2068))</f>
        <v>0</v>
      </c>
      <c r="AC2068" s="16">
        <f>IF(COUNT(Q2068:Z2068)=0,"",SUM(T2068:V2068))</f>
        <v>75</v>
      </c>
      <c r="AD2068" s="16">
        <f>IF(COUNT(Q2068:Z2068)=0,"",SUM(W2068:Y2068))</f>
        <v>29</v>
      </c>
      <c r="AE2068" s="16">
        <f>IF(COUNT(Q2068:Z2068)=0,"",SUM(Z2068:Z2068))</f>
        <v>16</v>
      </c>
      <c r="AF2068" s="16">
        <f>IF(COUNT(Q2068:Z2068)=0,"",SUM(Q2068:Z2068))</f>
        <v>221</v>
      </c>
      <c r="AG2068" s="17">
        <f>IFERROR((AA2068+AB2068)/AF2068,"")</f>
        <v>0.45701357466063347</v>
      </c>
      <c r="AH2068" s="16"/>
    </row>
    <row r="2069" spans="1:34" x14ac:dyDescent="0.2">
      <c r="A2069" s="4" t="s">
        <v>21</v>
      </c>
      <c r="B2069" s="4" t="s">
        <v>123</v>
      </c>
      <c r="C2069" s="4" t="s">
        <v>955</v>
      </c>
      <c r="D2069" s="4" t="s">
        <v>484</v>
      </c>
      <c r="E2069" s="4" t="s">
        <v>485</v>
      </c>
      <c r="F2069" s="4" t="s">
        <v>4930</v>
      </c>
      <c r="G2069" s="4" t="s">
        <v>159</v>
      </c>
      <c r="H2069" s="4" t="s">
        <v>165</v>
      </c>
      <c r="I2069" s="16">
        <v>123</v>
      </c>
      <c r="J2069" s="16">
        <v>7667</v>
      </c>
      <c r="K2069" s="16">
        <v>16</v>
      </c>
      <c r="L2069" s="16">
        <v>1007</v>
      </c>
      <c r="M2069" s="16">
        <v>0</v>
      </c>
      <c r="N2069" s="16">
        <v>114</v>
      </c>
      <c r="O2069" s="17">
        <f>IFERROR(K2069/I2069,"")</f>
        <v>0.13008130081300814</v>
      </c>
      <c r="P2069" s="17">
        <f>IFERROR(L2069/J2069,"")</f>
        <v>0.13134211556019304</v>
      </c>
      <c r="Q2069" s="16">
        <v>101</v>
      </c>
      <c r="R2069" s="16">
        <v>31</v>
      </c>
      <c r="S2069" s="16"/>
      <c r="T2069" s="16">
        <v>32</v>
      </c>
      <c r="U2069" s="16">
        <v>69</v>
      </c>
      <c r="V2069" s="16"/>
      <c r="W2069" s="16"/>
      <c r="X2069" s="16">
        <v>243</v>
      </c>
      <c r="Y2069" s="16">
        <v>0</v>
      </c>
      <c r="Z2069" s="16">
        <v>630</v>
      </c>
      <c r="AA2069" s="16">
        <f>IF(COUNT(Q2069:Z2069)=0,"",SUM(Q2069:Q2069))</f>
        <v>101</v>
      </c>
      <c r="AB2069" s="16">
        <f>IF(COUNT(Q2069:Z2069)=0,"",SUM(R2069:S2069))</f>
        <v>31</v>
      </c>
      <c r="AC2069" s="16">
        <f>IF(COUNT(Q2069:Z2069)=0,"",SUM(T2069:V2069))</f>
        <v>101</v>
      </c>
      <c r="AD2069" s="16">
        <f>IF(COUNT(Q2069:Z2069)=0,"",SUM(W2069:Y2069))</f>
        <v>243</v>
      </c>
      <c r="AE2069" s="16">
        <f>IF(COUNT(Q2069:Z2069)=0,"",SUM(Z2069:Z2069))</f>
        <v>630</v>
      </c>
      <c r="AF2069" s="16">
        <f>IF(COUNT(Q2069:Z2069)=0,"",SUM(Q2069:Z2069))</f>
        <v>1106</v>
      </c>
      <c r="AG2069" s="17">
        <f>IFERROR((AA2069+AB2069)/AF2069,"")</f>
        <v>0.11934900542495479</v>
      </c>
      <c r="AH2069" s="16">
        <v>12</v>
      </c>
    </row>
    <row r="2070" spans="1:34" x14ac:dyDescent="0.2">
      <c r="A2070" s="4" t="s">
        <v>21</v>
      </c>
      <c r="B2070" s="4" t="s">
        <v>123</v>
      </c>
      <c r="C2070" s="4" t="s">
        <v>955</v>
      </c>
      <c r="D2070" s="4" t="s">
        <v>484</v>
      </c>
      <c r="E2070" s="4" t="s">
        <v>485</v>
      </c>
      <c r="F2070" s="4" t="s">
        <v>4992</v>
      </c>
      <c r="G2070" s="4" t="s">
        <v>159</v>
      </c>
      <c r="H2070" s="4" t="s">
        <v>164</v>
      </c>
      <c r="I2070" s="16">
        <v>428</v>
      </c>
      <c r="J2070" s="16">
        <v>7218</v>
      </c>
      <c r="K2070" s="16">
        <v>101</v>
      </c>
      <c r="L2070" s="16">
        <v>1062</v>
      </c>
      <c r="M2070" s="16"/>
      <c r="N2070" s="16">
        <v>131</v>
      </c>
      <c r="O2070" s="17">
        <f>IFERROR(K2070/I2070,"")</f>
        <v>0.23598130841121495</v>
      </c>
      <c r="P2070" s="17">
        <f>IFERROR(L2070/J2070,"")</f>
        <v>0.14713216957605985</v>
      </c>
      <c r="Q2070" s="16">
        <v>101</v>
      </c>
      <c r="R2070" s="16">
        <v>22</v>
      </c>
      <c r="S2070" s="16"/>
      <c r="T2070" s="16">
        <v>31</v>
      </c>
      <c r="U2070" s="16">
        <v>113</v>
      </c>
      <c r="V2070" s="16"/>
      <c r="W2070" s="16">
        <v>0</v>
      </c>
      <c r="X2070" s="16">
        <v>329</v>
      </c>
      <c r="Y2070" s="16"/>
      <c r="Z2070" s="16">
        <v>650</v>
      </c>
      <c r="AA2070" s="16">
        <f>IF(COUNT(Q2070:Z2070)=0,"",SUM(Q2070:Q2070))</f>
        <v>101</v>
      </c>
      <c r="AB2070" s="16">
        <f>IF(COUNT(Q2070:Z2070)=0,"",SUM(R2070:S2070))</f>
        <v>22</v>
      </c>
      <c r="AC2070" s="16">
        <f>IF(COUNT(Q2070:Z2070)=0,"",SUM(T2070:V2070))</f>
        <v>144</v>
      </c>
      <c r="AD2070" s="16">
        <f>IF(COUNT(Q2070:Z2070)=0,"",SUM(W2070:Y2070))</f>
        <v>329</v>
      </c>
      <c r="AE2070" s="16">
        <f>IF(COUNT(Q2070:Z2070)=0,"",SUM(Z2070:Z2070))</f>
        <v>650</v>
      </c>
      <c r="AF2070" s="16">
        <f>IF(COUNT(Q2070:Z2070)=0,"",SUM(Q2070:Z2070))</f>
        <v>1246</v>
      </c>
      <c r="AG2070" s="17">
        <f>IFERROR((AA2070+AB2070)/AF2070,"")</f>
        <v>9.8715890850722313E-2</v>
      </c>
      <c r="AH2070" s="16"/>
    </row>
    <row r="2071" spans="1:34" x14ac:dyDescent="0.2">
      <c r="A2071" s="4" t="s">
        <v>21</v>
      </c>
      <c r="B2071" s="4" t="s">
        <v>147</v>
      </c>
      <c r="C2071" s="4" t="s">
        <v>1036</v>
      </c>
      <c r="D2071" s="4" t="s">
        <v>378</v>
      </c>
      <c r="E2071" s="4" t="s">
        <v>379</v>
      </c>
      <c r="F2071" s="4" t="s">
        <v>3120</v>
      </c>
      <c r="G2071" s="4" t="s">
        <v>156</v>
      </c>
      <c r="H2071" s="4" t="s">
        <v>165</v>
      </c>
      <c r="I2071" s="16">
        <v>49</v>
      </c>
      <c r="J2071" s="16">
        <v>5190</v>
      </c>
      <c r="K2071" s="16">
        <v>23</v>
      </c>
      <c r="L2071" s="16">
        <v>528</v>
      </c>
      <c r="M2071" s="16"/>
      <c r="N2071" s="16">
        <v>149</v>
      </c>
      <c r="O2071" s="17">
        <f>IFERROR(K2071/I2071,"")</f>
        <v>0.46938775510204084</v>
      </c>
      <c r="P2071" s="17">
        <f>IFERROR(L2071/J2071,"")</f>
        <v>0.10173410404624278</v>
      </c>
      <c r="Q2071" s="16">
        <v>100</v>
      </c>
      <c r="R2071" s="16">
        <v>21</v>
      </c>
      <c r="S2071" s="16">
        <v>28</v>
      </c>
      <c r="T2071" s="16">
        <v>46</v>
      </c>
      <c r="U2071" s="16"/>
      <c r="V2071" s="16"/>
      <c r="W2071" s="16">
        <v>0</v>
      </c>
      <c r="X2071" s="16">
        <v>125</v>
      </c>
      <c r="Y2071" s="16"/>
      <c r="Z2071" s="16">
        <v>329</v>
      </c>
      <c r="AA2071" s="16">
        <f>IF(COUNT(Q2071:Z2071)=0,"",SUM(Q2071:Q2071))</f>
        <v>100</v>
      </c>
      <c r="AB2071" s="16">
        <f>IF(COUNT(Q2071:Z2071)=0,"",SUM(R2071:S2071))</f>
        <v>49</v>
      </c>
      <c r="AC2071" s="16">
        <f>IF(COUNT(Q2071:Z2071)=0,"",SUM(T2071:V2071))</f>
        <v>46</v>
      </c>
      <c r="AD2071" s="16">
        <f>IF(COUNT(Q2071:Z2071)=0,"",SUM(W2071:Y2071))</f>
        <v>125</v>
      </c>
      <c r="AE2071" s="16">
        <f>IF(COUNT(Q2071:Z2071)=0,"",SUM(Z2071:Z2071))</f>
        <v>329</v>
      </c>
      <c r="AF2071" s="16">
        <f>IF(COUNT(Q2071:Z2071)=0,"",SUM(Q2071:Z2071))</f>
        <v>649</v>
      </c>
      <c r="AG2071" s="17">
        <f>IFERROR((AA2071+AB2071)/AF2071,"")</f>
        <v>0.2295839753466872</v>
      </c>
      <c r="AH2071" s="16"/>
    </row>
    <row r="2072" spans="1:34" x14ac:dyDescent="0.2">
      <c r="A2072" s="4" t="s">
        <v>198</v>
      </c>
      <c r="B2072" s="4" t="s">
        <v>125</v>
      </c>
      <c r="C2072" s="4" t="s">
        <v>955</v>
      </c>
      <c r="D2072" s="4" t="s">
        <v>227</v>
      </c>
      <c r="E2072" s="4" t="s">
        <v>228</v>
      </c>
      <c r="F2072" s="4" t="s">
        <v>987</v>
      </c>
      <c r="G2072" s="4" t="s">
        <v>156</v>
      </c>
      <c r="H2072" s="4" t="s">
        <v>71</v>
      </c>
      <c r="I2072" s="16">
        <v>947</v>
      </c>
      <c r="J2072" s="16">
        <v>2920</v>
      </c>
      <c r="K2072" s="16">
        <v>373</v>
      </c>
      <c r="L2072" s="16">
        <v>689</v>
      </c>
      <c r="M2072" s="16">
        <v>66</v>
      </c>
      <c r="N2072" s="16">
        <v>159</v>
      </c>
      <c r="O2072" s="17">
        <f>IFERROR(K2072/I2072,"")</f>
        <v>0.3938753959873284</v>
      </c>
      <c r="P2072" s="17">
        <f>IFERROR(L2072/J2072,"")</f>
        <v>0.23595890410958903</v>
      </c>
      <c r="Q2072" s="16">
        <v>99</v>
      </c>
      <c r="R2072" s="16">
        <v>0</v>
      </c>
      <c r="S2072" s="16"/>
      <c r="T2072" s="16">
        <v>0</v>
      </c>
      <c r="U2072" s="16">
        <v>136</v>
      </c>
      <c r="V2072" s="16">
        <v>611</v>
      </c>
      <c r="W2072" s="16">
        <v>35</v>
      </c>
      <c r="X2072" s="16">
        <v>365</v>
      </c>
      <c r="Y2072" s="16">
        <v>0</v>
      </c>
      <c r="Z2072" s="16">
        <v>324</v>
      </c>
      <c r="AA2072" s="16">
        <f>IF(COUNT(Q2072:Z2072)=0,"",SUM(Q2072:Q2072))</f>
        <v>99</v>
      </c>
      <c r="AB2072" s="16">
        <f>IF(COUNT(Q2072:Z2072)=0,"",SUM(R2072:S2072))</f>
        <v>0</v>
      </c>
      <c r="AC2072" s="16">
        <f>IF(COUNT(Q2072:Z2072)=0,"",SUM(T2072:V2072))</f>
        <v>747</v>
      </c>
      <c r="AD2072" s="16">
        <f>IF(COUNT(Q2072:Z2072)=0,"",SUM(W2072:Y2072))</f>
        <v>400</v>
      </c>
      <c r="AE2072" s="16">
        <f>IF(COUNT(Q2072:Z2072)=0,"",SUM(Z2072:Z2072))</f>
        <v>324</v>
      </c>
      <c r="AF2072" s="16">
        <f>IF(COUNT(Q2072:Z2072)=0,"",SUM(Q2072:Z2072))</f>
        <v>1570</v>
      </c>
      <c r="AG2072" s="17">
        <f>IFERROR((AA2072+AB2072)/AF2072,"")</f>
        <v>6.3057324840764331E-2</v>
      </c>
      <c r="AH2072" s="16">
        <v>103</v>
      </c>
    </row>
    <row r="2073" spans="1:34" x14ac:dyDescent="0.2">
      <c r="A2073" s="4" t="s">
        <v>198</v>
      </c>
      <c r="B2073" s="4" t="s">
        <v>131</v>
      </c>
      <c r="C2073" s="4" t="s">
        <v>955</v>
      </c>
      <c r="D2073" s="4" t="s">
        <v>438</v>
      </c>
      <c r="E2073" s="4" t="s">
        <v>439</v>
      </c>
      <c r="F2073" s="4" t="s">
        <v>1408</v>
      </c>
      <c r="G2073" s="4" t="s">
        <v>156</v>
      </c>
      <c r="H2073" s="4" t="s">
        <v>71</v>
      </c>
      <c r="I2073" s="16">
        <v>2711</v>
      </c>
      <c r="J2073" s="16">
        <v>14783</v>
      </c>
      <c r="K2073" s="16">
        <v>966</v>
      </c>
      <c r="L2073" s="16">
        <v>3384</v>
      </c>
      <c r="M2073" s="16">
        <v>89</v>
      </c>
      <c r="N2073" s="16">
        <v>526</v>
      </c>
      <c r="O2073" s="17">
        <f>IFERROR(K2073/I2073,"")</f>
        <v>0.35632607893766138</v>
      </c>
      <c r="P2073" s="17">
        <f>IFERROR(L2073/J2073,"")</f>
        <v>0.22891158763444497</v>
      </c>
      <c r="Q2073" s="16">
        <v>99</v>
      </c>
      <c r="R2073" s="16">
        <v>29</v>
      </c>
      <c r="S2073" s="16"/>
      <c r="T2073" s="16">
        <v>0</v>
      </c>
      <c r="U2073" s="16">
        <v>16</v>
      </c>
      <c r="V2073" s="16">
        <v>0</v>
      </c>
      <c r="W2073" s="16">
        <v>51</v>
      </c>
      <c r="X2073" s="16">
        <v>912</v>
      </c>
      <c r="Y2073" s="16">
        <v>0</v>
      </c>
      <c r="Z2073" s="16">
        <v>3243</v>
      </c>
      <c r="AA2073" s="16">
        <f>IF(COUNT(Q2073:Z2073)=0,"",SUM(Q2073:Q2073))</f>
        <v>99</v>
      </c>
      <c r="AB2073" s="16">
        <f>IF(COUNT(Q2073:Z2073)=0,"",SUM(R2073:S2073))</f>
        <v>29</v>
      </c>
      <c r="AC2073" s="16">
        <f>IF(COUNT(Q2073:Z2073)=0,"",SUM(T2073:V2073))</f>
        <v>16</v>
      </c>
      <c r="AD2073" s="16">
        <f>IF(COUNT(Q2073:Z2073)=0,"",SUM(W2073:Y2073))</f>
        <v>963</v>
      </c>
      <c r="AE2073" s="16">
        <f>IF(COUNT(Q2073:Z2073)=0,"",SUM(Z2073:Z2073))</f>
        <v>3243</v>
      </c>
      <c r="AF2073" s="16">
        <f>IF(COUNT(Q2073:Z2073)=0,"",SUM(Q2073:Z2073))</f>
        <v>4350</v>
      </c>
      <c r="AG2073" s="17">
        <f>IFERROR((AA2073+AB2073)/AF2073,"")</f>
        <v>2.9425287356321838E-2</v>
      </c>
      <c r="AH2073" s="16">
        <v>336</v>
      </c>
    </row>
    <row r="2074" spans="1:34" x14ac:dyDescent="0.2">
      <c r="A2074" s="4" t="s">
        <v>21</v>
      </c>
      <c r="B2074" s="4" t="s">
        <v>150</v>
      </c>
      <c r="C2074" s="4" t="s">
        <v>991</v>
      </c>
      <c r="D2074" s="4" t="s">
        <v>809</v>
      </c>
      <c r="E2074" s="4" t="s">
        <v>810</v>
      </c>
      <c r="F2074" s="4" t="s">
        <v>4119</v>
      </c>
      <c r="G2074" s="4" t="s">
        <v>157</v>
      </c>
      <c r="H2074" s="4" t="s">
        <v>163</v>
      </c>
      <c r="I2074" s="16">
        <v>698</v>
      </c>
      <c r="J2074" s="16">
        <v>31894</v>
      </c>
      <c r="K2074" s="16">
        <v>551</v>
      </c>
      <c r="L2074" s="16">
        <v>2802</v>
      </c>
      <c r="M2074" s="16">
        <v>42</v>
      </c>
      <c r="N2074" s="16">
        <v>0</v>
      </c>
      <c r="O2074" s="17">
        <f>IFERROR(K2074/I2074,"")</f>
        <v>0.78939828080229224</v>
      </c>
      <c r="P2074" s="17">
        <f>IFERROR(L2074/J2074,"")</f>
        <v>8.7853514767667895E-2</v>
      </c>
      <c r="Q2074" s="16">
        <v>99</v>
      </c>
      <c r="R2074" s="16"/>
      <c r="S2074" s="16">
        <v>0</v>
      </c>
      <c r="T2074" s="16">
        <v>28</v>
      </c>
      <c r="U2074" s="16">
        <v>0</v>
      </c>
      <c r="V2074" s="16">
        <v>0</v>
      </c>
      <c r="W2074" s="16"/>
      <c r="X2074" s="16">
        <v>389</v>
      </c>
      <c r="Y2074" s="16"/>
      <c r="Z2074" s="16">
        <v>2823</v>
      </c>
      <c r="AA2074" s="16">
        <f>IF(COUNT(Q2074:Z2074)=0,"",SUM(Q2074:Q2074))</f>
        <v>99</v>
      </c>
      <c r="AB2074" s="16">
        <f>IF(COUNT(Q2074:Z2074)=0,"",SUM(R2074:S2074))</f>
        <v>0</v>
      </c>
      <c r="AC2074" s="16">
        <f>IF(COUNT(Q2074:Z2074)=0,"",SUM(T2074:V2074))</f>
        <v>28</v>
      </c>
      <c r="AD2074" s="16">
        <f>IF(COUNT(Q2074:Z2074)=0,"",SUM(W2074:Y2074))</f>
        <v>389</v>
      </c>
      <c r="AE2074" s="16">
        <f>IF(COUNT(Q2074:Z2074)=0,"",SUM(Z2074:Z2074))</f>
        <v>2823</v>
      </c>
      <c r="AF2074" s="16">
        <f>IF(COUNT(Q2074:Z2074)=0,"",SUM(Q2074:Z2074))</f>
        <v>3339</v>
      </c>
      <c r="AG2074" s="17">
        <f>IFERROR((AA2074+AB2074)/AF2074,"")</f>
        <v>2.9649595687331536E-2</v>
      </c>
      <c r="AH2074" s="16">
        <v>136</v>
      </c>
    </row>
    <row r="2075" spans="1:34" x14ac:dyDescent="0.2">
      <c r="A2075" s="4" t="s">
        <v>21</v>
      </c>
      <c r="B2075" s="4" t="s">
        <v>123</v>
      </c>
      <c r="C2075" s="4" t="s">
        <v>955</v>
      </c>
      <c r="D2075" s="4" t="s">
        <v>484</v>
      </c>
      <c r="E2075" s="4" t="s">
        <v>485</v>
      </c>
      <c r="F2075" s="4" t="s">
        <v>4843</v>
      </c>
      <c r="G2075" s="4" t="s">
        <v>159</v>
      </c>
      <c r="H2075" s="4" t="s">
        <v>163</v>
      </c>
      <c r="I2075" s="16">
        <v>293</v>
      </c>
      <c r="J2075" s="16">
        <v>8007</v>
      </c>
      <c r="K2075" s="16">
        <v>22</v>
      </c>
      <c r="L2075" s="16">
        <v>1159</v>
      </c>
      <c r="M2075" s="16"/>
      <c r="N2075" s="16">
        <v>124</v>
      </c>
      <c r="O2075" s="17">
        <f>IFERROR(K2075/I2075,"")</f>
        <v>7.5085324232081918E-2</v>
      </c>
      <c r="P2075" s="17">
        <f>IFERROR(L2075/J2075,"")</f>
        <v>0.14474834519795179</v>
      </c>
      <c r="Q2075" s="16">
        <v>98</v>
      </c>
      <c r="R2075" s="16">
        <v>21</v>
      </c>
      <c r="S2075" s="16"/>
      <c r="T2075" s="16">
        <v>25</v>
      </c>
      <c r="U2075" s="16">
        <v>97</v>
      </c>
      <c r="V2075" s="16"/>
      <c r="W2075" s="16">
        <v>0</v>
      </c>
      <c r="X2075" s="16">
        <v>433</v>
      </c>
      <c r="Y2075" s="16"/>
      <c r="Z2075" s="16">
        <v>599</v>
      </c>
      <c r="AA2075" s="16">
        <f>IF(COUNT(Q2075:Z2075)=0,"",SUM(Q2075:Q2075))</f>
        <v>98</v>
      </c>
      <c r="AB2075" s="16">
        <f>IF(COUNT(Q2075:Z2075)=0,"",SUM(R2075:S2075))</f>
        <v>21</v>
      </c>
      <c r="AC2075" s="16">
        <f>IF(COUNT(Q2075:Z2075)=0,"",SUM(T2075:V2075))</f>
        <v>122</v>
      </c>
      <c r="AD2075" s="16">
        <f>IF(COUNT(Q2075:Z2075)=0,"",SUM(W2075:Y2075))</f>
        <v>433</v>
      </c>
      <c r="AE2075" s="16">
        <f>IF(COUNT(Q2075:Z2075)=0,"",SUM(Z2075:Z2075))</f>
        <v>599</v>
      </c>
      <c r="AF2075" s="16">
        <f>IF(COUNT(Q2075:Z2075)=0,"",SUM(Q2075:Z2075))</f>
        <v>1273</v>
      </c>
      <c r="AG2075" s="17">
        <f>IFERROR((AA2075+AB2075)/AF2075,"")</f>
        <v>9.3479968578161821E-2</v>
      </c>
      <c r="AH2075" s="16">
        <v>11</v>
      </c>
    </row>
    <row r="2076" spans="1:34" x14ac:dyDescent="0.2">
      <c r="A2076" s="4" t="s">
        <v>21</v>
      </c>
      <c r="B2076" s="4" t="s">
        <v>123</v>
      </c>
      <c r="C2076" s="4" t="s">
        <v>955</v>
      </c>
      <c r="D2076" s="4" t="s">
        <v>484</v>
      </c>
      <c r="E2076" s="4" t="s">
        <v>485</v>
      </c>
      <c r="F2076" s="4" t="s">
        <v>4844</v>
      </c>
      <c r="G2076" s="4" t="s">
        <v>159</v>
      </c>
      <c r="H2076" s="4" t="s">
        <v>163</v>
      </c>
      <c r="I2076" s="16">
        <v>81</v>
      </c>
      <c r="J2076" s="16">
        <v>3861</v>
      </c>
      <c r="K2076" s="16">
        <v>24</v>
      </c>
      <c r="L2076" s="16">
        <v>518</v>
      </c>
      <c r="M2076" s="16"/>
      <c r="N2076" s="16">
        <v>99</v>
      </c>
      <c r="O2076" s="17">
        <f>IFERROR(K2076/I2076,"")</f>
        <v>0.29629629629629628</v>
      </c>
      <c r="P2076" s="17">
        <f>IFERROR(L2076/J2076,"")</f>
        <v>0.13416213416213416</v>
      </c>
      <c r="Q2076" s="16">
        <v>98</v>
      </c>
      <c r="R2076" s="16"/>
      <c r="S2076" s="16"/>
      <c r="T2076" s="16">
        <v>12</v>
      </c>
      <c r="U2076" s="16">
        <v>45</v>
      </c>
      <c r="V2076" s="16"/>
      <c r="W2076" s="16">
        <v>0</v>
      </c>
      <c r="X2076" s="16">
        <v>92</v>
      </c>
      <c r="Y2076" s="16">
        <v>0</v>
      </c>
      <c r="Z2076" s="16">
        <v>324</v>
      </c>
      <c r="AA2076" s="16">
        <f>IF(COUNT(Q2076:Z2076)=0,"",SUM(Q2076:Q2076))</f>
        <v>98</v>
      </c>
      <c r="AB2076" s="16">
        <f>IF(COUNT(Q2076:Z2076)=0,"",SUM(R2076:S2076))</f>
        <v>0</v>
      </c>
      <c r="AC2076" s="16">
        <f>IF(COUNT(Q2076:Z2076)=0,"",SUM(T2076:V2076))</f>
        <v>57</v>
      </c>
      <c r="AD2076" s="16">
        <f>IF(COUNT(Q2076:Z2076)=0,"",SUM(W2076:Y2076))</f>
        <v>92</v>
      </c>
      <c r="AE2076" s="16">
        <f>IF(COUNT(Q2076:Z2076)=0,"",SUM(Z2076:Z2076))</f>
        <v>324</v>
      </c>
      <c r="AF2076" s="16">
        <f>IF(COUNT(Q2076:Z2076)=0,"",SUM(Q2076:Z2076))</f>
        <v>571</v>
      </c>
      <c r="AG2076" s="17">
        <f>IFERROR((AA2076+AB2076)/AF2076,"")</f>
        <v>0.17162872154115585</v>
      </c>
      <c r="AH2076" s="16"/>
    </row>
    <row r="2077" spans="1:34" x14ac:dyDescent="0.2">
      <c r="A2077" s="4" t="s">
        <v>21</v>
      </c>
      <c r="B2077" s="4" t="s">
        <v>123</v>
      </c>
      <c r="C2077" s="4" t="s">
        <v>955</v>
      </c>
      <c r="D2077" s="4" t="s">
        <v>484</v>
      </c>
      <c r="E2077" s="4" t="s">
        <v>485</v>
      </c>
      <c r="F2077" s="4" t="s">
        <v>4869</v>
      </c>
      <c r="G2077" s="4" t="s">
        <v>159</v>
      </c>
      <c r="H2077" s="4" t="s">
        <v>163</v>
      </c>
      <c r="I2077" s="16">
        <v>156</v>
      </c>
      <c r="J2077" s="16">
        <v>4730</v>
      </c>
      <c r="K2077" s="16">
        <v>17</v>
      </c>
      <c r="L2077" s="16">
        <v>1018</v>
      </c>
      <c r="M2077" s="16">
        <v>0</v>
      </c>
      <c r="N2077" s="16">
        <v>127</v>
      </c>
      <c r="O2077" s="17">
        <f>IFERROR(K2077/I2077,"")</f>
        <v>0.10897435897435898</v>
      </c>
      <c r="P2077" s="17">
        <f>IFERROR(L2077/J2077,"")</f>
        <v>0.21522198731501058</v>
      </c>
      <c r="Q2077" s="16">
        <v>98</v>
      </c>
      <c r="R2077" s="16">
        <v>12</v>
      </c>
      <c r="S2077" s="16"/>
      <c r="T2077" s="16">
        <v>26</v>
      </c>
      <c r="U2077" s="16">
        <v>36</v>
      </c>
      <c r="V2077" s="16"/>
      <c r="W2077" s="16">
        <v>0</v>
      </c>
      <c r="X2077" s="16">
        <v>232</v>
      </c>
      <c r="Y2077" s="16"/>
      <c r="Z2077" s="16">
        <v>677</v>
      </c>
      <c r="AA2077" s="16">
        <f>IF(COUNT(Q2077:Z2077)=0,"",SUM(Q2077:Q2077))</f>
        <v>98</v>
      </c>
      <c r="AB2077" s="16">
        <f>IF(COUNT(Q2077:Z2077)=0,"",SUM(R2077:S2077))</f>
        <v>12</v>
      </c>
      <c r="AC2077" s="16">
        <f>IF(COUNT(Q2077:Z2077)=0,"",SUM(T2077:V2077))</f>
        <v>62</v>
      </c>
      <c r="AD2077" s="16">
        <f>IF(COUNT(Q2077:Z2077)=0,"",SUM(W2077:Y2077))</f>
        <v>232</v>
      </c>
      <c r="AE2077" s="16">
        <f>IF(COUNT(Q2077:Z2077)=0,"",SUM(Z2077:Z2077))</f>
        <v>677</v>
      </c>
      <c r="AF2077" s="16">
        <f>IF(COUNT(Q2077:Z2077)=0,"",SUM(Q2077:Z2077))</f>
        <v>1081</v>
      </c>
      <c r="AG2077" s="17">
        <f>IFERROR((AA2077+AB2077)/AF2077,"")</f>
        <v>0.10175763182238667</v>
      </c>
      <c r="AH2077" s="16"/>
    </row>
    <row r="2078" spans="1:34" x14ac:dyDescent="0.2">
      <c r="A2078" s="4" t="s">
        <v>21</v>
      </c>
      <c r="B2078" s="4" t="s">
        <v>123</v>
      </c>
      <c r="C2078" s="4" t="s">
        <v>955</v>
      </c>
      <c r="D2078" s="4" t="s">
        <v>484</v>
      </c>
      <c r="E2078" s="4" t="s">
        <v>485</v>
      </c>
      <c r="F2078" s="4" t="s">
        <v>4860</v>
      </c>
      <c r="G2078" s="4" t="s">
        <v>159</v>
      </c>
      <c r="H2078" s="4" t="s">
        <v>163</v>
      </c>
      <c r="I2078" s="16">
        <v>72</v>
      </c>
      <c r="J2078" s="16">
        <v>2780</v>
      </c>
      <c r="K2078" s="16">
        <v>25</v>
      </c>
      <c r="L2078" s="16">
        <v>552</v>
      </c>
      <c r="M2078" s="16"/>
      <c r="N2078" s="16">
        <v>108</v>
      </c>
      <c r="O2078" s="17">
        <f>IFERROR(K2078/I2078,"")</f>
        <v>0.34722222222222221</v>
      </c>
      <c r="P2078" s="17">
        <f>IFERROR(L2078/J2078,"")</f>
        <v>0.19856115107913669</v>
      </c>
      <c r="Q2078" s="16">
        <v>97</v>
      </c>
      <c r="R2078" s="16"/>
      <c r="S2078" s="16"/>
      <c r="T2078" s="16"/>
      <c r="U2078" s="16"/>
      <c r="V2078" s="16"/>
      <c r="W2078" s="16">
        <v>0</v>
      </c>
      <c r="X2078" s="16">
        <v>113</v>
      </c>
      <c r="Y2078" s="16">
        <v>0</v>
      </c>
      <c r="Z2078" s="16">
        <v>377</v>
      </c>
      <c r="AA2078" s="16">
        <f>IF(COUNT(Q2078:Z2078)=0,"",SUM(Q2078:Q2078))</f>
        <v>97</v>
      </c>
      <c r="AB2078" s="16">
        <f>IF(COUNT(Q2078:Z2078)=0,"",SUM(R2078:S2078))</f>
        <v>0</v>
      </c>
      <c r="AC2078" s="16">
        <f>IF(COUNT(Q2078:Z2078)=0,"",SUM(T2078:V2078))</f>
        <v>0</v>
      </c>
      <c r="AD2078" s="16">
        <f>IF(COUNT(Q2078:Z2078)=0,"",SUM(W2078:Y2078))</f>
        <v>113</v>
      </c>
      <c r="AE2078" s="16">
        <f>IF(COUNT(Q2078:Z2078)=0,"",SUM(Z2078:Z2078))</f>
        <v>377</v>
      </c>
      <c r="AF2078" s="16">
        <f>IF(COUNT(Q2078:Z2078)=0,"",SUM(Q2078:Z2078))</f>
        <v>587</v>
      </c>
      <c r="AG2078" s="17">
        <f>IFERROR((AA2078+AB2078)/AF2078,"")</f>
        <v>0.16524701873935263</v>
      </c>
      <c r="AH2078" s="16"/>
    </row>
    <row r="2079" spans="1:34" x14ac:dyDescent="0.2">
      <c r="A2079" s="4" t="s">
        <v>21</v>
      </c>
      <c r="B2079" s="4" t="s">
        <v>150</v>
      </c>
      <c r="C2079" s="4" t="s">
        <v>991</v>
      </c>
      <c r="D2079" s="4" t="s">
        <v>806</v>
      </c>
      <c r="E2079" s="4" t="s">
        <v>807</v>
      </c>
      <c r="F2079" s="4" t="s">
        <v>4118</v>
      </c>
      <c r="G2079" s="4" t="s">
        <v>157</v>
      </c>
      <c r="H2079" s="4" t="s">
        <v>163</v>
      </c>
      <c r="I2079" s="16">
        <v>466</v>
      </c>
      <c r="J2079" s="16">
        <v>5008</v>
      </c>
      <c r="K2079" s="16">
        <v>268</v>
      </c>
      <c r="L2079" s="16">
        <v>291</v>
      </c>
      <c r="M2079" s="16">
        <v>17</v>
      </c>
      <c r="N2079" s="16">
        <v>157</v>
      </c>
      <c r="O2079" s="17">
        <f>IFERROR(K2079/I2079,"")</f>
        <v>0.57510729613733902</v>
      </c>
      <c r="P2079" s="17">
        <f>IFERROR(L2079/J2079,"")</f>
        <v>5.8107028753993609E-2</v>
      </c>
      <c r="Q2079" s="16">
        <v>96</v>
      </c>
      <c r="R2079" s="16"/>
      <c r="S2079" s="16">
        <v>0</v>
      </c>
      <c r="T2079" s="16"/>
      <c r="U2079" s="16">
        <v>90</v>
      </c>
      <c r="V2079" s="16">
        <v>0</v>
      </c>
      <c r="W2079" s="16">
        <v>0</v>
      </c>
      <c r="X2079" s="16">
        <v>45</v>
      </c>
      <c r="Y2079" s="16">
        <v>0</v>
      </c>
      <c r="Z2079" s="16">
        <v>310</v>
      </c>
      <c r="AA2079" s="16">
        <f>IF(COUNT(Q2079:Z2079)=0,"",SUM(Q2079:Q2079))</f>
        <v>96</v>
      </c>
      <c r="AB2079" s="16">
        <f>IF(COUNT(Q2079:Z2079)=0,"",SUM(R2079:S2079))</f>
        <v>0</v>
      </c>
      <c r="AC2079" s="16">
        <f>IF(COUNT(Q2079:Z2079)=0,"",SUM(T2079:V2079))</f>
        <v>90</v>
      </c>
      <c r="AD2079" s="16">
        <f>IF(COUNT(Q2079:Z2079)=0,"",SUM(W2079:Y2079))</f>
        <v>45</v>
      </c>
      <c r="AE2079" s="16">
        <f>IF(COUNT(Q2079:Z2079)=0,"",SUM(Z2079:Z2079))</f>
        <v>310</v>
      </c>
      <c r="AF2079" s="16">
        <f>IF(COUNT(Q2079:Z2079)=0,"",SUM(Q2079:Z2079))</f>
        <v>541</v>
      </c>
      <c r="AG2079" s="17">
        <f>IFERROR((AA2079+AB2079)/AF2079,"")</f>
        <v>0.17744916820702403</v>
      </c>
      <c r="AH2079" s="16">
        <v>25</v>
      </c>
    </row>
    <row r="2080" spans="1:34" x14ac:dyDescent="0.2">
      <c r="A2080" s="4" t="s">
        <v>21</v>
      </c>
      <c r="B2080" s="4" t="s">
        <v>123</v>
      </c>
      <c r="C2080" s="4" t="s">
        <v>955</v>
      </c>
      <c r="D2080" s="4" t="s">
        <v>484</v>
      </c>
      <c r="E2080" s="4" t="s">
        <v>485</v>
      </c>
      <c r="F2080" s="4" t="s">
        <v>5022</v>
      </c>
      <c r="G2080" s="4" t="s">
        <v>159</v>
      </c>
      <c r="H2080" s="4" t="s">
        <v>165</v>
      </c>
      <c r="I2080" s="16">
        <v>623</v>
      </c>
      <c r="J2080" s="16">
        <v>11763</v>
      </c>
      <c r="K2080" s="16">
        <v>129</v>
      </c>
      <c r="L2080" s="16">
        <v>1466</v>
      </c>
      <c r="M2080" s="16"/>
      <c r="N2080" s="16">
        <v>196</v>
      </c>
      <c r="O2080" s="17">
        <f>IFERROR(K2080/I2080,"")</f>
        <v>0.20706260032102727</v>
      </c>
      <c r="P2080" s="17">
        <f>IFERROR(L2080/J2080,"")</f>
        <v>0.1246280710703052</v>
      </c>
      <c r="Q2080" s="16">
        <v>96</v>
      </c>
      <c r="R2080" s="16">
        <v>42</v>
      </c>
      <c r="S2080" s="16"/>
      <c r="T2080" s="16">
        <v>48</v>
      </c>
      <c r="U2080" s="16">
        <v>239</v>
      </c>
      <c r="V2080" s="16">
        <v>16</v>
      </c>
      <c r="W2080" s="16"/>
      <c r="X2080" s="16">
        <v>563</v>
      </c>
      <c r="Y2080" s="16">
        <v>0</v>
      </c>
      <c r="Z2080" s="16">
        <v>766</v>
      </c>
      <c r="AA2080" s="16">
        <f>IF(COUNT(Q2080:Z2080)=0,"",SUM(Q2080:Q2080))</f>
        <v>96</v>
      </c>
      <c r="AB2080" s="16">
        <f>IF(COUNT(Q2080:Z2080)=0,"",SUM(R2080:S2080))</f>
        <v>42</v>
      </c>
      <c r="AC2080" s="16">
        <f>IF(COUNT(Q2080:Z2080)=0,"",SUM(T2080:V2080))</f>
        <v>303</v>
      </c>
      <c r="AD2080" s="16">
        <f>IF(COUNT(Q2080:Z2080)=0,"",SUM(W2080:Y2080))</f>
        <v>563</v>
      </c>
      <c r="AE2080" s="16">
        <f>IF(COUNT(Q2080:Z2080)=0,"",SUM(Z2080:Z2080))</f>
        <v>766</v>
      </c>
      <c r="AF2080" s="16">
        <f>IF(COUNT(Q2080:Z2080)=0,"",SUM(Q2080:Z2080))</f>
        <v>1770</v>
      </c>
      <c r="AG2080" s="17">
        <f>IFERROR((AA2080+AB2080)/AF2080,"")</f>
        <v>7.796610169491526E-2</v>
      </c>
      <c r="AH2080" s="16">
        <v>16</v>
      </c>
    </row>
    <row r="2081" spans="1:34" x14ac:dyDescent="0.2">
      <c r="A2081" s="4" t="s">
        <v>198</v>
      </c>
      <c r="B2081" s="4" t="s">
        <v>123</v>
      </c>
      <c r="C2081" s="4" t="s">
        <v>955</v>
      </c>
      <c r="D2081" s="4" t="s">
        <v>495</v>
      </c>
      <c r="E2081" s="4" t="s">
        <v>228</v>
      </c>
      <c r="F2081" s="4" t="s">
        <v>1528</v>
      </c>
      <c r="G2081" s="4" t="s">
        <v>156</v>
      </c>
      <c r="H2081" s="4" t="s">
        <v>43</v>
      </c>
      <c r="I2081" s="16">
        <v>808</v>
      </c>
      <c r="J2081" s="16">
        <v>2711</v>
      </c>
      <c r="K2081" s="16">
        <v>253</v>
      </c>
      <c r="L2081" s="16">
        <v>759</v>
      </c>
      <c r="M2081" s="16">
        <v>27</v>
      </c>
      <c r="N2081" s="16">
        <v>162</v>
      </c>
      <c r="O2081" s="17">
        <f>IFERROR(K2081/I2081,"")</f>
        <v>0.31311881188118812</v>
      </c>
      <c r="P2081" s="17">
        <f>IFERROR(L2081/J2081,"")</f>
        <v>0.2799704905938768</v>
      </c>
      <c r="Q2081" s="16">
        <v>95</v>
      </c>
      <c r="R2081" s="16">
        <v>0</v>
      </c>
      <c r="S2081" s="16"/>
      <c r="T2081" s="16">
        <v>0</v>
      </c>
      <c r="U2081" s="16">
        <v>32</v>
      </c>
      <c r="V2081" s="16">
        <v>356</v>
      </c>
      <c r="W2081" s="16">
        <v>89</v>
      </c>
      <c r="X2081" s="16">
        <v>284</v>
      </c>
      <c r="Y2081" s="16">
        <v>0</v>
      </c>
      <c r="Z2081" s="16">
        <v>475</v>
      </c>
      <c r="AA2081" s="16">
        <f>IF(COUNT(Q2081:Z2081)=0,"",SUM(Q2081:Q2081))</f>
        <v>95</v>
      </c>
      <c r="AB2081" s="16">
        <f>IF(COUNT(Q2081:Z2081)=0,"",SUM(R2081:S2081))</f>
        <v>0</v>
      </c>
      <c r="AC2081" s="16">
        <f>IF(COUNT(Q2081:Z2081)=0,"",SUM(T2081:V2081))</f>
        <v>388</v>
      </c>
      <c r="AD2081" s="16">
        <f>IF(COUNT(Q2081:Z2081)=0,"",SUM(W2081:Y2081))</f>
        <v>373</v>
      </c>
      <c r="AE2081" s="16">
        <f>IF(COUNT(Q2081:Z2081)=0,"",SUM(Z2081:Z2081))</f>
        <v>475</v>
      </c>
      <c r="AF2081" s="16">
        <f>IF(COUNT(Q2081:Z2081)=0,"",SUM(Q2081:Z2081))</f>
        <v>1331</v>
      </c>
      <c r="AG2081" s="17">
        <f>IFERROR((AA2081+AB2081)/AF2081,"")</f>
        <v>7.1374906085649892E-2</v>
      </c>
      <c r="AH2081" s="16">
        <v>66</v>
      </c>
    </row>
    <row r="2082" spans="1:34" x14ac:dyDescent="0.2">
      <c r="A2082" s="4" t="s">
        <v>21</v>
      </c>
      <c r="B2082" s="4" t="s">
        <v>133</v>
      </c>
      <c r="C2082" s="4" t="s">
        <v>955</v>
      </c>
      <c r="D2082" s="4" t="s">
        <v>712</v>
      </c>
      <c r="E2082" s="4" t="s">
        <v>713</v>
      </c>
      <c r="F2082" s="4" t="s">
        <v>3082</v>
      </c>
      <c r="G2082" s="4" t="s">
        <v>158</v>
      </c>
      <c r="H2082" s="4" t="s">
        <v>165</v>
      </c>
      <c r="I2082" s="16">
        <v>362</v>
      </c>
      <c r="J2082" s="16">
        <v>3348</v>
      </c>
      <c r="K2082" s="16">
        <v>247</v>
      </c>
      <c r="L2082" s="16">
        <v>699</v>
      </c>
      <c r="M2082" s="16">
        <v>13</v>
      </c>
      <c r="N2082" s="16">
        <v>417</v>
      </c>
      <c r="O2082" s="17">
        <f>IFERROR(K2082/I2082,"")</f>
        <v>0.68232044198895025</v>
      </c>
      <c r="P2082" s="17">
        <f>IFERROR(L2082/J2082,"")</f>
        <v>0.20878136200716846</v>
      </c>
      <c r="Q2082" s="16">
        <v>95</v>
      </c>
      <c r="R2082" s="16">
        <v>0</v>
      </c>
      <c r="S2082" s="16">
        <v>0</v>
      </c>
      <c r="T2082" s="16">
        <v>196</v>
      </c>
      <c r="U2082" s="16">
        <v>232</v>
      </c>
      <c r="V2082" s="16">
        <v>281</v>
      </c>
      <c r="W2082" s="16">
        <v>0</v>
      </c>
      <c r="X2082" s="16">
        <v>283</v>
      </c>
      <c r="Y2082" s="16">
        <v>0</v>
      </c>
      <c r="Z2082" s="16">
        <v>302</v>
      </c>
      <c r="AA2082" s="16">
        <f>IF(COUNT(Q2082:Z2082)=0,"",SUM(Q2082:Q2082))</f>
        <v>95</v>
      </c>
      <c r="AB2082" s="16">
        <f>IF(COUNT(Q2082:Z2082)=0,"",SUM(R2082:S2082))</f>
        <v>0</v>
      </c>
      <c r="AC2082" s="16">
        <f>IF(COUNT(Q2082:Z2082)=0,"",SUM(T2082:V2082))</f>
        <v>709</v>
      </c>
      <c r="AD2082" s="16">
        <f>IF(COUNT(Q2082:Z2082)=0,"",SUM(W2082:Y2082))</f>
        <v>283</v>
      </c>
      <c r="AE2082" s="16">
        <f>IF(COUNT(Q2082:Z2082)=0,"",SUM(Z2082:Z2082))</f>
        <v>302</v>
      </c>
      <c r="AF2082" s="16">
        <f>IF(COUNT(Q2082:Z2082)=0,"",SUM(Q2082:Z2082))</f>
        <v>1389</v>
      </c>
      <c r="AG2082" s="17">
        <f>IFERROR((AA2082+AB2082)/AF2082,"")</f>
        <v>6.8394528437724977E-2</v>
      </c>
      <c r="AH2082" s="16"/>
    </row>
    <row r="2083" spans="1:34" x14ac:dyDescent="0.2">
      <c r="A2083" s="4" t="s">
        <v>21</v>
      </c>
      <c r="B2083" s="4" t="s">
        <v>123</v>
      </c>
      <c r="C2083" s="4" t="s">
        <v>955</v>
      </c>
      <c r="D2083" s="4" t="s">
        <v>484</v>
      </c>
      <c r="E2083" s="4" t="s">
        <v>485</v>
      </c>
      <c r="F2083" s="4" t="s">
        <v>4918</v>
      </c>
      <c r="G2083" s="4" t="s">
        <v>159</v>
      </c>
      <c r="H2083" s="4" t="s">
        <v>165</v>
      </c>
      <c r="I2083" s="16">
        <v>188</v>
      </c>
      <c r="J2083" s="16">
        <v>4988</v>
      </c>
      <c r="K2083" s="16">
        <v>43</v>
      </c>
      <c r="L2083" s="16">
        <v>652</v>
      </c>
      <c r="M2083" s="16">
        <v>0</v>
      </c>
      <c r="N2083" s="16">
        <v>110</v>
      </c>
      <c r="O2083" s="17">
        <f>IFERROR(K2083/I2083,"")</f>
        <v>0.22872340425531915</v>
      </c>
      <c r="P2083" s="17">
        <f>IFERROR(L2083/J2083,"")</f>
        <v>0.13071371291098638</v>
      </c>
      <c r="Q2083" s="16">
        <v>95</v>
      </c>
      <c r="R2083" s="16">
        <v>16</v>
      </c>
      <c r="S2083" s="16"/>
      <c r="T2083" s="16">
        <v>23</v>
      </c>
      <c r="U2083" s="16">
        <v>11</v>
      </c>
      <c r="V2083" s="16"/>
      <c r="W2083" s="16">
        <v>0</v>
      </c>
      <c r="X2083" s="16">
        <v>235</v>
      </c>
      <c r="Y2083" s="16">
        <v>0</v>
      </c>
      <c r="Z2083" s="16">
        <v>385</v>
      </c>
      <c r="AA2083" s="16">
        <f>IF(COUNT(Q2083:Z2083)=0,"",SUM(Q2083:Q2083))</f>
        <v>95</v>
      </c>
      <c r="AB2083" s="16">
        <f>IF(COUNT(Q2083:Z2083)=0,"",SUM(R2083:S2083))</f>
        <v>16</v>
      </c>
      <c r="AC2083" s="16">
        <f>IF(COUNT(Q2083:Z2083)=0,"",SUM(T2083:V2083))</f>
        <v>34</v>
      </c>
      <c r="AD2083" s="16">
        <f>IF(COUNT(Q2083:Z2083)=0,"",SUM(W2083:Y2083))</f>
        <v>235</v>
      </c>
      <c r="AE2083" s="16">
        <f>IF(COUNT(Q2083:Z2083)=0,"",SUM(Z2083:Z2083))</f>
        <v>385</v>
      </c>
      <c r="AF2083" s="16">
        <f>IF(COUNT(Q2083:Z2083)=0,"",SUM(Q2083:Z2083))</f>
        <v>765</v>
      </c>
      <c r="AG2083" s="17">
        <f>IFERROR((AA2083+AB2083)/AF2083,"")</f>
        <v>0.14509803921568629</v>
      </c>
      <c r="AH2083" s="16"/>
    </row>
    <row r="2084" spans="1:34" x14ac:dyDescent="0.2">
      <c r="A2084" s="4" t="s">
        <v>21</v>
      </c>
      <c r="B2084" s="4" t="s">
        <v>123</v>
      </c>
      <c r="C2084" s="4" t="s">
        <v>955</v>
      </c>
      <c r="D2084" s="4" t="s">
        <v>484</v>
      </c>
      <c r="E2084" s="4" t="s">
        <v>485</v>
      </c>
      <c r="F2084" s="4" t="s">
        <v>5027</v>
      </c>
      <c r="G2084" s="4" t="s">
        <v>159</v>
      </c>
      <c r="H2084" s="4" t="s">
        <v>165</v>
      </c>
      <c r="I2084" s="16">
        <v>233</v>
      </c>
      <c r="J2084" s="16">
        <v>9042</v>
      </c>
      <c r="K2084" s="16">
        <v>58</v>
      </c>
      <c r="L2084" s="16">
        <v>1781</v>
      </c>
      <c r="M2084" s="16"/>
      <c r="N2084" s="16">
        <v>140</v>
      </c>
      <c r="O2084" s="17">
        <f>IFERROR(K2084/I2084,"")</f>
        <v>0.24892703862660945</v>
      </c>
      <c r="P2084" s="17">
        <f>IFERROR(L2084/J2084,"")</f>
        <v>0.19696969696969696</v>
      </c>
      <c r="Q2084" s="16">
        <v>95</v>
      </c>
      <c r="R2084" s="16">
        <v>18</v>
      </c>
      <c r="S2084" s="16"/>
      <c r="T2084" s="16">
        <v>69</v>
      </c>
      <c r="U2084" s="16">
        <v>142</v>
      </c>
      <c r="V2084" s="16"/>
      <c r="W2084" s="16">
        <v>0</v>
      </c>
      <c r="X2084" s="16">
        <v>379</v>
      </c>
      <c r="Y2084" s="16">
        <v>0</v>
      </c>
      <c r="Z2084" s="16">
        <v>1232</v>
      </c>
      <c r="AA2084" s="16">
        <f>IF(COUNT(Q2084:Z2084)=0,"",SUM(Q2084:Q2084))</f>
        <v>95</v>
      </c>
      <c r="AB2084" s="16">
        <f>IF(COUNT(Q2084:Z2084)=0,"",SUM(R2084:S2084))</f>
        <v>18</v>
      </c>
      <c r="AC2084" s="16">
        <f>IF(COUNT(Q2084:Z2084)=0,"",SUM(T2084:V2084))</f>
        <v>211</v>
      </c>
      <c r="AD2084" s="16">
        <f>IF(COUNT(Q2084:Z2084)=0,"",SUM(W2084:Y2084))</f>
        <v>379</v>
      </c>
      <c r="AE2084" s="16">
        <f>IF(COUNT(Q2084:Z2084)=0,"",SUM(Z2084:Z2084))</f>
        <v>1232</v>
      </c>
      <c r="AF2084" s="16">
        <f>IF(COUNT(Q2084:Z2084)=0,"",SUM(Q2084:Z2084))</f>
        <v>1935</v>
      </c>
      <c r="AG2084" s="17">
        <f>IFERROR((AA2084+AB2084)/AF2084,"")</f>
        <v>5.8397932816537469E-2</v>
      </c>
      <c r="AH2084" s="16">
        <v>13</v>
      </c>
    </row>
    <row r="2085" spans="1:34" x14ac:dyDescent="0.2">
      <c r="A2085" s="4" t="s">
        <v>198</v>
      </c>
      <c r="B2085" s="4" t="s">
        <v>135</v>
      </c>
      <c r="C2085" s="4" t="s">
        <v>1036</v>
      </c>
      <c r="D2085" s="4" t="s">
        <v>340</v>
      </c>
      <c r="E2085" s="4" t="s">
        <v>341</v>
      </c>
      <c r="F2085" s="4" t="s">
        <v>1197</v>
      </c>
      <c r="G2085" s="4" t="s">
        <v>156</v>
      </c>
      <c r="H2085" s="4" t="s">
        <v>71</v>
      </c>
      <c r="I2085" s="16">
        <v>40744</v>
      </c>
      <c r="J2085" s="16">
        <v>20124</v>
      </c>
      <c r="K2085" s="16">
        <v>124</v>
      </c>
      <c r="L2085" s="16">
        <v>62</v>
      </c>
      <c r="M2085" s="16">
        <v>208</v>
      </c>
      <c r="N2085" s="16">
        <v>75</v>
      </c>
      <c r="O2085" s="17">
        <f>IFERROR(K2085/I2085,"")</f>
        <v>3.0433928922049872E-3</v>
      </c>
      <c r="P2085" s="17">
        <f>IFERROR(L2085/J2085,"")</f>
        <v>3.0808984297356389E-3</v>
      </c>
      <c r="Q2085" s="16">
        <v>94</v>
      </c>
      <c r="R2085" s="16">
        <v>0</v>
      </c>
      <c r="S2085" s="16"/>
      <c r="T2085" s="16">
        <v>0</v>
      </c>
      <c r="U2085" s="16"/>
      <c r="V2085" s="16">
        <v>0</v>
      </c>
      <c r="W2085" s="16">
        <v>12</v>
      </c>
      <c r="X2085" s="16">
        <v>70</v>
      </c>
      <c r="Y2085" s="16">
        <v>0</v>
      </c>
      <c r="Z2085" s="16">
        <v>0</v>
      </c>
      <c r="AA2085" s="16">
        <f>IF(COUNT(Q2085:Z2085)=0,"",SUM(Q2085:Q2085))</f>
        <v>94</v>
      </c>
      <c r="AB2085" s="16">
        <f>IF(COUNT(Q2085:Z2085)=0,"",SUM(R2085:S2085))</f>
        <v>0</v>
      </c>
      <c r="AC2085" s="16">
        <f>IF(COUNT(Q2085:Z2085)=0,"",SUM(T2085:V2085))</f>
        <v>0</v>
      </c>
      <c r="AD2085" s="16">
        <f>IF(COUNT(Q2085:Z2085)=0,"",SUM(W2085:Y2085))</f>
        <v>82</v>
      </c>
      <c r="AE2085" s="16">
        <f>IF(COUNT(Q2085:Z2085)=0,"",SUM(Z2085:Z2085))</f>
        <v>0</v>
      </c>
      <c r="AF2085" s="16">
        <f>IF(COUNT(Q2085:Z2085)=0,"",SUM(Q2085:Z2085))</f>
        <v>176</v>
      </c>
      <c r="AG2085" s="17">
        <f>IFERROR((AA2085+AB2085)/AF2085,"")</f>
        <v>0.53409090909090906</v>
      </c>
      <c r="AH2085" s="16">
        <v>44</v>
      </c>
    </row>
    <row r="2086" spans="1:34" x14ac:dyDescent="0.2">
      <c r="A2086" s="4" t="s">
        <v>21</v>
      </c>
      <c r="B2086" s="4" t="s">
        <v>123</v>
      </c>
      <c r="C2086" s="4" t="s">
        <v>955</v>
      </c>
      <c r="D2086" s="4" t="s">
        <v>484</v>
      </c>
      <c r="E2086" s="4" t="s">
        <v>485</v>
      </c>
      <c r="F2086" s="4" t="s">
        <v>4699</v>
      </c>
      <c r="G2086" s="4" t="s">
        <v>158</v>
      </c>
      <c r="H2086" s="4" t="s">
        <v>163</v>
      </c>
      <c r="I2086" s="16">
        <v>229</v>
      </c>
      <c r="J2086" s="16">
        <v>8965</v>
      </c>
      <c r="K2086" s="16">
        <v>91</v>
      </c>
      <c r="L2086" s="16">
        <v>1363</v>
      </c>
      <c r="M2086" s="16">
        <v>0</v>
      </c>
      <c r="N2086" s="16">
        <v>129</v>
      </c>
      <c r="O2086" s="17">
        <f>IFERROR(K2086/I2086,"")</f>
        <v>0.39737991266375544</v>
      </c>
      <c r="P2086" s="17">
        <f>IFERROR(L2086/J2086,"")</f>
        <v>0.15203569436698272</v>
      </c>
      <c r="Q2086" s="16">
        <v>94</v>
      </c>
      <c r="R2086" s="16">
        <v>18</v>
      </c>
      <c r="S2086" s="16"/>
      <c r="T2086" s="16">
        <v>200</v>
      </c>
      <c r="U2086" s="16">
        <v>88</v>
      </c>
      <c r="V2086" s="16">
        <v>29</v>
      </c>
      <c r="W2086" s="16">
        <v>0</v>
      </c>
      <c r="X2086" s="16">
        <v>258</v>
      </c>
      <c r="Y2086" s="16"/>
      <c r="Z2086" s="16">
        <v>848</v>
      </c>
      <c r="AA2086" s="16">
        <f>IF(COUNT(Q2086:Z2086)=0,"",SUM(Q2086:Q2086))</f>
        <v>94</v>
      </c>
      <c r="AB2086" s="16">
        <f>IF(COUNT(Q2086:Z2086)=0,"",SUM(R2086:S2086))</f>
        <v>18</v>
      </c>
      <c r="AC2086" s="16">
        <f>IF(COUNT(Q2086:Z2086)=0,"",SUM(T2086:V2086))</f>
        <v>317</v>
      </c>
      <c r="AD2086" s="16">
        <f>IF(COUNT(Q2086:Z2086)=0,"",SUM(W2086:Y2086))</f>
        <v>258</v>
      </c>
      <c r="AE2086" s="16">
        <f>IF(COUNT(Q2086:Z2086)=0,"",SUM(Z2086:Z2086))</f>
        <v>848</v>
      </c>
      <c r="AF2086" s="16">
        <f>IF(COUNT(Q2086:Z2086)=0,"",SUM(Q2086:Z2086))</f>
        <v>1535</v>
      </c>
      <c r="AG2086" s="17">
        <f>IFERROR((AA2086+AB2086)/AF2086,"")</f>
        <v>7.2964169381107488E-2</v>
      </c>
      <c r="AH2086" s="16">
        <v>23</v>
      </c>
    </row>
    <row r="2087" spans="1:34" x14ac:dyDescent="0.2">
      <c r="A2087" s="4" t="s">
        <v>21</v>
      </c>
      <c r="B2087" s="4" t="s">
        <v>123</v>
      </c>
      <c r="C2087" s="4" t="s">
        <v>955</v>
      </c>
      <c r="D2087" s="4" t="s">
        <v>484</v>
      </c>
      <c r="E2087" s="4" t="s">
        <v>485</v>
      </c>
      <c r="F2087" s="4" t="s">
        <v>4802</v>
      </c>
      <c r="G2087" s="4" t="s">
        <v>159</v>
      </c>
      <c r="H2087" s="4" t="s">
        <v>163</v>
      </c>
      <c r="I2087" s="16">
        <v>249</v>
      </c>
      <c r="J2087" s="16">
        <v>10304</v>
      </c>
      <c r="K2087" s="16">
        <v>33</v>
      </c>
      <c r="L2087" s="16">
        <v>1676</v>
      </c>
      <c r="M2087" s="16"/>
      <c r="N2087" s="16">
        <v>107</v>
      </c>
      <c r="O2087" s="17">
        <f>IFERROR(K2087/I2087,"")</f>
        <v>0.13253012048192772</v>
      </c>
      <c r="P2087" s="17">
        <f>IFERROR(L2087/J2087,"")</f>
        <v>0.1626552795031056</v>
      </c>
      <c r="Q2087" s="16">
        <v>94</v>
      </c>
      <c r="R2087" s="16">
        <v>13</v>
      </c>
      <c r="S2087" s="16"/>
      <c r="T2087" s="16">
        <v>22</v>
      </c>
      <c r="U2087" s="16">
        <v>62</v>
      </c>
      <c r="V2087" s="16"/>
      <c r="W2087" s="16">
        <v>0</v>
      </c>
      <c r="X2087" s="16">
        <v>274</v>
      </c>
      <c r="Y2087" s="16"/>
      <c r="Z2087" s="16">
        <v>1300</v>
      </c>
      <c r="AA2087" s="16">
        <f>IF(COUNT(Q2087:Z2087)=0,"",SUM(Q2087:Q2087))</f>
        <v>94</v>
      </c>
      <c r="AB2087" s="16">
        <f>IF(COUNT(Q2087:Z2087)=0,"",SUM(R2087:S2087))</f>
        <v>13</v>
      </c>
      <c r="AC2087" s="16">
        <f>IF(COUNT(Q2087:Z2087)=0,"",SUM(T2087:V2087))</f>
        <v>84</v>
      </c>
      <c r="AD2087" s="16">
        <f>IF(COUNT(Q2087:Z2087)=0,"",SUM(W2087:Y2087))</f>
        <v>274</v>
      </c>
      <c r="AE2087" s="16">
        <f>IF(COUNT(Q2087:Z2087)=0,"",SUM(Z2087:Z2087))</f>
        <v>1300</v>
      </c>
      <c r="AF2087" s="16">
        <f>IF(COUNT(Q2087:Z2087)=0,"",SUM(Q2087:Z2087))</f>
        <v>1765</v>
      </c>
      <c r="AG2087" s="17">
        <f>IFERROR((AA2087+AB2087)/AF2087,"")</f>
        <v>6.0623229461756377E-2</v>
      </c>
      <c r="AH2087" s="16">
        <v>26</v>
      </c>
    </row>
    <row r="2088" spans="1:34" x14ac:dyDescent="0.2">
      <c r="A2088" s="4" t="s">
        <v>21</v>
      </c>
      <c r="B2088" s="4" t="s">
        <v>123</v>
      </c>
      <c r="C2088" s="4" t="s">
        <v>955</v>
      </c>
      <c r="D2088" s="4" t="s">
        <v>484</v>
      </c>
      <c r="E2088" s="4" t="s">
        <v>485</v>
      </c>
      <c r="F2088" s="4" t="s">
        <v>4836</v>
      </c>
      <c r="G2088" s="4" t="s">
        <v>159</v>
      </c>
      <c r="H2088" s="4" t="s">
        <v>163</v>
      </c>
      <c r="I2088" s="16">
        <v>395</v>
      </c>
      <c r="J2088" s="16">
        <v>8856</v>
      </c>
      <c r="K2088" s="16">
        <v>39</v>
      </c>
      <c r="L2088" s="16">
        <v>1554</v>
      </c>
      <c r="M2088" s="16">
        <v>0</v>
      </c>
      <c r="N2088" s="16">
        <v>187</v>
      </c>
      <c r="O2088" s="17">
        <f>IFERROR(K2088/I2088,"")</f>
        <v>9.8734177215189872E-2</v>
      </c>
      <c r="P2088" s="17">
        <f>IFERROR(L2088/J2088,"")</f>
        <v>0.17547425474254744</v>
      </c>
      <c r="Q2088" s="16">
        <v>94</v>
      </c>
      <c r="R2088" s="16">
        <v>14</v>
      </c>
      <c r="S2088" s="16"/>
      <c r="T2088" s="16">
        <v>33</v>
      </c>
      <c r="U2088" s="16">
        <v>214</v>
      </c>
      <c r="V2088" s="16"/>
      <c r="W2088" s="16">
        <v>0</v>
      </c>
      <c r="X2088" s="16">
        <v>480</v>
      </c>
      <c r="Y2088" s="16"/>
      <c r="Z2088" s="16">
        <v>896</v>
      </c>
      <c r="AA2088" s="16">
        <f>IF(COUNT(Q2088:Z2088)=0,"",SUM(Q2088:Q2088))</f>
        <v>94</v>
      </c>
      <c r="AB2088" s="16">
        <f>IF(COUNT(Q2088:Z2088)=0,"",SUM(R2088:S2088))</f>
        <v>14</v>
      </c>
      <c r="AC2088" s="16">
        <f>IF(COUNT(Q2088:Z2088)=0,"",SUM(T2088:V2088))</f>
        <v>247</v>
      </c>
      <c r="AD2088" s="16">
        <f>IF(COUNT(Q2088:Z2088)=0,"",SUM(W2088:Y2088))</f>
        <v>480</v>
      </c>
      <c r="AE2088" s="16">
        <f>IF(COUNT(Q2088:Z2088)=0,"",SUM(Z2088:Z2088))</f>
        <v>896</v>
      </c>
      <c r="AF2088" s="16">
        <f>IF(COUNT(Q2088:Z2088)=0,"",SUM(Q2088:Z2088))</f>
        <v>1731</v>
      </c>
      <c r="AG2088" s="17">
        <f>IFERROR((AA2088+AB2088)/AF2088,"")</f>
        <v>6.2391681109185443E-2</v>
      </c>
      <c r="AH2088" s="16">
        <v>25</v>
      </c>
    </row>
    <row r="2089" spans="1:34" x14ac:dyDescent="0.2">
      <c r="A2089" s="4" t="s">
        <v>21</v>
      </c>
      <c r="B2089" s="4" t="s">
        <v>132</v>
      </c>
      <c r="C2089" s="4" t="s">
        <v>1036</v>
      </c>
      <c r="D2089" s="4" t="s">
        <v>890</v>
      </c>
      <c r="E2089" s="4" t="s">
        <v>891</v>
      </c>
      <c r="F2089" s="4" t="s">
        <v>5376</v>
      </c>
      <c r="G2089" s="4" t="s">
        <v>158</v>
      </c>
      <c r="H2089" s="4" t="s">
        <v>166</v>
      </c>
      <c r="I2089" s="16">
        <v>58</v>
      </c>
      <c r="J2089" s="16">
        <v>2910</v>
      </c>
      <c r="K2089" s="16">
        <v>53</v>
      </c>
      <c r="L2089" s="16">
        <v>348</v>
      </c>
      <c r="M2089" s="16"/>
      <c r="N2089" s="16">
        <v>198</v>
      </c>
      <c r="O2089" s="17">
        <f>IFERROR(K2089/I2089,"")</f>
        <v>0.91379310344827591</v>
      </c>
      <c r="P2089" s="17">
        <f>IFERROR(L2089/J2089,"")</f>
        <v>0.11958762886597939</v>
      </c>
      <c r="Q2089" s="16">
        <v>94</v>
      </c>
      <c r="R2089" s="16">
        <v>0</v>
      </c>
      <c r="S2089" s="16">
        <v>0</v>
      </c>
      <c r="T2089" s="16">
        <v>33</v>
      </c>
      <c r="U2089" s="16">
        <v>101</v>
      </c>
      <c r="V2089" s="16">
        <v>46</v>
      </c>
      <c r="W2089" s="16"/>
      <c r="X2089" s="16">
        <v>70</v>
      </c>
      <c r="Y2089" s="16"/>
      <c r="Z2089" s="16">
        <v>313</v>
      </c>
      <c r="AA2089" s="16">
        <f>IF(COUNT(Q2089:Z2089)=0,"",SUM(Q2089:Q2089))</f>
        <v>94</v>
      </c>
      <c r="AB2089" s="16">
        <f>IF(COUNT(Q2089:Z2089)=0,"",SUM(R2089:S2089))</f>
        <v>0</v>
      </c>
      <c r="AC2089" s="16">
        <f>IF(COUNT(Q2089:Z2089)=0,"",SUM(T2089:V2089))</f>
        <v>180</v>
      </c>
      <c r="AD2089" s="16">
        <f>IF(COUNT(Q2089:Z2089)=0,"",SUM(W2089:Y2089))</f>
        <v>70</v>
      </c>
      <c r="AE2089" s="16">
        <f>IF(COUNT(Q2089:Z2089)=0,"",SUM(Z2089:Z2089))</f>
        <v>313</v>
      </c>
      <c r="AF2089" s="16">
        <f>IF(COUNT(Q2089:Z2089)=0,"",SUM(Q2089:Z2089))</f>
        <v>657</v>
      </c>
      <c r="AG2089" s="17">
        <f>IFERROR((AA2089+AB2089)/AF2089,"")</f>
        <v>0.14307458143074581</v>
      </c>
      <c r="AH2089" s="16"/>
    </row>
    <row r="2090" spans="1:34" x14ac:dyDescent="0.2">
      <c r="A2090" s="4" t="s">
        <v>21</v>
      </c>
      <c r="B2090" s="4" t="s">
        <v>124</v>
      </c>
      <c r="C2090" s="4" t="s">
        <v>955</v>
      </c>
      <c r="D2090" s="4" t="s">
        <v>582</v>
      </c>
      <c r="E2090" s="4" t="s">
        <v>583</v>
      </c>
      <c r="F2090" s="4" t="s">
        <v>2001</v>
      </c>
      <c r="G2090" s="4" t="s">
        <v>158</v>
      </c>
      <c r="H2090" s="4" t="s">
        <v>163</v>
      </c>
      <c r="I2090" s="16">
        <v>1451</v>
      </c>
      <c r="J2090" s="16">
        <v>4597</v>
      </c>
      <c r="K2090" s="16">
        <v>355</v>
      </c>
      <c r="L2090" s="16">
        <v>802</v>
      </c>
      <c r="M2090" s="16">
        <v>29</v>
      </c>
      <c r="N2090" s="16">
        <v>43</v>
      </c>
      <c r="O2090" s="17">
        <f>IFERROR(K2090/I2090,"")</f>
        <v>0.24465885596140594</v>
      </c>
      <c r="P2090" s="17">
        <f>IFERROR(L2090/J2090,"")</f>
        <v>0.17446160539482272</v>
      </c>
      <c r="Q2090" s="16">
        <v>93</v>
      </c>
      <c r="R2090" s="16">
        <v>0</v>
      </c>
      <c r="S2090" s="16">
        <v>0</v>
      </c>
      <c r="T2090" s="16">
        <v>151</v>
      </c>
      <c r="U2090" s="16">
        <v>74</v>
      </c>
      <c r="V2090" s="16">
        <v>523</v>
      </c>
      <c r="W2090" s="16">
        <v>195</v>
      </c>
      <c r="X2090" s="16">
        <v>238</v>
      </c>
      <c r="Y2090" s="16">
        <v>0</v>
      </c>
      <c r="Z2090" s="16">
        <v>572</v>
      </c>
      <c r="AA2090" s="16">
        <f>IF(COUNT(Q2090:Z2090)=0,"",SUM(Q2090:Q2090))</f>
        <v>93</v>
      </c>
      <c r="AB2090" s="16">
        <f>IF(COUNT(Q2090:Z2090)=0,"",SUM(R2090:S2090))</f>
        <v>0</v>
      </c>
      <c r="AC2090" s="16">
        <f>IF(COUNT(Q2090:Z2090)=0,"",SUM(T2090:V2090))</f>
        <v>748</v>
      </c>
      <c r="AD2090" s="16">
        <f>IF(COUNT(Q2090:Z2090)=0,"",SUM(W2090:Y2090))</f>
        <v>433</v>
      </c>
      <c r="AE2090" s="16">
        <f>IF(COUNT(Q2090:Z2090)=0,"",SUM(Z2090:Z2090))</f>
        <v>572</v>
      </c>
      <c r="AF2090" s="16">
        <f>IF(COUNT(Q2090:Z2090)=0,"",SUM(Q2090:Z2090))</f>
        <v>1846</v>
      </c>
      <c r="AG2090" s="17">
        <f>IFERROR((AA2090+AB2090)/AF2090,"")</f>
        <v>5.0379198266522207E-2</v>
      </c>
      <c r="AH2090" s="16">
        <v>11</v>
      </c>
    </row>
    <row r="2091" spans="1:34" x14ac:dyDescent="0.2">
      <c r="A2091" s="4" t="s">
        <v>21</v>
      </c>
      <c r="B2091" s="4" t="s">
        <v>123</v>
      </c>
      <c r="C2091" s="4" t="s">
        <v>955</v>
      </c>
      <c r="D2091" s="4" t="s">
        <v>484</v>
      </c>
      <c r="E2091" s="4" t="s">
        <v>485</v>
      </c>
      <c r="F2091" s="4" t="s">
        <v>4594</v>
      </c>
      <c r="G2091" s="4" t="s">
        <v>158</v>
      </c>
      <c r="H2091" s="4" t="s">
        <v>163</v>
      </c>
      <c r="I2091" s="16">
        <v>464</v>
      </c>
      <c r="J2091" s="16">
        <v>9626</v>
      </c>
      <c r="K2091" s="16">
        <v>123</v>
      </c>
      <c r="L2091" s="16">
        <v>1472</v>
      </c>
      <c r="M2091" s="16"/>
      <c r="N2091" s="16">
        <v>148</v>
      </c>
      <c r="O2091" s="17">
        <f>IFERROR(K2091/I2091,"")</f>
        <v>0.26508620689655171</v>
      </c>
      <c r="P2091" s="17">
        <f>IFERROR(L2091/J2091,"")</f>
        <v>0.15291917722833992</v>
      </c>
      <c r="Q2091" s="16">
        <v>93</v>
      </c>
      <c r="R2091" s="16">
        <v>37</v>
      </c>
      <c r="S2091" s="16"/>
      <c r="T2091" s="16">
        <v>258</v>
      </c>
      <c r="U2091" s="16">
        <v>112</v>
      </c>
      <c r="V2091" s="16">
        <v>56</v>
      </c>
      <c r="W2091" s="16">
        <v>0</v>
      </c>
      <c r="X2091" s="16">
        <v>311</v>
      </c>
      <c r="Y2091" s="16"/>
      <c r="Z2091" s="16">
        <v>875</v>
      </c>
      <c r="AA2091" s="16">
        <f>IF(COUNT(Q2091:Z2091)=0,"",SUM(Q2091:Q2091))</f>
        <v>93</v>
      </c>
      <c r="AB2091" s="16">
        <f>IF(COUNT(Q2091:Z2091)=0,"",SUM(R2091:S2091))</f>
        <v>37</v>
      </c>
      <c r="AC2091" s="16">
        <f>IF(COUNT(Q2091:Z2091)=0,"",SUM(T2091:V2091))</f>
        <v>426</v>
      </c>
      <c r="AD2091" s="16">
        <f>IF(COUNT(Q2091:Z2091)=0,"",SUM(W2091:Y2091))</f>
        <v>311</v>
      </c>
      <c r="AE2091" s="16">
        <f>IF(COUNT(Q2091:Z2091)=0,"",SUM(Z2091:Z2091))</f>
        <v>875</v>
      </c>
      <c r="AF2091" s="16">
        <f>IF(COUNT(Q2091:Z2091)=0,"",SUM(Q2091:Z2091))</f>
        <v>1742</v>
      </c>
      <c r="AG2091" s="17">
        <f>IFERROR((AA2091+AB2091)/AF2091,"")</f>
        <v>7.4626865671641784E-2</v>
      </c>
      <c r="AH2091" s="16">
        <v>31</v>
      </c>
    </row>
    <row r="2092" spans="1:34" x14ac:dyDescent="0.2">
      <c r="A2092" s="4" t="s">
        <v>21</v>
      </c>
      <c r="B2092" s="4" t="s">
        <v>123</v>
      </c>
      <c r="C2092" s="4" t="s">
        <v>955</v>
      </c>
      <c r="D2092" s="4" t="s">
        <v>484</v>
      </c>
      <c r="E2092" s="4" t="s">
        <v>485</v>
      </c>
      <c r="F2092" s="4" t="s">
        <v>4882</v>
      </c>
      <c r="G2092" s="4" t="s">
        <v>159</v>
      </c>
      <c r="H2092" s="4" t="s">
        <v>163</v>
      </c>
      <c r="I2092" s="16">
        <v>127</v>
      </c>
      <c r="J2092" s="16">
        <v>6577</v>
      </c>
      <c r="K2092" s="16">
        <v>40</v>
      </c>
      <c r="L2092" s="16">
        <v>730</v>
      </c>
      <c r="M2092" s="16"/>
      <c r="N2092" s="16">
        <v>110</v>
      </c>
      <c r="O2092" s="17">
        <f>IFERROR(K2092/I2092,"")</f>
        <v>0.31496062992125984</v>
      </c>
      <c r="P2092" s="17">
        <f>IFERROR(L2092/J2092,"")</f>
        <v>0.11099285388474989</v>
      </c>
      <c r="Q2092" s="16">
        <v>93</v>
      </c>
      <c r="R2092" s="16">
        <v>11</v>
      </c>
      <c r="S2092" s="16"/>
      <c r="T2092" s="16">
        <v>53</v>
      </c>
      <c r="U2092" s="16">
        <v>77</v>
      </c>
      <c r="V2092" s="16"/>
      <c r="W2092" s="16">
        <v>0</v>
      </c>
      <c r="X2092" s="16">
        <v>231</v>
      </c>
      <c r="Y2092" s="16">
        <v>0</v>
      </c>
      <c r="Z2092" s="16">
        <v>374</v>
      </c>
      <c r="AA2092" s="16">
        <f>IF(COUNT(Q2092:Z2092)=0,"",SUM(Q2092:Q2092))</f>
        <v>93</v>
      </c>
      <c r="AB2092" s="16">
        <f>IF(COUNT(Q2092:Z2092)=0,"",SUM(R2092:S2092))</f>
        <v>11</v>
      </c>
      <c r="AC2092" s="16">
        <f>IF(COUNT(Q2092:Z2092)=0,"",SUM(T2092:V2092))</f>
        <v>130</v>
      </c>
      <c r="AD2092" s="16">
        <f>IF(COUNT(Q2092:Z2092)=0,"",SUM(W2092:Y2092))</f>
        <v>231</v>
      </c>
      <c r="AE2092" s="16">
        <f>IF(COUNT(Q2092:Z2092)=0,"",SUM(Z2092:Z2092))</f>
        <v>374</v>
      </c>
      <c r="AF2092" s="16">
        <f>IF(COUNT(Q2092:Z2092)=0,"",SUM(Q2092:Z2092))</f>
        <v>839</v>
      </c>
      <c r="AG2092" s="17">
        <f>IFERROR((AA2092+AB2092)/AF2092,"")</f>
        <v>0.12395709177592372</v>
      </c>
      <c r="AH2092" s="16">
        <v>17</v>
      </c>
    </row>
    <row r="2093" spans="1:34" x14ac:dyDescent="0.2">
      <c r="A2093" s="4" t="s">
        <v>21</v>
      </c>
      <c r="B2093" s="4" t="s">
        <v>123</v>
      </c>
      <c r="C2093" s="4" t="s">
        <v>955</v>
      </c>
      <c r="D2093" s="4" t="s">
        <v>484</v>
      </c>
      <c r="E2093" s="4" t="s">
        <v>485</v>
      </c>
      <c r="F2093" s="4" t="s">
        <v>4922</v>
      </c>
      <c r="G2093" s="4" t="s">
        <v>159</v>
      </c>
      <c r="H2093" s="4" t="s">
        <v>165</v>
      </c>
      <c r="I2093" s="16">
        <v>72</v>
      </c>
      <c r="J2093" s="16">
        <v>3568</v>
      </c>
      <c r="K2093" s="16">
        <v>21</v>
      </c>
      <c r="L2093" s="16">
        <v>434</v>
      </c>
      <c r="M2093" s="16"/>
      <c r="N2093" s="16">
        <v>66</v>
      </c>
      <c r="O2093" s="17">
        <f>IFERROR(K2093/I2093,"")</f>
        <v>0.29166666666666669</v>
      </c>
      <c r="P2093" s="17">
        <f>IFERROR(L2093/J2093,"")</f>
        <v>0.12163677130044843</v>
      </c>
      <c r="Q2093" s="16">
        <v>93</v>
      </c>
      <c r="R2093" s="16"/>
      <c r="S2093" s="16"/>
      <c r="T2093" s="16"/>
      <c r="U2093" s="16">
        <v>31</v>
      </c>
      <c r="V2093" s="16"/>
      <c r="W2093" s="16">
        <v>0</v>
      </c>
      <c r="X2093" s="16">
        <v>85</v>
      </c>
      <c r="Y2093" s="16">
        <v>0</v>
      </c>
      <c r="Z2093" s="16">
        <v>253</v>
      </c>
      <c r="AA2093" s="16">
        <f>IF(COUNT(Q2093:Z2093)=0,"",SUM(Q2093:Q2093))</f>
        <v>93</v>
      </c>
      <c r="AB2093" s="16">
        <f>IF(COUNT(Q2093:Z2093)=0,"",SUM(R2093:S2093))</f>
        <v>0</v>
      </c>
      <c r="AC2093" s="16">
        <f>IF(COUNT(Q2093:Z2093)=0,"",SUM(T2093:V2093))</f>
        <v>31</v>
      </c>
      <c r="AD2093" s="16">
        <f>IF(COUNT(Q2093:Z2093)=0,"",SUM(W2093:Y2093))</f>
        <v>85</v>
      </c>
      <c r="AE2093" s="16">
        <f>IF(COUNT(Q2093:Z2093)=0,"",SUM(Z2093:Z2093))</f>
        <v>253</v>
      </c>
      <c r="AF2093" s="16">
        <f>IF(COUNT(Q2093:Z2093)=0,"",SUM(Q2093:Z2093))</f>
        <v>462</v>
      </c>
      <c r="AG2093" s="17">
        <f>IFERROR((AA2093+AB2093)/AF2093,"")</f>
        <v>0.20129870129870131</v>
      </c>
      <c r="AH2093" s="16"/>
    </row>
    <row r="2094" spans="1:34" x14ac:dyDescent="0.2">
      <c r="A2094" s="4" t="s">
        <v>198</v>
      </c>
      <c r="B2094" s="4" t="s">
        <v>126</v>
      </c>
      <c r="C2094" s="4" t="s">
        <v>955</v>
      </c>
      <c r="D2094" s="4" t="s">
        <v>391</v>
      </c>
      <c r="E2094" s="4" t="s">
        <v>266</v>
      </c>
      <c r="F2094" s="4" t="s">
        <v>1306</v>
      </c>
      <c r="G2094" s="4" t="s">
        <v>156</v>
      </c>
      <c r="H2094" s="4" t="s">
        <v>71</v>
      </c>
      <c r="I2094" s="16">
        <v>574</v>
      </c>
      <c r="J2094" s="16">
        <v>1017</v>
      </c>
      <c r="K2094" s="16">
        <v>180</v>
      </c>
      <c r="L2094" s="16">
        <v>208</v>
      </c>
      <c r="M2094" s="16">
        <v>0</v>
      </c>
      <c r="N2094" s="16">
        <v>26</v>
      </c>
      <c r="O2094" s="17">
        <f>IFERROR(K2094/I2094,"")</f>
        <v>0.31358885017421601</v>
      </c>
      <c r="P2094" s="17">
        <f>IFERROR(L2094/J2094,"")</f>
        <v>0.20452310717797442</v>
      </c>
      <c r="Q2094" s="16">
        <v>92</v>
      </c>
      <c r="R2094" s="16"/>
      <c r="S2094" s="16"/>
      <c r="T2094" s="16">
        <v>0</v>
      </c>
      <c r="U2094" s="16">
        <v>0</v>
      </c>
      <c r="V2094" s="16">
        <v>0</v>
      </c>
      <c r="W2094" s="16">
        <v>0</v>
      </c>
      <c r="X2094" s="16">
        <v>144</v>
      </c>
      <c r="Y2094" s="16">
        <v>0</v>
      </c>
      <c r="Z2094" s="16">
        <v>142</v>
      </c>
      <c r="AA2094" s="16">
        <f>IF(COUNT(Q2094:Z2094)=0,"",SUM(Q2094:Q2094))</f>
        <v>92</v>
      </c>
      <c r="AB2094" s="16">
        <f>IF(COUNT(Q2094:Z2094)=0,"",SUM(R2094:S2094))</f>
        <v>0</v>
      </c>
      <c r="AC2094" s="16">
        <f>IF(COUNT(Q2094:Z2094)=0,"",SUM(T2094:V2094))</f>
        <v>0</v>
      </c>
      <c r="AD2094" s="16">
        <f>IF(COUNT(Q2094:Z2094)=0,"",SUM(W2094:Y2094))</f>
        <v>144</v>
      </c>
      <c r="AE2094" s="16">
        <f>IF(COUNT(Q2094:Z2094)=0,"",SUM(Z2094:Z2094))</f>
        <v>142</v>
      </c>
      <c r="AF2094" s="16">
        <f>IF(COUNT(Q2094:Z2094)=0,"",SUM(Q2094:Z2094))</f>
        <v>378</v>
      </c>
      <c r="AG2094" s="17">
        <f>IFERROR((AA2094+AB2094)/AF2094,"")</f>
        <v>0.24338624338624337</v>
      </c>
      <c r="AH2094" s="16">
        <v>31</v>
      </c>
    </row>
    <row r="2095" spans="1:34" x14ac:dyDescent="0.2">
      <c r="A2095" s="4" t="s">
        <v>21</v>
      </c>
      <c r="B2095" s="4" t="s">
        <v>124</v>
      </c>
      <c r="C2095" s="4" t="s">
        <v>955</v>
      </c>
      <c r="D2095" s="4" t="s">
        <v>582</v>
      </c>
      <c r="E2095" s="4" t="s">
        <v>583</v>
      </c>
      <c r="F2095" s="4" t="s">
        <v>2038</v>
      </c>
      <c r="G2095" s="4" t="s">
        <v>158</v>
      </c>
      <c r="H2095" s="4" t="s">
        <v>164</v>
      </c>
      <c r="I2095" s="16">
        <v>265</v>
      </c>
      <c r="J2095" s="16">
        <v>2446</v>
      </c>
      <c r="K2095" s="16">
        <v>154</v>
      </c>
      <c r="L2095" s="16">
        <v>692</v>
      </c>
      <c r="M2095" s="16"/>
      <c r="N2095" s="16">
        <v>24</v>
      </c>
      <c r="O2095" s="17">
        <f>IFERROR(K2095/I2095,"")</f>
        <v>0.5811320754716981</v>
      </c>
      <c r="P2095" s="17">
        <f>IFERROR(L2095/J2095,"")</f>
        <v>0.28291087489779232</v>
      </c>
      <c r="Q2095" s="16">
        <v>92</v>
      </c>
      <c r="R2095" s="16">
        <v>0</v>
      </c>
      <c r="S2095" s="16">
        <v>0</v>
      </c>
      <c r="T2095" s="16">
        <v>241</v>
      </c>
      <c r="U2095" s="16">
        <v>114</v>
      </c>
      <c r="V2095" s="16">
        <v>177</v>
      </c>
      <c r="W2095" s="16">
        <v>101</v>
      </c>
      <c r="X2095" s="16">
        <v>171</v>
      </c>
      <c r="Y2095" s="16">
        <v>0</v>
      </c>
      <c r="Z2095" s="16">
        <v>381</v>
      </c>
      <c r="AA2095" s="16">
        <f>IF(COUNT(Q2095:Z2095)=0,"",SUM(Q2095:Q2095))</f>
        <v>92</v>
      </c>
      <c r="AB2095" s="16">
        <f>IF(COUNT(Q2095:Z2095)=0,"",SUM(R2095:S2095))</f>
        <v>0</v>
      </c>
      <c r="AC2095" s="16">
        <f>IF(COUNT(Q2095:Z2095)=0,"",SUM(T2095:V2095))</f>
        <v>532</v>
      </c>
      <c r="AD2095" s="16">
        <f>IF(COUNT(Q2095:Z2095)=0,"",SUM(W2095:Y2095))</f>
        <v>272</v>
      </c>
      <c r="AE2095" s="16">
        <f>IF(COUNT(Q2095:Z2095)=0,"",SUM(Z2095:Z2095))</f>
        <v>381</v>
      </c>
      <c r="AF2095" s="16">
        <f>IF(COUNT(Q2095:Z2095)=0,"",SUM(Q2095:Z2095))</f>
        <v>1277</v>
      </c>
      <c r="AG2095" s="17">
        <f>IFERROR((AA2095+AB2095)/AF2095,"")</f>
        <v>7.204385277995301E-2</v>
      </c>
      <c r="AH2095" s="16"/>
    </row>
    <row r="2096" spans="1:34" x14ac:dyDescent="0.2">
      <c r="A2096" s="4" t="s">
        <v>21</v>
      </c>
      <c r="B2096" s="4" t="s">
        <v>123</v>
      </c>
      <c r="C2096" s="4" t="s">
        <v>955</v>
      </c>
      <c r="D2096" s="4" t="s">
        <v>484</v>
      </c>
      <c r="E2096" s="4" t="s">
        <v>485</v>
      </c>
      <c r="F2096" s="4" t="s">
        <v>4800</v>
      </c>
      <c r="G2096" s="4" t="s">
        <v>159</v>
      </c>
      <c r="H2096" s="4" t="s">
        <v>163</v>
      </c>
      <c r="I2096" s="16">
        <v>128</v>
      </c>
      <c r="J2096" s="16">
        <v>9871</v>
      </c>
      <c r="K2096" s="16">
        <v>14</v>
      </c>
      <c r="L2096" s="16">
        <v>1568</v>
      </c>
      <c r="M2096" s="16"/>
      <c r="N2096" s="16">
        <v>144</v>
      </c>
      <c r="O2096" s="17">
        <f>IFERROR(K2096/I2096,"")</f>
        <v>0.109375</v>
      </c>
      <c r="P2096" s="17">
        <f>IFERROR(L2096/J2096,"")</f>
        <v>0.15884915408773173</v>
      </c>
      <c r="Q2096" s="16">
        <v>92</v>
      </c>
      <c r="R2096" s="16">
        <v>20</v>
      </c>
      <c r="S2096" s="16"/>
      <c r="T2096" s="16">
        <v>40</v>
      </c>
      <c r="U2096" s="16">
        <v>65</v>
      </c>
      <c r="V2096" s="16"/>
      <c r="W2096" s="16">
        <v>0</v>
      </c>
      <c r="X2096" s="16">
        <v>272</v>
      </c>
      <c r="Y2096" s="16">
        <v>0</v>
      </c>
      <c r="Z2096" s="16">
        <v>1188</v>
      </c>
      <c r="AA2096" s="16">
        <f>IF(COUNT(Q2096:Z2096)=0,"",SUM(Q2096:Q2096))</f>
        <v>92</v>
      </c>
      <c r="AB2096" s="16">
        <f>IF(COUNT(Q2096:Z2096)=0,"",SUM(R2096:S2096))</f>
        <v>20</v>
      </c>
      <c r="AC2096" s="16">
        <f>IF(COUNT(Q2096:Z2096)=0,"",SUM(T2096:V2096))</f>
        <v>105</v>
      </c>
      <c r="AD2096" s="16">
        <f>IF(COUNT(Q2096:Z2096)=0,"",SUM(W2096:Y2096))</f>
        <v>272</v>
      </c>
      <c r="AE2096" s="16">
        <f>IF(COUNT(Q2096:Z2096)=0,"",SUM(Z2096:Z2096))</f>
        <v>1188</v>
      </c>
      <c r="AF2096" s="16">
        <f>IF(COUNT(Q2096:Z2096)=0,"",SUM(Q2096:Z2096))</f>
        <v>1677</v>
      </c>
      <c r="AG2096" s="17">
        <f>IFERROR((AA2096+AB2096)/AF2096,"")</f>
        <v>6.6785927251043528E-2</v>
      </c>
      <c r="AH2096" s="16">
        <v>25</v>
      </c>
    </row>
    <row r="2097" spans="1:34" x14ac:dyDescent="0.2">
      <c r="A2097" s="4" t="s">
        <v>21</v>
      </c>
      <c r="B2097" s="4" t="s">
        <v>123</v>
      </c>
      <c r="C2097" s="4" t="s">
        <v>955</v>
      </c>
      <c r="D2097" s="4" t="s">
        <v>484</v>
      </c>
      <c r="E2097" s="4" t="s">
        <v>485</v>
      </c>
      <c r="F2097" s="4" t="s">
        <v>4933</v>
      </c>
      <c r="G2097" s="4" t="s">
        <v>159</v>
      </c>
      <c r="H2097" s="4" t="s">
        <v>165</v>
      </c>
      <c r="I2097" s="16">
        <v>131</v>
      </c>
      <c r="J2097" s="16">
        <v>4954</v>
      </c>
      <c r="K2097" s="16">
        <v>18</v>
      </c>
      <c r="L2097" s="16">
        <v>627</v>
      </c>
      <c r="M2097" s="16"/>
      <c r="N2097" s="16">
        <v>112</v>
      </c>
      <c r="O2097" s="17">
        <f>IFERROR(K2097/I2097,"")</f>
        <v>0.13740458015267176</v>
      </c>
      <c r="P2097" s="17">
        <f>IFERROR(L2097/J2097,"")</f>
        <v>0.12656439241017359</v>
      </c>
      <c r="Q2097" s="16">
        <v>92</v>
      </c>
      <c r="R2097" s="16">
        <v>14</v>
      </c>
      <c r="S2097" s="16"/>
      <c r="T2097" s="16">
        <v>23</v>
      </c>
      <c r="U2097" s="16">
        <v>23</v>
      </c>
      <c r="V2097" s="16"/>
      <c r="W2097" s="16">
        <v>0</v>
      </c>
      <c r="X2097" s="16">
        <v>228</v>
      </c>
      <c r="Y2097" s="16">
        <v>0</v>
      </c>
      <c r="Z2097" s="16">
        <v>316</v>
      </c>
      <c r="AA2097" s="16">
        <f>IF(COUNT(Q2097:Z2097)=0,"",SUM(Q2097:Q2097))</f>
        <v>92</v>
      </c>
      <c r="AB2097" s="16">
        <f>IF(COUNT(Q2097:Z2097)=0,"",SUM(R2097:S2097))</f>
        <v>14</v>
      </c>
      <c r="AC2097" s="16">
        <f>IF(COUNT(Q2097:Z2097)=0,"",SUM(T2097:V2097))</f>
        <v>46</v>
      </c>
      <c r="AD2097" s="16">
        <f>IF(COUNT(Q2097:Z2097)=0,"",SUM(W2097:Y2097))</f>
        <v>228</v>
      </c>
      <c r="AE2097" s="16">
        <f>IF(COUNT(Q2097:Z2097)=0,"",SUM(Z2097:Z2097))</f>
        <v>316</v>
      </c>
      <c r="AF2097" s="16">
        <f>IF(COUNT(Q2097:Z2097)=0,"",SUM(Q2097:Z2097))</f>
        <v>696</v>
      </c>
      <c r="AG2097" s="17">
        <f>IFERROR((AA2097+AB2097)/AF2097,"")</f>
        <v>0.15229885057471265</v>
      </c>
      <c r="AH2097" s="16"/>
    </row>
    <row r="2098" spans="1:34" x14ac:dyDescent="0.2">
      <c r="A2098" s="4" t="s">
        <v>21</v>
      </c>
      <c r="B2098" s="4" t="s">
        <v>124</v>
      </c>
      <c r="C2098" s="4" t="s">
        <v>955</v>
      </c>
      <c r="D2098" s="4" t="s">
        <v>582</v>
      </c>
      <c r="E2098" s="4" t="s">
        <v>583</v>
      </c>
      <c r="F2098" s="4" t="s">
        <v>2034</v>
      </c>
      <c r="G2098" s="4" t="s">
        <v>158</v>
      </c>
      <c r="H2098" s="4" t="s">
        <v>165</v>
      </c>
      <c r="I2098" s="16">
        <v>148</v>
      </c>
      <c r="J2098" s="16">
        <v>1520</v>
      </c>
      <c r="K2098" s="16">
        <v>62</v>
      </c>
      <c r="L2098" s="16">
        <v>370</v>
      </c>
      <c r="M2098" s="16">
        <v>0</v>
      </c>
      <c r="N2098" s="16">
        <v>49</v>
      </c>
      <c r="O2098" s="17">
        <f>IFERROR(K2098/I2098,"")</f>
        <v>0.41891891891891891</v>
      </c>
      <c r="P2098" s="17">
        <f>IFERROR(L2098/J2098,"")</f>
        <v>0.24342105263157895</v>
      </c>
      <c r="Q2098" s="16">
        <v>91</v>
      </c>
      <c r="R2098" s="16">
        <v>0</v>
      </c>
      <c r="S2098" s="16">
        <v>0</v>
      </c>
      <c r="T2098" s="16">
        <v>48</v>
      </c>
      <c r="U2098" s="16">
        <v>39</v>
      </c>
      <c r="V2098" s="16">
        <v>88</v>
      </c>
      <c r="W2098" s="16">
        <v>47</v>
      </c>
      <c r="X2098" s="16">
        <v>127</v>
      </c>
      <c r="Y2098" s="16"/>
      <c r="Z2098" s="16">
        <v>324</v>
      </c>
      <c r="AA2098" s="16">
        <f>IF(COUNT(Q2098:Z2098)=0,"",SUM(Q2098:Q2098))</f>
        <v>91</v>
      </c>
      <c r="AB2098" s="16">
        <f>IF(COUNT(Q2098:Z2098)=0,"",SUM(R2098:S2098))</f>
        <v>0</v>
      </c>
      <c r="AC2098" s="16">
        <f>IF(COUNT(Q2098:Z2098)=0,"",SUM(T2098:V2098))</f>
        <v>175</v>
      </c>
      <c r="AD2098" s="16">
        <f>IF(COUNT(Q2098:Z2098)=0,"",SUM(W2098:Y2098))</f>
        <v>174</v>
      </c>
      <c r="AE2098" s="16">
        <f>IF(COUNT(Q2098:Z2098)=0,"",SUM(Z2098:Z2098))</f>
        <v>324</v>
      </c>
      <c r="AF2098" s="16">
        <f>IF(COUNT(Q2098:Z2098)=0,"",SUM(Q2098:Z2098))</f>
        <v>764</v>
      </c>
      <c r="AG2098" s="17">
        <f>IFERROR((AA2098+AB2098)/AF2098,"")</f>
        <v>0.11910994764397906</v>
      </c>
      <c r="AH2098" s="16"/>
    </row>
    <row r="2099" spans="1:34" x14ac:dyDescent="0.2">
      <c r="A2099" s="4" t="s">
        <v>21</v>
      </c>
      <c r="B2099" s="4" t="s">
        <v>123</v>
      </c>
      <c r="C2099" s="4" t="s">
        <v>955</v>
      </c>
      <c r="D2099" s="4" t="s">
        <v>484</v>
      </c>
      <c r="E2099" s="4" t="s">
        <v>485</v>
      </c>
      <c r="F2099" s="4" t="s">
        <v>4593</v>
      </c>
      <c r="G2099" s="4" t="s">
        <v>158</v>
      </c>
      <c r="H2099" s="4" t="s">
        <v>163</v>
      </c>
      <c r="I2099" s="16">
        <v>253</v>
      </c>
      <c r="J2099" s="16">
        <v>10305</v>
      </c>
      <c r="K2099" s="16">
        <v>97</v>
      </c>
      <c r="L2099" s="16">
        <v>1864</v>
      </c>
      <c r="M2099" s="16">
        <v>0</v>
      </c>
      <c r="N2099" s="16">
        <v>94</v>
      </c>
      <c r="O2099" s="17">
        <f>IFERROR(K2099/I2099,"")</f>
        <v>0.38339920948616601</v>
      </c>
      <c r="P2099" s="17">
        <f>IFERROR(L2099/J2099,"")</f>
        <v>0.18088306647258612</v>
      </c>
      <c r="Q2099" s="16">
        <v>90</v>
      </c>
      <c r="R2099" s="16">
        <v>19</v>
      </c>
      <c r="S2099" s="16"/>
      <c r="T2099" s="16">
        <v>96</v>
      </c>
      <c r="U2099" s="16">
        <v>127</v>
      </c>
      <c r="V2099" s="16">
        <v>24</v>
      </c>
      <c r="W2099" s="16">
        <v>0</v>
      </c>
      <c r="X2099" s="16">
        <v>231</v>
      </c>
      <c r="Y2099" s="16"/>
      <c r="Z2099" s="16">
        <v>1434</v>
      </c>
      <c r="AA2099" s="16">
        <f>IF(COUNT(Q2099:Z2099)=0,"",SUM(Q2099:Q2099))</f>
        <v>90</v>
      </c>
      <c r="AB2099" s="16">
        <f>IF(COUNT(Q2099:Z2099)=0,"",SUM(R2099:S2099))</f>
        <v>19</v>
      </c>
      <c r="AC2099" s="16">
        <f>IF(COUNT(Q2099:Z2099)=0,"",SUM(T2099:V2099))</f>
        <v>247</v>
      </c>
      <c r="AD2099" s="16">
        <f>IF(COUNT(Q2099:Z2099)=0,"",SUM(W2099:Y2099))</f>
        <v>231</v>
      </c>
      <c r="AE2099" s="16">
        <f>IF(COUNT(Q2099:Z2099)=0,"",SUM(Z2099:Z2099))</f>
        <v>1434</v>
      </c>
      <c r="AF2099" s="16">
        <f>IF(COUNT(Q2099:Z2099)=0,"",SUM(Q2099:Z2099))</f>
        <v>2021</v>
      </c>
      <c r="AG2099" s="17">
        <f>IFERROR((AA2099+AB2099)/AF2099,"")</f>
        <v>5.3933696190004946E-2</v>
      </c>
      <c r="AH2099" s="16">
        <v>22</v>
      </c>
    </row>
    <row r="2100" spans="1:34" x14ac:dyDescent="0.2">
      <c r="A2100" s="4" t="s">
        <v>21</v>
      </c>
      <c r="B2100" s="4" t="s">
        <v>123</v>
      </c>
      <c r="C2100" s="4" t="s">
        <v>955</v>
      </c>
      <c r="D2100" s="4" t="s">
        <v>484</v>
      </c>
      <c r="E2100" s="4" t="s">
        <v>485</v>
      </c>
      <c r="F2100" s="4" t="s">
        <v>4823</v>
      </c>
      <c r="G2100" s="4" t="s">
        <v>159</v>
      </c>
      <c r="H2100" s="4" t="s">
        <v>163</v>
      </c>
      <c r="I2100" s="16">
        <v>189</v>
      </c>
      <c r="J2100" s="16">
        <v>6973</v>
      </c>
      <c r="K2100" s="16">
        <v>26</v>
      </c>
      <c r="L2100" s="16">
        <v>1154</v>
      </c>
      <c r="M2100" s="16"/>
      <c r="N2100" s="16">
        <v>138</v>
      </c>
      <c r="O2100" s="17">
        <f>IFERROR(K2100/I2100,"")</f>
        <v>0.13756613756613756</v>
      </c>
      <c r="P2100" s="17">
        <f>IFERROR(L2100/J2100,"")</f>
        <v>0.16549548257564894</v>
      </c>
      <c r="Q2100" s="16">
        <v>90</v>
      </c>
      <c r="R2100" s="16"/>
      <c r="S2100" s="16"/>
      <c r="T2100" s="16">
        <v>17</v>
      </c>
      <c r="U2100" s="16">
        <v>71</v>
      </c>
      <c r="V2100" s="16"/>
      <c r="W2100" s="16">
        <v>0</v>
      </c>
      <c r="X2100" s="16">
        <v>261</v>
      </c>
      <c r="Y2100" s="16">
        <v>0</v>
      </c>
      <c r="Z2100" s="16">
        <v>803</v>
      </c>
      <c r="AA2100" s="16">
        <f>IF(COUNT(Q2100:Z2100)=0,"",SUM(Q2100:Q2100))</f>
        <v>90</v>
      </c>
      <c r="AB2100" s="16">
        <f>IF(COUNT(Q2100:Z2100)=0,"",SUM(R2100:S2100))</f>
        <v>0</v>
      </c>
      <c r="AC2100" s="16">
        <f>IF(COUNT(Q2100:Z2100)=0,"",SUM(T2100:V2100))</f>
        <v>88</v>
      </c>
      <c r="AD2100" s="16">
        <f>IF(COUNT(Q2100:Z2100)=0,"",SUM(W2100:Y2100))</f>
        <v>261</v>
      </c>
      <c r="AE2100" s="16">
        <f>IF(COUNT(Q2100:Z2100)=0,"",SUM(Z2100:Z2100))</f>
        <v>803</v>
      </c>
      <c r="AF2100" s="16">
        <f>IF(COUNT(Q2100:Z2100)=0,"",SUM(Q2100:Z2100))</f>
        <v>1242</v>
      </c>
      <c r="AG2100" s="17">
        <f>IFERROR((AA2100+AB2100)/AF2100,"")</f>
        <v>7.2463768115942032E-2</v>
      </c>
      <c r="AH2100" s="16">
        <v>23</v>
      </c>
    </row>
    <row r="2101" spans="1:34" x14ac:dyDescent="0.2">
      <c r="A2101" s="4" t="s">
        <v>21</v>
      </c>
      <c r="B2101" s="4" t="s">
        <v>127</v>
      </c>
      <c r="C2101" s="4" t="s">
        <v>955</v>
      </c>
      <c r="D2101" s="4" t="s">
        <v>459</v>
      </c>
      <c r="E2101" s="4" t="s">
        <v>460</v>
      </c>
      <c r="F2101" s="4" t="s">
        <v>4177</v>
      </c>
      <c r="G2101" s="4" t="s">
        <v>158</v>
      </c>
      <c r="H2101" s="4" t="s">
        <v>165</v>
      </c>
      <c r="I2101" s="16">
        <v>159</v>
      </c>
      <c r="J2101" s="16">
        <v>2422</v>
      </c>
      <c r="K2101" s="16">
        <v>112</v>
      </c>
      <c r="L2101" s="16">
        <v>529</v>
      </c>
      <c r="M2101" s="16"/>
      <c r="N2101" s="16">
        <v>108</v>
      </c>
      <c r="O2101" s="17">
        <f>IFERROR(K2101/I2101,"")</f>
        <v>0.70440251572327039</v>
      </c>
      <c r="P2101" s="17">
        <f>IFERROR(L2101/J2101,"")</f>
        <v>0.21841453344343517</v>
      </c>
      <c r="Q2101" s="16">
        <v>89</v>
      </c>
      <c r="R2101" s="16">
        <v>33</v>
      </c>
      <c r="S2101" s="16">
        <v>15</v>
      </c>
      <c r="T2101" s="16">
        <v>126</v>
      </c>
      <c r="U2101" s="16">
        <v>33</v>
      </c>
      <c r="V2101" s="16">
        <v>119</v>
      </c>
      <c r="W2101" s="16">
        <v>70</v>
      </c>
      <c r="X2101" s="16">
        <v>93</v>
      </c>
      <c r="Y2101" s="16"/>
      <c r="Z2101" s="16">
        <v>253</v>
      </c>
      <c r="AA2101" s="16">
        <f>IF(COUNT(Q2101:Z2101)=0,"",SUM(Q2101:Q2101))</f>
        <v>89</v>
      </c>
      <c r="AB2101" s="16">
        <f>IF(COUNT(Q2101:Z2101)=0,"",SUM(R2101:S2101))</f>
        <v>48</v>
      </c>
      <c r="AC2101" s="16">
        <f>IF(COUNT(Q2101:Z2101)=0,"",SUM(T2101:V2101))</f>
        <v>278</v>
      </c>
      <c r="AD2101" s="16">
        <f>IF(COUNT(Q2101:Z2101)=0,"",SUM(W2101:Y2101))</f>
        <v>163</v>
      </c>
      <c r="AE2101" s="16">
        <f>IF(COUNT(Q2101:Z2101)=0,"",SUM(Z2101:Z2101))</f>
        <v>253</v>
      </c>
      <c r="AF2101" s="16">
        <f>IF(COUNT(Q2101:Z2101)=0,"",SUM(Q2101:Z2101))</f>
        <v>831</v>
      </c>
      <c r="AG2101" s="17">
        <f>IFERROR((AA2101+AB2101)/AF2101,"")</f>
        <v>0.16486161251504211</v>
      </c>
      <c r="AH2101" s="16"/>
    </row>
    <row r="2102" spans="1:34" x14ac:dyDescent="0.2">
      <c r="A2102" s="4" t="s">
        <v>21</v>
      </c>
      <c r="B2102" s="4" t="s">
        <v>127</v>
      </c>
      <c r="C2102" s="4" t="s">
        <v>955</v>
      </c>
      <c r="D2102" s="4" t="s">
        <v>824</v>
      </c>
      <c r="E2102" s="4" t="s">
        <v>825</v>
      </c>
      <c r="F2102" s="4" t="s">
        <v>4253</v>
      </c>
      <c r="G2102" s="4" t="s">
        <v>158</v>
      </c>
      <c r="H2102" s="4" t="s">
        <v>164</v>
      </c>
      <c r="I2102" s="16">
        <v>118</v>
      </c>
      <c r="J2102" s="16">
        <v>3165</v>
      </c>
      <c r="K2102" s="16">
        <v>107</v>
      </c>
      <c r="L2102" s="16">
        <v>754</v>
      </c>
      <c r="M2102" s="16">
        <v>13</v>
      </c>
      <c r="N2102" s="16">
        <v>443</v>
      </c>
      <c r="O2102" s="17">
        <f>IFERROR(K2102/I2102,"")</f>
        <v>0.90677966101694918</v>
      </c>
      <c r="P2102" s="17">
        <f>IFERROR(L2102/J2102,"")</f>
        <v>0.2382306477093207</v>
      </c>
      <c r="Q2102" s="16">
        <v>89</v>
      </c>
      <c r="R2102" s="16">
        <v>0</v>
      </c>
      <c r="S2102" s="16">
        <v>0</v>
      </c>
      <c r="T2102" s="16">
        <v>282</v>
      </c>
      <c r="U2102" s="16">
        <v>115</v>
      </c>
      <c r="V2102" s="16">
        <v>163</v>
      </c>
      <c r="W2102" s="16">
        <v>0</v>
      </c>
      <c r="X2102" s="16">
        <v>293</v>
      </c>
      <c r="Y2102" s="16">
        <v>0</v>
      </c>
      <c r="Z2102" s="16">
        <v>346</v>
      </c>
      <c r="AA2102" s="16">
        <f>IF(COUNT(Q2102:Z2102)=0,"",SUM(Q2102:Q2102))</f>
        <v>89</v>
      </c>
      <c r="AB2102" s="16">
        <f>IF(COUNT(Q2102:Z2102)=0,"",SUM(R2102:S2102))</f>
        <v>0</v>
      </c>
      <c r="AC2102" s="16">
        <f>IF(COUNT(Q2102:Z2102)=0,"",SUM(T2102:V2102))</f>
        <v>560</v>
      </c>
      <c r="AD2102" s="16">
        <f>IF(COUNT(Q2102:Z2102)=0,"",SUM(W2102:Y2102))</f>
        <v>293</v>
      </c>
      <c r="AE2102" s="16">
        <f>IF(COUNT(Q2102:Z2102)=0,"",SUM(Z2102:Z2102))</f>
        <v>346</v>
      </c>
      <c r="AF2102" s="16">
        <f>IF(COUNT(Q2102:Z2102)=0,"",SUM(Q2102:Z2102))</f>
        <v>1288</v>
      </c>
      <c r="AG2102" s="17">
        <f>IFERROR((AA2102+AB2102)/AF2102,"")</f>
        <v>6.9099378881987583E-2</v>
      </c>
      <c r="AH2102" s="16">
        <v>14</v>
      </c>
    </row>
    <row r="2103" spans="1:34" x14ac:dyDescent="0.2">
      <c r="A2103" s="4" t="s">
        <v>21</v>
      </c>
      <c r="B2103" s="4" t="s">
        <v>123</v>
      </c>
      <c r="C2103" s="4" t="s">
        <v>955</v>
      </c>
      <c r="D2103" s="4" t="s">
        <v>484</v>
      </c>
      <c r="E2103" s="4" t="s">
        <v>485</v>
      </c>
      <c r="F2103" s="4" t="s">
        <v>4957</v>
      </c>
      <c r="G2103" s="4" t="s">
        <v>159</v>
      </c>
      <c r="H2103" s="4" t="s">
        <v>164</v>
      </c>
      <c r="I2103" s="16">
        <v>362</v>
      </c>
      <c r="J2103" s="16">
        <v>10290</v>
      </c>
      <c r="K2103" s="16">
        <v>47</v>
      </c>
      <c r="L2103" s="16">
        <v>1438</v>
      </c>
      <c r="M2103" s="16">
        <v>0</v>
      </c>
      <c r="N2103" s="16">
        <v>126</v>
      </c>
      <c r="O2103" s="17">
        <f>IFERROR(K2103/I2103,"")</f>
        <v>0.12983425414364641</v>
      </c>
      <c r="P2103" s="17">
        <f>IFERROR(L2103/J2103,"")</f>
        <v>0.13974732750242955</v>
      </c>
      <c r="Q2103" s="16">
        <v>89</v>
      </c>
      <c r="R2103" s="16">
        <v>18</v>
      </c>
      <c r="S2103" s="16"/>
      <c r="T2103" s="16">
        <v>21</v>
      </c>
      <c r="U2103" s="16">
        <v>50</v>
      </c>
      <c r="V2103" s="16"/>
      <c r="W2103" s="16">
        <v>0</v>
      </c>
      <c r="X2103" s="16">
        <v>655</v>
      </c>
      <c r="Y2103" s="16"/>
      <c r="Z2103" s="16">
        <v>723</v>
      </c>
      <c r="AA2103" s="16">
        <f>IF(COUNT(Q2103:Z2103)=0,"",SUM(Q2103:Q2103))</f>
        <v>89</v>
      </c>
      <c r="AB2103" s="16">
        <f>IF(COUNT(Q2103:Z2103)=0,"",SUM(R2103:S2103))</f>
        <v>18</v>
      </c>
      <c r="AC2103" s="16">
        <f>IF(COUNT(Q2103:Z2103)=0,"",SUM(T2103:V2103))</f>
        <v>71</v>
      </c>
      <c r="AD2103" s="16">
        <f>IF(COUNT(Q2103:Z2103)=0,"",SUM(W2103:Y2103))</f>
        <v>655</v>
      </c>
      <c r="AE2103" s="16">
        <f>IF(COUNT(Q2103:Z2103)=0,"",SUM(Z2103:Z2103))</f>
        <v>723</v>
      </c>
      <c r="AF2103" s="16">
        <f>IF(COUNT(Q2103:Z2103)=0,"",SUM(Q2103:Z2103))</f>
        <v>1556</v>
      </c>
      <c r="AG2103" s="17">
        <f>IFERROR((AA2103+AB2103)/AF2103,"")</f>
        <v>6.8766066838046272E-2</v>
      </c>
      <c r="AH2103" s="16">
        <v>11</v>
      </c>
    </row>
    <row r="2104" spans="1:34" x14ac:dyDescent="0.2">
      <c r="A2104" s="4" t="s">
        <v>21</v>
      </c>
      <c r="B2104" s="4" t="s">
        <v>138</v>
      </c>
      <c r="C2104" s="4" t="s">
        <v>1036</v>
      </c>
      <c r="D2104" s="4" t="s">
        <v>632</v>
      </c>
      <c r="E2104" s="4" t="s">
        <v>537</v>
      </c>
      <c r="F2104" s="4" t="s">
        <v>2476</v>
      </c>
      <c r="G2104" s="4" t="s">
        <v>157</v>
      </c>
      <c r="H2104" s="4" t="s">
        <v>167</v>
      </c>
      <c r="I2104" s="16">
        <v>115</v>
      </c>
      <c r="J2104" s="16">
        <v>723</v>
      </c>
      <c r="K2104" s="16">
        <v>88</v>
      </c>
      <c r="L2104" s="16">
        <v>156</v>
      </c>
      <c r="M2104" s="16"/>
      <c r="N2104" s="16">
        <v>55</v>
      </c>
      <c r="O2104" s="17">
        <f>IFERROR(K2104/I2104,"")</f>
        <v>0.76521739130434785</v>
      </c>
      <c r="P2104" s="17">
        <f>IFERROR(L2104/J2104,"")</f>
        <v>0.21576763485477179</v>
      </c>
      <c r="Q2104" s="16">
        <v>88</v>
      </c>
      <c r="R2104" s="16">
        <v>0</v>
      </c>
      <c r="S2104" s="16">
        <v>0</v>
      </c>
      <c r="T2104" s="16">
        <v>70</v>
      </c>
      <c r="U2104" s="16">
        <v>39</v>
      </c>
      <c r="V2104" s="16">
        <v>77</v>
      </c>
      <c r="W2104" s="16">
        <v>37</v>
      </c>
      <c r="X2104" s="16">
        <v>0</v>
      </c>
      <c r="Y2104" s="16">
        <v>0</v>
      </c>
      <c r="Z2104" s="16"/>
      <c r="AA2104" s="16">
        <f>IF(COUNT(Q2104:Z2104)=0,"",SUM(Q2104:Q2104))</f>
        <v>88</v>
      </c>
      <c r="AB2104" s="16">
        <f>IF(COUNT(Q2104:Z2104)=0,"",SUM(R2104:S2104))</f>
        <v>0</v>
      </c>
      <c r="AC2104" s="16">
        <f>IF(COUNT(Q2104:Z2104)=0,"",SUM(T2104:V2104))</f>
        <v>186</v>
      </c>
      <c r="AD2104" s="16">
        <f>IF(COUNT(Q2104:Z2104)=0,"",SUM(W2104:Y2104))</f>
        <v>37</v>
      </c>
      <c r="AE2104" s="16">
        <f>IF(COUNT(Q2104:Z2104)=0,"",SUM(Z2104:Z2104))</f>
        <v>0</v>
      </c>
      <c r="AF2104" s="16">
        <f>IF(COUNT(Q2104:Z2104)=0,"",SUM(Q2104:Z2104))</f>
        <v>311</v>
      </c>
      <c r="AG2104" s="17">
        <f>IFERROR((AA2104+AB2104)/AF2104,"")</f>
        <v>0.28295819935691319</v>
      </c>
      <c r="AH2104" s="16"/>
    </row>
    <row r="2105" spans="1:34" x14ac:dyDescent="0.2">
      <c r="A2105" s="4" t="s">
        <v>21</v>
      </c>
      <c r="B2105" s="4" t="s">
        <v>123</v>
      </c>
      <c r="C2105" s="4" t="s">
        <v>955</v>
      </c>
      <c r="D2105" s="4" t="s">
        <v>484</v>
      </c>
      <c r="E2105" s="4" t="s">
        <v>485</v>
      </c>
      <c r="F2105" s="4" t="s">
        <v>4862</v>
      </c>
      <c r="G2105" s="4" t="s">
        <v>159</v>
      </c>
      <c r="H2105" s="4" t="s">
        <v>163</v>
      </c>
      <c r="I2105" s="16">
        <v>342</v>
      </c>
      <c r="J2105" s="16">
        <v>12927</v>
      </c>
      <c r="K2105" s="16">
        <v>78</v>
      </c>
      <c r="L2105" s="16">
        <v>2029</v>
      </c>
      <c r="M2105" s="16"/>
      <c r="N2105" s="16">
        <v>181</v>
      </c>
      <c r="O2105" s="17">
        <f>IFERROR(K2105/I2105,"")</f>
        <v>0.22807017543859648</v>
      </c>
      <c r="P2105" s="17">
        <f>IFERROR(L2105/J2105,"")</f>
        <v>0.15695830432428251</v>
      </c>
      <c r="Q2105" s="16">
        <v>87</v>
      </c>
      <c r="R2105" s="16">
        <v>29</v>
      </c>
      <c r="S2105" s="16"/>
      <c r="T2105" s="16">
        <v>32</v>
      </c>
      <c r="U2105" s="16">
        <v>195</v>
      </c>
      <c r="V2105" s="16">
        <v>15</v>
      </c>
      <c r="W2105" s="16"/>
      <c r="X2105" s="16">
        <v>638</v>
      </c>
      <c r="Y2105" s="16"/>
      <c r="Z2105" s="16">
        <v>1279</v>
      </c>
      <c r="AA2105" s="16">
        <f>IF(COUNT(Q2105:Z2105)=0,"",SUM(Q2105:Q2105))</f>
        <v>87</v>
      </c>
      <c r="AB2105" s="16">
        <f>IF(COUNT(Q2105:Z2105)=0,"",SUM(R2105:S2105))</f>
        <v>29</v>
      </c>
      <c r="AC2105" s="16">
        <f>IF(COUNT(Q2105:Z2105)=0,"",SUM(T2105:V2105))</f>
        <v>242</v>
      </c>
      <c r="AD2105" s="16">
        <f>IF(COUNT(Q2105:Z2105)=0,"",SUM(W2105:Y2105))</f>
        <v>638</v>
      </c>
      <c r="AE2105" s="16">
        <f>IF(COUNT(Q2105:Z2105)=0,"",SUM(Z2105:Z2105))</f>
        <v>1279</v>
      </c>
      <c r="AF2105" s="16">
        <f>IF(COUNT(Q2105:Z2105)=0,"",SUM(Q2105:Z2105))</f>
        <v>2275</v>
      </c>
      <c r="AG2105" s="17">
        <f>IFERROR((AA2105+AB2105)/AF2105,"")</f>
        <v>5.0989010989010992E-2</v>
      </c>
      <c r="AH2105" s="16">
        <v>45</v>
      </c>
    </row>
    <row r="2106" spans="1:34" x14ac:dyDescent="0.2">
      <c r="A2106" s="4" t="s">
        <v>21</v>
      </c>
      <c r="B2106" s="4" t="s">
        <v>123</v>
      </c>
      <c r="C2106" s="4" t="s">
        <v>955</v>
      </c>
      <c r="D2106" s="4" t="s">
        <v>484</v>
      </c>
      <c r="E2106" s="4" t="s">
        <v>485</v>
      </c>
      <c r="F2106" s="4" t="s">
        <v>4875</v>
      </c>
      <c r="G2106" s="4" t="s">
        <v>159</v>
      </c>
      <c r="H2106" s="4" t="s">
        <v>163</v>
      </c>
      <c r="I2106" s="16">
        <v>352</v>
      </c>
      <c r="J2106" s="16">
        <v>7143</v>
      </c>
      <c r="K2106" s="16">
        <v>25</v>
      </c>
      <c r="L2106" s="16">
        <v>952</v>
      </c>
      <c r="M2106" s="16"/>
      <c r="N2106" s="16">
        <v>114</v>
      </c>
      <c r="O2106" s="17">
        <f>IFERROR(K2106/I2106,"")</f>
        <v>7.1022727272727279E-2</v>
      </c>
      <c r="P2106" s="17">
        <f>IFERROR(L2106/J2106,"")</f>
        <v>0.13327733445331094</v>
      </c>
      <c r="Q2106" s="16">
        <v>87</v>
      </c>
      <c r="R2106" s="16">
        <v>14</v>
      </c>
      <c r="S2106" s="16"/>
      <c r="T2106" s="16">
        <v>16</v>
      </c>
      <c r="U2106" s="16">
        <v>61</v>
      </c>
      <c r="V2106" s="16"/>
      <c r="W2106" s="16">
        <v>0</v>
      </c>
      <c r="X2106" s="16">
        <v>253</v>
      </c>
      <c r="Y2106" s="16"/>
      <c r="Z2106" s="16">
        <v>614</v>
      </c>
      <c r="AA2106" s="16">
        <f>IF(COUNT(Q2106:Z2106)=0,"",SUM(Q2106:Q2106))</f>
        <v>87</v>
      </c>
      <c r="AB2106" s="16">
        <f>IF(COUNT(Q2106:Z2106)=0,"",SUM(R2106:S2106))</f>
        <v>14</v>
      </c>
      <c r="AC2106" s="16">
        <f>IF(COUNT(Q2106:Z2106)=0,"",SUM(T2106:V2106))</f>
        <v>77</v>
      </c>
      <c r="AD2106" s="16">
        <f>IF(COUNT(Q2106:Z2106)=0,"",SUM(W2106:Y2106))</f>
        <v>253</v>
      </c>
      <c r="AE2106" s="16">
        <f>IF(COUNT(Q2106:Z2106)=0,"",SUM(Z2106:Z2106))</f>
        <v>614</v>
      </c>
      <c r="AF2106" s="16">
        <f>IF(COUNT(Q2106:Z2106)=0,"",SUM(Q2106:Z2106))</f>
        <v>1045</v>
      </c>
      <c r="AG2106" s="17">
        <f>IFERROR((AA2106+AB2106)/AF2106,"")</f>
        <v>9.6650717703349279E-2</v>
      </c>
      <c r="AH2106" s="16">
        <v>31</v>
      </c>
    </row>
    <row r="2107" spans="1:34" x14ac:dyDescent="0.2">
      <c r="A2107" s="4" t="s">
        <v>21</v>
      </c>
      <c r="B2107" s="4" t="s">
        <v>140</v>
      </c>
      <c r="C2107" s="4" t="s">
        <v>955</v>
      </c>
      <c r="D2107" s="4" t="s">
        <v>910</v>
      </c>
      <c r="E2107" s="4" t="s">
        <v>911</v>
      </c>
      <c r="F2107" s="4" t="s">
        <v>5529</v>
      </c>
      <c r="G2107" s="4" t="s">
        <v>156</v>
      </c>
      <c r="H2107" s="4" t="s">
        <v>165</v>
      </c>
      <c r="I2107" s="16">
        <v>134</v>
      </c>
      <c r="J2107" s="16">
        <v>4052</v>
      </c>
      <c r="K2107" s="16"/>
      <c r="L2107" s="16">
        <v>413</v>
      </c>
      <c r="M2107" s="16">
        <v>0</v>
      </c>
      <c r="N2107" s="16">
        <v>383</v>
      </c>
      <c r="O2107" s="17">
        <f>IFERROR(K2107/I2107,"")</f>
        <v>0</v>
      </c>
      <c r="P2107" s="17">
        <f>IFERROR(L2107/J2107,"")</f>
        <v>0.10192497532082923</v>
      </c>
      <c r="Q2107" s="16">
        <v>87</v>
      </c>
      <c r="R2107" s="16">
        <v>0</v>
      </c>
      <c r="S2107" s="16">
        <v>0</v>
      </c>
      <c r="T2107" s="16">
        <v>53</v>
      </c>
      <c r="U2107" s="16">
        <v>47</v>
      </c>
      <c r="V2107" s="16">
        <v>0</v>
      </c>
      <c r="W2107" s="16"/>
      <c r="X2107" s="16">
        <v>107</v>
      </c>
      <c r="Y2107" s="16">
        <v>0</v>
      </c>
      <c r="Z2107" s="16">
        <v>117</v>
      </c>
      <c r="AA2107" s="16">
        <f>IF(COUNT(Q2107:Z2107)=0,"",SUM(Q2107:Q2107))</f>
        <v>87</v>
      </c>
      <c r="AB2107" s="16">
        <f>IF(COUNT(Q2107:Z2107)=0,"",SUM(R2107:S2107))</f>
        <v>0</v>
      </c>
      <c r="AC2107" s="16">
        <f>IF(COUNT(Q2107:Z2107)=0,"",SUM(T2107:V2107))</f>
        <v>100</v>
      </c>
      <c r="AD2107" s="16">
        <f>IF(COUNT(Q2107:Z2107)=0,"",SUM(W2107:Y2107))</f>
        <v>107</v>
      </c>
      <c r="AE2107" s="16">
        <f>IF(COUNT(Q2107:Z2107)=0,"",SUM(Z2107:Z2107))</f>
        <v>117</v>
      </c>
      <c r="AF2107" s="16">
        <f>IF(COUNT(Q2107:Z2107)=0,"",SUM(Q2107:Z2107))</f>
        <v>411</v>
      </c>
      <c r="AG2107" s="17">
        <f>IFERROR((AA2107+AB2107)/AF2107,"")</f>
        <v>0.21167883211678831</v>
      </c>
      <c r="AH2107" s="16"/>
    </row>
    <row r="2108" spans="1:34" x14ac:dyDescent="0.2">
      <c r="A2108" s="4" t="s">
        <v>21</v>
      </c>
      <c r="B2108" s="4" t="s">
        <v>140</v>
      </c>
      <c r="C2108" s="4" t="s">
        <v>955</v>
      </c>
      <c r="D2108" s="4" t="s">
        <v>918</v>
      </c>
      <c r="E2108" s="4" t="s">
        <v>919</v>
      </c>
      <c r="F2108" s="4" t="s">
        <v>5583</v>
      </c>
      <c r="G2108" s="4" t="s">
        <v>158</v>
      </c>
      <c r="H2108" s="4" t="s">
        <v>163</v>
      </c>
      <c r="I2108" s="16">
        <v>1018</v>
      </c>
      <c r="J2108" s="16">
        <v>28204</v>
      </c>
      <c r="K2108" s="16">
        <v>606</v>
      </c>
      <c r="L2108" s="16">
        <v>4323</v>
      </c>
      <c r="M2108" s="16">
        <v>18</v>
      </c>
      <c r="N2108" s="16">
        <v>499</v>
      </c>
      <c r="O2108" s="17">
        <f>IFERROR(K2108/I2108,"")</f>
        <v>0.5952848722986247</v>
      </c>
      <c r="P2108" s="17">
        <f>IFERROR(L2108/J2108,"")</f>
        <v>0.15327613104524182</v>
      </c>
      <c r="Q2108" s="16">
        <v>87</v>
      </c>
      <c r="R2108" s="16">
        <v>96</v>
      </c>
      <c r="S2108" s="16">
        <v>0</v>
      </c>
      <c r="T2108" s="16">
        <v>475</v>
      </c>
      <c r="U2108" s="16">
        <v>515</v>
      </c>
      <c r="V2108" s="16">
        <v>99</v>
      </c>
      <c r="W2108" s="16">
        <v>237</v>
      </c>
      <c r="X2108" s="16">
        <v>255</v>
      </c>
      <c r="Y2108" s="16"/>
      <c r="Z2108" s="16">
        <v>3161</v>
      </c>
      <c r="AA2108" s="16">
        <f>IF(COUNT(Q2108:Z2108)=0,"",SUM(Q2108:Q2108))</f>
        <v>87</v>
      </c>
      <c r="AB2108" s="16">
        <f>IF(COUNT(Q2108:Z2108)=0,"",SUM(R2108:S2108))</f>
        <v>96</v>
      </c>
      <c r="AC2108" s="16">
        <f>IF(COUNT(Q2108:Z2108)=0,"",SUM(T2108:V2108))</f>
        <v>1089</v>
      </c>
      <c r="AD2108" s="16">
        <f>IF(COUNT(Q2108:Z2108)=0,"",SUM(W2108:Y2108))</f>
        <v>492</v>
      </c>
      <c r="AE2108" s="16">
        <f>IF(COUNT(Q2108:Z2108)=0,"",SUM(Z2108:Z2108))</f>
        <v>3161</v>
      </c>
      <c r="AF2108" s="16">
        <f>IF(COUNT(Q2108:Z2108)=0,"",SUM(Q2108:Z2108))</f>
        <v>4925</v>
      </c>
      <c r="AG2108" s="17">
        <f>IFERROR((AA2108+AB2108)/AF2108,"")</f>
        <v>3.7157360406091369E-2</v>
      </c>
      <c r="AH2108" s="16">
        <v>70</v>
      </c>
    </row>
    <row r="2109" spans="1:34" x14ac:dyDescent="0.2">
      <c r="A2109" s="4" t="s">
        <v>21</v>
      </c>
      <c r="B2109" s="4" t="s">
        <v>146</v>
      </c>
      <c r="C2109" s="4" t="s">
        <v>1036</v>
      </c>
      <c r="D2109" s="4" t="s">
        <v>574</v>
      </c>
      <c r="E2109" s="4" t="s">
        <v>534</v>
      </c>
      <c r="F2109" s="4" t="s">
        <v>1945</v>
      </c>
      <c r="G2109" s="4" t="s">
        <v>157</v>
      </c>
      <c r="H2109" s="4" t="s">
        <v>164</v>
      </c>
      <c r="I2109" s="16">
        <v>331</v>
      </c>
      <c r="J2109" s="16">
        <v>2033</v>
      </c>
      <c r="K2109" s="16">
        <v>86</v>
      </c>
      <c r="L2109" s="16">
        <v>512</v>
      </c>
      <c r="M2109" s="16"/>
      <c r="N2109" s="16">
        <v>12</v>
      </c>
      <c r="O2109" s="17">
        <f>IFERROR(K2109/I2109,"")</f>
        <v>0.25981873111782477</v>
      </c>
      <c r="P2109" s="17">
        <f>IFERROR(L2109/J2109,"")</f>
        <v>0.25184456468273486</v>
      </c>
      <c r="Q2109" s="16">
        <v>86</v>
      </c>
      <c r="R2109" s="16">
        <v>129</v>
      </c>
      <c r="S2109" s="16">
        <v>0</v>
      </c>
      <c r="T2109" s="16">
        <v>135</v>
      </c>
      <c r="U2109" s="16">
        <v>12</v>
      </c>
      <c r="V2109" s="16">
        <v>53</v>
      </c>
      <c r="W2109" s="16">
        <v>92</v>
      </c>
      <c r="X2109" s="16">
        <v>131</v>
      </c>
      <c r="Y2109" s="16">
        <v>0</v>
      </c>
      <c r="Z2109" s="16">
        <v>74</v>
      </c>
      <c r="AA2109" s="16">
        <f>IF(COUNT(Q2109:Z2109)=0,"",SUM(Q2109:Q2109))</f>
        <v>86</v>
      </c>
      <c r="AB2109" s="16">
        <f>IF(COUNT(Q2109:Z2109)=0,"",SUM(R2109:S2109))</f>
        <v>129</v>
      </c>
      <c r="AC2109" s="16">
        <f>IF(COUNT(Q2109:Z2109)=0,"",SUM(T2109:V2109))</f>
        <v>200</v>
      </c>
      <c r="AD2109" s="16">
        <f>IF(COUNT(Q2109:Z2109)=0,"",SUM(W2109:Y2109))</f>
        <v>223</v>
      </c>
      <c r="AE2109" s="16">
        <f>IF(COUNT(Q2109:Z2109)=0,"",SUM(Z2109:Z2109))</f>
        <v>74</v>
      </c>
      <c r="AF2109" s="16">
        <f>IF(COUNT(Q2109:Z2109)=0,"",SUM(Q2109:Z2109))</f>
        <v>712</v>
      </c>
      <c r="AG2109" s="17">
        <f>IFERROR((AA2109+AB2109)/AF2109,"")</f>
        <v>0.30196629213483145</v>
      </c>
      <c r="AH2109" s="16"/>
    </row>
    <row r="2110" spans="1:34" x14ac:dyDescent="0.2">
      <c r="A2110" s="4" t="s">
        <v>21</v>
      </c>
      <c r="B2110" s="4" t="s">
        <v>147</v>
      </c>
      <c r="C2110" s="4" t="s">
        <v>1036</v>
      </c>
      <c r="D2110" s="4" t="s">
        <v>378</v>
      </c>
      <c r="E2110" s="4" t="s">
        <v>379</v>
      </c>
      <c r="F2110" s="4" t="s">
        <v>3091</v>
      </c>
      <c r="G2110" s="4" t="s">
        <v>156</v>
      </c>
      <c r="H2110" s="4" t="s">
        <v>164</v>
      </c>
      <c r="I2110" s="16">
        <v>334</v>
      </c>
      <c r="J2110" s="16">
        <v>3144</v>
      </c>
      <c r="K2110" s="16">
        <v>52</v>
      </c>
      <c r="L2110" s="16">
        <v>241</v>
      </c>
      <c r="M2110" s="16"/>
      <c r="N2110" s="16">
        <v>58</v>
      </c>
      <c r="O2110" s="17">
        <f>IFERROR(K2110/I2110,"")</f>
        <v>0.15568862275449102</v>
      </c>
      <c r="P2110" s="17">
        <f>IFERROR(L2110/J2110,"")</f>
        <v>7.6653944020356232E-2</v>
      </c>
      <c r="Q2110" s="16">
        <v>86</v>
      </c>
      <c r="R2110" s="16"/>
      <c r="S2110" s="16">
        <v>16</v>
      </c>
      <c r="T2110" s="16">
        <v>26</v>
      </c>
      <c r="U2110" s="16">
        <v>34</v>
      </c>
      <c r="V2110" s="16"/>
      <c r="W2110" s="16">
        <v>0</v>
      </c>
      <c r="X2110" s="16">
        <v>60</v>
      </c>
      <c r="Y2110" s="16"/>
      <c r="Z2110" s="16">
        <v>111</v>
      </c>
      <c r="AA2110" s="16">
        <f>IF(COUNT(Q2110:Z2110)=0,"",SUM(Q2110:Q2110))</f>
        <v>86</v>
      </c>
      <c r="AB2110" s="16">
        <f>IF(COUNT(Q2110:Z2110)=0,"",SUM(R2110:S2110))</f>
        <v>16</v>
      </c>
      <c r="AC2110" s="16">
        <f>IF(COUNT(Q2110:Z2110)=0,"",SUM(T2110:V2110))</f>
        <v>60</v>
      </c>
      <c r="AD2110" s="16">
        <f>IF(COUNT(Q2110:Z2110)=0,"",SUM(W2110:Y2110))</f>
        <v>60</v>
      </c>
      <c r="AE2110" s="16">
        <f>IF(COUNT(Q2110:Z2110)=0,"",SUM(Z2110:Z2110))</f>
        <v>111</v>
      </c>
      <c r="AF2110" s="16">
        <f>IF(COUNT(Q2110:Z2110)=0,"",SUM(Q2110:Z2110))</f>
        <v>333</v>
      </c>
      <c r="AG2110" s="17">
        <f>IFERROR((AA2110+AB2110)/AF2110,"")</f>
        <v>0.30630630630630629</v>
      </c>
      <c r="AH2110" s="16"/>
    </row>
    <row r="2111" spans="1:34" x14ac:dyDescent="0.2">
      <c r="A2111" s="4" t="s">
        <v>198</v>
      </c>
      <c r="B2111" s="4" t="s">
        <v>124</v>
      </c>
      <c r="C2111" s="4" t="s">
        <v>955</v>
      </c>
      <c r="D2111" s="4" t="s">
        <v>274</v>
      </c>
      <c r="E2111" s="4" t="s">
        <v>266</v>
      </c>
      <c r="F2111" s="4" t="s">
        <v>1063</v>
      </c>
      <c r="G2111" s="4" t="s">
        <v>156</v>
      </c>
      <c r="H2111" s="4" t="s">
        <v>71</v>
      </c>
      <c r="I2111" s="16">
        <v>299</v>
      </c>
      <c r="J2111" s="16">
        <v>1762</v>
      </c>
      <c r="K2111" s="16">
        <v>130</v>
      </c>
      <c r="L2111" s="16">
        <v>553</v>
      </c>
      <c r="M2111" s="16">
        <v>0</v>
      </c>
      <c r="N2111" s="16">
        <v>73</v>
      </c>
      <c r="O2111" s="17">
        <f>IFERROR(K2111/I2111,"")</f>
        <v>0.43478260869565216</v>
      </c>
      <c r="P2111" s="17">
        <f>IFERROR(L2111/J2111,"")</f>
        <v>0.31384790011350738</v>
      </c>
      <c r="Q2111" s="16">
        <v>85</v>
      </c>
      <c r="R2111" s="16">
        <v>75</v>
      </c>
      <c r="S2111" s="16"/>
      <c r="T2111" s="16">
        <v>0</v>
      </c>
      <c r="U2111" s="16"/>
      <c r="V2111" s="16">
        <v>34</v>
      </c>
      <c r="W2111" s="16">
        <v>0</v>
      </c>
      <c r="X2111" s="16">
        <v>295</v>
      </c>
      <c r="Y2111" s="16">
        <v>0</v>
      </c>
      <c r="Z2111" s="16">
        <v>190</v>
      </c>
      <c r="AA2111" s="16">
        <f>IF(COUNT(Q2111:Z2111)=0,"",SUM(Q2111:Q2111))</f>
        <v>85</v>
      </c>
      <c r="AB2111" s="16">
        <f>IF(COUNT(Q2111:Z2111)=0,"",SUM(R2111:S2111))</f>
        <v>75</v>
      </c>
      <c r="AC2111" s="16">
        <f>IF(COUNT(Q2111:Z2111)=0,"",SUM(T2111:V2111))</f>
        <v>34</v>
      </c>
      <c r="AD2111" s="16">
        <f>IF(COUNT(Q2111:Z2111)=0,"",SUM(W2111:Y2111))</f>
        <v>295</v>
      </c>
      <c r="AE2111" s="16">
        <f>IF(COUNT(Q2111:Z2111)=0,"",SUM(Z2111:Z2111))</f>
        <v>190</v>
      </c>
      <c r="AF2111" s="16">
        <f>IF(COUNT(Q2111:Z2111)=0,"",SUM(Q2111:Z2111))</f>
        <v>679</v>
      </c>
      <c r="AG2111" s="17">
        <f>IFERROR((AA2111+AB2111)/AF2111,"")</f>
        <v>0.23564064801178203</v>
      </c>
      <c r="AH2111" s="16">
        <v>27</v>
      </c>
    </row>
    <row r="2112" spans="1:34" x14ac:dyDescent="0.2">
      <c r="A2112" s="4" t="s">
        <v>21</v>
      </c>
      <c r="B2112" s="4" t="s">
        <v>123</v>
      </c>
      <c r="C2112" s="4" t="s">
        <v>955</v>
      </c>
      <c r="D2112" s="4" t="s">
        <v>484</v>
      </c>
      <c r="E2112" s="4" t="s">
        <v>485</v>
      </c>
      <c r="F2112" s="4" t="s">
        <v>4950</v>
      </c>
      <c r="G2112" s="4" t="s">
        <v>159</v>
      </c>
      <c r="H2112" s="4" t="s">
        <v>164</v>
      </c>
      <c r="I2112" s="16">
        <v>1314</v>
      </c>
      <c r="J2112" s="16">
        <v>6398</v>
      </c>
      <c r="K2112" s="16">
        <v>118</v>
      </c>
      <c r="L2112" s="16">
        <v>964</v>
      </c>
      <c r="M2112" s="16">
        <v>48</v>
      </c>
      <c r="N2112" s="16">
        <v>89</v>
      </c>
      <c r="O2112" s="17">
        <f>IFERROR(K2112/I2112,"")</f>
        <v>8.9802130898021304E-2</v>
      </c>
      <c r="P2112" s="17">
        <f>IFERROR(L2112/J2112,"")</f>
        <v>0.15067208502657081</v>
      </c>
      <c r="Q2112" s="16">
        <v>85</v>
      </c>
      <c r="R2112" s="16">
        <v>23</v>
      </c>
      <c r="S2112" s="16"/>
      <c r="T2112" s="16">
        <v>24</v>
      </c>
      <c r="U2112" s="16">
        <v>18</v>
      </c>
      <c r="V2112" s="16"/>
      <c r="W2112" s="16">
        <v>0</v>
      </c>
      <c r="X2112" s="16">
        <v>323</v>
      </c>
      <c r="Y2112" s="16">
        <v>0</v>
      </c>
      <c r="Z2112" s="16">
        <v>703</v>
      </c>
      <c r="AA2112" s="16">
        <f>IF(COUNT(Q2112:Z2112)=0,"",SUM(Q2112:Q2112))</f>
        <v>85</v>
      </c>
      <c r="AB2112" s="16">
        <f>IF(COUNT(Q2112:Z2112)=0,"",SUM(R2112:S2112))</f>
        <v>23</v>
      </c>
      <c r="AC2112" s="16">
        <f>IF(COUNT(Q2112:Z2112)=0,"",SUM(T2112:V2112))</f>
        <v>42</v>
      </c>
      <c r="AD2112" s="16">
        <f>IF(COUNT(Q2112:Z2112)=0,"",SUM(W2112:Y2112))</f>
        <v>323</v>
      </c>
      <c r="AE2112" s="16">
        <f>IF(COUNT(Q2112:Z2112)=0,"",SUM(Z2112:Z2112))</f>
        <v>703</v>
      </c>
      <c r="AF2112" s="16">
        <f>IF(COUNT(Q2112:Z2112)=0,"",SUM(Q2112:Z2112))</f>
        <v>1176</v>
      </c>
      <c r="AG2112" s="17">
        <f>IFERROR((AA2112+AB2112)/AF2112,"")</f>
        <v>9.1836734693877556E-2</v>
      </c>
      <c r="AH2112" s="16"/>
    </row>
    <row r="2113" spans="1:34" x14ac:dyDescent="0.2">
      <c r="A2113" s="4" t="s">
        <v>198</v>
      </c>
      <c r="B2113" s="4" t="s">
        <v>131</v>
      </c>
      <c r="C2113" s="4" t="s">
        <v>955</v>
      </c>
      <c r="D2113" s="4" t="s">
        <v>443</v>
      </c>
      <c r="E2113" s="4" t="s">
        <v>228</v>
      </c>
      <c r="F2113" s="4" t="s">
        <v>1419</v>
      </c>
      <c r="G2113" s="4" t="s">
        <v>156</v>
      </c>
      <c r="H2113" s="4" t="s">
        <v>71</v>
      </c>
      <c r="I2113" s="16">
        <v>483</v>
      </c>
      <c r="J2113" s="16">
        <v>2118</v>
      </c>
      <c r="K2113" s="16">
        <v>159</v>
      </c>
      <c r="L2113" s="16">
        <v>544</v>
      </c>
      <c r="M2113" s="16">
        <v>33</v>
      </c>
      <c r="N2113" s="16">
        <v>126</v>
      </c>
      <c r="O2113" s="17">
        <f>IFERROR(K2113/I2113,"")</f>
        <v>0.32919254658385094</v>
      </c>
      <c r="P2113" s="17">
        <f>IFERROR(L2113/J2113,"")</f>
        <v>0.25684608120868746</v>
      </c>
      <c r="Q2113" s="16">
        <v>84</v>
      </c>
      <c r="R2113" s="16">
        <v>0</v>
      </c>
      <c r="S2113" s="16"/>
      <c r="T2113" s="16">
        <v>0</v>
      </c>
      <c r="U2113" s="16">
        <v>76</v>
      </c>
      <c r="V2113" s="16">
        <v>241</v>
      </c>
      <c r="W2113" s="16">
        <v>34</v>
      </c>
      <c r="X2113" s="16">
        <v>284</v>
      </c>
      <c r="Y2113" s="16">
        <v>0</v>
      </c>
      <c r="Z2113" s="16">
        <v>260</v>
      </c>
      <c r="AA2113" s="16">
        <f>IF(COUNT(Q2113:Z2113)=0,"",SUM(Q2113:Q2113))</f>
        <v>84</v>
      </c>
      <c r="AB2113" s="16">
        <f>IF(COUNT(Q2113:Z2113)=0,"",SUM(R2113:S2113))</f>
        <v>0</v>
      </c>
      <c r="AC2113" s="16">
        <f>IF(COUNT(Q2113:Z2113)=0,"",SUM(T2113:V2113))</f>
        <v>317</v>
      </c>
      <c r="AD2113" s="16">
        <f>IF(COUNT(Q2113:Z2113)=0,"",SUM(W2113:Y2113))</f>
        <v>318</v>
      </c>
      <c r="AE2113" s="16">
        <f>IF(COUNT(Q2113:Z2113)=0,"",SUM(Z2113:Z2113))</f>
        <v>260</v>
      </c>
      <c r="AF2113" s="16">
        <f>IF(COUNT(Q2113:Z2113)=0,"",SUM(Q2113:Z2113))</f>
        <v>979</v>
      </c>
      <c r="AG2113" s="17">
        <f>IFERROR((AA2113+AB2113)/AF2113,"")</f>
        <v>8.580183861082738E-2</v>
      </c>
      <c r="AH2113" s="16">
        <v>70</v>
      </c>
    </row>
    <row r="2114" spans="1:34" x14ac:dyDescent="0.2">
      <c r="A2114" s="4" t="s">
        <v>21</v>
      </c>
      <c r="B2114" s="4" t="s">
        <v>123</v>
      </c>
      <c r="C2114" s="4" t="s">
        <v>955</v>
      </c>
      <c r="D2114" s="4" t="s">
        <v>484</v>
      </c>
      <c r="E2114" s="4" t="s">
        <v>485</v>
      </c>
      <c r="F2114" s="4" t="s">
        <v>4966</v>
      </c>
      <c r="G2114" s="4" t="s">
        <v>159</v>
      </c>
      <c r="H2114" s="4" t="s">
        <v>164</v>
      </c>
      <c r="I2114" s="16">
        <v>318</v>
      </c>
      <c r="J2114" s="16">
        <v>6533</v>
      </c>
      <c r="K2114" s="16">
        <v>51</v>
      </c>
      <c r="L2114" s="16">
        <v>1004</v>
      </c>
      <c r="M2114" s="16"/>
      <c r="N2114" s="16">
        <v>112</v>
      </c>
      <c r="O2114" s="17">
        <f>IFERROR(K2114/I2114,"")</f>
        <v>0.16037735849056603</v>
      </c>
      <c r="P2114" s="17">
        <f>IFERROR(L2114/J2114,"")</f>
        <v>0.15368131027093218</v>
      </c>
      <c r="Q2114" s="16">
        <v>84</v>
      </c>
      <c r="R2114" s="16"/>
      <c r="S2114" s="16"/>
      <c r="T2114" s="16">
        <v>11</v>
      </c>
      <c r="U2114" s="16">
        <v>40</v>
      </c>
      <c r="V2114" s="16"/>
      <c r="W2114" s="16"/>
      <c r="X2114" s="16">
        <v>252</v>
      </c>
      <c r="Y2114" s="16">
        <v>0</v>
      </c>
      <c r="Z2114" s="16">
        <v>714</v>
      </c>
      <c r="AA2114" s="16">
        <f>IF(COUNT(Q2114:Z2114)=0,"",SUM(Q2114:Q2114))</f>
        <v>84</v>
      </c>
      <c r="AB2114" s="16">
        <f>IF(COUNT(Q2114:Z2114)=0,"",SUM(R2114:S2114))</f>
        <v>0</v>
      </c>
      <c r="AC2114" s="16">
        <f>IF(COUNT(Q2114:Z2114)=0,"",SUM(T2114:V2114))</f>
        <v>51</v>
      </c>
      <c r="AD2114" s="16">
        <f>IF(COUNT(Q2114:Z2114)=0,"",SUM(W2114:Y2114))</f>
        <v>252</v>
      </c>
      <c r="AE2114" s="16">
        <f>IF(COUNT(Q2114:Z2114)=0,"",SUM(Z2114:Z2114))</f>
        <v>714</v>
      </c>
      <c r="AF2114" s="16">
        <f>IF(COUNT(Q2114:Z2114)=0,"",SUM(Q2114:Z2114))</f>
        <v>1101</v>
      </c>
      <c r="AG2114" s="17">
        <f>IFERROR((AA2114+AB2114)/AF2114,"")</f>
        <v>7.6294277929155316E-2</v>
      </c>
      <c r="AH2114" s="16"/>
    </row>
    <row r="2115" spans="1:34" x14ac:dyDescent="0.2">
      <c r="A2115" s="4" t="s">
        <v>21</v>
      </c>
      <c r="B2115" s="4" t="s">
        <v>132</v>
      </c>
      <c r="C2115" s="4" t="s">
        <v>1036</v>
      </c>
      <c r="D2115" s="4" t="s">
        <v>888</v>
      </c>
      <c r="E2115" s="4" t="s">
        <v>889</v>
      </c>
      <c r="F2115" s="4" t="s">
        <v>5352</v>
      </c>
      <c r="G2115" s="4" t="s">
        <v>157</v>
      </c>
      <c r="H2115" s="4" t="s">
        <v>165</v>
      </c>
      <c r="I2115" s="16">
        <v>2535</v>
      </c>
      <c r="J2115" s="16">
        <v>46236</v>
      </c>
      <c r="K2115" s="16">
        <v>2078</v>
      </c>
      <c r="L2115" s="16">
        <v>5322</v>
      </c>
      <c r="M2115" s="16">
        <v>25</v>
      </c>
      <c r="N2115" s="16"/>
      <c r="O2115" s="17">
        <f>IFERROR(K2115/I2115,"")</f>
        <v>0.81972386587771207</v>
      </c>
      <c r="P2115" s="17">
        <f>IFERROR(L2115/J2115,"")</f>
        <v>0.11510511289903971</v>
      </c>
      <c r="Q2115" s="16">
        <v>84</v>
      </c>
      <c r="R2115" s="16"/>
      <c r="S2115" s="16">
        <v>0</v>
      </c>
      <c r="T2115" s="16">
        <v>85</v>
      </c>
      <c r="U2115" s="16"/>
      <c r="V2115" s="16">
        <v>0</v>
      </c>
      <c r="W2115" s="16"/>
      <c r="X2115" s="16">
        <v>767</v>
      </c>
      <c r="Y2115" s="16">
        <v>0</v>
      </c>
      <c r="Z2115" s="16">
        <v>6452</v>
      </c>
      <c r="AA2115" s="16">
        <f>IF(COUNT(Q2115:Z2115)=0,"",SUM(Q2115:Q2115))</f>
        <v>84</v>
      </c>
      <c r="AB2115" s="16">
        <f>IF(COUNT(Q2115:Z2115)=0,"",SUM(R2115:S2115))</f>
        <v>0</v>
      </c>
      <c r="AC2115" s="16">
        <f>IF(COUNT(Q2115:Z2115)=0,"",SUM(T2115:V2115))</f>
        <v>85</v>
      </c>
      <c r="AD2115" s="16">
        <f>IF(COUNT(Q2115:Z2115)=0,"",SUM(W2115:Y2115))</f>
        <v>767</v>
      </c>
      <c r="AE2115" s="16">
        <f>IF(COUNT(Q2115:Z2115)=0,"",SUM(Z2115:Z2115))</f>
        <v>6452</v>
      </c>
      <c r="AF2115" s="16">
        <f>IF(COUNT(Q2115:Z2115)=0,"",SUM(Q2115:Z2115))</f>
        <v>7388</v>
      </c>
      <c r="AG2115" s="17">
        <f>IFERROR((AA2115+AB2115)/AF2115,"")</f>
        <v>1.1369788846778559E-2</v>
      </c>
      <c r="AH2115" s="16">
        <v>116</v>
      </c>
    </row>
    <row r="2116" spans="1:34" x14ac:dyDescent="0.2">
      <c r="A2116" s="4" t="s">
        <v>198</v>
      </c>
      <c r="B2116" s="4" t="s">
        <v>130</v>
      </c>
      <c r="C2116" s="4" t="s">
        <v>991</v>
      </c>
      <c r="D2116" s="4" t="s">
        <v>239</v>
      </c>
      <c r="E2116" s="4" t="s">
        <v>240</v>
      </c>
      <c r="F2116" s="4" t="s">
        <v>1004</v>
      </c>
      <c r="G2116" s="4" t="s">
        <v>156</v>
      </c>
      <c r="H2116" s="4" t="s">
        <v>43</v>
      </c>
      <c r="I2116" s="16">
        <v>122</v>
      </c>
      <c r="J2116" s="16">
        <v>3441</v>
      </c>
      <c r="K2116" s="16"/>
      <c r="L2116" s="16">
        <v>547</v>
      </c>
      <c r="M2116" s="16">
        <v>0</v>
      </c>
      <c r="N2116" s="16">
        <v>0</v>
      </c>
      <c r="O2116" s="17">
        <f>IFERROR(K2116/I2116,"")</f>
        <v>0</v>
      </c>
      <c r="P2116" s="17">
        <f>IFERROR(L2116/J2116,"")</f>
        <v>0.15896541702993316</v>
      </c>
      <c r="Q2116" s="16">
        <v>83</v>
      </c>
      <c r="R2116" s="16">
        <v>0</v>
      </c>
      <c r="S2116" s="16"/>
      <c r="T2116" s="16">
        <v>0</v>
      </c>
      <c r="U2116" s="16"/>
      <c r="V2116" s="16">
        <v>0</v>
      </c>
      <c r="W2116" s="16">
        <v>140</v>
      </c>
      <c r="X2116" s="16">
        <v>308</v>
      </c>
      <c r="Y2116" s="16">
        <v>0</v>
      </c>
      <c r="Z2116" s="16">
        <v>24</v>
      </c>
      <c r="AA2116" s="16">
        <f>IF(COUNT(Q2116:Z2116)=0,"",SUM(Q2116:Q2116))</f>
        <v>83</v>
      </c>
      <c r="AB2116" s="16">
        <f>IF(COUNT(Q2116:Z2116)=0,"",SUM(R2116:S2116))</f>
        <v>0</v>
      </c>
      <c r="AC2116" s="16">
        <f>IF(COUNT(Q2116:Z2116)=0,"",SUM(T2116:V2116))</f>
        <v>0</v>
      </c>
      <c r="AD2116" s="16">
        <f>IF(COUNT(Q2116:Z2116)=0,"",SUM(W2116:Y2116))</f>
        <v>448</v>
      </c>
      <c r="AE2116" s="16">
        <f>IF(COUNT(Q2116:Z2116)=0,"",SUM(Z2116:Z2116))</f>
        <v>24</v>
      </c>
      <c r="AF2116" s="16">
        <f>IF(COUNT(Q2116:Z2116)=0,"",SUM(Q2116:Z2116))</f>
        <v>555</v>
      </c>
      <c r="AG2116" s="17">
        <f>IFERROR((AA2116+AB2116)/AF2116,"")</f>
        <v>0.14954954954954955</v>
      </c>
      <c r="AH2116" s="16">
        <v>72</v>
      </c>
    </row>
    <row r="2117" spans="1:34" x14ac:dyDescent="0.2">
      <c r="A2117" s="4" t="s">
        <v>198</v>
      </c>
      <c r="B2117" s="4" t="s">
        <v>141</v>
      </c>
      <c r="C2117" s="4" t="s">
        <v>955</v>
      </c>
      <c r="D2117" s="4" t="s">
        <v>253</v>
      </c>
      <c r="E2117" s="4" t="s">
        <v>219</v>
      </c>
      <c r="F2117" s="4" t="s">
        <v>1023</v>
      </c>
      <c r="G2117" s="4" t="s">
        <v>156</v>
      </c>
      <c r="H2117" s="4" t="s">
        <v>71</v>
      </c>
      <c r="I2117" s="16">
        <v>215</v>
      </c>
      <c r="J2117" s="16">
        <v>522</v>
      </c>
      <c r="K2117" s="16">
        <v>53</v>
      </c>
      <c r="L2117" s="16">
        <v>207</v>
      </c>
      <c r="M2117" s="16"/>
      <c r="N2117" s="16">
        <v>64</v>
      </c>
      <c r="O2117" s="17">
        <f>IFERROR(K2117/I2117,"")</f>
        <v>0.24651162790697675</v>
      </c>
      <c r="P2117" s="17">
        <f>IFERROR(L2117/J2117,"")</f>
        <v>0.39655172413793105</v>
      </c>
      <c r="Q2117" s="16">
        <v>83</v>
      </c>
      <c r="R2117" s="16">
        <v>0</v>
      </c>
      <c r="S2117" s="16"/>
      <c r="T2117" s="16">
        <v>0</v>
      </c>
      <c r="U2117" s="16">
        <v>45</v>
      </c>
      <c r="V2117" s="16">
        <v>0</v>
      </c>
      <c r="W2117" s="16">
        <v>24</v>
      </c>
      <c r="X2117" s="16">
        <v>108</v>
      </c>
      <c r="Y2117" s="16">
        <v>0</v>
      </c>
      <c r="Z2117" s="16">
        <v>0</v>
      </c>
      <c r="AA2117" s="16">
        <f>IF(COUNT(Q2117:Z2117)=0,"",SUM(Q2117:Q2117))</f>
        <v>83</v>
      </c>
      <c r="AB2117" s="16">
        <f>IF(COUNT(Q2117:Z2117)=0,"",SUM(R2117:S2117))</f>
        <v>0</v>
      </c>
      <c r="AC2117" s="16">
        <f>IF(COUNT(Q2117:Z2117)=0,"",SUM(T2117:V2117))</f>
        <v>45</v>
      </c>
      <c r="AD2117" s="16">
        <f>IF(COUNT(Q2117:Z2117)=0,"",SUM(W2117:Y2117))</f>
        <v>132</v>
      </c>
      <c r="AE2117" s="16">
        <f>IF(COUNT(Q2117:Z2117)=0,"",SUM(Z2117:Z2117))</f>
        <v>0</v>
      </c>
      <c r="AF2117" s="16">
        <f>IF(COUNT(Q2117:Z2117)=0,"",SUM(Q2117:Z2117))</f>
        <v>260</v>
      </c>
      <c r="AG2117" s="17">
        <f>IFERROR((AA2117+AB2117)/AF2117,"")</f>
        <v>0.31923076923076921</v>
      </c>
      <c r="AH2117" s="16"/>
    </row>
    <row r="2118" spans="1:34" x14ac:dyDescent="0.2">
      <c r="A2118" s="4" t="s">
        <v>21</v>
      </c>
      <c r="B2118" s="4" t="s">
        <v>126</v>
      </c>
      <c r="C2118" s="4" t="s">
        <v>955</v>
      </c>
      <c r="D2118" s="4" t="s">
        <v>723</v>
      </c>
      <c r="E2118" s="4" t="s">
        <v>724</v>
      </c>
      <c r="F2118" s="4" t="s">
        <v>3315</v>
      </c>
      <c r="G2118" s="4" t="s">
        <v>157</v>
      </c>
      <c r="H2118" s="4" t="s">
        <v>163</v>
      </c>
      <c r="I2118" s="16">
        <v>477</v>
      </c>
      <c r="J2118" s="16">
        <v>4252</v>
      </c>
      <c r="K2118" s="16">
        <v>22</v>
      </c>
      <c r="L2118" s="16">
        <v>335</v>
      </c>
      <c r="M2118" s="16">
        <v>40</v>
      </c>
      <c r="N2118" s="16">
        <v>132</v>
      </c>
      <c r="O2118" s="17">
        <f>IFERROR(K2118/I2118,"")</f>
        <v>4.6121593291404611E-2</v>
      </c>
      <c r="P2118" s="17">
        <f>IFERROR(L2118/J2118,"")</f>
        <v>7.8786453433678266E-2</v>
      </c>
      <c r="Q2118" s="16">
        <v>83</v>
      </c>
      <c r="R2118" s="16">
        <v>0</v>
      </c>
      <c r="S2118" s="16">
        <v>0</v>
      </c>
      <c r="T2118" s="16">
        <v>11</v>
      </c>
      <c r="U2118" s="16">
        <v>66</v>
      </c>
      <c r="V2118" s="16">
        <v>0</v>
      </c>
      <c r="W2118" s="16">
        <v>30</v>
      </c>
      <c r="X2118" s="16">
        <v>69</v>
      </c>
      <c r="Y2118" s="16">
        <v>0</v>
      </c>
      <c r="Z2118" s="16">
        <v>98</v>
      </c>
      <c r="AA2118" s="16">
        <f>IF(COUNT(Q2118:Z2118)=0,"",SUM(Q2118:Q2118))</f>
        <v>83</v>
      </c>
      <c r="AB2118" s="16">
        <f>IF(COUNT(Q2118:Z2118)=0,"",SUM(R2118:S2118))</f>
        <v>0</v>
      </c>
      <c r="AC2118" s="16">
        <f>IF(COUNT(Q2118:Z2118)=0,"",SUM(T2118:V2118))</f>
        <v>77</v>
      </c>
      <c r="AD2118" s="16">
        <f>IF(COUNT(Q2118:Z2118)=0,"",SUM(W2118:Y2118))</f>
        <v>99</v>
      </c>
      <c r="AE2118" s="16">
        <f>IF(COUNT(Q2118:Z2118)=0,"",SUM(Z2118:Z2118))</f>
        <v>98</v>
      </c>
      <c r="AF2118" s="16">
        <f>IF(COUNT(Q2118:Z2118)=0,"",SUM(Q2118:Z2118))</f>
        <v>357</v>
      </c>
      <c r="AG2118" s="17">
        <f>IFERROR((AA2118+AB2118)/AF2118,"")</f>
        <v>0.23249299719887956</v>
      </c>
      <c r="AH2118" s="16">
        <v>23</v>
      </c>
    </row>
    <row r="2119" spans="1:34" x14ac:dyDescent="0.2">
      <c r="A2119" s="4" t="s">
        <v>21</v>
      </c>
      <c r="B2119" s="4" t="s">
        <v>131</v>
      </c>
      <c r="C2119" s="4" t="s">
        <v>955</v>
      </c>
      <c r="D2119" s="4" t="s">
        <v>799</v>
      </c>
      <c r="E2119" s="4" t="s">
        <v>800</v>
      </c>
      <c r="F2119" s="4" t="s">
        <v>4062</v>
      </c>
      <c r="G2119" s="4" t="s">
        <v>158</v>
      </c>
      <c r="H2119" s="4" t="s">
        <v>164</v>
      </c>
      <c r="I2119" s="16">
        <v>638</v>
      </c>
      <c r="J2119" s="16">
        <v>2457</v>
      </c>
      <c r="K2119" s="16">
        <v>340</v>
      </c>
      <c r="L2119" s="16">
        <v>440</v>
      </c>
      <c r="M2119" s="16">
        <v>29</v>
      </c>
      <c r="N2119" s="16">
        <v>308</v>
      </c>
      <c r="O2119" s="17">
        <f>IFERROR(K2119/I2119,"")</f>
        <v>0.5329153605015674</v>
      </c>
      <c r="P2119" s="17">
        <f>IFERROR(L2119/J2119,"")</f>
        <v>0.17908017908017909</v>
      </c>
      <c r="Q2119" s="16">
        <v>83</v>
      </c>
      <c r="R2119" s="16">
        <v>0</v>
      </c>
      <c r="S2119" s="16">
        <v>0</v>
      </c>
      <c r="T2119" s="16">
        <v>149</v>
      </c>
      <c r="U2119" s="16">
        <v>108</v>
      </c>
      <c r="V2119" s="16">
        <v>407</v>
      </c>
      <c r="W2119" s="16">
        <v>0</v>
      </c>
      <c r="X2119" s="16">
        <v>174</v>
      </c>
      <c r="Y2119" s="16">
        <v>0</v>
      </c>
      <c r="Z2119" s="16">
        <v>199</v>
      </c>
      <c r="AA2119" s="16">
        <f>IF(COUNT(Q2119:Z2119)=0,"",SUM(Q2119:Q2119))</f>
        <v>83</v>
      </c>
      <c r="AB2119" s="16">
        <f>IF(COUNT(Q2119:Z2119)=0,"",SUM(R2119:S2119))</f>
        <v>0</v>
      </c>
      <c r="AC2119" s="16">
        <f>IF(COUNT(Q2119:Z2119)=0,"",SUM(T2119:V2119))</f>
        <v>664</v>
      </c>
      <c r="AD2119" s="16">
        <f>IF(COUNT(Q2119:Z2119)=0,"",SUM(W2119:Y2119))</f>
        <v>174</v>
      </c>
      <c r="AE2119" s="16">
        <f>IF(COUNT(Q2119:Z2119)=0,"",SUM(Z2119:Z2119))</f>
        <v>199</v>
      </c>
      <c r="AF2119" s="16">
        <f>IF(COUNT(Q2119:Z2119)=0,"",SUM(Q2119:Z2119))</f>
        <v>1120</v>
      </c>
      <c r="AG2119" s="17">
        <f>IFERROR((AA2119+AB2119)/AF2119,"")</f>
        <v>7.4107142857142858E-2</v>
      </c>
      <c r="AH2119" s="16"/>
    </row>
    <row r="2120" spans="1:34" x14ac:dyDescent="0.2">
      <c r="A2120" s="4" t="s">
        <v>21</v>
      </c>
      <c r="B2120" s="4" t="s">
        <v>150</v>
      </c>
      <c r="C2120" s="4" t="s">
        <v>991</v>
      </c>
      <c r="D2120" s="4" t="s">
        <v>809</v>
      </c>
      <c r="E2120" s="4" t="s">
        <v>810</v>
      </c>
      <c r="F2120" s="4" t="s">
        <v>4122</v>
      </c>
      <c r="G2120" s="4" t="s">
        <v>157</v>
      </c>
      <c r="H2120" s="4" t="s">
        <v>164</v>
      </c>
      <c r="I2120" s="16">
        <v>11366</v>
      </c>
      <c r="J2120" s="16">
        <v>65430</v>
      </c>
      <c r="K2120" s="16">
        <v>7791</v>
      </c>
      <c r="L2120" s="16">
        <v>5819</v>
      </c>
      <c r="M2120" s="16">
        <v>60</v>
      </c>
      <c r="N2120" s="16">
        <v>0</v>
      </c>
      <c r="O2120" s="17">
        <f>IFERROR(K2120/I2120,"")</f>
        <v>0.68546542319197612</v>
      </c>
      <c r="P2120" s="17">
        <f>IFERROR(L2120/J2120,"")</f>
        <v>8.8934739416169958E-2</v>
      </c>
      <c r="Q2120" s="16">
        <v>83</v>
      </c>
      <c r="R2120" s="16"/>
      <c r="S2120" s="16">
        <v>0</v>
      </c>
      <c r="T2120" s="16">
        <v>139</v>
      </c>
      <c r="U2120" s="16">
        <v>0</v>
      </c>
      <c r="V2120" s="16">
        <v>0</v>
      </c>
      <c r="W2120" s="16"/>
      <c r="X2120" s="16">
        <v>628</v>
      </c>
      <c r="Y2120" s="16">
        <v>0</v>
      </c>
      <c r="Z2120" s="16">
        <v>12752</v>
      </c>
      <c r="AA2120" s="16">
        <f>IF(COUNT(Q2120:Z2120)=0,"",SUM(Q2120:Q2120))</f>
        <v>83</v>
      </c>
      <c r="AB2120" s="16">
        <f>IF(COUNT(Q2120:Z2120)=0,"",SUM(R2120:S2120))</f>
        <v>0</v>
      </c>
      <c r="AC2120" s="16">
        <f>IF(COUNT(Q2120:Z2120)=0,"",SUM(T2120:V2120))</f>
        <v>139</v>
      </c>
      <c r="AD2120" s="16">
        <f>IF(COUNT(Q2120:Z2120)=0,"",SUM(W2120:Y2120))</f>
        <v>628</v>
      </c>
      <c r="AE2120" s="16">
        <f>IF(COUNT(Q2120:Z2120)=0,"",SUM(Z2120:Z2120))</f>
        <v>12752</v>
      </c>
      <c r="AF2120" s="16">
        <f>IF(COUNT(Q2120:Z2120)=0,"",SUM(Q2120:Z2120))</f>
        <v>13602</v>
      </c>
      <c r="AG2120" s="17">
        <f>IFERROR((AA2120+AB2120)/AF2120,"")</f>
        <v>6.1020438170857226E-3</v>
      </c>
      <c r="AH2120" s="16">
        <v>296</v>
      </c>
    </row>
    <row r="2121" spans="1:34" x14ac:dyDescent="0.2">
      <c r="A2121" s="4" t="s">
        <v>21</v>
      </c>
      <c r="B2121" s="4" t="s">
        <v>123</v>
      </c>
      <c r="C2121" s="4" t="s">
        <v>955</v>
      </c>
      <c r="D2121" s="4" t="s">
        <v>484</v>
      </c>
      <c r="E2121" s="4" t="s">
        <v>485</v>
      </c>
      <c r="F2121" s="4" t="s">
        <v>4809</v>
      </c>
      <c r="G2121" s="4" t="s">
        <v>159</v>
      </c>
      <c r="H2121" s="4" t="s">
        <v>163</v>
      </c>
      <c r="I2121" s="16">
        <v>232</v>
      </c>
      <c r="J2121" s="16">
        <v>9127</v>
      </c>
      <c r="K2121" s="16">
        <v>29</v>
      </c>
      <c r="L2121" s="16">
        <v>1223</v>
      </c>
      <c r="M2121" s="16">
        <v>0</v>
      </c>
      <c r="N2121" s="16">
        <v>111</v>
      </c>
      <c r="O2121" s="17">
        <f>IFERROR(K2121/I2121,"")</f>
        <v>0.125</v>
      </c>
      <c r="P2121" s="17">
        <f>IFERROR(L2121/J2121,"")</f>
        <v>0.13399802782951681</v>
      </c>
      <c r="Q2121" s="16">
        <v>83</v>
      </c>
      <c r="R2121" s="16">
        <v>13</v>
      </c>
      <c r="S2121" s="16"/>
      <c r="T2121" s="16">
        <v>32</v>
      </c>
      <c r="U2121" s="16">
        <v>156</v>
      </c>
      <c r="V2121" s="16"/>
      <c r="W2121" s="16">
        <v>0</v>
      </c>
      <c r="X2121" s="16">
        <v>232</v>
      </c>
      <c r="Y2121" s="16">
        <v>0</v>
      </c>
      <c r="Z2121" s="16">
        <v>803</v>
      </c>
      <c r="AA2121" s="16">
        <f>IF(COUNT(Q2121:Z2121)=0,"",SUM(Q2121:Q2121))</f>
        <v>83</v>
      </c>
      <c r="AB2121" s="16">
        <f>IF(COUNT(Q2121:Z2121)=0,"",SUM(R2121:S2121))</f>
        <v>13</v>
      </c>
      <c r="AC2121" s="16">
        <f>IF(COUNT(Q2121:Z2121)=0,"",SUM(T2121:V2121))</f>
        <v>188</v>
      </c>
      <c r="AD2121" s="16">
        <f>IF(COUNT(Q2121:Z2121)=0,"",SUM(W2121:Y2121))</f>
        <v>232</v>
      </c>
      <c r="AE2121" s="16">
        <f>IF(COUNT(Q2121:Z2121)=0,"",SUM(Z2121:Z2121))</f>
        <v>803</v>
      </c>
      <c r="AF2121" s="16">
        <f>IF(COUNT(Q2121:Z2121)=0,"",SUM(Q2121:Z2121))</f>
        <v>1319</v>
      </c>
      <c r="AG2121" s="17">
        <f>IFERROR((AA2121+AB2121)/AF2121,"")</f>
        <v>7.2782410917361637E-2</v>
      </c>
      <c r="AH2121" s="16">
        <v>24</v>
      </c>
    </row>
    <row r="2122" spans="1:34" x14ac:dyDescent="0.2">
      <c r="A2122" s="4" t="s">
        <v>21</v>
      </c>
      <c r="B2122" s="4" t="s">
        <v>131</v>
      </c>
      <c r="C2122" s="4" t="s">
        <v>955</v>
      </c>
      <c r="D2122" s="4" t="s">
        <v>438</v>
      </c>
      <c r="E2122" s="4" t="s">
        <v>439</v>
      </c>
      <c r="F2122" s="4" t="s">
        <v>3886</v>
      </c>
      <c r="G2122" s="4" t="s">
        <v>156</v>
      </c>
      <c r="H2122" s="4" t="s">
        <v>163</v>
      </c>
      <c r="I2122" s="16">
        <v>57</v>
      </c>
      <c r="J2122" s="16">
        <v>4779</v>
      </c>
      <c r="K2122" s="16">
        <v>15</v>
      </c>
      <c r="L2122" s="16">
        <v>611</v>
      </c>
      <c r="M2122" s="16"/>
      <c r="N2122" s="16">
        <v>58</v>
      </c>
      <c r="O2122" s="17">
        <f>IFERROR(K2122/I2122,"")</f>
        <v>0.26315789473684209</v>
      </c>
      <c r="P2122" s="17">
        <f>IFERROR(L2122/J2122,"")</f>
        <v>0.12785101485666459</v>
      </c>
      <c r="Q2122" s="16">
        <v>82</v>
      </c>
      <c r="R2122" s="16">
        <v>40</v>
      </c>
      <c r="S2122" s="16"/>
      <c r="T2122" s="16">
        <v>16</v>
      </c>
      <c r="U2122" s="16">
        <v>42</v>
      </c>
      <c r="V2122" s="16"/>
      <c r="W2122" s="16">
        <v>0</v>
      </c>
      <c r="X2122" s="16">
        <v>126</v>
      </c>
      <c r="Y2122" s="16"/>
      <c r="Z2122" s="16">
        <v>363</v>
      </c>
      <c r="AA2122" s="16">
        <f>IF(COUNT(Q2122:Z2122)=0,"",SUM(Q2122:Q2122))</f>
        <v>82</v>
      </c>
      <c r="AB2122" s="16">
        <f>IF(COUNT(Q2122:Z2122)=0,"",SUM(R2122:S2122))</f>
        <v>40</v>
      </c>
      <c r="AC2122" s="16">
        <f>IF(COUNT(Q2122:Z2122)=0,"",SUM(T2122:V2122))</f>
        <v>58</v>
      </c>
      <c r="AD2122" s="16">
        <f>IF(COUNT(Q2122:Z2122)=0,"",SUM(W2122:Y2122))</f>
        <v>126</v>
      </c>
      <c r="AE2122" s="16">
        <f>IF(COUNT(Q2122:Z2122)=0,"",SUM(Z2122:Z2122))</f>
        <v>363</v>
      </c>
      <c r="AF2122" s="16">
        <f>IF(COUNT(Q2122:Z2122)=0,"",SUM(Q2122:Z2122))</f>
        <v>669</v>
      </c>
      <c r="AG2122" s="17">
        <f>IFERROR((AA2122+AB2122)/AF2122,"")</f>
        <v>0.18236173393124067</v>
      </c>
      <c r="AH2122" s="16"/>
    </row>
    <row r="2123" spans="1:34" x14ac:dyDescent="0.2">
      <c r="A2123" s="4" t="s">
        <v>21</v>
      </c>
      <c r="B2123" s="4" t="s">
        <v>123</v>
      </c>
      <c r="C2123" s="4" t="s">
        <v>955</v>
      </c>
      <c r="D2123" s="4" t="s">
        <v>484</v>
      </c>
      <c r="E2123" s="4" t="s">
        <v>485</v>
      </c>
      <c r="F2123" s="4" t="s">
        <v>4712</v>
      </c>
      <c r="G2123" s="4" t="s">
        <v>158</v>
      </c>
      <c r="H2123" s="4" t="s">
        <v>167</v>
      </c>
      <c r="I2123" s="16">
        <v>233</v>
      </c>
      <c r="J2123" s="16">
        <v>2686</v>
      </c>
      <c r="K2123" s="16">
        <v>137</v>
      </c>
      <c r="L2123" s="16">
        <v>509</v>
      </c>
      <c r="M2123" s="16">
        <v>31</v>
      </c>
      <c r="N2123" s="16">
        <v>67</v>
      </c>
      <c r="O2123" s="17">
        <f>IFERROR(K2123/I2123,"")</f>
        <v>0.58798283261802575</v>
      </c>
      <c r="P2123" s="17">
        <f>IFERROR(L2123/J2123,"")</f>
        <v>0.18950111690245719</v>
      </c>
      <c r="Q2123" s="16">
        <v>82</v>
      </c>
      <c r="R2123" s="16"/>
      <c r="S2123" s="16"/>
      <c r="T2123" s="16">
        <v>77</v>
      </c>
      <c r="U2123" s="16">
        <v>18</v>
      </c>
      <c r="V2123" s="16">
        <v>113</v>
      </c>
      <c r="W2123" s="16">
        <v>13</v>
      </c>
      <c r="X2123" s="16">
        <v>73</v>
      </c>
      <c r="Y2123" s="16">
        <v>0</v>
      </c>
      <c r="Z2123" s="16">
        <v>319</v>
      </c>
      <c r="AA2123" s="16">
        <f>IF(COUNT(Q2123:Z2123)=0,"",SUM(Q2123:Q2123))</f>
        <v>82</v>
      </c>
      <c r="AB2123" s="16">
        <f>IF(COUNT(Q2123:Z2123)=0,"",SUM(R2123:S2123))</f>
        <v>0</v>
      </c>
      <c r="AC2123" s="16">
        <f>IF(COUNT(Q2123:Z2123)=0,"",SUM(T2123:V2123))</f>
        <v>208</v>
      </c>
      <c r="AD2123" s="16">
        <f>IF(COUNT(Q2123:Z2123)=0,"",SUM(W2123:Y2123))</f>
        <v>86</v>
      </c>
      <c r="AE2123" s="16">
        <f>IF(COUNT(Q2123:Z2123)=0,"",SUM(Z2123:Z2123))</f>
        <v>319</v>
      </c>
      <c r="AF2123" s="16">
        <f>IF(COUNT(Q2123:Z2123)=0,"",SUM(Q2123:Z2123))</f>
        <v>695</v>
      </c>
      <c r="AG2123" s="17">
        <f>IFERROR((AA2123+AB2123)/AF2123,"")</f>
        <v>0.11798561151079137</v>
      </c>
      <c r="AH2123" s="16"/>
    </row>
    <row r="2124" spans="1:34" x14ac:dyDescent="0.2">
      <c r="A2124" s="4" t="s">
        <v>21</v>
      </c>
      <c r="B2124" s="4" t="s">
        <v>123</v>
      </c>
      <c r="C2124" s="4" t="s">
        <v>955</v>
      </c>
      <c r="D2124" s="4" t="s">
        <v>484</v>
      </c>
      <c r="E2124" s="4" t="s">
        <v>485</v>
      </c>
      <c r="F2124" s="4" t="s">
        <v>4722</v>
      </c>
      <c r="G2124" s="4" t="s">
        <v>158</v>
      </c>
      <c r="H2124" s="4" t="s">
        <v>164</v>
      </c>
      <c r="I2124" s="16">
        <v>189</v>
      </c>
      <c r="J2124" s="16">
        <v>6433</v>
      </c>
      <c r="K2124" s="16">
        <v>38</v>
      </c>
      <c r="L2124" s="16">
        <v>970</v>
      </c>
      <c r="M2124" s="16">
        <v>0</v>
      </c>
      <c r="N2124" s="16">
        <v>96</v>
      </c>
      <c r="O2124" s="17">
        <f>IFERROR(K2124/I2124,"")</f>
        <v>0.20105820105820105</v>
      </c>
      <c r="P2124" s="17">
        <f>IFERROR(L2124/J2124,"")</f>
        <v>0.15078501476760453</v>
      </c>
      <c r="Q2124" s="16">
        <v>82</v>
      </c>
      <c r="R2124" s="16">
        <v>11</v>
      </c>
      <c r="S2124" s="16"/>
      <c r="T2124" s="16">
        <v>201</v>
      </c>
      <c r="U2124" s="16">
        <v>13</v>
      </c>
      <c r="V2124" s="16">
        <v>13</v>
      </c>
      <c r="W2124" s="16">
        <v>0</v>
      </c>
      <c r="X2124" s="16">
        <v>133</v>
      </c>
      <c r="Y2124" s="16"/>
      <c r="Z2124" s="16">
        <v>585</v>
      </c>
      <c r="AA2124" s="16">
        <f>IF(COUNT(Q2124:Z2124)=0,"",SUM(Q2124:Q2124))</f>
        <v>82</v>
      </c>
      <c r="AB2124" s="16">
        <f>IF(COUNT(Q2124:Z2124)=0,"",SUM(R2124:S2124))</f>
        <v>11</v>
      </c>
      <c r="AC2124" s="16">
        <f>IF(COUNT(Q2124:Z2124)=0,"",SUM(T2124:V2124))</f>
        <v>227</v>
      </c>
      <c r="AD2124" s="16">
        <f>IF(COUNT(Q2124:Z2124)=0,"",SUM(W2124:Y2124))</f>
        <v>133</v>
      </c>
      <c r="AE2124" s="16">
        <f>IF(COUNT(Q2124:Z2124)=0,"",SUM(Z2124:Z2124))</f>
        <v>585</v>
      </c>
      <c r="AF2124" s="16">
        <f>IF(COUNT(Q2124:Z2124)=0,"",SUM(Q2124:Z2124))</f>
        <v>1038</v>
      </c>
      <c r="AG2124" s="17">
        <f>IFERROR((AA2124+AB2124)/AF2124,"")</f>
        <v>8.9595375722543349E-2</v>
      </c>
      <c r="AH2124" s="16"/>
    </row>
    <row r="2125" spans="1:34" x14ac:dyDescent="0.2">
      <c r="A2125" s="4" t="s">
        <v>198</v>
      </c>
      <c r="B2125" s="4" t="s">
        <v>136</v>
      </c>
      <c r="C2125" s="4" t="s">
        <v>955</v>
      </c>
      <c r="D2125" s="4" t="s">
        <v>329</v>
      </c>
      <c r="E2125" s="4" t="s">
        <v>216</v>
      </c>
      <c r="F2125" s="4" t="s">
        <v>1177</v>
      </c>
      <c r="G2125" s="4" t="s">
        <v>156</v>
      </c>
      <c r="H2125" s="4" t="s">
        <v>43</v>
      </c>
      <c r="I2125" s="16">
        <v>488</v>
      </c>
      <c r="J2125" s="16">
        <v>2159</v>
      </c>
      <c r="K2125" s="16">
        <v>166</v>
      </c>
      <c r="L2125" s="16">
        <v>626</v>
      </c>
      <c r="M2125" s="16"/>
      <c r="N2125" s="16">
        <v>12</v>
      </c>
      <c r="O2125" s="17">
        <f>IFERROR(K2125/I2125,"")</f>
        <v>0.3401639344262295</v>
      </c>
      <c r="P2125" s="17">
        <f>IFERROR(L2125/J2125,"")</f>
        <v>0.28994905048633629</v>
      </c>
      <c r="Q2125" s="16">
        <v>81</v>
      </c>
      <c r="R2125" s="16">
        <v>0</v>
      </c>
      <c r="S2125" s="16"/>
      <c r="T2125" s="16"/>
      <c r="U2125" s="16">
        <v>53</v>
      </c>
      <c r="V2125" s="16">
        <v>0</v>
      </c>
      <c r="W2125" s="16">
        <v>145</v>
      </c>
      <c r="X2125" s="16">
        <v>270</v>
      </c>
      <c r="Y2125" s="16">
        <v>0</v>
      </c>
      <c r="Z2125" s="16">
        <v>241</v>
      </c>
      <c r="AA2125" s="16">
        <f>IF(COUNT(Q2125:Z2125)=0,"",SUM(Q2125:Q2125))</f>
        <v>81</v>
      </c>
      <c r="AB2125" s="16">
        <f>IF(COUNT(Q2125:Z2125)=0,"",SUM(R2125:S2125))</f>
        <v>0</v>
      </c>
      <c r="AC2125" s="16">
        <f>IF(COUNT(Q2125:Z2125)=0,"",SUM(T2125:V2125))</f>
        <v>53</v>
      </c>
      <c r="AD2125" s="16">
        <f>IF(COUNT(Q2125:Z2125)=0,"",SUM(W2125:Y2125))</f>
        <v>415</v>
      </c>
      <c r="AE2125" s="16">
        <f>IF(COUNT(Q2125:Z2125)=0,"",SUM(Z2125:Z2125))</f>
        <v>241</v>
      </c>
      <c r="AF2125" s="16">
        <f>IF(COUNT(Q2125:Z2125)=0,"",SUM(Q2125:Z2125))</f>
        <v>790</v>
      </c>
      <c r="AG2125" s="17">
        <f>IFERROR((AA2125+AB2125)/AF2125,"")</f>
        <v>0.10253164556962026</v>
      </c>
      <c r="AH2125" s="16">
        <v>35</v>
      </c>
    </row>
    <row r="2126" spans="1:34" x14ac:dyDescent="0.2">
      <c r="A2126" s="4" t="s">
        <v>198</v>
      </c>
      <c r="B2126" s="4" t="s">
        <v>132</v>
      </c>
      <c r="C2126" s="4" t="s">
        <v>1036</v>
      </c>
      <c r="D2126" s="4" t="s">
        <v>506</v>
      </c>
      <c r="E2126" s="4" t="s">
        <v>219</v>
      </c>
      <c r="F2126" s="4" t="s">
        <v>1557</v>
      </c>
      <c r="G2126" s="4" t="s">
        <v>157</v>
      </c>
      <c r="H2126" s="4" t="s">
        <v>71</v>
      </c>
      <c r="I2126" s="16"/>
      <c r="J2126" s="16">
        <v>843</v>
      </c>
      <c r="K2126" s="16"/>
      <c r="L2126" s="16">
        <v>226</v>
      </c>
      <c r="M2126" s="16">
        <v>0</v>
      </c>
      <c r="N2126" s="16">
        <v>81</v>
      </c>
      <c r="O2126" s="17" t="str">
        <f>IFERROR(K2126/I2126,"")</f>
        <v/>
      </c>
      <c r="P2126" s="17">
        <f>IFERROR(L2126/J2126,"")</f>
        <v>0.26809015421115068</v>
      </c>
      <c r="Q2126" s="16">
        <v>81</v>
      </c>
      <c r="R2126" s="16">
        <v>0</v>
      </c>
      <c r="S2126" s="16"/>
      <c r="T2126" s="16">
        <v>0</v>
      </c>
      <c r="U2126" s="16">
        <v>47</v>
      </c>
      <c r="V2126" s="16">
        <v>0</v>
      </c>
      <c r="W2126" s="16"/>
      <c r="X2126" s="16">
        <v>92</v>
      </c>
      <c r="Y2126" s="16">
        <v>0</v>
      </c>
      <c r="Z2126" s="16">
        <v>0</v>
      </c>
      <c r="AA2126" s="16">
        <f>IF(COUNT(Q2126:Z2126)=0,"",SUM(Q2126:Q2126))</f>
        <v>81</v>
      </c>
      <c r="AB2126" s="16">
        <f>IF(COUNT(Q2126:Z2126)=0,"",SUM(R2126:S2126))</f>
        <v>0</v>
      </c>
      <c r="AC2126" s="16">
        <f>IF(COUNT(Q2126:Z2126)=0,"",SUM(T2126:V2126))</f>
        <v>47</v>
      </c>
      <c r="AD2126" s="16">
        <f>IF(COUNT(Q2126:Z2126)=0,"",SUM(W2126:Y2126))</f>
        <v>92</v>
      </c>
      <c r="AE2126" s="16">
        <f>IF(COUNT(Q2126:Z2126)=0,"",SUM(Z2126:Z2126))</f>
        <v>0</v>
      </c>
      <c r="AF2126" s="16">
        <f>IF(COUNT(Q2126:Z2126)=0,"",SUM(Q2126:Z2126))</f>
        <v>220</v>
      </c>
      <c r="AG2126" s="17">
        <f>IFERROR((AA2126+AB2126)/AF2126,"")</f>
        <v>0.36818181818181817</v>
      </c>
      <c r="AH2126" s="16">
        <v>12</v>
      </c>
    </row>
    <row r="2127" spans="1:34" x14ac:dyDescent="0.2">
      <c r="A2127" s="4" t="s">
        <v>21</v>
      </c>
      <c r="B2127" s="4" t="s">
        <v>150</v>
      </c>
      <c r="C2127" s="4" t="s">
        <v>991</v>
      </c>
      <c r="D2127" s="4" t="s">
        <v>809</v>
      </c>
      <c r="E2127" s="4" t="s">
        <v>810</v>
      </c>
      <c r="F2127" s="4" t="s">
        <v>4123</v>
      </c>
      <c r="G2127" s="4" t="s">
        <v>157</v>
      </c>
      <c r="H2127" s="4" t="s">
        <v>165</v>
      </c>
      <c r="I2127" s="16">
        <v>2021</v>
      </c>
      <c r="J2127" s="16">
        <v>64547</v>
      </c>
      <c r="K2127" s="16">
        <v>1665</v>
      </c>
      <c r="L2127" s="16">
        <v>5892</v>
      </c>
      <c r="M2127" s="16">
        <v>33</v>
      </c>
      <c r="N2127" s="16">
        <v>0</v>
      </c>
      <c r="O2127" s="17">
        <f>IFERROR(K2127/I2127,"")</f>
        <v>0.82384957941613057</v>
      </c>
      <c r="P2127" s="17">
        <f>IFERROR(L2127/J2127,"")</f>
        <v>9.1282321409205697E-2</v>
      </c>
      <c r="Q2127" s="16">
        <v>81</v>
      </c>
      <c r="R2127" s="16"/>
      <c r="S2127" s="16">
        <v>0</v>
      </c>
      <c r="T2127" s="16">
        <v>118</v>
      </c>
      <c r="U2127" s="16">
        <v>0</v>
      </c>
      <c r="V2127" s="16">
        <v>0</v>
      </c>
      <c r="W2127" s="16"/>
      <c r="X2127" s="16">
        <v>530</v>
      </c>
      <c r="Y2127" s="16"/>
      <c r="Z2127" s="16">
        <v>6822</v>
      </c>
      <c r="AA2127" s="16">
        <f>IF(COUNT(Q2127:Z2127)=0,"",SUM(Q2127:Q2127))</f>
        <v>81</v>
      </c>
      <c r="AB2127" s="16">
        <f>IF(COUNT(Q2127:Z2127)=0,"",SUM(R2127:S2127))</f>
        <v>0</v>
      </c>
      <c r="AC2127" s="16">
        <f>IF(COUNT(Q2127:Z2127)=0,"",SUM(T2127:V2127))</f>
        <v>118</v>
      </c>
      <c r="AD2127" s="16">
        <f>IF(COUNT(Q2127:Z2127)=0,"",SUM(W2127:Y2127))</f>
        <v>530</v>
      </c>
      <c r="AE2127" s="16">
        <f>IF(COUNT(Q2127:Z2127)=0,"",SUM(Z2127:Z2127))</f>
        <v>6822</v>
      </c>
      <c r="AF2127" s="16">
        <f>IF(COUNT(Q2127:Z2127)=0,"",SUM(Q2127:Z2127))</f>
        <v>7551</v>
      </c>
      <c r="AG2127" s="17">
        <f>IFERROR((AA2127+AB2127)/AF2127,"")</f>
        <v>1.0727056019070322E-2</v>
      </c>
      <c r="AH2127" s="16">
        <v>173</v>
      </c>
    </row>
    <row r="2128" spans="1:34" x14ac:dyDescent="0.2">
      <c r="A2128" s="4" t="s">
        <v>21</v>
      </c>
      <c r="B2128" s="4" t="s">
        <v>132</v>
      </c>
      <c r="C2128" s="4" t="s">
        <v>1036</v>
      </c>
      <c r="D2128" s="4" t="s">
        <v>890</v>
      </c>
      <c r="E2128" s="4" t="s">
        <v>891</v>
      </c>
      <c r="F2128" s="4" t="s">
        <v>5367</v>
      </c>
      <c r="G2128" s="4" t="s">
        <v>158</v>
      </c>
      <c r="H2128" s="4" t="s">
        <v>165</v>
      </c>
      <c r="I2128" s="16">
        <v>38</v>
      </c>
      <c r="J2128" s="16">
        <v>3402</v>
      </c>
      <c r="K2128" s="16">
        <v>15</v>
      </c>
      <c r="L2128" s="16">
        <v>571</v>
      </c>
      <c r="M2128" s="16"/>
      <c r="N2128" s="16">
        <v>219</v>
      </c>
      <c r="O2128" s="17">
        <f>IFERROR(K2128/I2128,"")</f>
        <v>0.39473684210526316</v>
      </c>
      <c r="P2128" s="17">
        <f>IFERROR(L2128/J2128,"")</f>
        <v>0.16784244562022341</v>
      </c>
      <c r="Q2128" s="16">
        <v>81</v>
      </c>
      <c r="R2128" s="16"/>
      <c r="S2128" s="16">
        <v>0</v>
      </c>
      <c r="T2128" s="16">
        <v>57</v>
      </c>
      <c r="U2128" s="16">
        <v>38</v>
      </c>
      <c r="V2128" s="16">
        <v>30</v>
      </c>
      <c r="W2128" s="16">
        <v>11</v>
      </c>
      <c r="X2128" s="16">
        <v>202</v>
      </c>
      <c r="Y2128" s="16">
        <v>0</v>
      </c>
      <c r="Z2128" s="16">
        <v>462</v>
      </c>
      <c r="AA2128" s="16">
        <f>IF(COUNT(Q2128:Z2128)=0,"",SUM(Q2128:Q2128))</f>
        <v>81</v>
      </c>
      <c r="AB2128" s="16">
        <f>IF(COUNT(Q2128:Z2128)=0,"",SUM(R2128:S2128))</f>
        <v>0</v>
      </c>
      <c r="AC2128" s="16">
        <f>IF(COUNT(Q2128:Z2128)=0,"",SUM(T2128:V2128))</f>
        <v>125</v>
      </c>
      <c r="AD2128" s="16">
        <f>IF(COUNT(Q2128:Z2128)=0,"",SUM(W2128:Y2128))</f>
        <v>213</v>
      </c>
      <c r="AE2128" s="16">
        <f>IF(COUNT(Q2128:Z2128)=0,"",SUM(Z2128:Z2128))</f>
        <v>462</v>
      </c>
      <c r="AF2128" s="16">
        <f>IF(COUNT(Q2128:Z2128)=0,"",SUM(Q2128:Z2128))</f>
        <v>881</v>
      </c>
      <c r="AG2128" s="17">
        <f>IFERROR((AA2128+AB2128)/AF2128,"")</f>
        <v>9.1940976163450622E-2</v>
      </c>
      <c r="AH2128" s="16"/>
    </row>
    <row r="2129" spans="1:34" x14ac:dyDescent="0.2">
      <c r="A2129" s="4" t="s">
        <v>198</v>
      </c>
      <c r="B2129" s="4" t="s">
        <v>143</v>
      </c>
      <c r="C2129" s="4" t="s">
        <v>1036</v>
      </c>
      <c r="D2129" s="4" t="s">
        <v>405</v>
      </c>
      <c r="E2129" s="4" t="s">
        <v>406</v>
      </c>
      <c r="F2129" s="4" t="s">
        <v>1339</v>
      </c>
      <c r="G2129" s="4" t="s">
        <v>156</v>
      </c>
      <c r="H2129" s="4" t="s">
        <v>71</v>
      </c>
      <c r="I2129" s="16">
        <v>297</v>
      </c>
      <c r="J2129" s="16">
        <v>3379</v>
      </c>
      <c r="K2129" s="16">
        <v>128</v>
      </c>
      <c r="L2129" s="16">
        <v>735</v>
      </c>
      <c r="M2129" s="16">
        <v>44</v>
      </c>
      <c r="N2129" s="16">
        <v>286</v>
      </c>
      <c r="O2129" s="17">
        <f>IFERROR(K2129/I2129,"")</f>
        <v>0.43097643097643096</v>
      </c>
      <c r="P2129" s="17">
        <f>IFERROR(L2129/J2129,"")</f>
        <v>0.21751997632435632</v>
      </c>
      <c r="Q2129" s="16">
        <v>80</v>
      </c>
      <c r="R2129" s="16"/>
      <c r="S2129" s="16"/>
      <c r="T2129" s="16">
        <v>0</v>
      </c>
      <c r="U2129" s="16">
        <v>105</v>
      </c>
      <c r="V2129" s="16">
        <v>200</v>
      </c>
      <c r="W2129" s="16">
        <v>16</v>
      </c>
      <c r="X2129" s="16">
        <v>476</v>
      </c>
      <c r="Y2129" s="16">
        <v>0</v>
      </c>
      <c r="Z2129" s="16">
        <v>259</v>
      </c>
      <c r="AA2129" s="16">
        <f>IF(COUNT(Q2129:Z2129)=0,"",SUM(Q2129:Q2129))</f>
        <v>80</v>
      </c>
      <c r="AB2129" s="16">
        <f>IF(COUNT(Q2129:Z2129)=0,"",SUM(R2129:S2129))</f>
        <v>0</v>
      </c>
      <c r="AC2129" s="16">
        <f>IF(COUNT(Q2129:Z2129)=0,"",SUM(T2129:V2129))</f>
        <v>305</v>
      </c>
      <c r="AD2129" s="16">
        <f>IF(COUNT(Q2129:Z2129)=0,"",SUM(W2129:Y2129))</f>
        <v>492</v>
      </c>
      <c r="AE2129" s="16">
        <f>IF(COUNT(Q2129:Z2129)=0,"",SUM(Z2129:Z2129))</f>
        <v>259</v>
      </c>
      <c r="AF2129" s="16">
        <f>IF(COUNT(Q2129:Z2129)=0,"",SUM(Q2129:Z2129))</f>
        <v>1136</v>
      </c>
      <c r="AG2129" s="17">
        <f>IFERROR((AA2129+AB2129)/AF2129,"")</f>
        <v>7.0422535211267609E-2</v>
      </c>
      <c r="AH2129" s="16">
        <v>65</v>
      </c>
    </row>
    <row r="2130" spans="1:34" x14ac:dyDescent="0.2">
      <c r="A2130" s="4" t="s">
        <v>198</v>
      </c>
      <c r="B2130" s="4" t="s">
        <v>140</v>
      </c>
      <c r="C2130" s="4" t="s">
        <v>955</v>
      </c>
      <c r="D2130" s="4" t="s">
        <v>514</v>
      </c>
      <c r="E2130" s="4" t="s">
        <v>463</v>
      </c>
      <c r="F2130" s="4" t="s">
        <v>1575</v>
      </c>
      <c r="G2130" s="4" t="s">
        <v>156</v>
      </c>
      <c r="H2130" s="4" t="s">
        <v>43</v>
      </c>
      <c r="I2130" s="16">
        <v>189</v>
      </c>
      <c r="J2130" s="16">
        <v>266</v>
      </c>
      <c r="K2130" s="16">
        <v>97</v>
      </c>
      <c r="L2130" s="16">
        <v>140</v>
      </c>
      <c r="M2130" s="16"/>
      <c r="N2130" s="16"/>
      <c r="O2130" s="17">
        <f>IFERROR(K2130/I2130,"")</f>
        <v>0.51322751322751325</v>
      </c>
      <c r="P2130" s="17">
        <f>IFERROR(L2130/J2130,"")</f>
        <v>0.52631578947368418</v>
      </c>
      <c r="Q2130" s="16">
        <v>80</v>
      </c>
      <c r="R2130" s="16">
        <v>0</v>
      </c>
      <c r="S2130" s="16"/>
      <c r="T2130" s="16">
        <v>0</v>
      </c>
      <c r="U2130" s="16">
        <v>29</v>
      </c>
      <c r="V2130" s="16">
        <v>0</v>
      </c>
      <c r="W2130" s="16">
        <v>17</v>
      </c>
      <c r="X2130" s="16">
        <v>111</v>
      </c>
      <c r="Y2130" s="16">
        <v>0</v>
      </c>
      <c r="Z2130" s="16">
        <v>0</v>
      </c>
      <c r="AA2130" s="16">
        <f>IF(COUNT(Q2130:Z2130)=0,"",SUM(Q2130:Q2130))</f>
        <v>80</v>
      </c>
      <c r="AB2130" s="16">
        <f>IF(COUNT(Q2130:Z2130)=0,"",SUM(R2130:S2130))</f>
        <v>0</v>
      </c>
      <c r="AC2130" s="16">
        <f>IF(COUNT(Q2130:Z2130)=0,"",SUM(T2130:V2130))</f>
        <v>29</v>
      </c>
      <c r="AD2130" s="16">
        <f>IF(COUNT(Q2130:Z2130)=0,"",SUM(W2130:Y2130))</f>
        <v>128</v>
      </c>
      <c r="AE2130" s="16">
        <f>IF(COUNT(Q2130:Z2130)=0,"",SUM(Z2130:Z2130))</f>
        <v>0</v>
      </c>
      <c r="AF2130" s="16">
        <f>IF(COUNT(Q2130:Z2130)=0,"",SUM(Q2130:Z2130))</f>
        <v>237</v>
      </c>
      <c r="AG2130" s="17">
        <f>IFERROR((AA2130+AB2130)/AF2130,"")</f>
        <v>0.33755274261603374</v>
      </c>
      <c r="AH2130" s="16">
        <v>12</v>
      </c>
    </row>
    <row r="2131" spans="1:34" x14ac:dyDescent="0.2">
      <c r="A2131" s="4" t="s">
        <v>21</v>
      </c>
      <c r="B2131" s="4" t="s">
        <v>124</v>
      </c>
      <c r="C2131" s="4" t="s">
        <v>955</v>
      </c>
      <c r="D2131" s="4" t="s">
        <v>582</v>
      </c>
      <c r="E2131" s="4" t="s">
        <v>583</v>
      </c>
      <c r="F2131" s="4" t="s">
        <v>2035</v>
      </c>
      <c r="G2131" s="4" t="s">
        <v>158</v>
      </c>
      <c r="H2131" s="4" t="s">
        <v>164</v>
      </c>
      <c r="I2131" s="16">
        <v>159</v>
      </c>
      <c r="J2131" s="16">
        <v>1329</v>
      </c>
      <c r="K2131" s="16">
        <v>110</v>
      </c>
      <c r="L2131" s="16">
        <v>386</v>
      </c>
      <c r="M2131" s="16"/>
      <c r="N2131" s="16">
        <v>12</v>
      </c>
      <c r="O2131" s="17">
        <f>IFERROR(K2131/I2131,"")</f>
        <v>0.69182389937106914</v>
      </c>
      <c r="P2131" s="17">
        <f>IFERROR(L2131/J2131,"")</f>
        <v>0.29044394281414598</v>
      </c>
      <c r="Q2131" s="16">
        <v>80</v>
      </c>
      <c r="R2131" s="16">
        <v>0</v>
      </c>
      <c r="S2131" s="16">
        <v>0</v>
      </c>
      <c r="T2131" s="16">
        <v>42</v>
      </c>
      <c r="U2131" s="16">
        <v>76</v>
      </c>
      <c r="V2131" s="16">
        <v>133</v>
      </c>
      <c r="W2131" s="16">
        <v>52</v>
      </c>
      <c r="X2131" s="16">
        <v>21</v>
      </c>
      <c r="Y2131" s="16">
        <v>0</v>
      </c>
      <c r="Z2131" s="16">
        <v>323</v>
      </c>
      <c r="AA2131" s="16">
        <f>IF(COUNT(Q2131:Z2131)=0,"",SUM(Q2131:Q2131))</f>
        <v>80</v>
      </c>
      <c r="AB2131" s="16">
        <f>IF(COUNT(Q2131:Z2131)=0,"",SUM(R2131:S2131))</f>
        <v>0</v>
      </c>
      <c r="AC2131" s="16">
        <f>IF(COUNT(Q2131:Z2131)=0,"",SUM(T2131:V2131))</f>
        <v>251</v>
      </c>
      <c r="AD2131" s="16">
        <f>IF(COUNT(Q2131:Z2131)=0,"",SUM(W2131:Y2131))</f>
        <v>73</v>
      </c>
      <c r="AE2131" s="16">
        <f>IF(COUNT(Q2131:Z2131)=0,"",SUM(Z2131:Z2131))</f>
        <v>323</v>
      </c>
      <c r="AF2131" s="16">
        <f>IF(COUNT(Q2131:Z2131)=0,"",SUM(Q2131:Z2131))</f>
        <v>727</v>
      </c>
      <c r="AG2131" s="17">
        <f>IFERROR((AA2131+AB2131)/AF2131,"")</f>
        <v>0.11004126547455295</v>
      </c>
      <c r="AH2131" s="16"/>
    </row>
    <row r="2132" spans="1:34" x14ac:dyDescent="0.2">
      <c r="A2132" s="4" t="s">
        <v>21</v>
      </c>
      <c r="B2132" s="4" t="s">
        <v>137</v>
      </c>
      <c r="C2132" s="4" t="s">
        <v>1036</v>
      </c>
      <c r="D2132" s="4" t="s">
        <v>655</v>
      </c>
      <c r="E2132" s="4" t="s">
        <v>630</v>
      </c>
      <c r="F2132" s="4" t="s">
        <v>2640</v>
      </c>
      <c r="G2132" s="4" t="s">
        <v>157</v>
      </c>
      <c r="H2132" s="4" t="s">
        <v>165</v>
      </c>
      <c r="I2132" s="16">
        <v>14</v>
      </c>
      <c r="J2132" s="16">
        <v>792</v>
      </c>
      <c r="K2132" s="16"/>
      <c r="L2132" s="16">
        <v>144</v>
      </c>
      <c r="M2132" s="16"/>
      <c r="N2132" s="16">
        <v>42</v>
      </c>
      <c r="O2132" s="17">
        <f>IFERROR(K2132/I2132,"")</f>
        <v>0</v>
      </c>
      <c r="P2132" s="17">
        <f>IFERROR(L2132/J2132,"")</f>
        <v>0.18181818181818182</v>
      </c>
      <c r="Q2132" s="16">
        <v>80</v>
      </c>
      <c r="R2132" s="16">
        <v>0</v>
      </c>
      <c r="S2132" s="16">
        <v>0</v>
      </c>
      <c r="T2132" s="16">
        <v>23</v>
      </c>
      <c r="U2132" s="16">
        <v>34</v>
      </c>
      <c r="V2132" s="16">
        <v>0</v>
      </c>
      <c r="W2132" s="16"/>
      <c r="X2132" s="16"/>
      <c r="Y2132" s="16"/>
      <c r="Z2132" s="16"/>
      <c r="AA2132" s="16">
        <f>IF(COUNT(Q2132:Z2132)=0,"",SUM(Q2132:Q2132))</f>
        <v>80</v>
      </c>
      <c r="AB2132" s="16">
        <f>IF(COUNT(Q2132:Z2132)=0,"",SUM(R2132:S2132))</f>
        <v>0</v>
      </c>
      <c r="AC2132" s="16">
        <f>IF(COUNT(Q2132:Z2132)=0,"",SUM(T2132:V2132))</f>
        <v>57</v>
      </c>
      <c r="AD2132" s="16">
        <f>IF(COUNT(Q2132:Z2132)=0,"",SUM(W2132:Y2132))</f>
        <v>0</v>
      </c>
      <c r="AE2132" s="16">
        <f>IF(COUNT(Q2132:Z2132)=0,"",SUM(Z2132:Z2132))</f>
        <v>0</v>
      </c>
      <c r="AF2132" s="16">
        <f>IF(COUNT(Q2132:Z2132)=0,"",SUM(Q2132:Z2132))</f>
        <v>137</v>
      </c>
      <c r="AG2132" s="17">
        <f>IFERROR((AA2132+AB2132)/AF2132,"")</f>
        <v>0.58394160583941601</v>
      </c>
      <c r="AH2132" s="16"/>
    </row>
    <row r="2133" spans="1:34" x14ac:dyDescent="0.2">
      <c r="A2133" s="4" t="s">
        <v>21</v>
      </c>
      <c r="B2133" s="4" t="s">
        <v>126</v>
      </c>
      <c r="C2133" s="4" t="s">
        <v>955</v>
      </c>
      <c r="D2133" s="4" t="s">
        <v>723</v>
      </c>
      <c r="E2133" s="4" t="s">
        <v>724</v>
      </c>
      <c r="F2133" s="4" t="s">
        <v>3253</v>
      </c>
      <c r="G2133" s="4" t="s">
        <v>157</v>
      </c>
      <c r="H2133" s="4" t="s">
        <v>165</v>
      </c>
      <c r="I2133" s="16">
        <v>180</v>
      </c>
      <c r="J2133" s="16">
        <v>2702</v>
      </c>
      <c r="K2133" s="16">
        <v>30</v>
      </c>
      <c r="L2133" s="16">
        <v>295</v>
      </c>
      <c r="M2133" s="16"/>
      <c r="N2133" s="16">
        <v>98</v>
      </c>
      <c r="O2133" s="17">
        <f>IFERROR(K2133/I2133,"")</f>
        <v>0.16666666666666666</v>
      </c>
      <c r="P2133" s="17">
        <f>IFERROR(L2133/J2133,"")</f>
        <v>0.10917838638045892</v>
      </c>
      <c r="Q2133" s="16">
        <v>80</v>
      </c>
      <c r="R2133" s="16">
        <v>0</v>
      </c>
      <c r="S2133" s="16">
        <v>0</v>
      </c>
      <c r="T2133" s="16">
        <v>18</v>
      </c>
      <c r="U2133" s="16">
        <v>46</v>
      </c>
      <c r="V2133" s="16">
        <v>0</v>
      </c>
      <c r="W2133" s="16">
        <v>46</v>
      </c>
      <c r="X2133" s="16">
        <v>16</v>
      </c>
      <c r="Y2133" s="16">
        <v>0</v>
      </c>
      <c r="Z2133" s="16">
        <v>119</v>
      </c>
      <c r="AA2133" s="16">
        <f>IF(COUNT(Q2133:Z2133)=0,"",SUM(Q2133:Q2133))</f>
        <v>80</v>
      </c>
      <c r="AB2133" s="16">
        <f>IF(COUNT(Q2133:Z2133)=0,"",SUM(R2133:S2133))</f>
        <v>0</v>
      </c>
      <c r="AC2133" s="16">
        <f>IF(COUNT(Q2133:Z2133)=0,"",SUM(T2133:V2133))</f>
        <v>64</v>
      </c>
      <c r="AD2133" s="16">
        <f>IF(COUNT(Q2133:Z2133)=0,"",SUM(W2133:Y2133))</f>
        <v>62</v>
      </c>
      <c r="AE2133" s="16">
        <f>IF(COUNT(Q2133:Z2133)=0,"",SUM(Z2133:Z2133))</f>
        <v>119</v>
      </c>
      <c r="AF2133" s="16">
        <f>IF(COUNT(Q2133:Z2133)=0,"",SUM(Q2133:Z2133))</f>
        <v>325</v>
      </c>
      <c r="AG2133" s="17">
        <f>IFERROR((AA2133+AB2133)/AF2133,"")</f>
        <v>0.24615384615384617</v>
      </c>
      <c r="AH2133" s="16"/>
    </row>
    <row r="2134" spans="1:34" x14ac:dyDescent="0.2">
      <c r="A2134" s="4" t="s">
        <v>21</v>
      </c>
      <c r="B2134" s="4" t="s">
        <v>131</v>
      </c>
      <c r="C2134" s="4" t="s">
        <v>955</v>
      </c>
      <c r="D2134" s="4" t="s">
        <v>438</v>
      </c>
      <c r="E2134" s="4" t="s">
        <v>439</v>
      </c>
      <c r="F2134" s="4" t="s">
        <v>3922</v>
      </c>
      <c r="G2134" s="4" t="s">
        <v>156</v>
      </c>
      <c r="H2134" s="4" t="s">
        <v>165</v>
      </c>
      <c r="I2134" s="16">
        <v>135</v>
      </c>
      <c r="J2134" s="16">
        <v>4858</v>
      </c>
      <c r="K2134" s="16">
        <v>16</v>
      </c>
      <c r="L2134" s="16">
        <v>634</v>
      </c>
      <c r="M2134" s="16"/>
      <c r="N2134" s="16">
        <v>61</v>
      </c>
      <c r="O2134" s="17">
        <f>IFERROR(K2134/I2134,"")</f>
        <v>0.11851851851851852</v>
      </c>
      <c r="P2134" s="17">
        <f>IFERROR(L2134/J2134,"")</f>
        <v>0.13050638122684233</v>
      </c>
      <c r="Q2134" s="16">
        <v>80</v>
      </c>
      <c r="R2134" s="16">
        <v>23</v>
      </c>
      <c r="S2134" s="16"/>
      <c r="T2134" s="16">
        <v>29</v>
      </c>
      <c r="U2134" s="16">
        <v>31</v>
      </c>
      <c r="V2134" s="16"/>
      <c r="W2134" s="16">
        <v>0</v>
      </c>
      <c r="X2134" s="16">
        <v>76</v>
      </c>
      <c r="Y2134" s="16">
        <v>0</v>
      </c>
      <c r="Z2134" s="16">
        <v>457</v>
      </c>
      <c r="AA2134" s="16">
        <f>IF(COUNT(Q2134:Z2134)=0,"",SUM(Q2134:Q2134))</f>
        <v>80</v>
      </c>
      <c r="AB2134" s="16">
        <f>IF(COUNT(Q2134:Z2134)=0,"",SUM(R2134:S2134))</f>
        <v>23</v>
      </c>
      <c r="AC2134" s="16">
        <f>IF(COUNT(Q2134:Z2134)=0,"",SUM(T2134:V2134))</f>
        <v>60</v>
      </c>
      <c r="AD2134" s="16">
        <f>IF(COUNT(Q2134:Z2134)=0,"",SUM(W2134:Y2134))</f>
        <v>76</v>
      </c>
      <c r="AE2134" s="16">
        <f>IF(COUNT(Q2134:Z2134)=0,"",SUM(Z2134:Z2134))</f>
        <v>457</v>
      </c>
      <c r="AF2134" s="16">
        <f>IF(COUNT(Q2134:Z2134)=0,"",SUM(Q2134:Z2134))</f>
        <v>696</v>
      </c>
      <c r="AG2134" s="17">
        <f>IFERROR((AA2134+AB2134)/AF2134,"")</f>
        <v>0.14798850574712644</v>
      </c>
      <c r="AH2134" s="16"/>
    </row>
    <row r="2135" spans="1:34" x14ac:dyDescent="0.2">
      <c r="A2135" s="4" t="s">
        <v>21</v>
      </c>
      <c r="B2135" s="4" t="s">
        <v>150</v>
      </c>
      <c r="C2135" s="4" t="s">
        <v>991</v>
      </c>
      <c r="D2135" s="4" t="s">
        <v>806</v>
      </c>
      <c r="E2135" s="4" t="s">
        <v>807</v>
      </c>
      <c r="F2135" s="4" t="s">
        <v>4110</v>
      </c>
      <c r="G2135" s="4" t="s">
        <v>157</v>
      </c>
      <c r="H2135" s="4" t="s">
        <v>165</v>
      </c>
      <c r="I2135" s="16">
        <v>800</v>
      </c>
      <c r="J2135" s="16">
        <v>9705</v>
      </c>
      <c r="K2135" s="16">
        <v>513</v>
      </c>
      <c r="L2135" s="16">
        <v>607</v>
      </c>
      <c r="M2135" s="16">
        <v>40</v>
      </c>
      <c r="N2135" s="16">
        <v>295</v>
      </c>
      <c r="O2135" s="17">
        <f>IFERROR(K2135/I2135,"")</f>
        <v>0.64124999999999999</v>
      </c>
      <c r="P2135" s="17">
        <f>IFERROR(L2135/J2135,"")</f>
        <v>6.2545079855744465E-2</v>
      </c>
      <c r="Q2135" s="16">
        <v>80</v>
      </c>
      <c r="R2135" s="16">
        <v>12</v>
      </c>
      <c r="S2135" s="16">
        <v>0</v>
      </c>
      <c r="T2135" s="16"/>
      <c r="U2135" s="16">
        <v>81</v>
      </c>
      <c r="V2135" s="16">
        <v>0</v>
      </c>
      <c r="W2135" s="16"/>
      <c r="X2135" s="16">
        <v>63</v>
      </c>
      <c r="Y2135" s="16">
        <v>0</v>
      </c>
      <c r="Z2135" s="16">
        <v>871</v>
      </c>
      <c r="AA2135" s="16">
        <f>IF(COUNT(Q2135:Z2135)=0,"",SUM(Q2135:Q2135))</f>
        <v>80</v>
      </c>
      <c r="AB2135" s="16">
        <f>IF(COUNT(Q2135:Z2135)=0,"",SUM(R2135:S2135))</f>
        <v>12</v>
      </c>
      <c r="AC2135" s="16">
        <f>IF(COUNT(Q2135:Z2135)=0,"",SUM(T2135:V2135))</f>
        <v>81</v>
      </c>
      <c r="AD2135" s="16">
        <f>IF(COUNT(Q2135:Z2135)=0,"",SUM(W2135:Y2135))</f>
        <v>63</v>
      </c>
      <c r="AE2135" s="16">
        <f>IF(COUNT(Q2135:Z2135)=0,"",SUM(Z2135:Z2135))</f>
        <v>871</v>
      </c>
      <c r="AF2135" s="16">
        <f>IF(COUNT(Q2135:Z2135)=0,"",SUM(Q2135:Z2135))</f>
        <v>1107</v>
      </c>
      <c r="AG2135" s="17">
        <f>IFERROR((AA2135+AB2135)/AF2135,"")</f>
        <v>8.3107497741644082E-2</v>
      </c>
      <c r="AH2135" s="16">
        <v>19</v>
      </c>
    </row>
    <row r="2136" spans="1:34" x14ac:dyDescent="0.2">
      <c r="A2136" s="4" t="s">
        <v>21</v>
      </c>
      <c r="B2136" s="4" t="s">
        <v>123</v>
      </c>
      <c r="C2136" s="4" t="s">
        <v>955</v>
      </c>
      <c r="D2136" s="4" t="s">
        <v>484</v>
      </c>
      <c r="E2136" s="4" t="s">
        <v>485</v>
      </c>
      <c r="F2136" s="4" t="s">
        <v>4830</v>
      </c>
      <c r="G2136" s="4" t="s">
        <v>159</v>
      </c>
      <c r="H2136" s="4" t="s">
        <v>163</v>
      </c>
      <c r="I2136" s="16">
        <v>95</v>
      </c>
      <c r="J2136" s="16">
        <v>5909</v>
      </c>
      <c r="K2136" s="16">
        <v>60</v>
      </c>
      <c r="L2136" s="16">
        <v>663</v>
      </c>
      <c r="M2136" s="16"/>
      <c r="N2136" s="16">
        <v>77</v>
      </c>
      <c r="O2136" s="17">
        <f>IFERROR(K2136/I2136,"")</f>
        <v>0.63157894736842102</v>
      </c>
      <c r="P2136" s="17">
        <f>IFERROR(L2136/J2136,"")</f>
        <v>0.11220172618040278</v>
      </c>
      <c r="Q2136" s="16">
        <v>80</v>
      </c>
      <c r="R2136" s="16">
        <v>14</v>
      </c>
      <c r="S2136" s="16"/>
      <c r="T2136" s="16">
        <v>46</v>
      </c>
      <c r="U2136" s="16">
        <v>30</v>
      </c>
      <c r="V2136" s="16"/>
      <c r="W2136" s="16">
        <v>0</v>
      </c>
      <c r="X2136" s="16">
        <v>200</v>
      </c>
      <c r="Y2136" s="16">
        <v>0</v>
      </c>
      <c r="Z2136" s="16">
        <v>423</v>
      </c>
      <c r="AA2136" s="16">
        <f>IF(COUNT(Q2136:Z2136)=0,"",SUM(Q2136:Q2136))</f>
        <v>80</v>
      </c>
      <c r="AB2136" s="16">
        <f>IF(COUNT(Q2136:Z2136)=0,"",SUM(R2136:S2136))</f>
        <v>14</v>
      </c>
      <c r="AC2136" s="16">
        <f>IF(COUNT(Q2136:Z2136)=0,"",SUM(T2136:V2136))</f>
        <v>76</v>
      </c>
      <c r="AD2136" s="16">
        <f>IF(COUNT(Q2136:Z2136)=0,"",SUM(W2136:Y2136))</f>
        <v>200</v>
      </c>
      <c r="AE2136" s="16">
        <f>IF(COUNT(Q2136:Z2136)=0,"",SUM(Z2136:Z2136))</f>
        <v>423</v>
      </c>
      <c r="AF2136" s="16">
        <f>IF(COUNT(Q2136:Z2136)=0,"",SUM(Q2136:Z2136))</f>
        <v>793</v>
      </c>
      <c r="AG2136" s="17">
        <f>IFERROR((AA2136+AB2136)/AF2136,"")</f>
        <v>0.11853720050441362</v>
      </c>
      <c r="AH2136" s="16">
        <v>14</v>
      </c>
    </row>
    <row r="2137" spans="1:34" x14ac:dyDescent="0.2">
      <c r="A2137" s="4" t="s">
        <v>21</v>
      </c>
      <c r="B2137" s="4" t="s">
        <v>124</v>
      </c>
      <c r="C2137" s="4" t="s">
        <v>955</v>
      </c>
      <c r="D2137" s="4" t="s">
        <v>582</v>
      </c>
      <c r="E2137" s="4" t="s">
        <v>583</v>
      </c>
      <c r="F2137" s="4" t="s">
        <v>2041</v>
      </c>
      <c r="G2137" s="4" t="s">
        <v>158</v>
      </c>
      <c r="H2137" s="4" t="s">
        <v>164</v>
      </c>
      <c r="I2137" s="16">
        <v>256</v>
      </c>
      <c r="J2137" s="16">
        <v>3163</v>
      </c>
      <c r="K2137" s="16">
        <v>144</v>
      </c>
      <c r="L2137" s="16">
        <v>857</v>
      </c>
      <c r="M2137" s="16"/>
      <c r="N2137" s="16">
        <v>32</v>
      </c>
      <c r="O2137" s="17">
        <f>IFERROR(K2137/I2137,"")</f>
        <v>0.5625</v>
      </c>
      <c r="P2137" s="17">
        <f>IFERROR(L2137/J2137,"")</f>
        <v>0.27094530509010434</v>
      </c>
      <c r="Q2137" s="16">
        <v>79</v>
      </c>
      <c r="R2137" s="16">
        <v>0</v>
      </c>
      <c r="S2137" s="16">
        <v>0</v>
      </c>
      <c r="T2137" s="16">
        <v>295</v>
      </c>
      <c r="U2137" s="16">
        <v>297</v>
      </c>
      <c r="V2137" s="16">
        <v>190</v>
      </c>
      <c r="W2137" s="16">
        <v>114</v>
      </c>
      <c r="X2137" s="16">
        <v>208</v>
      </c>
      <c r="Y2137" s="16">
        <v>0</v>
      </c>
      <c r="Z2137" s="16">
        <v>480</v>
      </c>
      <c r="AA2137" s="16">
        <f>IF(COUNT(Q2137:Z2137)=0,"",SUM(Q2137:Q2137))</f>
        <v>79</v>
      </c>
      <c r="AB2137" s="16">
        <f>IF(COUNT(Q2137:Z2137)=0,"",SUM(R2137:S2137))</f>
        <v>0</v>
      </c>
      <c r="AC2137" s="16">
        <f>IF(COUNT(Q2137:Z2137)=0,"",SUM(T2137:V2137))</f>
        <v>782</v>
      </c>
      <c r="AD2137" s="16">
        <f>IF(COUNT(Q2137:Z2137)=0,"",SUM(W2137:Y2137))</f>
        <v>322</v>
      </c>
      <c r="AE2137" s="16">
        <f>IF(COUNT(Q2137:Z2137)=0,"",SUM(Z2137:Z2137))</f>
        <v>480</v>
      </c>
      <c r="AF2137" s="16">
        <f>IF(COUNT(Q2137:Z2137)=0,"",SUM(Q2137:Z2137))</f>
        <v>1663</v>
      </c>
      <c r="AG2137" s="17">
        <f>IFERROR((AA2137+AB2137)/AF2137,"")</f>
        <v>4.7504509921828024E-2</v>
      </c>
      <c r="AH2137" s="16"/>
    </row>
    <row r="2138" spans="1:34" x14ac:dyDescent="0.2">
      <c r="A2138" s="4" t="s">
        <v>21</v>
      </c>
      <c r="B2138" s="4" t="s">
        <v>151</v>
      </c>
      <c r="C2138" s="4" t="s">
        <v>1036</v>
      </c>
      <c r="D2138" s="4" t="s">
        <v>826</v>
      </c>
      <c r="E2138" s="4" t="s">
        <v>624</v>
      </c>
      <c r="F2138" s="4" t="s">
        <v>4278</v>
      </c>
      <c r="G2138" s="4" t="s">
        <v>156</v>
      </c>
      <c r="H2138" s="4" t="s">
        <v>164</v>
      </c>
      <c r="I2138" s="16">
        <v>27</v>
      </c>
      <c r="J2138" s="16">
        <v>2044</v>
      </c>
      <c r="K2138" s="16">
        <v>19</v>
      </c>
      <c r="L2138" s="16">
        <v>74</v>
      </c>
      <c r="M2138" s="16">
        <v>0</v>
      </c>
      <c r="N2138" s="16">
        <v>0</v>
      </c>
      <c r="O2138" s="17">
        <f>IFERROR(K2138/I2138,"")</f>
        <v>0.70370370370370372</v>
      </c>
      <c r="P2138" s="17">
        <f>IFERROR(L2138/J2138,"")</f>
        <v>3.6203522504892366E-2</v>
      </c>
      <c r="Q2138" s="16">
        <v>79</v>
      </c>
      <c r="R2138" s="16">
        <v>0</v>
      </c>
      <c r="S2138" s="16">
        <v>0</v>
      </c>
      <c r="T2138" s="16">
        <v>0</v>
      </c>
      <c r="U2138" s="16">
        <v>0</v>
      </c>
      <c r="V2138" s="16"/>
      <c r="W2138" s="16">
        <v>0</v>
      </c>
      <c r="X2138" s="16">
        <v>11</v>
      </c>
      <c r="Y2138" s="16"/>
      <c r="Z2138" s="16">
        <v>0</v>
      </c>
      <c r="AA2138" s="16">
        <f>IF(COUNT(Q2138:Z2138)=0,"",SUM(Q2138:Q2138))</f>
        <v>79</v>
      </c>
      <c r="AB2138" s="16">
        <f>IF(COUNT(Q2138:Z2138)=0,"",SUM(R2138:S2138))</f>
        <v>0</v>
      </c>
      <c r="AC2138" s="16">
        <f>IF(COUNT(Q2138:Z2138)=0,"",SUM(T2138:V2138))</f>
        <v>0</v>
      </c>
      <c r="AD2138" s="16">
        <f>IF(COUNT(Q2138:Z2138)=0,"",SUM(W2138:Y2138))</f>
        <v>11</v>
      </c>
      <c r="AE2138" s="16">
        <f>IF(COUNT(Q2138:Z2138)=0,"",SUM(Z2138:Z2138))</f>
        <v>0</v>
      </c>
      <c r="AF2138" s="16">
        <f>IF(COUNT(Q2138:Z2138)=0,"",SUM(Q2138:Z2138))</f>
        <v>90</v>
      </c>
      <c r="AG2138" s="17">
        <f>IFERROR((AA2138+AB2138)/AF2138,"")</f>
        <v>0.87777777777777777</v>
      </c>
      <c r="AH2138" s="16"/>
    </row>
    <row r="2139" spans="1:34" x14ac:dyDescent="0.2">
      <c r="A2139" s="4" t="s">
        <v>21</v>
      </c>
      <c r="B2139" s="4" t="s">
        <v>123</v>
      </c>
      <c r="C2139" s="4" t="s">
        <v>955</v>
      </c>
      <c r="D2139" s="4" t="s">
        <v>484</v>
      </c>
      <c r="E2139" s="4" t="s">
        <v>485</v>
      </c>
      <c r="F2139" s="4" t="s">
        <v>5042</v>
      </c>
      <c r="G2139" s="4" t="s">
        <v>159</v>
      </c>
      <c r="H2139" s="4" t="s">
        <v>165</v>
      </c>
      <c r="I2139" s="16">
        <v>662</v>
      </c>
      <c r="J2139" s="16">
        <v>9624</v>
      </c>
      <c r="K2139" s="16">
        <v>91</v>
      </c>
      <c r="L2139" s="16">
        <v>2031</v>
      </c>
      <c r="M2139" s="16">
        <v>13</v>
      </c>
      <c r="N2139" s="16">
        <v>120</v>
      </c>
      <c r="O2139" s="17">
        <f>IFERROR(K2139/I2139,"")</f>
        <v>0.13746223564954682</v>
      </c>
      <c r="P2139" s="17">
        <f>IFERROR(L2139/J2139,"")</f>
        <v>0.21103491271820449</v>
      </c>
      <c r="Q2139" s="16">
        <v>79</v>
      </c>
      <c r="R2139" s="16">
        <v>34</v>
      </c>
      <c r="S2139" s="16"/>
      <c r="T2139" s="16">
        <v>31</v>
      </c>
      <c r="U2139" s="16">
        <v>262</v>
      </c>
      <c r="V2139" s="16"/>
      <c r="W2139" s="16">
        <v>0</v>
      </c>
      <c r="X2139" s="16">
        <v>372</v>
      </c>
      <c r="Y2139" s="16"/>
      <c r="Z2139" s="16">
        <v>1441</v>
      </c>
      <c r="AA2139" s="16">
        <f>IF(COUNT(Q2139:Z2139)=0,"",SUM(Q2139:Q2139))</f>
        <v>79</v>
      </c>
      <c r="AB2139" s="16">
        <f>IF(COUNT(Q2139:Z2139)=0,"",SUM(R2139:S2139))</f>
        <v>34</v>
      </c>
      <c r="AC2139" s="16">
        <f>IF(COUNT(Q2139:Z2139)=0,"",SUM(T2139:V2139))</f>
        <v>293</v>
      </c>
      <c r="AD2139" s="16">
        <f>IF(COUNT(Q2139:Z2139)=0,"",SUM(W2139:Y2139))</f>
        <v>372</v>
      </c>
      <c r="AE2139" s="16">
        <f>IF(COUNT(Q2139:Z2139)=0,"",SUM(Z2139:Z2139))</f>
        <v>1441</v>
      </c>
      <c r="AF2139" s="16">
        <f>IF(COUNT(Q2139:Z2139)=0,"",SUM(Q2139:Z2139))</f>
        <v>2219</v>
      </c>
      <c r="AG2139" s="17">
        <f>IFERROR((AA2139+AB2139)/AF2139,"")</f>
        <v>5.0923839567372689E-2</v>
      </c>
      <c r="AH2139" s="16">
        <v>11</v>
      </c>
    </row>
    <row r="2140" spans="1:34" x14ac:dyDescent="0.2">
      <c r="A2140" s="4" t="s">
        <v>198</v>
      </c>
      <c r="B2140" s="4" t="s">
        <v>143</v>
      </c>
      <c r="C2140" s="4" t="s">
        <v>1036</v>
      </c>
      <c r="D2140" s="4" t="s">
        <v>405</v>
      </c>
      <c r="E2140" s="4" t="s">
        <v>406</v>
      </c>
      <c r="F2140" s="4" t="s">
        <v>1340</v>
      </c>
      <c r="G2140" s="4" t="s">
        <v>156</v>
      </c>
      <c r="H2140" s="4" t="s">
        <v>71</v>
      </c>
      <c r="I2140" s="16">
        <v>145</v>
      </c>
      <c r="J2140" s="16">
        <v>3523</v>
      </c>
      <c r="K2140" s="16">
        <v>42</v>
      </c>
      <c r="L2140" s="16">
        <v>804</v>
      </c>
      <c r="M2140" s="16"/>
      <c r="N2140" s="16">
        <v>263</v>
      </c>
      <c r="O2140" s="17">
        <f>IFERROR(K2140/I2140,"")</f>
        <v>0.28965517241379313</v>
      </c>
      <c r="P2140" s="17">
        <f>IFERROR(L2140/J2140,"")</f>
        <v>0.22821458983820608</v>
      </c>
      <c r="Q2140" s="16">
        <v>77</v>
      </c>
      <c r="R2140" s="16"/>
      <c r="S2140" s="16"/>
      <c r="T2140" s="16">
        <v>0</v>
      </c>
      <c r="U2140" s="16">
        <v>159</v>
      </c>
      <c r="V2140" s="16">
        <v>66</v>
      </c>
      <c r="W2140" s="16">
        <v>40</v>
      </c>
      <c r="X2140" s="16">
        <v>407</v>
      </c>
      <c r="Y2140" s="16">
        <v>0</v>
      </c>
      <c r="Z2140" s="16">
        <v>396</v>
      </c>
      <c r="AA2140" s="16">
        <f>IF(COUNT(Q2140:Z2140)=0,"",SUM(Q2140:Q2140))</f>
        <v>77</v>
      </c>
      <c r="AB2140" s="16">
        <f>IF(COUNT(Q2140:Z2140)=0,"",SUM(R2140:S2140))</f>
        <v>0</v>
      </c>
      <c r="AC2140" s="16">
        <f>IF(COUNT(Q2140:Z2140)=0,"",SUM(T2140:V2140))</f>
        <v>225</v>
      </c>
      <c r="AD2140" s="16">
        <f>IF(COUNT(Q2140:Z2140)=0,"",SUM(W2140:Y2140))</f>
        <v>447</v>
      </c>
      <c r="AE2140" s="16">
        <f>IF(COUNT(Q2140:Z2140)=0,"",SUM(Z2140:Z2140))</f>
        <v>396</v>
      </c>
      <c r="AF2140" s="16">
        <f>IF(COUNT(Q2140:Z2140)=0,"",SUM(Q2140:Z2140))</f>
        <v>1145</v>
      </c>
      <c r="AG2140" s="17">
        <f>IFERROR((AA2140+AB2140)/AF2140,"")</f>
        <v>6.724890829694323E-2</v>
      </c>
      <c r="AH2140" s="16">
        <v>59</v>
      </c>
    </row>
    <row r="2141" spans="1:34" x14ac:dyDescent="0.2">
      <c r="A2141" s="4" t="s">
        <v>21</v>
      </c>
      <c r="B2141" s="4" t="s">
        <v>136</v>
      </c>
      <c r="C2141" s="4" t="s">
        <v>955</v>
      </c>
      <c r="D2141" s="4" t="s">
        <v>659</v>
      </c>
      <c r="E2141" s="4" t="s">
        <v>660</v>
      </c>
      <c r="F2141" s="4" t="s">
        <v>2683</v>
      </c>
      <c r="G2141" s="4" t="s">
        <v>157</v>
      </c>
      <c r="H2141" s="4" t="s">
        <v>165</v>
      </c>
      <c r="I2141" s="16">
        <v>88</v>
      </c>
      <c r="J2141" s="16">
        <v>1756</v>
      </c>
      <c r="K2141" s="16">
        <v>38</v>
      </c>
      <c r="L2141" s="16">
        <v>377</v>
      </c>
      <c r="M2141" s="16">
        <v>0</v>
      </c>
      <c r="N2141" s="16"/>
      <c r="O2141" s="17">
        <f>IFERROR(K2141/I2141,"")</f>
        <v>0.43181818181818182</v>
      </c>
      <c r="P2141" s="17">
        <f>IFERROR(L2141/J2141,"")</f>
        <v>0.21469248291571755</v>
      </c>
      <c r="Q2141" s="16">
        <v>77</v>
      </c>
      <c r="R2141" s="16">
        <v>114</v>
      </c>
      <c r="S2141" s="16">
        <v>0</v>
      </c>
      <c r="T2141" s="16">
        <v>115</v>
      </c>
      <c r="U2141" s="16">
        <v>40</v>
      </c>
      <c r="V2141" s="16">
        <v>38</v>
      </c>
      <c r="W2141" s="16">
        <v>19</v>
      </c>
      <c r="X2141" s="16">
        <v>83</v>
      </c>
      <c r="Y2141" s="16">
        <v>0</v>
      </c>
      <c r="Z2141" s="16">
        <v>44</v>
      </c>
      <c r="AA2141" s="16">
        <f>IF(COUNT(Q2141:Z2141)=0,"",SUM(Q2141:Q2141))</f>
        <v>77</v>
      </c>
      <c r="AB2141" s="16">
        <f>IF(COUNT(Q2141:Z2141)=0,"",SUM(R2141:S2141))</f>
        <v>114</v>
      </c>
      <c r="AC2141" s="16">
        <f>IF(COUNT(Q2141:Z2141)=0,"",SUM(T2141:V2141))</f>
        <v>193</v>
      </c>
      <c r="AD2141" s="16">
        <f>IF(COUNT(Q2141:Z2141)=0,"",SUM(W2141:Y2141))</f>
        <v>102</v>
      </c>
      <c r="AE2141" s="16">
        <f>IF(COUNT(Q2141:Z2141)=0,"",SUM(Z2141:Z2141))</f>
        <v>44</v>
      </c>
      <c r="AF2141" s="16">
        <f>IF(COUNT(Q2141:Z2141)=0,"",SUM(Q2141:Z2141))</f>
        <v>530</v>
      </c>
      <c r="AG2141" s="17">
        <f>IFERROR((AA2141+AB2141)/AF2141,"")</f>
        <v>0.36037735849056601</v>
      </c>
      <c r="AH2141" s="16"/>
    </row>
    <row r="2142" spans="1:34" x14ac:dyDescent="0.2">
      <c r="A2142" s="4" t="s">
        <v>21</v>
      </c>
      <c r="B2142" s="4" t="s">
        <v>123</v>
      </c>
      <c r="C2142" s="4" t="s">
        <v>955</v>
      </c>
      <c r="D2142" s="4" t="s">
        <v>484</v>
      </c>
      <c r="E2142" s="4" t="s">
        <v>485</v>
      </c>
      <c r="F2142" s="4" t="s">
        <v>4597</v>
      </c>
      <c r="G2142" s="4" t="s">
        <v>158</v>
      </c>
      <c r="H2142" s="4" t="s">
        <v>163</v>
      </c>
      <c r="I2142" s="16">
        <v>49</v>
      </c>
      <c r="J2142" s="16">
        <v>3403</v>
      </c>
      <c r="K2142" s="16">
        <v>11</v>
      </c>
      <c r="L2142" s="16">
        <v>435</v>
      </c>
      <c r="M2142" s="16">
        <v>0</v>
      </c>
      <c r="N2142" s="16">
        <v>90</v>
      </c>
      <c r="O2142" s="17">
        <f>IFERROR(K2142/I2142,"")</f>
        <v>0.22448979591836735</v>
      </c>
      <c r="P2142" s="17">
        <f>IFERROR(L2142/J2142,"")</f>
        <v>0.1278283867176021</v>
      </c>
      <c r="Q2142" s="16">
        <v>77</v>
      </c>
      <c r="R2142" s="16"/>
      <c r="S2142" s="16"/>
      <c r="T2142" s="16">
        <v>19</v>
      </c>
      <c r="U2142" s="16">
        <v>29</v>
      </c>
      <c r="V2142" s="16"/>
      <c r="W2142" s="16">
        <v>0</v>
      </c>
      <c r="X2142" s="16">
        <v>106</v>
      </c>
      <c r="Y2142" s="16"/>
      <c r="Z2142" s="16">
        <v>231</v>
      </c>
      <c r="AA2142" s="16">
        <f>IF(COUNT(Q2142:Z2142)=0,"",SUM(Q2142:Q2142))</f>
        <v>77</v>
      </c>
      <c r="AB2142" s="16">
        <f>IF(COUNT(Q2142:Z2142)=0,"",SUM(R2142:S2142))</f>
        <v>0</v>
      </c>
      <c r="AC2142" s="16">
        <f>IF(COUNT(Q2142:Z2142)=0,"",SUM(T2142:V2142))</f>
        <v>48</v>
      </c>
      <c r="AD2142" s="16">
        <f>IF(COUNT(Q2142:Z2142)=0,"",SUM(W2142:Y2142))</f>
        <v>106</v>
      </c>
      <c r="AE2142" s="16">
        <f>IF(COUNT(Q2142:Z2142)=0,"",SUM(Z2142:Z2142))</f>
        <v>231</v>
      </c>
      <c r="AF2142" s="16">
        <f>IF(COUNT(Q2142:Z2142)=0,"",SUM(Q2142:Z2142))</f>
        <v>462</v>
      </c>
      <c r="AG2142" s="17">
        <f>IFERROR((AA2142+AB2142)/AF2142,"")</f>
        <v>0.16666666666666666</v>
      </c>
      <c r="AH2142" s="16"/>
    </row>
    <row r="2143" spans="1:34" x14ac:dyDescent="0.2">
      <c r="A2143" s="4" t="s">
        <v>21</v>
      </c>
      <c r="B2143" s="4" t="s">
        <v>123</v>
      </c>
      <c r="C2143" s="4" t="s">
        <v>955</v>
      </c>
      <c r="D2143" s="4" t="s">
        <v>484</v>
      </c>
      <c r="E2143" s="4" t="s">
        <v>485</v>
      </c>
      <c r="F2143" s="4" t="s">
        <v>4604</v>
      </c>
      <c r="G2143" s="4" t="s">
        <v>158</v>
      </c>
      <c r="H2143" s="4" t="s">
        <v>163</v>
      </c>
      <c r="I2143" s="16">
        <v>581</v>
      </c>
      <c r="J2143" s="16">
        <v>9444</v>
      </c>
      <c r="K2143" s="16">
        <v>112</v>
      </c>
      <c r="L2143" s="16">
        <v>1611</v>
      </c>
      <c r="M2143" s="16"/>
      <c r="N2143" s="16">
        <v>127</v>
      </c>
      <c r="O2143" s="17">
        <f>IFERROR(K2143/I2143,"")</f>
        <v>0.19277108433734941</v>
      </c>
      <c r="P2143" s="17">
        <f>IFERROR(L2143/J2143,"")</f>
        <v>0.17058449809402795</v>
      </c>
      <c r="Q2143" s="16">
        <v>77</v>
      </c>
      <c r="R2143" s="16">
        <v>29</v>
      </c>
      <c r="S2143" s="16"/>
      <c r="T2143" s="16">
        <v>159</v>
      </c>
      <c r="U2143" s="16">
        <v>81</v>
      </c>
      <c r="V2143" s="16">
        <v>95</v>
      </c>
      <c r="W2143" s="16">
        <v>0</v>
      </c>
      <c r="X2143" s="16">
        <v>273</v>
      </c>
      <c r="Y2143" s="16"/>
      <c r="Z2143" s="16">
        <v>1130</v>
      </c>
      <c r="AA2143" s="16">
        <f>IF(COUNT(Q2143:Z2143)=0,"",SUM(Q2143:Q2143))</f>
        <v>77</v>
      </c>
      <c r="AB2143" s="16">
        <f>IF(COUNT(Q2143:Z2143)=0,"",SUM(R2143:S2143))</f>
        <v>29</v>
      </c>
      <c r="AC2143" s="16">
        <f>IF(COUNT(Q2143:Z2143)=0,"",SUM(T2143:V2143))</f>
        <v>335</v>
      </c>
      <c r="AD2143" s="16">
        <f>IF(COUNT(Q2143:Z2143)=0,"",SUM(W2143:Y2143))</f>
        <v>273</v>
      </c>
      <c r="AE2143" s="16">
        <f>IF(COUNT(Q2143:Z2143)=0,"",SUM(Z2143:Z2143))</f>
        <v>1130</v>
      </c>
      <c r="AF2143" s="16">
        <f>IF(COUNT(Q2143:Z2143)=0,"",SUM(Q2143:Z2143))</f>
        <v>1844</v>
      </c>
      <c r="AG2143" s="17">
        <f>IFERROR((AA2143+AB2143)/AF2143,"")</f>
        <v>5.7483731019522775E-2</v>
      </c>
      <c r="AH2143" s="16">
        <v>25</v>
      </c>
    </row>
    <row r="2144" spans="1:34" x14ac:dyDescent="0.2">
      <c r="A2144" s="4" t="s">
        <v>21</v>
      </c>
      <c r="B2144" s="4" t="s">
        <v>123</v>
      </c>
      <c r="C2144" s="4" t="s">
        <v>955</v>
      </c>
      <c r="D2144" s="4" t="s">
        <v>484</v>
      </c>
      <c r="E2144" s="4" t="s">
        <v>485</v>
      </c>
      <c r="F2144" s="4" t="s">
        <v>4861</v>
      </c>
      <c r="G2144" s="4" t="s">
        <v>159</v>
      </c>
      <c r="H2144" s="4" t="s">
        <v>163</v>
      </c>
      <c r="I2144" s="16">
        <v>276</v>
      </c>
      <c r="J2144" s="16">
        <v>8292</v>
      </c>
      <c r="K2144" s="16">
        <v>32</v>
      </c>
      <c r="L2144" s="16">
        <v>1185</v>
      </c>
      <c r="M2144" s="16">
        <v>0</v>
      </c>
      <c r="N2144" s="16">
        <v>101</v>
      </c>
      <c r="O2144" s="17">
        <f>IFERROR(K2144/I2144,"")</f>
        <v>0.11594202898550725</v>
      </c>
      <c r="P2144" s="17">
        <f>IFERROR(L2144/J2144,"")</f>
        <v>0.14290882778581765</v>
      </c>
      <c r="Q2144" s="16">
        <v>77</v>
      </c>
      <c r="R2144" s="16"/>
      <c r="S2144" s="16"/>
      <c r="T2144" s="16">
        <v>13</v>
      </c>
      <c r="U2144" s="16">
        <v>197</v>
      </c>
      <c r="V2144" s="16"/>
      <c r="W2144" s="16">
        <v>0</v>
      </c>
      <c r="X2144" s="16">
        <v>260</v>
      </c>
      <c r="Y2144" s="16"/>
      <c r="Z2144" s="16">
        <v>730</v>
      </c>
      <c r="AA2144" s="16">
        <f>IF(COUNT(Q2144:Z2144)=0,"",SUM(Q2144:Q2144))</f>
        <v>77</v>
      </c>
      <c r="AB2144" s="16">
        <f>IF(COUNT(Q2144:Z2144)=0,"",SUM(R2144:S2144))</f>
        <v>0</v>
      </c>
      <c r="AC2144" s="16">
        <f>IF(COUNT(Q2144:Z2144)=0,"",SUM(T2144:V2144))</f>
        <v>210</v>
      </c>
      <c r="AD2144" s="16">
        <f>IF(COUNT(Q2144:Z2144)=0,"",SUM(W2144:Y2144))</f>
        <v>260</v>
      </c>
      <c r="AE2144" s="16">
        <f>IF(COUNT(Q2144:Z2144)=0,"",SUM(Z2144:Z2144))</f>
        <v>730</v>
      </c>
      <c r="AF2144" s="16">
        <f>IF(COUNT(Q2144:Z2144)=0,"",SUM(Q2144:Z2144))</f>
        <v>1277</v>
      </c>
      <c r="AG2144" s="17">
        <f>IFERROR((AA2144+AB2144)/AF2144,"")</f>
        <v>6.0297572435395456E-2</v>
      </c>
      <c r="AH2144" s="16">
        <v>22</v>
      </c>
    </row>
    <row r="2145" spans="1:34" x14ac:dyDescent="0.2">
      <c r="A2145" s="4" t="s">
        <v>21</v>
      </c>
      <c r="B2145" s="4" t="s">
        <v>123</v>
      </c>
      <c r="C2145" s="4" t="s">
        <v>955</v>
      </c>
      <c r="D2145" s="4" t="s">
        <v>484</v>
      </c>
      <c r="E2145" s="4" t="s">
        <v>485</v>
      </c>
      <c r="F2145" s="4" t="s">
        <v>4879</v>
      </c>
      <c r="G2145" s="4" t="s">
        <v>159</v>
      </c>
      <c r="H2145" s="4" t="s">
        <v>163</v>
      </c>
      <c r="I2145" s="16">
        <v>318</v>
      </c>
      <c r="J2145" s="16">
        <v>6941</v>
      </c>
      <c r="K2145" s="16">
        <v>46</v>
      </c>
      <c r="L2145" s="16">
        <v>1205</v>
      </c>
      <c r="M2145" s="16">
        <v>12</v>
      </c>
      <c r="N2145" s="16">
        <v>114</v>
      </c>
      <c r="O2145" s="17">
        <f>IFERROR(K2145/I2145,"")</f>
        <v>0.14465408805031446</v>
      </c>
      <c r="P2145" s="17">
        <f>IFERROR(L2145/J2145,"")</f>
        <v>0.17360610862988041</v>
      </c>
      <c r="Q2145" s="16">
        <v>77</v>
      </c>
      <c r="R2145" s="16">
        <v>15</v>
      </c>
      <c r="S2145" s="16"/>
      <c r="T2145" s="16">
        <v>30</v>
      </c>
      <c r="U2145" s="16">
        <v>258</v>
      </c>
      <c r="V2145" s="16"/>
      <c r="W2145" s="16">
        <v>0</v>
      </c>
      <c r="X2145" s="16">
        <v>298</v>
      </c>
      <c r="Y2145" s="16"/>
      <c r="Z2145" s="16">
        <v>667</v>
      </c>
      <c r="AA2145" s="16">
        <f>IF(COUNT(Q2145:Z2145)=0,"",SUM(Q2145:Q2145))</f>
        <v>77</v>
      </c>
      <c r="AB2145" s="16">
        <f>IF(COUNT(Q2145:Z2145)=0,"",SUM(R2145:S2145))</f>
        <v>15</v>
      </c>
      <c r="AC2145" s="16">
        <f>IF(COUNT(Q2145:Z2145)=0,"",SUM(T2145:V2145))</f>
        <v>288</v>
      </c>
      <c r="AD2145" s="16">
        <f>IF(COUNT(Q2145:Z2145)=0,"",SUM(W2145:Y2145))</f>
        <v>298</v>
      </c>
      <c r="AE2145" s="16">
        <f>IF(COUNT(Q2145:Z2145)=0,"",SUM(Z2145:Z2145))</f>
        <v>667</v>
      </c>
      <c r="AF2145" s="16">
        <f>IF(COUNT(Q2145:Z2145)=0,"",SUM(Q2145:Z2145))</f>
        <v>1345</v>
      </c>
      <c r="AG2145" s="17">
        <f>IFERROR((AA2145+AB2145)/AF2145,"")</f>
        <v>6.8401486988847585E-2</v>
      </c>
      <c r="AH2145" s="16">
        <v>15</v>
      </c>
    </row>
    <row r="2146" spans="1:34" x14ac:dyDescent="0.2">
      <c r="A2146" s="4" t="s">
        <v>21</v>
      </c>
      <c r="B2146" s="4" t="s">
        <v>123</v>
      </c>
      <c r="C2146" s="4" t="s">
        <v>955</v>
      </c>
      <c r="D2146" s="4" t="s">
        <v>484</v>
      </c>
      <c r="E2146" s="4" t="s">
        <v>485</v>
      </c>
      <c r="F2146" s="4" t="s">
        <v>4979</v>
      </c>
      <c r="G2146" s="4" t="s">
        <v>159</v>
      </c>
      <c r="H2146" s="4" t="s">
        <v>164</v>
      </c>
      <c r="I2146" s="16">
        <v>215</v>
      </c>
      <c r="J2146" s="16">
        <v>5394</v>
      </c>
      <c r="K2146" s="16">
        <v>33</v>
      </c>
      <c r="L2146" s="16">
        <v>656</v>
      </c>
      <c r="M2146" s="16"/>
      <c r="N2146" s="16">
        <v>96</v>
      </c>
      <c r="O2146" s="17">
        <f>IFERROR(K2146/I2146,"")</f>
        <v>0.15348837209302327</v>
      </c>
      <c r="P2146" s="17">
        <f>IFERROR(L2146/J2146,"")</f>
        <v>0.12161661104931405</v>
      </c>
      <c r="Q2146" s="16">
        <v>77</v>
      </c>
      <c r="R2146" s="16"/>
      <c r="S2146" s="16"/>
      <c r="T2146" s="16">
        <v>25</v>
      </c>
      <c r="U2146" s="16">
        <v>40</v>
      </c>
      <c r="V2146" s="16"/>
      <c r="W2146" s="16">
        <v>0</v>
      </c>
      <c r="X2146" s="16">
        <v>197</v>
      </c>
      <c r="Y2146" s="16"/>
      <c r="Z2146" s="16">
        <v>374</v>
      </c>
      <c r="AA2146" s="16">
        <f>IF(COUNT(Q2146:Z2146)=0,"",SUM(Q2146:Q2146))</f>
        <v>77</v>
      </c>
      <c r="AB2146" s="16">
        <f>IF(COUNT(Q2146:Z2146)=0,"",SUM(R2146:S2146))</f>
        <v>0</v>
      </c>
      <c r="AC2146" s="16">
        <f>IF(COUNT(Q2146:Z2146)=0,"",SUM(T2146:V2146))</f>
        <v>65</v>
      </c>
      <c r="AD2146" s="16">
        <f>IF(COUNT(Q2146:Z2146)=0,"",SUM(W2146:Y2146))</f>
        <v>197</v>
      </c>
      <c r="AE2146" s="16">
        <f>IF(COUNT(Q2146:Z2146)=0,"",SUM(Z2146:Z2146))</f>
        <v>374</v>
      </c>
      <c r="AF2146" s="16">
        <f>IF(COUNT(Q2146:Z2146)=0,"",SUM(Q2146:Z2146))</f>
        <v>713</v>
      </c>
      <c r="AG2146" s="17">
        <f>IFERROR((AA2146+AB2146)/AF2146,"")</f>
        <v>0.10799438990182328</v>
      </c>
      <c r="AH2146" s="16"/>
    </row>
    <row r="2147" spans="1:34" x14ac:dyDescent="0.2">
      <c r="A2147" s="4" t="s">
        <v>198</v>
      </c>
      <c r="B2147" s="4" t="s">
        <v>131</v>
      </c>
      <c r="C2147" s="4" t="s">
        <v>955</v>
      </c>
      <c r="D2147" s="4" t="s">
        <v>443</v>
      </c>
      <c r="E2147" s="4" t="s">
        <v>228</v>
      </c>
      <c r="F2147" s="4" t="s">
        <v>1417</v>
      </c>
      <c r="G2147" s="4" t="s">
        <v>156</v>
      </c>
      <c r="H2147" s="4" t="s">
        <v>71</v>
      </c>
      <c r="I2147" s="16">
        <v>690</v>
      </c>
      <c r="J2147" s="16">
        <v>1937</v>
      </c>
      <c r="K2147" s="16">
        <v>206</v>
      </c>
      <c r="L2147" s="16">
        <v>657</v>
      </c>
      <c r="M2147" s="16">
        <v>42</v>
      </c>
      <c r="N2147" s="16">
        <v>119</v>
      </c>
      <c r="O2147" s="17">
        <f>IFERROR(K2147/I2147,"")</f>
        <v>0.29855072463768118</v>
      </c>
      <c r="P2147" s="17">
        <f>IFERROR(L2147/J2147,"")</f>
        <v>0.33918430562725865</v>
      </c>
      <c r="Q2147" s="16">
        <v>76</v>
      </c>
      <c r="R2147" s="16">
        <v>0</v>
      </c>
      <c r="S2147" s="16"/>
      <c r="T2147" s="16">
        <v>0</v>
      </c>
      <c r="U2147" s="16">
        <v>42</v>
      </c>
      <c r="V2147" s="16">
        <v>310</v>
      </c>
      <c r="W2147" s="16">
        <v>127</v>
      </c>
      <c r="X2147" s="16">
        <v>233</v>
      </c>
      <c r="Y2147" s="16">
        <v>0</v>
      </c>
      <c r="Z2147" s="16">
        <v>424</v>
      </c>
      <c r="AA2147" s="16">
        <f>IF(COUNT(Q2147:Z2147)=0,"",SUM(Q2147:Q2147))</f>
        <v>76</v>
      </c>
      <c r="AB2147" s="16">
        <f>IF(COUNT(Q2147:Z2147)=0,"",SUM(R2147:S2147))</f>
        <v>0</v>
      </c>
      <c r="AC2147" s="16">
        <f>IF(COUNT(Q2147:Z2147)=0,"",SUM(T2147:V2147))</f>
        <v>352</v>
      </c>
      <c r="AD2147" s="16">
        <f>IF(COUNT(Q2147:Z2147)=0,"",SUM(W2147:Y2147))</f>
        <v>360</v>
      </c>
      <c r="AE2147" s="16">
        <f>IF(COUNT(Q2147:Z2147)=0,"",SUM(Z2147:Z2147))</f>
        <v>424</v>
      </c>
      <c r="AF2147" s="16">
        <f>IF(COUNT(Q2147:Z2147)=0,"",SUM(Q2147:Z2147))</f>
        <v>1212</v>
      </c>
      <c r="AG2147" s="17">
        <f>IFERROR((AA2147+AB2147)/AF2147,"")</f>
        <v>6.2706270627062702E-2</v>
      </c>
      <c r="AH2147" s="16">
        <v>45</v>
      </c>
    </row>
    <row r="2148" spans="1:34" x14ac:dyDescent="0.2">
      <c r="A2148" s="4" t="s">
        <v>21</v>
      </c>
      <c r="B2148" s="4" t="s">
        <v>123</v>
      </c>
      <c r="C2148" s="4" t="s">
        <v>955</v>
      </c>
      <c r="D2148" s="4" t="s">
        <v>484</v>
      </c>
      <c r="E2148" s="4" t="s">
        <v>485</v>
      </c>
      <c r="F2148" s="4" t="s">
        <v>5013</v>
      </c>
      <c r="G2148" s="4" t="s">
        <v>159</v>
      </c>
      <c r="H2148" s="4" t="s">
        <v>164</v>
      </c>
      <c r="I2148" s="16">
        <v>123</v>
      </c>
      <c r="J2148" s="16">
        <v>6650</v>
      </c>
      <c r="K2148" s="16">
        <v>19</v>
      </c>
      <c r="L2148" s="16">
        <v>647</v>
      </c>
      <c r="M2148" s="16">
        <v>0</v>
      </c>
      <c r="N2148" s="16">
        <v>85</v>
      </c>
      <c r="O2148" s="17">
        <f>IFERROR(K2148/I2148,"")</f>
        <v>0.15447154471544716</v>
      </c>
      <c r="P2148" s="17">
        <f>IFERROR(L2148/J2148,"")</f>
        <v>9.7293233082706765E-2</v>
      </c>
      <c r="Q2148" s="16">
        <v>76</v>
      </c>
      <c r="R2148" s="16">
        <v>15</v>
      </c>
      <c r="S2148" s="16"/>
      <c r="T2148" s="16">
        <v>21</v>
      </c>
      <c r="U2148" s="16">
        <v>42</v>
      </c>
      <c r="V2148" s="16"/>
      <c r="W2148" s="16">
        <v>0</v>
      </c>
      <c r="X2148" s="16">
        <v>191</v>
      </c>
      <c r="Y2148" s="16">
        <v>0</v>
      </c>
      <c r="Z2148" s="16">
        <v>367</v>
      </c>
      <c r="AA2148" s="16">
        <f>IF(COUNT(Q2148:Z2148)=0,"",SUM(Q2148:Q2148))</f>
        <v>76</v>
      </c>
      <c r="AB2148" s="16">
        <f>IF(COUNT(Q2148:Z2148)=0,"",SUM(R2148:S2148))</f>
        <v>15</v>
      </c>
      <c r="AC2148" s="16">
        <f>IF(COUNT(Q2148:Z2148)=0,"",SUM(T2148:V2148))</f>
        <v>63</v>
      </c>
      <c r="AD2148" s="16">
        <f>IF(COUNT(Q2148:Z2148)=0,"",SUM(W2148:Y2148))</f>
        <v>191</v>
      </c>
      <c r="AE2148" s="16">
        <f>IF(COUNT(Q2148:Z2148)=0,"",SUM(Z2148:Z2148))</f>
        <v>367</v>
      </c>
      <c r="AF2148" s="16">
        <f>IF(COUNT(Q2148:Z2148)=0,"",SUM(Q2148:Z2148))</f>
        <v>712</v>
      </c>
      <c r="AG2148" s="17">
        <f>IFERROR((AA2148+AB2148)/AF2148,"")</f>
        <v>0.12780898876404495</v>
      </c>
      <c r="AH2148" s="16">
        <v>11</v>
      </c>
    </row>
    <row r="2149" spans="1:34" x14ac:dyDescent="0.2">
      <c r="A2149" s="4" t="s">
        <v>198</v>
      </c>
      <c r="B2149" s="4" t="s">
        <v>130</v>
      </c>
      <c r="C2149" s="4" t="s">
        <v>991</v>
      </c>
      <c r="D2149" s="4" t="s">
        <v>239</v>
      </c>
      <c r="E2149" s="4" t="s">
        <v>240</v>
      </c>
      <c r="F2149" s="4" t="s">
        <v>1006</v>
      </c>
      <c r="G2149" s="4" t="s">
        <v>156</v>
      </c>
      <c r="H2149" s="4" t="s">
        <v>43</v>
      </c>
      <c r="I2149" s="16">
        <v>91</v>
      </c>
      <c r="J2149" s="16">
        <v>2360</v>
      </c>
      <c r="K2149" s="16">
        <v>12</v>
      </c>
      <c r="L2149" s="16">
        <v>394</v>
      </c>
      <c r="M2149" s="16">
        <v>0</v>
      </c>
      <c r="N2149" s="16">
        <v>0</v>
      </c>
      <c r="O2149" s="17">
        <f>IFERROR(K2149/I2149,"")</f>
        <v>0.13186813186813187</v>
      </c>
      <c r="P2149" s="17">
        <f>IFERROR(L2149/J2149,"")</f>
        <v>0.16694915254237289</v>
      </c>
      <c r="Q2149" s="16">
        <v>75</v>
      </c>
      <c r="R2149" s="16">
        <v>0</v>
      </c>
      <c r="S2149" s="16"/>
      <c r="T2149" s="16">
        <v>0</v>
      </c>
      <c r="U2149" s="16"/>
      <c r="V2149" s="16">
        <v>0</v>
      </c>
      <c r="W2149" s="16">
        <v>65</v>
      </c>
      <c r="X2149" s="16">
        <v>264</v>
      </c>
      <c r="Y2149" s="16">
        <v>0</v>
      </c>
      <c r="Z2149" s="16"/>
      <c r="AA2149" s="16">
        <f>IF(COUNT(Q2149:Z2149)=0,"",SUM(Q2149:Q2149))</f>
        <v>75</v>
      </c>
      <c r="AB2149" s="16">
        <f>IF(COUNT(Q2149:Z2149)=0,"",SUM(R2149:S2149))</f>
        <v>0</v>
      </c>
      <c r="AC2149" s="16">
        <f>IF(COUNT(Q2149:Z2149)=0,"",SUM(T2149:V2149))</f>
        <v>0</v>
      </c>
      <c r="AD2149" s="16">
        <f>IF(COUNT(Q2149:Z2149)=0,"",SUM(W2149:Y2149))</f>
        <v>329</v>
      </c>
      <c r="AE2149" s="16">
        <f>IF(COUNT(Q2149:Z2149)=0,"",SUM(Z2149:Z2149))</f>
        <v>0</v>
      </c>
      <c r="AF2149" s="16">
        <f>IF(COUNT(Q2149:Z2149)=0,"",SUM(Q2149:Z2149))</f>
        <v>404</v>
      </c>
      <c r="AG2149" s="17">
        <f>IFERROR((AA2149+AB2149)/AF2149,"")</f>
        <v>0.18564356435643564</v>
      </c>
      <c r="AH2149" s="16">
        <v>43</v>
      </c>
    </row>
    <row r="2150" spans="1:34" x14ac:dyDescent="0.2">
      <c r="A2150" s="4" t="s">
        <v>21</v>
      </c>
      <c r="B2150" s="4" t="s">
        <v>124</v>
      </c>
      <c r="C2150" s="4" t="s">
        <v>955</v>
      </c>
      <c r="D2150" s="4" t="s">
        <v>582</v>
      </c>
      <c r="E2150" s="4" t="s">
        <v>583</v>
      </c>
      <c r="F2150" s="4" t="s">
        <v>2006</v>
      </c>
      <c r="G2150" s="4" t="s">
        <v>158</v>
      </c>
      <c r="H2150" s="4" t="s">
        <v>163</v>
      </c>
      <c r="I2150" s="16">
        <v>280</v>
      </c>
      <c r="J2150" s="16">
        <v>2881</v>
      </c>
      <c r="K2150" s="16">
        <v>164</v>
      </c>
      <c r="L2150" s="16">
        <v>628</v>
      </c>
      <c r="M2150" s="16">
        <v>0</v>
      </c>
      <c r="N2150" s="16">
        <v>143</v>
      </c>
      <c r="O2150" s="17">
        <f>IFERROR(K2150/I2150,"")</f>
        <v>0.58571428571428574</v>
      </c>
      <c r="P2150" s="17">
        <f>IFERROR(L2150/J2150,"")</f>
        <v>0.2179798681013537</v>
      </c>
      <c r="Q2150" s="16">
        <v>75</v>
      </c>
      <c r="R2150" s="16">
        <v>0</v>
      </c>
      <c r="S2150" s="16">
        <v>0</v>
      </c>
      <c r="T2150" s="16">
        <v>204</v>
      </c>
      <c r="U2150" s="16">
        <v>114</v>
      </c>
      <c r="V2150" s="16">
        <v>184</v>
      </c>
      <c r="W2150" s="16">
        <v>105</v>
      </c>
      <c r="X2150" s="16">
        <v>136</v>
      </c>
      <c r="Y2150" s="16">
        <v>0</v>
      </c>
      <c r="Z2150" s="16">
        <v>402</v>
      </c>
      <c r="AA2150" s="16">
        <f>IF(COUNT(Q2150:Z2150)=0,"",SUM(Q2150:Q2150))</f>
        <v>75</v>
      </c>
      <c r="AB2150" s="16">
        <f>IF(COUNT(Q2150:Z2150)=0,"",SUM(R2150:S2150))</f>
        <v>0</v>
      </c>
      <c r="AC2150" s="16">
        <f>IF(COUNT(Q2150:Z2150)=0,"",SUM(T2150:V2150))</f>
        <v>502</v>
      </c>
      <c r="AD2150" s="16">
        <f>IF(COUNT(Q2150:Z2150)=0,"",SUM(W2150:Y2150))</f>
        <v>241</v>
      </c>
      <c r="AE2150" s="16">
        <f>IF(COUNT(Q2150:Z2150)=0,"",SUM(Z2150:Z2150))</f>
        <v>402</v>
      </c>
      <c r="AF2150" s="16">
        <f>IF(COUNT(Q2150:Z2150)=0,"",SUM(Q2150:Z2150))</f>
        <v>1220</v>
      </c>
      <c r="AG2150" s="17">
        <f>IFERROR((AA2150+AB2150)/AF2150,"")</f>
        <v>6.1475409836065573E-2</v>
      </c>
      <c r="AH2150" s="16"/>
    </row>
    <row r="2151" spans="1:34" x14ac:dyDescent="0.2">
      <c r="A2151" s="4" t="s">
        <v>21</v>
      </c>
      <c r="B2151" s="4" t="s">
        <v>143</v>
      </c>
      <c r="C2151" s="4" t="s">
        <v>1036</v>
      </c>
      <c r="D2151" s="4" t="s">
        <v>749</v>
      </c>
      <c r="E2151" s="4" t="s">
        <v>630</v>
      </c>
      <c r="F2151" s="4" t="s">
        <v>3579</v>
      </c>
      <c r="G2151" s="4" t="s">
        <v>157</v>
      </c>
      <c r="H2151" s="4" t="s">
        <v>164</v>
      </c>
      <c r="I2151" s="16">
        <v>34</v>
      </c>
      <c r="J2151" s="16">
        <v>543</v>
      </c>
      <c r="K2151" s="16">
        <v>14</v>
      </c>
      <c r="L2151" s="16">
        <v>88</v>
      </c>
      <c r="M2151" s="16"/>
      <c r="N2151" s="16">
        <v>57</v>
      </c>
      <c r="O2151" s="17">
        <f>IFERROR(K2151/I2151,"")</f>
        <v>0.41176470588235292</v>
      </c>
      <c r="P2151" s="17">
        <f>IFERROR(L2151/J2151,"")</f>
        <v>0.16206261510128914</v>
      </c>
      <c r="Q2151" s="16">
        <v>75</v>
      </c>
      <c r="R2151" s="16">
        <v>0</v>
      </c>
      <c r="S2151" s="16">
        <v>0</v>
      </c>
      <c r="T2151" s="16"/>
      <c r="U2151" s="16"/>
      <c r="V2151" s="16">
        <v>0</v>
      </c>
      <c r="W2151" s="16">
        <v>13</v>
      </c>
      <c r="X2151" s="16">
        <v>21</v>
      </c>
      <c r="Y2151" s="16">
        <v>0</v>
      </c>
      <c r="Z2151" s="16">
        <v>0</v>
      </c>
      <c r="AA2151" s="16">
        <f>IF(COUNT(Q2151:Z2151)=0,"",SUM(Q2151:Q2151))</f>
        <v>75</v>
      </c>
      <c r="AB2151" s="16">
        <f>IF(COUNT(Q2151:Z2151)=0,"",SUM(R2151:S2151))</f>
        <v>0</v>
      </c>
      <c r="AC2151" s="16">
        <f>IF(COUNT(Q2151:Z2151)=0,"",SUM(T2151:V2151))</f>
        <v>0</v>
      </c>
      <c r="AD2151" s="16">
        <f>IF(COUNT(Q2151:Z2151)=0,"",SUM(W2151:Y2151))</f>
        <v>34</v>
      </c>
      <c r="AE2151" s="16">
        <f>IF(COUNT(Q2151:Z2151)=0,"",SUM(Z2151:Z2151))</f>
        <v>0</v>
      </c>
      <c r="AF2151" s="16">
        <f>IF(COUNT(Q2151:Z2151)=0,"",SUM(Q2151:Z2151))</f>
        <v>109</v>
      </c>
      <c r="AG2151" s="17">
        <f>IFERROR((AA2151+AB2151)/AF2151,"")</f>
        <v>0.68807339449541283</v>
      </c>
      <c r="AH2151" s="16"/>
    </row>
    <row r="2152" spans="1:34" x14ac:dyDescent="0.2">
      <c r="A2152" s="4" t="s">
        <v>21</v>
      </c>
      <c r="B2152" s="4" t="s">
        <v>145</v>
      </c>
      <c r="C2152" s="4" t="s">
        <v>1036</v>
      </c>
      <c r="D2152" s="4" t="s">
        <v>756</v>
      </c>
      <c r="E2152" s="4" t="s">
        <v>534</v>
      </c>
      <c r="F2152" s="4" t="s">
        <v>3666</v>
      </c>
      <c r="G2152" s="4" t="s">
        <v>157</v>
      </c>
      <c r="H2152" s="4" t="s">
        <v>165</v>
      </c>
      <c r="I2152" s="16">
        <v>87</v>
      </c>
      <c r="J2152" s="16">
        <v>3364</v>
      </c>
      <c r="K2152" s="16">
        <v>18</v>
      </c>
      <c r="L2152" s="16">
        <v>547</v>
      </c>
      <c r="M2152" s="16">
        <v>0</v>
      </c>
      <c r="N2152" s="16">
        <v>26</v>
      </c>
      <c r="O2152" s="17">
        <f>IFERROR(K2152/I2152,"")</f>
        <v>0.20689655172413793</v>
      </c>
      <c r="P2152" s="17">
        <f>IFERROR(L2152/J2152,"")</f>
        <v>0.16260404280618312</v>
      </c>
      <c r="Q2152" s="16">
        <v>75</v>
      </c>
      <c r="R2152" s="16">
        <v>182</v>
      </c>
      <c r="S2152" s="16">
        <v>11</v>
      </c>
      <c r="T2152" s="16">
        <v>212</v>
      </c>
      <c r="U2152" s="16">
        <v>44</v>
      </c>
      <c r="V2152" s="16">
        <v>33</v>
      </c>
      <c r="W2152" s="16">
        <v>24</v>
      </c>
      <c r="X2152" s="16">
        <v>133</v>
      </c>
      <c r="Y2152" s="16">
        <v>0</v>
      </c>
      <c r="Z2152" s="16">
        <v>72</v>
      </c>
      <c r="AA2152" s="16">
        <f>IF(COUNT(Q2152:Z2152)=0,"",SUM(Q2152:Q2152))</f>
        <v>75</v>
      </c>
      <c r="AB2152" s="16">
        <f>IF(COUNT(Q2152:Z2152)=0,"",SUM(R2152:S2152))</f>
        <v>193</v>
      </c>
      <c r="AC2152" s="16">
        <f>IF(COUNT(Q2152:Z2152)=0,"",SUM(T2152:V2152))</f>
        <v>289</v>
      </c>
      <c r="AD2152" s="16">
        <f>IF(COUNT(Q2152:Z2152)=0,"",SUM(W2152:Y2152))</f>
        <v>157</v>
      </c>
      <c r="AE2152" s="16">
        <f>IF(COUNT(Q2152:Z2152)=0,"",SUM(Z2152:Z2152))</f>
        <v>72</v>
      </c>
      <c r="AF2152" s="16">
        <f>IF(COUNT(Q2152:Z2152)=0,"",SUM(Q2152:Z2152))</f>
        <v>786</v>
      </c>
      <c r="AG2152" s="17">
        <f>IFERROR((AA2152+AB2152)/AF2152,"")</f>
        <v>0.34096692111959287</v>
      </c>
      <c r="AH2152" s="16"/>
    </row>
    <row r="2153" spans="1:34" x14ac:dyDescent="0.2">
      <c r="A2153" s="4" t="s">
        <v>21</v>
      </c>
      <c r="B2153" s="4" t="s">
        <v>123</v>
      </c>
      <c r="C2153" s="4" t="s">
        <v>955</v>
      </c>
      <c r="D2153" s="4" t="s">
        <v>484</v>
      </c>
      <c r="E2153" s="4" t="s">
        <v>485</v>
      </c>
      <c r="F2153" s="4" t="s">
        <v>4732</v>
      </c>
      <c r="G2153" s="4" t="s">
        <v>158</v>
      </c>
      <c r="H2153" s="4" t="s">
        <v>164</v>
      </c>
      <c r="I2153" s="16">
        <v>150</v>
      </c>
      <c r="J2153" s="16">
        <v>10073</v>
      </c>
      <c r="K2153" s="16">
        <v>53</v>
      </c>
      <c r="L2153" s="16">
        <v>1197</v>
      </c>
      <c r="M2153" s="16">
        <v>0</v>
      </c>
      <c r="N2153" s="16">
        <v>92</v>
      </c>
      <c r="O2153" s="17">
        <f>IFERROR(K2153/I2153,"")</f>
        <v>0.35333333333333333</v>
      </c>
      <c r="P2153" s="17">
        <f>IFERROR(L2153/J2153,"")</f>
        <v>0.11883252258512857</v>
      </c>
      <c r="Q2153" s="16">
        <v>75</v>
      </c>
      <c r="R2153" s="16">
        <v>16</v>
      </c>
      <c r="S2153" s="16"/>
      <c r="T2153" s="16">
        <v>225</v>
      </c>
      <c r="U2153" s="16">
        <v>31</v>
      </c>
      <c r="V2153" s="16">
        <v>13</v>
      </c>
      <c r="W2153" s="16"/>
      <c r="X2153" s="16">
        <v>234</v>
      </c>
      <c r="Y2153" s="16">
        <v>0</v>
      </c>
      <c r="Z2153" s="16">
        <v>706</v>
      </c>
      <c r="AA2153" s="16">
        <f>IF(COUNT(Q2153:Z2153)=0,"",SUM(Q2153:Q2153))</f>
        <v>75</v>
      </c>
      <c r="AB2153" s="16">
        <f>IF(COUNT(Q2153:Z2153)=0,"",SUM(R2153:S2153))</f>
        <v>16</v>
      </c>
      <c r="AC2153" s="16">
        <f>IF(COUNT(Q2153:Z2153)=0,"",SUM(T2153:V2153))</f>
        <v>269</v>
      </c>
      <c r="AD2153" s="16">
        <f>IF(COUNT(Q2153:Z2153)=0,"",SUM(W2153:Y2153))</f>
        <v>234</v>
      </c>
      <c r="AE2153" s="16">
        <f>IF(COUNT(Q2153:Z2153)=0,"",SUM(Z2153:Z2153))</f>
        <v>706</v>
      </c>
      <c r="AF2153" s="16">
        <f>IF(COUNT(Q2153:Z2153)=0,"",SUM(Q2153:Z2153))</f>
        <v>1300</v>
      </c>
      <c r="AG2153" s="17">
        <f>IFERROR((AA2153+AB2153)/AF2153,"")</f>
        <v>7.0000000000000007E-2</v>
      </c>
      <c r="AH2153" s="16"/>
    </row>
    <row r="2154" spans="1:34" x14ac:dyDescent="0.2">
      <c r="A2154" s="4" t="s">
        <v>198</v>
      </c>
      <c r="B2154" s="4" t="s">
        <v>125</v>
      </c>
      <c r="C2154" s="4" t="s">
        <v>955</v>
      </c>
      <c r="D2154" s="4" t="s">
        <v>227</v>
      </c>
      <c r="E2154" s="4" t="s">
        <v>228</v>
      </c>
      <c r="F2154" s="4" t="s">
        <v>984</v>
      </c>
      <c r="G2154" s="4" t="s">
        <v>156</v>
      </c>
      <c r="H2154" s="4" t="s">
        <v>71</v>
      </c>
      <c r="I2154" s="16">
        <v>635</v>
      </c>
      <c r="J2154" s="16">
        <v>2710</v>
      </c>
      <c r="K2154" s="16">
        <v>223</v>
      </c>
      <c r="L2154" s="16">
        <v>665</v>
      </c>
      <c r="M2154" s="16">
        <v>42</v>
      </c>
      <c r="N2154" s="16">
        <v>141</v>
      </c>
      <c r="O2154" s="17">
        <f>IFERROR(K2154/I2154,"")</f>
        <v>0.35118110236220473</v>
      </c>
      <c r="P2154" s="17">
        <f>IFERROR(L2154/J2154,"")</f>
        <v>0.24538745387453875</v>
      </c>
      <c r="Q2154" s="16">
        <v>74</v>
      </c>
      <c r="R2154" s="16">
        <v>0</v>
      </c>
      <c r="S2154" s="16"/>
      <c r="T2154" s="16">
        <v>0</v>
      </c>
      <c r="U2154" s="16">
        <v>99</v>
      </c>
      <c r="V2154" s="16">
        <v>358</v>
      </c>
      <c r="W2154" s="16">
        <v>67</v>
      </c>
      <c r="X2154" s="16">
        <v>211</v>
      </c>
      <c r="Y2154" s="16">
        <v>0</v>
      </c>
      <c r="Z2154" s="16">
        <v>454</v>
      </c>
      <c r="AA2154" s="16">
        <f>IF(COUNT(Q2154:Z2154)=0,"",SUM(Q2154:Q2154))</f>
        <v>74</v>
      </c>
      <c r="AB2154" s="16">
        <f>IF(COUNT(Q2154:Z2154)=0,"",SUM(R2154:S2154))</f>
        <v>0</v>
      </c>
      <c r="AC2154" s="16">
        <f>IF(COUNT(Q2154:Z2154)=0,"",SUM(T2154:V2154))</f>
        <v>457</v>
      </c>
      <c r="AD2154" s="16">
        <f>IF(COUNT(Q2154:Z2154)=0,"",SUM(W2154:Y2154))</f>
        <v>278</v>
      </c>
      <c r="AE2154" s="16">
        <f>IF(COUNT(Q2154:Z2154)=0,"",SUM(Z2154:Z2154))</f>
        <v>454</v>
      </c>
      <c r="AF2154" s="16">
        <f>IF(COUNT(Q2154:Z2154)=0,"",SUM(Q2154:Z2154))</f>
        <v>1263</v>
      </c>
      <c r="AG2154" s="17">
        <f>IFERROR((AA2154+AB2154)/AF2154,"")</f>
        <v>5.8590657165479017E-2</v>
      </c>
      <c r="AH2154" s="16">
        <v>85</v>
      </c>
    </row>
    <row r="2155" spans="1:34" x14ac:dyDescent="0.2">
      <c r="A2155" s="4" t="s">
        <v>198</v>
      </c>
      <c r="B2155" s="4" t="s">
        <v>133</v>
      </c>
      <c r="C2155" s="4" t="s">
        <v>955</v>
      </c>
      <c r="D2155" s="4" t="s">
        <v>372</v>
      </c>
      <c r="E2155" s="4" t="s">
        <v>216</v>
      </c>
      <c r="F2155" s="4" t="s">
        <v>1270</v>
      </c>
      <c r="G2155" s="4" t="s">
        <v>156</v>
      </c>
      <c r="H2155" s="4" t="s">
        <v>71</v>
      </c>
      <c r="I2155" s="16">
        <v>595</v>
      </c>
      <c r="J2155" s="16">
        <v>4323</v>
      </c>
      <c r="K2155" s="16">
        <v>245</v>
      </c>
      <c r="L2155" s="16">
        <v>1167</v>
      </c>
      <c r="M2155" s="16">
        <v>20</v>
      </c>
      <c r="N2155" s="16">
        <v>25</v>
      </c>
      <c r="O2155" s="17">
        <f>IFERROR(K2155/I2155,"")</f>
        <v>0.41176470588235292</v>
      </c>
      <c r="P2155" s="17">
        <f>IFERROR(L2155/J2155,"")</f>
        <v>0.26995142262317834</v>
      </c>
      <c r="Q2155" s="16">
        <v>74</v>
      </c>
      <c r="R2155" s="16">
        <v>0</v>
      </c>
      <c r="S2155" s="16"/>
      <c r="T2155" s="16">
        <v>12</v>
      </c>
      <c r="U2155" s="16">
        <v>232</v>
      </c>
      <c r="V2155" s="16">
        <v>0</v>
      </c>
      <c r="W2155" s="16">
        <v>68</v>
      </c>
      <c r="X2155" s="16">
        <v>638</v>
      </c>
      <c r="Y2155" s="16">
        <v>0</v>
      </c>
      <c r="Z2155" s="16">
        <v>388</v>
      </c>
      <c r="AA2155" s="16">
        <f>IF(COUNT(Q2155:Z2155)=0,"",SUM(Q2155:Q2155))</f>
        <v>74</v>
      </c>
      <c r="AB2155" s="16">
        <f>IF(COUNT(Q2155:Z2155)=0,"",SUM(R2155:S2155))</f>
        <v>0</v>
      </c>
      <c r="AC2155" s="16">
        <f>IF(COUNT(Q2155:Z2155)=0,"",SUM(T2155:V2155))</f>
        <v>244</v>
      </c>
      <c r="AD2155" s="16">
        <f>IF(COUNT(Q2155:Z2155)=0,"",SUM(W2155:Y2155))</f>
        <v>706</v>
      </c>
      <c r="AE2155" s="16">
        <f>IF(COUNT(Q2155:Z2155)=0,"",SUM(Z2155:Z2155))</f>
        <v>388</v>
      </c>
      <c r="AF2155" s="16">
        <f>IF(COUNT(Q2155:Z2155)=0,"",SUM(Q2155:Z2155))</f>
        <v>1412</v>
      </c>
      <c r="AG2155" s="17">
        <f>IFERROR((AA2155+AB2155)/AF2155,"")</f>
        <v>5.2407932011331447E-2</v>
      </c>
      <c r="AH2155" s="16">
        <v>86</v>
      </c>
    </row>
    <row r="2156" spans="1:34" x14ac:dyDescent="0.2">
      <c r="A2156" s="4" t="s">
        <v>198</v>
      </c>
      <c r="B2156" s="4" t="s">
        <v>140</v>
      </c>
      <c r="C2156" s="4" t="s">
        <v>955</v>
      </c>
      <c r="D2156" s="4" t="s">
        <v>522</v>
      </c>
      <c r="E2156" s="4" t="s">
        <v>228</v>
      </c>
      <c r="F2156" s="4" t="s">
        <v>1593</v>
      </c>
      <c r="G2156" s="4" t="s">
        <v>156</v>
      </c>
      <c r="H2156" s="4" t="s">
        <v>71</v>
      </c>
      <c r="I2156" s="16">
        <v>1259</v>
      </c>
      <c r="J2156" s="16">
        <v>1354</v>
      </c>
      <c r="K2156" s="16">
        <v>499</v>
      </c>
      <c r="L2156" s="16">
        <v>366</v>
      </c>
      <c r="M2156" s="16">
        <v>92</v>
      </c>
      <c r="N2156" s="16">
        <v>63</v>
      </c>
      <c r="O2156" s="17">
        <f>IFERROR(K2156/I2156,"")</f>
        <v>0.39634630659253378</v>
      </c>
      <c r="P2156" s="17">
        <f>IFERROR(L2156/J2156,"")</f>
        <v>0.27031019202363366</v>
      </c>
      <c r="Q2156" s="16">
        <v>74</v>
      </c>
      <c r="R2156" s="16">
        <v>0</v>
      </c>
      <c r="S2156" s="16"/>
      <c r="T2156" s="16">
        <v>0</v>
      </c>
      <c r="U2156" s="16"/>
      <c r="V2156" s="16">
        <v>812</v>
      </c>
      <c r="W2156" s="16">
        <v>65</v>
      </c>
      <c r="X2156" s="16">
        <v>105</v>
      </c>
      <c r="Y2156" s="16">
        <v>0</v>
      </c>
      <c r="Z2156" s="16">
        <v>261</v>
      </c>
      <c r="AA2156" s="16">
        <f>IF(COUNT(Q2156:Z2156)=0,"",SUM(Q2156:Q2156))</f>
        <v>74</v>
      </c>
      <c r="AB2156" s="16">
        <f>IF(COUNT(Q2156:Z2156)=0,"",SUM(R2156:S2156))</f>
        <v>0</v>
      </c>
      <c r="AC2156" s="16">
        <f>IF(COUNT(Q2156:Z2156)=0,"",SUM(T2156:V2156))</f>
        <v>812</v>
      </c>
      <c r="AD2156" s="16">
        <f>IF(COUNT(Q2156:Z2156)=0,"",SUM(W2156:Y2156))</f>
        <v>170</v>
      </c>
      <c r="AE2156" s="16">
        <f>IF(COUNT(Q2156:Z2156)=0,"",SUM(Z2156:Z2156))</f>
        <v>261</v>
      </c>
      <c r="AF2156" s="16">
        <f>IF(COUNT(Q2156:Z2156)=0,"",SUM(Q2156:Z2156))</f>
        <v>1317</v>
      </c>
      <c r="AG2156" s="17">
        <f>IFERROR((AA2156+AB2156)/AF2156,"")</f>
        <v>5.6188306757782837E-2</v>
      </c>
      <c r="AH2156" s="16">
        <v>59</v>
      </c>
    </row>
    <row r="2157" spans="1:34" x14ac:dyDescent="0.2">
      <c r="A2157" s="4" t="s">
        <v>21</v>
      </c>
      <c r="B2157" s="4" t="s">
        <v>123</v>
      </c>
      <c r="C2157" s="4" t="s">
        <v>955</v>
      </c>
      <c r="D2157" s="4" t="s">
        <v>484</v>
      </c>
      <c r="E2157" s="4" t="s">
        <v>485</v>
      </c>
      <c r="F2157" s="4" t="s">
        <v>4874</v>
      </c>
      <c r="G2157" s="4" t="s">
        <v>159</v>
      </c>
      <c r="H2157" s="4" t="s">
        <v>163</v>
      </c>
      <c r="I2157" s="16">
        <v>46</v>
      </c>
      <c r="J2157" s="16">
        <v>3858</v>
      </c>
      <c r="K2157" s="16"/>
      <c r="L2157" s="16">
        <v>738</v>
      </c>
      <c r="M2157" s="16">
        <v>0</v>
      </c>
      <c r="N2157" s="16">
        <v>104</v>
      </c>
      <c r="O2157" s="17">
        <f>IFERROR(K2157/I2157,"")</f>
        <v>0</v>
      </c>
      <c r="P2157" s="17">
        <f>IFERROR(L2157/J2157,"")</f>
        <v>0.19129082426127528</v>
      </c>
      <c r="Q2157" s="16">
        <v>74</v>
      </c>
      <c r="R2157" s="16">
        <v>18</v>
      </c>
      <c r="S2157" s="16"/>
      <c r="T2157" s="16">
        <v>24</v>
      </c>
      <c r="U2157" s="16">
        <v>64</v>
      </c>
      <c r="V2157" s="16"/>
      <c r="W2157" s="16">
        <v>0</v>
      </c>
      <c r="X2157" s="16">
        <v>227</v>
      </c>
      <c r="Y2157" s="16">
        <v>0</v>
      </c>
      <c r="Z2157" s="16">
        <v>398</v>
      </c>
      <c r="AA2157" s="16">
        <f>IF(COUNT(Q2157:Z2157)=0,"",SUM(Q2157:Q2157))</f>
        <v>74</v>
      </c>
      <c r="AB2157" s="16">
        <f>IF(COUNT(Q2157:Z2157)=0,"",SUM(R2157:S2157))</f>
        <v>18</v>
      </c>
      <c r="AC2157" s="16">
        <f>IF(COUNT(Q2157:Z2157)=0,"",SUM(T2157:V2157))</f>
        <v>88</v>
      </c>
      <c r="AD2157" s="16">
        <f>IF(COUNT(Q2157:Z2157)=0,"",SUM(W2157:Y2157))</f>
        <v>227</v>
      </c>
      <c r="AE2157" s="16">
        <f>IF(COUNT(Q2157:Z2157)=0,"",SUM(Z2157:Z2157))</f>
        <v>398</v>
      </c>
      <c r="AF2157" s="16">
        <f>IF(COUNT(Q2157:Z2157)=0,"",SUM(Q2157:Z2157))</f>
        <v>805</v>
      </c>
      <c r="AG2157" s="17">
        <f>IFERROR((AA2157+AB2157)/AF2157,"")</f>
        <v>0.11428571428571428</v>
      </c>
      <c r="AH2157" s="16">
        <v>16</v>
      </c>
    </row>
    <row r="2158" spans="1:34" x14ac:dyDescent="0.2">
      <c r="A2158" s="4" t="s">
        <v>21</v>
      </c>
      <c r="B2158" s="4" t="s">
        <v>123</v>
      </c>
      <c r="C2158" s="4" t="s">
        <v>955</v>
      </c>
      <c r="D2158" s="4" t="s">
        <v>484</v>
      </c>
      <c r="E2158" s="4" t="s">
        <v>485</v>
      </c>
      <c r="F2158" s="4" t="s">
        <v>4883</v>
      </c>
      <c r="G2158" s="4" t="s">
        <v>159</v>
      </c>
      <c r="H2158" s="4" t="s">
        <v>163</v>
      </c>
      <c r="I2158" s="16">
        <v>161</v>
      </c>
      <c r="J2158" s="16">
        <v>6720</v>
      </c>
      <c r="K2158" s="16">
        <v>30</v>
      </c>
      <c r="L2158" s="16">
        <v>610</v>
      </c>
      <c r="M2158" s="16"/>
      <c r="N2158" s="16">
        <v>112</v>
      </c>
      <c r="O2158" s="17">
        <f>IFERROR(K2158/I2158,"")</f>
        <v>0.18633540372670807</v>
      </c>
      <c r="P2158" s="17">
        <f>IFERROR(L2158/J2158,"")</f>
        <v>9.0773809523809521E-2</v>
      </c>
      <c r="Q2158" s="16">
        <v>74</v>
      </c>
      <c r="R2158" s="16">
        <v>17</v>
      </c>
      <c r="S2158" s="16"/>
      <c r="T2158" s="16">
        <v>24</v>
      </c>
      <c r="U2158" s="16">
        <v>29</v>
      </c>
      <c r="V2158" s="16"/>
      <c r="W2158" s="16">
        <v>0</v>
      </c>
      <c r="X2158" s="16">
        <v>247</v>
      </c>
      <c r="Y2158" s="16"/>
      <c r="Z2158" s="16">
        <v>324</v>
      </c>
      <c r="AA2158" s="16">
        <f>IF(COUNT(Q2158:Z2158)=0,"",SUM(Q2158:Q2158))</f>
        <v>74</v>
      </c>
      <c r="AB2158" s="16">
        <f>IF(COUNT(Q2158:Z2158)=0,"",SUM(R2158:S2158))</f>
        <v>17</v>
      </c>
      <c r="AC2158" s="16">
        <f>IF(COUNT(Q2158:Z2158)=0,"",SUM(T2158:V2158))</f>
        <v>53</v>
      </c>
      <c r="AD2158" s="16">
        <f>IF(COUNT(Q2158:Z2158)=0,"",SUM(W2158:Y2158))</f>
        <v>247</v>
      </c>
      <c r="AE2158" s="16">
        <f>IF(COUNT(Q2158:Z2158)=0,"",SUM(Z2158:Z2158))</f>
        <v>324</v>
      </c>
      <c r="AF2158" s="16">
        <f>IF(COUNT(Q2158:Z2158)=0,"",SUM(Q2158:Z2158))</f>
        <v>715</v>
      </c>
      <c r="AG2158" s="17">
        <f>IFERROR((AA2158+AB2158)/AF2158,"")</f>
        <v>0.12727272727272726</v>
      </c>
      <c r="AH2158" s="16">
        <v>23</v>
      </c>
    </row>
    <row r="2159" spans="1:34" x14ac:dyDescent="0.2">
      <c r="A2159" s="4" t="s">
        <v>198</v>
      </c>
      <c r="B2159" s="4" t="s">
        <v>134</v>
      </c>
      <c r="C2159" s="4" t="s">
        <v>955</v>
      </c>
      <c r="D2159" s="4" t="s">
        <v>361</v>
      </c>
      <c r="E2159" s="4" t="s">
        <v>219</v>
      </c>
      <c r="F2159" s="4" t="s">
        <v>1244</v>
      </c>
      <c r="G2159" s="4" t="s">
        <v>156</v>
      </c>
      <c r="H2159" s="4" t="s">
        <v>71</v>
      </c>
      <c r="I2159" s="16">
        <v>230</v>
      </c>
      <c r="J2159" s="16">
        <v>347</v>
      </c>
      <c r="K2159" s="16">
        <v>98</v>
      </c>
      <c r="L2159" s="16">
        <v>142</v>
      </c>
      <c r="M2159" s="16">
        <v>22</v>
      </c>
      <c r="N2159" s="16">
        <v>15</v>
      </c>
      <c r="O2159" s="17">
        <f>IFERROR(K2159/I2159,"")</f>
        <v>0.42608695652173911</v>
      </c>
      <c r="P2159" s="17">
        <f>IFERROR(L2159/J2159,"")</f>
        <v>0.40922190201729108</v>
      </c>
      <c r="Q2159" s="16">
        <v>73</v>
      </c>
      <c r="R2159" s="16">
        <v>0</v>
      </c>
      <c r="S2159" s="16"/>
      <c r="T2159" s="16">
        <v>0</v>
      </c>
      <c r="U2159" s="16">
        <v>67</v>
      </c>
      <c r="V2159" s="16">
        <v>0</v>
      </c>
      <c r="W2159" s="16">
        <v>41</v>
      </c>
      <c r="X2159" s="16">
        <v>59</v>
      </c>
      <c r="Y2159" s="16">
        <v>0</v>
      </c>
      <c r="Z2159" s="16">
        <v>0</v>
      </c>
      <c r="AA2159" s="16">
        <f>IF(COUNT(Q2159:Z2159)=0,"",SUM(Q2159:Q2159))</f>
        <v>73</v>
      </c>
      <c r="AB2159" s="16">
        <f>IF(COUNT(Q2159:Z2159)=0,"",SUM(R2159:S2159))</f>
        <v>0</v>
      </c>
      <c r="AC2159" s="16">
        <f>IF(COUNT(Q2159:Z2159)=0,"",SUM(T2159:V2159))</f>
        <v>67</v>
      </c>
      <c r="AD2159" s="16">
        <f>IF(COUNT(Q2159:Z2159)=0,"",SUM(W2159:Y2159))</f>
        <v>100</v>
      </c>
      <c r="AE2159" s="16">
        <f>IF(COUNT(Q2159:Z2159)=0,"",SUM(Z2159:Z2159))</f>
        <v>0</v>
      </c>
      <c r="AF2159" s="16">
        <f>IF(COUNT(Q2159:Z2159)=0,"",SUM(Q2159:Z2159))</f>
        <v>240</v>
      </c>
      <c r="AG2159" s="17">
        <f>IFERROR((AA2159+AB2159)/AF2159,"")</f>
        <v>0.30416666666666664</v>
      </c>
      <c r="AH2159" s="16">
        <v>11</v>
      </c>
    </row>
    <row r="2160" spans="1:34" x14ac:dyDescent="0.2">
      <c r="A2160" s="4" t="s">
        <v>198</v>
      </c>
      <c r="B2160" s="4" t="s">
        <v>133</v>
      </c>
      <c r="C2160" s="4" t="s">
        <v>955</v>
      </c>
      <c r="D2160" s="4" t="s">
        <v>372</v>
      </c>
      <c r="E2160" s="4" t="s">
        <v>216</v>
      </c>
      <c r="F2160" s="4" t="s">
        <v>1269</v>
      </c>
      <c r="G2160" s="4" t="s">
        <v>156</v>
      </c>
      <c r="H2160" s="4" t="s">
        <v>43</v>
      </c>
      <c r="I2160" s="16">
        <v>500</v>
      </c>
      <c r="J2160" s="16">
        <v>3143</v>
      </c>
      <c r="K2160" s="16">
        <v>175</v>
      </c>
      <c r="L2160" s="16">
        <v>738</v>
      </c>
      <c r="M2160" s="16"/>
      <c r="N2160" s="16">
        <v>37</v>
      </c>
      <c r="O2160" s="17">
        <f>IFERROR(K2160/I2160,"")</f>
        <v>0.35</v>
      </c>
      <c r="P2160" s="17">
        <f>IFERROR(L2160/J2160,"")</f>
        <v>0.2348075087496023</v>
      </c>
      <c r="Q2160" s="16">
        <v>73</v>
      </c>
      <c r="R2160" s="16">
        <v>0</v>
      </c>
      <c r="S2160" s="16"/>
      <c r="T2160" s="16"/>
      <c r="U2160" s="16">
        <v>147</v>
      </c>
      <c r="V2160" s="16">
        <v>0</v>
      </c>
      <c r="W2160" s="16">
        <v>127</v>
      </c>
      <c r="X2160" s="16">
        <v>0</v>
      </c>
      <c r="Y2160" s="16">
        <v>0</v>
      </c>
      <c r="Z2160" s="16">
        <v>556</v>
      </c>
      <c r="AA2160" s="16">
        <f>IF(COUNT(Q2160:Z2160)=0,"",SUM(Q2160:Q2160))</f>
        <v>73</v>
      </c>
      <c r="AB2160" s="16">
        <f>IF(COUNT(Q2160:Z2160)=0,"",SUM(R2160:S2160))</f>
        <v>0</v>
      </c>
      <c r="AC2160" s="16">
        <f>IF(COUNT(Q2160:Z2160)=0,"",SUM(T2160:V2160))</f>
        <v>147</v>
      </c>
      <c r="AD2160" s="16">
        <f>IF(COUNT(Q2160:Z2160)=0,"",SUM(W2160:Y2160))</f>
        <v>127</v>
      </c>
      <c r="AE2160" s="16">
        <f>IF(COUNT(Q2160:Z2160)=0,"",SUM(Z2160:Z2160))</f>
        <v>556</v>
      </c>
      <c r="AF2160" s="16">
        <f>IF(COUNT(Q2160:Z2160)=0,"",SUM(Q2160:Z2160))</f>
        <v>903</v>
      </c>
      <c r="AG2160" s="17">
        <f>IFERROR((AA2160+AB2160)/AF2160,"")</f>
        <v>8.0841638981173872E-2</v>
      </c>
      <c r="AH2160" s="16">
        <v>49</v>
      </c>
    </row>
    <row r="2161" spans="1:34" x14ac:dyDescent="0.2">
      <c r="A2161" s="4" t="s">
        <v>198</v>
      </c>
      <c r="B2161" s="4" t="s">
        <v>150</v>
      </c>
      <c r="C2161" s="4" t="s">
        <v>991</v>
      </c>
      <c r="D2161" s="4" t="s">
        <v>448</v>
      </c>
      <c r="E2161" s="4" t="s">
        <v>322</v>
      </c>
      <c r="F2161" s="4" t="s">
        <v>1426</v>
      </c>
      <c r="G2161" s="4" t="s">
        <v>156</v>
      </c>
      <c r="H2161" s="4" t="s">
        <v>71</v>
      </c>
      <c r="I2161" s="16">
        <v>1003</v>
      </c>
      <c r="J2161" s="16">
        <v>2155</v>
      </c>
      <c r="K2161" s="16">
        <v>511</v>
      </c>
      <c r="L2161" s="16">
        <v>957</v>
      </c>
      <c r="M2161" s="16">
        <v>0</v>
      </c>
      <c r="N2161" s="16"/>
      <c r="O2161" s="17">
        <f>IFERROR(K2161/I2161,"")</f>
        <v>0.50947158524426717</v>
      </c>
      <c r="P2161" s="17">
        <f>IFERROR(L2161/J2161,"")</f>
        <v>0.44408352668213458</v>
      </c>
      <c r="Q2161" s="16">
        <v>73</v>
      </c>
      <c r="R2161" s="16">
        <v>0</v>
      </c>
      <c r="S2161" s="16"/>
      <c r="T2161" s="16"/>
      <c r="U2161" s="16">
        <v>83</v>
      </c>
      <c r="V2161" s="16">
        <v>0</v>
      </c>
      <c r="W2161" s="16">
        <v>58</v>
      </c>
      <c r="X2161" s="16">
        <v>608</v>
      </c>
      <c r="Y2161" s="16">
        <v>0</v>
      </c>
      <c r="Z2161" s="16">
        <v>645</v>
      </c>
      <c r="AA2161" s="16">
        <f>IF(COUNT(Q2161:Z2161)=0,"",SUM(Q2161:Q2161))</f>
        <v>73</v>
      </c>
      <c r="AB2161" s="16">
        <f>IF(COUNT(Q2161:Z2161)=0,"",SUM(R2161:S2161))</f>
        <v>0</v>
      </c>
      <c r="AC2161" s="16">
        <f>IF(COUNT(Q2161:Z2161)=0,"",SUM(T2161:V2161))</f>
        <v>83</v>
      </c>
      <c r="AD2161" s="16">
        <f>IF(COUNT(Q2161:Z2161)=0,"",SUM(W2161:Y2161))</f>
        <v>666</v>
      </c>
      <c r="AE2161" s="16">
        <f>IF(COUNT(Q2161:Z2161)=0,"",SUM(Z2161:Z2161))</f>
        <v>645</v>
      </c>
      <c r="AF2161" s="16">
        <f>IF(COUNT(Q2161:Z2161)=0,"",SUM(Q2161:Z2161))</f>
        <v>1467</v>
      </c>
      <c r="AG2161" s="17">
        <f>IFERROR((AA2161+AB2161)/AF2161,"")</f>
        <v>4.976141785957737E-2</v>
      </c>
      <c r="AH2161" s="16">
        <v>44</v>
      </c>
    </row>
    <row r="2162" spans="1:34" x14ac:dyDescent="0.2">
      <c r="A2162" s="4" t="s">
        <v>21</v>
      </c>
      <c r="B2162" s="4" t="s">
        <v>124</v>
      </c>
      <c r="C2162" s="4" t="s">
        <v>955</v>
      </c>
      <c r="D2162" s="4" t="s">
        <v>579</v>
      </c>
      <c r="E2162" s="4" t="s">
        <v>580</v>
      </c>
      <c r="F2162" s="4" t="s">
        <v>1976</v>
      </c>
      <c r="G2162" s="4" t="s">
        <v>158</v>
      </c>
      <c r="H2162" s="4" t="s">
        <v>165</v>
      </c>
      <c r="I2162" s="16">
        <v>171</v>
      </c>
      <c r="J2162" s="16">
        <v>928</v>
      </c>
      <c r="K2162" s="16">
        <v>129</v>
      </c>
      <c r="L2162" s="16">
        <v>402</v>
      </c>
      <c r="M2162" s="16">
        <v>85</v>
      </c>
      <c r="N2162" s="16">
        <v>173</v>
      </c>
      <c r="O2162" s="17">
        <f>IFERROR(K2162/I2162,"")</f>
        <v>0.75438596491228072</v>
      </c>
      <c r="P2162" s="17">
        <f>IFERROR(L2162/J2162,"")</f>
        <v>0.43318965517241381</v>
      </c>
      <c r="Q2162" s="16">
        <v>73</v>
      </c>
      <c r="R2162" s="16">
        <v>0</v>
      </c>
      <c r="S2162" s="16">
        <v>0</v>
      </c>
      <c r="T2162" s="16">
        <v>101</v>
      </c>
      <c r="U2162" s="16">
        <v>28</v>
      </c>
      <c r="V2162" s="16">
        <v>129</v>
      </c>
      <c r="W2162" s="16">
        <v>67</v>
      </c>
      <c r="X2162" s="16">
        <v>81</v>
      </c>
      <c r="Y2162" s="16">
        <v>0</v>
      </c>
      <c r="Z2162" s="16">
        <v>52</v>
      </c>
      <c r="AA2162" s="16">
        <f>IF(COUNT(Q2162:Z2162)=0,"",SUM(Q2162:Q2162))</f>
        <v>73</v>
      </c>
      <c r="AB2162" s="16">
        <f>IF(COUNT(Q2162:Z2162)=0,"",SUM(R2162:S2162))</f>
        <v>0</v>
      </c>
      <c r="AC2162" s="16">
        <f>IF(COUNT(Q2162:Z2162)=0,"",SUM(T2162:V2162))</f>
        <v>258</v>
      </c>
      <c r="AD2162" s="16">
        <f>IF(COUNT(Q2162:Z2162)=0,"",SUM(W2162:Y2162))</f>
        <v>148</v>
      </c>
      <c r="AE2162" s="16">
        <f>IF(COUNT(Q2162:Z2162)=0,"",SUM(Z2162:Z2162))</f>
        <v>52</v>
      </c>
      <c r="AF2162" s="16">
        <f>IF(COUNT(Q2162:Z2162)=0,"",SUM(Q2162:Z2162))</f>
        <v>531</v>
      </c>
      <c r="AG2162" s="17">
        <f>IFERROR((AA2162+AB2162)/AF2162,"")</f>
        <v>0.13747645951035781</v>
      </c>
      <c r="AH2162" s="16"/>
    </row>
    <row r="2163" spans="1:34" x14ac:dyDescent="0.2">
      <c r="A2163" s="4" t="s">
        <v>21</v>
      </c>
      <c r="B2163" s="4" t="s">
        <v>135</v>
      </c>
      <c r="C2163" s="4" t="s">
        <v>1036</v>
      </c>
      <c r="D2163" s="4" t="s">
        <v>683</v>
      </c>
      <c r="E2163" s="4" t="s">
        <v>537</v>
      </c>
      <c r="F2163" s="4" t="s">
        <v>2847</v>
      </c>
      <c r="G2163" s="4" t="s">
        <v>157</v>
      </c>
      <c r="H2163" s="4" t="s">
        <v>167</v>
      </c>
      <c r="I2163" s="16">
        <v>57</v>
      </c>
      <c r="J2163" s="16">
        <v>350</v>
      </c>
      <c r="K2163" s="16">
        <v>48</v>
      </c>
      <c r="L2163" s="16">
        <v>95</v>
      </c>
      <c r="M2163" s="16"/>
      <c r="N2163" s="16">
        <v>11</v>
      </c>
      <c r="O2163" s="17">
        <f>IFERROR(K2163/I2163,"")</f>
        <v>0.84210526315789469</v>
      </c>
      <c r="P2163" s="17">
        <f>IFERROR(L2163/J2163,"")</f>
        <v>0.27142857142857141</v>
      </c>
      <c r="Q2163" s="16">
        <v>73</v>
      </c>
      <c r="R2163" s="16">
        <v>0</v>
      </c>
      <c r="S2163" s="16">
        <v>0</v>
      </c>
      <c r="T2163" s="16"/>
      <c r="U2163" s="16"/>
      <c r="V2163" s="16">
        <v>49</v>
      </c>
      <c r="W2163" s="16">
        <v>16</v>
      </c>
      <c r="X2163" s="16">
        <v>0</v>
      </c>
      <c r="Y2163" s="16"/>
      <c r="Z2163" s="16">
        <v>0</v>
      </c>
      <c r="AA2163" s="16">
        <f>IF(COUNT(Q2163:Z2163)=0,"",SUM(Q2163:Q2163))</f>
        <v>73</v>
      </c>
      <c r="AB2163" s="16">
        <f>IF(COUNT(Q2163:Z2163)=0,"",SUM(R2163:S2163))</f>
        <v>0</v>
      </c>
      <c r="AC2163" s="16">
        <f>IF(COUNT(Q2163:Z2163)=0,"",SUM(T2163:V2163))</f>
        <v>49</v>
      </c>
      <c r="AD2163" s="16">
        <f>IF(COUNT(Q2163:Z2163)=0,"",SUM(W2163:Y2163))</f>
        <v>16</v>
      </c>
      <c r="AE2163" s="16">
        <f>IF(COUNT(Q2163:Z2163)=0,"",SUM(Z2163:Z2163))</f>
        <v>0</v>
      </c>
      <c r="AF2163" s="16">
        <f>IF(COUNT(Q2163:Z2163)=0,"",SUM(Q2163:Z2163))</f>
        <v>138</v>
      </c>
      <c r="AG2163" s="17">
        <f>IFERROR((AA2163+AB2163)/AF2163,"")</f>
        <v>0.52898550724637683</v>
      </c>
      <c r="AH2163" s="16"/>
    </row>
    <row r="2164" spans="1:34" x14ac:dyDescent="0.2">
      <c r="A2164" s="4" t="s">
        <v>21</v>
      </c>
      <c r="B2164" s="4" t="s">
        <v>131</v>
      </c>
      <c r="C2164" s="4" t="s">
        <v>955</v>
      </c>
      <c r="D2164" s="4" t="s">
        <v>438</v>
      </c>
      <c r="E2164" s="4" t="s">
        <v>439</v>
      </c>
      <c r="F2164" s="4" t="s">
        <v>3920</v>
      </c>
      <c r="G2164" s="4" t="s">
        <v>156</v>
      </c>
      <c r="H2164" s="4" t="s">
        <v>165</v>
      </c>
      <c r="I2164" s="16">
        <v>28</v>
      </c>
      <c r="J2164" s="16">
        <v>1560</v>
      </c>
      <c r="K2164" s="16">
        <v>20</v>
      </c>
      <c r="L2164" s="16">
        <v>151</v>
      </c>
      <c r="M2164" s="16"/>
      <c r="N2164" s="16">
        <v>52</v>
      </c>
      <c r="O2164" s="17">
        <f>IFERROR(K2164/I2164,"")</f>
        <v>0.7142857142857143</v>
      </c>
      <c r="P2164" s="17">
        <f>IFERROR(L2164/J2164,"")</f>
        <v>9.6794871794871798E-2</v>
      </c>
      <c r="Q2164" s="16">
        <v>73</v>
      </c>
      <c r="R2164" s="16"/>
      <c r="S2164" s="16"/>
      <c r="T2164" s="16"/>
      <c r="U2164" s="16">
        <v>24</v>
      </c>
      <c r="V2164" s="16"/>
      <c r="W2164" s="16">
        <v>0</v>
      </c>
      <c r="X2164" s="16">
        <v>28</v>
      </c>
      <c r="Y2164" s="16">
        <v>0</v>
      </c>
      <c r="Z2164" s="16">
        <v>46</v>
      </c>
      <c r="AA2164" s="16">
        <f>IF(COUNT(Q2164:Z2164)=0,"",SUM(Q2164:Q2164))</f>
        <v>73</v>
      </c>
      <c r="AB2164" s="16">
        <f>IF(COUNT(Q2164:Z2164)=0,"",SUM(R2164:S2164))</f>
        <v>0</v>
      </c>
      <c r="AC2164" s="16">
        <f>IF(COUNT(Q2164:Z2164)=0,"",SUM(T2164:V2164))</f>
        <v>24</v>
      </c>
      <c r="AD2164" s="16">
        <f>IF(COUNT(Q2164:Z2164)=0,"",SUM(W2164:Y2164))</f>
        <v>28</v>
      </c>
      <c r="AE2164" s="16">
        <f>IF(COUNT(Q2164:Z2164)=0,"",SUM(Z2164:Z2164))</f>
        <v>46</v>
      </c>
      <c r="AF2164" s="16">
        <f>IF(COUNT(Q2164:Z2164)=0,"",SUM(Q2164:Z2164))</f>
        <v>171</v>
      </c>
      <c r="AG2164" s="17">
        <f>IFERROR((AA2164+AB2164)/AF2164,"")</f>
        <v>0.42690058479532161</v>
      </c>
      <c r="AH2164" s="16"/>
    </row>
    <row r="2165" spans="1:34" x14ac:dyDescent="0.2">
      <c r="A2165" s="4" t="s">
        <v>21</v>
      </c>
      <c r="B2165" s="4" t="s">
        <v>123</v>
      </c>
      <c r="C2165" s="4" t="s">
        <v>955</v>
      </c>
      <c r="D2165" s="4" t="s">
        <v>484</v>
      </c>
      <c r="E2165" s="4" t="s">
        <v>485</v>
      </c>
      <c r="F2165" s="4" t="s">
        <v>4835</v>
      </c>
      <c r="G2165" s="4" t="s">
        <v>159</v>
      </c>
      <c r="H2165" s="4" t="s">
        <v>163</v>
      </c>
      <c r="I2165" s="16">
        <v>110</v>
      </c>
      <c r="J2165" s="16">
        <v>3757</v>
      </c>
      <c r="K2165" s="16">
        <v>42</v>
      </c>
      <c r="L2165" s="16">
        <v>582</v>
      </c>
      <c r="M2165" s="16">
        <v>18</v>
      </c>
      <c r="N2165" s="16">
        <v>49</v>
      </c>
      <c r="O2165" s="17">
        <f>IFERROR(K2165/I2165,"")</f>
        <v>0.38181818181818183</v>
      </c>
      <c r="P2165" s="17">
        <f>IFERROR(L2165/J2165,"")</f>
        <v>0.15491083311152515</v>
      </c>
      <c r="Q2165" s="16">
        <v>73</v>
      </c>
      <c r="R2165" s="16"/>
      <c r="S2165" s="16"/>
      <c r="T2165" s="16">
        <v>25</v>
      </c>
      <c r="U2165" s="16">
        <v>18</v>
      </c>
      <c r="V2165" s="16"/>
      <c r="W2165" s="16">
        <v>0</v>
      </c>
      <c r="X2165" s="16">
        <v>110</v>
      </c>
      <c r="Y2165" s="16">
        <v>0</v>
      </c>
      <c r="Z2165" s="16">
        <v>421</v>
      </c>
      <c r="AA2165" s="16">
        <f>IF(COUNT(Q2165:Z2165)=0,"",SUM(Q2165:Q2165))</f>
        <v>73</v>
      </c>
      <c r="AB2165" s="16">
        <f>IF(COUNT(Q2165:Z2165)=0,"",SUM(R2165:S2165))</f>
        <v>0</v>
      </c>
      <c r="AC2165" s="16">
        <f>IF(COUNT(Q2165:Z2165)=0,"",SUM(T2165:V2165))</f>
        <v>43</v>
      </c>
      <c r="AD2165" s="16">
        <f>IF(COUNT(Q2165:Z2165)=0,"",SUM(W2165:Y2165))</f>
        <v>110</v>
      </c>
      <c r="AE2165" s="16">
        <f>IF(COUNT(Q2165:Z2165)=0,"",SUM(Z2165:Z2165))</f>
        <v>421</v>
      </c>
      <c r="AF2165" s="16">
        <f>IF(COUNT(Q2165:Z2165)=0,"",SUM(Q2165:Z2165))</f>
        <v>647</v>
      </c>
      <c r="AG2165" s="17">
        <f>IFERROR((AA2165+AB2165)/AF2165,"")</f>
        <v>0.11282843894899536</v>
      </c>
      <c r="AH2165" s="16"/>
    </row>
    <row r="2166" spans="1:34" x14ac:dyDescent="0.2">
      <c r="A2166" s="4" t="s">
        <v>21</v>
      </c>
      <c r="B2166" s="4" t="s">
        <v>123</v>
      </c>
      <c r="C2166" s="4" t="s">
        <v>955</v>
      </c>
      <c r="D2166" s="4" t="s">
        <v>484</v>
      </c>
      <c r="E2166" s="4" t="s">
        <v>485</v>
      </c>
      <c r="F2166" s="4" t="s">
        <v>4864</v>
      </c>
      <c r="G2166" s="4" t="s">
        <v>159</v>
      </c>
      <c r="H2166" s="4" t="s">
        <v>163</v>
      </c>
      <c r="I2166" s="16">
        <v>150</v>
      </c>
      <c r="J2166" s="16">
        <v>2037</v>
      </c>
      <c r="K2166" s="16">
        <v>57</v>
      </c>
      <c r="L2166" s="16">
        <v>339</v>
      </c>
      <c r="M2166" s="16">
        <v>20</v>
      </c>
      <c r="N2166" s="16">
        <v>52</v>
      </c>
      <c r="O2166" s="17">
        <f>IFERROR(K2166/I2166,"")</f>
        <v>0.38</v>
      </c>
      <c r="P2166" s="17">
        <f>IFERROR(L2166/J2166,"")</f>
        <v>0.16642120765832105</v>
      </c>
      <c r="Q2166" s="16">
        <v>73</v>
      </c>
      <c r="R2166" s="16"/>
      <c r="S2166" s="16"/>
      <c r="T2166" s="16">
        <v>32</v>
      </c>
      <c r="U2166" s="16"/>
      <c r="V2166" s="16"/>
      <c r="W2166" s="16">
        <v>0</v>
      </c>
      <c r="X2166" s="16">
        <v>48</v>
      </c>
      <c r="Y2166" s="16">
        <v>0</v>
      </c>
      <c r="Z2166" s="16">
        <v>250</v>
      </c>
      <c r="AA2166" s="16">
        <f>IF(COUNT(Q2166:Z2166)=0,"",SUM(Q2166:Q2166))</f>
        <v>73</v>
      </c>
      <c r="AB2166" s="16">
        <f>IF(COUNT(Q2166:Z2166)=0,"",SUM(R2166:S2166))</f>
        <v>0</v>
      </c>
      <c r="AC2166" s="16">
        <f>IF(COUNT(Q2166:Z2166)=0,"",SUM(T2166:V2166))</f>
        <v>32</v>
      </c>
      <c r="AD2166" s="16">
        <f>IF(COUNT(Q2166:Z2166)=0,"",SUM(W2166:Y2166))</f>
        <v>48</v>
      </c>
      <c r="AE2166" s="16">
        <f>IF(COUNT(Q2166:Z2166)=0,"",SUM(Z2166:Z2166))</f>
        <v>250</v>
      </c>
      <c r="AF2166" s="16">
        <f>IF(COUNT(Q2166:Z2166)=0,"",SUM(Q2166:Z2166))</f>
        <v>403</v>
      </c>
      <c r="AG2166" s="17">
        <f>IFERROR((AA2166+AB2166)/AF2166,"")</f>
        <v>0.18114143920595532</v>
      </c>
      <c r="AH2166" s="16"/>
    </row>
    <row r="2167" spans="1:34" x14ac:dyDescent="0.2">
      <c r="A2167" s="4" t="s">
        <v>21</v>
      </c>
      <c r="B2167" s="4" t="s">
        <v>123</v>
      </c>
      <c r="C2167" s="4" t="s">
        <v>955</v>
      </c>
      <c r="D2167" s="4" t="s">
        <v>484</v>
      </c>
      <c r="E2167" s="4" t="s">
        <v>485</v>
      </c>
      <c r="F2167" s="4" t="s">
        <v>4871</v>
      </c>
      <c r="G2167" s="4" t="s">
        <v>159</v>
      </c>
      <c r="H2167" s="4" t="s">
        <v>163</v>
      </c>
      <c r="I2167" s="16">
        <v>26</v>
      </c>
      <c r="J2167" s="16">
        <v>1704</v>
      </c>
      <c r="K2167" s="16"/>
      <c r="L2167" s="16">
        <v>393</v>
      </c>
      <c r="M2167" s="16">
        <v>0</v>
      </c>
      <c r="N2167" s="16">
        <v>76</v>
      </c>
      <c r="O2167" s="17">
        <f>IFERROR(K2167/I2167,"")</f>
        <v>0</v>
      </c>
      <c r="P2167" s="17">
        <f>IFERROR(L2167/J2167,"")</f>
        <v>0.23063380281690141</v>
      </c>
      <c r="Q2167" s="16">
        <v>73</v>
      </c>
      <c r="R2167" s="16"/>
      <c r="S2167" s="16"/>
      <c r="T2167" s="16"/>
      <c r="U2167" s="16">
        <v>15</v>
      </c>
      <c r="V2167" s="16"/>
      <c r="W2167" s="16">
        <v>0</v>
      </c>
      <c r="X2167" s="16">
        <v>72</v>
      </c>
      <c r="Y2167" s="16">
        <v>0</v>
      </c>
      <c r="Z2167" s="16">
        <v>238</v>
      </c>
      <c r="AA2167" s="16">
        <f>IF(COUNT(Q2167:Z2167)=0,"",SUM(Q2167:Q2167))</f>
        <v>73</v>
      </c>
      <c r="AB2167" s="16">
        <f>IF(COUNT(Q2167:Z2167)=0,"",SUM(R2167:S2167))</f>
        <v>0</v>
      </c>
      <c r="AC2167" s="16">
        <f>IF(COUNT(Q2167:Z2167)=0,"",SUM(T2167:V2167))</f>
        <v>15</v>
      </c>
      <c r="AD2167" s="16">
        <f>IF(COUNT(Q2167:Z2167)=0,"",SUM(W2167:Y2167))</f>
        <v>72</v>
      </c>
      <c r="AE2167" s="16">
        <f>IF(COUNT(Q2167:Z2167)=0,"",SUM(Z2167:Z2167))</f>
        <v>238</v>
      </c>
      <c r="AF2167" s="16">
        <f>IF(COUNT(Q2167:Z2167)=0,"",SUM(Q2167:Z2167))</f>
        <v>398</v>
      </c>
      <c r="AG2167" s="17">
        <f>IFERROR((AA2167+AB2167)/AF2167,"")</f>
        <v>0.18341708542713567</v>
      </c>
      <c r="AH2167" s="16"/>
    </row>
    <row r="2168" spans="1:34" x14ac:dyDescent="0.2">
      <c r="A2168" s="4" t="s">
        <v>198</v>
      </c>
      <c r="B2168" s="4" t="s">
        <v>126</v>
      </c>
      <c r="C2168" s="4" t="s">
        <v>955</v>
      </c>
      <c r="D2168" s="4" t="s">
        <v>391</v>
      </c>
      <c r="E2168" s="4" t="s">
        <v>266</v>
      </c>
      <c r="F2168" s="4" t="s">
        <v>1304</v>
      </c>
      <c r="G2168" s="4" t="s">
        <v>156</v>
      </c>
      <c r="H2168" s="4" t="s">
        <v>71</v>
      </c>
      <c r="I2168" s="16">
        <v>498</v>
      </c>
      <c r="J2168" s="16">
        <v>1027</v>
      </c>
      <c r="K2168" s="16">
        <v>183</v>
      </c>
      <c r="L2168" s="16">
        <v>258</v>
      </c>
      <c r="M2168" s="16">
        <v>0</v>
      </c>
      <c r="N2168" s="16"/>
      <c r="O2168" s="17">
        <f>IFERROR(K2168/I2168,"")</f>
        <v>0.36746987951807231</v>
      </c>
      <c r="P2168" s="17">
        <f>IFERROR(L2168/J2168,"")</f>
        <v>0.25121713729308665</v>
      </c>
      <c r="Q2168" s="16">
        <v>72</v>
      </c>
      <c r="R2168" s="16">
        <v>23</v>
      </c>
      <c r="S2168" s="16"/>
      <c r="T2168" s="16">
        <v>0</v>
      </c>
      <c r="U2168" s="16">
        <v>0</v>
      </c>
      <c r="V2168" s="16">
        <v>42</v>
      </c>
      <c r="W2168" s="16">
        <v>0</v>
      </c>
      <c r="X2168" s="16">
        <v>126</v>
      </c>
      <c r="Y2168" s="16">
        <v>0</v>
      </c>
      <c r="Z2168" s="16">
        <v>178</v>
      </c>
      <c r="AA2168" s="16">
        <f>IF(COUNT(Q2168:Z2168)=0,"",SUM(Q2168:Q2168))</f>
        <v>72</v>
      </c>
      <c r="AB2168" s="16">
        <f>IF(COUNT(Q2168:Z2168)=0,"",SUM(R2168:S2168))</f>
        <v>23</v>
      </c>
      <c r="AC2168" s="16">
        <f>IF(COUNT(Q2168:Z2168)=0,"",SUM(T2168:V2168))</f>
        <v>42</v>
      </c>
      <c r="AD2168" s="16">
        <f>IF(COUNT(Q2168:Z2168)=0,"",SUM(W2168:Y2168))</f>
        <v>126</v>
      </c>
      <c r="AE2168" s="16">
        <f>IF(COUNT(Q2168:Z2168)=0,"",SUM(Z2168:Z2168))</f>
        <v>178</v>
      </c>
      <c r="AF2168" s="16">
        <f>IF(COUNT(Q2168:Z2168)=0,"",SUM(Q2168:Z2168))</f>
        <v>441</v>
      </c>
      <c r="AG2168" s="17">
        <f>IFERROR((AA2168+AB2168)/AF2168,"")</f>
        <v>0.21541950113378686</v>
      </c>
      <c r="AH2168" s="16">
        <v>25</v>
      </c>
    </row>
    <row r="2169" spans="1:34" x14ac:dyDescent="0.2">
      <c r="A2169" s="4" t="s">
        <v>21</v>
      </c>
      <c r="B2169" s="4" t="s">
        <v>123</v>
      </c>
      <c r="C2169" s="4" t="s">
        <v>955</v>
      </c>
      <c r="D2169" s="4" t="s">
        <v>484</v>
      </c>
      <c r="E2169" s="4" t="s">
        <v>485</v>
      </c>
      <c r="F2169" s="4" t="s">
        <v>4595</v>
      </c>
      <c r="G2169" s="4" t="s">
        <v>158</v>
      </c>
      <c r="H2169" s="4" t="s">
        <v>163</v>
      </c>
      <c r="I2169" s="16">
        <v>176</v>
      </c>
      <c r="J2169" s="16">
        <v>6109</v>
      </c>
      <c r="K2169" s="16">
        <v>54</v>
      </c>
      <c r="L2169" s="16">
        <v>773</v>
      </c>
      <c r="M2169" s="16"/>
      <c r="N2169" s="16">
        <v>84</v>
      </c>
      <c r="O2169" s="17">
        <f>IFERROR(K2169/I2169,"")</f>
        <v>0.30681818181818182</v>
      </c>
      <c r="P2169" s="17">
        <f>IFERROR(L2169/J2169,"")</f>
        <v>0.12653462105090849</v>
      </c>
      <c r="Q2169" s="16">
        <v>72</v>
      </c>
      <c r="R2169" s="16"/>
      <c r="S2169" s="16"/>
      <c r="T2169" s="16">
        <v>61</v>
      </c>
      <c r="U2169" s="16">
        <v>20</v>
      </c>
      <c r="V2169" s="16">
        <v>23</v>
      </c>
      <c r="W2169" s="16"/>
      <c r="X2169" s="16">
        <v>175</v>
      </c>
      <c r="Y2169" s="16"/>
      <c r="Z2169" s="16">
        <v>500</v>
      </c>
      <c r="AA2169" s="16">
        <f>IF(COUNT(Q2169:Z2169)=0,"",SUM(Q2169:Q2169))</f>
        <v>72</v>
      </c>
      <c r="AB2169" s="16">
        <f>IF(COUNT(Q2169:Z2169)=0,"",SUM(R2169:S2169))</f>
        <v>0</v>
      </c>
      <c r="AC2169" s="16">
        <f>IF(COUNT(Q2169:Z2169)=0,"",SUM(T2169:V2169))</f>
        <v>104</v>
      </c>
      <c r="AD2169" s="16">
        <f>IF(COUNT(Q2169:Z2169)=0,"",SUM(W2169:Y2169))</f>
        <v>175</v>
      </c>
      <c r="AE2169" s="16">
        <f>IF(COUNT(Q2169:Z2169)=0,"",SUM(Z2169:Z2169))</f>
        <v>500</v>
      </c>
      <c r="AF2169" s="16">
        <f>IF(COUNT(Q2169:Z2169)=0,"",SUM(Q2169:Z2169))</f>
        <v>851</v>
      </c>
      <c r="AG2169" s="17">
        <f>IFERROR((AA2169+AB2169)/AF2169,"")</f>
        <v>8.4606345475910699E-2</v>
      </c>
      <c r="AH2169" s="16">
        <v>17</v>
      </c>
    </row>
    <row r="2170" spans="1:34" x14ac:dyDescent="0.2">
      <c r="A2170" s="4" t="s">
        <v>21</v>
      </c>
      <c r="B2170" s="4" t="s">
        <v>123</v>
      </c>
      <c r="C2170" s="4" t="s">
        <v>955</v>
      </c>
      <c r="D2170" s="4" t="s">
        <v>484</v>
      </c>
      <c r="E2170" s="4" t="s">
        <v>485</v>
      </c>
      <c r="F2170" s="4" t="s">
        <v>4873</v>
      </c>
      <c r="G2170" s="4" t="s">
        <v>159</v>
      </c>
      <c r="H2170" s="4" t="s">
        <v>163</v>
      </c>
      <c r="I2170" s="16">
        <v>87</v>
      </c>
      <c r="J2170" s="16">
        <v>4682</v>
      </c>
      <c r="K2170" s="16">
        <v>21</v>
      </c>
      <c r="L2170" s="16">
        <v>576</v>
      </c>
      <c r="M2170" s="16"/>
      <c r="N2170" s="16">
        <v>92</v>
      </c>
      <c r="O2170" s="17">
        <f>IFERROR(K2170/I2170,"")</f>
        <v>0.2413793103448276</v>
      </c>
      <c r="P2170" s="17">
        <f>IFERROR(L2170/J2170,"")</f>
        <v>0.12302434856898761</v>
      </c>
      <c r="Q2170" s="16">
        <v>72</v>
      </c>
      <c r="R2170" s="16">
        <v>20</v>
      </c>
      <c r="S2170" s="16"/>
      <c r="T2170" s="16">
        <v>32</v>
      </c>
      <c r="U2170" s="16">
        <v>55</v>
      </c>
      <c r="V2170" s="16"/>
      <c r="W2170" s="16">
        <v>0</v>
      </c>
      <c r="X2170" s="16">
        <v>204</v>
      </c>
      <c r="Y2170" s="16">
        <v>0</v>
      </c>
      <c r="Z2170" s="16">
        <v>294</v>
      </c>
      <c r="AA2170" s="16">
        <f>IF(COUNT(Q2170:Z2170)=0,"",SUM(Q2170:Q2170))</f>
        <v>72</v>
      </c>
      <c r="AB2170" s="16">
        <f>IF(COUNT(Q2170:Z2170)=0,"",SUM(R2170:S2170))</f>
        <v>20</v>
      </c>
      <c r="AC2170" s="16">
        <f>IF(COUNT(Q2170:Z2170)=0,"",SUM(T2170:V2170))</f>
        <v>87</v>
      </c>
      <c r="AD2170" s="16">
        <f>IF(COUNT(Q2170:Z2170)=0,"",SUM(W2170:Y2170))</f>
        <v>204</v>
      </c>
      <c r="AE2170" s="16">
        <f>IF(COUNT(Q2170:Z2170)=0,"",SUM(Z2170:Z2170))</f>
        <v>294</v>
      </c>
      <c r="AF2170" s="16">
        <f>IF(COUNT(Q2170:Z2170)=0,"",SUM(Q2170:Z2170))</f>
        <v>677</v>
      </c>
      <c r="AG2170" s="17">
        <f>IFERROR((AA2170+AB2170)/AF2170,"")</f>
        <v>0.13589364844903989</v>
      </c>
      <c r="AH2170" s="16">
        <v>17</v>
      </c>
    </row>
    <row r="2171" spans="1:34" x14ac:dyDescent="0.2">
      <c r="A2171" s="4" t="s">
        <v>21</v>
      </c>
      <c r="B2171" s="4" t="s">
        <v>123</v>
      </c>
      <c r="C2171" s="4" t="s">
        <v>955</v>
      </c>
      <c r="D2171" s="4" t="s">
        <v>484</v>
      </c>
      <c r="E2171" s="4" t="s">
        <v>485</v>
      </c>
      <c r="F2171" s="4" t="s">
        <v>4954</v>
      </c>
      <c r="G2171" s="4" t="s">
        <v>159</v>
      </c>
      <c r="H2171" s="4" t="s">
        <v>164</v>
      </c>
      <c r="I2171" s="16">
        <v>66</v>
      </c>
      <c r="J2171" s="16">
        <v>6482</v>
      </c>
      <c r="K2171" s="16">
        <v>16</v>
      </c>
      <c r="L2171" s="16">
        <v>766</v>
      </c>
      <c r="M2171" s="16"/>
      <c r="N2171" s="16">
        <v>86</v>
      </c>
      <c r="O2171" s="17">
        <f>IFERROR(K2171/I2171,"")</f>
        <v>0.24242424242424243</v>
      </c>
      <c r="P2171" s="17">
        <f>IFERROR(L2171/J2171,"")</f>
        <v>0.1181734032705955</v>
      </c>
      <c r="Q2171" s="16">
        <v>72</v>
      </c>
      <c r="R2171" s="16"/>
      <c r="S2171" s="16"/>
      <c r="T2171" s="16">
        <v>19</v>
      </c>
      <c r="U2171" s="16">
        <v>26</v>
      </c>
      <c r="V2171" s="16"/>
      <c r="W2171" s="16">
        <v>0</v>
      </c>
      <c r="X2171" s="16">
        <v>134</v>
      </c>
      <c r="Y2171" s="16">
        <v>0</v>
      </c>
      <c r="Z2171" s="16">
        <v>554</v>
      </c>
      <c r="AA2171" s="16">
        <f>IF(COUNT(Q2171:Z2171)=0,"",SUM(Q2171:Q2171))</f>
        <v>72</v>
      </c>
      <c r="AB2171" s="16">
        <f>IF(COUNT(Q2171:Z2171)=0,"",SUM(R2171:S2171))</f>
        <v>0</v>
      </c>
      <c r="AC2171" s="16">
        <f>IF(COUNT(Q2171:Z2171)=0,"",SUM(T2171:V2171))</f>
        <v>45</v>
      </c>
      <c r="AD2171" s="16">
        <f>IF(COUNT(Q2171:Z2171)=0,"",SUM(W2171:Y2171))</f>
        <v>134</v>
      </c>
      <c r="AE2171" s="16">
        <f>IF(COUNT(Q2171:Z2171)=0,"",SUM(Z2171:Z2171))</f>
        <v>554</v>
      </c>
      <c r="AF2171" s="16">
        <f>IF(COUNT(Q2171:Z2171)=0,"",SUM(Q2171:Z2171))</f>
        <v>805</v>
      </c>
      <c r="AG2171" s="17">
        <f>IFERROR((AA2171+AB2171)/AF2171,"")</f>
        <v>8.9440993788819881E-2</v>
      </c>
      <c r="AH2171" s="16"/>
    </row>
    <row r="2172" spans="1:34" x14ac:dyDescent="0.2">
      <c r="A2172" s="4" t="s">
        <v>21</v>
      </c>
      <c r="B2172" s="4" t="s">
        <v>132</v>
      </c>
      <c r="C2172" s="4" t="s">
        <v>1036</v>
      </c>
      <c r="D2172" s="4" t="s">
        <v>888</v>
      </c>
      <c r="E2172" s="4" t="s">
        <v>889</v>
      </c>
      <c r="F2172" s="4" t="s">
        <v>5357</v>
      </c>
      <c r="G2172" s="4" t="s">
        <v>157</v>
      </c>
      <c r="H2172" s="4" t="s">
        <v>163</v>
      </c>
      <c r="I2172" s="16">
        <v>3078</v>
      </c>
      <c r="J2172" s="16">
        <v>40619</v>
      </c>
      <c r="K2172" s="16">
        <v>2117</v>
      </c>
      <c r="L2172" s="16">
        <v>5476</v>
      </c>
      <c r="M2172" s="16"/>
      <c r="N2172" s="16">
        <v>0</v>
      </c>
      <c r="O2172" s="17">
        <f>IFERROR(K2172/I2172,"")</f>
        <v>0.68778427550357379</v>
      </c>
      <c r="P2172" s="17">
        <f>IFERROR(L2172/J2172,"")</f>
        <v>0.13481375710874222</v>
      </c>
      <c r="Q2172" s="16">
        <v>72</v>
      </c>
      <c r="R2172" s="16"/>
      <c r="S2172" s="16">
        <v>0</v>
      </c>
      <c r="T2172" s="16">
        <v>146</v>
      </c>
      <c r="U2172" s="16">
        <v>0</v>
      </c>
      <c r="V2172" s="16">
        <v>0</v>
      </c>
      <c r="W2172" s="16">
        <v>0</v>
      </c>
      <c r="X2172" s="16">
        <v>351</v>
      </c>
      <c r="Y2172" s="16"/>
      <c r="Z2172" s="16">
        <v>7015</v>
      </c>
      <c r="AA2172" s="16">
        <f>IF(COUNT(Q2172:Z2172)=0,"",SUM(Q2172:Q2172))</f>
        <v>72</v>
      </c>
      <c r="AB2172" s="16">
        <f>IF(COUNT(Q2172:Z2172)=0,"",SUM(R2172:S2172))</f>
        <v>0</v>
      </c>
      <c r="AC2172" s="16">
        <f>IF(COUNT(Q2172:Z2172)=0,"",SUM(T2172:V2172))</f>
        <v>146</v>
      </c>
      <c r="AD2172" s="16">
        <f>IF(COUNT(Q2172:Z2172)=0,"",SUM(W2172:Y2172))</f>
        <v>351</v>
      </c>
      <c r="AE2172" s="16">
        <f>IF(COUNT(Q2172:Z2172)=0,"",SUM(Z2172:Z2172))</f>
        <v>7015</v>
      </c>
      <c r="AF2172" s="16">
        <f>IF(COUNT(Q2172:Z2172)=0,"",SUM(Q2172:Z2172))</f>
        <v>7584</v>
      </c>
      <c r="AG2172" s="17">
        <f>IFERROR((AA2172+AB2172)/AF2172,"")</f>
        <v>9.4936708860759497E-3</v>
      </c>
      <c r="AH2172" s="16">
        <v>219</v>
      </c>
    </row>
    <row r="2173" spans="1:34" x14ac:dyDescent="0.2">
      <c r="A2173" s="4" t="s">
        <v>21</v>
      </c>
      <c r="B2173" s="4" t="s">
        <v>140</v>
      </c>
      <c r="C2173" s="4" t="s">
        <v>955</v>
      </c>
      <c r="D2173" s="4" t="s">
        <v>904</v>
      </c>
      <c r="E2173" s="4" t="s">
        <v>905</v>
      </c>
      <c r="F2173" s="4" t="s">
        <v>5500</v>
      </c>
      <c r="G2173" s="4" t="s">
        <v>158</v>
      </c>
      <c r="H2173" s="4" t="s">
        <v>165</v>
      </c>
      <c r="I2173" s="16">
        <v>57</v>
      </c>
      <c r="J2173" s="16">
        <v>1151</v>
      </c>
      <c r="K2173" s="16">
        <v>57</v>
      </c>
      <c r="L2173" s="16">
        <v>188</v>
      </c>
      <c r="M2173" s="16">
        <v>52</v>
      </c>
      <c r="N2173" s="16">
        <v>339</v>
      </c>
      <c r="O2173" s="17">
        <f>IFERROR(K2173/I2173,"")</f>
        <v>1</v>
      </c>
      <c r="P2173" s="17">
        <f>IFERROR(L2173/J2173,"")</f>
        <v>0.16333622936576889</v>
      </c>
      <c r="Q2173" s="16">
        <v>72</v>
      </c>
      <c r="R2173" s="16">
        <v>0</v>
      </c>
      <c r="S2173" s="16">
        <v>0</v>
      </c>
      <c r="T2173" s="16">
        <v>67</v>
      </c>
      <c r="U2173" s="16">
        <v>63</v>
      </c>
      <c r="V2173" s="16"/>
      <c r="W2173" s="16">
        <v>0</v>
      </c>
      <c r="X2173" s="16">
        <v>20</v>
      </c>
      <c r="Y2173" s="16">
        <v>0</v>
      </c>
      <c r="Z2173" s="16">
        <v>110</v>
      </c>
      <c r="AA2173" s="16">
        <f>IF(COUNT(Q2173:Z2173)=0,"",SUM(Q2173:Q2173))</f>
        <v>72</v>
      </c>
      <c r="AB2173" s="16">
        <f>IF(COUNT(Q2173:Z2173)=0,"",SUM(R2173:S2173))</f>
        <v>0</v>
      </c>
      <c r="AC2173" s="16">
        <f>IF(COUNT(Q2173:Z2173)=0,"",SUM(T2173:V2173))</f>
        <v>130</v>
      </c>
      <c r="AD2173" s="16">
        <f>IF(COUNT(Q2173:Z2173)=0,"",SUM(W2173:Y2173))</f>
        <v>20</v>
      </c>
      <c r="AE2173" s="16">
        <f>IF(COUNT(Q2173:Z2173)=0,"",SUM(Z2173:Z2173))</f>
        <v>110</v>
      </c>
      <c r="AF2173" s="16">
        <f>IF(COUNT(Q2173:Z2173)=0,"",SUM(Q2173:Z2173))</f>
        <v>332</v>
      </c>
      <c r="AG2173" s="17">
        <f>IFERROR((AA2173+AB2173)/AF2173,"")</f>
        <v>0.21686746987951808</v>
      </c>
      <c r="AH2173" s="16"/>
    </row>
    <row r="2174" spans="1:34" x14ac:dyDescent="0.2">
      <c r="A2174" s="4" t="s">
        <v>198</v>
      </c>
      <c r="B2174" s="4" t="s">
        <v>149</v>
      </c>
      <c r="C2174" s="4" t="s">
        <v>1036</v>
      </c>
      <c r="D2174" s="4" t="s">
        <v>292</v>
      </c>
      <c r="E2174" s="4" t="s">
        <v>293</v>
      </c>
      <c r="F2174" s="4" t="s">
        <v>1105</v>
      </c>
      <c r="G2174" s="4" t="s">
        <v>156</v>
      </c>
      <c r="H2174" s="4" t="s">
        <v>71</v>
      </c>
      <c r="I2174" s="16">
        <v>249</v>
      </c>
      <c r="J2174" s="16">
        <v>7569</v>
      </c>
      <c r="K2174" s="16">
        <v>95</v>
      </c>
      <c r="L2174" s="16">
        <v>2399</v>
      </c>
      <c r="M2174" s="16">
        <v>0</v>
      </c>
      <c r="N2174" s="16">
        <v>0</v>
      </c>
      <c r="O2174" s="17">
        <f>IFERROR(K2174/I2174,"")</f>
        <v>0.38152610441767071</v>
      </c>
      <c r="P2174" s="17">
        <f>IFERROR(L2174/J2174,"")</f>
        <v>0.3169507200422777</v>
      </c>
      <c r="Q2174" s="16">
        <v>71</v>
      </c>
      <c r="R2174" s="16">
        <v>0</v>
      </c>
      <c r="S2174" s="16"/>
      <c r="T2174" s="16">
        <v>0</v>
      </c>
      <c r="U2174" s="16">
        <v>15</v>
      </c>
      <c r="V2174" s="16">
        <v>0</v>
      </c>
      <c r="W2174" s="16">
        <v>0</v>
      </c>
      <c r="X2174" s="16">
        <v>2331</v>
      </c>
      <c r="Y2174" s="16">
        <v>0</v>
      </c>
      <c r="Z2174" s="16">
        <v>77</v>
      </c>
      <c r="AA2174" s="16">
        <f>IF(COUNT(Q2174:Z2174)=0,"",SUM(Q2174:Q2174))</f>
        <v>71</v>
      </c>
      <c r="AB2174" s="16">
        <f>IF(COUNT(Q2174:Z2174)=0,"",SUM(R2174:S2174))</f>
        <v>0</v>
      </c>
      <c r="AC2174" s="16">
        <f>IF(COUNT(Q2174:Z2174)=0,"",SUM(T2174:V2174))</f>
        <v>15</v>
      </c>
      <c r="AD2174" s="16">
        <f>IF(COUNT(Q2174:Z2174)=0,"",SUM(W2174:Y2174))</f>
        <v>2331</v>
      </c>
      <c r="AE2174" s="16">
        <f>IF(COUNT(Q2174:Z2174)=0,"",SUM(Z2174:Z2174))</f>
        <v>77</v>
      </c>
      <c r="AF2174" s="16">
        <f>IF(COUNT(Q2174:Z2174)=0,"",SUM(Q2174:Z2174))</f>
        <v>2494</v>
      </c>
      <c r="AG2174" s="17">
        <f>IFERROR((AA2174+AB2174)/AF2174,"")</f>
        <v>2.846832397754611E-2</v>
      </c>
      <c r="AH2174" s="16">
        <v>161</v>
      </c>
    </row>
    <row r="2175" spans="1:34" x14ac:dyDescent="0.2">
      <c r="A2175" s="4" t="s">
        <v>21</v>
      </c>
      <c r="B2175" s="4" t="s">
        <v>129</v>
      </c>
      <c r="C2175" s="4" t="s">
        <v>1036</v>
      </c>
      <c r="D2175" s="4" t="s">
        <v>783</v>
      </c>
      <c r="E2175" s="4" t="s">
        <v>355</v>
      </c>
      <c r="F2175" s="4" t="s">
        <v>3827</v>
      </c>
      <c r="G2175" s="4" t="s">
        <v>158</v>
      </c>
      <c r="H2175" s="4" t="s">
        <v>163</v>
      </c>
      <c r="I2175" s="16">
        <v>103</v>
      </c>
      <c r="J2175" s="16">
        <v>1406</v>
      </c>
      <c r="K2175" s="16">
        <v>23</v>
      </c>
      <c r="L2175" s="16">
        <v>224</v>
      </c>
      <c r="M2175" s="16"/>
      <c r="N2175" s="16">
        <v>101</v>
      </c>
      <c r="O2175" s="17">
        <f>IFERROR(K2175/I2175,"")</f>
        <v>0.22330097087378642</v>
      </c>
      <c r="P2175" s="17">
        <f>IFERROR(L2175/J2175,"")</f>
        <v>0.15931721194879089</v>
      </c>
      <c r="Q2175" s="16">
        <v>71</v>
      </c>
      <c r="R2175" s="16">
        <v>0</v>
      </c>
      <c r="S2175" s="16">
        <v>0</v>
      </c>
      <c r="T2175" s="16">
        <v>21</v>
      </c>
      <c r="U2175" s="16">
        <v>17</v>
      </c>
      <c r="V2175" s="16">
        <v>29</v>
      </c>
      <c r="W2175" s="16">
        <v>79</v>
      </c>
      <c r="X2175" s="16">
        <v>85</v>
      </c>
      <c r="Y2175" s="16"/>
      <c r="Z2175" s="16">
        <v>43</v>
      </c>
      <c r="AA2175" s="16">
        <f>IF(COUNT(Q2175:Z2175)=0,"",SUM(Q2175:Q2175))</f>
        <v>71</v>
      </c>
      <c r="AB2175" s="16">
        <f>IF(COUNT(Q2175:Z2175)=0,"",SUM(R2175:S2175))</f>
        <v>0</v>
      </c>
      <c r="AC2175" s="16">
        <f>IF(COUNT(Q2175:Z2175)=0,"",SUM(T2175:V2175))</f>
        <v>67</v>
      </c>
      <c r="AD2175" s="16">
        <f>IF(COUNT(Q2175:Z2175)=0,"",SUM(W2175:Y2175))</f>
        <v>164</v>
      </c>
      <c r="AE2175" s="16">
        <f>IF(COUNT(Q2175:Z2175)=0,"",SUM(Z2175:Z2175))</f>
        <v>43</v>
      </c>
      <c r="AF2175" s="16">
        <f>IF(COUNT(Q2175:Z2175)=0,"",SUM(Q2175:Z2175))</f>
        <v>345</v>
      </c>
      <c r="AG2175" s="17">
        <f>IFERROR((AA2175+AB2175)/AF2175,"")</f>
        <v>0.20579710144927535</v>
      </c>
      <c r="AH2175" s="16"/>
    </row>
    <row r="2176" spans="1:34" x14ac:dyDescent="0.2">
      <c r="A2176" s="4" t="s">
        <v>21</v>
      </c>
      <c r="B2176" s="4" t="s">
        <v>123</v>
      </c>
      <c r="C2176" s="4" t="s">
        <v>955</v>
      </c>
      <c r="D2176" s="4" t="s">
        <v>484</v>
      </c>
      <c r="E2176" s="4" t="s">
        <v>485</v>
      </c>
      <c r="F2176" s="4" t="s">
        <v>4603</v>
      </c>
      <c r="G2176" s="4" t="s">
        <v>158</v>
      </c>
      <c r="H2176" s="4" t="s">
        <v>163</v>
      </c>
      <c r="I2176" s="16">
        <v>568</v>
      </c>
      <c r="J2176" s="16">
        <v>7222</v>
      </c>
      <c r="K2176" s="16">
        <v>141</v>
      </c>
      <c r="L2176" s="16">
        <v>1039</v>
      </c>
      <c r="M2176" s="16"/>
      <c r="N2176" s="16">
        <v>104</v>
      </c>
      <c r="O2176" s="17">
        <f>IFERROR(K2176/I2176,"")</f>
        <v>0.24823943661971831</v>
      </c>
      <c r="P2176" s="17">
        <f>IFERROR(L2176/J2176,"")</f>
        <v>0.14386596510661867</v>
      </c>
      <c r="Q2176" s="16">
        <v>71</v>
      </c>
      <c r="R2176" s="16">
        <v>31</v>
      </c>
      <c r="S2176" s="16"/>
      <c r="T2176" s="16">
        <v>302</v>
      </c>
      <c r="U2176" s="16">
        <v>97</v>
      </c>
      <c r="V2176" s="16">
        <v>51</v>
      </c>
      <c r="W2176" s="16">
        <v>19</v>
      </c>
      <c r="X2176" s="16">
        <v>316</v>
      </c>
      <c r="Y2176" s="16"/>
      <c r="Z2176" s="16">
        <v>409</v>
      </c>
      <c r="AA2176" s="16">
        <f>IF(COUNT(Q2176:Z2176)=0,"",SUM(Q2176:Q2176))</f>
        <v>71</v>
      </c>
      <c r="AB2176" s="16">
        <f>IF(COUNT(Q2176:Z2176)=0,"",SUM(R2176:S2176))</f>
        <v>31</v>
      </c>
      <c r="AC2176" s="16">
        <f>IF(COUNT(Q2176:Z2176)=0,"",SUM(T2176:V2176))</f>
        <v>450</v>
      </c>
      <c r="AD2176" s="16">
        <f>IF(COUNT(Q2176:Z2176)=0,"",SUM(W2176:Y2176))</f>
        <v>335</v>
      </c>
      <c r="AE2176" s="16">
        <f>IF(COUNT(Q2176:Z2176)=0,"",SUM(Z2176:Z2176))</f>
        <v>409</v>
      </c>
      <c r="AF2176" s="16">
        <f>IF(COUNT(Q2176:Z2176)=0,"",SUM(Q2176:Z2176))</f>
        <v>1296</v>
      </c>
      <c r="AG2176" s="17">
        <f>IFERROR((AA2176+AB2176)/AF2176,"")</f>
        <v>7.8703703703703706E-2</v>
      </c>
      <c r="AH2176" s="16">
        <v>16</v>
      </c>
    </row>
    <row r="2177" spans="1:34" x14ac:dyDescent="0.2">
      <c r="A2177" s="4" t="s">
        <v>21</v>
      </c>
      <c r="B2177" s="4" t="s">
        <v>123</v>
      </c>
      <c r="C2177" s="4" t="s">
        <v>955</v>
      </c>
      <c r="D2177" s="4" t="s">
        <v>484</v>
      </c>
      <c r="E2177" s="4" t="s">
        <v>485</v>
      </c>
      <c r="F2177" s="4" t="s">
        <v>5004</v>
      </c>
      <c r="G2177" s="4" t="s">
        <v>159</v>
      </c>
      <c r="H2177" s="4" t="s">
        <v>164</v>
      </c>
      <c r="I2177" s="16">
        <v>92</v>
      </c>
      <c r="J2177" s="16">
        <v>4940</v>
      </c>
      <c r="K2177" s="16">
        <v>26</v>
      </c>
      <c r="L2177" s="16">
        <v>845</v>
      </c>
      <c r="M2177" s="16"/>
      <c r="N2177" s="16">
        <v>114</v>
      </c>
      <c r="O2177" s="17">
        <f>IFERROR(K2177/I2177,"")</f>
        <v>0.28260869565217389</v>
      </c>
      <c r="P2177" s="17">
        <f>IFERROR(L2177/J2177,"")</f>
        <v>0.17105263157894737</v>
      </c>
      <c r="Q2177" s="16">
        <v>71</v>
      </c>
      <c r="R2177" s="16">
        <v>17</v>
      </c>
      <c r="S2177" s="16"/>
      <c r="T2177" s="16">
        <v>56</v>
      </c>
      <c r="U2177" s="16">
        <v>41</v>
      </c>
      <c r="V2177" s="16"/>
      <c r="W2177" s="16"/>
      <c r="X2177" s="16">
        <v>273</v>
      </c>
      <c r="Y2177" s="16"/>
      <c r="Z2177" s="16">
        <v>479</v>
      </c>
      <c r="AA2177" s="16">
        <f>IF(COUNT(Q2177:Z2177)=0,"",SUM(Q2177:Q2177))</f>
        <v>71</v>
      </c>
      <c r="AB2177" s="16">
        <f>IF(COUNT(Q2177:Z2177)=0,"",SUM(R2177:S2177))</f>
        <v>17</v>
      </c>
      <c r="AC2177" s="16">
        <f>IF(COUNT(Q2177:Z2177)=0,"",SUM(T2177:V2177))</f>
        <v>97</v>
      </c>
      <c r="AD2177" s="16">
        <f>IF(COUNT(Q2177:Z2177)=0,"",SUM(W2177:Y2177))</f>
        <v>273</v>
      </c>
      <c r="AE2177" s="16">
        <f>IF(COUNT(Q2177:Z2177)=0,"",SUM(Z2177:Z2177))</f>
        <v>479</v>
      </c>
      <c r="AF2177" s="16">
        <f>IF(COUNT(Q2177:Z2177)=0,"",SUM(Q2177:Z2177))</f>
        <v>937</v>
      </c>
      <c r="AG2177" s="17">
        <f>IFERROR((AA2177+AB2177)/AF2177,"")</f>
        <v>9.3916755602988261E-2</v>
      </c>
      <c r="AH2177" s="16"/>
    </row>
    <row r="2178" spans="1:34" x14ac:dyDescent="0.2">
      <c r="A2178" s="4" t="s">
        <v>21</v>
      </c>
      <c r="B2178" s="4" t="s">
        <v>123</v>
      </c>
      <c r="C2178" s="4" t="s">
        <v>955</v>
      </c>
      <c r="D2178" s="4" t="s">
        <v>484</v>
      </c>
      <c r="E2178" s="4" t="s">
        <v>485</v>
      </c>
      <c r="F2178" s="4" t="s">
        <v>5008</v>
      </c>
      <c r="G2178" s="4" t="s">
        <v>159</v>
      </c>
      <c r="H2178" s="4" t="s">
        <v>164</v>
      </c>
      <c r="I2178" s="16">
        <v>55</v>
      </c>
      <c r="J2178" s="16">
        <v>3806</v>
      </c>
      <c r="K2178" s="16">
        <v>14</v>
      </c>
      <c r="L2178" s="16">
        <v>389</v>
      </c>
      <c r="M2178" s="16"/>
      <c r="N2178" s="16">
        <v>82</v>
      </c>
      <c r="O2178" s="17">
        <f>IFERROR(K2178/I2178,"")</f>
        <v>0.25454545454545452</v>
      </c>
      <c r="P2178" s="17">
        <f>IFERROR(L2178/J2178,"")</f>
        <v>0.10220704151339989</v>
      </c>
      <c r="Q2178" s="16">
        <v>71</v>
      </c>
      <c r="R2178" s="16"/>
      <c r="S2178" s="16"/>
      <c r="T2178" s="16">
        <v>13</v>
      </c>
      <c r="U2178" s="16"/>
      <c r="V2178" s="16"/>
      <c r="W2178" s="16">
        <v>0</v>
      </c>
      <c r="X2178" s="16">
        <v>103</v>
      </c>
      <c r="Y2178" s="16">
        <v>0</v>
      </c>
      <c r="Z2178" s="16">
        <v>234</v>
      </c>
      <c r="AA2178" s="16">
        <f>IF(COUNT(Q2178:Z2178)=0,"",SUM(Q2178:Q2178))</f>
        <v>71</v>
      </c>
      <c r="AB2178" s="16">
        <f>IF(COUNT(Q2178:Z2178)=0,"",SUM(R2178:S2178))</f>
        <v>0</v>
      </c>
      <c r="AC2178" s="16">
        <f>IF(COUNT(Q2178:Z2178)=0,"",SUM(T2178:V2178))</f>
        <v>13</v>
      </c>
      <c r="AD2178" s="16">
        <f>IF(COUNT(Q2178:Z2178)=0,"",SUM(W2178:Y2178))</f>
        <v>103</v>
      </c>
      <c r="AE2178" s="16">
        <f>IF(COUNT(Q2178:Z2178)=0,"",SUM(Z2178:Z2178))</f>
        <v>234</v>
      </c>
      <c r="AF2178" s="16">
        <f>IF(COUNT(Q2178:Z2178)=0,"",SUM(Q2178:Z2178))</f>
        <v>421</v>
      </c>
      <c r="AG2178" s="17">
        <f>IFERROR((AA2178+AB2178)/AF2178,"")</f>
        <v>0.16864608076009502</v>
      </c>
      <c r="AH2178" s="16"/>
    </row>
    <row r="2179" spans="1:34" x14ac:dyDescent="0.2">
      <c r="A2179" s="4" t="s">
        <v>21</v>
      </c>
      <c r="B2179" s="4" t="s">
        <v>140</v>
      </c>
      <c r="C2179" s="4" t="s">
        <v>955</v>
      </c>
      <c r="D2179" s="4" t="s">
        <v>924</v>
      </c>
      <c r="E2179" s="4" t="s">
        <v>925</v>
      </c>
      <c r="F2179" s="4" t="s">
        <v>5663</v>
      </c>
      <c r="G2179" s="4" t="s">
        <v>157</v>
      </c>
      <c r="H2179" s="4" t="s">
        <v>164</v>
      </c>
      <c r="I2179" s="16">
        <v>376</v>
      </c>
      <c r="J2179" s="16">
        <v>5831</v>
      </c>
      <c r="K2179" s="16">
        <v>71</v>
      </c>
      <c r="L2179" s="16">
        <v>1043</v>
      </c>
      <c r="M2179" s="16">
        <v>30</v>
      </c>
      <c r="N2179" s="16">
        <v>225</v>
      </c>
      <c r="O2179" s="17">
        <f>IFERROR(K2179/I2179,"")</f>
        <v>0.18882978723404256</v>
      </c>
      <c r="P2179" s="17">
        <f>IFERROR(L2179/J2179,"")</f>
        <v>0.17887154861944779</v>
      </c>
      <c r="Q2179" s="16">
        <v>71</v>
      </c>
      <c r="R2179" s="16"/>
      <c r="S2179" s="16">
        <v>0</v>
      </c>
      <c r="T2179" s="16">
        <v>18</v>
      </c>
      <c r="U2179" s="16">
        <v>95</v>
      </c>
      <c r="V2179" s="16">
        <v>42</v>
      </c>
      <c r="W2179" s="16"/>
      <c r="X2179" s="16">
        <v>12</v>
      </c>
      <c r="Y2179" s="16"/>
      <c r="Z2179" s="16">
        <v>866</v>
      </c>
      <c r="AA2179" s="16">
        <f>IF(COUNT(Q2179:Z2179)=0,"",SUM(Q2179:Q2179))</f>
        <v>71</v>
      </c>
      <c r="AB2179" s="16">
        <f>IF(COUNT(Q2179:Z2179)=0,"",SUM(R2179:S2179))</f>
        <v>0</v>
      </c>
      <c r="AC2179" s="16">
        <f>IF(COUNT(Q2179:Z2179)=0,"",SUM(T2179:V2179))</f>
        <v>155</v>
      </c>
      <c r="AD2179" s="16">
        <f>IF(COUNT(Q2179:Z2179)=0,"",SUM(W2179:Y2179))</f>
        <v>12</v>
      </c>
      <c r="AE2179" s="16">
        <f>IF(COUNT(Q2179:Z2179)=0,"",SUM(Z2179:Z2179))</f>
        <v>866</v>
      </c>
      <c r="AF2179" s="16">
        <f>IF(COUNT(Q2179:Z2179)=0,"",SUM(Q2179:Z2179))</f>
        <v>1104</v>
      </c>
      <c r="AG2179" s="17">
        <f>IFERROR((AA2179+AB2179)/AF2179,"")</f>
        <v>6.4311594202898545E-2</v>
      </c>
      <c r="AH2179" s="16"/>
    </row>
    <row r="2180" spans="1:34" x14ac:dyDescent="0.2">
      <c r="A2180" s="4" t="s">
        <v>21</v>
      </c>
      <c r="B2180" s="4" t="s">
        <v>123</v>
      </c>
      <c r="C2180" s="4" t="s">
        <v>955</v>
      </c>
      <c r="D2180" s="4" t="s">
        <v>484</v>
      </c>
      <c r="E2180" s="4" t="s">
        <v>485</v>
      </c>
      <c r="F2180" s="4" t="s">
        <v>4723</v>
      </c>
      <c r="G2180" s="4" t="s">
        <v>158</v>
      </c>
      <c r="H2180" s="4" t="s">
        <v>164</v>
      </c>
      <c r="I2180" s="16">
        <v>151</v>
      </c>
      <c r="J2180" s="16">
        <v>6115</v>
      </c>
      <c r="K2180" s="16">
        <v>38</v>
      </c>
      <c r="L2180" s="16">
        <v>814</v>
      </c>
      <c r="M2180" s="16">
        <v>0</v>
      </c>
      <c r="N2180" s="16">
        <v>83</v>
      </c>
      <c r="O2180" s="17">
        <f>IFERROR(K2180/I2180,"")</f>
        <v>0.25165562913907286</v>
      </c>
      <c r="P2180" s="17">
        <f>IFERROR(L2180/J2180,"")</f>
        <v>0.1331152902698283</v>
      </c>
      <c r="Q2180" s="16">
        <v>70</v>
      </c>
      <c r="R2180" s="16">
        <v>13</v>
      </c>
      <c r="S2180" s="16"/>
      <c r="T2180" s="16">
        <v>75</v>
      </c>
      <c r="U2180" s="16">
        <v>26</v>
      </c>
      <c r="V2180" s="16">
        <v>26</v>
      </c>
      <c r="W2180" s="16">
        <v>0</v>
      </c>
      <c r="X2180" s="16">
        <v>128</v>
      </c>
      <c r="Y2180" s="16"/>
      <c r="Z2180" s="16">
        <v>557</v>
      </c>
      <c r="AA2180" s="16">
        <f>IF(COUNT(Q2180:Z2180)=0,"",SUM(Q2180:Q2180))</f>
        <v>70</v>
      </c>
      <c r="AB2180" s="16">
        <f>IF(COUNT(Q2180:Z2180)=0,"",SUM(R2180:S2180))</f>
        <v>13</v>
      </c>
      <c r="AC2180" s="16">
        <f>IF(COUNT(Q2180:Z2180)=0,"",SUM(T2180:V2180))</f>
        <v>127</v>
      </c>
      <c r="AD2180" s="16">
        <f>IF(COUNT(Q2180:Z2180)=0,"",SUM(W2180:Y2180))</f>
        <v>128</v>
      </c>
      <c r="AE2180" s="16">
        <f>IF(COUNT(Q2180:Z2180)=0,"",SUM(Z2180:Z2180))</f>
        <v>557</v>
      </c>
      <c r="AF2180" s="16">
        <f>IF(COUNT(Q2180:Z2180)=0,"",SUM(Q2180:Z2180))</f>
        <v>895</v>
      </c>
      <c r="AG2180" s="17">
        <f>IFERROR((AA2180+AB2180)/AF2180,"")</f>
        <v>9.2737430167597765E-2</v>
      </c>
      <c r="AH2180" s="16"/>
    </row>
    <row r="2181" spans="1:34" x14ac:dyDescent="0.2">
      <c r="A2181" s="4" t="s">
        <v>21</v>
      </c>
      <c r="B2181" s="4" t="s">
        <v>123</v>
      </c>
      <c r="C2181" s="4" t="s">
        <v>955</v>
      </c>
      <c r="D2181" s="4" t="s">
        <v>484</v>
      </c>
      <c r="E2181" s="4" t="s">
        <v>485</v>
      </c>
      <c r="F2181" s="4" t="s">
        <v>4728</v>
      </c>
      <c r="G2181" s="4" t="s">
        <v>158</v>
      </c>
      <c r="H2181" s="4" t="s">
        <v>164</v>
      </c>
      <c r="I2181" s="16">
        <v>368</v>
      </c>
      <c r="J2181" s="16">
        <v>12044</v>
      </c>
      <c r="K2181" s="16">
        <v>52</v>
      </c>
      <c r="L2181" s="16">
        <v>1384</v>
      </c>
      <c r="M2181" s="16"/>
      <c r="N2181" s="16">
        <v>110</v>
      </c>
      <c r="O2181" s="17">
        <f>IFERROR(K2181/I2181,"")</f>
        <v>0.14130434782608695</v>
      </c>
      <c r="P2181" s="17">
        <f>IFERROR(L2181/J2181,"")</f>
        <v>0.11491198937230156</v>
      </c>
      <c r="Q2181" s="16">
        <v>70</v>
      </c>
      <c r="R2181" s="16">
        <v>17</v>
      </c>
      <c r="S2181" s="16"/>
      <c r="T2181" s="16">
        <v>201</v>
      </c>
      <c r="U2181" s="16">
        <v>182</v>
      </c>
      <c r="V2181" s="16">
        <v>150</v>
      </c>
      <c r="W2181" s="16">
        <v>0</v>
      </c>
      <c r="X2181" s="16">
        <v>510</v>
      </c>
      <c r="Y2181" s="16">
        <v>0</v>
      </c>
      <c r="Z2181" s="16">
        <v>407</v>
      </c>
      <c r="AA2181" s="16">
        <f>IF(COUNT(Q2181:Z2181)=0,"",SUM(Q2181:Q2181))</f>
        <v>70</v>
      </c>
      <c r="AB2181" s="16">
        <f>IF(COUNT(Q2181:Z2181)=0,"",SUM(R2181:S2181))</f>
        <v>17</v>
      </c>
      <c r="AC2181" s="16">
        <f>IF(COUNT(Q2181:Z2181)=0,"",SUM(T2181:V2181))</f>
        <v>533</v>
      </c>
      <c r="AD2181" s="16">
        <f>IF(COUNT(Q2181:Z2181)=0,"",SUM(W2181:Y2181))</f>
        <v>510</v>
      </c>
      <c r="AE2181" s="16">
        <f>IF(COUNT(Q2181:Z2181)=0,"",SUM(Z2181:Z2181))</f>
        <v>407</v>
      </c>
      <c r="AF2181" s="16">
        <f>IF(COUNT(Q2181:Z2181)=0,"",SUM(Q2181:Z2181))</f>
        <v>1537</v>
      </c>
      <c r="AG2181" s="17">
        <f>IFERROR((AA2181+AB2181)/AF2181,"")</f>
        <v>5.6603773584905662E-2</v>
      </c>
      <c r="AH2181" s="16">
        <v>23</v>
      </c>
    </row>
    <row r="2182" spans="1:34" x14ac:dyDescent="0.2">
      <c r="A2182" s="4" t="s">
        <v>21</v>
      </c>
      <c r="B2182" s="4" t="s">
        <v>123</v>
      </c>
      <c r="C2182" s="4" t="s">
        <v>955</v>
      </c>
      <c r="D2182" s="4" t="s">
        <v>484</v>
      </c>
      <c r="E2182" s="4" t="s">
        <v>485</v>
      </c>
      <c r="F2182" s="4" t="s">
        <v>4996</v>
      </c>
      <c r="G2182" s="4" t="s">
        <v>159</v>
      </c>
      <c r="H2182" s="4" t="s">
        <v>164</v>
      </c>
      <c r="I2182" s="16">
        <v>371</v>
      </c>
      <c r="J2182" s="16">
        <v>3688</v>
      </c>
      <c r="K2182" s="16">
        <v>12</v>
      </c>
      <c r="L2182" s="16">
        <v>488</v>
      </c>
      <c r="M2182" s="16"/>
      <c r="N2182" s="16">
        <v>83</v>
      </c>
      <c r="O2182" s="17">
        <f>IFERROR(K2182/I2182,"")</f>
        <v>3.2345013477088951E-2</v>
      </c>
      <c r="P2182" s="17">
        <f>IFERROR(L2182/J2182,"")</f>
        <v>0.13232104121475055</v>
      </c>
      <c r="Q2182" s="16">
        <v>70</v>
      </c>
      <c r="R2182" s="16"/>
      <c r="S2182" s="16"/>
      <c r="T2182" s="16">
        <v>11</v>
      </c>
      <c r="U2182" s="16">
        <v>42</v>
      </c>
      <c r="V2182" s="16"/>
      <c r="W2182" s="16">
        <v>0</v>
      </c>
      <c r="X2182" s="16">
        <v>149</v>
      </c>
      <c r="Y2182" s="16">
        <v>0</v>
      </c>
      <c r="Z2182" s="16">
        <v>255</v>
      </c>
      <c r="AA2182" s="16">
        <f>IF(COUNT(Q2182:Z2182)=0,"",SUM(Q2182:Q2182))</f>
        <v>70</v>
      </c>
      <c r="AB2182" s="16">
        <f>IF(COUNT(Q2182:Z2182)=0,"",SUM(R2182:S2182))</f>
        <v>0</v>
      </c>
      <c r="AC2182" s="16">
        <f>IF(COUNT(Q2182:Z2182)=0,"",SUM(T2182:V2182))</f>
        <v>53</v>
      </c>
      <c r="AD2182" s="16">
        <f>IF(COUNT(Q2182:Z2182)=0,"",SUM(W2182:Y2182))</f>
        <v>149</v>
      </c>
      <c r="AE2182" s="16">
        <f>IF(COUNT(Q2182:Z2182)=0,"",SUM(Z2182:Z2182))</f>
        <v>255</v>
      </c>
      <c r="AF2182" s="16">
        <f>IF(COUNT(Q2182:Z2182)=0,"",SUM(Q2182:Z2182))</f>
        <v>527</v>
      </c>
      <c r="AG2182" s="17">
        <f>IFERROR((AA2182+AB2182)/AF2182,"")</f>
        <v>0.13282732447817835</v>
      </c>
      <c r="AH2182" s="16"/>
    </row>
    <row r="2183" spans="1:34" x14ac:dyDescent="0.2">
      <c r="A2183" s="4" t="s">
        <v>21</v>
      </c>
      <c r="B2183" s="4" t="s">
        <v>140</v>
      </c>
      <c r="C2183" s="4" t="s">
        <v>955</v>
      </c>
      <c r="D2183" s="4" t="s">
        <v>910</v>
      </c>
      <c r="E2183" s="4" t="s">
        <v>911</v>
      </c>
      <c r="F2183" s="4" t="s">
        <v>5528</v>
      </c>
      <c r="G2183" s="4" t="s">
        <v>156</v>
      </c>
      <c r="H2183" s="4" t="s">
        <v>165</v>
      </c>
      <c r="I2183" s="16">
        <v>172</v>
      </c>
      <c r="J2183" s="16">
        <v>7320</v>
      </c>
      <c r="K2183" s="16">
        <v>38</v>
      </c>
      <c r="L2183" s="16">
        <v>520</v>
      </c>
      <c r="M2183" s="16">
        <v>0</v>
      </c>
      <c r="N2183" s="16">
        <v>456</v>
      </c>
      <c r="O2183" s="17">
        <f>IFERROR(K2183/I2183,"")</f>
        <v>0.22093023255813954</v>
      </c>
      <c r="P2183" s="17">
        <f>IFERROR(L2183/J2183,"")</f>
        <v>7.1038251366120214E-2</v>
      </c>
      <c r="Q2183" s="16">
        <v>70</v>
      </c>
      <c r="R2183" s="16">
        <v>0</v>
      </c>
      <c r="S2183" s="16">
        <v>0</v>
      </c>
      <c r="T2183" s="16">
        <v>46</v>
      </c>
      <c r="U2183" s="16">
        <v>70</v>
      </c>
      <c r="V2183" s="16">
        <v>0</v>
      </c>
      <c r="W2183" s="16"/>
      <c r="X2183" s="16">
        <v>35</v>
      </c>
      <c r="Y2183" s="16">
        <v>0</v>
      </c>
      <c r="Z2183" s="16">
        <v>336</v>
      </c>
      <c r="AA2183" s="16">
        <f>IF(COUNT(Q2183:Z2183)=0,"",SUM(Q2183:Q2183))</f>
        <v>70</v>
      </c>
      <c r="AB2183" s="16">
        <f>IF(COUNT(Q2183:Z2183)=0,"",SUM(R2183:S2183))</f>
        <v>0</v>
      </c>
      <c r="AC2183" s="16">
        <f>IF(COUNT(Q2183:Z2183)=0,"",SUM(T2183:V2183))</f>
        <v>116</v>
      </c>
      <c r="AD2183" s="16">
        <f>IF(COUNT(Q2183:Z2183)=0,"",SUM(W2183:Y2183))</f>
        <v>35</v>
      </c>
      <c r="AE2183" s="16">
        <f>IF(COUNT(Q2183:Z2183)=0,"",SUM(Z2183:Z2183))</f>
        <v>336</v>
      </c>
      <c r="AF2183" s="16">
        <f>IF(COUNT(Q2183:Z2183)=0,"",SUM(Q2183:Z2183))</f>
        <v>557</v>
      </c>
      <c r="AG2183" s="17">
        <f>IFERROR((AA2183+AB2183)/AF2183,"")</f>
        <v>0.12567324955116696</v>
      </c>
      <c r="AH2183" s="16"/>
    </row>
    <row r="2184" spans="1:34" x14ac:dyDescent="0.2">
      <c r="A2184" s="4" t="s">
        <v>21</v>
      </c>
      <c r="B2184" s="4" t="s">
        <v>124</v>
      </c>
      <c r="C2184" s="4" t="s">
        <v>955</v>
      </c>
      <c r="D2184" s="4" t="s">
        <v>582</v>
      </c>
      <c r="E2184" s="4" t="s">
        <v>583</v>
      </c>
      <c r="F2184" s="4" t="s">
        <v>1994</v>
      </c>
      <c r="G2184" s="4" t="s">
        <v>158</v>
      </c>
      <c r="H2184" s="4" t="s">
        <v>164</v>
      </c>
      <c r="I2184" s="16">
        <v>143</v>
      </c>
      <c r="J2184" s="16">
        <v>2242</v>
      </c>
      <c r="K2184" s="16">
        <v>49</v>
      </c>
      <c r="L2184" s="16">
        <v>460</v>
      </c>
      <c r="M2184" s="16">
        <v>0</v>
      </c>
      <c r="N2184" s="16">
        <v>56</v>
      </c>
      <c r="O2184" s="17">
        <f>IFERROR(K2184/I2184,"")</f>
        <v>0.34265734265734266</v>
      </c>
      <c r="P2184" s="17">
        <f>IFERROR(L2184/J2184,"")</f>
        <v>0.20517395182872436</v>
      </c>
      <c r="Q2184" s="16">
        <v>69</v>
      </c>
      <c r="R2184" s="16">
        <v>0</v>
      </c>
      <c r="S2184" s="16">
        <v>0</v>
      </c>
      <c r="T2184" s="16">
        <v>125</v>
      </c>
      <c r="U2184" s="16">
        <v>38</v>
      </c>
      <c r="V2184" s="16">
        <v>103</v>
      </c>
      <c r="W2184" s="16">
        <v>46</v>
      </c>
      <c r="X2184" s="16">
        <v>48</v>
      </c>
      <c r="Y2184" s="16">
        <v>0</v>
      </c>
      <c r="Z2184" s="16">
        <v>328</v>
      </c>
      <c r="AA2184" s="16">
        <f>IF(COUNT(Q2184:Z2184)=0,"",SUM(Q2184:Q2184))</f>
        <v>69</v>
      </c>
      <c r="AB2184" s="16">
        <f>IF(COUNT(Q2184:Z2184)=0,"",SUM(R2184:S2184))</f>
        <v>0</v>
      </c>
      <c r="AC2184" s="16">
        <f>IF(COUNT(Q2184:Z2184)=0,"",SUM(T2184:V2184))</f>
        <v>266</v>
      </c>
      <c r="AD2184" s="16">
        <f>IF(COUNT(Q2184:Z2184)=0,"",SUM(W2184:Y2184))</f>
        <v>94</v>
      </c>
      <c r="AE2184" s="16">
        <f>IF(COUNT(Q2184:Z2184)=0,"",SUM(Z2184:Z2184))</f>
        <v>328</v>
      </c>
      <c r="AF2184" s="16">
        <f>IF(COUNT(Q2184:Z2184)=0,"",SUM(Q2184:Z2184))</f>
        <v>757</v>
      </c>
      <c r="AG2184" s="17">
        <f>IFERROR((AA2184+AB2184)/AF2184,"")</f>
        <v>9.1149273447820339E-2</v>
      </c>
      <c r="AH2184" s="16"/>
    </row>
    <row r="2185" spans="1:34" x14ac:dyDescent="0.2">
      <c r="A2185" s="4" t="s">
        <v>21</v>
      </c>
      <c r="B2185" s="4" t="s">
        <v>124</v>
      </c>
      <c r="C2185" s="4" t="s">
        <v>955</v>
      </c>
      <c r="D2185" s="4" t="s">
        <v>582</v>
      </c>
      <c r="E2185" s="4" t="s">
        <v>583</v>
      </c>
      <c r="F2185" s="4" t="s">
        <v>2026</v>
      </c>
      <c r="G2185" s="4" t="s">
        <v>158</v>
      </c>
      <c r="H2185" s="4" t="s">
        <v>163</v>
      </c>
      <c r="I2185" s="16">
        <v>811</v>
      </c>
      <c r="J2185" s="16">
        <v>5153</v>
      </c>
      <c r="K2185" s="16">
        <v>208</v>
      </c>
      <c r="L2185" s="16">
        <v>1110</v>
      </c>
      <c r="M2185" s="16">
        <v>82</v>
      </c>
      <c r="N2185" s="16">
        <v>264</v>
      </c>
      <c r="O2185" s="17">
        <f>IFERROR(K2185/I2185,"")</f>
        <v>0.2564734895191122</v>
      </c>
      <c r="P2185" s="17">
        <f>IFERROR(L2185/J2185,"")</f>
        <v>0.21540849990296915</v>
      </c>
      <c r="Q2185" s="16">
        <v>69</v>
      </c>
      <c r="R2185" s="16">
        <v>0</v>
      </c>
      <c r="S2185" s="16">
        <v>0</v>
      </c>
      <c r="T2185" s="16">
        <v>193</v>
      </c>
      <c r="U2185" s="16">
        <v>213</v>
      </c>
      <c r="V2185" s="16">
        <v>268</v>
      </c>
      <c r="W2185" s="16">
        <v>201</v>
      </c>
      <c r="X2185" s="16">
        <v>366</v>
      </c>
      <c r="Y2185" s="16">
        <v>0</v>
      </c>
      <c r="Z2185" s="16">
        <v>820</v>
      </c>
      <c r="AA2185" s="16">
        <f>IF(COUNT(Q2185:Z2185)=0,"",SUM(Q2185:Q2185))</f>
        <v>69</v>
      </c>
      <c r="AB2185" s="16">
        <f>IF(COUNT(Q2185:Z2185)=0,"",SUM(R2185:S2185))</f>
        <v>0</v>
      </c>
      <c r="AC2185" s="16">
        <f>IF(COUNT(Q2185:Z2185)=0,"",SUM(T2185:V2185))</f>
        <v>674</v>
      </c>
      <c r="AD2185" s="16">
        <f>IF(COUNT(Q2185:Z2185)=0,"",SUM(W2185:Y2185))</f>
        <v>567</v>
      </c>
      <c r="AE2185" s="16">
        <f>IF(COUNT(Q2185:Z2185)=0,"",SUM(Z2185:Z2185))</f>
        <v>820</v>
      </c>
      <c r="AF2185" s="16">
        <f>IF(COUNT(Q2185:Z2185)=0,"",SUM(Q2185:Z2185))</f>
        <v>2130</v>
      </c>
      <c r="AG2185" s="17">
        <f>IFERROR((AA2185+AB2185)/AF2185,"")</f>
        <v>3.2394366197183097E-2</v>
      </c>
      <c r="AH2185" s="16">
        <v>11</v>
      </c>
    </row>
    <row r="2186" spans="1:34" x14ac:dyDescent="0.2">
      <c r="A2186" s="4" t="s">
        <v>21</v>
      </c>
      <c r="B2186" s="4" t="s">
        <v>134</v>
      </c>
      <c r="C2186" s="4" t="s">
        <v>955</v>
      </c>
      <c r="D2186" s="4" t="s">
        <v>700</v>
      </c>
      <c r="E2186" s="4" t="s">
        <v>537</v>
      </c>
      <c r="F2186" s="4" t="s">
        <v>3015</v>
      </c>
      <c r="G2186" s="4" t="s">
        <v>157</v>
      </c>
      <c r="H2186" s="4" t="s">
        <v>167</v>
      </c>
      <c r="I2186" s="16">
        <v>29</v>
      </c>
      <c r="J2186" s="16">
        <v>378</v>
      </c>
      <c r="K2186" s="16">
        <v>29</v>
      </c>
      <c r="L2186" s="16">
        <v>109</v>
      </c>
      <c r="M2186" s="16">
        <v>0</v>
      </c>
      <c r="N2186" s="16">
        <v>20</v>
      </c>
      <c r="O2186" s="17">
        <f>IFERROR(K2186/I2186,"")</f>
        <v>1</v>
      </c>
      <c r="P2186" s="17">
        <f>IFERROR(L2186/J2186,"")</f>
        <v>0.28835978835978837</v>
      </c>
      <c r="Q2186" s="16">
        <v>69</v>
      </c>
      <c r="R2186" s="16">
        <v>0</v>
      </c>
      <c r="S2186" s="16">
        <v>0</v>
      </c>
      <c r="T2186" s="16">
        <v>16</v>
      </c>
      <c r="U2186" s="16"/>
      <c r="V2186" s="16">
        <v>24</v>
      </c>
      <c r="W2186" s="16">
        <v>48</v>
      </c>
      <c r="X2186" s="16">
        <v>0</v>
      </c>
      <c r="Y2186" s="16">
        <v>0</v>
      </c>
      <c r="Z2186" s="16"/>
      <c r="AA2186" s="16">
        <f>IF(COUNT(Q2186:Z2186)=0,"",SUM(Q2186:Q2186))</f>
        <v>69</v>
      </c>
      <c r="AB2186" s="16">
        <f>IF(COUNT(Q2186:Z2186)=0,"",SUM(R2186:S2186))</f>
        <v>0</v>
      </c>
      <c r="AC2186" s="16">
        <f>IF(COUNT(Q2186:Z2186)=0,"",SUM(T2186:V2186))</f>
        <v>40</v>
      </c>
      <c r="AD2186" s="16">
        <f>IF(COUNT(Q2186:Z2186)=0,"",SUM(W2186:Y2186))</f>
        <v>48</v>
      </c>
      <c r="AE2186" s="16">
        <f>IF(COUNT(Q2186:Z2186)=0,"",SUM(Z2186:Z2186))</f>
        <v>0</v>
      </c>
      <c r="AF2186" s="16">
        <f>IF(COUNT(Q2186:Z2186)=0,"",SUM(Q2186:Z2186))</f>
        <v>157</v>
      </c>
      <c r="AG2186" s="17">
        <f>IFERROR((AA2186+AB2186)/AF2186,"")</f>
        <v>0.43949044585987262</v>
      </c>
      <c r="AH2186" s="16"/>
    </row>
    <row r="2187" spans="1:34" x14ac:dyDescent="0.2">
      <c r="A2187" s="4" t="s">
        <v>21</v>
      </c>
      <c r="B2187" s="4" t="s">
        <v>126</v>
      </c>
      <c r="C2187" s="4" t="s">
        <v>955</v>
      </c>
      <c r="D2187" s="4" t="s">
        <v>726</v>
      </c>
      <c r="E2187" s="4" t="s">
        <v>727</v>
      </c>
      <c r="F2187" s="4" t="s">
        <v>3352</v>
      </c>
      <c r="G2187" s="4" t="s">
        <v>158</v>
      </c>
      <c r="H2187" s="4" t="s">
        <v>165</v>
      </c>
      <c r="I2187" s="16">
        <v>120</v>
      </c>
      <c r="J2187" s="16">
        <v>307</v>
      </c>
      <c r="K2187" s="16">
        <v>63</v>
      </c>
      <c r="L2187" s="16">
        <v>81</v>
      </c>
      <c r="M2187" s="16"/>
      <c r="N2187" s="16">
        <v>33</v>
      </c>
      <c r="O2187" s="17">
        <f>IFERROR(K2187/I2187,"")</f>
        <v>0.52500000000000002</v>
      </c>
      <c r="P2187" s="17">
        <f>IFERROR(L2187/J2187,"")</f>
        <v>0.26384364820846906</v>
      </c>
      <c r="Q2187" s="16">
        <v>69</v>
      </c>
      <c r="R2187" s="16">
        <v>0</v>
      </c>
      <c r="S2187" s="16">
        <v>0</v>
      </c>
      <c r="T2187" s="16"/>
      <c r="U2187" s="16">
        <v>33</v>
      </c>
      <c r="V2187" s="16">
        <v>59</v>
      </c>
      <c r="W2187" s="16"/>
      <c r="X2187" s="16"/>
      <c r="Y2187" s="16">
        <v>0</v>
      </c>
      <c r="Z2187" s="16">
        <v>0</v>
      </c>
      <c r="AA2187" s="16">
        <f>IF(COUNT(Q2187:Z2187)=0,"",SUM(Q2187:Q2187))</f>
        <v>69</v>
      </c>
      <c r="AB2187" s="16">
        <f>IF(COUNT(Q2187:Z2187)=0,"",SUM(R2187:S2187))</f>
        <v>0</v>
      </c>
      <c r="AC2187" s="16">
        <f>IF(COUNT(Q2187:Z2187)=0,"",SUM(T2187:V2187))</f>
        <v>92</v>
      </c>
      <c r="AD2187" s="16">
        <f>IF(COUNT(Q2187:Z2187)=0,"",SUM(W2187:Y2187))</f>
        <v>0</v>
      </c>
      <c r="AE2187" s="16">
        <f>IF(COUNT(Q2187:Z2187)=0,"",SUM(Z2187:Z2187))</f>
        <v>0</v>
      </c>
      <c r="AF2187" s="16">
        <f>IF(COUNT(Q2187:Z2187)=0,"",SUM(Q2187:Z2187))</f>
        <v>161</v>
      </c>
      <c r="AG2187" s="17">
        <f>IFERROR((AA2187+AB2187)/AF2187,"")</f>
        <v>0.42857142857142855</v>
      </c>
      <c r="AH2187" s="16"/>
    </row>
    <row r="2188" spans="1:34" x14ac:dyDescent="0.2">
      <c r="A2188" s="4" t="s">
        <v>21</v>
      </c>
      <c r="B2188" s="4" t="s">
        <v>123</v>
      </c>
      <c r="C2188" s="4" t="s">
        <v>955</v>
      </c>
      <c r="D2188" s="4" t="s">
        <v>847</v>
      </c>
      <c r="E2188" s="4" t="s">
        <v>848</v>
      </c>
      <c r="F2188" s="4" t="s">
        <v>5098</v>
      </c>
      <c r="G2188" s="4" t="s">
        <v>157</v>
      </c>
      <c r="H2188" s="4" t="s">
        <v>164</v>
      </c>
      <c r="I2188" s="16">
        <v>5900</v>
      </c>
      <c r="J2188" s="16">
        <v>103030</v>
      </c>
      <c r="K2188" s="16">
        <v>3581</v>
      </c>
      <c r="L2188" s="16">
        <v>31237</v>
      </c>
      <c r="M2188" s="16">
        <v>287</v>
      </c>
      <c r="N2188" s="16">
        <v>457</v>
      </c>
      <c r="O2188" s="17">
        <f>IFERROR(K2188/I2188,"")</f>
        <v>0.60694915254237292</v>
      </c>
      <c r="P2188" s="17">
        <f>IFERROR(L2188/J2188,"")</f>
        <v>0.30318353877511406</v>
      </c>
      <c r="Q2188" s="16">
        <v>69</v>
      </c>
      <c r="R2188" s="16">
        <v>0</v>
      </c>
      <c r="S2188" s="16">
        <v>0</v>
      </c>
      <c r="T2188" s="16">
        <v>793</v>
      </c>
      <c r="U2188" s="16">
        <v>0</v>
      </c>
      <c r="V2188" s="16">
        <v>0</v>
      </c>
      <c r="W2188" s="16">
        <v>6073</v>
      </c>
      <c r="X2188" s="16">
        <v>75</v>
      </c>
      <c r="Y2188" s="16">
        <v>0</v>
      </c>
      <c r="Z2188" s="16">
        <v>27808</v>
      </c>
      <c r="AA2188" s="16">
        <f>IF(COUNT(Q2188:Z2188)=0,"",SUM(Q2188:Q2188))</f>
        <v>69</v>
      </c>
      <c r="AB2188" s="16">
        <f>IF(COUNT(Q2188:Z2188)=0,"",SUM(R2188:S2188))</f>
        <v>0</v>
      </c>
      <c r="AC2188" s="16">
        <f>IF(COUNT(Q2188:Z2188)=0,"",SUM(T2188:V2188))</f>
        <v>793</v>
      </c>
      <c r="AD2188" s="16">
        <f>IF(COUNT(Q2188:Z2188)=0,"",SUM(W2188:Y2188))</f>
        <v>6148</v>
      </c>
      <c r="AE2188" s="16">
        <f>IF(COUNT(Q2188:Z2188)=0,"",SUM(Z2188:Z2188))</f>
        <v>27808</v>
      </c>
      <c r="AF2188" s="16">
        <f>IF(COUNT(Q2188:Z2188)=0,"",SUM(Q2188:Z2188))</f>
        <v>34818</v>
      </c>
      <c r="AG2188" s="17">
        <f>IFERROR((AA2188+AB2188)/AF2188,"")</f>
        <v>1.9817335860761675E-3</v>
      </c>
      <c r="AH2188" s="16">
        <v>153</v>
      </c>
    </row>
    <row r="2189" spans="1:34" x14ac:dyDescent="0.2">
      <c r="A2189" s="4" t="s">
        <v>21</v>
      </c>
      <c r="B2189" s="4" t="s">
        <v>138</v>
      </c>
      <c r="C2189" s="4" t="s">
        <v>1036</v>
      </c>
      <c r="D2189" s="4" t="s">
        <v>632</v>
      </c>
      <c r="E2189" s="4" t="s">
        <v>537</v>
      </c>
      <c r="F2189" s="4" t="s">
        <v>2485</v>
      </c>
      <c r="G2189" s="4" t="s">
        <v>157</v>
      </c>
      <c r="H2189" s="4" t="s">
        <v>164</v>
      </c>
      <c r="I2189" s="16">
        <v>310</v>
      </c>
      <c r="J2189" s="16">
        <v>417</v>
      </c>
      <c r="K2189" s="16">
        <v>285</v>
      </c>
      <c r="L2189" s="16">
        <v>68</v>
      </c>
      <c r="M2189" s="16">
        <v>0</v>
      </c>
      <c r="N2189" s="16"/>
      <c r="O2189" s="17">
        <f>IFERROR(K2189/I2189,"")</f>
        <v>0.91935483870967738</v>
      </c>
      <c r="P2189" s="17">
        <f>IFERROR(L2189/J2189,"")</f>
        <v>0.16306954436450841</v>
      </c>
      <c r="Q2189" s="16">
        <v>68</v>
      </c>
      <c r="R2189" s="16">
        <v>0</v>
      </c>
      <c r="S2189" s="16">
        <v>0</v>
      </c>
      <c r="T2189" s="16">
        <v>0</v>
      </c>
      <c r="U2189" s="16">
        <v>0</v>
      </c>
      <c r="V2189" s="16">
        <v>277</v>
      </c>
      <c r="W2189" s="16">
        <v>0</v>
      </c>
      <c r="X2189" s="16">
        <v>0</v>
      </c>
      <c r="Y2189" s="16">
        <v>0</v>
      </c>
      <c r="Z2189" s="16"/>
      <c r="AA2189" s="16">
        <f>IF(COUNT(Q2189:Z2189)=0,"",SUM(Q2189:Q2189))</f>
        <v>68</v>
      </c>
      <c r="AB2189" s="16">
        <f>IF(COUNT(Q2189:Z2189)=0,"",SUM(R2189:S2189))</f>
        <v>0</v>
      </c>
      <c r="AC2189" s="16">
        <f>IF(COUNT(Q2189:Z2189)=0,"",SUM(T2189:V2189))</f>
        <v>277</v>
      </c>
      <c r="AD2189" s="16">
        <f>IF(COUNT(Q2189:Z2189)=0,"",SUM(W2189:Y2189))</f>
        <v>0</v>
      </c>
      <c r="AE2189" s="16">
        <f>IF(COUNT(Q2189:Z2189)=0,"",SUM(Z2189:Z2189))</f>
        <v>0</v>
      </c>
      <c r="AF2189" s="16">
        <f>IF(COUNT(Q2189:Z2189)=0,"",SUM(Q2189:Z2189))</f>
        <v>345</v>
      </c>
      <c r="AG2189" s="17">
        <f>IFERROR((AA2189+AB2189)/AF2189,"")</f>
        <v>0.19710144927536233</v>
      </c>
      <c r="AH2189" s="16"/>
    </row>
    <row r="2190" spans="1:34" x14ac:dyDescent="0.2">
      <c r="A2190" s="4" t="s">
        <v>21</v>
      </c>
      <c r="B2190" s="4" t="s">
        <v>123</v>
      </c>
      <c r="C2190" s="4" t="s">
        <v>955</v>
      </c>
      <c r="D2190" s="4" t="s">
        <v>484</v>
      </c>
      <c r="E2190" s="4" t="s">
        <v>485</v>
      </c>
      <c r="F2190" s="4" t="s">
        <v>4842</v>
      </c>
      <c r="G2190" s="4" t="s">
        <v>159</v>
      </c>
      <c r="H2190" s="4" t="s">
        <v>163</v>
      </c>
      <c r="I2190" s="16">
        <v>149</v>
      </c>
      <c r="J2190" s="16">
        <v>3291</v>
      </c>
      <c r="K2190" s="16"/>
      <c r="L2190" s="16">
        <v>453</v>
      </c>
      <c r="M2190" s="16"/>
      <c r="N2190" s="16">
        <v>61</v>
      </c>
      <c r="O2190" s="17">
        <f>IFERROR(K2190/I2190,"")</f>
        <v>0</v>
      </c>
      <c r="P2190" s="17">
        <f>IFERROR(L2190/J2190,"")</f>
        <v>0.13764813126709208</v>
      </c>
      <c r="Q2190" s="16">
        <v>68</v>
      </c>
      <c r="R2190" s="16"/>
      <c r="S2190" s="16"/>
      <c r="T2190" s="16">
        <v>11</v>
      </c>
      <c r="U2190" s="16">
        <v>12</v>
      </c>
      <c r="V2190" s="16"/>
      <c r="W2190" s="16">
        <v>0</v>
      </c>
      <c r="X2190" s="16">
        <v>167</v>
      </c>
      <c r="Y2190" s="16"/>
      <c r="Z2190" s="16">
        <v>240</v>
      </c>
      <c r="AA2190" s="16">
        <f>IF(COUNT(Q2190:Z2190)=0,"",SUM(Q2190:Q2190))</f>
        <v>68</v>
      </c>
      <c r="AB2190" s="16">
        <f>IF(COUNT(Q2190:Z2190)=0,"",SUM(R2190:S2190))</f>
        <v>0</v>
      </c>
      <c r="AC2190" s="16">
        <f>IF(COUNT(Q2190:Z2190)=0,"",SUM(T2190:V2190))</f>
        <v>23</v>
      </c>
      <c r="AD2190" s="16">
        <f>IF(COUNT(Q2190:Z2190)=0,"",SUM(W2190:Y2190))</f>
        <v>167</v>
      </c>
      <c r="AE2190" s="16">
        <f>IF(COUNT(Q2190:Z2190)=0,"",SUM(Z2190:Z2190))</f>
        <v>240</v>
      </c>
      <c r="AF2190" s="16">
        <f>IF(COUNT(Q2190:Z2190)=0,"",SUM(Q2190:Z2190))</f>
        <v>498</v>
      </c>
      <c r="AG2190" s="17">
        <f>IFERROR((AA2190+AB2190)/AF2190,"")</f>
        <v>0.13654618473895583</v>
      </c>
      <c r="AH2190" s="16"/>
    </row>
    <row r="2191" spans="1:34" x14ac:dyDescent="0.2">
      <c r="A2191" s="4" t="s">
        <v>21</v>
      </c>
      <c r="B2191" s="4" t="s">
        <v>123</v>
      </c>
      <c r="C2191" s="4" t="s">
        <v>955</v>
      </c>
      <c r="D2191" s="4" t="s">
        <v>484</v>
      </c>
      <c r="E2191" s="4" t="s">
        <v>485</v>
      </c>
      <c r="F2191" s="4" t="s">
        <v>4606</v>
      </c>
      <c r="G2191" s="4" t="s">
        <v>158</v>
      </c>
      <c r="H2191" s="4" t="s">
        <v>163</v>
      </c>
      <c r="I2191" s="16">
        <v>289</v>
      </c>
      <c r="J2191" s="16">
        <v>4085</v>
      </c>
      <c r="K2191" s="16">
        <v>239</v>
      </c>
      <c r="L2191" s="16">
        <v>537</v>
      </c>
      <c r="M2191" s="16"/>
      <c r="N2191" s="16">
        <v>60</v>
      </c>
      <c r="O2191" s="17">
        <f>IFERROR(K2191/I2191,"")</f>
        <v>0.82698961937716264</v>
      </c>
      <c r="P2191" s="17">
        <f>IFERROR(L2191/J2191,"")</f>
        <v>0.13145654834761322</v>
      </c>
      <c r="Q2191" s="16">
        <v>67</v>
      </c>
      <c r="R2191" s="16">
        <v>17</v>
      </c>
      <c r="S2191" s="16"/>
      <c r="T2191" s="16">
        <v>141</v>
      </c>
      <c r="U2191" s="16">
        <v>30</v>
      </c>
      <c r="V2191" s="16">
        <v>13</v>
      </c>
      <c r="W2191" s="16">
        <v>0</v>
      </c>
      <c r="X2191" s="16">
        <v>243</v>
      </c>
      <c r="Y2191" s="16">
        <v>0</v>
      </c>
      <c r="Z2191" s="16">
        <v>399</v>
      </c>
      <c r="AA2191" s="16">
        <f>IF(COUNT(Q2191:Z2191)=0,"",SUM(Q2191:Q2191))</f>
        <v>67</v>
      </c>
      <c r="AB2191" s="16">
        <f>IF(COUNT(Q2191:Z2191)=0,"",SUM(R2191:S2191))</f>
        <v>17</v>
      </c>
      <c r="AC2191" s="16">
        <f>IF(COUNT(Q2191:Z2191)=0,"",SUM(T2191:V2191))</f>
        <v>184</v>
      </c>
      <c r="AD2191" s="16">
        <f>IF(COUNT(Q2191:Z2191)=0,"",SUM(W2191:Y2191))</f>
        <v>243</v>
      </c>
      <c r="AE2191" s="16">
        <f>IF(COUNT(Q2191:Z2191)=0,"",SUM(Z2191:Z2191))</f>
        <v>399</v>
      </c>
      <c r="AF2191" s="16">
        <f>IF(COUNT(Q2191:Z2191)=0,"",SUM(Q2191:Z2191))</f>
        <v>910</v>
      </c>
      <c r="AG2191" s="17">
        <f>IFERROR((AA2191+AB2191)/AF2191,"")</f>
        <v>9.2307692307692313E-2</v>
      </c>
      <c r="AH2191" s="16"/>
    </row>
    <row r="2192" spans="1:34" x14ac:dyDescent="0.2">
      <c r="A2192" s="4" t="s">
        <v>21</v>
      </c>
      <c r="B2192" s="4" t="s">
        <v>123</v>
      </c>
      <c r="C2192" s="4" t="s">
        <v>955</v>
      </c>
      <c r="D2192" s="4" t="s">
        <v>484</v>
      </c>
      <c r="E2192" s="4" t="s">
        <v>485</v>
      </c>
      <c r="F2192" s="4" t="s">
        <v>4935</v>
      </c>
      <c r="G2192" s="4" t="s">
        <v>159</v>
      </c>
      <c r="H2192" s="4" t="s">
        <v>165</v>
      </c>
      <c r="I2192" s="16">
        <v>75</v>
      </c>
      <c r="J2192" s="16">
        <v>5731</v>
      </c>
      <c r="K2192" s="16"/>
      <c r="L2192" s="16">
        <v>441</v>
      </c>
      <c r="M2192" s="16">
        <v>0</v>
      </c>
      <c r="N2192" s="16">
        <v>88</v>
      </c>
      <c r="O2192" s="17">
        <f>IFERROR(K2192/I2192,"")</f>
        <v>0</v>
      </c>
      <c r="P2192" s="17">
        <f>IFERROR(L2192/J2192,"")</f>
        <v>7.6949921479671959E-2</v>
      </c>
      <c r="Q2192" s="16">
        <v>67</v>
      </c>
      <c r="R2192" s="16"/>
      <c r="S2192" s="16"/>
      <c r="T2192" s="16">
        <v>32</v>
      </c>
      <c r="U2192" s="16">
        <v>54</v>
      </c>
      <c r="V2192" s="16"/>
      <c r="W2192" s="16">
        <v>0</v>
      </c>
      <c r="X2192" s="16">
        <v>139</v>
      </c>
      <c r="Y2192" s="16">
        <v>0</v>
      </c>
      <c r="Z2192" s="16">
        <v>199</v>
      </c>
      <c r="AA2192" s="16">
        <f>IF(COUNT(Q2192:Z2192)=0,"",SUM(Q2192:Q2192))</f>
        <v>67</v>
      </c>
      <c r="AB2192" s="16">
        <f>IF(COUNT(Q2192:Z2192)=0,"",SUM(R2192:S2192))</f>
        <v>0</v>
      </c>
      <c r="AC2192" s="16">
        <f>IF(COUNT(Q2192:Z2192)=0,"",SUM(T2192:V2192))</f>
        <v>86</v>
      </c>
      <c r="AD2192" s="16">
        <f>IF(COUNT(Q2192:Z2192)=0,"",SUM(W2192:Y2192))</f>
        <v>139</v>
      </c>
      <c r="AE2192" s="16">
        <f>IF(COUNT(Q2192:Z2192)=0,"",SUM(Z2192:Z2192))</f>
        <v>199</v>
      </c>
      <c r="AF2192" s="16">
        <f>IF(COUNT(Q2192:Z2192)=0,"",SUM(Q2192:Z2192))</f>
        <v>491</v>
      </c>
      <c r="AG2192" s="17">
        <f>IFERROR((AA2192+AB2192)/AF2192,"")</f>
        <v>0.13645621181262729</v>
      </c>
      <c r="AH2192" s="16"/>
    </row>
    <row r="2193" spans="1:34" x14ac:dyDescent="0.2">
      <c r="A2193" s="4" t="s">
        <v>198</v>
      </c>
      <c r="B2193" s="4" t="s">
        <v>129</v>
      </c>
      <c r="C2193" s="4" t="s">
        <v>1036</v>
      </c>
      <c r="D2193" s="4" t="s">
        <v>424</v>
      </c>
      <c r="E2193" s="4" t="s">
        <v>266</v>
      </c>
      <c r="F2193" s="4" t="s">
        <v>1379</v>
      </c>
      <c r="G2193" s="4" t="s">
        <v>156</v>
      </c>
      <c r="H2193" s="4" t="s">
        <v>71</v>
      </c>
      <c r="I2193" s="16">
        <v>221</v>
      </c>
      <c r="J2193" s="16">
        <v>555</v>
      </c>
      <c r="K2193" s="16">
        <v>96</v>
      </c>
      <c r="L2193" s="16">
        <v>108</v>
      </c>
      <c r="M2193" s="16">
        <v>47</v>
      </c>
      <c r="N2193" s="16">
        <v>11</v>
      </c>
      <c r="O2193" s="17">
        <f>IFERROR(K2193/I2193,"")</f>
        <v>0.43438914027149322</v>
      </c>
      <c r="P2193" s="17">
        <f>IFERROR(L2193/J2193,"")</f>
        <v>0.19459459459459461</v>
      </c>
      <c r="Q2193" s="16">
        <v>66</v>
      </c>
      <c r="R2193" s="16"/>
      <c r="S2193" s="16"/>
      <c r="T2193" s="16">
        <v>0</v>
      </c>
      <c r="U2193" s="16"/>
      <c r="V2193" s="16">
        <v>0</v>
      </c>
      <c r="W2193" s="16">
        <v>0</v>
      </c>
      <c r="X2193" s="16">
        <v>83</v>
      </c>
      <c r="Y2193" s="16">
        <v>0</v>
      </c>
      <c r="Z2193" s="16">
        <v>51</v>
      </c>
      <c r="AA2193" s="16">
        <f>IF(COUNT(Q2193:Z2193)=0,"",SUM(Q2193:Q2193))</f>
        <v>66</v>
      </c>
      <c r="AB2193" s="16">
        <f>IF(COUNT(Q2193:Z2193)=0,"",SUM(R2193:S2193))</f>
        <v>0</v>
      </c>
      <c r="AC2193" s="16">
        <f>IF(COUNT(Q2193:Z2193)=0,"",SUM(T2193:V2193))</f>
        <v>0</v>
      </c>
      <c r="AD2193" s="16">
        <f>IF(COUNT(Q2193:Z2193)=0,"",SUM(W2193:Y2193))</f>
        <v>83</v>
      </c>
      <c r="AE2193" s="16">
        <f>IF(COUNT(Q2193:Z2193)=0,"",SUM(Z2193:Z2193))</f>
        <v>51</v>
      </c>
      <c r="AF2193" s="16">
        <f>IF(COUNT(Q2193:Z2193)=0,"",SUM(Q2193:Z2193))</f>
        <v>200</v>
      </c>
      <c r="AG2193" s="17">
        <f>IFERROR((AA2193+AB2193)/AF2193,"")</f>
        <v>0.33</v>
      </c>
      <c r="AH2193" s="16">
        <v>14</v>
      </c>
    </row>
    <row r="2194" spans="1:34" x14ac:dyDescent="0.2">
      <c r="A2194" s="4" t="s">
        <v>21</v>
      </c>
      <c r="B2194" s="4" t="s">
        <v>124</v>
      </c>
      <c r="C2194" s="4" t="s">
        <v>955</v>
      </c>
      <c r="D2194" s="4" t="s">
        <v>582</v>
      </c>
      <c r="E2194" s="4" t="s">
        <v>583</v>
      </c>
      <c r="F2194" s="4" t="s">
        <v>1995</v>
      </c>
      <c r="G2194" s="4" t="s">
        <v>158</v>
      </c>
      <c r="H2194" s="4" t="s">
        <v>163</v>
      </c>
      <c r="I2194" s="16">
        <v>41</v>
      </c>
      <c r="J2194" s="16">
        <v>724</v>
      </c>
      <c r="K2194" s="16">
        <v>15</v>
      </c>
      <c r="L2194" s="16">
        <v>268</v>
      </c>
      <c r="M2194" s="16"/>
      <c r="N2194" s="16"/>
      <c r="O2194" s="17">
        <f>IFERROR(K2194/I2194,"")</f>
        <v>0.36585365853658536</v>
      </c>
      <c r="P2194" s="17">
        <f>IFERROR(L2194/J2194,"")</f>
        <v>0.37016574585635359</v>
      </c>
      <c r="Q2194" s="16">
        <v>66</v>
      </c>
      <c r="R2194" s="16">
        <v>0</v>
      </c>
      <c r="S2194" s="16">
        <v>0</v>
      </c>
      <c r="T2194" s="16">
        <v>23</v>
      </c>
      <c r="U2194" s="16">
        <v>26</v>
      </c>
      <c r="V2194" s="16">
        <v>22</v>
      </c>
      <c r="W2194" s="16">
        <v>20</v>
      </c>
      <c r="X2194" s="16">
        <v>16</v>
      </c>
      <c r="Y2194" s="16">
        <v>0</v>
      </c>
      <c r="Z2194" s="16">
        <v>199</v>
      </c>
      <c r="AA2194" s="16">
        <f>IF(COUNT(Q2194:Z2194)=0,"",SUM(Q2194:Q2194))</f>
        <v>66</v>
      </c>
      <c r="AB2194" s="16">
        <f>IF(COUNT(Q2194:Z2194)=0,"",SUM(R2194:S2194))</f>
        <v>0</v>
      </c>
      <c r="AC2194" s="16">
        <f>IF(COUNT(Q2194:Z2194)=0,"",SUM(T2194:V2194))</f>
        <v>71</v>
      </c>
      <c r="AD2194" s="16">
        <f>IF(COUNT(Q2194:Z2194)=0,"",SUM(W2194:Y2194))</f>
        <v>36</v>
      </c>
      <c r="AE2194" s="16">
        <f>IF(COUNT(Q2194:Z2194)=0,"",SUM(Z2194:Z2194))</f>
        <v>199</v>
      </c>
      <c r="AF2194" s="16">
        <f>IF(COUNT(Q2194:Z2194)=0,"",SUM(Q2194:Z2194))</f>
        <v>372</v>
      </c>
      <c r="AG2194" s="17">
        <f>IFERROR((AA2194+AB2194)/AF2194,"")</f>
        <v>0.17741935483870969</v>
      </c>
      <c r="AH2194" s="16"/>
    </row>
    <row r="2195" spans="1:34" x14ac:dyDescent="0.2">
      <c r="A2195" s="4" t="s">
        <v>21</v>
      </c>
      <c r="B2195" s="4" t="s">
        <v>145</v>
      </c>
      <c r="C2195" s="4" t="s">
        <v>1036</v>
      </c>
      <c r="D2195" s="4" t="s">
        <v>761</v>
      </c>
      <c r="E2195" s="4" t="s">
        <v>762</v>
      </c>
      <c r="F2195" s="4" t="s">
        <v>3683</v>
      </c>
      <c r="G2195" s="4" t="s">
        <v>158</v>
      </c>
      <c r="H2195" s="4" t="s">
        <v>165</v>
      </c>
      <c r="I2195" s="16">
        <v>4003</v>
      </c>
      <c r="J2195" s="16">
        <v>213548</v>
      </c>
      <c r="K2195" s="16">
        <v>2292</v>
      </c>
      <c r="L2195" s="16">
        <v>15273</v>
      </c>
      <c r="M2195" s="16">
        <v>359</v>
      </c>
      <c r="N2195" s="16">
        <v>10358</v>
      </c>
      <c r="O2195" s="17">
        <f>IFERROR(K2195/I2195,"")</f>
        <v>0.57257057207094675</v>
      </c>
      <c r="P2195" s="17">
        <f>IFERROR(L2195/J2195,"")</f>
        <v>7.1520220278344912E-2</v>
      </c>
      <c r="Q2195" s="16">
        <v>66</v>
      </c>
      <c r="R2195" s="16">
        <v>30</v>
      </c>
      <c r="S2195" s="16">
        <v>0</v>
      </c>
      <c r="T2195" s="16">
        <v>6301</v>
      </c>
      <c r="U2195" s="16">
        <v>0</v>
      </c>
      <c r="V2195" s="16">
        <v>264</v>
      </c>
      <c r="W2195" s="16">
        <v>294</v>
      </c>
      <c r="X2195" s="16">
        <v>6520</v>
      </c>
      <c r="Y2195" s="16">
        <v>0</v>
      </c>
      <c r="Z2195" s="16">
        <v>4090</v>
      </c>
      <c r="AA2195" s="16">
        <f>IF(COUNT(Q2195:Z2195)=0,"",SUM(Q2195:Q2195))</f>
        <v>66</v>
      </c>
      <c r="AB2195" s="16">
        <f>IF(COUNT(Q2195:Z2195)=0,"",SUM(R2195:S2195))</f>
        <v>30</v>
      </c>
      <c r="AC2195" s="16">
        <f>IF(COUNT(Q2195:Z2195)=0,"",SUM(T2195:V2195))</f>
        <v>6565</v>
      </c>
      <c r="AD2195" s="16">
        <f>IF(COUNT(Q2195:Z2195)=0,"",SUM(W2195:Y2195))</f>
        <v>6814</v>
      </c>
      <c r="AE2195" s="16">
        <f>IF(COUNT(Q2195:Z2195)=0,"",SUM(Z2195:Z2195))</f>
        <v>4090</v>
      </c>
      <c r="AF2195" s="16">
        <f>IF(COUNT(Q2195:Z2195)=0,"",SUM(Q2195:Z2195))</f>
        <v>17565</v>
      </c>
      <c r="AG2195" s="17">
        <f>IFERROR((AA2195+AB2195)/AF2195,"")</f>
        <v>5.4654141759180189E-3</v>
      </c>
      <c r="AH2195" s="16">
        <v>425</v>
      </c>
    </row>
    <row r="2196" spans="1:34" x14ac:dyDescent="0.2">
      <c r="A2196" s="4" t="s">
        <v>21</v>
      </c>
      <c r="B2196" s="4" t="s">
        <v>123</v>
      </c>
      <c r="C2196" s="4" t="s">
        <v>955</v>
      </c>
      <c r="D2196" s="4" t="s">
        <v>484</v>
      </c>
      <c r="E2196" s="4" t="s">
        <v>485</v>
      </c>
      <c r="F2196" s="4" t="s">
        <v>4958</v>
      </c>
      <c r="G2196" s="4" t="s">
        <v>159</v>
      </c>
      <c r="H2196" s="4" t="s">
        <v>164</v>
      </c>
      <c r="I2196" s="16">
        <v>590</v>
      </c>
      <c r="J2196" s="16">
        <v>12945</v>
      </c>
      <c r="K2196" s="16">
        <v>43</v>
      </c>
      <c r="L2196" s="16">
        <v>1797</v>
      </c>
      <c r="M2196" s="16"/>
      <c r="N2196" s="16">
        <v>97</v>
      </c>
      <c r="O2196" s="17">
        <f>IFERROR(K2196/I2196,"")</f>
        <v>7.2881355932203393E-2</v>
      </c>
      <c r="P2196" s="17">
        <f>IFERROR(L2196/J2196,"")</f>
        <v>0.13881807647740441</v>
      </c>
      <c r="Q2196" s="16">
        <v>66</v>
      </c>
      <c r="R2196" s="16">
        <v>30</v>
      </c>
      <c r="S2196" s="16"/>
      <c r="T2196" s="16">
        <v>51</v>
      </c>
      <c r="U2196" s="16">
        <v>44</v>
      </c>
      <c r="V2196" s="16">
        <v>16</v>
      </c>
      <c r="W2196" s="16">
        <v>13</v>
      </c>
      <c r="X2196" s="16">
        <v>335</v>
      </c>
      <c r="Y2196" s="16">
        <v>0</v>
      </c>
      <c r="Z2196" s="16">
        <v>1387</v>
      </c>
      <c r="AA2196" s="16">
        <f>IF(COUNT(Q2196:Z2196)=0,"",SUM(Q2196:Q2196))</f>
        <v>66</v>
      </c>
      <c r="AB2196" s="16">
        <f>IF(COUNT(Q2196:Z2196)=0,"",SUM(R2196:S2196))</f>
        <v>30</v>
      </c>
      <c r="AC2196" s="16">
        <f>IF(COUNT(Q2196:Z2196)=0,"",SUM(T2196:V2196))</f>
        <v>111</v>
      </c>
      <c r="AD2196" s="16">
        <f>IF(COUNT(Q2196:Z2196)=0,"",SUM(W2196:Y2196))</f>
        <v>348</v>
      </c>
      <c r="AE2196" s="16">
        <f>IF(COUNT(Q2196:Z2196)=0,"",SUM(Z2196:Z2196))</f>
        <v>1387</v>
      </c>
      <c r="AF2196" s="16">
        <f>IF(COUNT(Q2196:Z2196)=0,"",SUM(Q2196:Z2196))</f>
        <v>1942</v>
      </c>
      <c r="AG2196" s="17">
        <f>IFERROR((AA2196+AB2196)/AF2196,"")</f>
        <v>4.9433573635427393E-2</v>
      </c>
      <c r="AH2196" s="16">
        <v>13</v>
      </c>
    </row>
    <row r="2197" spans="1:34" x14ac:dyDescent="0.2">
      <c r="A2197" s="4" t="s">
        <v>21</v>
      </c>
      <c r="B2197" s="4" t="s">
        <v>132</v>
      </c>
      <c r="C2197" s="4" t="s">
        <v>1036</v>
      </c>
      <c r="D2197" s="4" t="s">
        <v>888</v>
      </c>
      <c r="E2197" s="4" t="s">
        <v>889</v>
      </c>
      <c r="F2197" s="4" t="s">
        <v>5356</v>
      </c>
      <c r="G2197" s="4" t="s">
        <v>157</v>
      </c>
      <c r="H2197" s="4" t="s">
        <v>164</v>
      </c>
      <c r="I2197" s="16">
        <v>2638</v>
      </c>
      <c r="J2197" s="16">
        <v>40573</v>
      </c>
      <c r="K2197" s="16">
        <v>1851</v>
      </c>
      <c r="L2197" s="16">
        <v>5282</v>
      </c>
      <c r="M2197" s="16">
        <v>13</v>
      </c>
      <c r="N2197" s="16">
        <v>34</v>
      </c>
      <c r="O2197" s="17">
        <f>IFERROR(K2197/I2197,"")</f>
        <v>0.70166793025018959</v>
      </c>
      <c r="P2197" s="17">
        <f>IFERROR(L2197/J2197,"")</f>
        <v>0.13018509846449608</v>
      </c>
      <c r="Q2197" s="16">
        <v>66</v>
      </c>
      <c r="R2197" s="16">
        <v>0</v>
      </c>
      <c r="S2197" s="16">
        <v>0</v>
      </c>
      <c r="T2197" s="16">
        <v>178</v>
      </c>
      <c r="U2197" s="16">
        <v>0</v>
      </c>
      <c r="V2197" s="16">
        <v>0</v>
      </c>
      <c r="W2197" s="16"/>
      <c r="X2197" s="16">
        <v>632</v>
      </c>
      <c r="Y2197" s="16"/>
      <c r="Z2197" s="16">
        <v>6253</v>
      </c>
      <c r="AA2197" s="16">
        <f>IF(COUNT(Q2197:Z2197)=0,"",SUM(Q2197:Q2197))</f>
        <v>66</v>
      </c>
      <c r="AB2197" s="16">
        <f>IF(COUNT(Q2197:Z2197)=0,"",SUM(R2197:S2197))</f>
        <v>0</v>
      </c>
      <c r="AC2197" s="16">
        <f>IF(COUNT(Q2197:Z2197)=0,"",SUM(T2197:V2197))</f>
        <v>178</v>
      </c>
      <c r="AD2197" s="16">
        <f>IF(COUNT(Q2197:Z2197)=0,"",SUM(W2197:Y2197))</f>
        <v>632</v>
      </c>
      <c r="AE2197" s="16">
        <f>IF(COUNT(Q2197:Z2197)=0,"",SUM(Z2197:Z2197))</f>
        <v>6253</v>
      </c>
      <c r="AF2197" s="16">
        <f>IF(COUNT(Q2197:Z2197)=0,"",SUM(Q2197:Z2197))</f>
        <v>7129</v>
      </c>
      <c r="AG2197" s="17">
        <f>IFERROR((AA2197+AB2197)/AF2197,"")</f>
        <v>9.2579604432599244E-3</v>
      </c>
      <c r="AH2197" s="16">
        <v>106</v>
      </c>
    </row>
    <row r="2198" spans="1:34" x14ac:dyDescent="0.2">
      <c r="A2198" s="4" t="s">
        <v>198</v>
      </c>
      <c r="B2198" s="4" t="s">
        <v>149</v>
      </c>
      <c r="C2198" s="4" t="s">
        <v>1036</v>
      </c>
      <c r="D2198" s="4" t="s">
        <v>292</v>
      </c>
      <c r="E2198" s="4" t="s">
        <v>293</v>
      </c>
      <c r="F2198" s="4" t="s">
        <v>1107</v>
      </c>
      <c r="G2198" s="4" t="s">
        <v>156</v>
      </c>
      <c r="H2198" s="4" t="s">
        <v>71</v>
      </c>
      <c r="I2198" s="16">
        <v>275</v>
      </c>
      <c r="J2198" s="16">
        <v>7090</v>
      </c>
      <c r="K2198" s="16">
        <v>140</v>
      </c>
      <c r="L2198" s="16">
        <v>2161</v>
      </c>
      <c r="M2198" s="16">
        <v>0</v>
      </c>
      <c r="N2198" s="16">
        <v>0</v>
      </c>
      <c r="O2198" s="17">
        <f>IFERROR(K2198/I2198,"")</f>
        <v>0.50909090909090904</v>
      </c>
      <c r="P2198" s="17">
        <f>IFERROR(L2198/J2198,"")</f>
        <v>0.30479548660084627</v>
      </c>
      <c r="Q2198" s="16">
        <v>65</v>
      </c>
      <c r="R2198" s="16">
        <v>0</v>
      </c>
      <c r="S2198" s="16"/>
      <c r="T2198" s="16">
        <v>0</v>
      </c>
      <c r="U2198" s="16"/>
      <c r="V2198" s="16">
        <v>0</v>
      </c>
      <c r="W2198" s="16">
        <v>19</v>
      </c>
      <c r="X2198" s="16">
        <v>1948</v>
      </c>
      <c r="Y2198" s="16">
        <v>0</v>
      </c>
      <c r="Z2198" s="16">
        <v>266</v>
      </c>
      <c r="AA2198" s="16">
        <f>IF(COUNT(Q2198:Z2198)=0,"",SUM(Q2198:Q2198))</f>
        <v>65</v>
      </c>
      <c r="AB2198" s="16">
        <f>IF(COUNT(Q2198:Z2198)=0,"",SUM(R2198:S2198))</f>
        <v>0</v>
      </c>
      <c r="AC2198" s="16">
        <f>IF(COUNT(Q2198:Z2198)=0,"",SUM(T2198:V2198))</f>
        <v>0</v>
      </c>
      <c r="AD2198" s="16">
        <f>IF(COUNT(Q2198:Z2198)=0,"",SUM(W2198:Y2198))</f>
        <v>1967</v>
      </c>
      <c r="AE2198" s="16">
        <f>IF(COUNT(Q2198:Z2198)=0,"",SUM(Z2198:Z2198))</f>
        <v>266</v>
      </c>
      <c r="AF2198" s="16">
        <f>IF(COUNT(Q2198:Z2198)=0,"",SUM(Q2198:Z2198))</f>
        <v>2298</v>
      </c>
      <c r="AG2198" s="17">
        <f>IFERROR((AA2198+AB2198)/AF2198,"")</f>
        <v>2.8285465622280244E-2</v>
      </c>
      <c r="AH2198" s="16">
        <v>115</v>
      </c>
    </row>
    <row r="2199" spans="1:34" x14ac:dyDescent="0.2">
      <c r="A2199" s="4" t="s">
        <v>198</v>
      </c>
      <c r="B2199" s="4" t="s">
        <v>139</v>
      </c>
      <c r="C2199" s="4" t="s">
        <v>955</v>
      </c>
      <c r="D2199" s="4" t="s">
        <v>312</v>
      </c>
      <c r="E2199" s="4" t="s">
        <v>266</v>
      </c>
      <c r="F2199" s="4" t="s">
        <v>1142</v>
      </c>
      <c r="G2199" s="4" t="s">
        <v>156</v>
      </c>
      <c r="H2199" s="4" t="s">
        <v>71</v>
      </c>
      <c r="I2199" s="16">
        <v>370</v>
      </c>
      <c r="J2199" s="16">
        <v>635</v>
      </c>
      <c r="K2199" s="16">
        <v>156</v>
      </c>
      <c r="L2199" s="16">
        <v>142</v>
      </c>
      <c r="M2199" s="16">
        <v>0</v>
      </c>
      <c r="N2199" s="16">
        <v>24</v>
      </c>
      <c r="O2199" s="17">
        <f>IFERROR(K2199/I2199,"")</f>
        <v>0.42162162162162165</v>
      </c>
      <c r="P2199" s="17">
        <f>IFERROR(L2199/J2199,"")</f>
        <v>0.22362204724409449</v>
      </c>
      <c r="Q2199" s="16">
        <v>65</v>
      </c>
      <c r="R2199" s="16">
        <v>0</v>
      </c>
      <c r="S2199" s="16"/>
      <c r="T2199" s="16">
        <v>0</v>
      </c>
      <c r="U2199" s="16">
        <v>0</v>
      </c>
      <c r="V2199" s="16">
        <v>0</v>
      </c>
      <c r="W2199" s="16">
        <v>0</v>
      </c>
      <c r="X2199" s="16">
        <v>227</v>
      </c>
      <c r="Y2199" s="16">
        <v>0</v>
      </c>
      <c r="Z2199" s="16"/>
      <c r="AA2199" s="16">
        <f>IF(COUNT(Q2199:Z2199)=0,"",SUM(Q2199:Q2199))</f>
        <v>65</v>
      </c>
      <c r="AB2199" s="16">
        <f>IF(COUNT(Q2199:Z2199)=0,"",SUM(R2199:S2199))</f>
        <v>0</v>
      </c>
      <c r="AC2199" s="16">
        <f>IF(COUNT(Q2199:Z2199)=0,"",SUM(T2199:V2199))</f>
        <v>0</v>
      </c>
      <c r="AD2199" s="16">
        <f>IF(COUNT(Q2199:Z2199)=0,"",SUM(W2199:Y2199))</f>
        <v>227</v>
      </c>
      <c r="AE2199" s="16">
        <f>IF(COUNT(Q2199:Z2199)=0,"",SUM(Z2199:Z2199))</f>
        <v>0</v>
      </c>
      <c r="AF2199" s="16">
        <f>IF(COUNT(Q2199:Z2199)=0,"",SUM(Q2199:Z2199))</f>
        <v>292</v>
      </c>
      <c r="AG2199" s="17">
        <f>IFERROR((AA2199+AB2199)/AF2199,"")</f>
        <v>0.2226027397260274</v>
      </c>
      <c r="AH2199" s="16">
        <v>41</v>
      </c>
    </row>
    <row r="2200" spans="1:34" x14ac:dyDescent="0.2">
      <c r="A2200" s="4" t="s">
        <v>21</v>
      </c>
      <c r="B2200" s="4" t="s">
        <v>124</v>
      </c>
      <c r="C2200" s="4" t="s">
        <v>955</v>
      </c>
      <c r="D2200" s="4" t="s">
        <v>582</v>
      </c>
      <c r="E2200" s="4" t="s">
        <v>583</v>
      </c>
      <c r="F2200" s="4" t="s">
        <v>2012</v>
      </c>
      <c r="G2200" s="4" t="s">
        <v>158</v>
      </c>
      <c r="H2200" s="4" t="s">
        <v>165</v>
      </c>
      <c r="I2200" s="16">
        <v>70</v>
      </c>
      <c r="J2200" s="16">
        <v>1244</v>
      </c>
      <c r="K2200" s="16">
        <v>50</v>
      </c>
      <c r="L2200" s="16">
        <v>333</v>
      </c>
      <c r="M2200" s="16"/>
      <c r="N2200" s="16"/>
      <c r="O2200" s="17">
        <f>IFERROR(K2200/I2200,"")</f>
        <v>0.7142857142857143</v>
      </c>
      <c r="P2200" s="17">
        <f>IFERROR(L2200/J2200,"")</f>
        <v>0.26768488745980706</v>
      </c>
      <c r="Q2200" s="16">
        <v>65</v>
      </c>
      <c r="R2200" s="16">
        <v>0</v>
      </c>
      <c r="S2200" s="16">
        <v>0</v>
      </c>
      <c r="T2200" s="16"/>
      <c r="U2200" s="16"/>
      <c r="V2200" s="16">
        <v>56</v>
      </c>
      <c r="W2200" s="16">
        <v>15</v>
      </c>
      <c r="X2200" s="16">
        <v>38</v>
      </c>
      <c r="Y2200" s="16">
        <v>0</v>
      </c>
      <c r="Z2200" s="16">
        <v>368</v>
      </c>
      <c r="AA2200" s="16">
        <f>IF(COUNT(Q2200:Z2200)=0,"",SUM(Q2200:Q2200))</f>
        <v>65</v>
      </c>
      <c r="AB2200" s="16">
        <f>IF(COUNT(Q2200:Z2200)=0,"",SUM(R2200:S2200))</f>
        <v>0</v>
      </c>
      <c r="AC2200" s="16">
        <f>IF(COUNT(Q2200:Z2200)=0,"",SUM(T2200:V2200))</f>
        <v>56</v>
      </c>
      <c r="AD2200" s="16">
        <f>IF(COUNT(Q2200:Z2200)=0,"",SUM(W2200:Y2200))</f>
        <v>53</v>
      </c>
      <c r="AE2200" s="16">
        <f>IF(COUNT(Q2200:Z2200)=0,"",SUM(Z2200:Z2200))</f>
        <v>368</v>
      </c>
      <c r="AF2200" s="16">
        <f>IF(COUNT(Q2200:Z2200)=0,"",SUM(Q2200:Z2200))</f>
        <v>542</v>
      </c>
      <c r="AG2200" s="17">
        <f>IFERROR((AA2200+AB2200)/AF2200,"")</f>
        <v>0.11992619926199262</v>
      </c>
      <c r="AH2200" s="16"/>
    </row>
    <row r="2201" spans="1:34" x14ac:dyDescent="0.2">
      <c r="A2201" s="4" t="s">
        <v>198</v>
      </c>
      <c r="B2201" s="4" t="s">
        <v>146</v>
      </c>
      <c r="C2201" s="4" t="s">
        <v>1036</v>
      </c>
      <c r="D2201" s="4" t="s">
        <v>263</v>
      </c>
      <c r="E2201" s="4" t="s">
        <v>264</v>
      </c>
      <c r="F2201" s="4" t="s">
        <v>1038</v>
      </c>
      <c r="G2201" s="4" t="s">
        <v>156</v>
      </c>
      <c r="H2201" s="4" t="s">
        <v>71</v>
      </c>
      <c r="I2201" s="16">
        <v>1609</v>
      </c>
      <c r="J2201" s="16">
        <v>6353</v>
      </c>
      <c r="K2201" s="16">
        <v>448</v>
      </c>
      <c r="L2201" s="16">
        <v>1231</v>
      </c>
      <c r="M2201" s="16">
        <v>70</v>
      </c>
      <c r="N2201" s="16">
        <v>39</v>
      </c>
      <c r="O2201" s="17">
        <f>IFERROR(K2201/I2201,"")</f>
        <v>0.27843380981976384</v>
      </c>
      <c r="P2201" s="17">
        <f>IFERROR(L2201/J2201,"")</f>
        <v>0.19376672438218165</v>
      </c>
      <c r="Q2201" s="16">
        <v>64</v>
      </c>
      <c r="R2201" s="16">
        <v>0</v>
      </c>
      <c r="S2201" s="16"/>
      <c r="T2201" s="16"/>
      <c r="U2201" s="16">
        <v>233</v>
      </c>
      <c r="V2201" s="16">
        <v>0</v>
      </c>
      <c r="W2201" s="16">
        <v>113</v>
      </c>
      <c r="X2201" s="16">
        <v>0</v>
      </c>
      <c r="Y2201" s="16">
        <v>0</v>
      </c>
      <c r="Z2201" s="16">
        <v>1265</v>
      </c>
      <c r="AA2201" s="16">
        <f>IF(COUNT(Q2201:Z2201)=0,"",SUM(Q2201:Q2201))</f>
        <v>64</v>
      </c>
      <c r="AB2201" s="16">
        <f>IF(COUNT(Q2201:Z2201)=0,"",SUM(R2201:S2201))</f>
        <v>0</v>
      </c>
      <c r="AC2201" s="16">
        <f>IF(COUNT(Q2201:Z2201)=0,"",SUM(T2201:V2201))</f>
        <v>233</v>
      </c>
      <c r="AD2201" s="16">
        <f>IF(COUNT(Q2201:Z2201)=0,"",SUM(W2201:Y2201))</f>
        <v>113</v>
      </c>
      <c r="AE2201" s="16">
        <f>IF(COUNT(Q2201:Z2201)=0,"",SUM(Z2201:Z2201))</f>
        <v>1265</v>
      </c>
      <c r="AF2201" s="16">
        <f>IF(COUNT(Q2201:Z2201)=0,"",SUM(Q2201:Z2201))</f>
        <v>1675</v>
      </c>
      <c r="AG2201" s="17">
        <f>IFERROR((AA2201+AB2201)/AF2201,"")</f>
        <v>3.8208955223880597E-2</v>
      </c>
      <c r="AH2201" s="16">
        <v>115</v>
      </c>
    </row>
    <row r="2202" spans="1:34" x14ac:dyDescent="0.2">
      <c r="A2202" s="4" t="s">
        <v>198</v>
      </c>
      <c r="B2202" s="4" t="s">
        <v>143</v>
      </c>
      <c r="C2202" s="4" t="s">
        <v>1036</v>
      </c>
      <c r="D2202" s="4" t="s">
        <v>405</v>
      </c>
      <c r="E2202" s="4" t="s">
        <v>406</v>
      </c>
      <c r="F2202" s="4" t="s">
        <v>1338</v>
      </c>
      <c r="G2202" s="4" t="s">
        <v>156</v>
      </c>
      <c r="H2202" s="4" t="s">
        <v>71</v>
      </c>
      <c r="I2202" s="16">
        <v>243</v>
      </c>
      <c r="J2202" s="16">
        <v>4495</v>
      </c>
      <c r="K2202" s="16">
        <v>142</v>
      </c>
      <c r="L2202" s="16">
        <v>1655</v>
      </c>
      <c r="M2202" s="16">
        <v>33</v>
      </c>
      <c r="N2202" s="16">
        <v>418</v>
      </c>
      <c r="O2202" s="17">
        <f>IFERROR(K2202/I2202,"")</f>
        <v>0.58436213991769548</v>
      </c>
      <c r="P2202" s="17">
        <f>IFERROR(L2202/J2202,"")</f>
        <v>0.36818687430478308</v>
      </c>
      <c r="Q2202" s="16">
        <v>64</v>
      </c>
      <c r="R2202" s="16"/>
      <c r="S2202" s="16"/>
      <c r="T2202" s="16">
        <v>0</v>
      </c>
      <c r="U2202" s="16">
        <v>217</v>
      </c>
      <c r="V2202" s="16">
        <v>204</v>
      </c>
      <c r="W2202" s="16">
        <v>0</v>
      </c>
      <c r="X2202" s="16">
        <v>1311</v>
      </c>
      <c r="Y2202" s="16">
        <v>0</v>
      </c>
      <c r="Z2202" s="16">
        <v>342</v>
      </c>
      <c r="AA2202" s="16">
        <f>IF(COUNT(Q2202:Z2202)=0,"",SUM(Q2202:Q2202))</f>
        <v>64</v>
      </c>
      <c r="AB2202" s="16">
        <f>IF(COUNT(Q2202:Z2202)=0,"",SUM(R2202:S2202))</f>
        <v>0</v>
      </c>
      <c r="AC2202" s="16">
        <f>IF(COUNT(Q2202:Z2202)=0,"",SUM(T2202:V2202))</f>
        <v>421</v>
      </c>
      <c r="AD2202" s="16">
        <f>IF(COUNT(Q2202:Z2202)=0,"",SUM(W2202:Y2202))</f>
        <v>1311</v>
      </c>
      <c r="AE2202" s="16">
        <f>IF(COUNT(Q2202:Z2202)=0,"",SUM(Z2202:Z2202))</f>
        <v>342</v>
      </c>
      <c r="AF2202" s="16">
        <f>IF(COUNT(Q2202:Z2202)=0,"",SUM(Q2202:Z2202))</f>
        <v>2138</v>
      </c>
      <c r="AG2202" s="17">
        <f>IFERROR((AA2202+AB2202)/AF2202,"")</f>
        <v>2.9934518241347054E-2</v>
      </c>
      <c r="AH2202" s="16">
        <v>104</v>
      </c>
    </row>
    <row r="2203" spans="1:34" x14ac:dyDescent="0.2">
      <c r="A2203" s="4" t="s">
        <v>198</v>
      </c>
      <c r="B2203" s="4" t="s">
        <v>125</v>
      </c>
      <c r="C2203" s="4" t="s">
        <v>955</v>
      </c>
      <c r="D2203" s="4" t="s">
        <v>227</v>
      </c>
      <c r="E2203" s="4" t="s">
        <v>228</v>
      </c>
      <c r="F2203" s="4" t="s">
        <v>983</v>
      </c>
      <c r="G2203" s="4" t="s">
        <v>156</v>
      </c>
      <c r="H2203" s="4" t="s">
        <v>43</v>
      </c>
      <c r="I2203" s="16">
        <v>451</v>
      </c>
      <c r="J2203" s="16">
        <v>2021</v>
      </c>
      <c r="K2203" s="16">
        <v>195</v>
      </c>
      <c r="L2203" s="16">
        <v>553</v>
      </c>
      <c r="M2203" s="16">
        <v>39</v>
      </c>
      <c r="N2203" s="16">
        <v>111</v>
      </c>
      <c r="O2203" s="17">
        <f>IFERROR(K2203/I2203,"")</f>
        <v>0.43237250554323725</v>
      </c>
      <c r="P2203" s="17">
        <f>IFERROR(L2203/J2203,"")</f>
        <v>0.27362691736763978</v>
      </c>
      <c r="Q2203" s="16">
        <v>63</v>
      </c>
      <c r="R2203" s="16"/>
      <c r="S2203" s="16"/>
      <c r="T2203" s="16">
        <v>0</v>
      </c>
      <c r="U2203" s="16">
        <v>41</v>
      </c>
      <c r="V2203" s="16">
        <v>286</v>
      </c>
      <c r="W2203" s="16">
        <v>95</v>
      </c>
      <c r="X2203" s="16">
        <v>172</v>
      </c>
      <c r="Y2203" s="16">
        <v>0</v>
      </c>
      <c r="Z2203" s="16">
        <v>377</v>
      </c>
      <c r="AA2203" s="16">
        <f>IF(COUNT(Q2203:Z2203)=0,"",SUM(Q2203:Q2203))</f>
        <v>63</v>
      </c>
      <c r="AB2203" s="16">
        <f>IF(COUNT(Q2203:Z2203)=0,"",SUM(R2203:S2203))</f>
        <v>0</v>
      </c>
      <c r="AC2203" s="16">
        <f>IF(COUNT(Q2203:Z2203)=0,"",SUM(T2203:V2203))</f>
        <v>327</v>
      </c>
      <c r="AD2203" s="16">
        <f>IF(COUNT(Q2203:Z2203)=0,"",SUM(W2203:Y2203))</f>
        <v>267</v>
      </c>
      <c r="AE2203" s="16">
        <f>IF(COUNT(Q2203:Z2203)=0,"",SUM(Z2203:Z2203))</f>
        <v>377</v>
      </c>
      <c r="AF2203" s="16">
        <f>IF(COUNT(Q2203:Z2203)=0,"",SUM(Q2203:Z2203))</f>
        <v>1034</v>
      </c>
      <c r="AG2203" s="17">
        <f>IFERROR((AA2203+AB2203)/AF2203,"")</f>
        <v>6.09284332688588E-2</v>
      </c>
      <c r="AH2203" s="16">
        <v>53</v>
      </c>
    </row>
    <row r="2204" spans="1:34" x14ac:dyDescent="0.2">
      <c r="A2204" s="4" t="s">
        <v>198</v>
      </c>
      <c r="B2204" s="4" t="s">
        <v>134</v>
      </c>
      <c r="C2204" s="4" t="s">
        <v>955</v>
      </c>
      <c r="D2204" s="4" t="s">
        <v>360</v>
      </c>
      <c r="E2204" s="4" t="s">
        <v>266</v>
      </c>
      <c r="F2204" s="4" t="s">
        <v>1237</v>
      </c>
      <c r="G2204" s="4" t="s">
        <v>156</v>
      </c>
      <c r="H2204" s="4" t="s">
        <v>71</v>
      </c>
      <c r="I2204" s="16">
        <v>182</v>
      </c>
      <c r="J2204" s="16">
        <v>1093</v>
      </c>
      <c r="K2204" s="16">
        <v>56</v>
      </c>
      <c r="L2204" s="16">
        <v>295</v>
      </c>
      <c r="M2204" s="16">
        <v>0</v>
      </c>
      <c r="N2204" s="16">
        <v>32</v>
      </c>
      <c r="O2204" s="17">
        <f>IFERROR(K2204/I2204,"")</f>
        <v>0.30769230769230771</v>
      </c>
      <c r="P2204" s="17">
        <f>IFERROR(L2204/J2204,"")</f>
        <v>0.26989935956084171</v>
      </c>
      <c r="Q2204" s="16">
        <v>62</v>
      </c>
      <c r="R2204" s="16">
        <v>32</v>
      </c>
      <c r="S2204" s="16"/>
      <c r="T2204" s="16">
        <v>0</v>
      </c>
      <c r="U2204" s="16"/>
      <c r="V2204" s="16"/>
      <c r="W2204" s="16">
        <v>0</v>
      </c>
      <c r="X2204" s="16">
        <v>113</v>
      </c>
      <c r="Y2204" s="16">
        <v>0</v>
      </c>
      <c r="Z2204" s="16">
        <v>135</v>
      </c>
      <c r="AA2204" s="16">
        <f>IF(COUNT(Q2204:Z2204)=0,"",SUM(Q2204:Q2204))</f>
        <v>62</v>
      </c>
      <c r="AB2204" s="16">
        <f>IF(COUNT(Q2204:Z2204)=0,"",SUM(R2204:S2204))</f>
        <v>32</v>
      </c>
      <c r="AC2204" s="16">
        <f>IF(COUNT(Q2204:Z2204)=0,"",SUM(T2204:V2204))</f>
        <v>0</v>
      </c>
      <c r="AD2204" s="16">
        <f>IF(COUNT(Q2204:Z2204)=0,"",SUM(W2204:Y2204))</f>
        <v>113</v>
      </c>
      <c r="AE2204" s="16">
        <f>IF(COUNT(Q2204:Z2204)=0,"",SUM(Z2204:Z2204))</f>
        <v>135</v>
      </c>
      <c r="AF2204" s="16">
        <f>IF(COUNT(Q2204:Z2204)=0,"",SUM(Q2204:Z2204))</f>
        <v>342</v>
      </c>
      <c r="AG2204" s="17">
        <f>IFERROR((AA2204+AB2204)/AF2204,"")</f>
        <v>0.27485380116959063</v>
      </c>
      <c r="AH2204" s="16">
        <v>21</v>
      </c>
    </row>
    <row r="2205" spans="1:34" x14ac:dyDescent="0.2">
      <c r="A2205" s="4" t="s">
        <v>21</v>
      </c>
      <c r="B2205" s="4" t="s">
        <v>124</v>
      </c>
      <c r="C2205" s="4" t="s">
        <v>955</v>
      </c>
      <c r="D2205" s="4" t="s">
        <v>582</v>
      </c>
      <c r="E2205" s="4" t="s">
        <v>583</v>
      </c>
      <c r="F2205" s="4" t="s">
        <v>1990</v>
      </c>
      <c r="G2205" s="4" t="s">
        <v>158</v>
      </c>
      <c r="H2205" s="4" t="s">
        <v>163</v>
      </c>
      <c r="I2205" s="16">
        <v>517</v>
      </c>
      <c r="J2205" s="16">
        <v>7380</v>
      </c>
      <c r="K2205" s="16">
        <v>270</v>
      </c>
      <c r="L2205" s="16">
        <v>1691</v>
      </c>
      <c r="M2205" s="16"/>
      <c r="N2205" s="16">
        <v>30</v>
      </c>
      <c r="O2205" s="17">
        <f>IFERROR(K2205/I2205,"")</f>
        <v>0.52224371373307543</v>
      </c>
      <c r="P2205" s="17">
        <f>IFERROR(L2205/J2205,"")</f>
        <v>0.22913279132791328</v>
      </c>
      <c r="Q2205" s="16">
        <v>62</v>
      </c>
      <c r="R2205" s="16">
        <v>0</v>
      </c>
      <c r="S2205" s="16">
        <v>0</v>
      </c>
      <c r="T2205" s="16">
        <v>330</v>
      </c>
      <c r="U2205" s="16">
        <v>264</v>
      </c>
      <c r="V2205" s="16">
        <v>349</v>
      </c>
      <c r="W2205" s="16">
        <v>252</v>
      </c>
      <c r="X2205" s="16">
        <v>347</v>
      </c>
      <c r="Y2205" s="16">
        <v>0</v>
      </c>
      <c r="Z2205" s="16">
        <v>1218</v>
      </c>
      <c r="AA2205" s="16">
        <f>IF(COUNT(Q2205:Z2205)=0,"",SUM(Q2205:Q2205))</f>
        <v>62</v>
      </c>
      <c r="AB2205" s="16">
        <f>IF(COUNT(Q2205:Z2205)=0,"",SUM(R2205:S2205))</f>
        <v>0</v>
      </c>
      <c r="AC2205" s="16">
        <f>IF(COUNT(Q2205:Z2205)=0,"",SUM(T2205:V2205))</f>
        <v>943</v>
      </c>
      <c r="AD2205" s="16">
        <f>IF(COUNT(Q2205:Z2205)=0,"",SUM(W2205:Y2205))</f>
        <v>599</v>
      </c>
      <c r="AE2205" s="16">
        <f>IF(COUNT(Q2205:Z2205)=0,"",SUM(Z2205:Z2205))</f>
        <v>1218</v>
      </c>
      <c r="AF2205" s="16">
        <f>IF(COUNT(Q2205:Z2205)=0,"",SUM(Q2205:Z2205))</f>
        <v>2822</v>
      </c>
      <c r="AG2205" s="17">
        <f>IFERROR((AA2205+AB2205)/AF2205,"")</f>
        <v>2.1970233876683204E-2</v>
      </c>
      <c r="AH2205" s="16">
        <v>17</v>
      </c>
    </row>
    <row r="2206" spans="1:34" x14ac:dyDescent="0.2">
      <c r="A2206" s="4" t="s">
        <v>21</v>
      </c>
      <c r="B2206" s="4" t="s">
        <v>138</v>
      </c>
      <c r="C2206" s="4" t="s">
        <v>1036</v>
      </c>
      <c r="D2206" s="4" t="s">
        <v>632</v>
      </c>
      <c r="E2206" s="4" t="s">
        <v>537</v>
      </c>
      <c r="F2206" s="4" t="s">
        <v>2490</v>
      </c>
      <c r="G2206" s="4" t="s">
        <v>157</v>
      </c>
      <c r="H2206" s="4" t="s">
        <v>164</v>
      </c>
      <c r="I2206" s="16">
        <v>142</v>
      </c>
      <c r="J2206" s="16">
        <v>219</v>
      </c>
      <c r="K2206" s="16">
        <v>92</v>
      </c>
      <c r="L2206" s="16">
        <v>49</v>
      </c>
      <c r="M2206" s="16"/>
      <c r="N2206" s="16">
        <v>0</v>
      </c>
      <c r="O2206" s="17">
        <f>IFERROR(K2206/I2206,"")</f>
        <v>0.647887323943662</v>
      </c>
      <c r="P2206" s="17">
        <f>IFERROR(L2206/J2206,"")</f>
        <v>0.22374429223744291</v>
      </c>
      <c r="Q2206" s="16">
        <v>62</v>
      </c>
      <c r="R2206" s="16">
        <v>0</v>
      </c>
      <c r="S2206" s="16">
        <v>0</v>
      </c>
      <c r="T2206" s="16">
        <v>0</v>
      </c>
      <c r="U2206" s="16">
        <v>0</v>
      </c>
      <c r="V2206" s="16">
        <v>79</v>
      </c>
      <c r="W2206" s="16">
        <v>0</v>
      </c>
      <c r="X2206" s="16">
        <v>0</v>
      </c>
      <c r="Y2206" s="16">
        <v>0</v>
      </c>
      <c r="Z2206" s="16">
        <v>0</v>
      </c>
      <c r="AA2206" s="16">
        <f>IF(COUNT(Q2206:Z2206)=0,"",SUM(Q2206:Q2206))</f>
        <v>62</v>
      </c>
      <c r="AB2206" s="16">
        <f>IF(COUNT(Q2206:Z2206)=0,"",SUM(R2206:S2206))</f>
        <v>0</v>
      </c>
      <c r="AC2206" s="16">
        <f>IF(COUNT(Q2206:Z2206)=0,"",SUM(T2206:V2206))</f>
        <v>79</v>
      </c>
      <c r="AD2206" s="16">
        <f>IF(COUNT(Q2206:Z2206)=0,"",SUM(W2206:Y2206))</f>
        <v>0</v>
      </c>
      <c r="AE2206" s="16">
        <f>IF(COUNT(Q2206:Z2206)=0,"",SUM(Z2206:Z2206))</f>
        <v>0</v>
      </c>
      <c r="AF2206" s="16">
        <f>IF(COUNT(Q2206:Z2206)=0,"",SUM(Q2206:Z2206))</f>
        <v>141</v>
      </c>
      <c r="AG2206" s="17">
        <f>IFERROR((AA2206+AB2206)/AF2206,"")</f>
        <v>0.43971631205673761</v>
      </c>
      <c r="AH2206" s="16"/>
    </row>
    <row r="2207" spans="1:34" x14ac:dyDescent="0.2">
      <c r="A2207" s="4" t="s">
        <v>21</v>
      </c>
      <c r="B2207" s="4" t="s">
        <v>123</v>
      </c>
      <c r="C2207" s="4" t="s">
        <v>955</v>
      </c>
      <c r="D2207" s="4" t="s">
        <v>484</v>
      </c>
      <c r="E2207" s="4" t="s">
        <v>485</v>
      </c>
      <c r="F2207" s="4" t="s">
        <v>4859</v>
      </c>
      <c r="G2207" s="4" t="s">
        <v>159</v>
      </c>
      <c r="H2207" s="4" t="s">
        <v>163</v>
      </c>
      <c r="I2207" s="16">
        <v>45</v>
      </c>
      <c r="J2207" s="16">
        <v>3075</v>
      </c>
      <c r="K2207" s="16">
        <v>32</v>
      </c>
      <c r="L2207" s="16">
        <v>380</v>
      </c>
      <c r="M2207" s="16">
        <v>29</v>
      </c>
      <c r="N2207" s="16">
        <v>52</v>
      </c>
      <c r="O2207" s="17">
        <f>IFERROR(K2207/I2207,"")</f>
        <v>0.71111111111111114</v>
      </c>
      <c r="P2207" s="17">
        <f>IFERROR(L2207/J2207,"")</f>
        <v>0.12357723577235773</v>
      </c>
      <c r="Q2207" s="16">
        <v>62</v>
      </c>
      <c r="R2207" s="16"/>
      <c r="S2207" s="16"/>
      <c r="T2207" s="16"/>
      <c r="U2207" s="16">
        <v>19</v>
      </c>
      <c r="V2207" s="16"/>
      <c r="W2207" s="16">
        <v>0</v>
      </c>
      <c r="X2207" s="16">
        <v>142</v>
      </c>
      <c r="Y2207" s="16">
        <v>0</v>
      </c>
      <c r="Z2207" s="16">
        <v>212</v>
      </c>
      <c r="AA2207" s="16">
        <f>IF(COUNT(Q2207:Z2207)=0,"",SUM(Q2207:Q2207))</f>
        <v>62</v>
      </c>
      <c r="AB2207" s="16">
        <f>IF(COUNT(Q2207:Z2207)=0,"",SUM(R2207:S2207))</f>
        <v>0</v>
      </c>
      <c r="AC2207" s="16">
        <f>IF(COUNT(Q2207:Z2207)=0,"",SUM(T2207:V2207))</f>
        <v>19</v>
      </c>
      <c r="AD2207" s="16">
        <f>IF(COUNT(Q2207:Z2207)=0,"",SUM(W2207:Y2207))</f>
        <v>142</v>
      </c>
      <c r="AE2207" s="16">
        <f>IF(COUNT(Q2207:Z2207)=0,"",SUM(Z2207:Z2207))</f>
        <v>212</v>
      </c>
      <c r="AF2207" s="16">
        <f>IF(COUNT(Q2207:Z2207)=0,"",SUM(Q2207:Z2207))</f>
        <v>435</v>
      </c>
      <c r="AG2207" s="17">
        <f>IFERROR((AA2207+AB2207)/AF2207,"")</f>
        <v>0.14252873563218391</v>
      </c>
      <c r="AH2207" s="16"/>
    </row>
    <row r="2208" spans="1:34" x14ac:dyDescent="0.2">
      <c r="A2208" s="4" t="s">
        <v>21</v>
      </c>
      <c r="B2208" s="4" t="s">
        <v>123</v>
      </c>
      <c r="C2208" s="4" t="s">
        <v>955</v>
      </c>
      <c r="D2208" s="4" t="s">
        <v>484</v>
      </c>
      <c r="E2208" s="4" t="s">
        <v>485</v>
      </c>
      <c r="F2208" s="4" t="s">
        <v>4941</v>
      </c>
      <c r="G2208" s="4" t="s">
        <v>159</v>
      </c>
      <c r="H2208" s="4" t="s">
        <v>164</v>
      </c>
      <c r="I2208" s="16">
        <v>169</v>
      </c>
      <c r="J2208" s="16">
        <v>12531</v>
      </c>
      <c r="K2208" s="16">
        <v>18</v>
      </c>
      <c r="L2208" s="16">
        <v>1639</v>
      </c>
      <c r="M2208" s="16">
        <v>0</v>
      </c>
      <c r="N2208" s="16">
        <v>94</v>
      </c>
      <c r="O2208" s="17">
        <f>IFERROR(K2208/I2208,"")</f>
        <v>0.10650887573964497</v>
      </c>
      <c r="P2208" s="17">
        <f>IFERROR(L2208/J2208,"")</f>
        <v>0.13079562684542334</v>
      </c>
      <c r="Q2208" s="16">
        <v>62</v>
      </c>
      <c r="R2208" s="16">
        <v>14</v>
      </c>
      <c r="S2208" s="16"/>
      <c r="T2208" s="16">
        <v>35</v>
      </c>
      <c r="U2208" s="16">
        <v>88</v>
      </c>
      <c r="V2208" s="16"/>
      <c r="W2208" s="16">
        <v>0</v>
      </c>
      <c r="X2208" s="16">
        <v>311</v>
      </c>
      <c r="Y2208" s="16">
        <v>0</v>
      </c>
      <c r="Z2208" s="16">
        <v>1209</v>
      </c>
      <c r="AA2208" s="16">
        <f>IF(COUNT(Q2208:Z2208)=0,"",SUM(Q2208:Q2208))</f>
        <v>62</v>
      </c>
      <c r="AB2208" s="16">
        <f>IF(COUNT(Q2208:Z2208)=0,"",SUM(R2208:S2208))</f>
        <v>14</v>
      </c>
      <c r="AC2208" s="16">
        <f>IF(COUNT(Q2208:Z2208)=0,"",SUM(T2208:V2208))</f>
        <v>123</v>
      </c>
      <c r="AD2208" s="16">
        <f>IF(COUNT(Q2208:Z2208)=0,"",SUM(W2208:Y2208))</f>
        <v>311</v>
      </c>
      <c r="AE2208" s="16">
        <f>IF(COUNT(Q2208:Z2208)=0,"",SUM(Z2208:Z2208))</f>
        <v>1209</v>
      </c>
      <c r="AF2208" s="16">
        <f>IF(COUNT(Q2208:Z2208)=0,"",SUM(Q2208:Z2208))</f>
        <v>1719</v>
      </c>
      <c r="AG2208" s="17">
        <f>IFERROR((AA2208+AB2208)/AF2208,"")</f>
        <v>4.4211751018033742E-2</v>
      </c>
      <c r="AH2208" s="16">
        <v>14</v>
      </c>
    </row>
    <row r="2209" spans="1:34" x14ac:dyDescent="0.2">
      <c r="A2209" s="4" t="s">
        <v>21</v>
      </c>
      <c r="B2209" s="4" t="s">
        <v>123</v>
      </c>
      <c r="C2209" s="4" t="s">
        <v>955</v>
      </c>
      <c r="D2209" s="4" t="s">
        <v>484</v>
      </c>
      <c r="E2209" s="4" t="s">
        <v>485</v>
      </c>
      <c r="F2209" s="4" t="s">
        <v>4961</v>
      </c>
      <c r="G2209" s="4" t="s">
        <v>159</v>
      </c>
      <c r="H2209" s="4" t="s">
        <v>164</v>
      </c>
      <c r="I2209" s="16">
        <v>123</v>
      </c>
      <c r="J2209" s="16">
        <v>11927</v>
      </c>
      <c r="K2209" s="16">
        <v>21</v>
      </c>
      <c r="L2209" s="16">
        <v>1038</v>
      </c>
      <c r="M2209" s="16">
        <v>0</v>
      </c>
      <c r="N2209" s="16">
        <v>99</v>
      </c>
      <c r="O2209" s="17">
        <f>IFERROR(K2209/I2209,"")</f>
        <v>0.17073170731707318</v>
      </c>
      <c r="P2209" s="17">
        <f>IFERROR(L2209/J2209,"")</f>
        <v>8.7029429026578356E-2</v>
      </c>
      <c r="Q2209" s="16">
        <v>62</v>
      </c>
      <c r="R2209" s="16">
        <v>20</v>
      </c>
      <c r="S2209" s="16"/>
      <c r="T2209" s="16">
        <v>30</v>
      </c>
      <c r="U2209" s="16">
        <v>83</v>
      </c>
      <c r="V2209" s="16"/>
      <c r="W2209" s="16">
        <v>0</v>
      </c>
      <c r="X2209" s="16">
        <v>250</v>
      </c>
      <c r="Y2209" s="16"/>
      <c r="Z2209" s="16">
        <v>684</v>
      </c>
      <c r="AA2209" s="16">
        <f>IF(COUNT(Q2209:Z2209)=0,"",SUM(Q2209:Q2209))</f>
        <v>62</v>
      </c>
      <c r="AB2209" s="16">
        <f>IF(COUNT(Q2209:Z2209)=0,"",SUM(R2209:S2209))</f>
        <v>20</v>
      </c>
      <c r="AC2209" s="16">
        <f>IF(COUNT(Q2209:Z2209)=0,"",SUM(T2209:V2209))</f>
        <v>113</v>
      </c>
      <c r="AD2209" s="16">
        <f>IF(COUNT(Q2209:Z2209)=0,"",SUM(W2209:Y2209))</f>
        <v>250</v>
      </c>
      <c r="AE2209" s="16">
        <f>IF(COUNT(Q2209:Z2209)=0,"",SUM(Z2209:Z2209))</f>
        <v>684</v>
      </c>
      <c r="AF2209" s="16">
        <f>IF(COUNT(Q2209:Z2209)=0,"",SUM(Q2209:Z2209))</f>
        <v>1129</v>
      </c>
      <c r="AG2209" s="17">
        <f>IFERROR((AA2209+AB2209)/AF2209,"")</f>
        <v>7.2630646589902564E-2</v>
      </c>
      <c r="AH2209" s="16">
        <v>14</v>
      </c>
    </row>
    <row r="2210" spans="1:34" x14ac:dyDescent="0.2">
      <c r="A2210" s="4" t="s">
        <v>21</v>
      </c>
      <c r="B2210" s="4" t="s">
        <v>123</v>
      </c>
      <c r="C2210" s="4" t="s">
        <v>955</v>
      </c>
      <c r="D2210" s="4" t="s">
        <v>484</v>
      </c>
      <c r="E2210" s="4" t="s">
        <v>485</v>
      </c>
      <c r="F2210" s="4" t="s">
        <v>5002</v>
      </c>
      <c r="G2210" s="4" t="s">
        <v>159</v>
      </c>
      <c r="H2210" s="4" t="s">
        <v>164</v>
      </c>
      <c r="I2210" s="16">
        <v>310</v>
      </c>
      <c r="J2210" s="16">
        <v>4768</v>
      </c>
      <c r="K2210" s="16">
        <v>36</v>
      </c>
      <c r="L2210" s="16">
        <v>729</v>
      </c>
      <c r="M2210" s="16"/>
      <c r="N2210" s="16">
        <v>87</v>
      </c>
      <c r="O2210" s="17">
        <f>IFERROR(K2210/I2210,"")</f>
        <v>0.11612903225806452</v>
      </c>
      <c r="P2210" s="17">
        <f>IFERROR(L2210/J2210,"")</f>
        <v>0.15289429530201343</v>
      </c>
      <c r="Q2210" s="16">
        <v>62</v>
      </c>
      <c r="R2210" s="16">
        <v>14</v>
      </c>
      <c r="S2210" s="16"/>
      <c r="T2210" s="16">
        <v>34</v>
      </c>
      <c r="U2210" s="16">
        <v>63</v>
      </c>
      <c r="V2210" s="16"/>
      <c r="W2210" s="16">
        <v>0</v>
      </c>
      <c r="X2210" s="16">
        <v>123</v>
      </c>
      <c r="Y2210" s="16">
        <v>0</v>
      </c>
      <c r="Z2210" s="16">
        <v>531</v>
      </c>
      <c r="AA2210" s="16">
        <f>IF(COUNT(Q2210:Z2210)=0,"",SUM(Q2210:Q2210))</f>
        <v>62</v>
      </c>
      <c r="AB2210" s="16">
        <f>IF(COUNT(Q2210:Z2210)=0,"",SUM(R2210:S2210))</f>
        <v>14</v>
      </c>
      <c r="AC2210" s="16">
        <f>IF(COUNT(Q2210:Z2210)=0,"",SUM(T2210:V2210))</f>
        <v>97</v>
      </c>
      <c r="AD2210" s="16">
        <f>IF(COUNT(Q2210:Z2210)=0,"",SUM(W2210:Y2210))</f>
        <v>123</v>
      </c>
      <c r="AE2210" s="16">
        <f>IF(COUNT(Q2210:Z2210)=0,"",SUM(Z2210:Z2210))</f>
        <v>531</v>
      </c>
      <c r="AF2210" s="16">
        <f>IF(COUNT(Q2210:Z2210)=0,"",SUM(Q2210:Z2210))</f>
        <v>827</v>
      </c>
      <c r="AG2210" s="17">
        <f>IFERROR((AA2210+AB2210)/AF2210,"")</f>
        <v>9.1898428053204348E-2</v>
      </c>
      <c r="AH2210" s="16"/>
    </row>
    <row r="2211" spans="1:34" x14ac:dyDescent="0.2">
      <c r="A2211" s="4" t="s">
        <v>21</v>
      </c>
      <c r="B2211" s="4" t="s">
        <v>149</v>
      </c>
      <c r="C2211" s="4" t="s">
        <v>1036</v>
      </c>
      <c r="D2211" s="4" t="s">
        <v>620</v>
      </c>
      <c r="E2211" s="4" t="s">
        <v>621</v>
      </c>
      <c r="F2211" s="4" t="s">
        <v>2394</v>
      </c>
      <c r="G2211" s="4" t="s">
        <v>158</v>
      </c>
      <c r="H2211" s="4" t="s">
        <v>165</v>
      </c>
      <c r="I2211" s="16">
        <v>174</v>
      </c>
      <c r="J2211" s="16">
        <v>1972</v>
      </c>
      <c r="K2211" s="16">
        <v>50</v>
      </c>
      <c r="L2211" s="16">
        <v>90</v>
      </c>
      <c r="M2211" s="16">
        <v>0</v>
      </c>
      <c r="N2211" s="16">
        <v>14</v>
      </c>
      <c r="O2211" s="17">
        <f>IFERROR(K2211/I2211,"")</f>
        <v>0.28735632183908044</v>
      </c>
      <c r="P2211" s="17">
        <f>IFERROR(L2211/J2211,"")</f>
        <v>4.5638945233265719E-2</v>
      </c>
      <c r="Q2211" s="16">
        <v>61</v>
      </c>
      <c r="R2211" s="16">
        <v>0</v>
      </c>
      <c r="S2211" s="16">
        <v>0</v>
      </c>
      <c r="T2211" s="16">
        <v>38</v>
      </c>
      <c r="U2211" s="16"/>
      <c r="V2211" s="16">
        <v>0</v>
      </c>
      <c r="W2211" s="16">
        <v>0</v>
      </c>
      <c r="X2211" s="16"/>
      <c r="Y2211" s="16">
        <v>0</v>
      </c>
      <c r="Z2211" s="16">
        <v>39</v>
      </c>
      <c r="AA2211" s="16">
        <f>IF(COUNT(Q2211:Z2211)=0,"",SUM(Q2211:Q2211))</f>
        <v>61</v>
      </c>
      <c r="AB2211" s="16">
        <f>IF(COUNT(Q2211:Z2211)=0,"",SUM(R2211:S2211))</f>
        <v>0</v>
      </c>
      <c r="AC2211" s="16">
        <f>IF(COUNT(Q2211:Z2211)=0,"",SUM(T2211:V2211))</f>
        <v>38</v>
      </c>
      <c r="AD2211" s="16">
        <f>IF(COUNT(Q2211:Z2211)=0,"",SUM(W2211:Y2211))</f>
        <v>0</v>
      </c>
      <c r="AE2211" s="16">
        <f>IF(COUNT(Q2211:Z2211)=0,"",SUM(Z2211:Z2211))</f>
        <v>39</v>
      </c>
      <c r="AF2211" s="16">
        <f>IF(COUNT(Q2211:Z2211)=0,"",SUM(Q2211:Z2211))</f>
        <v>138</v>
      </c>
      <c r="AG2211" s="17">
        <f>IFERROR((AA2211+AB2211)/AF2211,"")</f>
        <v>0.4420289855072464</v>
      </c>
      <c r="AH2211" s="16">
        <v>38</v>
      </c>
    </row>
    <row r="2212" spans="1:34" x14ac:dyDescent="0.2">
      <c r="A2212" s="4" t="s">
        <v>21</v>
      </c>
      <c r="B2212" s="4" t="s">
        <v>127</v>
      </c>
      <c r="C2212" s="4" t="s">
        <v>955</v>
      </c>
      <c r="D2212" s="4" t="s">
        <v>824</v>
      </c>
      <c r="E2212" s="4" t="s">
        <v>825</v>
      </c>
      <c r="F2212" s="4" t="s">
        <v>4251</v>
      </c>
      <c r="G2212" s="4" t="s">
        <v>158</v>
      </c>
      <c r="H2212" s="4" t="s">
        <v>165</v>
      </c>
      <c r="I2212" s="16">
        <v>732</v>
      </c>
      <c r="J2212" s="16">
        <v>3441</v>
      </c>
      <c r="K2212" s="16">
        <v>471</v>
      </c>
      <c r="L2212" s="16">
        <v>634</v>
      </c>
      <c r="M2212" s="16">
        <v>36</v>
      </c>
      <c r="N2212" s="16">
        <v>323</v>
      </c>
      <c r="O2212" s="17">
        <f>IFERROR(K2212/I2212,"")</f>
        <v>0.64344262295081966</v>
      </c>
      <c r="P2212" s="17">
        <f>IFERROR(L2212/J2212,"")</f>
        <v>0.18424876489392619</v>
      </c>
      <c r="Q2212" s="16">
        <v>61</v>
      </c>
      <c r="R2212" s="16">
        <v>0</v>
      </c>
      <c r="S2212" s="16">
        <v>0</v>
      </c>
      <c r="T2212" s="16">
        <v>242</v>
      </c>
      <c r="U2212" s="16">
        <v>46</v>
      </c>
      <c r="V2212" s="16">
        <v>547</v>
      </c>
      <c r="W2212" s="16">
        <v>0</v>
      </c>
      <c r="X2212" s="16">
        <v>227</v>
      </c>
      <c r="Y2212" s="16">
        <v>0</v>
      </c>
      <c r="Z2212" s="16">
        <v>298</v>
      </c>
      <c r="AA2212" s="16">
        <f>IF(COUNT(Q2212:Z2212)=0,"",SUM(Q2212:Q2212))</f>
        <v>61</v>
      </c>
      <c r="AB2212" s="16">
        <f>IF(COUNT(Q2212:Z2212)=0,"",SUM(R2212:S2212))</f>
        <v>0</v>
      </c>
      <c r="AC2212" s="16">
        <f>IF(COUNT(Q2212:Z2212)=0,"",SUM(T2212:V2212))</f>
        <v>835</v>
      </c>
      <c r="AD2212" s="16">
        <f>IF(COUNT(Q2212:Z2212)=0,"",SUM(W2212:Y2212))</f>
        <v>227</v>
      </c>
      <c r="AE2212" s="16">
        <f>IF(COUNT(Q2212:Z2212)=0,"",SUM(Z2212:Z2212))</f>
        <v>298</v>
      </c>
      <c r="AF2212" s="16">
        <f>IF(COUNT(Q2212:Z2212)=0,"",SUM(Q2212:Z2212))</f>
        <v>1421</v>
      </c>
      <c r="AG2212" s="17">
        <f>IFERROR((AA2212+AB2212)/AF2212,"")</f>
        <v>4.2927515833919773E-2</v>
      </c>
      <c r="AH2212" s="16"/>
    </row>
    <row r="2213" spans="1:34" x14ac:dyDescent="0.2">
      <c r="A2213" s="4" t="s">
        <v>21</v>
      </c>
      <c r="B2213" s="4" t="s">
        <v>123</v>
      </c>
      <c r="C2213" s="4" t="s">
        <v>955</v>
      </c>
      <c r="D2213" s="4" t="s">
        <v>484</v>
      </c>
      <c r="E2213" s="4" t="s">
        <v>485</v>
      </c>
      <c r="F2213" s="4" t="s">
        <v>4993</v>
      </c>
      <c r="G2213" s="4" t="s">
        <v>159</v>
      </c>
      <c r="H2213" s="4" t="s">
        <v>164</v>
      </c>
      <c r="I2213" s="16">
        <v>674</v>
      </c>
      <c r="J2213" s="16">
        <v>4973</v>
      </c>
      <c r="K2213" s="16">
        <v>59</v>
      </c>
      <c r="L2213" s="16">
        <v>594</v>
      </c>
      <c r="M2213" s="16">
        <v>25</v>
      </c>
      <c r="N2213" s="16">
        <v>76</v>
      </c>
      <c r="O2213" s="17">
        <f>IFERROR(K2213/I2213,"")</f>
        <v>8.7537091988130561E-2</v>
      </c>
      <c r="P2213" s="17">
        <f>IFERROR(L2213/J2213,"")</f>
        <v>0.11944500301628795</v>
      </c>
      <c r="Q2213" s="16">
        <v>61</v>
      </c>
      <c r="R2213" s="16"/>
      <c r="S2213" s="16"/>
      <c r="T2213" s="16">
        <v>17</v>
      </c>
      <c r="U2213" s="16">
        <v>57</v>
      </c>
      <c r="V2213" s="16"/>
      <c r="W2213" s="16"/>
      <c r="X2213" s="16">
        <v>175</v>
      </c>
      <c r="Y2213" s="16">
        <v>0</v>
      </c>
      <c r="Z2213" s="16">
        <v>381</v>
      </c>
      <c r="AA2213" s="16">
        <f>IF(COUNT(Q2213:Z2213)=0,"",SUM(Q2213:Q2213))</f>
        <v>61</v>
      </c>
      <c r="AB2213" s="16">
        <f>IF(COUNT(Q2213:Z2213)=0,"",SUM(R2213:S2213))</f>
        <v>0</v>
      </c>
      <c r="AC2213" s="16">
        <f>IF(COUNT(Q2213:Z2213)=0,"",SUM(T2213:V2213))</f>
        <v>74</v>
      </c>
      <c r="AD2213" s="16">
        <f>IF(COUNT(Q2213:Z2213)=0,"",SUM(W2213:Y2213))</f>
        <v>175</v>
      </c>
      <c r="AE2213" s="16">
        <f>IF(COUNT(Q2213:Z2213)=0,"",SUM(Z2213:Z2213))</f>
        <v>381</v>
      </c>
      <c r="AF2213" s="16">
        <f>IF(COUNT(Q2213:Z2213)=0,"",SUM(Q2213:Z2213))</f>
        <v>691</v>
      </c>
      <c r="AG2213" s="17">
        <f>IFERROR((AA2213+AB2213)/AF2213,"")</f>
        <v>8.8277858176555715E-2</v>
      </c>
      <c r="AH2213" s="16"/>
    </row>
    <row r="2214" spans="1:34" x14ac:dyDescent="0.2">
      <c r="A2214" s="4" t="s">
        <v>21</v>
      </c>
      <c r="B2214" s="4" t="s">
        <v>140</v>
      </c>
      <c r="C2214" s="4" t="s">
        <v>955</v>
      </c>
      <c r="D2214" s="4" t="s">
        <v>924</v>
      </c>
      <c r="E2214" s="4" t="s">
        <v>925</v>
      </c>
      <c r="F2214" s="4" t="s">
        <v>5691</v>
      </c>
      <c r="G2214" s="4" t="s">
        <v>158</v>
      </c>
      <c r="H2214" s="4" t="s">
        <v>164</v>
      </c>
      <c r="I2214" s="16">
        <v>56</v>
      </c>
      <c r="J2214" s="16">
        <v>1852</v>
      </c>
      <c r="K2214" s="16">
        <v>22</v>
      </c>
      <c r="L2214" s="16">
        <v>390</v>
      </c>
      <c r="M2214" s="16"/>
      <c r="N2214" s="16">
        <v>40</v>
      </c>
      <c r="O2214" s="17">
        <f>IFERROR(K2214/I2214,"")</f>
        <v>0.39285714285714285</v>
      </c>
      <c r="P2214" s="17">
        <f>IFERROR(L2214/J2214,"")</f>
        <v>0.21058315334773217</v>
      </c>
      <c r="Q2214" s="16">
        <v>61</v>
      </c>
      <c r="R2214" s="16"/>
      <c r="S2214" s="16">
        <v>0</v>
      </c>
      <c r="T2214" s="16">
        <v>23</v>
      </c>
      <c r="U2214" s="16">
        <v>12</v>
      </c>
      <c r="V2214" s="16"/>
      <c r="W2214" s="16">
        <v>0</v>
      </c>
      <c r="X2214" s="16"/>
      <c r="Y2214" s="16">
        <v>0</v>
      </c>
      <c r="Z2214" s="16">
        <v>299</v>
      </c>
      <c r="AA2214" s="16">
        <f>IF(COUNT(Q2214:Z2214)=0,"",SUM(Q2214:Q2214))</f>
        <v>61</v>
      </c>
      <c r="AB2214" s="16">
        <f>IF(COUNT(Q2214:Z2214)=0,"",SUM(R2214:S2214))</f>
        <v>0</v>
      </c>
      <c r="AC2214" s="16">
        <f>IF(COUNT(Q2214:Z2214)=0,"",SUM(T2214:V2214))</f>
        <v>35</v>
      </c>
      <c r="AD2214" s="16">
        <f>IF(COUNT(Q2214:Z2214)=0,"",SUM(W2214:Y2214))</f>
        <v>0</v>
      </c>
      <c r="AE2214" s="16">
        <f>IF(COUNT(Q2214:Z2214)=0,"",SUM(Z2214:Z2214))</f>
        <v>299</v>
      </c>
      <c r="AF2214" s="16">
        <f>IF(COUNT(Q2214:Z2214)=0,"",SUM(Q2214:Z2214))</f>
        <v>395</v>
      </c>
      <c r="AG2214" s="17">
        <f>IFERROR((AA2214+AB2214)/AF2214,"")</f>
        <v>0.15443037974683543</v>
      </c>
      <c r="AH2214" s="16"/>
    </row>
    <row r="2215" spans="1:34" x14ac:dyDescent="0.2">
      <c r="A2215" s="4" t="s">
        <v>21</v>
      </c>
      <c r="B2215" s="4" t="s">
        <v>142</v>
      </c>
      <c r="C2215" s="4" t="s">
        <v>1036</v>
      </c>
      <c r="D2215" s="4" t="s">
        <v>929</v>
      </c>
      <c r="E2215" s="4" t="s">
        <v>930</v>
      </c>
      <c r="F2215" s="4" t="s">
        <v>5714</v>
      </c>
      <c r="G2215" s="4" t="s">
        <v>158</v>
      </c>
      <c r="H2215" s="4" t="s">
        <v>164</v>
      </c>
      <c r="I2215" s="16">
        <v>42</v>
      </c>
      <c r="J2215" s="16">
        <v>1525</v>
      </c>
      <c r="K2215" s="16">
        <v>15</v>
      </c>
      <c r="L2215" s="16">
        <v>316</v>
      </c>
      <c r="M2215" s="16"/>
      <c r="N2215" s="16">
        <v>220</v>
      </c>
      <c r="O2215" s="17">
        <f>IFERROR(K2215/I2215,"")</f>
        <v>0.35714285714285715</v>
      </c>
      <c r="P2215" s="17">
        <f>IFERROR(L2215/J2215,"")</f>
        <v>0.20721311475409837</v>
      </c>
      <c r="Q2215" s="16">
        <v>61</v>
      </c>
      <c r="R2215" s="16">
        <v>0</v>
      </c>
      <c r="S2215" s="16">
        <v>0</v>
      </c>
      <c r="T2215" s="16">
        <v>72</v>
      </c>
      <c r="U2215" s="16">
        <v>79</v>
      </c>
      <c r="V2215" s="16">
        <v>25</v>
      </c>
      <c r="W2215" s="16">
        <v>32</v>
      </c>
      <c r="X2215" s="16">
        <v>51</v>
      </c>
      <c r="Y2215" s="16">
        <v>0</v>
      </c>
      <c r="Z2215" s="16">
        <v>69</v>
      </c>
      <c r="AA2215" s="16">
        <f>IF(COUNT(Q2215:Z2215)=0,"",SUM(Q2215:Q2215))</f>
        <v>61</v>
      </c>
      <c r="AB2215" s="16">
        <f>IF(COUNT(Q2215:Z2215)=0,"",SUM(R2215:S2215))</f>
        <v>0</v>
      </c>
      <c r="AC2215" s="16">
        <f>IF(COUNT(Q2215:Z2215)=0,"",SUM(T2215:V2215))</f>
        <v>176</v>
      </c>
      <c r="AD2215" s="16">
        <f>IF(COUNT(Q2215:Z2215)=0,"",SUM(W2215:Y2215))</f>
        <v>83</v>
      </c>
      <c r="AE2215" s="16">
        <f>IF(COUNT(Q2215:Z2215)=0,"",SUM(Z2215:Z2215))</f>
        <v>69</v>
      </c>
      <c r="AF2215" s="16">
        <f>IF(COUNT(Q2215:Z2215)=0,"",SUM(Q2215:Z2215))</f>
        <v>389</v>
      </c>
      <c r="AG2215" s="17">
        <f>IFERROR((AA2215+AB2215)/AF2215,"")</f>
        <v>0.15681233933161953</v>
      </c>
      <c r="AH2215" s="16"/>
    </row>
    <row r="2216" spans="1:34" x14ac:dyDescent="0.2">
      <c r="A2216" s="4" t="s">
        <v>21</v>
      </c>
      <c r="B2216" s="4" t="s">
        <v>124</v>
      </c>
      <c r="C2216" s="4" t="s">
        <v>955</v>
      </c>
      <c r="D2216" s="4" t="s">
        <v>582</v>
      </c>
      <c r="E2216" s="4" t="s">
        <v>583</v>
      </c>
      <c r="F2216" s="4" t="s">
        <v>2005</v>
      </c>
      <c r="G2216" s="4" t="s">
        <v>158</v>
      </c>
      <c r="H2216" s="4" t="s">
        <v>163</v>
      </c>
      <c r="I2216" s="16">
        <v>100</v>
      </c>
      <c r="J2216" s="16">
        <v>2067</v>
      </c>
      <c r="K2216" s="16">
        <v>23</v>
      </c>
      <c r="L2216" s="16">
        <v>571</v>
      </c>
      <c r="M2216" s="16">
        <v>0</v>
      </c>
      <c r="N2216" s="16">
        <v>11</v>
      </c>
      <c r="O2216" s="17">
        <f>IFERROR(K2216/I2216,"")</f>
        <v>0.23</v>
      </c>
      <c r="P2216" s="17">
        <f>IFERROR(L2216/J2216,"")</f>
        <v>0.27624576681180457</v>
      </c>
      <c r="Q2216" s="16">
        <v>60</v>
      </c>
      <c r="R2216" s="16">
        <v>0</v>
      </c>
      <c r="S2216" s="16">
        <v>0</v>
      </c>
      <c r="T2216" s="16">
        <v>112</v>
      </c>
      <c r="U2216" s="16">
        <v>106</v>
      </c>
      <c r="V2216" s="16">
        <v>67</v>
      </c>
      <c r="W2216" s="16">
        <v>75</v>
      </c>
      <c r="X2216" s="16">
        <v>98</v>
      </c>
      <c r="Y2216" s="16">
        <v>0</v>
      </c>
      <c r="Z2216" s="16">
        <v>355</v>
      </c>
      <c r="AA2216" s="16">
        <f>IF(COUNT(Q2216:Z2216)=0,"",SUM(Q2216:Q2216))</f>
        <v>60</v>
      </c>
      <c r="AB2216" s="16">
        <f>IF(COUNT(Q2216:Z2216)=0,"",SUM(R2216:S2216))</f>
        <v>0</v>
      </c>
      <c r="AC2216" s="16">
        <f>IF(COUNT(Q2216:Z2216)=0,"",SUM(T2216:V2216))</f>
        <v>285</v>
      </c>
      <c r="AD2216" s="16">
        <f>IF(COUNT(Q2216:Z2216)=0,"",SUM(W2216:Y2216))</f>
        <v>173</v>
      </c>
      <c r="AE2216" s="16">
        <f>IF(COUNT(Q2216:Z2216)=0,"",SUM(Z2216:Z2216))</f>
        <v>355</v>
      </c>
      <c r="AF2216" s="16">
        <f>IF(COUNT(Q2216:Z2216)=0,"",SUM(Q2216:Z2216))</f>
        <v>873</v>
      </c>
      <c r="AG2216" s="17">
        <f>IFERROR((AA2216+AB2216)/AF2216,"")</f>
        <v>6.8728522336769765E-2</v>
      </c>
      <c r="AH2216" s="16"/>
    </row>
    <row r="2217" spans="1:34" x14ac:dyDescent="0.2">
      <c r="A2217" s="4" t="s">
        <v>21</v>
      </c>
      <c r="B2217" s="4" t="s">
        <v>123</v>
      </c>
      <c r="C2217" s="4" t="s">
        <v>955</v>
      </c>
      <c r="D2217" s="4" t="s">
        <v>484</v>
      </c>
      <c r="E2217" s="4" t="s">
        <v>485</v>
      </c>
      <c r="F2217" s="4" t="s">
        <v>4532</v>
      </c>
      <c r="G2217" s="4" t="s">
        <v>158</v>
      </c>
      <c r="H2217" s="4" t="s">
        <v>167</v>
      </c>
      <c r="I2217" s="16">
        <v>146</v>
      </c>
      <c r="J2217" s="16">
        <v>2474</v>
      </c>
      <c r="K2217" s="16">
        <v>58</v>
      </c>
      <c r="L2217" s="16">
        <v>600</v>
      </c>
      <c r="M2217" s="16">
        <v>0</v>
      </c>
      <c r="N2217" s="16">
        <v>85</v>
      </c>
      <c r="O2217" s="17">
        <f>IFERROR(K2217/I2217,"")</f>
        <v>0.39726027397260272</v>
      </c>
      <c r="P2217" s="17">
        <f>IFERROR(L2217/J2217,"")</f>
        <v>0.24252223120452709</v>
      </c>
      <c r="Q2217" s="16">
        <v>60</v>
      </c>
      <c r="R2217" s="16"/>
      <c r="S2217" s="16"/>
      <c r="T2217" s="16">
        <v>54</v>
      </c>
      <c r="U2217" s="16">
        <v>124</v>
      </c>
      <c r="V2217" s="16">
        <v>52</v>
      </c>
      <c r="W2217" s="16">
        <v>0</v>
      </c>
      <c r="X2217" s="16">
        <v>82</v>
      </c>
      <c r="Y2217" s="16"/>
      <c r="Z2217" s="16">
        <v>330</v>
      </c>
      <c r="AA2217" s="16">
        <f>IF(COUNT(Q2217:Z2217)=0,"",SUM(Q2217:Q2217))</f>
        <v>60</v>
      </c>
      <c r="AB2217" s="16">
        <f>IF(COUNT(Q2217:Z2217)=0,"",SUM(R2217:S2217))</f>
        <v>0</v>
      </c>
      <c r="AC2217" s="16">
        <f>IF(COUNT(Q2217:Z2217)=0,"",SUM(T2217:V2217))</f>
        <v>230</v>
      </c>
      <c r="AD2217" s="16">
        <f>IF(COUNT(Q2217:Z2217)=0,"",SUM(W2217:Y2217))</f>
        <v>82</v>
      </c>
      <c r="AE2217" s="16">
        <f>IF(COUNT(Q2217:Z2217)=0,"",SUM(Z2217:Z2217))</f>
        <v>330</v>
      </c>
      <c r="AF2217" s="16">
        <f>IF(COUNT(Q2217:Z2217)=0,"",SUM(Q2217:Z2217))</f>
        <v>702</v>
      </c>
      <c r="AG2217" s="17">
        <f>IFERROR((AA2217+AB2217)/AF2217,"")</f>
        <v>8.5470085470085472E-2</v>
      </c>
      <c r="AH2217" s="16"/>
    </row>
    <row r="2218" spans="1:34" x14ac:dyDescent="0.2">
      <c r="A2218" s="4" t="s">
        <v>21</v>
      </c>
      <c r="B2218" s="4" t="s">
        <v>123</v>
      </c>
      <c r="C2218" s="4" t="s">
        <v>955</v>
      </c>
      <c r="D2218" s="4" t="s">
        <v>484</v>
      </c>
      <c r="E2218" s="4" t="s">
        <v>485</v>
      </c>
      <c r="F2218" s="4" t="s">
        <v>4886</v>
      </c>
      <c r="G2218" s="4" t="s">
        <v>159</v>
      </c>
      <c r="H2218" s="4" t="s">
        <v>163</v>
      </c>
      <c r="I2218" s="16">
        <v>384</v>
      </c>
      <c r="J2218" s="16">
        <v>6715</v>
      </c>
      <c r="K2218" s="16">
        <v>43</v>
      </c>
      <c r="L2218" s="16">
        <v>1084</v>
      </c>
      <c r="M2218" s="16">
        <v>16</v>
      </c>
      <c r="N2218" s="16">
        <v>111</v>
      </c>
      <c r="O2218" s="17">
        <f>IFERROR(K2218/I2218,"")</f>
        <v>0.11197916666666667</v>
      </c>
      <c r="P2218" s="17">
        <f>IFERROR(L2218/J2218,"")</f>
        <v>0.16142963514519731</v>
      </c>
      <c r="Q2218" s="16">
        <v>60</v>
      </c>
      <c r="R2218" s="16">
        <v>25</v>
      </c>
      <c r="S2218" s="16"/>
      <c r="T2218" s="16">
        <v>32</v>
      </c>
      <c r="U2218" s="16">
        <v>33</v>
      </c>
      <c r="V2218" s="16"/>
      <c r="W2218" s="16">
        <v>0</v>
      </c>
      <c r="X2218" s="16">
        <v>314</v>
      </c>
      <c r="Y2218" s="16">
        <v>0</v>
      </c>
      <c r="Z2218" s="16">
        <v>764</v>
      </c>
      <c r="AA2218" s="16">
        <f>IF(COUNT(Q2218:Z2218)=0,"",SUM(Q2218:Q2218))</f>
        <v>60</v>
      </c>
      <c r="AB2218" s="16">
        <f>IF(COUNT(Q2218:Z2218)=0,"",SUM(R2218:S2218))</f>
        <v>25</v>
      </c>
      <c r="AC2218" s="16">
        <f>IF(COUNT(Q2218:Z2218)=0,"",SUM(T2218:V2218))</f>
        <v>65</v>
      </c>
      <c r="AD2218" s="16">
        <f>IF(COUNT(Q2218:Z2218)=0,"",SUM(W2218:Y2218))</f>
        <v>314</v>
      </c>
      <c r="AE2218" s="16">
        <f>IF(COUNT(Q2218:Z2218)=0,"",SUM(Z2218:Z2218))</f>
        <v>764</v>
      </c>
      <c r="AF2218" s="16">
        <f>IF(COUNT(Q2218:Z2218)=0,"",SUM(Q2218:Z2218))</f>
        <v>1228</v>
      </c>
      <c r="AG2218" s="17">
        <f>IFERROR((AA2218+AB2218)/AF2218,"")</f>
        <v>6.921824104234528E-2</v>
      </c>
      <c r="AH2218" s="16">
        <v>18</v>
      </c>
    </row>
    <row r="2219" spans="1:34" x14ac:dyDescent="0.2">
      <c r="A2219" s="4" t="s">
        <v>21</v>
      </c>
      <c r="B2219" s="4" t="s">
        <v>140</v>
      </c>
      <c r="C2219" s="4" t="s">
        <v>955</v>
      </c>
      <c r="D2219" s="4" t="s">
        <v>907</v>
      </c>
      <c r="E2219" s="4" t="s">
        <v>908</v>
      </c>
      <c r="F2219" s="4" t="s">
        <v>5517</v>
      </c>
      <c r="G2219" s="4" t="s">
        <v>158</v>
      </c>
      <c r="H2219" s="4" t="s">
        <v>164</v>
      </c>
      <c r="I2219" s="16">
        <v>142</v>
      </c>
      <c r="J2219" s="16">
        <v>7189</v>
      </c>
      <c r="K2219" s="16">
        <v>30</v>
      </c>
      <c r="L2219" s="16">
        <v>534</v>
      </c>
      <c r="M2219" s="16">
        <v>14</v>
      </c>
      <c r="N2219" s="16">
        <v>1189</v>
      </c>
      <c r="O2219" s="17">
        <f>IFERROR(K2219/I2219,"")</f>
        <v>0.21126760563380281</v>
      </c>
      <c r="P2219" s="17">
        <f>IFERROR(L2219/J2219,"")</f>
        <v>7.4280150229517325E-2</v>
      </c>
      <c r="Q2219" s="16">
        <v>60</v>
      </c>
      <c r="R2219" s="16">
        <v>0</v>
      </c>
      <c r="S2219" s="16">
        <v>0</v>
      </c>
      <c r="T2219" s="16">
        <v>28</v>
      </c>
      <c r="U2219" s="16">
        <v>14</v>
      </c>
      <c r="V2219" s="16">
        <v>30</v>
      </c>
      <c r="W2219" s="16"/>
      <c r="X2219" s="16">
        <v>207</v>
      </c>
      <c r="Y2219" s="16">
        <v>0</v>
      </c>
      <c r="Z2219" s="16">
        <v>777</v>
      </c>
      <c r="AA2219" s="16">
        <f>IF(COUNT(Q2219:Z2219)=0,"",SUM(Q2219:Q2219))</f>
        <v>60</v>
      </c>
      <c r="AB2219" s="16">
        <f>IF(COUNT(Q2219:Z2219)=0,"",SUM(R2219:S2219))</f>
        <v>0</v>
      </c>
      <c r="AC2219" s="16">
        <f>IF(COUNT(Q2219:Z2219)=0,"",SUM(T2219:V2219))</f>
        <v>72</v>
      </c>
      <c r="AD2219" s="16">
        <f>IF(COUNT(Q2219:Z2219)=0,"",SUM(W2219:Y2219))</f>
        <v>207</v>
      </c>
      <c r="AE2219" s="16">
        <f>IF(COUNT(Q2219:Z2219)=0,"",SUM(Z2219:Z2219))</f>
        <v>777</v>
      </c>
      <c r="AF2219" s="16">
        <f>IF(COUNT(Q2219:Z2219)=0,"",SUM(Q2219:Z2219))</f>
        <v>1116</v>
      </c>
      <c r="AG2219" s="17">
        <f>IFERROR((AA2219+AB2219)/AF2219,"")</f>
        <v>5.3763440860215055E-2</v>
      </c>
      <c r="AH2219" s="16">
        <v>13</v>
      </c>
    </row>
    <row r="2220" spans="1:34" x14ac:dyDescent="0.2">
      <c r="A2220" s="4" t="s">
        <v>21</v>
      </c>
      <c r="B2220" s="4" t="s">
        <v>140</v>
      </c>
      <c r="C2220" s="4" t="s">
        <v>955</v>
      </c>
      <c r="D2220" s="4" t="s">
        <v>918</v>
      </c>
      <c r="E2220" s="4" t="s">
        <v>919</v>
      </c>
      <c r="F2220" s="4" t="s">
        <v>5584</v>
      </c>
      <c r="G2220" s="4" t="s">
        <v>158</v>
      </c>
      <c r="H2220" s="4" t="s">
        <v>164</v>
      </c>
      <c r="I2220" s="16">
        <v>317</v>
      </c>
      <c r="J2220" s="16">
        <v>9914</v>
      </c>
      <c r="K2220" s="16">
        <v>251</v>
      </c>
      <c r="L2220" s="16">
        <v>1887</v>
      </c>
      <c r="M2220" s="16"/>
      <c r="N2220" s="16">
        <v>402</v>
      </c>
      <c r="O2220" s="17">
        <f>IFERROR(K2220/I2220,"")</f>
        <v>0.79179810725552047</v>
      </c>
      <c r="P2220" s="17">
        <f>IFERROR(L2220/J2220,"")</f>
        <v>0.19033689731692555</v>
      </c>
      <c r="Q2220" s="16">
        <v>60</v>
      </c>
      <c r="R2220" s="16">
        <v>17</v>
      </c>
      <c r="S2220" s="16">
        <v>0</v>
      </c>
      <c r="T2220" s="16">
        <v>261</v>
      </c>
      <c r="U2220" s="16">
        <v>451</v>
      </c>
      <c r="V2220" s="16">
        <v>52</v>
      </c>
      <c r="W2220" s="16">
        <v>59</v>
      </c>
      <c r="X2220" s="16">
        <v>223</v>
      </c>
      <c r="Y2220" s="16"/>
      <c r="Z2220" s="16">
        <v>1014</v>
      </c>
      <c r="AA2220" s="16">
        <f>IF(COUNT(Q2220:Z2220)=0,"",SUM(Q2220:Q2220))</f>
        <v>60</v>
      </c>
      <c r="AB2220" s="16">
        <f>IF(COUNT(Q2220:Z2220)=0,"",SUM(R2220:S2220))</f>
        <v>17</v>
      </c>
      <c r="AC2220" s="16">
        <f>IF(COUNT(Q2220:Z2220)=0,"",SUM(T2220:V2220))</f>
        <v>764</v>
      </c>
      <c r="AD2220" s="16">
        <f>IF(COUNT(Q2220:Z2220)=0,"",SUM(W2220:Y2220))</f>
        <v>282</v>
      </c>
      <c r="AE2220" s="16">
        <f>IF(COUNT(Q2220:Z2220)=0,"",SUM(Z2220:Z2220))</f>
        <v>1014</v>
      </c>
      <c r="AF2220" s="16">
        <f>IF(COUNT(Q2220:Z2220)=0,"",SUM(Q2220:Z2220))</f>
        <v>2137</v>
      </c>
      <c r="AG2220" s="17">
        <f>IFERROR((AA2220+AB2220)/AF2220,"")</f>
        <v>3.6031820308844172E-2</v>
      </c>
      <c r="AH2220" s="16"/>
    </row>
    <row r="2221" spans="1:34" x14ac:dyDescent="0.2">
      <c r="A2221" s="4" t="s">
        <v>21</v>
      </c>
      <c r="B2221" s="4" t="s">
        <v>127</v>
      </c>
      <c r="C2221" s="4" t="s">
        <v>955</v>
      </c>
      <c r="D2221" s="4" t="s">
        <v>459</v>
      </c>
      <c r="E2221" s="4" t="s">
        <v>460</v>
      </c>
      <c r="F2221" s="4" t="s">
        <v>4186</v>
      </c>
      <c r="G2221" s="4" t="s">
        <v>158</v>
      </c>
      <c r="H2221" s="4" t="s">
        <v>165</v>
      </c>
      <c r="I2221" s="16">
        <v>248</v>
      </c>
      <c r="J2221" s="16">
        <v>1723</v>
      </c>
      <c r="K2221" s="16">
        <v>227</v>
      </c>
      <c r="L2221" s="16">
        <v>263</v>
      </c>
      <c r="M2221" s="16"/>
      <c r="N2221" s="16">
        <v>49</v>
      </c>
      <c r="O2221" s="17">
        <f>IFERROR(K2221/I2221,"")</f>
        <v>0.91532258064516125</v>
      </c>
      <c r="P2221" s="17">
        <f>IFERROR(L2221/J2221,"")</f>
        <v>0.1526407428903076</v>
      </c>
      <c r="Q2221" s="16">
        <v>59</v>
      </c>
      <c r="R2221" s="16">
        <v>17</v>
      </c>
      <c r="S2221" s="16">
        <v>0</v>
      </c>
      <c r="T2221" s="16">
        <v>74</v>
      </c>
      <c r="U2221" s="16">
        <v>22</v>
      </c>
      <c r="V2221" s="16">
        <v>204</v>
      </c>
      <c r="W2221" s="16">
        <v>44</v>
      </c>
      <c r="X2221" s="16">
        <v>49</v>
      </c>
      <c r="Y2221" s="16"/>
      <c r="Z2221" s="16">
        <v>87</v>
      </c>
      <c r="AA2221" s="16">
        <f>IF(COUNT(Q2221:Z2221)=0,"",SUM(Q2221:Q2221))</f>
        <v>59</v>
      </c>
      <c r="AB2221" s="16">
        <f>IF(COUNT(Q2221:Z2221)=0,"",SUM(R2221:S2221))</f>
        <v>17</v>
      </c>
      <c r="AC2221" s="16">
        <f>IF(COUNT(Q2221:Z2221)=0,"",SUM(T2221:V2221))</f>
        <v>300</v>
      </c>
      <c r="AD2221" s="16">
        <f>IF(COUNT(Q2221:Z2221)=0,"",SUM(W2221:Y2221))</f>
        <v>93</v>
      </c>
      <c r="AE2221" s="16">
        <f>IF(COUNT(Q2221:Z2221)=0,"",SUM(Z2221:Z2221))</f>
        <v>87</v>
      </c>
      <c r="AF2221" s="16">
        <f>IF(COUNT(Q2221:Z2221)=0,"",SUM(Q2221:Z2221))</f>
        <v>556</v>
      </c>
      <c r="AG2221" s="17">
        <f>IFERROR((AA2221+AB2221)/AF2221,"")</f>
        <v>0.1366906474820144</v>
      </c>
      <c r="AH2221" s="16"/>
    </row>
    <row r="2222" spans="1:34" x14ac:dyDescent="0.2">
      <c r="A2222" s="4" t="s">
        <v>21</v>
      </c>
      <c r="B2222" s="4" t="s">
        <v>123</v>
      </c>
      <c r="C2222" s="4" t="s">
        <v>955</v>
      </c>
      <c r="D2222" s="4" t="s">
        <v>484</v>
      </c>
      <c r="E2222" s="4" t="s">
        <v>485</v>
      </c>
      <c r="F2222" s="4" t="s">
        <v>4821</v>
      </c>
      <c r="G2222" s="4" t="s">
        <v>159</v>
      </c>
      <c r="H2222" s="4" t="s">
        <v>163</v>
      </c>
      <c r="I2222" s="16">
        <v>78</v>
      </c>
      <c r="J2222" s="16">
        <v>8312</v>
      </c>
      <c r="K2222" s="16">
        <v>25</v>
      </c>
      <c r="L2222" s="16">
        <v>780</v>
      </c>
      <c r="M2222" s="16">
        <v>0</v>
      </c>
      <c r="N2222" s="16">
        <v>104</v>
      </c>
      <c r="O2222" s="17">
        <f>IFERROR(K2222/I2222,"")</f>
        <v>0.32051282051282054</v>
      </c>
      <c r="P2222" s="17">
        <f>IFERROR(L2222/J2222,"")</f>
        <v>9.3840230991337828E-2</v>
      </c>
      <c r="Q2222" s="16">
        <v>59</v>
      </c>
      <c r="R2222" s="16">
        <v>26</v>
      </c>
      <c r="S2222" s="16"/>
      <c r="T2222" s="16">
        <v>30</v>
      </c>
      <c r="U2222" s="16">
        <v>79</v>
      </c>
      <c r="V2222" s="16"/>
      <c r="W2222" s="16"/>
      <c r="X2222" s="16">
        <v>275</v>
      </c>
      <c r="Y2222" s="16">
        <v>0</v>
      </c>
      <c r="Z2222" s="16">
        <v>428</v>
      </c>
      <c r="AA2222" s="16">
        <f>IF(COUNT(Q2222:Z2222)=0,"",SUM(Q2222:Q2222))</f>
        <v>59</v>
      </c>
      <c r="AB2222" s="16">
        <f>IF(COUNT(Q2222:Z2222)=0,"",SUM(R2222:S2222))</f>
        <v>26</v>
      </c>
      <c r="AC2222" s="16">
        <f>IF(COUNT(Q2222:Z2222)=0,"",SUM(T2222:V2222))</f>
        <v>109</v>
      </c>
      <c r="AD2222" s="16">
        <f>IF(COUNT(Q2222:Z2222)=0,"",SUM(W2222:Y2222))</f>
        <v>275</v>
      </c>
      <c r="AE2222" s="16">
        <f>IF(COUNT(Q2222:Z2222)=0,"",SUM(Z2222:Z2222))</f>
        <v>428</v>
      </c>
      <c r="AF2222" s="16">
        <f>IF(COUNT(Q2222:Z2222)=0,"",SUM(Q2222:Z2222))</f>
        <v>897</v>
      </c>
      <c r="AG2222" s="17">
        <f>IFERROR((AA2222+AB2222)/AF2222,"")</f>
        <v>9.4760312151616496E-2</v>
      </c>
      <c r="AH2222" s="16">
        <v>24</v>
      </c>
    </row>
    <row r="2223" spans="1:34" x14ac:dyDescent="0.2">
      <c r="A2223" s="4" t="s">
        <v>198</v>
      </c>
      <c r="B2223" s="4" t="s">
        <v>139</v>
      </c>
      <c r="C2223" s="4" t="s">
        <v>955</v>
      </c>
      <c r="D2223" s="4" t="s">
        <v>307</v>
      </c>
      <c r="E2223" s="4" t="s">
        <v>308</v>
      </c>
      <c r="F2223" s="4" t="s">
        <v>1132</v>
      </c>
      <c r="G2223" s="4" t="s">
        <v>156</v>
      </c>
      <c r="H2223" s="4" t="s">
        <v>43</v>
      </c>
      <c r="I2223" s="16">
        <v>82</v>
      </c>
      <c r="J2223" s="16">
        <v>1407</v>
      </c>
      <c r="K2223" s="16">
        <v>26</v>
      </c>
      <c r="L2223" s="16">
        <v>295</v>
      </c>
      <c r="M2223" s="16">
        <v>0</v>
      </c>
      <c r="N2223" s="16">
        <v>91</v>
      </c>
      <c r="O2223" s="17">
        <f>IFERROR(K2223/I2223,"")</f>
        <v>0.31707317073170732</v>
      </c>
      <c r="P2223" s="17">
        <f>IFERROR(L2223/J2223,"")</f>
        <v>0.20966595593461265</v>
      </c>
      <c r="Q2223" s="16">
        <v>58</v>
      </c>
      <c r="R2223" s="16"/>
      <c r="S2223" s="16"/>
      <c r="T2223" s="16">
        <v>0</v>
      </c>
      <c r="U2223" s="16"/>
      <c r="V2223" s="16">
        <v>34</v>
      </c>
      <c r="W2223" s="16"/>
      <c r="X2223" s="16">
        <v>99</v>
      </c>
      <c r="Y2223" s="16">
        <v>0</v>
      </c>
      <c r="Z2223" s="16">
        <v>190</v>
      </c>
      <c r="AA2223" s="16">
        <f>IF(COUNT(Q2223:Z2223)=0,"",SUM(Q2223:Q2223))</f>
        <v>58</v>
      </c>
      <c r="AB2223" s="16">
        <f>IF(COUNT(Q2223:Z2223)=0,"",SUM(R2223:S2223))</f>
        <v>0</v>
      </c>
      <c r="AC2223" s="16">
        <f>IF(COUNT(Q2223:Z2223)=0,"",SUM(T2223:V2223))</f>
        <v>34</v>
      </c>
      <c r="AD2223" s="16">
        <f>IF(COUNT(Q2223:Z2223)=0,"",SUM(W2223:Y2223))</f>
        <v>99</v>
      </c>
      <c r="AE2223" s="16">
        <f>IF(COUNT(Q2223:Z2223)=0,"",SUM(Z2223:Z2223))</f>
        <v>190</v>
      </c>
      <c r="AF2223" s="16">
        <f>IF(COUNT(Q2223:Z2223)=0,"",SUM(Q2223:Z2223))</f>
        <v>381</v>
      </c>
      <c r="AG2223" s="17">
        <f>IFERROR((AA2223+AB2223)/AF2223,"")</f>
        <v>0.15223097112860892</v>
      </c>
      <c r="AH2223" s="16">
        <v>29</v>
      </c>
    </row>
    <row r="2224" spans="1:34" x14ac:dyDescent="0.2">
      <c r="A2224" s="4" t="s">
        <v>21</v>
      </c>
      <c r="B2224" s="4" t="s">
        <v>123</v>
      </c>
      <c r="C2224" s="4" t="s">
        <v>955</v>
      </c>
      <c r="D2224" s="4" t="s">
        <v>484</v>
      </c>
      <c r="E2224" s="4" t="s">
        <v>485</v>
      </c>
      <c r="F2224" s="4" t="s">
        <v>4839</v>
      </c>
      <c r="G2224" s="4" t="s">
        <v>159</v>
      </c>
      <c r="H2224" s="4" t="s">
        <v>163</v>
      </c>
      <c r="I2224" s="16">
        <v>184</v>
      </c>
      <c r="J2224" s="16">
        <v>3624</v>
      </c>
      <c r="K2224" s="16">
        <v>24</v>
      </c>
      <c r="L2224" s="16">
        <v>433</v>
      </c>
      <c r="M2224" s="16"/>
      <c r="N2224" s="16">
        <v>79</v>
      </c>
      <c r="O2224" s="17">
        <f>IFERROR(K2224/I2224,"")</f>
        <v>0.13043478260869565</v>
      </c>
      <c r="P2224" s="17">
        <f>IFERROR(L2224/J2224,"")</f>
        <v>0.11948123620309051</v>
      </c>
      <c r="Q2224" s="16">
        <v>58</v>
      </c>
      <c r="R2224" s="16"/>
      <c r="S2224" s="16"/>
      <c r="T2224" s="16"/>
      <c r="U2224" s="16">
        <v>33</v>
      </c>
      <c r="V2224" s="16"/>
      <c r="W2224" s="16">
        <v>0</v>
      </c>
      <c r="X2224" s="16">
        <v>127</v>
      </c>
      <c r="Y2224" s="16">
        <v>0</v>
      </c>
      <c r="Z2224" s="16">
        <v>271</v>
      </c>
      <c r="AA2224" s="16">
        <f>IF(COUNT(Q2224:Z2224)=0,"",SUM(Q2224:Q2224))</f>
        <v>58</v>
      </c>
      <c r="AB2224" s="16">
        <f>IF(COUNT(Q2224:Z2224)=0,"",SUM(R2224:S2224))</f>
        <v>0</v>
      </c>
      <c r="AC2224" s="16">
        <f>IF(COUNT(Q2224:Z2224)=0,"",SUM(T2224:V2224))</f>
        <v>33</v>
      </c>
      <c r="AD2224" s="16">
        <f>IF(COUNT(Q2224:Z2224)=0,"",SUM(W2224:Y2224))</f>
        <v>127</v>
      </c>
      <c r="AE2224" s="16">
        <f>IF(COUNT(Q2224:Z2224)=0,"",SUM(Z2224:Z2224))</f>
        <v>271</v>
      </c>
      <c r="AF2224" s="16">
        <f>IF(COUNT(Q2224:Z2224)=0,"",SUM(Q2224:Z2224))</f>
        <v>489</v>
      </c>
      <c r="AG2224" s="17">
        <f>IFERROR((AA2224+AB2224)/AF2224,"")</f>
        <v>0.11860940695296524</v>
      </c>
      <c r="AH2224" s="16"/>
    </row>
    <row r="2225" spans="1:34" x14ac:dyDescent="0.2">
      <c r="A2225" s="4" t="s">
        <v>21</v>
      </c>
      <c r="B2225" s="4" t="s">
        <v>123</v>
      </c>
      <c r="C2225" s="4" t="s">
        <v>955</v>
      </c>
      <c r="D2225" s="4" t="s">
        <v>484</v>
      </c>
      <c r="E2225" s="4" t="s">
        <v>485</v>
      </c>
      <c r="F2225" s="4" t="s">
        <v>4849</v>
      </c>
      <c r="G2225" s="4" t="s">
        <v>159</v>
      </c>
      <c r="H2225" s="4" t="s">
        <v>163</v>
      </c>
      <c r="I2225" s="16">
        <v>147</v>
      </c>
      <c r="J2225" s="16">
        <v>3216</v>
      </c>
      <c r="K2225" s="16">
        <v>42</v>
      </c>
      <c r="L2225" s="16">
        <v>494</v>
      </c>
      <c r="M2225" s="16"/>
      <c r="N2225" s="16">
        <v>70</v>
      </c>
      <c r="O2225" s="17">
        <f>IFERROR(K2225/I2225,"")</f>
        <v>0.2857142857142857</v>
      </c>
      <c r="P2225" s="17">
        <f>IFERROR(L2225/J2225,"")</f>
        <v>0.15360696517412936</v>
      </c>
      <c r="Q2225" s="16">
        <v>58</v>
      </c>
      <c r="R2225" s="16"/>
      <c r="S2225" s="16"/>
      <c r="T2225" s="16"/>
      <c r="U2225" s="16">
        <v>13</v>
      </c>
      <c r="V2225" s="16"/>
      <c r="W2225" s="16">
        <v>0</v>
      </c>
      <c r="X2225" s="16">
        <v>110</v>
      </c>
      <c r="Y2225" s="16">
        <v>0</v>
      </c>
      <c r="Z2225" s="16">
        <v>372</v>
      </c>
      <c r="AA2225" s="16">
        <f>IF(COUNT(Q2225:Z2225)=0,"",SUM(Q2225:Q2225))</f>
        <v>58</v>
      </c>
      <c r="AB2225" s="16">
        <f>IF(COUNT(Q2225:Z2225)=0,"",SUM(R2225:S2225))</f>
        <v>0</v>
      </c>
      <c r="AC2225" s="16">
        <f>IF(COUNT(Q2225:Z2225)=0,"",SUM(T2225:V2225))</f>
        <v>13</v>
      </c>
      <c r="AD2225" s="16">
        <f>IF(COUNT(Q2225:Z2225)=0,"",SUM(W2225:Y2225))</f>
        <v>110</v>
      </c>
      <c r="AE2225" s="16">
        <f>IF(COUNT(Q2225:Z2225)=0,"",SUM(Z2225:Z2225))</f>
        <v>372</v>
      </c>
      <c r="AF2225" s="16">
        <f>IF(COUNT(Q2225:Z2225)=0,"",SUM(Q2225:Z2225))</f>
        <v>553</v>
      </c>
      <c r="AG2225" s="17">
        <f>IFERROR((AA2225+AB2225)/AF2225,"")</f>
        <v>0.10488245931283906</v>
      </c>
      <c r="AH2225" s="16"/>
    </row>
    <row r="2226" spans="1:34" x14ac:dyDescent="0.2">
      <c r="A2226" s="4" t="s">
        <v>21</v>
      </c>
      <c r="B2226" s="4" t="s">
        <v>123</v>
      </c>
      <c r="C2226" s="4" t="s">
        <v>955</v>
      </c>
      <c r="D2226" s="4" t="s">
        <v>484</v>
      </c>
      <c r="E2226" s="4" t="s">
        <v>485</v>
      </c>
      <c r="F2226" s="4" t="s">
        <v>4938</v>
      </c>
      <c r="G2226" s="4" t="s">
        <v>159</v>
      </c>
      <c r="H2226" s="4" t="s">
        <v>165</v>
      </c>
      <c r="I2226" s="16">
        <v>428</v>
      </c>
      <c r="J2226" s="16">
        <v>8446</v>
      </c>
      <c r="K2226" s="16">
        <v>30</v>
      </c>
      <c r="L2226" s="16">
        <v>1672</v>
      </c>
      <c r="M2226" s="16"/>
      <c r="N2226" s="16">
        <v>81</v>
      </c>
      <c r="O2226" s="17">
        <f>IFERROR(K2226/I2226,"")</f>
        <v>7.0093457943925228E-2</v>
      </c>
      <c r="P2226" s="17">
        <f>IFERROR(L2226/J2226,"")</f>
        <v>0.19796353303338859</v>
      </c>
      <c r="Q2226" s="16">
        <v>58</v>
      </c>
      <c r="R2226" s="16">
        <v>21</v>
      </c>
      <c r="S2226" s="16"/>
      <c r="T2226" s="16">
        <v>32</v>
      </c>
      <c r="U2226" s="16">
        <v>40</v>
      </c>
      <c r="V2226" s="16">
        <v>32</v>
      </c>
      <c r="W2226" s="16">
        <v>18</v>
      </c>
      <c r="X2226" s="16">
        <v>271</v>
      </c>
      <c r="Y2226" s="16"/>
      <c r="Z2226" s="16">
        <v>1321</v>
      </c>
      <c r="AA2226" s="16">
        <f>IF(COUNT(Q2226:Z2226)=0,"",SUM(Q2226:Q2226))</f>
        <v>58</v>
      </c>
      <c r="AB2226" s="16">
        <f>IF(COUNT(Q2226:Z2226)=0,"",SUM(R2226:S2226))</f>
        <v>21</v>
      </c>
      <c r="AC2226" s="16">
        <f>IF(COUNT(Q2226:Z2226)=0,"",SUM(T2226:V2226))</f>
        <v>104</v>
      </c>
      <c r="AD2226" s="16">
        <f>IF(COUNT(Q2226:Z2226)=0,"",SUM(W2226:Y2226))</f>
        <v>289</v>
      </c>
      <c r="AE2226" s="16">
        <f>IF(COUNT(Q2226:Z2226)=0,"",SUM(Z2226:Z2226))</f>
        <v>1321</v>
      </c>
      <c r="AF2226" s="16">
        <f>IF(COUNT(Q2226:Z2226)=0,"",SUM(Q2226:Z2226))</f>
        <v>1793</v>
      </c>
      <c r="AG2226" s="17">
        <f>IFERROR((AA2226+AB2226)/AF2226,"")</f>
        <v>4.4060234244283326E-2</v>
      </c>
      <c r="AH2226" s="16"/>
    </row>
    <row r="2227" spans="1:34" x14ac:dyDescent="0.2">
      <c r="A2227" s="4" t="s">
        <v>21</v>
      </c>
      <c r="B2227" s="4" t="s">
        <v>140</v>
      </c>
      <c r="C2227" s="4" t="s">
        <v>955</v>
      </c>
      <c r="D2227" s="4" t="s">
        <v>918</v>
      </c>
      <c r="E2227" s="4" t="s">
        <v>919</v>
      </c>
      <c r="F2227" s="4" t="s">
        <v>5578</v>
      </c>
      <c r="G2227" s="4" t="s">
        <v>158</v>
      </c>
      <c r="H2227" s="4" t="s">
        <v>163</v>
      </c>
      <c r="I2227" s="16">
        <v>1554</v>
      </c>
      <c r="J2227" s="16">
        <v>23150</v>
      </c>
      <c r="K2227" s="16">
        <v>795</v>
      </c>
      <c r="L2227" s="16">
        <v>3230</v>
      </c>
      <c r="M2227" s="16">
        <v>15</v>
      </c>
      <c r="N2227" s="16">
        <v>720</v>
      </c>
      <c r="O2227" s="17">
        <f>IFERROR(K2227/I2227,"")</f>
        <v>0.51158301158301156</v>
      </c>
      <c r="P2227" s="17">
        <f>IFERROR(L2227/J2227,"")</f>
        <v>0.13952483801295895</v>
      </c>
      <c r="Q2227" s="16">
        <v>58</v>
      </c>
      <c r="R2227" s="16">
        <v>87</v>
      </c>
      <c r="S2227" s="16">
        <v>0</v>
      </c>
      <c r="T2227" s="16">
        <v>212</v>
      </c>
      <c r="U2227" s="16">
        <v>476</v>
      </c>
      <c r="V2227" s="16">
        <v>93</v>
      </c>
      <c r="W2227" s="16">
        <v>410</v>
      </c>
      <c r="X2227" s="16">
        <v>188</v>
      </c>
      <c r="Y2227" s="16">
        <v>0</v>
      </c>
      <c r="Z2227" s="16">
        <v>2501</v>
      </c>
      <c r="AA2227" s="16">
        <f>IF(COUNT(Q2227:Z2227)=0,"",SUM(Q2227:Q2227))</f>
        <v>58</v>
      </c>
      <c r="AB2227" s="16">
        <f>IF(COUNT(Q2227:Z2227)=0,"",SUM(R2227:S2227))</f>
        <v>87</v>
      </c>
      <c r="AC2227" s="16">
        <f>IF(COUNT(Q2227:Z2227)=0,"",SUM(T2227:V2227))</f>
        <v>781</v>
      </c>
      <c r="AD2227" s="16">
        <f>IF(COUNT(Q2227:Z2227)=0,"",SUM(W2227:Y2227))</f>
        <v>598</v>
      </c>
      <c r="AE2227" s="16">
        <f>IF(COUNT(Q2227:Z2227)=0,"",SUM(Z2227:Z2227))</f>
        <v>2501</v>
      </c>
      <c r="AF2227" s="16">
        <f>IF(COUNT(Q2227:Z2227)=0,"",SUM(Q2227:Z2227))</f>
        <v>4025</v>
      </c>
      <c r="AG2227" s="17">
        <f>IFERROR((AA2227+AB2227)/AF2227,"")</f>
        <v>3.6024844720496892E-2</v>
      </c>
      <c r="AH2227" s="16">
        <v>95</v>
      </c>
    </row>
    <row r="2228" spans="1:34" x14ac:dyDescent="0.2">
      <c r="A2228" s="4" t="s">
        <v>21</v>
      </c>
      <c r="B2228" s="4" t="s">
        <v>140</v>
      </c>
      <c r="C2228" s="4" t="s">
        <v>955</v>
      </c>
      <c r="D2228" s="4" t="s">
        <v>924</v>
      </c>
      <c r="E2228" s="4" t="s">
        <v>925</v>
      </c>
      <c r="F2228" s="4" t="s">
        <v>5681</v>
      </c>
      <c r="G2228" s="4" t="s">
        <v>158</v>
      </c>
      <c r="H2228" s="4" t="s">
        <v>163</v>
      </c>
      <c r="I2228" s="16">
        <v>31</v>
      </c>
      <c r="J2228" s="16">
        <v>1518</v>
      </c>
      <c r="K2228" s="16">
        <v>27</v>
      </c>
      <c r="L2228" s="16">
        <v>268</v>
      </c>
      <c r="M2228" s="16">
        <v>0</v>
      </c>
      <c r="N2228" s="16">
        <v>137</v>
      </c>
      <c r="O2228" s="17">
        <f>IFERROR(K2228/I2228,"")</f>
        <v>0.87096774193548387</v>
      </c>
      <c r="P2228" s="17">
        <f>IFERROR(L2228/J2228,"")</f>
        <v>0.17654808959156784</v>
      </c>
      <c r="Q2228" s="16">
        <v>58</v>
      </c>
      <c r="R2228" s="16"/>
      <c r="S2228" s="16">
        <v>0</v>
      </c>
      <c r="T2228" s="16">
        <v>17</v>
      </c>
      <c r="U2228" s="16">
        <v>0</v>
      </c>
      <c r="V2228" s="16"/>
      <c r="W2228" s="16">
        <v>0</v>
      </c>
      <c r="X2228" s="16"/>
      <c r="Y2228" s="16"/>
      <c r="Z2228" s="16">
        <v>206</v>
      </c>
      <c r="AA2228" s="16">
        <f>IF(COUNT(Q2228:Z2228)=0,"",SUM(Q2228:Q2228))</f>
        <v>58</v>
      </c>
      <c r="AB2228" s="16">
        <f>IF(COUNT(Q2228:Z2228)=0,"",SUM(R2228:S2228))</f>
        <v>0</v>
      </c>
      <c r="AC2228" s="16">
        <f>IF(COUNT(Q2228:Z2228)=0,"",SUM(T2228:V2228))</f>
        <v>17</v>
      </c>
      <c r="AD2228" s="16">
        <f>IF(COUNT(Q2228:Z2228)=0,"",SUM(W2228:Y2228))</f>
        <v>0</v>
      </c>
      <c r="AE2228" s="16">
        <f>IF(COUNT(Q2228:Z2228)=0,"",SUM(Z2228:Z2228))</f>
        <v>206</v>
      </c>
      <c r="AF2228" s="16">
        <f>IF(COUNT(Q2228:Z2228)=0,"",SUM(Q2228:Z2228))</f>
        <v>281</v>
      </c>
      <c r="AG2228" s="17">
        <f>IFERROR((AA2228+AB2228)/AF2228,"")</f>
        <v>0.20640569395017794</v>
      </c>
      <c r="AH2228" s="16"/>
    </row>
    <row r="2229" spans="1:34" x14ac:dyDescent="0.2">
      <c r="A2229" s="4" t="s">
        <v>21</v>
      </c>
      <c r="B2229" s="4" t="s">
        <v>146</v>
      </c>
      <c r="C2229" s="4" t="s">
        <v>1036</v>
      </c>
      <c r="D2229" s="4" t="s">
        <v>574</v>
      </c>
      <c r="E2229" s="4" t="s">
        <v>534</v>
      </c>
      <c r="F2229" s="4" t="s">
        <v>1953</v>
      </c>
      <c r="G2229" s="4" t="s">
        <v>157</v>
      </c>
      <c r="H2229" s="4" t="s">
        <v>164</v>
      </c>
      <c r="I2229" s="16">
        <v>222</v>
      </c>
      <c r="J2229" s="16">
        <v>1671</v>
      </c>
      <c r="K2229" s="16">
        <v>56</v>
      </c>
      <c r="L2229" s="16">
        <v>345</v>
      </c>
      <c r="M2229" s="16"/>
      <c r="N2229" s="16"/>
      <c r="O2229" s="17">
        <f>IFERROR(K2229/I2229,"")</f>
        <v>0.25225225225225223</v>
      </c>
      <c r="P2229" s="17">
        <f>IFERROR(L2229/J2229,"")</f>
        <v>0.20646319569120286</v>
      </c>
      <c r="Q2229" s="16">
        <v>57</v>
      </c>
      <c r="R2229" s="16">
        <v>56</v>
      </c>
      <c r="S2229" s="16">
        <v>0</v>
      </c>
      <c r="T2229" s="16">
        <v>67</v>
      </c>
      <c r="U2229" s="16">
        <v>27</v>
      </c>
      <c r="V2229" s="16">
        <v>45</v>
      </c>
      <c r="W2229" s="16">
        <v>39</v>
      </c>
      <c r="X2229" s="16">
        <v>98</v>
      </c>
      <c r="Y2229" s="16">
        <v>0</v>
      </c>
      <c r="Z2229" s="16">
        <v>64</v>
      </c>
      <c r="AA2229" s="16">
        <f>IF(COUNT(Q2229:Z2229)=0,"",SUM(Q2229:Q2229))</f>
        <v>57</v>
      </c>
      <c r="AB2229" s="16">
        <f>IF(COUNT(Q2229:Z2229)=0,"",SUM(R2229:S2229))</f>
        <v>56</v>
      </c>
      <c r="AC2229" s="16">
        <f>IF(COUNT(Q2229:Z2229)=0,"",SUM(T2229:V2229))</f>
        <v>139</v>
      </c>
      <c r="AD2229" s="16">
        <f>IF(COUNT(Q2229:Z2229)=0,"",SUM(W2229:Y2229))</f>
        <v>137</v>
      </c>
      <c r="AE2229" s="16">
        <f>IF(COUNT(Q2229:Z2229)=0,"",SUM(Z2229:Z2229))</f>
        <v>64</v>
      </c>
      <c r="AF2229" s="16">
        <f>IF(COUNT(Q2229:Z2229)=0,"",SUM(Q2229:Z2229))</f>
        <v>453</v>
      </c>
      <c r="AG2229" s="17">
        <f>IFERROR((AA2229+AB2229)/AF2229,"")</f>
        <v>0.24944812362030905</v>
      </c>
      <c r="AH2229" s="16"/>
    </row>
    <row r="2230" spans="1:34" x14ac:dyDescent="0.2">
      <c r="A2230" s="4" t="s">
        <v>21</v>
      </c>
      <c r="B2230" s="4" t="s">
        <v>147</v>
      </c>
      <c r="C2230" s="4" t="s">
        <v>1036</v>
      </c>
      <c r="D2230" s="4" t="s">
        <v>378</v>
      </c>
      <c r="E2230" s="4" t="s">
        <v>379</v>
      </c>
      <c r="F2230" s="4" t="s">
        <v>3099</v>
      </c>
      <c r="G2230" s="4" t="s">
        <v>156</v>
      </c>
      <c r="H2230" s="4" t="s">
        <v>164</v>
      </c>
      <c r="I2230" s="16">
        <v>76</v>
      </c>
      <c r="J2230" s="16">
        <v>4141</v>
      </c>
      <c r="K2230" s="16">
        <v>18</v>
      </c>
      <c r="L2230" s="16">
        <v>469</v>
      </c>
      <c r="M2230" s="16"/>
      <c r="N2230" s="16">
        <v>111</v>
      </c>
      <c r="O2230" s="17">
        <f>IFERROR(K2230/I2230,"")</f>
        <v>0.23684210526315788</v>
      </c>
      <c r="P2230" s="17">
        <f>IFERROR(L2230/J2230,"")</f>
        <v>0.11325766723013765</v>
      </c>
      <c r="Q2230" s="16">
        <v>57</v>
      </c>
      <c r="R2230" s="16">
        <v>18</v>
      </c>
      <c r="S2230" s="16">
        <v>15</v>
      </c>
      <c r="T2230" s="16">
        <v>22</v>
      </c>
      <c r="U2230" s="16">
        <v>12</v>
      </c>
      <c r="V2230" s="16"/>
      <c r="W2230" s="16">
        <v>0</v>
      </c>
      <c r="X2230" s="16">
        <v>100</v>
      </c>
      <c r="Y2230" s="16">
        <v>13</v>
      </c>
      <c r="Z2230" s="16">
        <v>308</v>
      </c>
      <c r="AA2230" s="16">
        <f>IF(COUNT(Q2230:Z2230)=0,"",SUM(Q2230:Q2230))</f>
        <v>57</v>
      </c>
      <c r="AB2230" s="16">
        <f>IF(COUNT(Q2230:Z2230)=0,"",SUM(R2230:S2230))</f>
        <v>33</v>
      </c>
      <c r="AC2230" s="16">
        <f>IF(COUNT(Q2230:Z2230)=0,"",SUM(T2230:V2230))</f>
        <v>34</v>
      </c>
      <c r="AD2230" s="16">
        <f>IF(COUNT(Q2230:Z2230)=0,"",SUM(W2230:Y2230))</f>
        <v>113</v>
      </c>
      <c r="AE2230" s="16">
        <f>IF(COUNT(Q2230:Z2230)=0,"",SUM(Z2230:Z2230))</f>
        <v>308</v>
      </c>
      <c r="AF2230" s="16">
        <f>IF(COUNT(Q2230:Z2230)=0,"",SUM(Q2230:Z2230))</f>
        <v>545</v>
      </c>
      <c r="AG2230" s="17">
        <f>IFERROR((AA2230+AB2230)/AF2230,"")</f>
        <v>0.16513761467889909</v>
      </c>
      <c r="AH2230" s="16"/>
    </row>
    <row r="2231" spans="1:34" x14ac:dyDescent="0.2">
      <c r="A2231" s="4" t="s">
        <v>21</v>
      </c>
      <c r="B2231" s="4" t="s">
        <v>132</v>
      </c>
      <c r="C2231" s="4" t="s">
        <v>1036</v>
      </c>
      <c r="D2231" s="4" t="s">
        <v>888</v>
      </c>
      <c r="E2231" s="4" t="s">
        <v>889</v>
      </c>
      <c r="F2231" s="4" t="s">
        <v>5353</v>
      </c>
      <c r="G2231" s="4" t="s">
        <v>157</v>
      </c>
      <c r="H2231" s="4" t="s">
        <v>163</v>
      </c>
      <c r="I2231" s="16">
        <v>1906</v>
      </c>
      <c r="J2231" s="16">
        <v>24292</v>
      </c>
      <c r="K2231" s="16">
        <v>1437</v>
      </c>
      <c r="L2231" s="16">
        <v>3738</v>
      </c>
      <c r="M2231" s="16"/>
      <c r="N2231" s="16">
        <v>20</v>
      </c>
      <c r="O2231" s="17">
        <f>IFERROR(K2231/I2231,"")</f>
        <v>0.75393494228751312</v>
      </c>
      <c r="P2231" s="17">
        <f>IFERROR(L2231/J2231,"")</f>
        <v>0.15387781985838958</v>
      </c>
      <c r="Q2231" s="16">
        <v>57</v>
      </c>
      <c r="R2231" s="16"/>
      <c r="S2231" s="16">
        <v>0</v>
      </c>
      <c r="T2231" s="16">
        <v>62</v>
      </c>
      <c r="U2231" s="16">
        <v>0</v>
      </c>
      <c r="V2231" s="16">
        <v>0</v>
      </c>
      <c r="W2231" s="16">
        <v>0</v>
      </c>
      <c r="X2231" s="16">
        <v>568</v>
      </c>
      <c r="Y2231" s="16"/>
      <c r="Z2231" s="16">
        <v>4484</v>
      </c>
      <c r="AA2231" s="16">
        <f>IF(COUNT(Q2231:Z2231)=0,"",SUM(Q2231:Q2231))</f>
        <v>57</v>
      </c>
      <c r="AB2231" s="16">
        <f>IF(COUNT(Q2231:Z2231)=0,"",SUM(R2231:S2231))</f>
        <v>0</v>
      </c>
      <c r="AC2231" s="16">
        <f>IF(COUNT(Q2231:Z2231)=0,"",SUM(T2231:V2231))</f>
        <v>62</v>
      </c>
      <c r="AD2231" s="16">
        <f>IF(COUNT(Q2231:Z2231)=0,"",SUM(W2231:Y2231))</f>
        <v>568</v>
      </c>
      <c r="AE2231" s="16">
        <f>IF(COUNT(Q2231:Z2231)=0,"",SUM(Z2231:Z2231))</f>
        <v>4484</v>
      </c>
      <c r="AF2231" s="16">
        <f>IF(COUNT(Q2231:Z2231)=0,"",SUM(Q2231:Z2231))</f>
        <v>5171</v>
      </c>
      <c r="AG2231" s="17">
        <f>IFERROR((AA2231+AB2231)/AF2231,"")</f>
        <v>1.1023012956874878E-2</v>
      </c>
      <c r="AH2231" s="16">
        <v>128</v>
      </c>
    </row>
    <row r="2232" spans="1:34" x14ac:dyDescent="0.2">
      <c r="A2232" s="4" t="s">
        <v>21</v>
      </c>
      <c r="B2232" s="4" t="s">
        <v>132</v>
      </c>
      <c r="C2232" s="4" t="s">
        <v>1036</v>
      </c>
      <c r="D2232" s="4" t="s">
        <v>890</v>
      </c>
      <c r="E2232" s="4" t="s">
        <v>891</v>
      </c>
      <c r="F2232" s="4" t="s">
        <v>5370</v>
      </c>
      <c r="G2232" s="4" t="s">
        <v>158</v>
      </c>
      <c r="H2232" s="4" t="s">
        <v>165</v>
      </c>
      <c r="I2232" s="16">
        <v>41</v>
      </c>
      <c r="J2232" s="16">
        <v>2414</v>
      </c>
      <c r="K2232" s="16">
        <v>37</v>
      </c>
      <c r="L2232" s="16">
        <v>479</v>
      </c>
      <c r="M2232" s="16"/>
      <c r="N2232" s="16">
        <v>164</v>
      </c>
      <c r="O2232" s="17">
        <f>IFERROR(K2232/I2232,"")</f>
        <v>0.90243902439024393</v>
      </c>
      <c r="P2232" s="17">
        <f>IFERROR(L2232/J2232,"")</f>
        <v>0.19842584921292461</v>
      </c>
      <c r="Q2232" s="16">
        <v>57</v>
      </c>
      <c r="R2232" s="16">
        <v>0</v>
      </c>
      <c r="S2232" s="16">
        <v>0</v>
      </c>
      <c r="T2232" s="16">
        <v>19</v>
      </c>
      <c r="U2232" s="16">
        <v>101</v>
      </c>
      <c r="V2232" s="16">
        <v>45</v>
      </c>
      <c r="W2232" s="16"/>
      <c r="X2232" s="16">
        <v>74</v>
      </c>
      <c r="Y2232" s="16">
        <v>0</v>
      </c>
      <c r="Z2232" s="16">
        <v>415</v>
      </c>
      <c r="AA2232" s="16">
        <f>IF(COUNT(Q2232:Z2232)=0,"",SUM(Q2232:Q2232))</f>
        <v>57</v>
      </c>
      <c r="AB2232" s="16">
        <f>IF(COUNT(Q2232:Z2232)=0,"",SUM(R2232:S2232))</f>
        <v>0</v>
      </c>
      <c r="AC2232" s="16">
        <f>IF(COUNT(Q2232:Z2232)=0,"",SUM(T2232:V2232))</f>
        <v>165</v>
      </c>
      <c r="AD2232" s="16">
        <f>IF(COUNT(Q2232:Z2232)=0,"",SUM(W2232:Y2232))</f>
        <v>74</v>
      </c>
      <c r="AE2232" s="16">
        <f>IF(COUNT(Q2232:Z2232)=0,"",SUM(Z2232:Z2232))</f>
        <v>415</v>
      </c>
      <c r="AF2232" s="16">
        <f>IF(COUNT(Q2232:Z2232)=0,"",SUM(Q2232:Z2232))</f>
        <v>711</v>
      </c>
      <c r="AG2232" s="17">
        <f>IFERROR((AA2232+AB2232)/AF2232,"")</f>
        <v>8.0168776371308023E-2</v>
      </c>
      <c r="AH2232" s="16"/>
    </row>
    <row r="2233" spans="1:34" x14ac:dyDescent="0.2">
      <c r="A2233" s="4" t="s">
        <v>198</v>
      </c>
      <c r="B2233" s="4" t="s">
        <v>129</v>
      </c>
      <c r="C2233" s="4" t="s">
        <v>1036</v>
      </c>
      <c r="D2233" s="4" t="s">
        <v>420</v>
      </c>
      <c r="E2233" s="4" t="s">
        <v>421</v>
      </c>
      <c r="F2233" s="4" t="s">
        <v>1371</v>
      </c>
      <c r="G2233" s="4" t="s">
        <v>156</v>
      </c>
      <c r="H2233" s="4" t="s">
        <v>43</v>
      </c>
      <c r="I2233" s="16">
        <v>121</v>
      </c>
      <c r="J2233" s="16">
        <v>3102</v>
      </c>
      <c r="K2233" s="16">
        <v>68</v>
      </c>
      <c r="L2233" s="16">
        <v>609</v>
      </c>
      <c r="M2233" s="16"/>
      <c r="N2233" s="16">
        <v>173</v>
      </c>
      <c r="O2233" s="17">
        <f>IFERROR(K2233/I2233,"")</f>
        <v>0.56198347107438018</v>
      </c>
      <c r="P2233" s="17">
        <f>IFERROR(L2233/J2233,"")</f>
        <v>0.19632495164410058</v>
      </c>
      <c r="Q2233" s="16">
        <v>56</v>
      </c>
      <c r="R2233" s="16"/>
      <c r="S2233" s="16"/>
      <c r="T2233" s="16">
        <v>0</v>
      </c>
      <c r="U2233" s="16">
        <v>56</v>
      </c>
      <c r="V2233" s="16">
        <v>94</v>
      </c>
      <c r="W2233" s="16">
        <v>32</v>
      </c>
      <c r="X2233" s="16">
        <v>130</v>
      </c>
      <c r="Y2233" s="16">
        <v>0</v>
      </c>
      <c r="Z2233" s="16">
        <v>477</v>
      </c>
      <c r="AA2233" s="16">
        <f>IF(COUNT(Q2233:Z2233)=0,"",SUM(Q2233:Q2233))</f>
        <v>56</v>
      </c>
      <c r="AB2233" s="16">
        <f>IF(COUNT(Q2233:Z2233)=0,"",SUM(R2233:S2233))</f>
        <v>0</v>
      </c>
      <c r="AC2233" s="16">
        <f>IF(COUNT(Q2233:Z2233)=0,"",SUM(T2233:V2233))</f>
        <v>150</v>
      </c>
      <c r="AD2233" s="16">
        <f>IF(COUNT(Q2233:Z2233)=0,"",SUM(W2233:Y2233))</f>
        <v>162</v>
      </c>
      <c r="AE2233" s="16">
        <f>IF(COUNT(Q2233:Z2233)=0,"",SUM(Z2233:Z2233))</f>
        <v>477</v>
      </c>
      <c r="AF2233" s="16">
        <f>IF(COUNT(Q2233:Z2233)=0,"",SUM(Q2233:Z2233))</f>
        <v>845</v>
      </c>
      <c r="AG2233" s="17">
        <f>IFERROR((AA2233+AB2233)/AF2233,"")</f>
        <v>6.6272189349112429E-2</v>
      </c>
      <c r="AH2233" s="16">
        <v>58</v>
      </c>
    </row>
    <row r="2234" spans="1:34" x14ac:dyDescent="0.2">
      <c r="A2234" s="4" t="s">
        <v>198</v>
      </c>
      <c r="B2234" s="4" t="s">
        <v>148</v>
      </c>
      <c r="C2234" s="4" t="s">
        <v>955</v>
      </c>
      <c r="D2234" s="4" t="s">
        <v>529</v>
      </c>
      <c r="E2234" s="4" t="s">
        <v>228</v>
      </c>
      <c r="F2234" s="4" t="s">
        <v>1607</v>
      </c>
      <c r="G2234" s="4" t="s">
        <v>156</v>
      </c>
      <c r="H2234" s="4" t="s">
        <v>71</v>
      </c>
      <c r="I2234" s="16">
        <v>2611</v>
      </c>
      <c r="J2234" s="16">
        <v>2417</v>
      </c>
      <c r="K2234" s="16">
        <v>730</v>
      </c>
      <c r="L2234" s="16">
        <v>528</v>
      </c>
      <c r="M2234" s="16">
        <v>161</v>
      </c>
      <c r="N2234" s="16">
        <v>120</v>
      </c>
      <c r="O2234" s="17">
        <f>IFERROR(K2234/I2234,"")</f>
        <v>0.27958636537725012</v>
      </c>
      <c r="P2234" s="17">
        <f>IFERROR(L2234/J2234,"")</f>
        <v>0.21845262722383119</v>
      </c>
      <c r="Q2234" s="16">
        <v>56</v>
      </c>
      <c r="R2234" s="16">
        <v>0</v>
      </c>
      <c r="S2234" s="16"/>
      <c r="T2234" s="16">
        <v>0</v>
      </c>
      <c r="U2234" s="16">
        <v>78</v>
      </c>
      <c r="V2234" s="16">
        <v>1104</v>
      </c>
      <c r="W2234" s="16">
        <v>77</v>
      </c>
      <c r="X2234" s="16">
        <v>166</v>
      </c>
      <c r="Y2234" s="16">
        <v>0</v>
      </c>
      <c r="Z2234" s="16">
        <v>362</v>
      </c>
      <c r="AA2234" s="16">
        <f>IF(COUNT(Q2234:Z2234)=0,"",SUM(Q2234:Q2234))</f>
        <v>56</v>
      </c>
      <c r="AB2234" s="16">
        <f>IF(COUNT(Q2234:Z2234)=0,"",SUM(R2234:S2234))</f>
        <v>0</v>
      </c>
      <c r="AC2234" s="16">
        <f>IF(COUNT(Q2234:Z2234)=0,"",SUM(T2234:V2234))</f>
        <v>1182</v>
      </c>
      <c r="AD2234" s="16">
        <f>IF(COUNT(Q2234:Z2234)=0,"",SUM(W2234:Y2234))</f>
        <v>243</v>
      </c>
      <c r="AE2234" s="16">
        <f>IF(COUNT(Q2234:Z2234)=0,"",SUM(Z2234:Z2234))</f>
        <v>362</v>
      </c>
      <c r="AF2234" s="16">
        <f>IF(COUNT(Q2234:Z2234)=0,"",SUM(Q2234:Z2234))</f>
        <v>1843</v>
      </c>
      <c r="AG2234" s="17">
        <f>IFERROR((AA2234+AB2234)/AF2234,"")</f>
        <v>3.0385241454150842E-2</v>
      </c>
      <c r="AH2234" s="16">
        <v>129</v>
      </c>
    </row>
    <row r="2235" spans="1:34" x14ac:dyDescent="0.2">
      <c r="A2235" s="4" t="s">
        <v>21</v>
      </c>
      <c r="B2235" s="4" t="s">
        <v>147</v>
      </c>
      <c r="C2235" s="4" t="s">
        <v>1036</v>
      </c>
      <c r="D2235" s="4" t="s">
        <v>378</v>
      </c>
      <c r="E2235" s="4" t="s">
        <v>379</v>
      </c>
      <c r="F2235" s="4" t="s">
        <v>3134</v>
      </c>
      <c r="G2235" s="4" t="s">
        <v>159</v>
      </c>
      <c r="H2235" s="4" t="s">
        <v>165</v>
      </c>
      <c r="I2235" s="16">
        <v>57</v>
      </c>
      <c r="J2235" s="16">
        <v>7311</v>
      </c>
      <c r="K2235" s="16">
        <v>17</v>
      </c>
      <c r="L2235" s="16">
        <v>746</v>
      </c>
      <c r="M2235" s="16">
        <v>0</v>
      </c>
      <c r="N2235" s="16">
        <v>217</v>
      </c>
      <c r="O2235" s="17">
        <f>IFERROR(K2235/I2235,"")</f>
        <v>0.2982456140350877</v>
      </c>
      <c r="P2235" s="17">
        <f>IFERROR(L2235/J2235,"")</f>
        <v>0.10203802489399535</v>
      </c>
      <c r="Q2235" s="16">
        <v>56</v>
      </c>
      <c r="R2235" s="16">
        <v>37</v>
      </c>
      <c r="S2235" s="16">
        <v>40</v>
      </c>
      <c r="T2235" s="16">
        <v>75</v>
      </c>
      <c r="U2235" s="16">
        <v>26</v>
      </c>
      <c r="V2235" s="16">
        <v>22</v>
      </c>
      <c r="W2235" s="16"/>
      <c r="X2235" s="16">
        <v>209</v>
      </c>
      <c r="Y2235" s="16"/>
      <c r="Z2235" s="16">
        <v>493</v>
      </c>
      <c r="AA2235" s="16">
        <f>IF(COUNT(Q2235:Z2235)=0,"",SUM(Q2235:Q2235))</f>
        <v>56</v>
      </c>
      <c r="AB2235" s="16">
        <f>IF(COUNT(Q2235:Z2235)=0,"",SUM(R2235:S2235))</f>
        <v>77</v>
      </c>
      <c r="AC2235" s="16">
        <f>IF(COUNT(Q2235:Z2235)=0,"",SUM(T2235:V2235))</f>
        <v>123</v>
      </c>
      <c r="AD2235" s="16">
        <f>IF(COUNT(Q2235:Z2235)=0,"",SUM(W2235:Y2235))</f>
        <v>209</v>
      </c>
      <c r="AE2235" s="16">
        <f>IF(COUNT(Q2235:Z2235)=0,"",SUM(Z2235:Z2235))</f>
        <v>493</v>
      </c>
      <c r="AF2235" s="16">
        <f>IF(COUNT(Q2235:Z2235)=0,"",SUM(Q2235:Z2235))</f>
        <v>958</v>
      </c>
      <c r="AG2235" s="17">
        <f>IFERROR((AA2235+AB2235)/AF2235,"")</f>
        <v>0.13883089770354906</v>
      </c>
      <c r="AH2235" s="16">
        <v>12</v>
      </c>
    </row>
    <row r="2236" spans="1:34" x14ac:dyDescent="0.2">
      <c r="A2236" s="4" t="s">
        <v>21</v>
      </c>
      <c r="B2236" s="4" t="s">
        <v>152</v>
      </c>
      <c r="C2236" s="4" t="s">
        <v>955</v>
      </c>
      <c r="D2236" s="4" t="s">
        <v>739</v>
      </c>
      <c r="E2236" s="4" t="s">
        <v>740</v>
      </c>
      <c r="F2236" s="4" t="s">
        <v>3433</v>
      </c>
      <c r="G2236" s="4" t="s">
        <v>158</v>
      </c>
      <c r="H2236" s="4" t="s">
        <v>165</v>
      </c>
      <c r="I2236" s="16">
        <v>15</v>
      </c>
      <c r="J2236" s="16">
        <v>219</v>
      </c>
      <c r="K2236" s="16">
        <v>15</v>
      </c>
      <c r="L2236" s="16">
        <v>56</v>
      </c>
      <c r="M2236" s="16"/>
      <c r="N2236" s="16">
        <v>44</v>
      </c>
      <c r="O2236" s="17">
        <f>IFERROR(K2236/I2236,"")</f>
        <v>1</v>
      </c>
      <c r="P2236" s="17">
        <f>IFERROR(L2236/J2236,"")</f>
        <v>0.25570776255707761</v>
      </c>
      <c r="Q2236" s="16">
        <v>56</v>
      </c>
      <c r="R2236" s="16">
        <v>0</v>
      </c>
      <c r="S2236" s="16">
        <v>0</v>
      </c>
      <c r="T2236" s="16">
        <v>0</v>
      </c>
      <c r="U2236" s="16">
        <v>36</v>
      </c>
      <c r="V2236" s="16">
        <v>0</v>
      </c>
      <c r="W2236" s="16"/>
      <c r="X2236" s="16"/>
      <c r="Y2236" s="16">
        <v>0</v>
      </c>
      <c r="Z2236" s="16"/>
      <c r="AA2236" s="16">
        <f>IF(COUNT(Q2236:Z2236)=0,"",SUM(Q2236:Q2236))</f>
        <v>56</v>
      </c>
      <c r="AB2236" s="16">
        <f>IF(COUNT(Q2236:Z2236)=0,"",SUM(R2236:S2236))</f>
        <v>0</v>
      </c>
      <c r="AC2236" s="16">
        <f>IF(COUNT(Q2236:Z2236)=0,"",SUM(T2236:V2236))</f>
        <v>36</v>
      </c>
      <c r="AD2236" s="16">
        <f>IF(COUNT(Q2236:Z2236)=0,"",SUM(W2236:Y2236))</f>
        <v>0</v>
      </c>
      <c r="AE2236" s="16">
        <f>IF(COUNT(Q2236:Z2236)=0,"",SUM(Z2236:Z2236))</f>
        <v>0</v>
      </c>
      <c r="AF2236" s="16">
        <f>IF(COUNT(Q2236:Z2236)=0,"",SUM(Q2236:Z2236))</f>
        <v>92</v>
      </c>
      <c r="AG2236" s="17">
        <f>IFERROR((AA2236+AB2236)/AF2236,"")</f>
        <v>0.60869565217391308</v>
      </c>
      <c r="AH2236" s="16"/>
    </row>
    <row r="2237" spans="1:34" x14ac:dyDescent="0.2">
      <c r="A2237" s="4" t="s">
        <v>21</v>
      </c>
      <c r="B2237" s="4" t="s">
        <v>123</v>
      </c>
      <c r="C2237" s="4" t="s">
        <v>955</v>
      </c>
      <c r="D2237" s="4" t="s">
        <v>484</v>
      </c>
      <c r="E2237" s="4" t="s">
        <v>485</v>
      </c>
      <c r="F2237" s="4" t="s">
        <v>4974</v>
      </c>
      <c r="G2237" s="4" t="s">
        <v>159</v>
      </c>
      <c r="H2237" s="4" t="s">
        <v>164</v>
      </c>
      <c r="I2237" s="16">
        <v>97</v>
      </c>
      <c r="J2237" s="16">
        <v>2557</v>
      </c>
      <c r="K2237" s="16">
        <v>21</v>
      </c>
      <c r="L2237" s="16">
        <v>343</v>
      </c>
      <c r="M2237" s="16">
        <v>0</v>
      </c>
      <c r="N2237" s="16">
        <v>66</v>
      </c>
      <c r="O2237" s="17">
        <f>IFERROR(K2237/I2237,"")</f>
        <v>0.21649484536082475</v>
      </c>
      <c r="P2237" s="17">
        <f>IFERROR(L2237/J2237,"")</f>
        <v>0.13414157215486899</v>
      </c>
      <c r="Q2237" s="16">
        <v>56</v>
      </c>
      <c r="R2237" s="16">
        <v>16</v>
      </c>
      <c r="S2237" s="16"/>
      <c r="T2237" s="16">
        <v>24</v>
      </c>
      <c r="U2237" s="16">
        <v>21</v>
      </c>
      <c r="V2237" s="16"/>
      <c r="W2237" s="16">
        <v>0</v>
      </c>
      <c r="X2237" s="16">
        <v>108</v>
      </c>
      <c r="Y2237" s="16">
        <v>0</v>
      </c>
      <c r="Z2237" s="16">
        <v>187</v>
      </c>
      <c r="AA2237" s="16">
        <f>IF(COUNT(Q2237:Z2237)=0,"",SUM(Q2237:Q2237))</f>
        <v>56</v>
      </c>
      <c r="AB2237" s="16">
        <f>IF(COUNT(Q2237:Z2237)=0,"",SUM(R2237:S2237))</f>
        <v>16</v>
      </c>
      <c r="AC2237" s="16">
        <f>IF(COUNT(Q2237:Z2237)=0,"",SUM(T2237:V2237))</f>
        <v>45</v>
      </c>
      <c r="AD2237" s="16">
        <f>IF(COUNT(Q2237:Z2237)=0,"",SUM(W2237:Y2237))</f>
        <v>108</v>
      </c>
      <c r="AE2237" s="16">
        <f>IF(COUNT(Q2237:Z2237)=0,"",SUM(Z2237:Z2237))</f>
        <v>187</v>
      </c>
      <c r="AF2237" s="16">
        <f>IF(COUNT(Q2237:Z2237)=0,"",SUM(Q2237:Z2237))</f>
        <v>412</v>
      </c>
      <c r="AG2237" s="17">
        <f>IFERROR((AA2237+AB2237)/AF2237,"")</f>
        <v>0.17475728155339806</v>
      </c>
      <c r="AH2237" s="16"/>
    </row>
    <row r="2238" spans="1:34" x14ac:dyDescent="0.2">
      <c r="A2238" s="4" t="s">
        <v>198</v>
      </c>
      <c r="B2238" s="4" t="s">
        <v>134</v>
      </c>
      <c r="C2238" s="4" t="s">
        <v>955</v>
      </c>
      <c r="D2238" s="4" t="s">
        <v>366</v>
      </c>
      <c r="E2238" s="4" t="s">
        <v>228</v>
      </c>
      <c r="F2238" s="4" t="s">
        <v>1255</v>
      </c>
      <c r="G2238" s="4" t="s">
        <v>156</v>
      </c>
      <c r="H2238" s="4" t="s">
        <v>71</v>
      </c>
      <c r="I2238" s="16">
        <v>498</v>
      </c>
      <c r="J2238" s="16">
        <v>2327</v>
      </c>
      <c r="K2238" s="16">
        <v>181</v>
      </c>
      <c r="L2238" s="16">
        <v>562</v>
      </c>
      <c r="M2238" s="16">
        <v>36</v>
      </c>
      <c r="N2238" s="16">
        <v>124</v>
      </c>
      <c r="O2238" s="17">
        <f>IFERROR(K2238/I2238,"")</f>
        <v>0.3634538152610442</v>
      </c>
      <c r="P2238" s="17">
        <f>IFERROR(L2238/J2238,"")</f>
        <v>0.2415126772668672</v>
      </c>
      <c r="Q2238" s="16">
        <v>55</v>
      </c>
      <c r="R2238" s="16">
        <v>0</v>
      </c>
      <c r="S2238" s="16"/>
      <c r="T2238" s="16">
        <v>0</v>
      </c>
      <c r="U2238" s="16">
        <v>79</v>
      </c>
      <c r="V2238" s="16">
        <v>301</v>
      </c>
      <c r="W2238" s="16">
        <v>55</v>
      </c>
      <c r="X2238" s="16">
        <v>183</v>
      </c>
      <c r="Y2238" s="16">
        <v>0</v>
      </c>
      <c r="Z2238" s="16">
        <v>379</v>
      </c>
      <c r="AA2238" s="16">
        <f>IF(COUNT(Q2238:Z2238)=0,"",SUM(Q2238:Q2238))</f>
        <v>55</v>
      </c>
      <c r="AB2238" s="16">
        <f>IF(COUNT(Q2238:Z2238)=0,"",SUM(R2238:S2238))</f>
        <v>0</v>
      </c>
      <c r="AC2238" s="16">
        <f>IF(COUNT(Q2238:Z2238)=0,"",SUM(T2238:V2238))</f>
        <v>380</v>
      </c>
      <c r="AD2238" s="16">
        <f>IF(COUNT(Q2238:Z2238)=0,"",SUM(W2238:Y2238))</f>
        <v>238</v>
      </c>
      <c r="AE2238" s="16">
        <f>IF(COUNT(Q2238:Z2238)=0,"",SUM(Z2238:Z2238))</f>
        <v>379</v>
      </c>
      <c r="AF2238" s="16">
        <f>IF(COUNT(Q2238:Z2238)=0,"",SUM(Q2238:Z2238))</f>
        <v>1052</v>
      </c>
      <c r="AG2238" s="17">
        <f>IFERROR((AA2238+AB2238)/AF2238,"")</f>
        <v>5.2281368821292779E-2</v>
      </c>
      <c r="AH2238" s="16">
        <v>62</v>
      </c>
    </row>
    <row r="2239" spans="1:34" x14ac:dyDescent="0.2">
      <c r="A2239" s="4" t="s">
        <v>198</v>
      </c>
      <c r="B2239" s="4" t="s">
        <v>140</v>
      </c>
      <c r="C2239" s="4" t="s">
        <v>955</v>
      </c>
      <c r="D2239" s="4" t="s">
        <v>519</v>
      </c>
      <c r="E2239" s="4" t="s">
        <v>266</v>
      </c>
      <c r="F2239" s="4" t="s">
        <v>1584</v>
      </c>
      <c r="G2239" s="4" t="s">
        <v>156</v>
      </c>
      <c r="H2239" s="4" t="s">
        <v>71</v>
      </c>
      <c r="I2239" s="16">
        <v>200</v>
      </c>
      <c r="J2239" s="16">
        <v>658</v>
      </c>
      <c r="K2239" s="16">
        <v>83</v>
      </c>
      <c r="L2239" s="16">
        <v>151</v>
      </c>
      <c r="M2239" s="16">
        <v>0</v>
      </c>
      <c r="N2239" s="16"/>
      <c r="O2239" s="17">
        <f>IFERROR(K2239/I2239,"")</f>
        <v>0.41499999999999998</v>
      </c>
      <c r="P2239" s="17">
        <f>IFERROR(L2239/J2239,"")</f>
        <v>0.22948328267477203</v>
      </c>
      <c r="Q2239" s="16">
        <v>55</v>
      </c>
      <c r="R2239" s="16"/>
      <c r="S2239" s="16"/>
      <c r="T2239" s="16">
        <v>0</v>
      </c>
      <c r="U2239" s="16"/>
      <c r="V2239" s="16">
        <v>0</v>
      </c>
      <c r="W2239" s="16">
        <v>0</v>
      </c>
      <c r="X2239" s="16">
        <v>86</v>
      </c>
      <c r="Y2239" s="16">
        <v>0</v>
      </c>
      <c r="Z2239" s="16">
        <v>90</v>
      </c>
      <c r="AA2239" s="16">
        <f>IF(COUNT(Q2239:Z2239)=0,"",SUM(Q2239:Q2239))</f>
        <v>55</v>
      </c>
      <c r="AB2239" s="16">
        <f>IF(COUNT(Q2239:Z2239)=0,"",SUM(R2239:S2239))</f>
        <v>0</v>
      </c>
      <c r="AC2239" s="16">
        <f>IF(COUNT(Q2239:Z2239)=0,"",SUM(T2239:V2239))</f>
        <v>0</v>
      </c>
      <c r="AD2239" s="16">
        <f>IF(COUNT(Q2239:Z2239)=0,"",SUM(W2239:Y2239))</f>
        <v>86</v>
      </c>
      <c r="AE2239" s="16">
        <f>IF(COUNT(Q2239:Z2239)=0,"",SUM(Z2239:Z2239))</f>
        <v>90</v>
      </c>
      <c r="AF2239" s="16">
        <f>IF(COUNT(Q2239:Z2239)=0,"",SUM(Q2239:Z2239))</f>
        <v>231</v>
      </c>
      <c r="AG2239" s="17">
        <f>IFERROR((AA2239+AB2239)/AF2239,"")</f>
        <v>0.23809523809523808</v>
      </c>
      <c r="AH2239" s="16">
        <v>20</v>
      </c>
    </row>
    <row r="2240" spans="1:34" x14ac:dyDescent="0.2">
      <c r="A2240" s="4" t="s">
        <v>21</v>
      </c>
      <c r="B2240" s="4" t="s">
        <v>123</v>
      </c>
      <c r="C2240" s="4" t="s">
        <v>955</v>
      </c>
      <c r="D2240" s="4" t="s">
        <v>484</v>
      </c>
      <c r="E2240" s="4" t="s">
        <v>485</v>
      </c>
      <c r="F2240" s="4" t="s">
        <v>4942</v>
      </c>
      <c r="G2240" s="4" t="s">
        <v>159</v>
      </c>
      <c r="H2240" s="4" t="s">
        <v>164</v>
      </c>
      <c r="I2240" s="16">
        <v>36</v>
      </c>
      <c r="J2240" s="16">
        <v>4551</v>
      </c>
      <c r="K2240" s="16"/>
      <c r="L2240" s="16">
        <v>838</v>
      </c>
      <c r="M2240" s="16">
        <v>0</v>
      </c>
      <c r="N2240" s="16">
        <v>96</v>
      </c>
      <c r="O2240" s="17">
        <f>IFERROR(K2240/I2240,"")</f>
        <v>0</v>
      </c>
      <c r="P2240" s="17">
        <f>IFERROR(L2240/J2240,"")</f>
        <v>0.18413535486706217</v>
      </c>
      <c r="Q2240" s="16">
        <v>55</v>
      </c>
      <c r="R2240" s="16">
        <v>31</v>
      </c>
      <c r="S2240" s="16"/>
      <c r="T2240" s="16">
        <v>32</v>
      </c>
      <c r="U2240" s="16">
        <v>79</v>
      </c>
      <c r="V2240" s="16"/>
      <c r="W2240" s="16">
        <v>0</v>
      </c>
      <c r="X2240" s="16">
        <v>226</v>
      </c>
      <c r="Y2240" s="16">
        <v>0</v>
      </c>
      <c r="Z2240" s="16">
        <v>504</v>
      </c>
      <c r="AA2240" s="16">
        <f>IF(COUNT(Q2240:Z2240)=0,"",SUM(Q2240:Q2240))</f>
        <v>55</v>
      </c>
      <c r="AB2240" s="16">
        <f>IF(COUNT(Q2240:Z2240)=0,"",SUM(R2240:S2240))</f>
        <v>31</v>
      </c>
      <c r="AC2240" s="16">
        <f>IF(COUNT(Q2240:Z2240)=0,"",SUM(T2240:V2240))</f>
        <v>111</v>
      </c>
      <c r="AD2240" s="16">
        <f>IF(COUNT(Q2240:Z2240)=0,"",SUM(W2240:Y2240))</f>
        <v>226</v>
      </c>
      <c r="AE2240" s="16">
        <f>IF(COUNT(Q2240:Z2240)=0,"",SUM(Z2240:Z2240))</f>
        <v>504</v>
      </c>
      <c r="AF2240" s="16">
        <f>IF(COUNT(Q2240:Z2240)=0,"",SUM(Q2240:Z2240))</f>
        <v>927</v>
      </c>
      <c r="AG2240" s="17">
        <f>IFERROR((AA2240+AB2240)/AF2240,"")</f>
        <v>9.2772384034519956E-2</v>
      </c>
      <c r="AH2240" s="16"/>
    </row>
    <row r="2241" spans="1:34" x14ac:dyDescent="0.2">
      <c r="A2241" s="4" t="s">
        <v>198</v>
      </c>
      <c r="B2241" s="4" t="s">
        <v>123</v>
      </c>
      <c r="C2241" s="4" t="s">
        <v>955</v>
      </c>
      <c r="D2241" s="4" t="s">
        <v>484</v>
      </c>
      <c r="E2241" s="4" t="s">
        <v>485</v>
      </c>
      <c r="F2241" s="4" t="s">
        <v>1502</v>
      </c>
      <c r="G2241" s="4" t="s">
        <v>156</v>
      </c>
      <c r="H2241" s="4" t="s">
        <v>43</v>
      </c>
      <c r="I2241" s="16">
        <v>2158</v>
      </c>
      <c r="J2241" s="16">
        <v>9282</v>
      </c>
      <c r="K2241" s="16">
        <v>441</v>
      </c>
      <c r="L2241" s="16">
        <v>1033</v>
      </c>
      <c r="M2241" s="16">
        <v>38</v>
      </c>
      <c r="N2241" s="16">
        <v>242</v>
      </c>
      <c r="O2241" s="17">
        <f>IFERROR(K2241/I2241,"")</f>
        <v>0.20435588507877664</v>
      </c>
      <c r="P2241" s="17">
        <f>IFERROR(L2241/J2241,"")</f>
        <v>0.11129067011419952</v>
      </c>
      <c r="Q2241" s="16">
        <v>54</v>
      </c>
      <c r="R2241" s="16">
        <v>33</v>
      </c>
      <c r="S2241" s="16"/>
      <c r="T2241" s="16">
        <v>0</v>
      </c>
      <c r="U2241" s="16">
        <v>0</v>
      </c>
      <c r="V2241" s="16">
        <v>0</v>
      </c>
      <c r="W2241" s="16">
        <v>21</v>
      </c>
      <c r="X2241" s="16">
        <v>467</v>
      </c>
      <c r="Y2241" s="16">
        <v>0</v>
      </c>
      <c r="Z2241" s="16">
        <v>899</v>
      </c>
      <c r="AA2241" s="16">
        <f>IF(COUNT(Q2241:Z2241)=0,"",SUM(Q2241:Q2241))</f>
        <v>54</v>
      </c>
      <c r="AB2241" s="16">
        <f>IF(COUNT(Q2241:Z2241)=0,"",SUM(R2241:S2241))</f>
        <v>33</v>
      </c>
      <c r="AC2241" s="16">
        <f>IF(COUNT(Q2241:Z2241)=0,"",SUM(T2241:V2241))</f>
        <v>0</v>
      </c>
      <c r="AD2241" s="16">
        <f>IF(COUNT(Q2241:Z2241)=0,"",SUM(W2241:Y2241))</f>
        <v>488</v>
      </c>
      <c r="AE2241" s="16">
        <f>IF(COUNT(Q2241:Z2241)=0,"",SUM(Z2241:Z2241))</f>
        <v>899</v>
      </c>
      <c r="AF2241" s="16">
        <f>IF(COUNT(Q2241:Z2241)=0,"",SUM(Q2241:Z2241))</f>
        <v>1474</v>
      </c>
      <c r="AG2241" s="17">
        <f>IFERROR((AA2241+AB2241)/AF2241,"")</f>
        <v>5.9023066485753055E-2</v>
      </c>
      <c r="AH2241" s="16">
        <v>138</v>
      </c>
    </row>
    <row r="2242" spans="1:34" x14ac:dyDescent="0.2">
      <c r="A2242" s="4" t="s">
        <v>21</v>
      </c>
      <c r="B2242" s="4" t="s">
        <v>124</v>
      </c>
      <c r="C2242" s="4" t="s">
        <v>955</v>
      </c>
      <c r="D2242" s="4" t="s">
        <v>582</v>
      </c>
      <c r="E2242" s="4" t="s">
        <v>583</v>
      </c>
      <c r="F2242" s="4" t="s">
        <v>1993</v>
      </c>
      <c r="G2242" s="4" t="s">
        <v>158</v>
      </c>
      <c r="H2242" s="4" t="s">
        <v>164</v>
      </c>
      <c r="I2242" s="16">
        <v>38</v>
      </c>
      <c r="J2242" s="16">
        <v>1194</v>
      </c>
      <c r="K2242" s="16">
        <v>14</v>
      </c>
      <c r="L2242" s="16">
        <v>408</v>
      </c>
      <c r="M2242" s="16"/>
      <c r="N2242" s="16">
        <v>16</v>
      </c>
      <c r="O2242" s="17">
        <f>IFERROR(K2242/I2242,"")</f>
        <v>0.36842105263157893</v>
      </c>
      <c r="P2242" s="17">
        <f>IFERROR(L2242/J2242,"")</f>
        <v>0.34170854271356782</v>
      </c>
      <c r="Q2242" s="16">
        <v>54</v>
      </c>
      <c r="R2242" s="16">
        <v>0</v>
      </c>
      <c r="S2242" s="16">
        <v>0</v>
      </c>
      <c r="T2242" s="16">
        <v>53</v>
      </c>
      <c r="U2242" s="16">
        <v>81</v>
      </c>
      <c r="V2242" s="16">
        <v>44</v>
      </c>
      <c r="W2242" s="16">
        <v>27</v>
      </c>
      <c r="X2242" s="16">
        <v>64</v>
      </c>
      <c r="Y2242" s="16">
        <v>0</v>
      </c>
      <c r="Z2242" s="16">
        <v>300</v>
      </c>
      <c r="AA2242" s="16">
        <f>IF(COUNT(Q2242:Z2242)=0,"",SUM(Q2242:Q2242))</f>
        <v>54</v>
      </c>
      <c r="AB2242" s="16">
        <f>IF(COUNT(Q2242:Z2242)=0,"",SUM(R2242:S2242))</f>
        <v>0</v>
      </c>
      <c r="AC2242" s="16">
        <f>IF(COUNT(Q2242:Z2242)=0,"",SUM(T2242:V2242))</f>
        <v>178</v>
      </c>
      <c r="AD2242" s="16">
        <f>IF(COUNT(Q2242:Z2242)=0,"",SUM(W2242:Y2242))</f>
        <v>91</v>
      </c>
      <c r="AE2242" s="16">
        <f>IF(COUNT(Q2242:Z2242)=0,"",SUM(Z2242:Z2242))</f>
        <v>300</v>
      </c>
      <c r="AF2242" s="16">
        <f>IF(COUNT(Q2242:Z2242)=0,"",SUM(Q2242:Z2242))</f>
        <v>623</v>
      </c>
      <c r="AG2242" s="17">
        <f>IFERROR((AA2242+AB2242)/AF2242,"")</f>
        <v>8.6677367576243974E-2</v>
      </c>
      <c r="AH2242" s="16"/>
    </row>
    <row r="2243" spans="1:34" x14ac:dyDescent="0.2">
      <c r="A2243" s="4" t="s">
        <v>21</v>
      </c>
      <c r="B2243" s="4" t="s">
        <v>129</v>
      </c>
      <c r="C2243" s="4" t="s">
        <v>1036</v>
      </c>
      <c r="D2243" s="4" t="s">
        <v>785</v>
      </c>
      <c r="E2243" s="4" t="s">
        <v>786</v>
      </c>
      <c r="F2243" s="4" t="s">
        <v>3855</v>
      </c>
      <c r="G2243" s="4" t="s">
        <v>158</v>
      </c>
      <c r="H2243" s="4" t="s">
        <v>165</v>
      </c>
      <c r="I2243" s="16">
        <v>257</v>
      </c>
      <c r="J2243" s="16">
        <v>6330</v>
      </c>
      <c r="K2243" s="16">
        <v>210</v>
      </c>
      <c r="L2243" s="16">
        <v>1753</v>
      </c>
      <c r="M2243" s="16">
        <v>138</v>
      </c>
      <c r="N2243" s="16">
        <v>138</v>
      </c>
      <c r="O2243" s="17">
        <f>IFERROR(K2243/I2243,"")</f>
        <v>0.81712062256809337</v>
      </c>
      <c r="P2243" s="17">
        <f>IFERROR(L2243/J2243,"")</f>
        <v>0.2769352290679305</v>
      </c>
      <c r="Q2243" s="16">
        <v>54</v>
      </c>
      <c r="R2243" s="16">
        <v>168</v>
      </c>
      <c r="S2243" s="16">
        <v>28</v>
      </c>
      <c r="T2243" s="16">
        <v>774</v>
      </c>
      <c r="U2243" s="16">
        <v>64</v>
      </c>
      <c r="V2243" s="16">
        <v>0</v>
      </c>
      <c r="W2243" s="16">
        <v>0</v>
      </c>
      <c r="X2243" s="16">
        <v>128</v>
      </c>
      <c r="Y2243" s="16"/>
      <c r="Z2243" s="16">
        <v>942</v>
      </c>
      <c r="AA2243" s="16">
        <f>IF(COUNT(Q2243:Z2243)=0,"",SUM(Q2243:Q2243))</f>
        <v>54</v>
      </c>
      <c r="AB2243" s="16">
        <f>IF(COUNT(Q2243:Z2243)=0,"",SUM(R2243:S2243))</f>
        <v>196</v>
      </c>
      <c r="AC2243" s="16">
        <f>IF(COUNT(Q2243:Z2243)=0,"",SUM(T2243:V2243))</f>
        <v>838</v>
      </c>
      <c r="AD2243" s="16">
        <f>IF(COUNT(Q2243:Z2243)=0,"",SUM(W2243:Y2243))</f>
        <v>128</v>
      </c>
      <c r="AE2243" s="16">
        <f>IF(COUNT(Q2243:Z2243)=0,"",SUM(Z2243:Z2243))</f>
        <v>942</v>
      </c>
      <c r="AF2243" s="16">
        <f>IF(COUNT(Q2243:Z2243)=0,"",SUM(Q2243:Z2243))</f>
        <v>2158</v>
      </c>
      <c r="AG2243" s="17">
        <f>IFERROR((AA2243+AB2243)/AF2243,"")</f>
        <v>0.11584800741427248</v>
      </c>
      <c r="AH2243" s="16"/>
    </row>
    <row r="2244" spans="1:34" x14ac:dyDescent="0.2">
      <c r="A2244" s="4" t="s">
        <v>21</v>
      </c>
      <c r="B2244" s="4" t="s">
        <v>123</v>
      </c>
      <c r="C2244" s="4" t="s">
        <v>955</v>
      </c>
      <c r="D2244" s="4" t="s">
        <v>484</v>
      </c>
      <c r="E2244" s="4" t="s">
        <v>485</v>
      </c>
      <c r="F2244" s="4" t="s">
        <v>4816</v>
      </c>
      <c r="G2244" s="4" t="s">
        <v>159</v>
      </c>
      <c r="H2244" s="4" t="s">
        <v>163</v>
      </c>
      <c r="I2244" s="16">
        <v>41</v>
      </c>
      <c r="J2244" s="16">
        <v>2232</v>
      </c>
      <c r="K2244" s="16"/>
      <c r="L2244" s="16">
        <v>474</v>
      </c>
      <c r="M2244" s="16">
        <v>0</v>
      </c>
      <c r="N2244" s="16">
        <v>55</v>
      </c>
      <c r="O2244" s="17">
        <f>IFERROR(K2244/I2244,"")</f>
        <v>0</v>
      </c>
      <c r="P2244" s="17">
        <f>IFERROR(L2244/J2244,"")</f>
        <v>0.21236559139784947</v>
      </c>
      <c r="Q2244" s="16">
        <v>54</v>
      </c>
      <c r="R2244" s="16"/>
      <c r="S2244" s="16"/>
      <c r="T2244" s="16"/>
      <c r="U2244" s="16">
        <v>11</v>
      </c>
      <c r="V2244" s="16"/>
      <c r="W2244" s="16">
        <v>0</v>
      </c>
      <c r="X2244" s="16">
        <v>128</v>
      </c>
      <c r="Y2244" s="16">
        <v>0</v>
      </c>
      <c r="Z2244" s="16">
        <v>312</v>
      </c>
      <c r="AA2244" s="16">
        <f>IF(COUNT(Q2244:Z2244)=0,"",SUM(Q2244:Q2244))</f>
        <v>54</v>
      </c>
      <c r="AB2244" s="16">
        <f>IF(COUNT(Q2244:Z2244)=0,"",SUM(R2244:S2244))</f>
        <v>0</v>
      </c>
      <c r="AC2244" s="16">
        <f>IF(COUNT(Q2244:Z2244)=0,"",SUM(T2244:V2244))</f>
        <v>11</v>
      </c>
      <c r="AD2244" s="16">
        <f>IF(COUNT(Q2244:Z2244)=0,"",SUM(W2244:Y2244))</f>
        <v>128</v>
      </c>
      <c r="AE2244" s="16">
        <f>IF(COUNT(Q2244:Z2244)=0,"",SUM(Z2244:Z2244))</f>
        <v>312</v>
      </c>
      <c r="AF2244" s="16">
        <f>IF(COUNT(Q2244:Z2244)=0,"",SUM(Q2244:Z2244))</f>
        <v>505</v>
      </c>
      <c r="AG2244" s="17">
        <f>IFERROR((AA2244+AB2244)/AF2244,"")</f>
        <v>0.10693069306930693</v>
      </c>
      <c r="AH2244" s="16"/>
    </row>
    <row r="2245" spans="1:34" x14ac:dyDescent="0.2">
      <c r="A2245" s="4" t="s">
        <v>21</v>
      </c>
      <c r="B2245" s="4" t="s">
        <v>123</v>
      </c>
      <c r="C2245" s="4" t="s">
        <v>955</v>
      </c>
      <c r="D2245" s="4" t="s">
        <v>484</v>
      </c>
      <c r="E2245" s="4" t="s">
        <v>485</v>
      </c>
      <c r="F2245" s="4" t="s">
        <v>4540</v>
      </c>
      <c r="G2245" s="4" t="s">
        <v>158</v>
      </c>
      <c r="H2245" s="4" t="s">
        <v>167</v>
      </c>
      <c r="I2245" s="16">
        <v>369</v>
      </c>
      <c r="J2245" s="16">
        <v>5168</v>
      </c>
      <c r="K2245" s="16">
        <v>68</v>
      </c>
      <c r="L2245" s="16">
        <v>872</v>
      </c>
      <c r="M2245" s="16"/>
      <c r="N2245" s="16">
        <v>59</v>
      </c>
      <c r="O2245" s="17">
        <f>IFERROR(K2245/I2245,"")</f>
        <v>0.18428184281842819</v>
      </c>
      <c r="P2245" s="17">
        <f>IFERROR(L2245/J2245,"")</f>
        <v>0.16873065015479877</v>
      </c>
      <c r="Q2245" s="16">
        <v>53</v>
      </c>
      <c r="R2245" s="16"/>
      <c r="S2245" s="16"/>
      <c r="T2245" s="16">
        <v>63</v>
      </c>
      <c r="U2245" s="16">
        <v>160</v>
      </c>
      <c r="V2245" s="16">
        <v>35</v>
      </c>
      <c r="W2245" s="16">
        <v>0</v>
      </c>
      <c r="X2245" s="16">
        <v>189</v>
      </c>
      <c r="Y2245" s="16">
        <v>0</v>
      </c>
      <c r="Z2245" s="16">
        <v>485</v>
      </c>
      <c r="AA2245" s="16">
        <f>IF(COUNT(Q2245:Z2245)=0,"",SUM(Q2245:Q2245))</f>
        <v>53</v>
      </c>
      <c r="AB2245" s="16">
        <f>IF(COUNT(Q2245:Z2245)=0,"",SUM(R2245:S2245))</f>
        <v>0</v>
      </c>
      <c r="AC2245" s="16">
        <f>IF(COUNT(Q2245:Z2245)=0,"",SUM(T2245:V2245))</f>
        <v>258</v>
      </c>
      <c r="AD2245" s="16">
        <f>IF(COUNT(Q2245:Z2245)=0,"",SUM(W2245:Y2245))</f>
        <v>189</v>
      </c>
      <c r="AE2245" s="16">
        <f>IF(COUNT(Q2245:Z2245)=0,"",SUM(Z2245:Z2245))</f>
        <v>485</v>
      </c>
      <c r="AF2245" s="16">
        <f>IF(COUNT(Q2245:Z2245)=0,"",SUM(Q2245:Z2245))</f>
        <v>985</v>
      </c>
      <c r="AG2245" s="17">
        <f>IFERROR((AA2245+AB2245)/AF2245,"")</f>
        <v>5.3807106598984772E-2</v>
      </c>
      <c r="AH2245" s="16">
        <v>11</v>
      </c>
    </row>
    <row r="2246" spans="1:34" x14ac:dyDescent="0.2">
      <c r="A2246" s="4" t="s">
        <v>21</v>
      </c>
      <c r="B2246" s="4" t="s">
        <v>123</v>
      </c>
      <c r="C2246" s="4" t="s">
        <v>955</v>
      </c>
      <c r="D2246" s="4" t="s">
        <v>484</v>
      </c>
      <c r="E2246" s="4" t="s">
        <v>485</v>
      </c>
      <c r="F2246" s="4" t="s">
        <v>4598</v>
      </c>
      <c r="G2246" s="4" t="s">
        <v>158</v>
      </c>
      <c r="H2246" s="4" t="s">
        <v>163</v>
      </c>
      <c r="I2246" s="16">
        <v>1401</v>
      </c>
      <c r="J2246" s="16">
        <v>8806</v>
      </c>
      <c r="K2246" s="16">
        <v>116</v>
      </c>
      <c r="L2246" s="16">
        <v>1421</v>
      </c>
      <c r="M2246" s="16"/>
      <c r="N2246" s="16">
        <v>81</v>
      </c>
      <c r="O2246" s="17">
        <f>IFERROR(K2246/I2246,"")</f>
        <v>8.2798001427551754E-2</v>
      </c>
      <c r="P2246" s="17">
        <f>IFERROR(L2246/J2246,"")</f>
        <v>0.16136724960254373</v>
      </c>
      <c r="Q2246" s="16">
        <v>53</v>
      </c>
      <c r="R2246" s="16"/>
      <c r="S2246" s="16"/>
      <c r="T2246" s="16">
        <v>172</v>
      </c>
      <c r="U2246" s="16">
        <v>106</v>
      </c>
      <c r="V2246" s="16">
        <v>71</v>
      </c>
      <c r="W2246" s="16"/>
      <c r="X2246" s="16">
        <v>235</v>
      </c>
      <c r="Y2246" s="16">
        <v>0</v>
      </c>
      <c r="Z2246" s="16">
        <v>963</v>
      </c>
      <c r="AA2246" s="16">
        <f>IF(COUNT(Q2246:Z2246)=0,"",SUM(Q2246:Q2246))</f>
        <v>53</v>
      </c>
      <c r="AB2246" s="16">
        <f>IF(COUNT(Q2246:Z2246)=0,"",SUM(R2246:S2246))</f>
        <v>0</v>
      </c>
      <c r="AC2246" s="16">
        <f>IF(COUNT(Q2246:Z2246)=0,"",SUM(T2246:V2246))</f>
        <v>349</v>
      </c>
      <c r="AD2246" s="16">
        <f>IF(COUNT(Q2246:Z2246)=0,"",SUM(W2246:Y2246))</f>
        <v>235</v>
      </c>
      <c r="AE2246" s="16">
        <f>IF(COUNT(Q2246:Z2246)=0,"",SUM(Z2246:Z2246))</f>
        <v>963</v>
      </c>
      <c r="AF2246" s="16">
        <f>IF(COUNT(Q2246:Z2246)=0,"",SUM(Q2246:Z2246))</f>
        <v>1600</v>
      </c>
      <c r="AG2246" s="17">
        <f>IFERROR((AA2246+AB2246)/AF2246,"")</f>
        <v>3.3125000000000002E-2</v>
      </c>
      <c r="AH2246" s="16">
        <v>17</v>
      </c>
    </row>
    <row r="2247" spans="1:34" x14ac:dyDescent="0.2">
      <c r="A2247" s="4" t="s">
        <v>21</v>
      </c>
      <c r="B2247" s="4" t="s">
        <v>123</v>
      </c>
      <c r="C2247" s="4" t="s">
        <v>955</v>
      </c>
      <c r="D2247" s="4" t="s">
        <v>484</v>
      </c>
      <c r="E2247" s="4" t="s">
        <v>485</v>
      </c>
      <c r="F2247" s="4" t="s">
        <v>4599</v>
      </c>
      <c r="G2247" s="4" t="s">
        <v>158</v>
      </c>
      <c r="H2247" s="4" t="s">
        <v>163</v>
      </c>
      <c r="I2247" s="16">
        <v>234</v>
      </c>
      <c r="J2247" s="16">
        <v>7173</v>
      </c>
      <c r="K2247" s="16">
        <v>109</v>
      </c>
      <c r="L2247" s="16">
        <v>932</v>
      </c>
      <c r="M2247" s="16"/>
      <c r="N2247" s="16">
        <v>91</v>
      </c>
      <c r="O2247" s="17">
        <f>IFERROR(K2247/I2247,"")</f>
        <v>0.46581196581196582</v>
      </c>
      <c r="P2247" s="17">
        <f>IFERROR(L2247/J2247,"")</f>
        <v>0.12993168827547749</v>
      </c>
      <c r="Q2247" s="16">
        <v>53</v>
      </c>
      <c r="R2247" s="16">
        <v>21</v>
      </c>
      <c r="S2247" s="16"/>
      <c r="T2247" s="16">
        <v>222</v>
      </c>
      <c r="U2247" s="16">
        <v>115</v>
      </c>
      <c r="V2247" s="16">
        <v>121</v>
      </c>
      <c r="W2247" s="16"/>
      <c r="X2247" s="16">
        <v>179</v>
      </c>
      <c r="Y2247" s="16">
        <v>0</v>
      </c>
      <c r="Z2247" s="16">
        <v>436</v>
      </c>
      <c r="AA2247" s="16">
        <f>IF(COUNT(Q2247:Z2247)=0,"",SUM(Q2247:Q2247))</f>
        <v>53</v>
      </c>
      <c r="AB2247" s="16">
        <f>IF(COUNT(Q2247:Z2247)=0,"",SUM(R2247:S2247))</f>
        <v>21</v>
      </c>
      <c r="AC2247" s="16">
        <f>IF(COUNT(Q2247:Z2247)=0,"",SUM(T2247:V2247))</f>
        <v>458</v>
      </c>
      <c r="AD2247" s="16">
        <f>IF(COUNT(Q2247:Z2247)=0,"",SUM(W2247:Y2247))</f>
        <v>179</v>
      </c>
      <c r="AE2247" s="16">
        <f>IF(COUNT(Q2247:Z2247)=0,"",SUM(Z2247:Z2247))</f>
        <v>436</v>
      </c>
      <c r="AF2247" s="16">
        <f>IF(COUNT(Q2247:Z2247)=0,"",SUM(Q2247:Z2247))</f>
        <v>1147</v>
      </c>
      <c r="AG2247" s="17">
        <f>IFERROR((AA2247+AB2247)/AF2247,"")</f>
        <v>6.4516129032258063E-2</v>
      </c>
      <c r="AH2247" s="16">
        <v>31</v>
      </c>
    </row>
    <row r="2248" spans="1:34" x14ac:dyDescent="0.2">
      <c r="A2248" s="4" t="s">
        <v>21</v>
      </c>
      <c r="B2248" s="4" t="s">
        <v>140</v>
      </c>
      <c r="C2248" s="4" t="s">
        <v>955</v>
      </c>
      <c r="D2248" s="4" t="s">
        <v>904</v>
      </c>
      <c r="E2248" s="4" t="s">
        <v>905</v>
      </c>
      <c r="F2248" s="4" t="s">
        <v>5477</v>
      </c>
      <c r="G2248" s="4" t="s">
        <v>158</v>
      </c>
      <c r="H2248" s="4" t="s">
        <v>167</v>
      </c>
      <c r="I2248" s="16">
        <v>27</v>
      </c>
      <c r="J2248" s="16">
        <v>806</v>
      </c>
      <c r="K2248" s="16">
        <v>25</v>
      </c>
      <c r="L2248" s="16">
        <v>162</v>
      </c>
      <c r="M2248" s="16"/>
      <c r="N2248" s="16">
        <v>217</v>
      </c>
      <c r="O2248" s="17">
        <f>IFERROR(K2248/I2248,"")</f>
        <v>0.92592592592592593</v>
      </c>
      <c r="P2248" s="17">
        <f>IFERROR(L2248/J2248,"")</f>
        <v>0.20099255583126552</v>
      </c>
      <c r="Q2248" s="16">
        <v>53</v>
      </c>
      <c r="R2248" s="16">
        <v>0</v>
      </c>
      <c r="S2248" s="16">
        <v>0</v>
      </c>
      <c r="T2248" s="16">
        <v>23</v>
      </c>
      <c r="U2248" s="16">
        <v>64</v>
      </c>
      <c r="V2248" s="16">
        <v>0</v>
      </c>
      <c r="W2248" s="16">
        <v>0</v>
      </c>
      <c r="X2248" s="16"/>
      <c r="Y2248" s="16">
        <v>0</v>
      </c>
      <c r="Z2248" s="16">
        <v>62</v>
      </c>
      <c r="AA2248" s="16">
        <f>IF(COUNT(Q2248:Z2248)=0,"",SUM(Q2248:Q2248))</f>
        <v>53</v>
      </c>
      <c r="AB2248" s="16">
        <f>IF(COUNT(Q2248:Z2248)=0,"",SUM(R2248:S2248))</f>
        <v>0</v>
      </c>
      <c r="AC2248" s="16">
        <f>IF(COUNT(Q2248:Z2248)=0,"",SUM(T2248:V2248))</f>
        <v>87</v>
      </c>
      <c r="AD2248" s="16">
        <f>IF(COUNT(Q2248:Z2248)=0,"",SUM(W2248:Y2248))</f>
        <v>0</v>
      </c>
      <c r="AE2248" s="16">
        <f>IF(COUNT(Q2248:Z2248)=0,"",SUM(Z2248:Z2248))</f>
        <v>62</v>
      </c>
      <c r="AF2248" s="16">
        <f>IF(COUNT(Q2248:Z2248)=0,"",SUM(Q2248:Z2248))</f>
        <v>202</v>
      </c>
      <c r="AG2248" s="17">
        <f>IFERROR((AA2248+AB2248)/AF2248,"")</f>
        <v>0.26237623762376239</v>
      </c>
      <c r="AH2248" s="16"/>
    </row>
    <row r="2249" spans="1:34" x14ac:dyDescent="0.2">
      <c r="A2249" s="4" t="s">
        <v>21</v>
      </c>
      <c r="B2249" s="4" t="s">
        <v>139</v>
      </c>
      <c r="C2249" s="4" t="s">
        <v>955</v>
      </c>
      <c r="D2249" s="4" t="s">
        <v>642</v>
      </c>
      <c r="E2249" s="4" t="s">
        <v>248</v>
      </c>
      <c r="F2249" s="4" t="s">
        <v>2562</v>
      </c>
      <c r="G2249" s="4" t="s">
        <v>157</v>
      </c>
      <c r="H2249" s="4" t="s">
        <v>165</v>
      </c>
      <c r="I2249" s="16">
        <v>141</v>
      </c>
      <c r="J2249" s="16">
        <v>1562</v>
      </c>
      <c r="K2249" s="16">
        <v>119</v>
      </c>
      <c r="L2249" s="16">
        <v>168</v>
      </c>
      <c r="M2249" s="16"/>
      <c r="N2249" s="16">
        <v>50</v>
      </c>
      <c r="O2249" s="17">
        <f>IFERROR(K2249/I2249,"")</f>
        <v>0.84397163120567376</v>
      </c>
      <c r="P2249" s="17">
        <f>IFERROR(L2249/J2249,"")</f>
        <v>0.10755441741357234</v>
      </c>
      <c r="Q2249" s="16">
        <v>52</v>
      </c>
      <c r="R2249" s="16">
        <v>20</v>
      </c>
      <c r="S2249" s="16">
        <v>13</v>
      </c>
      <c r="T2249" s="16">
        <v>0</v>
      </c>
      <c r="U2249" s="16"/>
      <c r="V2249" s="16">
        <v>119</v>
      </c>
      <c r="W2249" s="16">
        <v>0</v>
      </c>
      <c r="X2249" s="16">
        <v>0</v>
      </c>
      <c r="Y2249" s="16">
        <v>0</v>
      </c>
      <c r="Z2249" s="16">
        <v>81</v>
      </c>
      <c r="AA2249" s="16">
        <f>IF(COUNT(Q2249:Z2249)=0,"",SUM(Q2249:Q2249))</f>
        <v>52</v>
      </c>
      <c r="AB2249" s="16">
        <f>IF(COUNT(Q2249:Z2249)=0,"",SUM(R2249:S2249))</f>
        <v>33</v>
      </c>
      <c r="AC2249" s="16">
        <f>IF(COUNT(Q2249:Z2249)=0,"",SUM(T2249:V2249))</f>
        <v>119</v>
      </c>
      <c r="AD2249" s="16">
        <f>IF(COUNT(Q2249:Z2249)=0,"",SUM(W2249:Y2249))</f>
        <v>0</v>
      </c>
      <c r="AE2249" s="16">
        <f>IF(COUNT(Q2249:Z2249)=0,"",SUM(Z2249:Z2249))</f>
        <v>81</v>
      </c>
      <c r="AF2249" s="16">
        <f>IF(COUNT(Q2249:Z2249)=0,"",SUM(Q2249:Z2249))</f>
        <v>285</v>
      </c>
      <c r="AG2249" s="17">
        <f>IFERROR((AA2249+AB2249)/AF2249,"")</f>
        <v>0.2982456140350877</v>
      </c>
      <c r="AH2249" s="16"/>
    </row>
    <row r="2250" spans="1:34" x14ac:dyDescent="0.2">
      <c r="A2250" s="4" t="s">
        <v>21</v>
      </c>
      <c r="B2250" s="4" t="s">
        <v>145</v>
      </c>
      <c r="C2250" s="4" t="s">
        <v>1036</v>
      </c>
      <c r="D2250" s="4" t="s">
        <v>761</v>
      </c>
      <c r="E2250" s="4" t="s">
        <v>762</v>
      </c>
      <c r="F2250" s="4" t="s">
        <v>3684</v>
      </c>
      <c r="G2250" s="4" t="s">
        <v>158</v>
      </c>
      <c r="H2250" s="4" t="s">
        <v>163</v>
      </c>
      <c r="I2250" s="16">
        <v>2439</v>
      </c>
      <c r="J2250" s="16">
        <v>123074</v>
      </c>
      <c r="K2250" s="16">
        <v>1362</v>
      </c>
      <c r="L2250" s="16">
        <v>8666</v>
      </c>
      <c r="M2250" s="16">
        <v>163</v>
      </c>
      <c r="N2250" s="16">
        <v>6692</v>
      </c>
      <c r="O2250" s="17">
        <f>IFERROR(K2250/I2250,"")</f>
        <v>0.55842558425584254</v>
      </c>
      <c r="P2250" s="17">
        <f>IFERROR(L2250/J2250,"")</f>
        <v>7.0412922306904782E-2</v>
      </c>
      <c r="Q2250" s="16">
        <v>52</v>
      </c>
      <c r="R2250" s="16">
        <v>13</v>
      </c>
      <c r="S2250" s="16">
        <v>13</v>
      </c>
      <c r="T2250" s="16">
        <v>3317</v>
      </c>
      <c r="U2250" s="16">
        <v>0</v>
      </c>
      <c r="V2250" s="16">
        <v>153</v>
      </c>
      <c r="W2250" s="16">
        <v>110</v>
      </c>
      <c r="X2250" s="16">
        <v>3861</v>
      </c>
      <c r="Y2250" s="16">
        <v>0</v>
      </c>
      <c r="Z2250" s="16">
        <v>2509</v>
      </c>
      <c r="AA2250" s="16">
        <f>IF(COUNT(Q2250:Z2250)=0,"",SUM(Q2250:Q2250))</f>
        <v>52</v>
      </c>
      <c r="AB2250" s="16">
        <f>IF(COUNT(Q2250:Z2250)=0,"",SUM(R2250:S2250))</f>
        <v>26</v>
      </c>
      <c r="AC2250" s="16">
        <f>IF(COUNT(Q2250:Z2250)=0,"",SUM(T2250:V2250))</f>
        <v>3470</v>
      </c>
      <c r="AD2250" s="16">
        <f>IF(COUNT(Q2250:Z2250)=0,"",SUM(W2250:Y2250))</f>
        <v>3971</v>
      </c>
      <c r="AE2250" s="16">
        <f>IF(COUNT(Q2250:Z2250)=0,"",SUM(Z2250:Z2250))</f>
        <v>2509</v>
      </c>
      <c r="AF2250" s="16">
        <f>IF(COUNT(Q2250:Z2250)=0,"",SUM(Q2250:Z2250))</f>
        <v>10028</v>
      </c>
      <c r="AG2250" s="17">
        <f>IFERROR((AA2250+AB2250)/AF2250,"")</f>
        <v>7.7782209812524931E-3</v>
      </c>
      <c r="AH2250" s="16">
        <v>414</v>
      </c>
    </row>
    <row r="2251" spans="1:34" x14ac:dyDescent="0.2">
      <c r="A2251" s="4" t="s">
        <v>21</v>
      </c>
      <c r="B2251" s="4" t="s">
        <v>123</v>
      </c>
      <c r="C2251" s="4" t="s">
        <v>955</v>
      </c>
      <c r="D2251" s="4" t="s">
        <v>484</v>
      </c>
      <c r="E2251" s="4" t="s">
        <v>485</v>
      </c>
      <c r="F2251" s="4" t="s">
        <v>4811</v>
      </c>
      <c r="G2251" s="4" t="s">
        <v>159</v>
      </c>
      <c r="H2251" s="4" t="s">
        <v>163</v>
      </c>
      <c r="I2251" s="16">
        <v>412</v>
      </c>
      <c r="J2251" s="16">
        <v>11529</v>
      </c>
      <c r="K2251" s="16">
        <v>95</v>
      </c>
      <c r="L2251" s="16">
        <v>1543</v>
      </c>
      <c r="M2251" s="16">
        <v>0</v>
      </c>
      <c r="N2251" s="16">
        <v>134</v>
      </c>
      <c r="O2251" s="17">
        <f>IFERROR(K2251/I2251,"")</f>
        <v>0.23058252427184467</v>
      </c>
      <c r="P2251" s="17">
        <f>IFERROR(L2251/J2251,"")</f>
        <v>0.13383641252493711</v>
      </c>
      <c r="Q2251" s="16">
        <v>52</v>
      </c>
      <c r="R2251" s="16">
        <v>18</v>
      </c>
      <c r="S2251" s="16"/>
      <c r="T2251" s="16">
        <v>19</v>
      </c>
      <c r="U2251" s="16">
        <v>279</v>
      </c>
      <c r="V2251" s="16"/>
      <c r="W2251" s="16">
        <v>0</v>
      </c>
      <c r="X2251" s="16">
        <v>374</v>
      </c>
      <c r="Y2251" s="16"/>
      <c r="Z2251" s="16">
        <v>987</v>
      </c>
      <c r="AA2251" s="16">
        <f>IF(COUNT(Q2251:Z2251)=0,"",SUM(Q2251:Q2251))</f>
        <v>52</v>
      </c>
      <c r="AB2251" s="16">
        <f>IF(COUNT(Q2251:Z2251)=0,"",SUM(R2251:S2251))</f>
        <v>18</v>
      </c>
      <c r="AC2251" s="16">
        <f>IF(COUNT(Q2251:Z2251)=0,"",SUM(T2251:V2251))</f>
        <v>298</v>
      </c>
      <c r="AD2251" s="16">
        <f>IF(COUNT(Q2251:Z2251)=0,"",SUM(W2251:Y2251))</f>
        <v>374</v>
      </c>
      <c r="AE2251" s="16">
        <f>IF(COUNT(Q2251:Z2251)=0,"",SUM(Z2251:Z2251))</f>
        <v>987</v>
      </c>
      <c r="AF2251" s="16">
        <f>IF(COUNT(Q2251:Z2251)=0,"",SUM(Q2251:Z2251))</f>
        <v>1729</v>
      </c>
      <c r="AG2251" s="17">
        <f>IFERROR((AA2251+AB2251)/AF2251,"")</f>
        <v>4.048582995951417E-2</v>
      </c>
      <c r="AH2251" s="16">
        <v>20</v>
      </c>
    </row>
    <row r="2252" spans="1:34" x14ac:dyDescent="0.2">
      <c r="A2252" s="4" t="s">
        <v>21</v>
      </c>
      <c r="B2252" s="4" t="s">
        <v>123</v>
      </c>
      <c r="C2252" s="4" t="s">
        <v>955</v>
      </c>
      <c r="D2252" s="4" t="s">
        <v>484</v>
      </c>
      <c r="E2252" s="4" t="s">
        <v>485</v>
      </c>
      <c r="F2252" s="4" t="s">
        <v>4937</v>
      </c>
      <c r="G2252" s="4" t="s">
        <v>159</v>
      </c>
      <c r="H2252" s="4" t="s">
        <v>165</v>
      </c>
      <c r="I2252" s="16">
        <v>135</v>
      </c>
      <c r="J2252" s="16">
        <v>7122</v>
      </c>
      <c r="K2252" s="16">
        <v>24</v>
      </c>
      <c r="L2252" s="16">
        <v>1207</v>
      </c>
      <c r="M2252" s="16"/>
      <c r="N2252" s="16">
        <v>90</v>
      </c>
      <c r="O2252" s="17">
        <f>IFERROR(K2252/I2252,"")</f>
        <v>0.17777777777777778</v>
      </c>
      <c r="P2252" s="17">
        <f>IFERROR(L2252/J2252,"")</f>
        <v>0.16947486661050268</v>
      </c>
      <c r="Q2252" s="16">
        <v>52</v>
      </c>
      <c r="R2252" s="16"/>
      <c r="S2252" s="16"/>
      <c r="T2252" s="16">
        <v>17</v>
      </c>
      <c r="U2252" s="16">
        <v>46</v>
      </c>
      <c r="V2252" s="16">
        <v>21</v>
      </c>
      <c r="W2252" s="16"/>
      <c r="X2252" s="16">
        <v>375</v>
      </c>
      <c r="Y2252" s="16">
        <v>0</v>
      </c>
      <c r="Z2252" s="16">
        <v>779</v>
      </c>
      <c r="AA2252" s="16">
        <f>IF(COUNT(Q2252:Z2252)=0,"",SUM(Q2252:Q2252))</f>
        <v>52</v>
      </c>
      <c r="AB2252" s="16">
        <f>IF(COUNT(Q2252:Z2252)=0,"",SUM(R2252:S2252))</f>
        <v>0</v>
      </c>
      <c r="AC2252" s="16">
        <f>IF(COUNT(Q2252:Z2252)=0,"",SUM(T2252:V2252))</f>
        <v>84</v>
      </c>
      <c r="AD2252" s="16">
        <f>IF(COUNT(Q2252:Z2252)=0,"",SUM(W2252:Y2252))</f>
        <v>375</v>
      </c>
      <c r="AE2252" s="16">
        <f>IF(COUNT(Q2252:Z2252)=0,"",SUM(Z2252:Z2252))</f>
        <v>779</v>
      </c>
      <c r="AF2252" s="16">
        <f>IF(COUNT(Q2252:Z2252)=0,"",SUM(Q2252:Z2252))</f>
        <v>1290</v>
      </c>
      <c r="AG2252" s="17">
        <f>IFERROR((AA2252+AB2252)/AF2252,"")</f>
        <v>4.0310077519379844E-2</v>
      </c>
      <c r="AH2252" s="16"/>
    </row>
    <row r="2253" spans="1:34" x14ac:dyDescent="0.2">
      <c r="A2253" s="4" t="s">
        <v>21</v>
      </c>
      <c r="B2253" s="4" t="s">
        <v>123</v>
      </c>
      <c r="C2253" s="4" t="s">
        <v>955</v>
      </c>
      <c r="D2253" s="4" t="s">
        <v>484</v>
      </c>
      <c r="E2253" s="4" t="s">
        <v>485</v>
      </c>
      <c r="F2253" s="4" t="s">
        <v>4944</v>
      </c>
      <c r="G2253" s="4" t="s">
        <v>159</v>
      </c>
      <c r="H2253" s="4" t="s">
        <v>164</v>
      </c>
      <c r="I2253" s="16">
        <v>96</v>
      </c>
      <c r="J2253" s="16">
        <v>4742</v>
      </c>
      <c r="K2253" s="16">
        <v>20</v>
      </c>
      <c r="L2253" s="16">
        <v>490</v>
      </c>
      <c r="M2253" s="16">
        <v>0</v>
      </c>
      <c r="N2253" s="16">
        <v>65</v>
      </c>
      <c r="O2253" s="17">
        <f>IFERROR(K2253/I2253,"")</f>
        <v>0.20833333333333334</v>
      </c>
      <c r="P2253" s="17">
        <f>IFERROR(L2253/J2253,"")</f>
        <v>0.10333192745676929</v>
      </c>
      <c r="Q2253" s="16">
        <v>52</v>
      </c>
      <c r="R2253" s="16"/>
      <c r="S2253" s="16"/>
      <c r="T2253" s="16">
        <v>26</v>
      </c>
      <c r="U2253" s="16"/>
      <c r="V2253" s="16"/>
      <c r="W2253" s="16">
        <v>0</v>
      </c>
      <c r="X2253" s="16">
        <v>125</v>
      </c>
      <c r="Y2253" s="16">
        <v>0</v>
      </c>
      <c r="Z2253" s="16">
        <v>321</v>
      </c>
      <c r="AA2253" s="16">
        <f>IF(COUNT(Q2253:Z2253)=0,"",SUM(Q2253:Q2253))</f>
        <v>52</v>
      </c>
      <c r="AB2253" s="16">
        <f>IF(COUNT(Q2253:Z2253)=0,"",SUM(R2253:S2253))</f>
        <v>0</v>
      </c>
      <c r="AC2253" s="16">
        <f>IF(COUNT(Q2253:Z2253)=0,"",SUM(T2253:V2253))</f>
        <v>26</v>
      </c>
      <c r="AD2253" s="16">
        <f>IF(COUNT(Q2253:Z2253)=0,"",SUM(W2253:Y2253))</f>
        <v>125</v>
      </c>
      <c r="AE2253" s="16">
        <f>IF(COUNT(Q2253:Z2253)=0,"",SUM(Z2253:Z2253))</f>
        <v>321</v>
      </c>
      <c r="AF2253" s="16">
        <f>IF(COUNT(Q2253:Z2253)=0,"",SUM(Q2253:Z2253))</f>
        <v>524</v>
      </c>
      <c r="AG2253" s="17">
        <f>IFERROR((AA2253+AB2253)/AF2253,"")</f>
        <v>9.9236641221374045E-2</v>
      </c>
      <c r="AH2253" s="16"/>
    </row>
    <row r="2254" spans="1:34" x14ac:dyDescent="0.2">
      <c r="A2254" s="4" t="s">
        <v>21</v>
      </c>
      <c r="B2254" s="4" t="s">
        <v>123</v>
      </c>
      <c r="C2254" s="4" t="s">
        <v>955</v>
      </c>
      <c r="D2254" s="4" t="s">
        <v>484</v>
      </c>
      <c r="E2254" s="4" t="s">
        <v>485</v>
      </c>
      <c r="F2254" s="4" t="s">
        <v>4878</v>
      </c>
      <c r="G2254" s="4" t="s">
        <v>159</v>
      </c>
      <c r="H2254" s="4" t="s">
        <v>163</v>
      </c>
      <c r="I2254" s="16">
        <v>187</v>
      </c>
      <c r="J2254" s="16">
        <v>5832</v>
      </c>
      <c r="K2254" s="16">
        <v>18</v>
      </c>
      <c r="L2254" s="16">
        <v>733</v>
      </c>
      <c r="M2254" s="16">
        <v>0</v>
      </c>
      <c r="N2254" s="16">
        <v>78</v>
      </c>
      <c r="O2254" s="17">
        <f>IFERROR(K2254/I2254,"")</f>
        <v>9.6256684491978606E-2</v>
      </c>
      <c r="P2254" s="17">
        <f>IFERROR(L2254/J2254,"")</f>
        <v>0.12568587105624143</v>
      </c>
      <c r="Q2254" s="16">
        <v>51</v>
      </c>
      <c r="R2254" s="16"/>
      <c r="S2254" s="16"/>
      <c r="T2254" s="16">
        <v>12</v>
      </c>
      <c r="U2254" s="16">
        <v>18</v>
      </c>
      <c r="V2254" s="16"/>
      <c r="W2254" s="16">
        <v>0</v>
      </c>
      <c r="X2254" s="16">
        <v>238</v>
      </c>
      <c r="Y2254" s="16">
        <v>0</v>
      </c>
      <c r="Z2254" s="16">
        <v>482</v>
      </c>
      <c r="AA2254" s="16">
        <f>IF(COUNT(Q2254:Z2254)=0,"",SUM(Q2254:Q2254))</f>
        <v>51</v>
      </c>
      <c r="AB2254" s="16">
        <f>IF(COUNT(Q2254:Z2254)=0,"",SUM(R2254:S2254))</f>
        <v>0</v>
      </c>
      <c r="AC2254" s="16">
        <f>IF(COUNT(Q2254:Z2254)=0,"",SUM(T2254:V2254))</f>
        <v>30</v>
      </c>
      <c r="AD2254" s="16">
        <f>IF(COUNT(Q2254:Z2254)=0,"",SUM(W2254:Y2254))</f>
        <v>238</v>
      </c>
      <c r="AE2254" s="16">
        <f>IF(COUNT(Q2254:Z2254)=0,"",SUM(Z2254:Z2254))</f>
        <v>482</v>
      </c>
      <c r="AF2254" s="16">
        <f>IF(COUNT(Q2254:Z2254)=0,"",SUM(Q2254:Z2254))</f>
        <v>801</v>
      </c>
      <c r="AG2254" s="17">
        <f>IFERROR((AA2254+AB2254)/AF2254,"")</f>
        <v>6.3670411985018729E-2</v>
      </c>
      <c r="AH2254" s="16">
        <v>15</v>
      </c>
    </row>
    <row r="2255" spans="1:34" x14ac:dyDescent="0.2">
      <c r="A2255" s="4" t="s">
        <v>21</v>
      </c>
      <c r="B2255" s="4" t="s">
        <v>123</v>
      </c>
      <c r="C2255" s="4" t="s">
        <v>955</v>
      </c>
      <c r="D2255" s="4" t="s">
        <v>484</v>
      </c>
      <c r="E2255" s="4" t="s">
        <v>485</v>
      </c>
      <c r="F2255" s="4" t="s">
        <v>4972</v>
      </c>
      <c r="G2255" s="4" t="s">
        <v>159</v>
      </c>
      <c r="H2255" s="4" t="s">
        <v>164</v>
      </c>
      <c r="I2255" s="16">
        <v>165</v>
      </c>
      <c r="J2255" s="16">
        <v>2612</v>
      </c>
      <c r="K2255" s="16">
        <v>35</v>
      </c>
      <c r="L2255" s="16">
        <v>399</v>
      </c>
      <c r="M2255" s="16">
        <v>18</v>
      </c>
      <c r="N2255" s="16">
        <v>49</v>
      </c>
      <c r="O2255" s="17">
        <f>IFERROR(K2255/I2255,"")</f>
        <v>0.21212121212121213</v>
      </c>
      <c r="P2255" s="17">
        <f>IFERROR(L2255/J2255,"")</f>
        <v>0.15275650842266464</v>
      </c>
      <c r="Q2255" s="16">
        <v>51</v>
      </c>
      <c r="R2255" s="16"/>
      <c r="S2255" s="16"/>
      <c r="T2255" s="16">
        <v>15</v>
      </c>
      <c r="U2255" s="16">
        <v>50</v>
      </c>
      <c r="V2255" s="16"/>
      <c r="W2255" s="16">
        <v>0</v>
      </c>
      <c r="X2255" s="16">
        <v>117</v>
      </c>
      <c r="Y2255" s="16">
        <v>0</v>
      </c>
      <c r="Z2255" s="16">
        <v>221</v>
      </c>
      <c r="AA2255" s="16">
        <f>IF(COUNT(Q2255:Z2255)=0,"",SUM(Q2255:Q2255))</f>
        <v>51</v>
      </c>
      <c r="AB2255" s="16">
        <f>IF(COUNT(Q2255:Z2255)=0,"",SUM(R2255:S2255))</f>
        <v>0</v>
      </c>
      <c r="AC2255" s="16">
        <f>IF(COUNT(Q2255:Z2255)=0,"",SUM(T2255:V2255))</f>
        <v>65</v>
      </c>
      <c r="AD2255" s="16">
        <f>IF(COUNT(Q2255:Z2255)=0,"",SUM(W2255:Y2255))</f>
        <v>117</v>
      </c>
      <c r="AE2255" s="16">
        <f>IF(COUNT(Q2255:Z2255)=0,"",SUM(Z2255:Z2255))</f>
        <v>221</v>
      </c>
      <c r="AF2255" s="16">
        <f>IF(COUNT(Q2255:Z2255)=0,"",SUM(Q2255:Z2255))</f>
        <v>454</v>
      </c>
      <c r="AG2255" s="17">
        <f>IFERROR((AA2255+AB2255)/AF2255,"")</f>
        <v>0.11233480176211454</v>
      </c>
      <c r="AH2255" s="16"/>
    </row>
    <row r="2256" spans="1:34" x14ac:dyDescent="0.2">
      <c r="A2256" s="4" t="s">
        <v>21</v>
      </c>
      <c r="B2256" s="4" t="s">
        <v>129</v>
      </c>
      <c r="C2256" s="4" t="s">
        <v>1036</v>
      </c>
      <c r="D2256" s="4" t="s">
        <v>783</v>
      </c>
      <c r="E2256" s="4" t="s">
        <v>355</v>
      </c>
      <c r="F2256" s="4" t="s">
        <v>3834</v>
      </c>
      <c r="G2256" s="4" t="s">
        <v>158</v>
      </c>
      <c r="H2256" s="4" t="s">
        <v>163</v>
      </c>
      <c r="I2256" s="16">
        <v>69</v>
      </c>
      <c r="J2256" s="16">
        <v>1008</v>
      </c>
      <c r="K2256" s="16"/>
      <c r="L2256" s="16">
        <v>137</v>
      </c>
      <c r="M2256" s="16">
        <v>0</v>
      </c>
      <c r="N2256" s="16">
        <v>54</v>
      </c>
      <c r="O2256" s="17">
        <f>IFERROR(K2256/I2256,"")</f>
        <v>0</v>
      </c>
      <c r="P2256" s="17">
        <f>IFERROR(L2256/J2256,"")</f>
        <v>0.1359126984126984</v>
      </c>
      <c r="Q2256" s="16">
        <v>50</v>
      </c>
      <c r="R2256" s="16"/>
      <c r="S2256" s="16">
        <v>0</v>
      </c>
      <c r="T2256" s="16"/>
      <c r="U2256" s="16">
        <v>22</v>
      </c>
      <c r="V2256" s="16"/>
      <c r="W2256" s="16">
        <v>60</v>
      </c>
      <c r="X2256" s="16">
        <v>25</v>
      </c>
      <c r="Y2256" s="16">
        <v>0</v>
      </c>
      <c r="Z2256" s="16">
        <v>42</v>
      </c>
      <c r="AA2256" s="16">
        <f>IF(COUNT(Q2256:Z2256)=0,"",SUM(Q2256:Q2256))</f>
        <v>50</v>
      </c>
      <c r="AB2256" s="16">
        <f>IF(COUNT(Q2256:Z2256)=0,"",SUM(R2256:S2256))</f>
        <v>0</v>
      </c>
      <c r="AC2256" s="16">
        <f>IF(COUNT(Q2256:Z2256)=0,"",SUM(T2256:V2256))</f>
        <v>22</v>
      </c>
      <c r="AD2256" s="16">
        <f>IF(COUNT(Q2256:Z2256)=0,"",SUM(W2256:Y2256))</f>
        <v>85</v>
      </c>
      <c r="AE2256" s="16">
        <f>IF(COUNT(Q2256:Z2256)=0,"",SUM(Z2256:Z2256))</f>
        <v>42</v>
      </c>
      <c r="AF2256" s="16">
        <f>IF(COUNT(Q2256:Z2256)=0,"",SUM(Q2256:Z2256))</f>
        <v>199</v>
      </c>
      <c r="AG2256" s="17">
        <f>IFERROR((AA2256+AB2256)/AF2256,"")</f>
        <v>0.25125628140703515</v>
      </c>
      <c r="AH2256" s="16"/>
    </row>
    <row r="2257" spans="1:34" x14ac:dyDescent="0.2">
      <c r="A2257" s="4" t="s">
        <v>21</v>
      </c>
      <c r="B2257" s="4" t="s">
        <v>123</v>
      </c>
      <c r="C2257" s="4" t="s">
        <v>955</v>
      </c>
      <c r="D2257" s="4" t="s">
        <v>484</v>
      </c>
      <c r="E2257" s="4" t="s">
        <v>485</v>
      </c>
      <c r="F2257" s="4" t="s">
        <v>4805</v>
      </c>
      <c r="G2257" s="4" t="s">
        <v>159</v>
      </c>
      <c r="H2257" s="4" t="s">
        <v>164</v>
      </c>
      <c r="I2257" s="16">
        <v>33</v>
      </c>
      <c r="J2257" s="16">
        <v>5476</v>
      </c>
      <c r="K2257" s="16">
        <v>13</v>
      </c>
      <c r="L2257" s="16">
        <v>676</v>
      </c>
      <c r="M2257" s="16">
        <v>0</v>
      </c>
      <c r="N2257" s="16">
        <v>56</v>
      </c>
      <c r="O2257" s="17">
        <f>IFERROR(K2257/I2257,"")</f>
        <v>0.39393939393939392</v>
      </c>
      <c r="P2257" s="17">
        <f>IFERROR(L2257/J2257,"")</f>
        <v>0.12344777209642074</v>
      </c>
      <c r="Q2257" s="16">
        <v>50</v>
      </c>
      <c r="R2257" s="16"/>
      <c r="S2257" s="16"/>
      <c r="T2257" s="16">
        <v>18</v>
      </c>
      <c r="U2257" s="16">
        <v>22</v>
      </c>
      <c r="V2257" s="16"/>
      <c r="W2257" s="16"/>
      <c r="X2257" s="16">
        <v>139</v>
      </c>
      <c r="Y2257" s="16"/>
      <c r="Z2257" s="16">
        <v>488</v>
      </c>
      <c r="AA2257" s="16">
        <f>IF(COUNT(Q2257:Z2257)=0,"",SUM(Q2257:Q2257))</f>
        <v>50</v>
      </c>
      <c r="AB2257" s="16">
        <f>IF(COUNT(Q2257:Z2257)=0,"",SUM(R2257:S2257))</f>
        <v>0</v>
      </c>
      <c r="AC2257" s="16">
        <f>IF(COUNT(Q2257:Z2257)=0,"",SUM(T2257:V2257))</f>
        <v>40</v>
      </c>
      <c r="AD2257" s="16">
        <f>IF(COUNT(Q2257:Z2257)=0,"",SUM(W2257:Y2257))</f>
        <v>139</v>
      </c>
      <c r="AE2257" s="16">
        <f>IF(COUNT(Q2257:Z2257)=0,"",SUM(Z2257:Z2257))</f>
        <v>488</v>
      </c>
      <c r="AF2257" s="16">
        <f>IF(COUNT(Q2257:Z2257)=0,"",SUM(Q2257:Z2257))</f>
        <v>717</v>
      </c>
      <c r="AG2257" s="17">
        <f>IFERROR((AA2257+AB2257)/AF2257,"")</f>
        <v>6.9735006973500699E-2</v>
      </c>
      <c r="AH2257" s="16"/>
    </row>
    <row r="2258" spans="1:34" x14ac:dyDescent="0.2">
      <c r="A2258" s="4" t="s">
        <v>21</v>
      </c>
      <c r="B2258" s="4" t="s">
        <v>123</v>
      </c>
      <c r="C2258" s="4" t="s">
        <v>955</v>
      </c>
      <c r="D2258" s="4" t="s">
        <v>484</v>
      </c>
      <c r="E2258" s="4" t="s">
        <v>485</v>
      </c>
      <c r="F2258" s="4" t="s">
        <v>4917</v>
      </c>
      <c r="G2258" s="4" t="s">
        <v>159</v>
      </c>
      <c r="H2258" s="4" t="s">
        <v>165</v>
      </c>
      <c r="I2258" s="16">
        <v>75</v>
      </c>
      <c r="J2258" s="16">
        <v>5394</v>
      </c>
      <c r="K2258" s="16"/>
      <c r="L2258" s="16">
        <v>786</v>
      </c>
      <c r="M2258" s="16"/>
      <c r="N2258" s="16">
        <v>81</v>
      </c>
      <c r="O2258" s="17">
        <f>IFERROR(K2258/I2258,"")</f>
        <v>0</v>
      </c>
      <c r="P2258" s="17">
        <f>IFERROR(L2258/J2258,"")</f>
        <v>0.14571746384872081</v>
      </c>
      <c r="Q2258" s="16">
        <v>50</v>
      </c>
      <c r="R2258" s="16"/>
      <c r="S2258" s="16"/>
      <c r="T2258" s="16">
        <v>15</v>
      </c>
      <c r="U2258" s="16">
        <v>16</v>
      </c>
      <c r="V2258" s="16"/>
      <c r="W2258" s="16">
        <v>0</v>
      </c>
      <c r="X2258" s="16">
        <v>217</v>
      </c>
      <c r="Y2258" s="16">
        <v>0</v>
      </c>
      <c r="Z2258" s="16">
        <v>546</v>
      </c>
      <c r="AA2258" s="16">
        <f>IF(COUNT(Q2258:Z2258)=0,"",SUM(Q2258:Q2258))</f>
        <v>50</v>
      </c>
      <c r="AB2258" s="16">
        <f>IF(COUNT(Q2258:Z2258)=0,"",SUM(R2258:S2258))</f>
        <v>0</v>
      </c>
      <c r="AC2258" s="16">
        <f>IF(COUNT(Q2258:Z2258)=0,"",SUM(T2258:V2258))</f>
        <v>31</v>
      </c>
      <c r="AD2258" s="16">
        <f>IF(COUNT(Q2258:Z2258)=0,"",SUM(W2258:Y2258))</f>
        <v>217</v>
      </c>
      <c r="AE2258" s="16">
        <f>IF(COUNT(Q2258:Z2258)=0,"",SUM(Z2258:Z2258))</f>
        <v>546</v>
      </c>
      <c r="AF2258" s="16">
        <f>IF(COUNT(Q2258:Z2258)=0,"",SUM(Q2258:Z2258))</f>
        <v>844</v>
      </c>
      <c r="AG2258" s="17">
        <f>IFERROR((AA2258+AB2258)/AF2258,"")</f>
        <v>5.9241706161137442E-2</v>
      </c>
      <c r="AH2258" s="16">
        <v>11</v>
      </c>
    </row>
    <row r="2259" spans="1:34" x14ac:dyDescent="0.2">
      <c r="A2259" s="4" t="s">
        <v>21</v>
      </c>
      <c r="B2259" s="4" t="s">
        <v>123</v>
      </c>
      <c r="C2259" s="4" t="s">
        <v>955</v>
      </c>
      <c r="D2259" s="4" t="s">
        <v>484</v>
      </c>
      <c r="E2259" s="4" t="s">
        <v>485</v>
      </c>
      <c r="F2259" s="4" t="s">
        <v>4920</v>
      </c>
      <c r="G2259" s="4" t="s">
        <v>159</v>
      </c>
      <c r="H2259" s="4" t="s">
        <v>165</v>
      </c>
      <c r="I2259" s="16">
        <v>109</v>
      </c>
      <c r="J2259" s="16">
        <v>4299</v>
      </c>
      <c r="K2259" s="16">
        <v>32</v>
      </c>
      <c r="L2259" s="16">
        <v>809</v>
      </c>
      <c r="M2259" s="16">
        <v>11</v>
      </c>
      <c r="N2259" s="16">
        <v>80</v>
      </c>
      <c r="O2259" s="17">
        <f>IFERROR(K2259/I2259,"")</f>
        <v>0.29357798165137616</v>
      </c>
      <c r="P2259" s="17">
        <f>IFERROR(L2259/J2259,"")</f>
        <v>0.18818329844149803</v>
      </c>
      <c r="Q2259" s="16">
        <v>50</v>
      </c>
      <c r="R2259" s="16">
        <v>17</v>
      </c>
      <c r="S2259" s="16"/>
      <c r="T2259" s="16">
        <v>23</v>
      </c>
      <c r="U2259" s="16">
        <v>32</v>
      </c>
      <c r="V2259" s="16"/>
      <c r="W2259" s="16">
        <v>0</v>
      </c>
      <c r="X2259" s="16">
        <v>230</v>
      </c>
      <c r="Y2259" s="16">
        <v>0</v>
      </c>
      <c r="Z2259" s="16">
        <v>568</v>
      </c>
      <c r="AA2259" s="16">
        <f>IF(COUNT(Q2259:Z2259)=0,"",SUM(Q2259:Q2259))</f>
        <v>50</v>
      </c>
      <c r="AB2259" s="16">
        <f>IF(COUNT(Q2259:Z2259)=0,"",SUM(R2259:S2259))</f>
        <v>17</v>
      </c>
      <c r="AC2259" s="16">
        <f>IF(COUNT(Q2259:Z2259)=0,"",SUM(T2259:V2259))</f>
        <v>55</v>
      </c>
      <c r="AD2259" s="16">
        <f>IF(COUNT(Q2259:Z2259)=0,"",SUM(W2259:Y2259))</f>
        <v>230</v>
      </c>
      <c r="AE2259" s="16">
        <f>IF(COUNT(Q2259:Z2259)=0,"",SUM(Z2259:Z2259))</f>
        <v>568</v>
      </c>
      <c r="AF2259" s="16">
        <f>IF(COUNT(Q2259:Z2259)=0,"",SUM(Q2259:Z2259))</f>
        <v>920</v>
      </c>
      <c r="AG2259" s="17">
        <f>IFERROR((AA2259+AB2259)/AF2259,"")</f>
        <v>7.2826086956521735E-2</v>
      </c>
      <c r="AH2259" s="16"/>
    </row>
    <row r="2260" spans="1:34" x14ac:dyDescent="0.2">
      <c r="A2260" s="4" t="s">
        <v>21</v>
      </c>
      <c r="B2260" s="4" t="s">
        <v>123</v>
      </c>
      <c r="C2260" s="4" t="s">
        <v>955</v>
      </c>
      <c r="D2260" s="4" t="s">
        <v>484</v>
      </c>
      <c r="E2260" s="4" t="s">
        <v>485</v>
      </c>
      <c r="F2260" s="4" t="s">
        <v>4943</v>
      </c>
      <c r="G2260" s="4" t="s">
        <v>159</v>
      </c>
      <c r="H2260" s="4" t="s">
        <v>164</v>
      </c>
      <c r="I2260" s="16">
        <v>28</v>
      </c>
      <c r="J2260" s="16">
        <v>3131</v>
      </c>
      <c r="K2260" s="16">
        <v>13</v>
      </c>
      <c r="L2260" s="16">
        <v>403</v>
      </c>
      <c r="M2260" s="16">
        <v>0</v>
      </c>
      <c r="N2260" s="16">
        <v>58</v>
      </c>
      <c r="O2260" s="17">
        <f>IFERROR(K2260/I2260,"")</f>
        <v>0.4642857142857143</v>
      </c>
      <c r="P2260" s="17">
        <f>IFERROR(L2260/J2260,"")</f>
        <v>0.12871287128712872</v>
      </c>
      <c r="Q2260" s="16">
        <v>50</v>
      </c>
      <c r="R2260" s="16"/>
      <c r="S2260" s="16"/>
      <c r="T2260" s="16"/>
      <c r="U2260" s="16">
        <v>15</v>
      </c>
      <c r="V2260" s="16"/>
      <c r="W2260" s="16">
        <v>0</v>
      </c>
      <c r="X2260" s="16">
        <v>80</v>
      </c>
      <c r="Y2260" s="16">
        <v>0</v>
      </c>
      <c r="Z2260" s="16">
        <v>276</v>
      </c>
      <c r="AA2260" s="16">
        <f>IF(COUNT(Q2260:Z2260)=0,"",SUM(Q2260:Q2260))</f>
        <v>50</v>
      </c>
      <c r="AB2260" s="16">
        <f>IF(COUNT(Q2260:Z2260)=0,"",SUM(R2260:S2260))</f>
        <v>0</v>
      </c>
      <c r="AC2260" s="16">
        <f>IF(COUNT(Q2260:Z2260)=0,"",SUM(T2260:V2260))</f>
        <v>15</v>
      </c>
      <c r="AD2260" s="16">
        <f>IF(COUNT(Q2260:Z2260)=0,"",SUM(W2260:Y2260))</f>
        <v>80</v>
      </c>
      <c r="AE2260" s="16">
        <f>IF(COUNT(Q2260:Z2260)=0,"",SUM(Z2260:Z2260))</f>
        <v>276</v>
      </c>
      <c r="AF2260" s="16">
        <f>IF(COUNT(Q2260:Z2260)=0,"",SUM(Q2260:Z2260))</f>
        <v>421</v>
      </c>
      <c r="AG2260" s="17">
        <f>IFERROR((AA2260+AB2260)/AF2260,"")</f>
        <v>0.11876484560570071</v>
      </c>
      <c r="AH2260" s="16"/>
    </row>
    <row r="2261" spans="1:34" x14ac:dyDescent="0.2">
      <c r="A2261" s="4" t="s">
        <v>198</v>
      </c>
      <c r="B2261" s="4" t="s">
        <v>149</v>
      </c>
      <c r="C2261" s="4" t="s">
        <v>1036</v>
      </c>
      <c r="D2261" s="4" t="s">
        <v>292</v>
      </c>
      <c r="E2261" s="4" t="s">
        <v>293</v>
      </c>
      <c r="F2261" s="4" t="s">
        <v>1108</v>
      </c>
      <c r="G2261" s="4" t="s">
        <v>158</v>
      </c>
      <c r="H2261" s="4" t="s">
        <v>71</v>
      </c>
      <c r="I2261" s="16">
        <v>79</v>
      </c>
      <c r="J2261" s="16">
        <v>5625</v>
      </c>
      <c r="K2261" s="16">
        <v>72</v>
      </c>
      <c r="L2261" s="16">
        <v>1968</v>
      </c>
      <c r="M2261" s="16">
        <v>0</v>
      </c>
      <c r="N2261" s="16">
        <v>0</v>
      </c>
      <c r="O2261" s="17">
        <f>IFERROR(K2261/I2261,"")</f>
        <v>0.91139240506329111</v>
      </c>
      <c r="P2261" s="17">
        <f>IFERROR(L2261/J2261,"")</f>
        <v>0.34986666666666666</v>
      </c>
      <c r="Q2261" s="16">
        <v>49</v>
      </c>
      <c r="R2261" s="16">
        <v>0</v>
      </c>
      <c r="S2261" s="16"/>
      <c r="T2261" s="16">
        <v>171</v>
      </c>
      <c r="U2261" s="16"/>
      <c r="V2261" s="16">
        <v>0</v>
      </c>
      <c r="W2261" s="16">
        <v>0</v>
      </c>
      <c r="X2261" s="16">
        <v>1800</v>
      </c>
      <c r="Y2261" s="16">
        <v>0</v>
      </c>
      <c r="Z2261" s="16">
        <v>17</v>
      </c>
      <c r="AA2261" s="16">
        <f>IF(COUNT(Q2261:Z2261)=0,"",SUM(Q2261:Q2261))</f>
        <v>49</v>
      </c>
      <c r="AB2261" s="16">
        <f>IF(COUNT(Q2261:Z2261)=0,"",SUM(R2261:S2261))</f>
        <v>0</v>
      </c>
      <c r="AC2261" s="16">
        <f>IF(COUNT(Q2261:Z2261)=0,"",SUM(T2261:V2261))</f>
        <v>171</v>
      </c>
      <c r="AD2261" s="16">
        <f>IF(COUNT(Q2261:Z2261)=0,"",SUM(W2261:Y2261))</f>
        <v>1800</v>
      </c>
      <c r="AE2261" s="16">
        <f>IF(COUNT(Q2261:Z2261)=0,"",SUM(Z2261:Z2261))</f>
        <v>17</v>
      </c>
      <c r="AF2261" s="16">
        <f>IF(COUNT(Q2261:Z2261)=0,"",SUM(Q2261:Z2261))</f>
        <v>2037</v>
      </c>
      <c r="AG2261" s="17">
        <f>IFERROR((AA2261+AB2261)/AF2261,"")</f>
        <v>2.4054982817869417E-2</v>
      </c>
      <c r="AH2261" s="16">
        <v>130</v>
      </c>
    </row>
    <row r="2262" spans="1:34" x14ac:dyDescent="0.2">
      <c r="A2262" s="4" t="s">
        <v>21</v>
      </c>
      <c r="B2262" s="4" t="s">
        <v>123</v>
      </c>
      <c r="C2262" s="4" t="s">
        <v>955</v>
      </c>
      <c r="D2262" s="4" t="s">
        <v>484</v>
      </c>
      <c r="E2262" s="4" t="s">
        <v>485</v>
      </c>
      <c r="F2262" s="4" t="s">
        <v>4998</v>
      </c>
      <c r="G2262" s="4" t="s">
        <v>159</v>
      </c>
      <c r="H2262" s="4" t="s">
        <v>164</v>
      </c>
      <c r="I2262" s="16">
        <v>157</v>
      </c>
      <c r="J2262" s="16">
        <v>1814</v>
      </c>
      <c r="K2262" s="16">
        <v>71</v>
      </c>
      <c r="L2262" s="16">
        <v>224</v>
      </c>
      <c r="M2262" s="16">
        <v>38</v>
      </c>
      <c r="N2262" s="16">
        <v>16</v>
      </c>
      <c r="O2262" s="17">
        <f>IFERROR(K2262/I2262,"")</f>
        <v>0.45222929936305734</v>
      </c>
      <c r="P2262" s="17">
        <f>IFERROR(L2262/J2262,"")</f>
        <v>0.12348401323042998</v>
      </c>
      <c r="Q2262" s="16">
        <v>49</v>
      </c>
      <c r="R2262" s="16"/>
      <c r="S2262" s="16"/>
      <c r="T2262" s="16">
        <v>11</v>
      </c>
      <c r="U2262" s="16"/>
      <c r="V2262" s="16"/>
      <c r="W2262" s="16">
        <v>0</v>
      </c>
      <c r="X2262" s="16">
        <v>70</v>
      </c>
      <c r="Y2262" s="16">
        <v>0</v>
      </c>
      <c r="Z2262" s="16">
        <v>164</v>
      </c>
      <c r="AA2262" s="16">
        <f>IF(COUNT(Q2262:Z2262)=0,"",SUM(Q2262:Q2262))</f>
        <v>49</v>
      </c>
      <c r="AB2262" s="16">
        <f>IF(COUNT(Q2262:Z2262)=0,"",SUM(R2262:S2262))</f>
        <v>0</v>
      </c>
      <c r="AC2262" s="16">
        <f>IF(COUNT(Q2262:Z2262)=0,"",SUM(T2262:V2262))</f>
        <v>11</v>
      </c>
      <c r="AD2262" s="16">
        <f>IF(COUNT(Q2262:Z2262)=0,"",SUM(W2262:Y2262))</f>
        <v>70</v>
      </c>
      <c r="AE2262" s="16">
        <f>IF(COUNT(Q2262:Z2262)=0,"",SUM(Z2262:Z2262))</f>
        <v>164</v>
      </c>
      <c r="AF2262" s="16">
        <f>IF(COUNT(Q2262:Z2262)=0,"",SUM(Q2262:Z2262))</f>
        <v>294</v>
      </c>
      <c r="AG2262" s="17">
        <f>IFERROR((AA2262+AB2262)/AF2262,"")</f>
        <v>0.16666666666666666</v>
      </c>
      <c r="AH2262" s="16"/>
    </row>
    <row r="2263" spans="1:34" x14ac:dyDescent="0.2">
      <c r="A2263" s="4" t="s">
        <v>21</v>
      </c>
      <c r="B2263" s="4" t="s">
        <v>127</v>
      </c>
      <c r="C2263" s="4" t="s">
        <v>955</v>
      </c>
      <c r="D2263" s="4" t="s">
        <v>459</v>
      </c>
      <c r="E2263" s="4" t="s">
        <v>460</v>
      </c>
      <c r="F2263" s="4" t="s">
        <v>4195</v>
      </c>
      <c r="G2263" s="4" t="s">
        <v>158</v>
      </c>
      <c r="H2263" s="4" t="s">
        <v>165</v>
      </c>
      <c r="I2263" s="16">
        <v>153</v>
      </c>
      <c r="J2263" s="16">
        <v>1291</v>
      </c>
      <c r="K2263" s="16">
        <v>133</v>
      </c>
      <c r="L2263" s="16">
        <v>223</v>
      </c>
      <c r="M2263" s="16"/>
      <c r="N2263" s="16">
        <v>47</v>
      </c>
      <c r="O2263" s="17">
        <f>IFERROR(K2263/I2263,"")</f>
        <v>0.86928104575163401</v>
      </c>
      <c r="P2263" s="17">
        <f>IFERROR(L2263/J2263,"")</f>
        <v>0.17273431448489543</v>
      </c>
      <c r="Q2263" s="16">
        <v>48</v>
      </c>
      <c r="R2263" s="16">
        <v>38</v>
      </c>
      <c r="S2263" s="16"/>
      <c r="T2263" s="16">
        <v>158</v>
      </c>
      <c r="U2263" s="16">
        <v>36</v>
      </c>
      <c r="V2263" s="16">
        <v>116</v>
      </c>
      <c r="W2263" s="16">
        <v>30</v>
      </c>
      <c r="X2263" s="16"/>
      <c r="Y2263" s="16"/>
      <c r="Z2263" s="16">
        <v>45</v>
      </c>
      <c r="AA2263" s="16">
        <f>IF(COUNT(Q2263:Z2263)=0,"",SUM(Q2263:Q2263))</f>
        <v>48</v>
      </c>
      <c r="AB2263" s="16">
        <f>IF(COUNT(Q2263:Z2263)=0,"",SUM(R2263:S2263))</f>
        <v>38</v>
      </c>
      <c r="AC2263" s="16">
        <f>IF(COUNT(Q2263:Z2263)=0,"",SUM(T2263:V2263))</f>
        <v>310</v>
      </c>
      <c r="AD2263" s="16">
        <f>IF(COUNT(Q2263:Z2263)=0,"",SUM(W2263:Y2263))</f>
        <v>30</v>
      </c>
      <c r="AE2263" s="16">
        <f>IF(COUNT(Q2263:Z2263)=0,"",SUM(Z2263:Z2263))</f>
        <v>45</v>
      </c>
      <c r="AF2263" s="16">
        <f>IF(COUNT(Q2263:Z2263)=0,"",SUM(Q2263:Z2263))</f>
        <v>471</v>
      </c>
      <c r="AG2263" s="17">
        <f>IFERROR((AA2263+AB2263)/AF2263,"")</f>
        <v>0.18259023354564755</v>
      </c>
      <c r="AH2263" s="16"/>
    </row>
    <row r="2264" spans="1:34" x14ac:dyDescent="0.2">
      <c r="A2264" s="4" t="s">
        <v>21</v>
      </c>
      <c r="B2264" s="4" t="s">
        <v>123</v>
      </c>
      <c r="C2264" s="4" t="s">
        <v>955</v>
      </c>
      <c r="D2264" s="4" t="s">
        <v>484</v>
      </c>
      <c r="E2264" s="4" t="s">
        <v>485</v>
      </c>
      <c r="F2264" s="4" t="s">
        <v>4525</v>
      </c>
      <c r="G2264" s="4" t="s">
        <v>158</v>
      </c>
      <c r="H2264" s="4" t="s">
        <v>167</v>
      </c>
      <c r="I2264" s="16">
        <v>172</v>
      </c>
      <c r="J2264" s="16">
        <v>2527</v>
      </c>
      <c r="K2264" s="16">
        <v>111</v>
      </c>
      <c r="L2264" s="16">
        <v>530</v>
      </c>
      <c r="M2264" s="16">
        <v>0</v>
      </c>
      <c r="N2264" s="16">
        <v>61</v>
      </c>
      <c r="O2264" s="17">
        <f>IFERROR(K2264/I2264,"")</f>
        <v>0.64534883720930236</v>
      </c>
      <c r="P2264" s="17">
        <f>IFERROR(L2264/J2264,"")</f>
        <v>0.20973486347447567</v>
      </c>
      <c r="Q2264" s="16">
        <v>48</v>
      </c>
      <c r="R2264" s="16"/>
      <c r="S2264" s="16"/>
      <c r="T2264" s="16">
        <v>116</v>
      </c>
      <c r="U2264" s="16">
        <v>209</v>
      </c>
      <c r="V2264" s="16">
        <v>47</v>
      </c>
      <c r="W2264" s="16">
        <v>0</v>
      </c>
      <c r="X2264" s="16">
        <v>47</v>
      </c>
      <c r="Y2264" s="16">
        <v>0</v>
      </c>
      <c r="Z2264" s="16">
        <v>199</v>
      </c>
      <c r="AA2264" s="16">
        <f>IF(COUNT(Q2264:Z2264)=0,"",SUM(Q2264:Q2264))</f>
        <v>48</v>
      </c>
      <c r="AB2264" s="16">
        <f>IF(COUNT(Q2264:Z2264)=0,"",SUM(R2264:S2264))</f>
        <v>0</v>
      </c>
      <c r="AC2264" s="16">
        <f>IF(COUNT(Q2264:Z2264)=0,"",SUM(T2264:V2264))</f>
        <v>372</v>
      </c>
      <c r="AD2264" s="16">
        <f>IF(COUNT(Q2264:Z2264)=0,"",SUM(W2264:Y2264))</f>
        <v>47</v>
      </c>
      <c r="AE2264" s="16">
        <f>IF(COUNT(Q2264:Z2264)=0,"",SUM(Z2264:Z2264))</f>
        <v>199</v>
      </c>
      <c r="AF2264" s="16">
        <f>IF(COUNT(Q2264:Z2264)=0,"",SUM(Q2264:Z2264))</f>
        <v>666</v>
      </c>
      <c r="AG2264" s="17">
        <f>IFERROR((AA2264+AB2264)/AF2264,"")</f>
        <v>7.2072072072072071E-2</v>
      </c>
      <c r="AH2264" s="16"/>
    </row>
    <row r="2265" spans="1:34" x14ac:dyDescent="0.2">
      <c r="A2265" s="4" t="s">
        <v>21</v>
      </c>
      <c r="B2265" s="4" t="s">
        <v>123</v>
      </c>
      <c r="C2265" s="4" t="s">
        <v>955</v>
      </c>
      <c r="D2265" s="4" t="s">
        <v>484</v>
      </c>
      <c r="E2265" s="4" t="s">
        <v>485</v>
      </c>
      <c r="F2265" s="4" t="s">
        <v>4538</v>
      </c>
      <c r="G2265" s="4" t="s">
        <v>158</v>
      </c>
      <c r="H2265" s="4" t="s">
        <v>167</v>
      </c>
      <c r="I2265" s="16">
        <v>68</v>
      </c>
      <c r="J2265" s="16">
        <v>2202</v>
      </c>
      <c r="K2265" s="16">
        <v>16</v>
      </c>
      <c r="L2265" s="16">
        <v>537</v>
      </c>
      <c r="M2265" s="16">
        <v>0</v>
      </c>
      <c r="N2265" s="16">
        <v>49</v>
      </c>
      <c r="O2265" s="17">
        <f>IFERROR(K2265/I2265,"")</f>
        <v>0.23529411764705882</v>
      </c>
      <c r="P2265" s="17">
        <f>IFERROR(L2265/J2265,"")</f>
        <v>0.2438692098092643</v>
      </c>
      <c r="Q2265" s="16">
        <v>48</v>
      </c>
      <c r="R2265" s="16"/>
      <c r="S2265" s="16"/>
      <c r="T2265" s="16">
        <v>23</v>
      </c>
      <c r="U2265" s="16">
        <v>121</v>
      </c>
      <c r="V2265" s="16">
        <v>16</v>
      </c>
      <c r="W2265" s="16">
        <v>0</v>
      </c>
      <c r="X2265" s="16">
        <v>45</v>
      </c>
      <c r="Y2265" s="16">
        <v>0</v>
      </c>
      <c r="Z2265" s="16">
        <v>310</v>
      </c>
      <c r="AA2265" s="16">
        <f>IF(COUNT(Q2265:Z2265)=0,"",SUM(Q2265:Q2265))</f>
        <v>48</v>
      </c>
      <c r="AB2265" s="16">
        <f>IF(COUNT(Q2265:Z2265)=0,"",SUM(R2265:S2265))</f>
        <v>0</v>
      </c>
      <c r="AC2265" s="16">
        <f>IF(COUNT(Q2265:Z2265)=0,"",SUM(T2265:V2265))</f>
        <v>160</v>
      </c>
      <c r="AD2265" s="16">
        <f>IF(COUNT(Q2265:Z2265)=0,"",SUM(W2265:Y2265))</f>
        <v>45</v>
      </c>
      <c r="AE2265" s="16">
        <f>IF(COUNT(Q2265:Z2265)=0,"",SUM(Z2265:Z2265))</f>
        <v>310</v>
      </c>
      <c r="AF2265" s="16">
        <f>IF(COUNT(Q2265:Z2265)=0,"",SUM(Q2265:Z2265))</f>
        <v>563</v>
      </c>
      <c r="AG2265" s="17">
        <f>IFERROR((AA2265+AB2265)/AF2265,"")</f>
        <v>8.5257548845470696E-2</v>
      </c>
      <c r="AH2265" s="16"/>
    </row>
    <row r="2266" spans="1:34" x14ac:dyDescent="0.2">
      <c r="A2266" s="4" t="s">
        <v>21</v>
      </c>
      <c r="B2266" s="4" t="s">
        <v>123</v>
      </c>
      <c r="C2266" s="4" t="s">
        <v>955</v>
      </c>
      <c r="D2266" s="4" t="s">
        <v>484</v>
      </c>
      <c r="E2266" s="4" t="s">
        <v>485</v>
      </c>
      <c r="F2266" s="4" t="s">
        <v>4946</v>
      </c>
      <c r="G2266" s="4" t="s">
        <v>159</v>
      </c>
      <c r="H2266" s="4" t="s">
        <v>164</v>
      </c>
      <c r="I2266" s="16">
        <v>91</v>
      </c>
      <c r="J2266" s="16">
        <v>5495</v>
      </c>
      <c r="K2266" s="16">
        <v>17</v>
      </c>
      <c r="L2266" s="16">
        <v>849</v>
      </c>
      <c r="M2266" s="16"/>
      <c r="N2266" s="16">
        <v>86</v>
      </c>
      <c r="O2266" s="17">
        <f>IFERROR(K2266/I2266,"")</f>
        <v>0.18681318681318682</v>
      </c>
      <c r="P2266" s="17">
        <f>IFERROR(L2266/J2266,"")</f>
        <v>0.15450409463148318</v>
      </c>
      <c r="Q2266" s="16">
        <v>48</v>
      </c>
      <c r="R2266" s="16">
        <v>14</v>
      </c>
      <c r="S2266" s="16"/>
      <c r="T2266" s="16">
        <v>11</v>
      </c>
      <c r="U2266" s="16">
        <v>32</v>
      </c>
      <c r="V2266" s="16"/>
      <c r="W2266" s="16">
        <v>0</v>
      </c>
      <c r="X2266" s="16">
        <v>192</v>
      </c>
      <c r="Y2266" s="16"/>
      <c r="Z2266" s="16">
        <v>627</v>
      </c>
      <c r="AA2266" s="16">
        <f>IF(COUNT(Q2266:Z2266)=0,"",SUM(Q2266:Q2266))</f>
        <v>48</v>
      </c>
      <c r="AB2266" s="16">
        <f>IF(COUNT(Q2266:Z2266)=0,"",SUM(R2266:S2266))</f>
        <v>14</v>
      </c>
      <c r="AC2266" s="16">
        <f>IF(COUNT(Q2266:Z2266)=0,"",SUM(T2266:V2266))</f>
        <v>43</v>
      </c>
      <c r="AD2266" s="16">
        <f>IF(COUNT(Q2266:Z2266)=0,"",SUM(W2266:Y2266))</f>
        <v>192</v>
      </c>
      <c r="AE2266" s="16">
        <f>IF(COUNT(Q2266:Z2266)=0,"",SUM(Z2266:Z2266))</f>
        <v>627</v>
      </c>
      <c r="AF2266" s="16">
        <f>IF(COUNT(Q2266:Z2266)=0,"",SUM(Q2266:Z2266))</f>
        <v>924</v>
      </c>
      <c r="AG2266" s="17">
        <f>IFERROR((AA2266+AB2266)/AF2266,"")</f>
        <v>6.7099567099567103E-2</v>
      </c>
      <c r="AH2266" s="16"/>
    </row>
    <row r="2267" spans="1:34" x14ac:dyDescent="0.2">
      <c r="A2267" s="4" t="s">
        <v>21</v>
      </c>
      <c r="B2267" s="4" t="s">
        <v>123</v>
      </c>
      <c r="C2267" s="4" t="s">
        <v>955</v>
      </c>
      <c r="D2267" s="4" t="s">
        <v>484</v>
      </c>
      <c r="E2267" s="4" t="s">
        <v>485</v>
      </c>
      <c r="F2267" s="4" t="s">
        <v>4967</v>
      </c>
      <c r="G2267" s="4" t="s">
        <v>159</v>
      </c>
      <c r="H2267" s="4" t="s">
        <v>164</v>
      </c>
      <c r="I2267" s="16">
        <v>143</v>
      </c>
      <c r="J2267" s="16">
        <v>7290</v>
      </c>
      <c r="K2267" s="16">
        <v>13</v>
      </c>
      <c r="L2267" s="16">
        <v>927</v>
      </c>
      <c r="M2267" s="16">
        <v>0</v>
      </c>
      <c r="N2267" s="16">
        <v>62</v>
      </c>
      <c r="O2267" s="17">
        <f>IFERROR(K2267/I2267,"")</f>
        <v>9.0909090909090912E-2</v>
      </c>
      <c r="P2267" s="17">
        <f>IFERROR(L2267/J2267,"")</f>
        <v>0.12716049382716049</v>
      </c>
      <c r="Q2267" s="16">
        <v>48</v>
      </c>
      <c r="R2267" s="16">
        <v>13</v>
      </c>
      <c r="S2267" s="16"/>
      <c r="T2267" s="16">
        <v>19</v>
      </c>
      <c r="U2267" s="16">
        <v>53</v>
      </c>
      <c r="V2267" s="16"/>
      <c r="W2267" s="16">
        <v>0</v>
      </c>
      <c r="X2267" s="16">
        <v>123</v>
      </c>
      <c r="Y2267" s="16"/>
      <c r="Z2267" s="16">
        <v>716</v>
      </c>
      <c r="AA2267" s="16">
        <f>IF(COUNT(Q2267:Z2267)=0,"",SUM(Q2267:Q2267))</f>
        <v>48</v>
      </c>
      <c r="AB2267" s="16">
        <f>IF(COUNT(Q2267:Z2267)=0,"",SUM(R2267:S2267))</f>
        <v>13</v>
      </c>
      <c r="AC2267" s="16">
        <f>IF(COUNT(Q2267:Z2267)=0,"",SUM(T2267:V2267))</f>
        <v>72</v>
      </c>
      <c r="AD2267" s="16">
        <f>IF(COUNT(Q2267:Z2267)=0,"",SUM(W2267:Y2267))</f>
        <v>123</v>
      </c>
      <c r="AE2267" s="16">
        <f>IF(COUNT(Q2267:Z2267)=0,"",SUM(Z2267:Z2267))</f>
        <v>716</v>
      </c>
      <c r="AF2267" s="16">
        <f>IF(COUNT(Q2267:Z2267)=0,"",SUM(Q2267:Z2267))</f>
        <v>972</v>
      </c>
      <c r="AG2267" s="17">
        <f>IFERROR((AA2267+AB2267)/AF2267,"")</f>
        <v>6.2757201646090541E-2</v>
      </c>
      <c r="AH2267" s="16"/>
    </row>
    <row r="2268" spans="1:34" x14ac:dyDescent="0.2">
      <c r="A2268" s="4" t="s">
        <v>21</v>
      </c>
      <c r="B2268" s="4" t="s">
        <v>142</v>
      </c>
      <c r="C2268" s="4" t="s">
        <v>1036</v>
      </c>
      <c r="D2268" s="4" t="s">
        <v>929</v>
      </c>
      <c r="E2268" s="4" t="s">
        <v>930</v>
      </c>
      <c r="F2268" s="4" t="s">
        <v>5726</v>
      </c>
      <c r="G2268" s="4" t="s">
        <v>158</v>
      </c>
      <c r="H2268" s="4" t="s">
        <v>165</v>
      </c>
      <c r="I2268" s="16">
        <v>83</v>
      </c>
      <c r="J2268" s="16">
        <v>316</v>
      </c>
      <c r="K2268" s="16">
        <v>64</v>
      </c>
      <c r="L2268" s="16">
        <v>76</v>
      </c>
      <c r="M2268" s="16">
        <v>11</v>
      </c>
      <c r="N2268" s="16">
        <v>28</v>
      </c>
      <c r="O2268" s="17">
        <f>IFERROR(K2268/I2268,"")</f>
        <v>0.77108433734939763</v>
      </c>
      <c r="P2268" s="17">
        <f>IFERROR(L2268/J2268,"")</f>
        <v>0.24050632911392406</v>
      </c>
      <c r="Q2268" s="16">
        <v>48</v>
      </c>
      <c r="R2268" s="16">
        <v>0</v>
      </c>
      <c r="S2268" s="16">
        <v>0</v>
      </c>
      <c r="T2268" s="16">
        <v>23</v>
      </c>
      <c r="U2268" s="16"/>
      <c r="V2268" s="16">
        <v>55</v>
      </c>
      <c r="W2268" s="16"/>
      <c r="X2268" s="16"/>
      <c r="Y2268" s="16">
        <v>0</v>
      </c>
      <c r="Z2268" s="16"/>
      <c r="AA2268" s="16">
        <f>IF(COUNT(Q2268:Z2268)=0,"",SUM(Q2268:Q2268))</f>
        <v>48</v>
      </c>
      <c r="AB2268" s="16">
        <f>IF(COUNT(Q2268:Z2268)=0,"",SUM(R2268:S2268))</f>
        <v>0</v>
      </c>
      <c r="AC2268" s="16">
        <f>IF(COUNT(Q2268:Z2268)=0,"",SUM(T2268:V2268))</f>
        <v>78</v>
      </c>
      <c r="AD2268" s="16">
        <f>IF(COUNT(Q2268:Z2268)=0,"",SUM(W2268:Y2268))</f>
        <v>0</v>
      </c>
      <c r="AE2268" s="16">
        <f>IF(COUNT(Q2268:Z2268)=0,"",SUM(Z2268:Z2268))</f>
        <v>0</v>
      </c>
      <c r="AF2268" s="16">
        <f>IF(COUNT(Q2268:Z2268)=0,"",SUM(Q2268:Z2268))</f>
        <v>126</v>
      </c>
      <c r="AG2268" s="17">
        <f>IFERROR((AA2268+AB2268)/AF2268,"")</f>
        <v>0.38095238095238093</v>
      </c>
      <c r="AH2268" s="16"/>
    </row>
    <row r="2269" spans="1:34" x14ac:dyDescent="0.2">
      <c r="A2269" s="4" t="s">
        <v>21</v>
      </c>
      <c r="B2269" s="4" t="s">
        <v>140</v>
      </c>
      <c r="C2269" s="4" t="s">
        <v>955</v>
      </c>
      <c r="D2269" s="4" t="s">
        <v>918</v>
      </c>
      <c r="E2269" s="4" t="s">
        <v>919</v>
      </c>
      <c r="F2269" s="4" t="s">
        <v>5585</v>
      </c>
      <c r="G2269" s="4" t="s">
        <v>158</v>
      </c>
      <c r="H2269" s="4" t="s">
        <v>165</v>
      </c>
      <c r="I2269" s="16">
        <v>434</v>
      </c>
      <c r="J2269" s="16">
        <v>15862</v>
      </c>
      <c r="K2269" s="16">
        <v>251</v>
      </c>
      <c r="L2269" s="16">
        <v>2226</v>
      </c>
      <c r="M2269" s="16"/>
      <c r="N2269" s="16">
        <v>282</v>
      </c>
      <c r="O2269" s="17">
        <f>IFERROR(K2269/I2269,"")</f>
        <v>0.57834101382488479</v>
      </c>
      <c r="P2269" s="17">
        <f>IFERROR(L2269/J2269,"")</f>
        <v>0.14033539276257723</v>
      </c>
      <c r="Q2269" s="16">
        <v>47</v>
      </c>
      <c r="R2269" s="16">
        <v>62</v>
      </c>
      <c r="S2269" s="16">
        <v>0</v>
      </c>
      <c r="T2269" s="16">
        <v>432</v>
      </c>
      <c r="U2269" s="16">
        <v>222</v>
      </c>
      <c r="V2269" s="16">
        <v>74</v>
      </c>
      <c r="W2269" s="16">
        <v>123</v>
      </c>
      <c r="X2269" s="16">
        <v>261</v>
      </c>
      <c r="Y2269" s="16"/>
      <c r="Z2269" s="16">
        <v>1253</v>
      </c>
      <c r="AA2269" s="16">
        <f>IF(COUNT(Q2269:Z2269)=0,"",SUM(Q2269:Q2269))</f>
        <v>47</v>
      </c>
      <c r="AB2269" s="16">
        <f>IF(COUNT(Q2269:Z2269)=0,"",SUM(R2269:S2269))</f>
        <v>62</v>
      </c>
      <c r="AC2269" s="16">
        <f>IF(COUNT(Q2269:Z2269)=0,"",SUM(T2269:V2269))</f>
        <v>728</v>
      </c>
      <c r="AD2269" s="16">
        <f>IF(COUNT(Q2269:Z2269)=0,"",SUM(W2269:Y2269))</f>
        <v>384</v>
      </c>
      <c r="AE2269" s="16">
        <f>IF(COUNT(Q2269:Z2269)=0,"",SUM(Z2269:Z2269))</f>
        <v>1253</v>
      </c>
      <c r="AF2269" s="16">
        <f>IF(COUNT(Q2269:Z2269)=0,"",SUM(Q2269:Z2269))</f>
        <v>2474</v>
      </c>
      <c r="AG2269" s="17">
        <f>IFERROR((AA2269+AB2269)/AF2269,"")</f>
        <v>4.4058205335489084E-2</v>
      </c>
      <c r="AH2269" s="16">
        <v>17</v>
      </c>
    </row>
    <row r="2270" spans="1:34" x14ac:dyDescent="0.2">
      <c r="A2270" s="4" t="s">
        <v>198</v>
      </c>
      <c r="B2270" s="4" t="s">
        <v>126</v>
      </c>
      <c r="C2270" s="4" t="s">
        <v>955</v>
      </c>
      <c r="D2270" s="4" t="s">
        <v>391</v>
      </c>
      <c r="E2270" s="4" t="s">
        <v>266</v>
      </c>
      <c r="F2270" s="4" t="s">
        <v>1305</v>
      </c>
      <c r="G2270" s="4" t="s">
        <v>156</v>
      </c>
      <c r="H2270" s="4" t="s">
        <v>43</v>
      </c>
      <c r="I2270" s="16">
        <v>332</v>
      </c>
      <c r="J2270" s="16">
        <v>557</v>
      </c>
      <c r="K2270" s="16">
        <v>83</v>
      </c>
      <c r="L2270" s="16">
        <v>108</v>
      </c>
      <c r="M2270" s="16">
        <v>0</v>
      </c>
      <c r="N2270" s="16">
        <v>15</v>
      </c>
      <c r="O2270" s="17">
        <f>IFERROR(K2270/I2270,"")</f>
        <v>0.25</v>
      </c>
      <c r="P2270" s="17">
        <f>IFERROR(L2270/J2270,"")</f>
        <v>0.19389587073608616</v>
      </c>
      <c r="Q2270" s="16">
        <v>46</v>
      </c>
      <c r="R2270" s="16"/>
      <c r="S2270" s="16"/>
      <c r="T2270" s="16">
        <v>0</v>
      </c>
      <c r="U2270" s="16"/>
      <c r="V2270" s="16">
        <v>0</v>
      </c>
      <c r="W2270" s="16">
        <v>0</v>
      </c>
      <c r="X2270" s="16">
        <v>67</v>
      </c>
      <c r="Y2270" s="16">
        <v>0</v>
      </c>
      <c r="Z2270" s="16">
        <v>68</v>
      </c>
      <c r="AA2270" s="16">
        <f>IF(COUNT(Q2270:Z2270)=0,"",SUM(Q2270:Q2270))</f>
        <v>46</v>
      </c>
      <c r="AB2270" s="16">
        <f>IF(COUNT(Q2270:Z2270)=0,"",SUM(R2270:S2270))</f>
        <v>0</v>
      </c>
      <c r="AC2270" s="16">
        <f>IF(COUNT(Q2270:Z2270)=0,"",SUM(T2270:V2270))</f>
        <v>0</v>
      </c>
      <c r="AD2270" s="16">
        <f>IF(COUNT(Q2270:Z2270)=0,"",SUM(W2270:Y2270))</f>
        <v>67</v>
      </c>
      <c r="AE2270" s="16">
        <f>IF(COUNT(Q2270:Z2270)=0,"",SUM(Z2270:Z2270))</f>
        <v>68</v>
      </c>
      <c r="AF2270" s="16">
        <f>IF(COUNT(Q2270:Z2270)=0,"",SUM(Q2270:Z2270))</f>
        <v>181</v>
      </c>
      <c r="AG2270" s="17">
        <f>IFERROR((AA2270+AB2270)/AF2270,"")</f>
        <v>0.2541436464088398</v>
      </c>
      <c r="AH2270" s="16">
        <v>12</v>
      </c>
    </row>
    <row r="2271" spans="1:34" x14ac:dyDescent="0.2">
      <c r="A2271" s="4" t="s">
        <v>198</v>
      </c>
      <c r="B2271" s="4" t="s">
        <v>145</v>
      </c>
      <c r="C2271" s="4" t="s">
        <v>1036</v>
      </c>
      <c r="D2271" s="4" t="s">
        <v>415</v>
      </c>
      <c r="E2271" s="4" t="s">
        <v>228</v>
      </c>
      <c r="F2271" s="4" t="s">
        <v>1357</v>
      </c>
      <c r="G2271" s="4" t="s">
        <v>156</v>
      </c>
      <c r="H2271" s="4" t="s">
        <v>43</v>
      </c>
      <c r="I2271" s="16">
        <v>813</v>
      </c>
      <c r="J2271" s="16">
        <v>827</v>
      </c>
      <c r="K2271" s="16">
        <v>341</v>
      </c>
      <c r="L2271" s="16">
        <v>328</v>
      </c>
      <c r="M2271" s="16">
        <v>69</v>
      </c>
      <c r="N2271" s="16">
        <v>85</v>
      </c>
      <c r="O2271" s="17">
        <f>IFERROR(K2271/I2271,"")</f>
        <v>0.4194341943419434</v>
      </c>
      <c r="P2271" s="17">
        <f>IFERROR(L2271/J2271,"")</f>
        <v>0.39661426844014508</v>
      </c>
      <c r="Q2271" s="16">
        <v>46</v>
      </c>
      <c r="R2271" s="16">
        <v>0</v>
      </c>
      <c r="S2271" s="16"/>
      <c r="T2271" s="16">
        <v>0</v>
      </c>
      <c r="U2271" s="16">
        <v>48</v>
      </c>
      <c r="V2271" s="16">
        <v>549</v>
      </c>
      <c r="W2271" s="16">
        <v>17</v>
      </c>
      <c r="X2271" s="16">
        <v>84</v>
      </c>
      <c r="Y2271" s="16">
        <v>0</v>
      </c>
      <c r="Z2271" s="16">
        <v>244</v>
      </c>
      <c r="AA2271" s="16">
        <f>IF(COUNT(Q2271:Z2271)=0,"",SUM(Q2271:Q2271))</f>
        <v>46</v>
      </c>
      <c r="AB2271" s="16">
        <f>IF(COUNT(Q2271:Z2271)=0,"",SUM(R2271:S2271))</f>
        <v>0</v>
      </c>
      <c r="AC2271" s="16">
        <f>IF(COUNT(Q2271:Z2271)=0,"",SUM(T2271:V2271))</f>
        <v>597</v>
      </c>
      <c r="AD2271" s="16">
        <f>IF(COUNT(Q2271:Z2271)=0,"",SUM(W2271:Y2271))</f>
        <v>101</v>
      </c>
      <c r="AE2271" s="16">
        <f>IF(COUNT(Q2271:Z2271)=0,"",SUM(Z2271:Z2271))</f>
        <v>244</v>
      </c>
      <c r="AF2271" s="16">
        <f>IF(COUNT(Q2271:Z2271)=0,"",SUM(Q2271:Z2271))</f>
        <v>988</v>
      </c>
      <c r="AG2271" s="17">
        <f>IFERROR((AA2271+AB2271)/AF2271,"")</f>
        <v>4.6558704453441298E-2</v>
      </c>
      <c r="AH2271" s="16">
        <v>42</v>
      </c>
    </row>
    <row r="2272" spans="1:34" x14ac:dyDescent="0.2">
      <c r="A2272" s="4" t="s">
        <v>21</v>
      </c>
      <c r="B2272" s="4" t="s">
        <v>150</v>
      </c>
      <c r="C2272" s="4" t="s">
        <v>991</v>
      </c>
      <c r="D2272" s="4" t="s">
        <v>809</v>
      </c>
      <c r="E2272" s="4" t="s">
        <v>810</v>
      </c>
      <c r="F2272" s="4" t="s">
        <v>4130</v>
      </c>
      <c r="G2272" s="4" t="s">
        <v>157</v>
      </c>
      <c r="H2272" s="4" t="s">
        <v>163</v>
      </c>
      <c r="I2272" s="16">
        <v>10176</v>
      </c>
      <c r="J2272" s="16">
        <v>70180</v>
      </c>
      <c r="K2272" s="16">
        <v>7214</v>
      </c>
      <c r="L2272" s="16">
        <v>5610</v>
      </c>
      <c r="M2272" s="16">
        <v>48</v>
      </c>
      <c r="N2272" s="16">
        <v>0</v>
      </c>
      <c r="O2272" s="17">
        <f>IFERROR(K2272/I2272,"")</f>
        <v>0.70892295597484278</v>
      </c>
      <c r="P2272" s="17">
        <f>IFERROR(L2272/J2272,"")</f>
        <v>7.9937304075235111E-2</v>
      </c>
      <c r="Q2272" s="16">
        <v>46</v>
      </c>
      <c r="R2272" s="16">
        <v>0</v>
      </c>
      <c r="S2272" s="16">
        <v>0</v>
      </c>
      <c r="T2272" s="16">
        <v>130</v>
      </c>
      <c r="U2272" s="16">
        <v>0</v>
      </c>
      <c r="V2272" s="16">
        <v>0</v>
      </c>
      <c r="W2272" s="16"/>
      <c r="X2272" s="16">
        <v>870</v>
      </c>
      <c r="Y2272" s="16">
        <v>12</v>
      </c>
      <c r="Z2272" s="16">
        <v>11756</v>
      </c>
      <c r="AA2272" s="16">
        <f>IF(COUNT(Q2272:Z2272)=0,"",SUM(Q2272:Q2272))</f>
        <v>46</v>
      </c>
      <c r="AB2272" s="16">
        <f>IF(COUNT(Q2272:Z2272)=0,"",SUM(R2272:S2272))</f>
        <v>0</v>
      </c>
      <c r="AC2272" s="16">
        <f>IF(COUNT(Q2272:Z2272)=0,"",SUM(T2272:V2272))</f>
        <v>130</v>
      </c>
      <c r="AD2272" s="16">
        <f>IF(COUNT(Q2272:Z2272)=0,"",SUM(W2272:Y2272))</f>
        <v>882</v>
      </c>
      <c r="AE2272" s="16">
        <f>IF(COUNT(Q2272:Z2272)=0,"",SUM(Z2272:Z2272))</f>
        <v>11756</v>
      </c>
      <c r="AF2272" s="16">
        <f>IF(COUNT(Q2272:Z2272)=0,"",SUM(Q2272:Z2272))</f>
        <v>12814</v>
      </c>
      <c r="AG2272" s="17">
        <f>IFERROR((AA2272+AB2272)/AF2272,"")</f>
        <v>3.5898236304042455E-3</v>
      </c>
      <c r="AH2272" s="16">
        <v>196</v>
      </c>
    </row>
    <row r="2273" spans="1:34" x14ac:dyDescent="0.2">
      <c r="A2273" s="4" t="s">
        <v>21</v>
      </c>
      <c r="B2273" s="4" t="s">
        <v>123</v>
      </c>
      <c r="C2273" s="4" t="s">
        <v>955</v>
      </c>
      <c r="D2273" s="4" t="s">
        <v>484</v>
      </c>
      <c r="E2273" s="4" t="s">
        <v>485</v>
      </c>
      <c r="F2273" s="4" t="s">
        <v>4837</v>
      </c>
      <c r="G2273" s="4" t="s">
        <v>159</v>
      </c>
      <c r="H2273" s="4" t="s">
        <v>163</v>
      </c>
      <c r="I2273" s="16">
        <v>136</v>
      </c>
      <c r="J2273" s="16">
        <v>2918</v>
      </c>
      <c r="K2273" s="16">
        <v>43</v>
      </c>
      <c r="L2273" s="16">
        <v>489</v>
      </c>
      <c r="M2273" s="16"/>
      <c r="N2273" s="16">
        <v>44</v>
      </c>
      <c r="O2273" s="17">
        <f>IFERROR(K2273/I2273,"")</f>
        <v>0.31617647058823528</v>
      </c>
      <c r="P2273" s="17">
        <f>IFERROR(L2273/J2273,"")</f>
        <v>0.16758053461274847</v>
      </c>
      <c r="Q2273" s="16">
        <v>46</v>
      </c>
      <c r="R2273" s="16"/>
      <c r="S2273" s="16"/>
      <c r="T2273" s="16"/>
      <c r="U2273" s="16">
        <v>40</v>
      </c>
      <c r="V2273" s="16"/>
      <c r="W2273" s="16"/>
      <c r="X2273" s="16">
        <v>126</v>
      </c>
      <c r="Y2273" s="16">
        <v>0</v>
      </c>
      <c r="Z2273" s="16">
        <v>329</v>
      </c>
      <c r="AA2273" s="16">
        <f>IF(COUNT(Q2273:Z2273)=0,"",SUM(Q2273:Q2273))</f>
        <v>46</v>
      </c>
      <c r="AB2273" s="16">
        <f>IF(COUNT(Q2273:Z2273)=0,"",SUM(R2273:S2273))</f>
        <v>0</v>
      </c>
      <c r="AC2273" s="16">
        <f>IF(COUNT(Q2273:Z2273)=0,"",SUM(T2273:V2273))</f>
        <v>40</v>
      </c>
      <c r="AD2273" s="16">
        <f>IF(COUNT(Q2273:Z2273)=0,"",SUM(W2273:Y2273))</f>
        <v>126</v>
      </c>
      <c r="AE2273" s="16">
        <f>IF(COUNT(Q2273:Z2273)=0,"",SUM(Z2273:Z2273))</f>
        <v>329</v>
      </c>
      <c r="AF2273" s="16">
        <f>IF(COUNT(Q2273:Z2273)=0,"",SUM(Q2273:Z2273))</f>
        <v>541</v>
      </c>
      <c r="AG2273" s="17">
        <f>IFERROR((AA2273+AB2273)/AF2273,"")</f>
        <v>8.5027726432532341E-2</v>
      </c>
      <c r="AH2273" s="16"/>
    </row>
    <row r="2274" spans="1:34" x14ac:dyDescent="0.2">
      <c r="A2274" s="4" t="s">
        <v>21</v>
      </c>
      <c r="B2274" s="4" t="s">
        <v>123</v>
      </c>
      <c r="C2274" s="4" t="s">
        <v>955</v>
      </c>
      <c r="D2274" s="4" t="s">
        <v>484</v>
      </c>
      <c r="E2274" s="4" t="s">
        <v>485</v>
      </c>
      <c r="F2274" s="4" t="s">
        <v>4863</v>
      </c>
      <c r="G2274" s="4" t="s">
        <v>159</v>
      </c>
      <c r="H2274" s="4" t="s">
        <v>163</v>
      </c>
      <c r="I2274" s="16">
        <v>305</v>
      </c>
      <c r="J2274" s="16">
        <v>3317</v>
      </c>
      <c r="K2274" s="16">
        <v>104</v>
      </c>
      <c r="L2274" s="16">
        <v>647</v>
      </c>
      <c r="M2274" s="16"/>
      <c r="N2274" s="16">
        <v>69</v>
      </c>
      <c r="O2274" s="17">
        <f>IFERROR(K2274/I2274,"")</f>
        <v>0.34098360655737703</v>
      </c>
      <c r="P2274" s="17">
        <f>IFERROR(L2274/J2274,"")</f>
        <v>0.19505577328911666</v>
      </c>
      <c r="Q2274" s="16">
        <v>46</v>
      </c>
      <c r="R2274" s="16"/>
      <c r="S2274" s="16"/>
      <c r="T2274" s="16"/>
      <c r="U2274" s="16">
        <v>30</v>
      </c>
      <c r="V2274" s="16"/>
      <c r="W2274" s="16">
        <v>0</v>
      </c>
      <c r="X2274" s="16">
        <v>190</v>
      </c>
      <c r="Y2274" s="16"/>
      <c r="Z2274" s="16">
        <v>515</v>
      </c>
      <c r="AA2274" s="16">
        <f>IF(COUNT(Q2274:Z2274)=0,"",SUM(Q2274:Q2274))</f>
        <v>46</v>
      </c>
      <c r="AB2274" s="16">
        <f>IF(COUNT(Q2274:Z2274)=0,"",SUM(R2274:S2274))</f>
        <v>0</v>
      </c>
      <c r="AC2274" s="16">
        <f>IF(COUNT(Q2274:Z2274)=0,"",SUM(T2274:V2274))</f>
        <v>30</v>
      </c>
      <c r="AD2274" s="16">
        <f>IF(COUNT(Q2274:Z2274)=0,"",SUM(W2274:Y2274))</f>
        <v>190</v>
      </c>
      <c r="AE2274" s="16">
        <f>IF(COUNT(Q2274:Z2274)=0,"",SUM(Z2274:Z2274))</f>
        <v>515</v>
      </c>
      <c r="AF2274" s="16">
        <f>IF(COUNT(Q2274:Z2274)=0,"",SUM(Q2274:Z2274))</f>
        <v>781</v>
      </c>
      <c r="AG2274" s="17">
        <f>IFERROR((AA2274+AB2274)/AF2274,"")</f>
        <v>5.8898847631242E-2</v>
      </c>
      <c r="AH2274" s="16">
        <v>11</v>
      </c>
    </row>
    <row r="2275" spans="1:34" x14ac:dyDescent="0.2">
      <c r="A2275" s="4" t="s">
        <v>21</v>
      </c>
      <c r="B2275" s="4" t="s">
        <v>123</v>
      </c>
      <c r="C2275" s="4" t="s">
        <v>955</v>
      </c>
      <c r="D2275" s="4" t="s">
        <v>484</v>
      </c>
      <c r="E2275" s="4" t="s">
        <v>485</v>
      </c>
      <c r="F2275" s="4" t="s">
        <v>5009</v>
      </c>
      <c r="G2275" s="4" t="s">
        <v>159</v>
      </c>
      <c r="H2275" s="4" t="s">
        <v>164</v>
      </c>
      <c r="I2275" s="16">
        <v>254</v>
      </c>
      <c r="J2275" s="16">
        <v>6111</v>
      </c>
      <c r="K2275" s="16">
        <v>32</v>
      </c>
      <c r="L2275" s="16">
        <v>661</v>
      </c>
      <c r="M2275" s="16">
        <v>0</v>
      </c>
      <c r="N2275" s="16">
        <v>82</v>
      </c>
      <c r="O2275" s="17">
        <f>IFERROR(K2275/I2275,"")</f>
        <v>0.12598425196850394</v>
      </c>
      <c r="P2275" s="17">
        <f>IFERROR(L2275/J2275,"")</f>
        <v>0.10816560301096384</v>
      </c>
      <c r="Q2275" s="16">
        <v>46</v>
      </c>
      <c r="R2275" s="16">
        <v>13</v>
      </c>
      <c r="S2275" s="16"/>
      <c r="T2275" s="16">
        <v>19</v>
      </c>
      <c r="U2275" s="16">
        <v>52</v>
      </c>
      <c r="V2275" s="16"/>
      <c r="W2275" s="16">
        <v>0</v>
      </c>
      <c r="X2275" s="16">
        <v>208</v>
      </c>
      <c r="Y2275" s="16">
        <v>0</v>
      </c>
      <c r="Z2275" s="16">
        <v>416</v>
      </c>
      <c r="AA2275" s="16">
        <f>IF(COUNT(Q2275:Z2275)=0,"",SUM(Q2275:Q2275))</f>
        <v>46</v>
      </c>
      <c r="AB2275" s="16">
        <f>IF(COUNT(Q2275:Z2275)=0,"",SUM(R2275:S2275))</f>
        <v>13</v>
      </c>
      <c r="AC2275" s="16">
        <f>IF(COUNT(Q2275:Z2275)=0,"",SUM(T2275:V2275))</f>
        <v>71</v>
      </c>
      <c r="AD2275" s="16">
        <f>IF(COUNT(Q2275:Z2275)=0,"",SUM(W2275:Y2275))</f>
        <v>208</v>
      </c>
      <c r="AE2275" s="16">
        <f>IF(COUNT(Q2275:Z2275)=0,"",SUM(Z2275:Z2275))</f>
        <v>416</v>
      </c>
      <c r="AF2275" s="16">
        <f>IF(COUNT(Q2275:Z2275)=0,"",SUM(Q2275:Z2275))</f>
        <v>754</v>
      </c>
      <c r="AG2275" s="17">
        <f>IFERROR((AA2275+AB2275)/AF2275,"")</f>
        <v>7.8249336870026526E-2</v>
      </c>
      <c r="AH2275" s="16"/>
    </row>
    <row r="2276" spans="1:34" x14ac:dyDescent="0.2">
      <c r="A2276" s="4" t="s">
        <v>198</v>
      </c>
      <c r="B2276" s="4" t="s">
        <v>134</v>
      </c>
      <c r="C2276" s="4" t="s">
        <v>955</v>
      </c>
      <c r="D2276" s="4" t="s">
        <v>360</v>
      </c>
      <c r="E2276" s="4" t="s">
        <v>266</v>
      </c>
      <c r="F2276" s="4" t="s">
        <v>1239</v>
      </c>
      <c r="G2276" s="4" t="s">
        <v>156</v>
      </c>
      <c r="H2276" s="4" t="s">
        <v>71</v>
      </c>
      <c r="I2276" s="16">
        <v>188</v>
      </c>
      <c r="J2276" s="16">
        <v>551</v>
      </c>
      <c r="K2276" s="16">
        <v>65</v>
      </c>
      <c r="L2276" s="16">
        <v>140</v>
      </c>
      <c r="M2276" s="16">
        <v>0</v>
      </c>
      <c r="N2276" s="16">
        <v>84</v>
      </c>
      <c r="O2276" s="17">
        <f>IFERROR(K2276/I2276,"")</f>
        <v>0.34574468085106386</v>
      </c>
      <c r="P2276" s="17">
        <f>IFERROR(L2276/J2276,"")</f>
        <v>0.25408348457350272</v>
      </c>
      <c r="Q2276" s="16">
        <v>45</v>
      </c>
      <c r="R2276" s="16"/>
      <c r="S2276" s="16"/>
      <c r="T2276" s="16">
        <v>0</v>
      </c>
      <c r="U2276" s="16"/>
      <c r="V2276" s="16">
        <v>0</v>
      </c>
      <c r="W2276" s="16">
        <v>0</v>
      </c>
      <c r="X2276" s="16">
        <v>120</v>
      </c>
      <c r="Y2276" s="16">
        <v>0</v>
      </c>
      <c r="Z2276" s="16">
        <v>35</v>
      </c>
      <c r="AA2276" s="16">
        <f>IF(COUNT(Q2276:Z2276)=0,"",SUM(Q2276:Q2276))</f>
        <v>45</v>
      </c>
      <c r="AB2276" s="16">
        <f>IF(COUNT(Q2276:Z2276)=0,"",SUM(R2276:S2276))</f>
        <v>0</v>
      </c>
      <c r="AC2276" s="16">
        <f>IF(COUNT(Q2276:Z2276)=0,"",SUM(T2276:V2276))</f>
        <v>0</v>
      </c>
      <c r="AD2276" s="16">
        <f>IF(COUNT(Q2276:Z2276)=0,"",SUM(W2276:Y2276))</f>
        <v>120</v>
      </c>
      <c r="AE2276" s="16">
        <f>IF(COUNT(Q2276:Z2276)=0,"",SUM(Z2276:Z2276))</f>
        <v>35</v>
      </c>
      <c r="AF2276" s="16">
        <f>IF(COUNT(Q2276:Z2276)=0,"",SUM(Q2276:Z2276))</f>
        <v>200</v>
      </c>
      <c r="AG2276" s="17">
        <f>IFERROR((AA2276+AB2276)/AF2276,"")</f>
        <v>0.22500000000000001</v>
      </c>
      <c r="AH2276" s="16">
        <v>13</v>
      </c>
    </row>
    <row r="2277" spans="1:34" x14ac:dyDescent="0.2">
      <c r="A2277" s="4" t="s">
        <v>21</v>
      </c>
      <c r="B2277" s="4" t="s">
        <v>136</v>
      </c>
      <c r="C2277" s="4" t="s">
        <v>955</v>
      </c>
      <c r="D2277" s="4" t="s">
        <v>659</v>
      </c>
      <c r="E2277" s="4" t="s">
        <v>660</v>
      </c>
      <c r="F2277" s="4" t="s">
        <v>2671</v>
      </c>
      <c r="G2277" s="4" t="s">
        <v>157</v>
      </c>
      <c r="H2277" s="4" t="s">
        <v>165</v>
      </c>
      <c r="I2277" s="16">
        <v>117</v>
      </c>
      <c r="J2277" s="16">
        <v>1058</v>
      </c>
      <c r="K2277" s="16">
        <v>40</v>
      </c>
      <c r="L2277" s="16">
        <v>193</v>
      </c>
      <c r="M2277" s="16"/>
      <c r="N2277" s="16"/>
      <c r="O2277" s="17">
        <f>IFERROR(K2277/I2277,"")</f>
        <v>0.34188034188034189</v>
      </c>
      <c r="P2277" s="17">
        <f>IFERROR(L2277/J2277,"")</f>
        <v>0.18241965973534971</v>
      </c>
      <c r="Q2277" s="16">
        <v>45</v>
      </c>
      <c r="R2277" s="16">
        <v>64</v>
      </c>
      <c r="S2277" s="16">
        <v>0</v>
      </c>
      <c r="T2277" s="16">
        <v>64</v>
      </c>
      <c r="U2277" s="16">
        <v>19</v>
      </c>
      <c r="V2277" s="16">
        <v>20</v>
      </c>
      <c r="W2277" s="16">
        <v>14</v>
      </c>
      <c r="X2277" s="16">
        <v>29</v>
      </c>
      <c r="Y2277" s="16">
        <v>0</v>
      </c>
      <c r="Z2277" s="16">
        <v>45</v>
      </c>
      <c r="AA2277" s="16">
        <f>IF(COUNT(Q2277:Z2277)=0,"",SUM(Q2277:Q2277))</f>
        <v>45</v>
      </c>
      <c r="AB2277" s="16">
        <f>IF(COUNT(Q2277:Z2277)=0,"",SUM(R2277:S2277))</f>
        <v>64</v>
      </c>
      <c r="AC2277" s="16">
        <f>IF(COUNT(Q2277:Z2277)=0,"",SUM(T2277:V2277))</f>
        <v>103</v>
      </c>
      <c r="AD2277" s="16">
        <f>IF(COUNT(Q2277:Z2277)=0,"",SUM(W2277:Y2277))</f>
        <v>43</v>
      </c>
      <c r="AE2277" s="16">
        <f>IF(COUNT(Q2277:Z2277)=0,"",SUM(Z2277:Z2277))</f>
        <v>45</v>
      </c>
      <c r="AF2277" s="16">
        <f>IF(COUNT(Q2277:Z2277)=0,"",SUM(Q2277:Z2277))</f>
        <v>300</v>
      </c>
      <c r="AG2277" s="17">
        <f>IFERROR((AA2277+AB2277)/AF2277,"")</f>
        <v>0.36333333333333334</v>
      </c>
      <c r="AH2277" s="16"/>
    </row>
    <row r="2278" spans="1:34" x14ac:dyDescent="0.2">
      <c r="A2278" s="4" t="s">
        <v>21</v>
      </c>
      <c r="B2278" s="4" t="s">
        <v>147</v>
      </c>
      <c r="C2278" s="4" t="s">
        <v>1036</v>
      </c>
      <c r="D2278" s="4" t="s">
        <v>378</v>
      </c>
      <c r="E2278" s="4" t="s">
        <v>379</v>
      </c>
      <c r="F2278" s="4" t="s">
        <v>3090</v>
      </c>
      <c r="G2278" s="4" t="s">
        <v>156</v>
      </c>
      <c r="H2278" s="4" t="s">
        <v>165</v>
      </c>
      <c r="I2278" s="16">
        <v>40</v>
      </c>
      <c r="J2278" s="16">
        <v>5311</v>
      </c>
      <c r="K2278" s="16">
        <v>23</v>
      </c>
      <c r="L2278" s="16">
        <v>384</v>
      </c>
      <c r="M2278" s="16">
        <v>0</v>
      </c>
      <c r="N2278" s="16">
        <v>157</v>
      </c>
      <c r="O2278" s="17">
        <f>IFERROR(K2278/I2278,"")</f>
        <v>0.57499999999999996</v>
      </c>
      <c r="P2278" s="17">
        <f>IFERROR(L2278/J2278,"")</f>
        <v>7.2302767840331392E-2</v>
      </c>
      <c r="Q2278" s="16">
        <v>45</v>
      </c>
      <c r="R2278" s="16"/>
      <c r="S2278" s="16">
        <v>27</v>
      </c>
      <c r="T2278" s="16">
        <v>49</v>
      </c>
      <c r="U2278" s="16">
        <v>14</v>
      </c>
      <c r="V2278" s="16">
        <v>39</v>
      </c>
      <c r="W2278" s="16">
        <v>30</v>
      </c>
      <c r="X2278" s="16">
        <v>120</v>
      </c>
      <c r="Y2278" s="16">
        <v>0</v>
      </c>
      <c r="Z2278" s="16">
        <v>208</v>
      </c>
      <c r="AA2278" s="16">
        <f>IF(COUNT(Q2278:Z2278)=0,"",SUM(Q2278:Q2278))</f>
        <v>45</v>
      </c>
      <c r="AB2278" s="16">
        <f>IF(COUNT(Q2278:Z2278)=0,"",SUM(R2278:S2278))</f>
        <v>27</v>
      </c>
      <c r="AC2278" s="16">
        <f>IF(COUNT(Q2278:Z2278)=0,"",SUM(T2278:V2278))</f>
        <v>102</v>
      </c>
      <c r="AD2278" s="16">
        <f>IF(COUNT(Q2278:Z2278)=0,"",SUM(W2278:Y2278))</f>
        <v>150</v>
      </c>
      <c r="AE2278" s="16">
        <f>IF(COUNT(Q2278:Z2278)=0,"",SUM(Z2278:Z2278))</f>
        <v>208</v>
      </c>
      <c r="AF2278" s="16">
        <f>IF(COUNT(Q2278:Z2278)=0,"",SUM(Q2278:Z2278))</f>
        <v>532</v>
      </c>
      <c r="AG2278" s="17">
        <f>IFERROR((AA2278+AB2278)/AF2278,"")</f>
        <v>0.13533834586466165</v>
      </c>
      <c r="AH2278" s="16"/>
    </row>
    <row r="2279" spans="1:34" x14ac:dyDescent="0.2">
      <c r="A2279" s="4" t="s">
        <v>21</v>
      </c>
      <c r="B2279" s="4" t="s">
        <v>143</v>
      </c>
      <c r="C2279" s="4" t="s">
        <v>1036</v>
      </c>
      <c r="D2279" s="4" t="s">
        <v>750</v>
      </c>
      <c r="E2279" s="4" t="s">
        <v>537</v>
      </c>
      <c r="F2279" s="4" t="s">
        <v>3608</v>
      </c>
      <c r="G2279" s="4" t="s">
        <v>157</v>
      </c>
      <c r="H2279" s="4" t="s">
        <v>167</v>
      </c>
      <c r="I2279" s="16">
        <v>49</v>
      </c>
      <c r="J2279" s="16">
        <v>293</v>
      </c>
      <c r="K2279" s="16">
        <v>38</v>
      </c>
      <c r="L2279" s="16">
        <v>105</v>
      </c>
      <c r="M2279" s="16"/>
      <c r="N2279" s="16">
        <v>20</v>
      </c>
      <c r="O2279" s="17">
        <f>IFERROR(K2279/I2279,"")</f>
        <v>0.77551020408163263</v>
      </c>
      <c r="P2279" s="17">
        <f>IFERROR(L2279/J2279,"")</f>
        <v>0.35836177474402731</v>
      </c>
      <c r="Q2279" s="16">
        <v>45</v>
      </c>
      <c r="R2279" s="16">
        <v>0</v>
      </c>
      <c r="S2279" s="16">
        <v>0</v>
      </c>
      <c r="T2279" s="16">
        <v>11</v>
      </c>
      <c r="U2279" s="16">
        <v>29</v>
      </c>
      <c r="V2279" s="16">
        <v>44</v>
      </c>
      <c r="W2279" s="16">
        <v>47</v>
      </c>
      <c r="X2279" s="16">
        <v>0</v>
      </c>
      <c r="Y2279" s="16">
        <v>0</v>
      </c>
      <c r="Z2279" s="16"/>
      <c r="AA2279" s="16">
        <f>IF(COUNT(Q2279:Z2279)=0,"",SUM(Q2279:Q2279))</f>
        <v>45</v>
      </c>
      <c r="AB2279" s="16">
        <f>IF(COUNT(Q2279:Z2279)=0,"",SUM(R2279:S2279))</f>
        <v>0</v>
      </c>
      <c r="AC2279" s="16">
        <f>IF(COUNT(Q2279:Z2279)=0,"",SUM(T2279:V2279))</f>
        <v>84</v>
      </c>
      <c r="AD2279" s="16">
        <f>IF(COUNT(Q2279:Z2279)=0,"",SUM(W2279:Y2279))</f>
        <v>47</v>
      </c>
      <c r="AE2279" s="16">
        <f>IF(COUNT(Q2279:Z2279)=0,"",SUM(Z2279:Z2279))</f>
        <v>0</v>
      </c>
      <c r="AF2279" s="16">
        <f>IF(COUNT(Q2279:Z2279)=0,"",SUM(Q2279:Z2279))</f>
        <v>176</v>
      </c>
      <c r="AG2279" s="17">
        <f>IFERROR((AA2279+AB2279)/AF2279,"")</f>
        <v>0.25568181818181818</v>
      </c>
      <c r="AH2279" s="16"/>
    </row>
    <row r="2280" spans="1:34" x14ac:dyDescent="0.2">
      <c r="A2280" s="4" t="s">
        <v>21</v>
      </c>
      <c r="B2280" s="4" t="s">
        <v>123</v>
      </c>
      <c r="C2280" s="4" t="s">
        <v>955</v>
      </c>
      <c r="D2280" s="4" t="s">
        <v>484</v>
      </c>
      <c r="E2280" s="4" t="s">
        <v>485</v>
      </c>
      <c r="F2280" s="4" t="s">
        <v>4820</v>
      </c>
      <c r="G2280" s="4" t="s">
        <v>159</v>
      </c>
      <c r="H2280" s="4" t="s">
        <v>163</v>
      </c>
      <c r="I2280" s="16">
        <v>769</v>
      </c>
      <c r="J2280" s="16">
        <v>8790</v>
      </c>
      <c r="K2280" s="16">
        <v>74</v>
      </c>
      <c r="L2280" s="16">
        <v>1140</v>
      </c>
      <c r="M2280" s="16"/>
      <c r="N2280" s="16">
        <v>102</v>
      </c>
      <c r="O2280" s="17">
        <f>IFERROR(K2280/I2280,"")</f>
        <v>9.6228868660598182E-2</v>
      </c>
      <c r="P2280" s="17">
        <f>IFERROR(L2280/J2280,"")</f>
        <v>0.12969283276450511</v>
      </c>
      <c r="Q2280" s="16">
        <v>45</v>
      </c>
      <c r="R2280" s="16"/>
      <c r="S2280" s="16"/>
      <c r="T2280" s="16">
        <v>17</v>
      </c>
      <c r="U2280" s="16">
        <v>121</v>
      </c>
      <c r="V2280" s="16"/>
      <c r="W2280" s="16">
        <v>0</v>
      </c>
      <c r="X2280" s="16">
        <v>293</v>
      </c>
      <c r="Y2280" s="16">
        <v>0</v>
      </c>
      <c r="Z2280" s="16">
        <v>807</v>
      </c>
      <c r="AA2280" s="16">
        <f>IF(COUNT(Q2280:Z2280)=0,"",SUM(Q2280:Q2280))</f>
        <v>45</v>
      </c>
      <c r="AB2280" s="16">
        <f>IF(COUNT(Q2280:Z2280)=0,"",SUM(R2280:S2280))</f>
        <v>0</v>
      </c>
      <c r="AC2280" s="16">
        <f>IF(COUNT(Q2280:Z2280)=0,"",SUM(T2280:V2280))</f>
        <v>138</v>
      </c>
      <c r="AD2280" s="16">
        <f>IF(COUNT(Q2280:Z2280)=0,"",SUM(W2280:Y2280))</f>
        <v>293</v>
      </c>
      <c r="AE2280" s="16">
        <f>IF(COUNT(Q2280:Z2280)=0,"",SUM(Z2280:Z2280))</f>
        <v>807</v>
      </c>
      <c r="AF2280" s="16">
        <f>IF(COUNT(Q2280:Z2280)=0,"",SUM(Q2280:Z2280))</f>
        <v>1283</v>
      </c>
      <c r="AG2280" s="17">
        <f>IFERROR((AA2280+AB2280)/AF2280,"")</f>
        <v>3.5074045206547153E-2</v>
      </c>
      <c r="AH2280" s="16">
        <v>16</v>
      </c>
    </row>
    <row r="2281" spans="1:34" x14ac:dyDescent="0.2">
      <c r="A2281" s="4" t="s">
        <v>198</v>
      </c>
      <c r="B2281" s="4" t="s">
        <v>147</v>
      </c>
      <c r="C2281" s="4" t="s">
        <v>1036</v>
      </c>
      <c r="D2281" s="4" t="s">
        <v>381</v>
      </c>
      <c r="E2281" s="4" t="s">
        <v>216</v>
      </c>
      <c r="F2281" s="4" t="s">
        <v>1290</v>
      </c>
      <c r="G2281" s="4" t="s">
        <v>156</v>
      </c>
      <c r="H2281" s="4" t="s">
        <v>71</v>
      </c>
      <c r="I2281" s="16">
        <v>3317</v>
      </c>
      <c r="J2281" s="16">
        <v>8994</v>
      </c>
      <c r="K2281" s="16">
        <v>945</v>
      </c>
      <c r="L2281" s="16">
        <v>2035</v>
      </c>
      <c r="M2281" s="16">
        <v>52</v>
      </c>
      <c r="N2281" s="16">
        <v>18</v>
      </c>
      <c r="O2281" s="17">
        <f>IFERROR(K2281/I2281,"")</f>
        <v>0.28489599035272839</v>
      </c>
      <c r="P2281" s="17">
        <f>IFERROR(L2281/J2281,"")</f>
        <v>0.2262619524127196</v>
      </c>
      <c r="Q2281" s="16">
        <v>44</v>
      </c>
      <c r="R2281" s="16">
        <v>0</v>
      </c>
      <c r="S2281" s="16"/>
      <c r="T2281" s="16">
        <v>29</v>
      </c>
      <c r="U2281" s="16">
        <v>546</v>
      </c>
      <c r="V2281" s="16">
        <v>0</v>
      </c>
      <c r="W2281" s="16">
        <v>154</v>
      </c>
      <c r="X2281" s="16">
        <v>1041</v>
      </c>
      <c r="Y2281" s="16">
        <v>0</v>
      </c>
      <c r="Z2281" s="16">
        <v>1166</v>
      </c>
      <c r="AA2281" s="16">
        <f>IF(COUNT(Q2281:Z2281)=0,"",SUM(Q2281:Q2281))</f>
        <v>44</v>
      </c>
      <c r="AB2281" s="16">
        <f>IF(COUNT(Q2281:Z2281)=0,"",SUM(R2281:S2281))</f>
        <v>0</v>
      </c>
      <c r="AC2281" s="16">
        <f>IF(COUNT(Q2281:Z2281)=0,"",SUM(T2281:V2281))</f>
        <v>575</v>
      </c>
      <c r="AD2281" s="16">
        <f>IF(COUNT(Q2281:Z2281)=0,"",SUM(W2281:Y2281))</f>
        <v>1195</v>
      </c>
      <c r="AE2281" s="16">
        <f>IF(COUNT(Q2281:Z2281)=0,"",SUM(Z2281:Z2281))</f>
        <v>1166</v>
      </c>
      <c r="AF2281" s="16">
        <f>IF(COUNT(Q2281:Z2281)=0,"",SUM(Q2281:Z2281))</f>
        <v>2980</v>
      </c>
      <c r="AG2281" s="17">
        <f>IFERROR((AA2281+AB2281)/AF2281,"")</f>
        <v>1.4765100671140939E-2</v>
      </c>
      <c r="AH2281" s="16">
        <v>178</v>
      </c>
    </row>
    <row r="2282" spans="1:34" x14ac:dyDescent="0.2">
      <c r="A2282" s="4" t="s">
        <v>21</v>
      </c>
      <c r="B2282" s="4" t="s">
        <v>130</v>
      </c>
      <c r="C2282" s="4" t="s">
        <v>991</v>
      </c>
      <c r="D2282" s="4" t="s">
        <v>547</v>
      </c>
      <c r="E2282" s="4" t="s">
        <v>548</v>
      </c>
      <c r="F2282" s="4" t="s">
        <v>1716</v>
      </c>
      <c r="G2282" s="4" t="s">
        <v>156</v>
      </c>
      <c r="H2282" s="4" t="s">
        <v>165</v>
      </c>
      <c r="I2282" s="16">
        <v>117</v>
      </c>
      <c r="J2282" s="16">
        <v>1505</v>
      </c>
      <c r="K2282" s="16"/>
      <c r="L2282" s="16">
        <v>375</v>
      </c>
      <c r="M2282" s="16">
        <v>0</v>
      </c>
      <c r="N2282" s="16">
        <v>74</v>
      </c>
      <c r="O2282" s="17">
        <f>IFERROR(K2282/I2282,"")</f>
        <v>0</v>
      </c>
      <c r="P2282" s="17">
        <f>IFERROR(L2282/J2282,"")</f>
        <v>0.24916943521594684</v>
      </c>
      <c r="Q2282" s="16">
        <v>44</v>
      </c>
      <c r="R2282" s="16">
        <v>172</v>
      </c>
      <c r="S2282" s="16">
        <v>0</v>
      </c>
      <c r="T2282" s="16">
        <v>173</v>
      </c>
      <c r="U2282" s="16">
        <v>28</v>
      </c>
      <c r="V2282" s="16">
        <v>0</v>
      </c>
      <c r="W2282" s="16">
        <v>18</v>
      </c>
      <c r="X2282" s="16">
        <v>51</v>
      </c>
      <c r="Y2282" s="16">
        <v>0</v>
      </c>
      <c r="Z2282" s="16">
        <v>49</v>
      </c>
      <c r="AA2282" s="16">
        <f>IF(COUNT(Q2282:Z2282)=0,"",SUM(Q2282:Q2282))</f>
        <v>44</v>
      </c>
      <c r="AB2282" s="16">
        <f>IF(COUNT(Q2282:Z2282)=0,"",SUM(R2282:S2282))</f>
        <v>172</v>
      </c>
      <c r="AC2282" s="16">
        <f>IF(COUNT(Q2282:Z2282)=0,"",SUM(T2282:V2282))</f>
        <v>201</v>
      </c>
      <c r="AD2282" s="16">
        <f>IF(COUNT(Q2282:Z2282)=0,"",SUM(W2282:Y2282))</f>
        <v>69</v>
      </c>
      <c r="AE2282" s="16">
        <f>IF(COUNT(Q2282:Z2282)=0,"",SUM(Z2282:Z2282))</f>
        <v>49</v>
      </c>
      <c r="AF2282" s="16">
        <f>IF(COUNT(Q2282:Z2282)=0,"",SUM(Q2282:Z2282))</f>
        <v>535</v>
      </c>
      <c r="AG2282" s="17">
        <f>IFERROR((AA2282+AB2282)/AF2282,"")</f>
        <v>0.40373831775700936</v>
      </c>
      <c r="AH2282" s="16"/>
    </row>
    <row r="2283" spans="1:34" x14ac:dyDescent="0.2">
      <c r="A2283" s="4" t="s">
        <v>21</v>
      </c>
      <c r="B2283" s="4" t="s">
        <v>150</v>
      </c>
      <c r="C2283" s="4" t="s">
        <v>991</v>
      </c>
      <c r="D2283" s="4" t="s">
        <v>801</v>
      </c>
      <c r="E2283" s="4" t="s">
        <v>802</v>
      </c>
      <c r="F2283" s="4" t="s">
        <v>4076</v>
      </c>
      <c r="G2283" s="4" t="s">
        <v>157</v>
      </c>
      <c r="H2283" s="4" t="s">
        <v>164</v>
      </c>
      <c r="I2283" s="16">
        <v>54</v>
      </c>
      <c r="J2283" s="16">
        <v>3174</v>
      </c>
      <c r="K2283" s="16">
        <v>50</v>
      </c>
      <c r="L2283" s="16">
        <v>380</v>
      </c>
      <c r="M2283" s="16">
        <v>0</v>
      </c>
      <c r="N2283" s="16">
        <v>0</v>
      </c>
      <c r="O2283" s="17">
        <f>IFERROR(K2283/I2283,"")</f>
        <v>0.92592592592592593</v>
      </c>
      <c r="P2283" s="17">
        <f>IFERROR(L2283/J2283,"")</f>
        <v>0.11972274732199117</v>
      </c>
      <c r="Q2283" s="16">
        <v>44</v>
      </c>
      <c r="R2283" s="16">
        <v>0</v>
      </c>
      <c r="S2283" s="16">
        <v>0</v>
      </c>
      <c r="T2283" s="16"/>
      <c r="U2283" s="16">
        <v>0</v>
      </c>
      <c r="V2283" s="16">
        <v>0</v>
      </c>
      <c r="W2283" s="16">
        <v>0</v>
      </c>
      <c r="X2283" s="16">
        <v>0</v>
      </c>
      <c r="Y2283" s="16">
        <v>0</v>
      </c>
      <c r="Z2283" s="16">
        <v>384</v>
      </c>
      <c r="AA2283" s="16">
        <f>IF(COUNT(Q2283:Z2283)=0,"",SUM(Q2283:Q2283))</f>
        <v>44</v>
      </c>
      <c r="AB2283" s="16">
        <f>IF(COUNT(Q2283:Z2283)=0,"",SUM(R2283:S2283))</f>
        <v>0</v>
      </c>
      <c r="AC2283" s="16">
        <f>IF(COUNT(Q2283:Z2283)=0,"",SUM(T2283:V2283))</f>
        <v>0</v>
      </c>
      <c r="AD2283" s="16">
        <f>IF(COUNT(Q2283:Z2283)=0,"",SUM(W2283:Y2283))</f>
        <v>0</v>
      </c>
      <c r="AE2283" s="16">
        <f>IF(COUNT(Q2283:Z2283)=0,"",SUM(Z2283:Z2283))</f>
        <v>384</v>
      </c>
      <c r="AF2283" s="16">
        <f>IF(COUNT(Q2283:Z2283)=0,"",SUM(Q2283:Z2283))</f>
        <v>428</v>
      </c>
      <c r="AG2283" s="17">
        <f>IFERROR((AA2283+AB2283)/AF2283,"")</f>
        <v>0.10280373831775701</v>
      </c>
      <c r="AH2283" s="16"/>
    </row>
    <row r="2284" spans="1:34" x14ac:dyDescent="0.2">
      <c r="A2284" s="4" t="s">
        <v>21</v>
      </c>
      <c r="B2284" s="4" t="s">
        <v>126</v>
      </c>
      <c r="C2284" s="4" t="s">
        <v>955</v>
      </c>
      <c r="D2284" s="4" t="s">
        <v>726</v>
      </c>
      <c r="E2284" s="4" t="s">
        <v>727</v>
      </c>
      <c r="F2284" s="4" t="s">
        <v>3355</v>
      </c>
      <c r="G2284" s="4" t="s">
        <v>158</v>
      </c>
      <c r="H2284" s="4" t="s">
        <v>165</v>
      </c>
      <c r="I2284" s="16">
        <v>149</v>
      </c>
      <c r="J2284" s="16">
        <v>1173</v>
      </c>
      <c r="K2284" s="16">
        <v>110</v>
      </c>
      <c r="L2284" s="16">
        <v>305</v>
      </c>
      <c r="M2284" s="16">
        <v>28</v>
      </c>
      <c r="N2284" s="16">
        <v>103</v>
      </c>
      <c r="O2284" s="17">
        <f>IFERROR(K2284/I2284,"")</f>
        <v>0.73825503355704702</v>
      </c>
      <c r="P2284" s="17">
        <f>IFERROR(L2284/J2284,"")</f>
        <v>0.26001705029838024</v>
      </c>
      <c r="Q2284" s="16">
        <v>42</v>
      </c>
      <c r="R2284" s="16">
        <v>0</v>
      </c>
      <c r="S2284" s="16">
        <v>0</v>
      </c>
      <c r="T2284" s="16">
        <v>88</v>
      </c>
      <c r="U2284" s="16">
        <v>74</v>
      </c>
      <c r="V2284" s="16">
        <v>122</v>
      </c>
      <c r="W2284" s="16">
        <v>18</v>
      </c>
      <c r="X2284" s="16">
        <v>75</v>
      </c>
      <c r="Y2284" s="16">
        <v>0</v>
      </c>
      <c r="Z2284" s="16">
        <v>56</v>
      </c>
      <c r="AA2284" s="16">
        <f>IF(COUNT(Q2284:Z2284)=0,"",SUM(Q2284:Q2284))</f>
        <v>42</v>
      </c>
      <c r="AB2284" s="16">
        <f>IF(COUNT(Q2284:Z2284)=0,"",SUM(R2284:S2284))</f>
        <v>0</v>
      </c>
      <c r="AC2284" s="16">
        <f>IF(COUNT(Q2284:Z2284)=0,"",SUM(T2284:V2284))</f>
        <v>284</v>
      </c>
      <c r="AD2284" s="16">
        <f>IF(COUNT(Q2284:Z2284)=0,"",SUM(W2284:Y2284))</f>
        <v>93</v>
      </c>
      <c r="AE2284" s="16">
        <f>IF(COUNT(Q2284:Z2284)=0,"",SUM(Z2284:Z2284))</f>
        <v>56</v>
      </c>
      <c r="AF2284" s="16">
        <f>IF(COUNT(Q2284:Z2284)=0,"",SUM(Q2284:Z2284))</f>
        <v>475</v>
      </c>
      <c r="AG2284" s="17">
        <f>IFERROR((AA2284+AB2284)/AF2284,"")</f>
        <v>8.8421052631578942E-2</v>
      </c>
      <c r="AH2284" s="16"/>
    </row>
    <row r="2285" spans="1:34" x14ac:dyDescent="0.2">
      <c r="A2285" s="4" t="s">
        <v>21</v>
      </c>
      <c r="B2285" s="4" t="s">
        <v>123</v>
      </c>
      <c r="C2285" s="4" t="s">
        <v>955</v>
      </c>
      <c r="D2285" s="4" t="s">
        <v>484</v>
      </c>
      <c r="E2285" s="4" t="s">
        <v>485</v>
      </c>
      <c r="F2285" s="4" t="s">
        <v>4833</v>
      </c>
      <c r="G2285" s="4" t="s">
        <v>159</v>
      </c>
      <c r="H2285" s="4" t="s">
        <v>163</v>
      </c>
      <c r="I2285" s="16">
        <v>70</v>
      </c>
      <c r="J2285" s="16">
        <v>4103</v>
      </c>
      <c r="K2285" s="16">
        <v>28</v>
      </c>
      <c r="L2285" s="16">
        <v>741</v>
      </c>
      <c r="M2285" s="16"/>
      <c r="N2285" s="16">
        <v>61</v>
      </c>
      <c r="O2285" s="17">
        <f>IFERROR(K2285/I2285,"")</f>
        <v>0.4</v>
      </c>
      <c r="P2285" s="17">
        <f>IFERROR(L2285/J2285,"")</f>
        <v>0.18059956129661223</v>
      </c>
      <c r="Q2285" s="16">
        <v>42</v>
      </c>
      <c r="R2285" s="16">
        <v>16</v>
      </c>
      <c r="S2285" s="16"/>
      <c r="T2285" s="16">
        <v>24</v>
      </c>
      <c r="U2285" s="16">
        <v>35</v>
      </c>
      <c r="V2285" s="16"/>
      <c r="W2285" s="16">
        <v>0</v>
      </c>
      <c r="X2285" s="16">
        <v>201</v>
      </c>
      <c r="Y2285" s="16">
        <v>0</v>
      </c>
      <c r="Z2285" s="16">
        <v>506</v>
      </c>
      <c r="AA2285" s="16">
        <f>IF(COUNT(Q2285:Z2285)=0,"",SUM(Q2285:Q2285))</f>
        <v>42</v>
      </c>
      <c r="AB2285" s="16">
        <f>IF(COUNT(Q2285:Z2285)=0,"",SUM(R2285:S2285))</f>
        <v>16</v>
      </c>
      <c r="AC2285" s="16">
        <f>IF(COUNT(Q2285:Z2285)=0,"",SUM(T2285:V2285))</f>
        <v>59</v>
      </c>
      <c r="AD2285" s="16">
        <f>IF(COUNT(Q2285:Z2285)=0,"",SUM(W2285:Y2285))</f>
        <v>201</v>
      </c>
      <c r="AE2285" s="16">
        <f>IF(COUNT(Q2285:Z2285)=0,"",SUM(Z2285:Z2285))</f>
        <v>506</v>
      </c>
      <c r="AF2285" s="16">
        <f>IF(COUNT(Q2285:Z2285)=0,"",SUM(Q2285:Z2285))</f>
        <v>824</v>
      </c>
      <c r="AG2285" s="17">
        <f>IFERROR((AA2285+AB2285)/AF2285,"")</f>
        <v>7.0388349514563103E-2</v>
      </c>
      <c r="AH2285" s="16"/>
    </row>
    <row r="2286" spans="1:34" x14ac:dyDescent="0.2">
      <c r="A2286" s="4" t="s">
        <v>21</v>
      </c>
      <c r="B2286" s="4" t="s">
        <v>140</v>
      </c>
      <c r="C2286" s="4" t="s">
        <v>955</v>
      </c>
      <c r="D2286" s="4" t="s">
        <v>896</v>
      </c>
      <c r="E2286" s="4" t="s">
        <v>897</v>
      </c>
      <c r="F2286" s="4" t="s">
        <v>5394</v>
      </c>
      <c r="G2286" s="4" t="s">
        <v>158</v>
      </c>
      <c r="H2286" s="4" t="s">
        <v>167</v>
      </c>
      <c r="I2286" s="16">
        <v>44</v>
      </c>
      <c r="J2286" s="16">
        <v>519</v>
      </c>
      <c r="K2286" s="16"/>
      <c r="L2286" s="16">
        <v>73</v>
      </c>
      <c r="M2286" s="16">
        <v>0</v>
      </c>
      <c r="N2286" s="16">
        <v>86</v>
      </c>
      <c r="O2286" s="17">
        <f>IFERROR(K2286/I2286,"")</f>
        <v>0</v>
      </c>
      <c r="P2286" s="17">
        <f>IFERROR(L2286/J2286,"")</f>
        <v>0.14065510597302505</v>
      </c>
      <c r="Q2286" s="16">
        <v>42</v>
      </c>
      <c r="R2286" s="16">
        <v>0</v>
      </c>
      <c r="S2286" s="16">
        <v>0</v>
      </c>
      <c r="T2286" s="16">
        <v>0</v>
      </c>
      <c r="U2286" s="16">
        <v>13</v>
      </c>
      <c r="V2286" s="16">
        <v>0</v>
      </c>
      <c r="W2286" s="16"/>
      <c r="X2286" s="16"/>
      <c r="Y2286" s="16">
        <v>0</v>
      </c>
      <c r="Z2286" s="16">
        <v>51</v>
      </c>
      <c r="AA2286" s="16">
        <f>IF(COUNT(Q2286:Z2286)=0,"",SUM(Q2286:Q2286))</f>
        <v>42</v>
      </c>
      <c r="AB2286" s="16">
        <f>IF(COUNT(Q2286:Z2286)=0,"",SUM(R2286:S2286))</f>
        <v>0</v>
      </c>
      <c r="AC2286" s="16">
        <f>IF(COUNT(Q2286:Z2286)=0,"",SUM(T2286:V2286))</f>
        <v>13</v>
      </c>
      <c r="AD2286" s="16">
        <f>IF(COUNT(Q2286:Z2286)=0,"",SUM(W2286:Y2286))</f>
        <v>0</v>
      </c>
      <c r="AE2286" s="16">
        <f>IF(COUNT(Q2286:Z2286)=0,"",SUM(Z2286:Z2286))</f>
        <v>51</v>
      </c>
      <c r="AF2286" s="16">
        <f>IF(COUNT(Q2286:Z2286)=0,"",SUM(Q2286:Z2286))</f>
        <v>106</v>
      </c>
      <c r="AG2286" s="17">
        <f>IFERROR((AA2286+AB2286)/AF2286,"")</f>
        <v>0.39622641509433965</v>
      </c>
      <c r="AH2286" s="16"/>
    </row>
    <row r="2287" spans="1:34" x14ac:dyDescent="0.2">
      <c r="A2287" s="4" t="s">
        <v>21</v>
      </c>
      <c r="B2287" s="4" t="s">
        <v>140</v>
      </c>
      <c r="C2287" s="4" t="s">
        <v>955</v>
      </c>
      <c r="D2287" s="4" t="s">
        <v>924</v>
      </c>
      <c r="E2287" s="4" t="s">
        <v>925</v>
      </c>
      <c r="F2287" s="4" t="s">
        <v>5679</v>
      </c>
      <c r="G2287" s="4" t="s">
        <v>158</v>
      </c>
      <c r="H2287" s="4" t="s">
        <v>165</v>
      </c>
      <c r="I2287" s="16">
        <v>43</v>
      </c>
      <c r="J2287" s="16">
        <v>1844</v>
      </c>
      <c r="K2287" s="16">
        <v>25</v>
      </c>
      <c r="L2287" s="16">
        <v>325</v>
      </c>
      <c r="M2287" s="16">
        <v>0</v>
      </c>
      <c r="N2287" s="16">
        <v>61</v>
      </c>
      <c r="O2287" s="17">
        <f>IFERROR(K2287/I2287,"")</f>
        <v>0.58139534883720934</v>
      </c>
      <c r="P2287" s="17">
        <f>IFERROR(L2287/J2287,"")</f>
        <v>0.1762472885032538</v>
      </c>
      <c r="Q2287" s="16">
        <v>42</v>
      </c>
      <c r="R2287" s="16">
        <v>17</v>
      </c>
      <c r="S2287" s="16">
        <v>0</v>
      </c>
      <c r="T2287" s="16">
        <v>16</v>
      </c>
      <c r="U2287" s="16">
        <v>0</v>
      </c>
      <c r="V2287" s="16"/>
      <c r="W2287" s="16">
        <v>0</v>
      </c>
      <c r="X2287" s="16"/>
      <c r="Y2287" s="16">
        <v>0</v>
      </c>
      <c r="Z2287" s="16">
        <v>266</v>
      </c>
      <c r="AA2287" s="16">
        <f>IF(COUNT(Q2287:Z2287)=0,"",SUM(Q2287:Q2287))</f>
        <v>42</v>
      </c>
      <c r="AB2287" s="16">
        <f>IF(COUNT(Q2287:Z2287)=0,"",SUM(R2287:S2287))</f>
        <v>17</v>
      </c>
      <c r="AC2287" s="16">
        <f>IF(COUNT(Q2287:Z2287)=0,"",SUM(T2287:V2287))</f>
        <v>16</v>
      </c>
      <c r="AD2287" s="16">
        <f>IF(COUNT(Q2287:Z2287)=0,"",SUM(W2287:Y2287))</f>
        <v>0</v>
      </c>
      <c r="AE2287" s="16">
        <f>IF(COUNT(Q2287:Z2287)=0,"",SUM(Z2287:Z2287))</f>
        <v>266</v>
      </c>
      <c r="AF2287" s="16">
        <f>IF(COUNT(Q2287:Z2287)=0,"",SUM(Q2287:Z2287))</f>
        <v>341</v>
      </c>
      <c r="AG2287" s="17">
        <f>IFERROR((AA2287+AB2287)/AF2287,"")</f>
        <v>0.17302052785923755</v>
      </c>
      <c r="AH2287" s="16"/>
    </row>
    <row r="2288" spans="1:34" x14ac:dyDescent="0.2">
      <c r="A2288" s="4" t="s">
        <v>21</v>
      </c>
      <c r="B2288" s="4" t="s">
        <v>145</v>
      </c>
      <c r="C2288" s="4" t="s">
        <v>1036</v>
      </c>
      <c r="D2288" s="4" t="s">
        <v>761</v>
      </c>
      <c r="E2288" s="4" t="s">
        <v>762</v>
      </c>
      <c r="F2288" s="4" t="s">
        <v>3681</v>
      </c>
      <c r="G2288" s="4" t="s">
        <v>158</v>
      </c>
      <c r="H2288" s="4" t="s">
        <v>164</v>
      </c>
      <c r="I2288" s="16">
        <v>3772</v>
      </c>
      <c r="J2288" s="16">
        <v>200929</v>
      </c>
      <c r="K2288" s="16">
        <v>1885</v>
      </c>
      <c r="L2288" s="16">
        <v>13692</v>
      </c>
      <c r="M2288" s="16">
        <v>300</v>
      </c>
      <c r="N2288" s="16">
        <v>9394</v>
      </c>
      <c r="O2288" s="17">
        <f>IFERROR(K2288/I2288,"")</f>
        <v>0.49973488865323434</v>
      </c>
      <c r="P2288" s="17">
        <f>IFERROR(L2288/J2288,"")</f>
        <v>6.8143473565289228E-2</v>
      </c>
      <c r="Q2288" s="16">
        <v>41</v>
      </c>
      <c r="R2288" s="16">
        <v>31</v>
      </c>
      <c r="S2288" s="16">
        <v>0</v>
      </c>
      <c r="T2288" s="16">
        <v>4777</v>
      </c>
      <c r="U2288" s="16">
        <v>0</v>
      </c>
      <c r="V2288" s="16">
        <v>398</v>
      </c>
      <c r="W2288" s="16">
        <v>419</v>
      </c>
      <c r="X2288" s="16">
        <v>6026</v>
      </c>
      <c r="Y2288" s="16">
        <v>0</v>
      </c>
      <c r="Z2288" s="16">
        <v>3885</v>
      </c>
      <c r="AA2288" s="16">
        <f>IF(COUNT(Q2288:Z2288)=0,"",SUM(Q2288:Q2288))</f>
        <v>41</v>
      </c>
      <c r="AB2288" s="16">
        <f>IF(COUNT(Q2288:Z2288)=0,"",SUM(R2288:S2288))</f>
        <v>31</v>
      </c>
      <c r="AC2288" s="16">
        <f>IF(COUNT(Q2288:Z2288)=0,"",SUM(T2288:V2288))</f>
        <v>5175</v>
      </c>
      <c r="AD2288" s="16">
        <f>IF(COUNT(Q2288:Z2288)=0,"",SUM(W2288:Y2288))</f>
        <v>6445</v>
      </c>
      <c r="AE2288" s="16">
        <f>IF(COUNT(Q2288:Z2288)=0,"",SUM(Z2288:Z2288))</f>
        <v>3885</v>
      </c>
      <c r="AF2288" s="16">
        <f>IF(COUNT(Q2288:Z2288)=0,"",SUM(Q2288:Z2288))</f>
        <v>15577</v>
      </c>
      <c r="AG2288" s="17">
        <f>IFERROR((AA2288+AB2288)/AF2288,"")</f>
        <v>4.6221993965461896E-3</v>
      </c>
      <c r="AH2288" s="16">
        <v>433</v>
      </c>
    </row>
    <row r="2289" spans="1:34" x14ac:dyDescent="0.2">
      <c r="A2289" s="4" t="s">
        <v>21</v>
      </c>
      <c r="B2289" s="4" t="s">
        <v>131</v>
      </c>
      <c r="C2289" s="4" t="s">
        <v>955</v>
      </c>
      <c r="D2289" s="4" t="s">
        <v>790</v>
      </c>
      <c r="E2289" s="4" t="s">
        <v>791</v>
      </c>
      <c r="F2289" s="4" t="s">
        <v>3996</v>
      </c>
      <c r="G2289" s="4" t="s">
        <v>158</v>
      </c>
      <c r="H2289" s="4" t="s">
        <v>167</v>
      </c>
      <c r="I2289" s="16">
        <v>62</v>
      </c>
      <c r="J2289" s="16">
        <v>1070</v>
      </c>
      <c r="K2289" s="16">
        <v>30</v>
      </c>
      <c r="L2289" s="16">
        <v>317</v>
      </c>
      <c r="M2289" s="16">
        <v>16</v>
      </c>
      <c r="N2289" s="16"/>
      <c r="O2289" s="17">
        <f>IFERROR(K2289/I2289,"")</f>
        <v>0.4838709677419355</v>
      </c>
      <c r="P2289" s="17">
        <f>IFERROR(L2289/J2289,"")</f>
        <v>0.29626168224299065</v>
      </c>
      <c r="Q2289" s="16">
        <v>41</v>
      </c>
      <c r="R2289" s="16">
        <v>0</v>
      </c>
      <c r="S2289" s="16">
        <v>0</v>
      </c>
      <c r="T2289" s="16"/>
      <c r="U2289" s="16">
        <v>194</v>
      </c>
      <c r="V2289" s="16">
        <v>46</v>
      </c>
      <c r="W2289" s="16">
        <v>0</v>
      </c>
      <c r="X2289" s="16"/>
      <c r="Y2289" s="16">
        <v>0</v>
      </c>
      <c r="Z2289" s="16">
        <v>84</v>
      </c>
      <c r="AA2289" s="16">
        <f>IF(COUNT(Q2289:Z2289)=0,"",SUM(Q2289:Q2289))</f>
        <v>41</v>
      </c>
      <c r="AB2289" s="16">
        <f>IF(COUNT(Q2289:Z2289)=0,"",SUM(R2289:S2289))</f>
        <v>0</v>
      </c>
      <c r="AC2289" s="16">
        <f>IF(COUNT(Q2289:Z2289)=0,"",SUM(T2289:V2289))</f>
        <v>240</v>
      </c>
      <c r="AD2289" s="16">
        <f>IF(COUNT(Q2289:Z2289)=0,"",SUM(W2289:Y2289))</f>
        <v>0</v>
      </c>
      <c r="AE2289" s="16">
        <f>IF(COUNT(Q2289:Z2289)=0,"",SUM(Z2289:Z2289))</f>
        <v>84</v>
      </c>
      <c r="AF2289" s="16">
        <f>IF(COUNT(Q2289:Z2289)=0,"",SUM(Q2289:Z2289))</f>
        <v>365</v>
      </c>
      <c r="AG2289" s="17">
        <f>IFERROR((AA2289+AB2289)/AF2289,"")</f>
        <v>0.11232876712328767</v>
      </c>
      <c r="AH2289" s="16">
        <v>12</v>
      </c>
    </row>
    <row r="2290" spans="1:34" x14ac:dyDescent="0.2">
      <c r="A2290" s="4" t="s">
        <v>21</v>
      </c>
      <c r="B2290" s="4" t="s">
        <v>123</v>
      </c>
      <c r="C2290" s="4" t="s">
        <v>955</v>
      </c>
      <c r="D2290" s="4" t="s">
        <v>484</v>
      </c>
      <c r="E2290" s="4" t="s">
        <v>485</v>
      </c>
      <c r="F2290" s="4" t="s">
        <v>4965</v>
      </c>
      <c r="G2290" s="4" t="s">
        <v>159</v>
      </c>
      <c r="H2290" s="4" t="s">
        <v>164</v>
      </c>
      <c r="I2290" s="16">
        <v>797</v>
      </c>
      <c r="J2290" s="16">
        <v>2418</v>
      </c>
      <c r="K2290" s="16">
        <v>140</v>
      </c>
      <c r="L2290" s="16">
        <v>373</v>
      </c>
      <c r="M2290" s="16">
        <v>20</v>
      </c>
      <c r="N2290" s="16">
        <v>29</v>
      </c>
      <c r="O2290" s="17">
        <f>IFERROR(K2290/I2290,"")</f>
        <v>0.17565872020075282</v>
      </c>
      <c r="P2290" s="17">
        <f>IFERROR(L2290/J2290,"")</f>
        <v>0.15425971877584782</v>
      </c>
      <c r="Q2290" s="16">
        <v>41</v>
      </c>
      <c r="R2290" s="16"/>
      <c r="S2290" s="16"/>
      <c r="T2290" s="16"/>
      <c r="U2290" s="16">
        <v>78</v>
      </c>
      <c r="V2290" s="16"/>
      <c r="W2290" s="16">
        <v>0</v>
      </c>
      <c r="X2290" s="16">
        <v>156</v>
      </c>
      <c r="Y2290" s="16">
        <v>0</v>
      </c>
      <c r="Z2290" s="16">
        <v>253</v>
      </c>
      <c r="AA2290" s="16">
        <f>IF(COUNT(Q2290:Z2290)=0,"",SUM(Q2290:Q2290))</f>
        <v>41</v>
      </c>
      <c r="AB2290" s="16">
        <f>IF(COUNT(Q2290:Z2290)=0,"",SUM(R2290:S2290))</f>
        <v>0</v>
      </c>
      <c r="AC2290" s="16">
        <f>IF(COUNT(Q2290:Z2290)=0,"",SUM(T2290:V2290))</f>
        <v>78</v>
      </c>
      <c r="AD2290" s="16">
        <f>IF(COUNT(Q2290:Z2290)=0,"",SUM(W2290:Y2290))</f>
        <v>156</v>
      </c>
      <c r="AE2290" s="16">
        <f>IF(COUNT(Q2290:Z2290)=0,"",SUM(Z2290:Z2290))</f>
        <v>253</v>
      </c>
      <c r="AF2290" s="16">
        <f>IF(COUNT(Q2290:Z2290)=0,"",SUM(Q2290:Z2290))</f>
        <v>528</v>
      </c>
      <c r="AG2290" s="17">
        <f>IFERROR((AA2290+AB2290)/AF2290,"")</f>
        <v>7.7651515151515152E-2</v>
      </c>
      <c r="AH2290" s="16"/>
    </row>
    <row r="2291" spans="1:34" x14ac:dyDescent="0.2">
      <c r="A2291" s="4" t="s">
        <v>21</v>
      </c>
      <c r="B2291" s="4" t="s">
        <v>123</v>
      </c>
      <c r="C2291" s="4" t="s">
        <v>955</v>
      </c>
      <c r="D2291" s="4" t="s">
        <v>484</v>
      </c>
      <c r="E2291" s="4" t="s">
        <v>485</v>
      </c>
      <c r="F2291" s="4" t="s">
        <v>4969</v>
      </c>
      <c r="G2291" s="4" t="s">
        <v>159</v>
      </c>
      <c r="H2291" s="4" t="s">
        <v>164</v>
      </c>
      <c r="I2291" s="16">
        <v>33</v>
      </c>
      <c r="J2291" s="16">
        <v>4619</v>
      </c>
      <c r="K2291" s="16"/>
      <c r="L2291" s="16">
        <v>578</v>
      </c>
      <c r="M2291" s="16">
        <v>0</v>
      </c>
      <c r="N2291" s="16">
        <v>76</v>
      </c>
      <c r="O2291" s="17">
        <f>IFERROR(K2291/I2291,"")</f>
        <v>0</v>
      </c>
      <c r="P2291" s="17">
        <f>IFERROR(L2291/J2291,"")</f>
        <v>0.12513531067330591</v>
      </c>
      <c r="Q2291" s="16">
        <v>41</v>
      </c>
      <c r="R2291" s="16"/>
      <c r="S2291" s="16"/>
      <c r="T2291" s="16">
        <v>17</v>
      </c>
      <c r="U2291" s="16">
        <v>66</v>
      </c>
      <c r="V2291" s="16"/>
      <c r="W2291" s="16">
        <v>0</v>
      </c>
      <c r="X2291" s="16">
        <v>163</v>
      </c>
      <c r="Y2291" s="16">
        <v>0</v>
      </c>
      <c r="Z2291" s="16">
        <v>336</v>
      </c>
      <c r="AA2291" s="16">
        <f>IF(COUNT(Q2291:Z2291)=0,"",SUM(Q2291:Q2291))</f>
        <v>41</v>
      </c>
      <c r="AB2291" s="16">
        <f>IF(COUNT(Q2291:Z2291)=0,"",SUM(R2291:S2291))</f>
        <v>0</v>
      </c>
      <c r="AC2291" s="16">
        <f>IF(COUNT(Q2291:Z2291)=0,"",SUM(T2291:V2291))</f>
        <v>83</v>
      </c>
      <c r="AD2291" s="16">
        <f>IF(COUNT(Q2291:Z2291)=0,"",SUM(W2291:Y2291))</f>
        <v>163</v>
      </c>
      <c r="AE2291" s="16">
        <f>IF(COUNT(Q2291:Z2291)=0,"",SUM(Z2291:Z2291))</f>
        <v>336</v>
      </c>
      <c r="AF2291" s="16">
        <f>IF(COUNT(Q2291:Z2291)=0,"",SUM(Q2291:Z2291))</f>
        <v>623</v>
      </c>
      <c r="AG2291" s="17">
        <f>IFERROR((AA2291+AB2291)/AF2291,"")</f>
        <v>6.5810593900481537E-2</v>
      </c>
      <c r="AH2291" s="16"/>
    </row>
    <row r="2292" spans="1:34" x14ac:dyDescent="0.2">
      <c r="A2292" s="4" t="s">
        <v>21</v>
      </c>
      <c r="B2292" s="4" t="s">
        <v>123</v>
      </c>
      <c r="C2292" s="4" t="s">
        <v>955</v>
      </c>
      <c r="D2292" s="4" t="s">
        <v>484</v>
      </c>
      <c r="E2292" s="4" t="s">
        <v>485</v>
      </c>
      <c r="F2292" s="4" t="s">
        <v>4978</v>
      </c>
      <c r="G2292" s="4" t="s">
        <v>159</v>
      </c>
      <c r="H2292" s="4" t="s">
        <v>164</v>
      </c>
      <c r="I2292" s="16">
        <v>31</v>
      </c>
      <c r="J2292" s="16">
        <v>3065</v>
      </c>
      <c r="K2292" s="16"/>
      <c r="L2292" s="16">
        <v>444</v>
      </c>
      <c r="M2292" s="16">
        <v>0</v>
      </c>
      <c r="N2292" s="16">
        <v>53</v>
      </c>
      <c r="O2292" s="17">
        <f>IFERROR(K2292/I2292,"")</f>
        <v>0</v>
      </c>
      <c r="P2292" s="17">
        <f>IFERROR(L2292/J2292,"")</f>
        <v>0.14486133768352366</v>
      </c>
      <c r="Q2292" s="16">
        <v>41</v>
      </c>
      <c r="R2292" s="16"/>
      <c r="S2292" s="16"/>
      <c r="T2292" s="16">
        <v>36</v>
      </c>
      <c r="U2292" s="16">
        <v>37</v>
      </c>
      <c r="V2292" s="16"/>
      <c r="W2292" s="16">
        <v>0</v>
      </c>
      <c r="X2292" s="16">
        <v>125</v>
      </c>
      <c r="Y2292" s="16">
        <v>0</v>
      </c>
      <c r="Z2292" s="16">
        <v>231</v>
      </c>
      <c r="AA2292" s="16">
        <f>IF(COUNT(Q2292:Z2292)=0,"",SUM(Q2292:Q2292))</f>
        <v>41</v>
      </c>
      <c r="AB2292" s="16">
        <f>IF(COUNT(Q2292:Z2292)=0,"",SUM(R2292:S2292))</f>
        <v>0</v>
      </c>
      <c r="AC2292" s="16">
        <f>IF(COUNT(Q2292:Z2292)=0,"",SUM(T2292:V2292))</f>
        <v>73</v>
      </c>
      <c r="AD2292" s="16">
        <f>IF(COUNT(Q2292:Z2292)=0,"",SUM(W2292:Y2292))</f>
        <v>125</v>
      </c>
      <c r="AE2292" s="16">
        <f>IF(COUNT(Q2292:Z2292)=0,"",SUM(Z2292:Z2292))</f>
        <v>231</v>
      </c>
      <c r="AF2292" s="16">
        <f>IF(COUNT(Q2292:Z2292)=0,"",SUM(Q2292:Z2292))</f>
        <v>470</v>
      </c>
      <c r="AG2292" s="17">
        <f>IFERROR((AA2292+AB2292)/AF2292,"")</f>
        <v>8.723404255319149E-2</v>
      </c>
      <c r="AH2292" s="16"/>
    </row>
    <row r="2293" spans="1:34" x14ac:dyDescent="0.2">
      <c r="A2293" s="4" t="s">
        <v>21</v>
      </c>
      <c r="B2293" s="4" t="s">
        <v>138</v>
      </c>
      <c r="C2293" s="4" t="s">
        <v>1036</v>
      </c>
      <c r="D2293" s="4" t="s">
        <v>629</v>
      </c>
      <c r="E2293" s="4" t="s">
        <v>630</v>
      </c>
      <c r="F2293" s="4" t="s">
        <v>2460</v>
      </c>
      <c r="G2293" s="4" t="s">
        <v>157</v>
      </c>
      <c r="H2293" s="4" t="s">
        <v>165</v>
      </c>
      <c r="I2293" s="16"/>
      <c r="J2293" s="16">
        <v>122</v>
      </c>
      <c r="K2293" s="16">
        <v>0</v>
      </c>
      <c r="L2293" s="16">
        <v>48</v>
      </c>
      <c r="M2293" s="16">
        <v>0</v>
      </c>
      <c r="N2293" s="16">
        <v>21</v>
      </c>
      <c r="O2293" s="17" t="str">
        <f>IFERROR(K2293/I2293,"")</f>
        <v/>
      </c>
      <c r="P2293" s="17">
        <f>IFERROR(L2293/J2293,"")</f>
        <v>0.39344262295081966</v>
      </c>
      <c r="Q2293" s="16">
        <v>40</v>
      </c>
      <c r="R2293" s="16">
        <v>0</v>
      </c>
      <c r="S2293" s="16">
        <v>0</v>
      </c>
      <c r="T2293" s="16"/>
      <c r="U2293" s="16"/>
      <c r="V2293" s="16">
        <v>0</v>
      </c>
      <c r="W2293" s="16">
        <v>0</v>
      </c>
      <c r="X2293" s="16"/>
      <c r="Y2293" s="16">
        <v>0</v>
      </c>
      <c r="Z2293" s="16"/>
      <c r="AA2293" s="16">
        <f>IF(COUNT(Q2293:Z2293)=0,"",SUM(Q2293:Q2293))</f>
        <v>40</v>
      </c>
      <c r="AB2293" s="16">
        <f>IF(COUNT(Q2293:Z2293)=0,"",SUM(R2293:S2293))</f>
        <v>0</v>
      </c>
      <c r="AC2293" s="16">
        <f>IF(COUNT(Q2293:Z2293)=0,"",SUM(T2293:V2293))</f>
        <v>0</v>
      </c>
      <c r="AD2293" s="16">
        <f>IF(COUNT(Q2293:Z2293)=0,"",SUM(W2293:Y2293))</f>
        <v>0</v>
      </c>
      <c r="AE2293" s="16">
        <f>IF(COUNT(Q2293:Z2293)=0,"",SUM(Z2293:Z2293))</f>
        <v>0</v>
      </c>
      <c r="AF2293" s="16">
        <f>IF(COUNT(Q2293:Z2293)=0,"",SUM(Q2293:Z2293))</f>
        <v>40</v>
      </c>
      <c r="AG2293" s="17">
        <f>IFERROR((AA2293+AB2293)/AF2293,"")</f>
        <v>1</v>
      </c>
      <c r="AH2293" s="16"/>
    </row>
    <row r="2294" spans="1:34" x14ac:dyDescent="0.2">
      <c r="A2294" s="4" t="s">
        <v>21</v>
      </c>
      <c r="B2294" s="4" t="s">
        <v>123</v>
      </c>
      <c r="C2294" s="4" t="s">
        <v>955</v>
      </c>
      <c r="D2294" s="4" t="s">
        <v>484</v>
      </c>
      <c r="E2294" s="4" t="s">
        <v>485</v>
      </c>
      <c r="F2294" s="4" t="s">
        <v>4773</v>
      </c>
      <c r="G2294" s="4" t="s">
        <v>158</v>
      </c>
      <c r="H2294" s="4" t="s">
        <v>163</v>
      </c>
      <c r="I2294" s="16">
        <v>219</v>
      </c>
      <c r="J2294" s="16">
        <v>6146</v>
      </c>
      <c r="K2294" s="16">
        <v>159</v>
      </c>
      <c r="L2294" s="16">
        <v>961</v>
      </c>
      <c r="M2294" s="16"/>
      <c r="N2294" s="16">
        <v>40</v>
      </c>
      <c r="O2294" s="17">
        <f>IFERROR(K2294/I2294,"")</f>
        <v>0.72602739726027399</v>
      </c>
      <c r="P2294" s="17">
        <f>IFERROR(L2294/J2294,"")</f>
        <v>0.15636186137325089</v>
      </c>
      <c r="Q2294" s="16">
        <v>40</v>
      </c>
      <c r="R2294" s="16">
        <v>19</v>
      </c>
      <c r="S2294" s="16"/>
      <c r="T2294" s="16">
        <v>228</v>
      </c>
      <c r="U2294" s="16">
        <v>65</v>
      </c>
      <c r="V2294" s="16">
        <v>36</v>
      </c>
      <c r="W2294" s="16">
        <v>0</v>
      </c>
      <c r="X2294" s="16">
        <v>160</v>
      </c>
      <c r="Y2294" s="16"/>
      <c r="Z2294" s="16">
        <v>621</v>
      </c>
      <c r="AA2294" s="16">
        <f>IF(COUNT(Q2294:Z2294)=0,"",SUM(Q2294:Q2294))</f>
        <v>40</v>
      </c>
      <c r="AB2294" s="16">
        <f>IF(COUNT(Q2294:Z2294)=0,"",SUM(R2294:S2294))</f>
        <v>19</v>
      </c>
      <c r="AC2294" s="16">
        <f>IF(COUNT(Q2294:Z2294)=0,"",SUM(T2294:V2294))</f>
        <v>329</v>
      </c>
      <c r="AD2294" s="16">
        <f>IF(COUNT(Q2294:Z2294)=0,"",SUM(W2294:Y2294))</f>
        <v>160</v>
      </c>
      <c r="AE2294" s="16">
        <f>IF(COUNT(Q2294:Z2294)=0,"",SUM(Z2294:Z2294))</f>
        <v>621</v>
      </c>
      <c r="AF2294" s="16">
        <f>IF(COUNT(Q2294:Z2294)=0,"",SUM(Q2294:Z2294))</f>
        <v>1169</v>
      </c>
      <c r="AG2294" s="17">
        <f>IFERROR((AA2294+AB2294)/AF2294,"")</f>
        <v>5.0470487596236097E-2</v>
      </c>
      <c r="AH2294" s="16">
        <v>20</v>
      </c>
    </row>
    <row r="2295" spans="1:34" x14ac:dyDescent="0.2">
      <c r="A2295" s="4" t="s">
        <v>21</v>
      </c>
      <c r="B2295" s="4" t="s">
        <v>123</v>
      </c>
      <c r="C2295" s="4" t="s">
        <v>955</v>
      </c>
      <c r="D2295" s="4" t="s">
        <v>484</v>
      </c>
      <c r="E2295" s="4" t="s">
        <v>485</v>
      </c>
      <c r="F2295" s="4" t="s">
        <v>4976</v>
      </c>
      <c r="G2295" s="4" t="s">
        <v>159</v>
      </c>
      <c r="H2295" s="4" t="s">
        <v>164</v>
      </c>
      <c r="I2295" s="16">
        <v>93</v>
      </c>
      <c r="J2295" s="16">
        <v>3407</v>
      </c>
      <c r="K2295" s="16"/>
      <c r="L2295" s="16">
        <v>653</v>
      </c>
      <c r="M2295" s="16">
        <v>0</v>
      </c>
      <c r="N2295" s="16">
        <v>59</v>
      </c>
      <c r="O2295" s="17">
        <f>IFERROR(K2295/I2295,"")</f>
        <v>0</v>
      </c>
      <c r="P2295" s="17">
        <f>IFERROR(L2295/J2295,"")</f>
        <v>0.19166422072204287</v>
      </c>
      <c r="Q2295" s="16">
        <v>40</v>
      </c>
      <c r="R2295" s="16"/>
      <c r="S2295" s="16"/>
      <c r="T2295" s="16">
        <v>12</v>
      </c>
      <c r="U2295" s="16">
        <v>60</v>
      </c>
      <c r="V2295" s="16"/>
      <c r="W2295" s="16">
        <v>0</v>
      </c>
      <c r="X2295" s="16">
        <v>134</v>
      </c>
      <c r="Y2295" s="16"/>
      <c r="Z2295" s="16">
        <v>452</v>
      </c>
      <c r="AA2295" s="16">
        <f>IF(COUNT(Q2295:Z2295)=0,"",SUM(Q2295:Q2295))</f>
        <v>40</v>
      </c>
      <c r="AB2295" s="16">
        <f>IF(COUNT(Q2295:Z2295)=0,"",SUM(R2295:S2295))</f>
        <v>0</v>
      </c>
      <c r="AC2295" s="16">
        <f>IF(COUNT(Q2295:Z2295)=0,"",SUM(T2295:V2295))</f>
        <v>72</v>
      </c>
      <c r="AD2295" s="16">
        <f>IF(COUNT(Q2295:Z2295)=0,"",SUM(W2295:Y2295))</f>
        <v>134</v>
      </c>
      <c r="AE2295" s="16">
        <f>IF(COUNT(Q2295:Z2295)=0,"",SUM(Z2295:Z2295))</f>
        <v>452</v>
      </c>
      <c r="AF2295" s="16">
        <f>IF(COUNT(Q2295:Z2295)=0,"",SUM(Q2295:Z2295))</f>
        <v>698</v>
      </c>
      <c r="AG2295" s="17">
        <f>IFERROR((AA2295+AB2295)/AF2295,"")</f>
        <v>5.730659025787966E-2</v>
      </c>
      <c r="AH2295" s="16"/>
    </row>
    <row r="2296" spans="1:34" x14ac:dyDescent="0.2">
      <c r="A2296" s="4" t="s">
        <v>21</v>
      </c>
      <c r="B2296" s="4" t="s">
        <v>123</v>
      </c>
      <c r="C2296" s="4" t="s">
        <v>955</v>
      </c>
      <c r="D2296" s="4" t="s">
        <v>484</v>
      </c>
      <c r="E2296" s="4" t="s">
        <v>485</v>
      </c>
      <c r="F2296" s="4" t="s">
        <v>4989</v>
      </c>
      <c r="G2296" s="4" t="s">
        <v>159</v>
      </c>
      <c r="H2296" s="4" t="s">
        <v>164</v>
      </c>
      <c r="I2296" s="16">
        <v>233</v>
      </c>
      <c r="J2296" s="16">
        <v>3976</v>
      </c>
      <c r="K2296" s="16"/>
      <c r="L2296" s="16">
        <v>526</v>
      </c>
      <c r="M2296" s="16">
        <v>0</v>
      </c>
      <c r="N2296" s="16">
        <v>47</v>
      </c>
      <c r="O2296" s="17">
        <f>IFERROR(K2296/I2296,"")</f>
        <v>0</v>
      </c>
      <c r="P2296" s="17">
        <f>IFERROR(L2296/J2296,"")</f>
        <v>0.13229376257545272</v>
      </c>
      <c r="Q2296" s="16">
        <v>40</v>
      </c>
      <c r="R2296" s="16">
        <v>18</v>
      </c>
      <c r="S2296" s="16"/>
      <c r="T2296" s="16">
        <v>20</v>
      </c>
      <c r="U2296" s="16">
        <v>28</v>
      </c>
      <c r="V2296" s="16"/>
      <c r="W2296" s="16">
        <v>0</v>
      </c>
      <c r="X2296" s="16">
        <v>117</v>
      </c>
      <c r="Y2296" s="16">
        <v>0</v>
      </c>
      <c r="Z2296" s="16">
        <v>348</v>
      </c>
      <c r="AA2296" s="16">
        <f>IF(COUNT(Q2296:Z2296)=0,"",SUM(Q2296:Q2296))</f>
        <v>40</v>
      </c>
      <c r="AB2296" s="16">
        <f>IF(COUNT(Q2296:Z2296)=0,"",SUM(R2296:S2296))</f>
        <v>18</v>
      </c>
      <c r="AC2296" s="16">
        <f>IF(COUNT(Q2296:Z2296)=0,"",SUM(T2296:V2296))</f>
        <v>48</v>
      </c>
      <c r="AD2296" s="16">
        <f>IF(COUNT(Q2296:Z2296)=0,"",SUM(W2296:Y2296))</f>
        <v>117</v>
      </c>
      <c r="AE2296" s="16">
        <f>IF(COUNT(Q2296:Z2296)=0,"",SUM(Z2296:Z2296))</f>
        <v>348</v>
      </c>
      <c r="AF2296" s="16">
        <f>IF(COUNT(Q2296:Z2296)=0,"",SUM(Q2296:Z2296))</f>
        <v>571</v>
      </c>
      <c r="AG2296" s="17">
        <f>IFERROR((AA2296+AB2296)/AF2296,"")</f>
        <v>0.10157618213660245</v>
      </c>
      <c r="AH2296" s="16"/>
    </row>
    <row r="2297" spans="1:34" x14ac:dyDescent="0.2">
      <c r="A2297" s="4" t="s">
        <v>21</v>
      </c>
      <c r="B2297" s="4" t="s">
        <v>140</v>
      </c>
      <c r="C2297" s="4" t="s">
        <v>955</v>
      </c>
      <c r="D2297" s="4" t="s">
        <v>907</v>
      </c>
      <c r="E2297" s="4" t="s">
        <v>908</v>
      </c>
      <c r="F2297" s="4" t="s">
        <v>5507</v>
      </c>
      <c r="G2297" s="4" t="s">
        <v>158</v>
      </c>
      <c r="H2297" s="4" t="s">
        <v>163</v>
      </c>
      <c r="I2297" s="16">
        <v>25</v>
      </c>
      <c r="J2297" s="16">
        <v>2293</v>
      </c>
      <c r="K2297" s="16"/>
      <c r="L2297" s="16">
        <v>70</v>
      </c>
      <c r="M2297" s="16">
        <v>0</v>
      </c>
      <c r="N2297" s="16">
        <v>13</v>
      </c>
      <c r="O2297" s="17">
        <f>IFERROR(K2297/I2297,"")</f>
        <v>0</v>
      </c>
      <c r="P2297" s="17">
        <f>IFERROR(L2297/J2297,"")</f>
        <v>3.0527692978630616E-2</v>
      </c>
      <c r="Q2297" s="16">
        <v>40</v>
      </c>
      <c r="R2297" s="16">
        <v>0</v>
      </c>
      <c r="S2297" s="16">
        <v>0</v>
      </c>
      <c r="T2297" s="16"/>
      <c r="U2297" s="16">
        <v>0</v>
      </c>
      <c r="V2297" s="16"/>
      <c r="W2297" s="16"/>
      <c r="X2297" s="16">
        <v>18</v>
      </c>
      <c r="Y2297" s="16">
        <v>0</v>
      </c>
      <c r="Z2297" s="16"/>
      <c r="AA2297" s="16">
        <f>IF(COUNT(Q2297:Z2297)=0,"",SUM(Q2297:Q2297))</f>
        <v>40</v>
      </c>
      <c r="AB2297" s="16">
        <f>IF(COUNT(Q2297:Z2297)=0,"",SUM(R2297:S2297))</f>
        <v>0</v>
      </c>
      <c r="AC2297" s="16">
        <f>IF(COUNT(Q2297:Z2297)=0,"",SUM(T2297:V2297))</f>
        <v>0</v>
      </c>
      <c r="AD2297" s="16">
        <f>IF(COUNT(Q2297:Z2297)=0,"",SUM(W2297:Y2297))</f>
        <v>18</v>
      </c>
      <c r="AE2297" s="16">
        <f>IF(COUNT(Q2297:Z2297)=0,"",SUM(Z2297:Z2297))</f>
        <v>0</v>
      </c>
      <c r="AF2297" s="16">
        <f>IF(COUNT(Q2297:Z2297)=0,"",SUM(Q2297:Z2297))</f>
        <v>58</v>
      </c>
      <c r="AG2297" s="17">
        <f>IFERROR((AA2297+AB2297)/AF2297,"")</f>
        <v>0.68965517241379315</v>
      </c>
      <c r="AH2297" s="16">
        <v>17</v>
      </c>
    </row>
    <row r="2298" spans="1:34" x14ac:dyDescent="0.2">
      <c r="A2298" s="4" t="s">
        <v>198</v>
      </c>
      <c r="B2298" s="4" t="s">
        <v>147</v>
      </c>
      <c r="C2298" s="4" t="s">
        <v>1036</v>
      </c>
      <c r="D2298" s="4" t="s">
        <v>383</v>
      </c>
      <c r="E2298" s="4" t="s">
        <v>384</v>
      </c>
      <c r="F2298" s="4" t="s">
        <v>1294</v>
      </c>
      <c r="G2298" s="4" t="s">
        <v>160</v>
      </c>
      <c r="H2298" s="4" t="s">
        <v>43</v>
      </c>
      <c r="I2298" s="16">
        <v>155</v>
      </c>
      <c r="J2298" s="16">
        <v>25</v>
      </c>
      <c r="K2298" s="16">
        <v>24</v>
      </c>
      <c r="L2298" s="16"/>
      <c r="M2298" s="16">
        <v>0</v>
      </c>
      <c r="N2298" s="16">
        <v>0</v>
      </c>
      <c r="O2298" s="17">
        <f>IFERROR(K2298/I2298,"")</f>
        <v>0.15483870967741936</v>
      </c>
      <c r="P2298" s="17">
        <f>IFERROR(L2298/J2298,"")</f>
        <v>0</v>
      </c>
      <c r="Q2298" s="16">
        <v>39</v>
      </c>
      <c r="R2298" s="16">
        <v>0</v>
      </c>
      <c r="S2298" s="16"/>
      <c r="T2298" s="16">
        <v>0</v>
      </c>
      <c r="U2298" s="16">
        <v>83</v>
      </c>
      <c r="V2298" s="16">
        <v>0</v>
      </c>
      <c r="W2298" s="16">
        <v>11</v>
      </c>
      <c r="X2298" s="16">
        <v>12</v>
      </c>
      <c r="Y2298" s="16">
        <v>0</v>
      </c>
      <c r="Z2298" s="16">
        <v>18</v>
      </c>
      <c r="AA2298" s="16">
        <f>IF(COUNT(Q2298:Z2298)=0,"",SUM(Q2298:Q2298))</f>
        <v>39</v>
      </c>
      <c r="AB2298" s="16">
        <f>IF(COUNT(Q2298:Z2298)=0,"",SUM(R2298:S2298))</f>
        <v>0</v>
      </c>
      <c r="AC2298" s="16">
        <f>IF(COUNT(Q2298:Z2298)=0,"",SUM(T2298:V2298))</f>
        <v>83</v>
      </c>
      <c r="AD2298" s="16">
        <f>IF(COUNT(Q2298:Z2298)=0,"",SUM(W2298:Y2298))</f>
        <v>23</v>
      </c>
      <c r="AE2298" s="16">
        <f>IF(COUNT(Q2298:Z2298)=0,"",SUM(Z2298:Z2298))</f>
        <v>18</v>
      </c>
      <c r="AF2298" s="16">
        <f>IF(COUNT(Q2298:Z2298)=0,"",SUM(Q2298:Z2298))</f>
        <v>163</v>
      </c>
      <c r="AG2298" s="17">
        <f>IFERROR((AA2298+AB2298)/AF2298,"")</f>
        <v>0.2392638036809816</v>
      </c>
      <c r="AH2298" s="16">
        <v>11</v>
      </c>
    </row>
    <row r="2299" spans="1:34" x14ac:dyDescent="0.2">
      <c r="A2299" s="4" t="s">
        <v>21</v>
      </c>
      <c r="B2299" s="4" t="s">
        <v>145</v>
      </c>
      <c r="C2299" s="4" t="s">
        <v>1036</v>
      </c>
      <c r="D2299" s="4" t="s">
        <v>761</v>
      </c>
      <c r="E2299" s="4" t="s">
        <v>762</v>
      </c>
      <c r="F2299" s="4" t="s">
        <v>3676</v>
      </c>
      <c r="G2299" s="4" t="s">
        <v>158</v>
      </c>
      <c r="H2299" s="4" t="s">
        <v>163</v>
      </c>
      <c r="I2299" s="16">
        <v>1705</v>
      </c>
      <c r="J2299" s="16">
        <v>104021</v>
      </c>
      <c r="K2299" s="16">
        <v>1009</v>
      </c>
      <c r="L2299" s="16">
        <v>5633</v>
      </c>
      <c r="M2299" s="16">
        <v>135</v>
      </c>
      <c r="N2299" s="16">
        <v>5263</v>
      </c>
      <c r="O2299" s="17">
        <f>IFERROR(K2299/I2299,"")</f>
        <v>0.59178885630498534</v>
      </c>
      <c r="P2299" s="17">
        <f>IFERROR(L2299/J2299,"")</f>
        <v>5.415252689360802E-2</v>
      </c>
      <c r="Q2299" s="16">
        <v>39</v>
      </c>
      <c r="R2299" s="16">
        <v>0</v>
      </c>
      <c r="S2299" s="16">
        <v>0</v>
      </c>
      <c r="T2299" s="16">
        <v>2246</v>
      </c>
      <c r="U2299" s="16">
        <v>0</v>
      </c>
      <c r="V2299" s="16">
        <v>68</v>
      </c>
      <c r="W2299" s="16">
        <v>141</v>
      </c>
      <c r="X2299" s="16">
        <v>2541</v>
      </c>
      <c r="Y2299" s="16">
        <v>0</v>
      </c>
      <c r="Z2299" s="16">
        <v>1607</v>
      </c>
      <c r="AA2299" s="16">
        <f>IF(COUNT(Q2299:Z2299)=0,"",SUM(Q2299:Q2299))</f>
        <v>39</v>
      </c>
      <c r="AB2299" s="16">
        <f>IF(COUNT(Q2299:Z2299)=0,"",SUM(R2299:S2299))</f>
        <v>0</v>
      </c>
      <c r="AC2299" s="16">
        <f>IF(COUNT(Q2299:Z2299)=0,"",SUM(T2299:V2299))</f>
        <v>2314</v>
      </c>
      <c r="AD2299" s="16">
        <f>IF(COUNT(Q2299:Z2299)=0,"",SUM(W2299:Y2299))</f>
        <v>2682</v>
      </c>
      <c r="AE2299" s="16">
        <f>IF(COUNT(Q2299:Z2299)=0,"",SUM(Z2299:Z2299))</f>
        <v>1607</v>
      </c>
      <c r="AF2299" s="16">
        <f>IF(COUNT(Q2299:Z2299)=0,"",SUM(Q2299:Z2299))</f>
        <v>6642</v>
      </c>
      <c r="AG2299" s="17">
        <f>IFERROR((AA2299+AB2299)/AF2299,"")</f>
        <v>5.871725383920506E-3</v>
      </c>
      <c r="AH2299" s="16">
        <v>325</v>
      </c>
    </row>
    <row r="2300" spans="1:34" x14ac:dyDescent="0.2">
      <c r="A2300" s="4" t="s">
        <v>21</v>
      </c>
      <c r="B2300" s="4" t="s">
        <v>151</v>
      </c>
      <c r="C2300" s="4" t="s">
        <v>1036</v>
      </c>
      <c r="D2300" s="4" t="s">
        <v>826</v>
      </c>
      <c r="E2300" s="4" t="s">
        <v>624</v>
      </c>
      <c r="F2300" s="4" t="s">
        <v>4296</v>
      </c>
      <c r="G2300" s="4" t="s">
        <v>158</v>
      </c>
      <c r="H2300" s="4" t="s">
        <v>165</v>
      </c>
      <c r="I2300" s="16">
        <v>47</v>
      </c>
      <c r="J2300" s="16">
        <v>1546</v>
      </c>
      <c r="K2300" s="16">
        <v>47</v>
      </c>
      <c r="L2300" s="16">
        <v>35</v>
      </c>
      <c r="M2300" s="16"/>
      <c r="N2300" s="16">
        <v>0</v>
      </c>
      <c r="O2300" s="17">
        <f>IFERROR(K2300/I2300,"")</f>
        <v>1</v>
      </c>
      <c r="P2300" s="17">
        <f>IFERROR(L2300/J2300,"")</f>
        <v>2.2639068564036222E-2</v>
      </c>
      <c r="Q2300" s="16">
        <v>39</v>
      </c>
      <c r="R2300" s="16">
        <v>0</v>
      </c>
      <c r="S2300" s="16">
        <v>0</v>
      </c>
      <c r="T2300" s="16">
        <v>0</v>
      </c>
      <c r="U2300" s="16">
        <v>0</v>
      </c>
      <c r="V2300" s="16">
        <v>43</v>
      </c>
      <c r="W2300" s="16">
        <v>0</v>
      </c>
      <c r="X2300" s="16"/>
      <c r="Y2300" s="16">
        <v>0</v>
      </c>
      <c r="Z2300" s="16">
        <v>0</v>
      </c>
      <c r="AA2300" s="16">
        <f>IF(COUNT(Q2300:Z2300)=0,"",SUM(Q2300:Q2300))</f>
        <v>39</v>
      </c>
      <c r="AB2300" s="16">
        <f>IF(COUNT(Q2300:Z2300)=0,"",SUM(R2300:S2300))</f>
        <v>0</v>
      </c>
      <c r="AC2300" s="16">
        <f>IF(COUNT(Q2300:Z2300)=0,"",SUM(T2300:V2300))</f>
        <v>43</v>
      </c>
      <c r="AD2300" s="16">
        <f>IF(COUNT(Q2300:Z2300)=0,"",SUM(W2300:Y2300))</f>
        <v>0</v>
      </c>
      <c r="AE2300" s="16">
        <f>IF(COUNT(Q2300:Z2300)=0,"",SUM(Z2300:Z2300))</f>
        <v>0</v>
      </c>
      <c r="AF2300" s="16">
        <f>IF(COUNT(Q2300:Z2300)=0,"",SUM(Q2300:Z2300))</f>
        <v>82</v>
      </c>
      <c r="AG2300" s="17">
        <f>IFERROR((AA2300+AB2300)/AF2300,"")</f>
        <v>0.47560975609756095</v>
      </c>
      <c r="AH2300" s="16"/>
    </row>
    <row r="2301" spans="1:34" x14ac:dyDescent="0.2">
      <c r="A2301" s="4" t="s">
        <v>21</v>
      </c>
      <c r="B2301" s="4" t="s">
        <v>123</v>
      </c>
      <c r="C2301" s="4" t="s">
        <v>955</v>
      </c>
      <c r="D2301" s="4" t="s">
        <v>484</v>
      </c>
      <c r="E2301" s="4" t="s">
        <v>485</v>
      </c>
      <c r="F2301" s="4" t="s">
        <v>4812</v>
      </c>
      <c r="G2301" s="4" t="s">
        <v>159</v>
      </c>
      <c r="H2301" s="4" t="s">
        <v>163</v>
      </c>
      <c r="I2301" s="16">
        <v>268</v>
      </c>
      <c r="J2301" s="16">
        <v>1365</v>
      </c>
      <c r="K2301" s="16">
        <v>46</v>
      </c>
      <c r="L2301" s="16">
        <v>228</v>
      </c>
      <c r="M2301" s="16">
        <v>15</v>
      </c>
      <c r="N2301" s="16">
        <v>30</v>
      </c>
      <c r="O2301" s="17">
        <f>IFERROR(K2301/I2301,"")</f>
        <v>0.17164179104477612</v>
      </c>
      <c r="P2301" s="17">
        <f>IFERROR(L2301/J2301,"")</f>
        <v>0.16703296703296702</v>
      </c>
      <c r="Q2301" s="16">
        <v>39</v>
      </c>
      <c r="R2301" s="16"/>
      <c r="S2301" s="16"/>
      <c r="T2301" s="16"/>
      <c r="U2301" s="16">
        <v>20</v>
      </c>
      <c r="V2301" s="16"/>
      <c r="W2301" s="16">
        <v>0</v>
      </c>
      <c r="X2301" s="16">
        <v>50</v>
      </c>
      <c r="Y2301" s="16">
        <v>0</v>
      </c>
      <c r="Z2301" s="16">
        <v>172</v>
      </c>
      <c r="AA2301" s="16">
        <f>IF(COUNT(Q2301:Z2301)=0,"",SUM(Q2301:Q2301))</f>
        <v>39</v>
      </c>
      <c r="AB2301" s="16">
        <f>IF(COUNT(Q2301:Z2301)=0,"",SUM(R2301:S2301))</f>
        <v>0</v>
      </c>
      <c r="AC2301" s="16">
        <f>IF(COUNT(Q2301:Z2301)=0,"",SUM(T2301:V2301))</f>
        <v>20</v>
      </c>
      <c r="AD2301" s="16">
        <f>IF(COUNT(Q2301:Z2301)=0,"",SUM(W2301:Y2301))</f>
        <v>50</v>
      </c>
      <c r="AE2301" s="16">
        <f>IF(COUNT(Q2301:Z2301)=0,"",SUM(Z2301:Z2301))</f>
        <v>172</v>
      </c>
      <c r="AF2301" s="16">
        <f>IF(COUNT(Q2301:Z2301)=0,"",SUM(Q2301:Z2301))</f>
        <v>281</v>
      </c>
      <c r="AG2301" s="17">
        <f>IFERROR((AA2301+AB2301)/AF2301,"")</f>
        <v>0.13879003558718861</v>
      </c>
      <c r="AH2301" s="16"/>
    </row>
    <row r="2302" spans="1:34" x14ac:dyDescent="0.2">
      <c r="A2302" s="4" t="s">
        <v>21</v>
      </c>
      <c r="B2302" s="4" t="s">
        <v>132</v>
      </c>
      <c r="C2302" s="4" t="s">
        <v>1036</v>
      </c>
      <c r="D2302" s="4" t="s">
        <v>890</v>
      </c>
      <c r="E2302" s="4" t="s">
        <v>891</v>
      </c>
      <c r="F2302" s="4" t="s">
        <v>5372</v>
      </c>
      <c r="G2302" s="4" t="s">
        <v>158</v>
      </c>
      <c r="H2302" s="4" t="s">
        <v>165</v>
      </c>
      <c r="I2302" s="16">
        <v>37</v>
      </c>
      <c r="J2302" s="16">
        <v>959</v>
      </c>
      <c r="K2302" s="16"/>
      <c r="L2302" s="16">
        <v>298</v>
      </c>
      <c r="M2302" s="16">
        <v>0</v>
      </c>
      <c r="N2302" s="16">
        <v>90</v>
      </c>
      <c r="O2302" s="17">
        <f>IFERROR(K2302/I2302,"")</f>
        <v>0</v>
      </c>
      <c r="P2302" s="17">
        <f>IFERROR(L2302/J2302,"")</f>
        <v>0.31074035453597498</v>
      </c>
      <c r="Q2302" s="16">
        <v>39</v>
      </c>
      <c r="R2302" s="16">
        <v>0</v>
      </c>
      <c r="S2302" s="16">
        <v>0</v>
      </c>
      <c r="T2302" s="16">
        <v>23</v>
      </c>
      <c r="U2302" s="16">
        <v>67</v>
      </c>
      <c r="V2302" s="16"/>
      <c r="W2302" s="16"/>
      <c r="X2302" s="16">
        <v>49</v>
      </c>
      <c r="Y2302" s="16"/>
      <c r="Z2302" s="16">
        <v>228</v>
      </c>
      <c r="AA2302" s="16">
        <f>IF(COUNT(Q2302:Z2302)=0,"",SUM(Q2302:Q2302))</f>
        <v>39</v>
      </c>
      <c r="AB2302" s="16">
        <f>IF(COUNT(Q2302:Z2302)=0,"",SUM(R2302:S2302))</f>
        <v>0</v>
      </c>
      <c r="AC2302" s="16">
        <f>IF(COUNT(Q2302:Z2302)=0,"",SUM(T2302:V2302))</f>
        <v>90</v>
      </c>
      <c r="AD2302" s="16">
        <f>IF(COUNT(Q2302:Z2302)=0,"",SUM(W2302:Y2302))</f>
        <v>49</v>
      </c>
      <c r="AE2302" s="16">
        <f>IF(COUNT(Q2302:Z2302)=0,"",SUM(Z2302:Z2302))</f>
        <v>228</v>
      </c>
      <c r="AF2302" s="16">
        <f>IF(COUNT(Q2302:Z2302)=0,"",SUM(Q2302:Z2302))</f>
        <v>406</v>
      </c>
      <c r="AG2302" s="17">
        <f>IFERROR((AA2302+AB2302)/AF2302,"")</f>
        <v>9.6059113300492605E-2</v>
      </c>
      <c r="AH2302" s="16"/>
    </row>
    <row r="2303" spans="1:34" x14ac:dyDescent="0.2">
      <c r="A2303" s="4" t="s">
        <v>198</v>
      </c>
      <c r="B2303" s="4" t="s">
        <v>139</v>
      </c>
      <c r="C2303" s="4" t="s">
        <v>955</v>
      </c>
      <c r="D2303" s="4" t="s">
        <v>312</v>
      </c>
      <c r="E2303" s="4" t="s">
        <v>266</v>
      </c>
      <c r="F2303" s="4" t="s">
        <v>1141</v>
      </c>
      <c r="G2303" s="4" t="s">
        <v>156</v>
      </c>
      <c r="H2303" s="4" t="s">
        <v>71</v>
      </c>
      <c r="I2303" s="16">
        <v>321</v>
      </c>
      <c r="J2303" s="16">
        <v>700</v>
      </c>
      <c r="K2303" s="16">
        <v>106</v>
      </c>
      <c r="L2303" s="16">
        <v>180</v>
      </c>
      <c r="M2303" s="16">
        <v>0</v>
      </c>
      <c r="N2303" s="16">
        <v>12</v>
      </c>
      <c r="O2303" s="17">
        <f>IFERROR(K2303/I2303,"")</f>
        <v>0.33021806853582553</v>
      </c>
      <c r="P2303" s="17">
        <f>IFERROR(L2303/J2303,"")</f>
        <v>0.25714285714285712</v>
      </c>
      <c r="Q2303" s="16">
        <v>38</v>
      </c>
      <c r="R2303" s="16"/>
      <c r="S2303" s="16"/>
      <c r="T2303" s="16">
        <v>0</v>
      </c>
      <c r="U2303" s="16"/>
      <c r="V2303" s="16">
        <v>0</v>
      </c>
      <c r="W2303" s="16">
        <v>0</v>
      </c>
      <c r="X2303" s="16">
        <v>167</v>
      </c>
      <c r="Y2303" s="16">
        <v>0</v>
      </c>
      <c r="Z2303" s="16">
        <v>67</v>
      </c>
      <c r="AA2303" s="16">
        <f>IF(COUNT(Q2303:Z2303)=0,"",SUM(Q2303:Q2303))</f>
        <v>38</v>
      </c>
      <c r="AB2303" s="16">
        <f>IF(COUNT(Q2303:Z2303)=0,"",SUM(R2303:S2303))</f>
        <v>0</v>
      </c>
      <c r="AC2303" s="16">
        <f>IF(COUNT(Q2303:Z2303)=0,"",SUM(T2303:V2303))</f>
        <v>0</v>
      </c>
      <c r="AD2303" s="16">
        <f>IF(COUNT(Q2303:Z2303)=0,"",SUM(W2303:Y2303))</f>
        <v>167</v>
      </c>
      <c r="AE2303" s="16">
        <f>IF(COUNT(Q2303:Z2303)=0,"",SUM(Z2303:Z2303))</f>
        <v>67</v>
      </c>
      <c r="AF2303" s="16">
        <f>IF(COUNT(Q2303:Z2303)=0,"",SUM(Q2303:Z2303))</f>
        <v>272</v>
      </c>
      <c r="AG2303" s="17">
        <f>IFERROR((AA2303+AB2303)/AF2303,"")</f>
        <v>0.13970588235294118</v>
      </c>
      <c r="AH2303" s="16">
        <v>29</v>
      </c>
    </row>
    <row r="2304" spans="1:34" x14ac:dyDescent="0.2">
      <c r="A2304" s="4" t="s">
        <v>21</v>
      </c>
      <c r="B2304" s="4" t="s">
        <v>129</v>
      </c>
      <c r="C2304" s="4" t="s">
        <v>1036</v>
      </c>
      <c r="D2304" s="4" t="s">
        <v>783</v>
      </c>
      <c r="E2304" s="4" t="s">
        <v>355</v>
      </c>
      <c r="F2304" s="4" t="s">
        <v>3828</v>
      </c>
      <c r="G2304" s="4" t="s">
        <v>158</v>
      </c>
      <c r="H2304" s="4" t="s">
        <v>163</v>
      </c>
      <c r="I2304" s="16">
        <v>30</v>
      </c>
      <c r="J2304" s="16">
        <v>1143</v>
      </c>
      <c r="K2304" s="16">
        <v>11</v>
      </c>
      <c r="L2304" s="16">
        <v>177</v>
      </c>
      <c r="M2304" s="16"/>
      <c r="N2304" s="16">
        <v>88</v>
      </c>
      <c r="O2304" s="17">
        <f>IFERROR(K2304/I2304,"")</f>
        <v>0.36666666666666664</v>
      </c>
      <c r="P2304" s="17">
        <f>IFERROR(L2304/J2304,"")</f>
        <v>0.15485564304461943</v>
      </c>
      <c r="Q2304" s="16">
        <v>38</v>
      </c>
      <c r="R2304" s="16">
        <v>0</v>
      </c>
      <c r="S2304" s="16">
        <v>0</v>
      </c>
      <c r="T2304" s="16">
        <v>16</v>
      </c>
      <c r="U2304" s="16"/>
      <c r="V2304" s="16">
        <v>14</v>
      </c>
      <c r="W2304" s="16">
        <v>133</v>
      </c>
      <c r="X2304" s="16">
        <v>52</v>
      </c>
      <c r="Y2304" s="16"/>
      <c r="Z2304" s="16">
        <v>53</v>
      </c>
      <c r="AA2304" s="16">
        <f>IF(COUNT(Q2304:Z2304)=0,"",SUM(Q2304:Q2304))</f>
        <v>38</v>
      </c>
      <c r="AB2304" s="16">
        <f>IF(COUNT(Q2304:Z2304)=0,"",SUM(R2304:S2304))</f>
        <v>0</v>
      </c>
      <c r="AC2304" s="16">
        <f>IF(COUNT(Q2304:Z2304)=0,"",SUM(T2304:V2304))</f>
        <v>30</v>
      </c>
      <c r="AD2304" s="16">
        <f>IF(COUNT(Q2304:Z2304)=0,"",SUM(W2304:Y2304))</f>
        <v>185</v>
      </c>
      <c r="AE2304" s="16">
        <f>IF(COUNT(Q2304:Z2304)=0,"",SUM(Z2304:Z2304))</f>
        <v>53</v>
      </c>
      <c r="AF2304" s="16">
        <f>IF(COUNT(Q2304:Z2304)=0,"",SUM(Q2304:Z2304))</f>
        <v>306</v>
      </c>
      <c r="AG2304" s="17">
        <f>IFERROR((AA2304+AB2304)/AF2304,"")</f>
        <v>0.12418300653594772</v>
      </c>
      <c r="AH2304" s="16"/>
    </row>
    <row r="2305" spans="1:34" x14ac:dyDescent="0.2">
      <c r="A2305" s="4" t="s">
        <v>21</v>
      </c>
      <c r="B2305" s="4" t="s">
        <v>150</v>
      </c>
      <c r="C2305" s="4" t="s">
        <v>991</v>
      </c>
      <c r="D2305" s="4" t="s">
        <v>809</v>
      </c>
      <c r="E2305" s="4" t="s">
        <v>810</v>
      </c>
      <c r="F2305" s="4" t="s">
        <v>4128</v>
      </c>
      <c r="G2305" s="4" t="s">
        <v>157</v>
      </c>
      <c r="H2305" s="4" t="s">
        <v>165</v>
      </c>
      <c r="I2305" s="16">
        <v>3270</v>
      </c>
      <c r="J2305" s="16">
        <v>28020</v>
      </c>
      <c r="K2305" s="16">
        <v>2528</v>
      </c>
      <c r="L2305" s="16">
        <v>2084</v>
      </c>
      <c r="M2305" s="16"/>
      <c r="N2305" s="16">
        <v>0</v>
      </c>
      <c r="O2305" s="17">
        <f>IFERROR(K2305/I2305,"")</f>
        <v>0.77308868501529049</v>
      </c>
      <c r="P2305" s="17">
        <f>IFERROR(L2305/J2305,"")</f>
        <v>7.4375446109921486E-2</v>
      </c>
      <c r="Q2305" s="16">
        <v>38</v>
      </c>
      <c r="R2305" s="16">
        <v>0</v>
      </c>
      <c r="S2305" s="16">
        <v>0</v>
      </c>
      <c r="T2305" s="16">
        <v>46</v>
      </c>
      <c r="U2305" s="16">
        <v>0</v>
      </c>
      <c r="V2305" s="16">
        <v>0</v>
      </c>
      <c r="W2305" s="16">
        <v>0</v>
      </c>
      <c r="X2305" s="16">
        <v>402</v>
      </c>
      <c r="Y2305" s="16">
        <v>0</v>
      </c>
      <c r="Z2305" s="16">
        <v>4126</v>
      </c>
      <c r="AA2305" s="16">
        <f>IF(COUNT(Q2305:Z2305)=0,"",SUM(Q2305:Q2305))</f>
        <v>38</v>
      </c>
      <c r="AB2305" s="16">
        <f>IF(COUNT(Q2305:Z2305)=0,"",SUM(R2305:S2305))</f>
        <v>0</v>
      </c>
      <c r="AC2305" s="16">
        <f>IF(COUNT(Q2305:Z2305)=0,"",SUM(T2305:V2305))</f>
        <v>46</v>
      </c>
      <c r="AD2305" s="16">
        <f>IF(COUNT(Q2305:Z2305)=0,"",SUM(W2305:Y2305))</f>
        <v>402</v>
      </c>
      <c r="AE2305" s="16">
        <f>IF(COUNT(Q2305:Z2305)=0,"",SUM(Z2305:Z2305))</f>
        <v>4126</v>
      </c>
      <c r="AF2305" s="16">
        <f>IF(COUNT(Q2305:Z2305)=0,"",SUM(Q2305:Z2305))</f>
        <v>4612</v>
      </c>
      <c r="AG2305" s="17">
        <f>IFERROR((AA2305+AB2305)/AF2305,"")</f>
        <v>8.2393755420641802E-3</v>
      </c>
      <c r="AH2305" s="16">
        <v>34</v>
      </c>
    </row>
    <row r="2306" spans="1:34" x14ac:dyDescent="0.2">
      <c r="A2306" s="4" t="s">
        <v>21</v>
      </c>
      <c r="B2306" s="4" t="s">
        <v>140</v>
      </c>
      <c r="C2306" s="4" t="s">
        <v>955</v>
      </c>
      <c r="D2306" s="4" t="s">
        <v>904</v>
      </c>
      <c r="E2306" s="4" t="s">
        <v>905</v>
      </c>
      <c r="F2306" s="4" t="s">
        <v>5488</v>
      </c>
      <c r="G2306" s="4" t="s">
        <v>157</v>
      </c>
      <c r="H2306" s="4" t="s">
        <v>167</v>
      </c>
      <c r="I2306" s="16">
        <v>61</v>
      </c>
      <c r="J2306" s="16">
        <v>864</v>
      </c>
      <c r="K2306" s="16">
        <v>42</v>
      </c>
      <c r="L2306" s="16">
        <v>119</v>
      </c>
      <c r="M2306" s="16">
        <v>42</v>
      </c>
      <c r="N2306" s="16">
        <v>228</v>
      </c>
      <c r="O2306" s="17">
        <f>IFERROR(K2306/I2306,"")</f>
        <v>0.68852459016393441</v>
      </c>
      <c r="P2306" s="17">
        <f>IFERROR(L2306/J2306,"")</f>
        <v>0.13773148148148148</v>
      </c>
      <c r="Q2306" s="16">
        <v>38</v>
      </c>
      <c r="R2306" s="16">
        <v>0</v>
      </c>
      <c r="S2306" s="16">
        <v>0</v>
      </c>
      <c r="T2306" s="16"/>
      <c r="U2306" s="16">
        <v>66</v>
      </c>
      <c r="V2306" s="16">
        <v>0</v>
      </c>
      <c r="W2306" s="16">
        <v>0</v>
      </c>
      <c r="X2306" s="16">
        <v>16</v>
      </c>
      <c r="Y2306" s="16">
        <v>0</v>
      </c>
      <c r="Z2306" s="16">
        <v>90</v>
      </c>
      <c r="AA2306" s="16">
        <f>IF(COUNT(Q2306:Z2306)=0,"",SUM(Q2306:Q2306))</f>
        <v>38</v>
      </c>
      <c r="AB2306" s="16">
        <f>IF(COUNT(Q2306:Z2306)=0,"",SUM(R2306:S2306))</f>
        <v>0</v>
      </c>
      <c r="AC2306" s="16">
        <f>IF(COUNT(Q2306:Z2306)=0,"",SUM(T2306:V2306))</f>
        <v>66</v>
      </c>
      <c r="AD2306" s="16">
        <f>IF(COUNT(Q2306:Z2306)=0,"",SUM(W2306:Y2306))</f>
        <v>16</v>
      </c>
      <c r="AE2306" s="16">
        <f>IF(COUNT(Q2306:Z2306)=0,"",SUM(Z2306:Z2306))</f>
        <v>90</v>
      </c>
      <c r="AF2306" s="16">
        <f>IF(COUNT(Q2306:Z2306)=0,"",SUM(Q2306:Z2306))</f>
        <v>210</v>
      </c>
      <c r="AG2306" s="17">
        <f>IFERROR((AA2306+AB2306)/AF2306,"")</f>
        <v>0.18095238095238095</v>
      </c>
      <c r="AH2306" s="16"/>
    </row>
    <row r="2307" spans="1:34" x14ac:dyDescent="0.2">
      <c r="A2307" s="4" t="s">
        <v>21</v>
      </c>
      <c r="B2307" s="4" t="s">
        <v>146</v>
      </c>
      <c r="C2307" s="4" t="s">
        <v>1036</v>
      </c>
      <c r="D2307" s="4" t="s">
        <v>574</v>
      </c>
      <c r="E2307" s="4" t="s">
        <v>534</v>
      </c>
      <c r="F2307" s="4" t="s">
        <v>1951</v>
      </c>
      <c r="G2307" s="4" t="s">
        <v>157</v>
      </c>
      <c r="H2307" s="4" t="s">
        <v>163</v>
      </c>
      <c r="I2307" s="16">
        <v>122</v>
      </c>
      <c r="J2307" s="16">
        <v>1449</v>
      </c>
      <c r="K2307" s="16">
        <v>17</v>
      </c>
      <c r="L2307" s="16">
        <v>316</v>
      </c>
      <c r="M2307" s="16">
        <v>0</v>
      </c>
      <c r="N2307" s="16">
        <v>18</v>
      </c>
      <c r="O2307" s="17">
        <f>IFERROR(K2307/I2307,"")</f>
        <v>0.13934426229508196</v>
      </c>
      <c r="P2307" s="17">
        <f>IFERROR(L2307/J2307,"")</f>
        <v>0.21808143547273981</v>
      </c>
      <c r="Q2307" s="16">
        <v>37</v>
      </c>
      <c r="R2307" s="16">
        <v>61</v>
      </c>
      <c r="S2307" s="16">
        <v>0</v>
      </c>
      <c r="T2307" s="16">
        <v>65</v>
      </c>
      <c r="U2307" s="16">
        <v>58</v>
      </c>
      <c r="V2307" s="16"/>
      <c r="W2307" s="16">
        <v>45</v>
      </c>
      <c r="X2307" s="16">
        <v>48</v>
      </c>
      <c r="Y2307" s="16">
        <v>0</v>
      </c>
      <c r="Z2307" s="16">
        <v>67</v>
      </c>
      <c r="AA2307" s="16">
        <f>IF(COUNT(Q2307:Z2307)=0,"",SUM(Q2307:Q2307))</f>
        <v>37</v>
      </c>
      <c r="AB2307" s="16">
        <f>IF(COUNT(Q2307:Z2307)=0,"",SUM(R2307:S2307))</f>
        <v>61</v>
      </c>
      <c r="AC2307" s="16">
        <f>IF(COUNT(Q2307:Z2307)=0,"",SUM(T2307:V2307))</f>
        <v>123</v>
      </c>
      <c r="AD2307" s="16">
        <f>IF(COUNT(Q2307:Z2307)=0,"",SUM(W2307:Y2307))</f>
        <v>93</v>
      </c>
      <c r="AE2307" s="16">
        <f>IF(COUNT(Q2307:Z2307)=0,"",SUM(Z2307:Z2307))</f>
        <v>67</v>
      </c>
      <c r="AF2307" s="16">
        <f>IF(COUNT(Q2307:Z2307)=0,"",SUM(Q2307:Z2307))</f>
        <v>381</v>
      </c>
      <c r="AG2307" s="17">
        <f>IFERROR((AA2307+AB2307)/AF2307,"")</f>
        <v>0.2572178477690289</v>
      </c>
      <c r="AH2307" s="16"/>
    </row>
    <row r="2308" spans="1:34" x14ac:dyDescent="0.2">
      <c r="A2308" s="4" t="s">
        <v>21</v>
      </c>
      <c r="B2308" s="4" t="s">
        <v>131</v>
      </c>
      <c r="C2308" s="4" t="s">
        <v>955</v>
      </c>
      <c r="D2308" s="4" t="s">
        <v>438</v>
      </c>
      <c r="E2308" s="4" t="s">
        <v>439</v>
      </c>
      <c r="F2308" s="4" t="s">
        <v>3940</v>
      </c>
      <c r="G2308" s="4" t="s">
        <v>156</v>
      </c>
      <c r="H2308" s="4" t="s">
        <v>165</v>
      </c>
      <c r="I2308" s="16">
        <v>43</v>
      </c>
      <c r="J2308" s="16">
        <v>2126</v>
      </c>
      <c r="K2308" s="16">
        <v>35</v>
      </c>
      <c r="L2308" s="16">
        <v>247</v>
      </c>
      <c r="M2308" s="16">
        <v>0</v>
      </c>
      <c r="N2308" s="16">
        <v>23</v>
      </c>
      <c r="O2308" s="17">
        <f>IFERROR(K2308/I2308,"")</f>
        <v>0.81395348837209303</v>
      </c>
      <c r="P2308" s="17">
        <f>IFERROR(L2308/J2308,"")</f>
        <v>0.11618062088428975</v>
      </c>
      <c r="Q2308" s="16">
        <v>37</v>
      </c>
      <c r="R2308" s="16"/>
      <c r="S2308" s="16"/>
      <c r="T2308" s="16"/>
      <c r="U2308" s="16">
        <v>34</v>
      </c>
      <c r="V2308" s="16"/>
      <c r="W2308" s="16">
        <v>0</v>
      </c>
      <c r="X2308" s="16">
        <v>74</v>
      </c>
      <c r="Y2308" s="16">
        <v>0</v>
      </c>
      <c r="Z2308" s="16">
        <v>139</v>
      </c>
      <c r="AA2308" s="16">
        <f>IF(COUNT(Q2308:Z2308)=0,"",SUM(Q2308:Q2308))</f>
        <v>37</v>
      </c>
      <c r="AB2308" s="16">
        <f>IF(COUNT(Q2308:Z2308)=0,"",SUM(R2308:S2308))</f>
        <v>0</v>
      </c>
      <c r="AC2308" s="16">
        <f>IF(COUNT(Q2308:Z2308)=0,"",SUM(T2308:V2308))</f>
        <v>34</v>
      </c>
      <c r="AD2308" s="16">
        <f>IF(COUNT(Q2308:Z2308)=0,"",SUM(W2308:Y2308))</f>
        <v>74</v>
      </c>
      <c r="AE2308" s="16">
        <f>IF(COUNT(Q2308:Z2308)=0,"",SUM(Z2308:Z2308))</f>
        <v>139</v>
      </c>
      <c r="AF2308" s="16">
        <f>IF(COUNT(Q2308:Z2308)=0,"",SUM(Q2308:Z2308))</f>
        <v>284</v>
      </c>
      <c r="AG2308" s="17">
        <f>IFERROR((AA2308+AB2308)/AF2308,"")</f>
        <v>0.13028169014084506</v>
      </c>
      <c r="AH2308" s="16"/>
    </row>
    <row r="2309" spans="1:34" x14ac:dyDescent="0.2">
      <c r="A2309" s="4" t="s">
        <v>21</v>
      </c>
      <c r="B2309" s="4" t="s">
        <v>123</v>
      </c>
      <c r="C2309" s="4" t="s">
        <v>955</v>
      </c>
      <c r="D2309" s="4" t="s">
        <v>484</v>
      </c>
      <c r="E2309" s="4" t="s">
        <v>485</v>
      </c>
      <c r="F2309" s="4" t="s">
        <v>4854</v>
      </c>
      <c r="G2309" s="4" t="s">
        <v>159</v>
      </c>
      <c r="H2309" s="4" t="s">
        <v>163</v>
      </c>
      <c r="I2309" s="16">
        <v>510</v>
      </c>
      <c r="J2309" s="16">
        <v>5084</v>
      </c>
      <c r="K2309" s="16">
        <v>24</v>
      </c>
      <c r="L2309" s="16">
        <v>807</v>
      </c>
      <c r="M2309" s="16"/>
      <c r="N2309" s="16">
        <v>47</v>
      </c>
      <c r="O2309" s="17">
        <f>IFERROR(K2309/I2309,"")</f>
        <v>4.7058823529411764E-2</v>
      </c>
      <c r="P2309" s="17">
        <f>IFERROR(L2309/J2309,"")</f>
        <v>0.1587332808811959</v>
      </c>
      <c r="Q2309" s="16">
        <v>37</v>
      </c>
      <c r="R2309" s="16"/>
      <c r="S2309" s="16"/>
      <c r="T2309" s="16"/>
      <c r="U2309" s="16">
        <v>17</v>
      </c>
      <c r="V2309" s="16"/>
      <c r="W2309" s="16"/>
      <c r="X2309" s="16">
        <v>187</v>
      </c>
      <c r="Y2309" s="16">
        <v>0</v>
      </c>
      <c r="Z2309" s="16">
        <v>605</v>
      </c>
      <c r="AA2309" s="16">
        <f>IF(COUNT(Q2309:Z2309)=0,"",SUM(Q2309:Q2309))</f>
        <v>37</v>
      </c>
      <c r="AB2309" s="16">
        <f>IF(COUNT(Q2309:Z2309)=0,"",SUM(R2309:S2309))</f>
        <v>0</v>
      </c>
      <c r="AC2309" s="16">
        <f>IF(COUNT(Q2309:Z2309)=0,"",SUM(T2309:V2309))</f>
        <v>17</v>
      </c>
      <c r="AD2309" s="16">
        <f>IF(COUNT(Q2309:Z2309)=0,"",SUM(W2309:Y2309))</f>
        <v>187</v>
      </c>
      <c r="AE2309" s="16">
        <f>IF(COUNT(Q2309:Z2309)=0,"",SUM(Z2309:Z2309))</f>
        <v>605</v>
      </c>
      <c r="AF2309" s="16">
        <f>IF(COUNT(Q2309:Z2309)=0,"",SUM(Q2309:Z2309))</f>
        <v>846</v>
      </c>
      <c r="AG2309" s="17">
        <f>IFERROR((AA2309+AB2309)/AF2309,"")</f>
        <v>4.3735224586288417E-2</v>
      </c>
      <c r="AH2309" s="16">
        <v>11</v>
      </c>
    </row>
    <row r="2310" spans="1:34" x14ac:dyDescent="0.2">
      <c r="A2310" s="4" t="s">
        <v>198</v>
      </c>
      <c r="B2310" s="4" t="s">
        <v>146</v>
      </c>
      <c r="C2310" s="4" t="s">
        <v>1036</v>
      </c>
      <c r="D2310" s="4" t="s">
        <v>265</v>
      </c>
      <c r="E2310" s="4" t="s">
        <v>266</v>
      </c>
      <c r="F2310" s="4" t="s">
        <v>1044</v>
      </c>
      <c r="G2310" s="4" t="s">
        <v>156</v>
      </c>
      <c r="H2310" s="4" t="s">
        <v>71</v>
      </c>
      <c r="I2310" s="16">
        <v>207</v>
      </c>
      <c r="J2310" s="16">
        <v>307</v>
      </c>
      <c r="K2310" s="16">
        <v>60</v>
      </c>
      <c r="L2310" s="16">
        <v>89</v>
      </c>
      <c r="M2310" s="16">
        <v>0</v>
      </c>
      <c r="N2310" s="16"/>
      <c r="O2310" s="17">
        <f>IFERROR(K2310/I2310,"")</f>
        <v>0.28985507246376813</v>
      </c>
      <c r="P2310" s="17">
        <f>IFERROR(L2310/J2310,"")</f>
        <v>0.28990228013029318</v>
      </c>
      <c r="Q2310" s="16">
        <v>36</v>
      </c>
      <c r="R2310" s="16"/>
      <c r="S2310" s="16"/>
      <c r="T2310" s="16">
        <v>0</v>
      </c>
      <c r="U2310" s="16">
        <v>0</v>
      </c>
      <c r="V2310" s="16"/>
      <c r="W2310" s="16">
        <v>0</v>
      </c>
      <c r="X2310" s="16">
        <v>32</v>
      </c>
      <c r="Y2310" s="16">
        <v>0</v>
      </c>
      <c r="Z2310" s="16">
        <v>67</v>
      </c>
      <c r="AA2310" s="16">
        <f>IF(COUNT(Q2310:Z2310)=0,"",SUM(Q2310:Q2310))</f>
        <v>36</v>
      </c>
      <c r="AB2310" s="16">
        <f>IF(COUNT(Q2310:Z2310)=0,"",SUM(R2310:S2310))</f>
        <v>0</v>
      </c>
      <c r="AC2310" s="16">
        <f>IF(COUNT(Q2310:Z2310)=0,"",SUM(T2310:V2310))</f>
        <v>0</v>
      </c>
      <c r="AD2310" s="16">
        <f>IF(COUNT(Q2310:Z2310)=0,"",SUM(W2310:Y2310))</f>
        <v>32</v>
      </c>
      <c r="AE2310" s="16">
        <f>IF(COUNT(Q2310:Z2310)=0,"",SUM(Z2310:Z2310))</f>
        <v>67</v>
      </c>
      <c r="AF2310" s="16">
        <f>IF(COUNT(Q2310:Z2310)=0,"",SUM(Q2310:Z2310))</f>
        <v>135</v>
      </c>
      <c r="AG2310" s="17">
        <f>IFERROR((AA2310+AB2310)/AF2310,"")</f>
        <v>0.26666666666666666</v>
      </c>
      <c r="AH2310" s="16"/>
    </row>
    <row r="2311" spans="1:34" x14ac:dyDescent="0.2">
      <c r="A2311" s="4" t="s">
        <v>198</v>
      </c>
      <c r="B2311" s="4" t="s">
        <v>134</v>
      </c>
      <c r="C2311" s="4" t="s">
        <v>955</v>
      </c>
      <c r="D2311" s="4" t="s">
        <v>366</v>
      </c>
      <c r="E2311" s="4" t="s">
        <v>228</v>
      </c>
      <c r="F2311" s="4" t="s">
        <v>1258</v>
      </c>
      <c r="G2311" s="4" t="s">
        <v>156</v>
      </c>
      <c r="H2311" s="4" t="s">
        <v>71</v>
      </c>
      <c r="I2311" s="16">
        <v>261</v>
      </c>
      <c r="J2311" s="16">
        <v>1056</v>
      </c>
      <c r="K2311" s="16">
        <v>106</v>
      </c>
      <c r="L2311" s="16">
        <v>243</v>
      </c>
      <c r="M2311" s="16">
        <v>27</v>
      </c>
      <c r="N2311" s="16">
        <v>76</v>
      </c>
      <c r="O2311" s="17">
        <f>IFERROR(K2311/I2311,"")</f>
        <v>0.4061302681992337</v>
      </c>
      <c r="P2311" s="17">
        <f>IFERROR(L2311/J2311,"")</f>
        <v>0.23011363636363635</v>
      </c>
      <c r="Q2311" s="16">
        <v>36</v>
      </c>
      <c r="R2311" s="16"/>
      <c r="S2311" s="16"/>
      <c r="T2311" s="16">
        <v>0</v>
      </c>
      <c r="U2311" s="16">
        <v>47</v>
      </c>
      <c r="V2311" s="16">
        <v>0</v>
      </c>
      <c r="W2311" s="16">
        <v>29</v>
      </c>
      <c r="X2311" s="16">
        <v>114</v>
      </c>
      <c r="Y2311" s="16"/>
      <c r="Z2311" s="16">
        <v>128</v>
      </c>
      <c r="AA2311" s="16">
        <f>IF(COUNT(Q2311:Z2311)=0,"",SUM(Q2311:Q2311))</f>
        <v>36</v>
      </c>
      <c r="AB2311" s="16">
        <f>IF(COUNT(Q2311:Z2311)=0,"",SUM(R2311:S2311))</f>
        <v>0</v>
      </c>
      <c r="AC2311" s="16">
        <f>IF(COUNT(Q2311:Z2311)=0,"",SUM(T2311:V2311))</f>
        <v>47</v>
      </c>
      <c r="AD2311" s="16">
        <f>IF(COUNT(Q2311:Z2311)=0,"",SUM(W2311:Y2311))</f>
        <v>143</v>
      </c>
      <c r="AE2311" s="16">
        <f>IF(COUNT(Q2311:Z2311)=0,"",SUM(Z2311:Z2311))</f>
        <v>128</v>
      </c>
      <c r="AF2311" s="16">
        <f>IF(COUNT(Q2311:Z2311)=0,"",SUM(Q2311:Z2311))</f>
        <v>354</v>
      </c>
      <c r="AG2311" s="17">
        <f>IFERROR((AA2311+AB2311)/AF2311,"")</f>
        <v>0.10169491525423729</v>
      </c>
      <c r="AH2311" s="16">
        <v>31</v>
      </c>
    </row>
    <row r="2312" spans="1:34" x14ac:dyDescent="0.2">
      <c r="A2312" s="4" t="s">
        <v>198</v>
      </c>
      <c r="B2312" s="4" t="s">
        <v>132</v>
      </c>
      <c r="C2312" s="4" t="s">
        <v>1036</v>
      </c>
      <c r="D2312" s="4" t="s">
        <v>505</v>
      </c>
      <c r="E2312" s="4" t="s">
        <v>216</v>
      </c>
      <c r="F2312" s="4" t="s">
        <v>1551</v>
      </c>
      <c r="G2312" s="4" t="s">
        <v>156</v>
      </c>
      <c r="H2312" s="4" t="s">
        <v>43</v>
      </c>
      <c r="I2312" s="16">
        <v>144</v>
      </c>
      <c r="J2312" s="16">
        <v>4828</v>
      </c>
      <c r="K2312" s="16">
        <v>61</v>
      </c>
      <c r="L2312" s="16">
        <v>1185</v>
      </c>
      <c r="M2312" s="16">
        <v>0</v>
      </c>
      <c r="N2312" s="16">
        <v>44</v>
      </c>
      <c r="O2312" s="17">
        <f>IFERROR(K2312/I2312,"")</f>
        <v>0.4236111111111111</v>
      </c>
      <c r="P2312" s="17">
        <f>IFERROR(L2312/J2312,"")</f>
        <v>0.24544324772162385</v>
      </c>
      <c r="Q2312" s="16">
        <v>36</v>
      </c>
      <c r="R2312" s="16">
        <v>0</v>
      </c>
      <c r="S2312" s="16"/>
      <c r="T2312" s="16">
        <v>0</v>
      </c>
      <c r="U2312" s="16">
        <v>149</v>
      </c>
      <c r="V2312" s="16">
        <v>0</v>
      </c>
      <c r="W2312" s="16">
        <v>196</v>
      </c>
      <c r="X2312" s="16">
        <v>679</v>
      </c>
      <c r="Y2312" s="16">
        <v>0</v>
      </c>
      <c r="Z2312" s="16">
        <v>186</v>
      </c>
      <c r="AA2312" s="16">
        <f>IF(COUNT(Q2312:Z2312)=0,"",SUM(Q2312:Q2312))</f>
        <v>36</v>
      </c>
      <c r="AB2312" s="16">
        <f>IF(COUNT(Q2312:Z2312)=0,"",SUM(R2312:S2312))</f>
        <v>0</v>
      </c>
      <c r="AC2312" s="16">
        <f>IF(COUNT(Q2312:Z2312)=0,"",SUM(T2312:V2312))</f>
        <v>149</v>
      </c>
      <c r="AD2312" s="16">
        <f>IF(COUNT(Q2312:Z2312)=0,"",SUM(W2312:Y2312))</f>
        <v>875</v>
      </c>
      <c r="AE2312" s="16">
        <f>IF(COUNT(Q2312:Z2312)=0,"",SUM(Z2312:Z2312))</f>
        <v>186</v>
      </c>
      <c r="AF2312" s="16">
        <f>IF(COUNT(Q2312:Z2312)=0,"",SUM(Q2312:Z2312))</f>
        <v>1246</v>
      </c>
      <c r="AG2312" s="17">
        <f>IFERROR((AA2312+AB2312)/AF2312,"")</f>
        <v>2.8892455858747994E-2</v>
      </c>
      <c r="AH2312" s="16">
        <v>60</v>
      </c>
    </row>
    <row r="2313" spans="1:34" x14ac:dyDescent="0.2">
      <c r="A2313" s="4" t="s">
        <v>21</v>
      </c>
      <c r="B2313" s="4" t="s">
        <v>124</v>
      </c>
      <c r="C2313" s="4" t="s">
        <v>955</v>
      </c>
      <c r="D2313" s="4" t="s">
        <v>582</v>
      </c>
      <c r="E2313" s="4" t="s">
        <v>583</v>
      </c>
      <c r="F2313" s="4" t="s">
        <v>2024</v>
      </c>
      <c r="G2313" s="4" t="s">
        <v>158</v>
      </c>
      <c r="H2313" s="4" t="s">
        <v>163</v>
      </c>
      <c r="I2313" s="16">
        <v>301</v>
      </c>
      <c r="J2313" s="16">
        <v>2276</v>
      </c>
      <c r="K2313" s="16">
        <v>140</v>
      </c>
      <c r="L2313" s="16">
        <v>613</v>
      </c>
      <c r="M2313" s="16">
        <v>13</v>
      </c>
      <c r="N2313" s="16">
        <v>52</v>
      </c>
      <c r="O2313" s="17">
        <f>IFERROR(K2313/I2313,"")</f>
        <v>0.46511627906976744</v>
      </c>
      <c r="P2313" s="17">
        <f>IFERROR(L2313/J2313,"")</f>
        <v>0.2693321616871705</v>
      </c>
      <c r="Q2313" s="16">
        <v>36</v>
      </c>
      <c r="R2313" s="16">
        <v>0</v>
      </c>
      <c r="S2313" s="16">
        <v>0</v>
      </c>
      <c r="T2313" s="16">
        <v>139</v>
      </c>
      <c r="U2313" s="16">
        <v>133</v>
      </c>
      <c r="V2313" s="16">
        <v>195</v>
      </c>
      <c r="W2313" s="16">
        <v>68</v>
      </c>
      <c r="X2313" s="16">
        <v>149</v>
      </c>
      <c r="Y2313" s="16">
        <v>0</v>
      </c>
      <c r="Z2313" s="16">
        <v>502</v>
      </c>
      <c r="AA2313" s="16">
        <f>IF(COUNT(Q2313:Z2313)=0,"",SUM(Q2313:Q2313))</f>
        <v>36</v>
      </c>
      <c r="AB2313" s="16">
        <f>IF(COUNT(Q2313:Z2313)=0,"",SUM(R2313:S2313))</f>
        <v>0</v>
      </c>
      <c r="AC2313" s="16">
        <f>IF(COUNT(Q2313:Z2313)=0,"",SUM(T2313:V2313))</f>
        <v>467</v>
      </c>
      <c r="AD2313" s="16">
        <f>IF(COUNT(Q2313:Z2313)=0,"",SUM(W2313:Y2313))</f>
        <v>217</v>
      </c>
      <c r="AE2313" s="16">
        <f>IF(COUNT(Q2313:Z2313)=0,"",SUM(Z2313:Z2313))</f>
        <v>502</v>
      </c>
      <c r="AF2313" s="16">
        <f>IF(COUNT(Q2313:Z2313)=0,"",SUM(Q2313:Z2313))</f>
        <v>1222</v>
      </c>
      <c r="AG2313" s="17">
        <f>IFERROR((AA2313+AB2313)/AF2313,"")</f>
        <v>2.9459901800327332E-2</v>
      </c>
      <c r="AH2313" s="16"/>
    </row>
    <row r="2314" spans="1:34" x14ac:dyDescent="0.2">
      <c r="A2314" s="4" t="s">
        <v>21</v>
      </c>
      <c r="B2314" s="4" t="s">
        <v>152</v>
      </c>
      <c r="C2314" s="4" t="s">
        <v>955</v>
      </c>
      <c r="D2314" s="4" t="s">
        <v>739</v>
      </c>
      <c r="E2314" s="4" t="s">
        <v>740</v>
      </c>
      <c r="F2314" s="4" t="s">
        <v>3442</v>
      </c>
      <c r="G2314" s="4" t="s">
        <v>158</v>
      </c>
      <c r="H2314" s="4" t="s">
        <v>165</v>
      </c>
      <c r="I2314" s="16">
        <v>18</v>
      </c>
      <c r="J2314" s="16">
        <v>760</v>
      </c>
      <c r="K2314" s="16"/>
      <c r="L2314" s="16">
        <v>114</v>
      </c>
      <c r="M2314" s="16"/>
      <c r="N2314" s="16">
        <v>53</v>
      </c>
      <c r="O2314" s="17">
        <f>IFERROR(K2314/I2314,"")</f>
        <v>0</v>
      </c>
      <c r="P2314" s="17">
        <f>IFERROR(L2314/J2314,"")</f>
        <v>0.15</v>
      </c>
      <c r="Q2314" s="16">
        <v>36</v>
      </c>
      <c r="R2314" s="16">
        <v>0</v>
      </c>
      <c r="S2314" s="16">
        <v>0</v>
      </c>
      <c r="T2314" s="16">
        <v>48</v>
      </c>
      <c r="U2314" s="16">
        <v>30</v>
      </c>
      <c r="V2314" s="16">
        <v>0</v>
      </c>
      <c r="W2314" s="16"/>
      <c r="X2314" s="16"/>
      <c r="Y2314" s="16">
        <v>0</v>
      </c>
      <c r="Z2314" s="16"/>
      <c r="AA2314" s="16">
        <f>IF(COUNT(Q2314:Z2314)=0,"",SUM(Q2314:Q2314))</f>
        <v>36</v>
      </c>
      <c r="AB2314" s="16">
        <f>IF(COUNT(Q2314:Z2314)=0,"",SUM(R2314:S2314))</f>
        <v>0</v>
      </c>
      <c r="AC2314" s="16">
        <f>IF(COUNT(Q2314:Z2314)=0,"",SUM(T2314:V2314))</f>
        <v>78</v>
      </c>
      <c r="AD2314" s="16">
        <f>IF(COUNT(Q2314:Z2314)=0,"",SUM(W2314:Y2314))</f>
        <v>0</v>
      </c>
      <c r="AE2314" s="16">
        <f>IF(COUNT(Q2314:Z2314)=0,"",SUM(Z2314:Z2314))</f>
        <v>0</v>
      </c>
      <c r="AF2314" s="16">
        <f>IF(COUNT(Q2314:Z2314)=0,"",SUM(Q2314:Z2314))</f>
        <v>114</v>
      </c>
      <c r="AG2314" s="17">
        <f>IFERROR((AA2314+AB2314)/AF2314,"")</f>
        <v>0.31578947368421051</v>
      </c>
      <c r="AH2314" s="16"/>
    </row>
    <row r="2315" spans="1:34" x14ac:dyDescent="0.2">
      <c r="A2315" s="4" t="s">
        <v>21</v>
      </c>
      <c r="B2315" s="4" t="s">
        <v>151</v>
      </c>
      <c r="C2315" s="4" t="s">
        <v>1036</v>
      </c>
      <c r="D2315" s="4" t="s">
        <v>826</v>
      </c>
      <c r="E2315" s="4" t="s">
        <v>624</v>
      </c>
      <c r="F2315" s="4" t="s">
        <v>4268</v>
      </c>
      <c r="G2315" s="4" t="s">
        <v>156</v>
      </c>
      <c r="H2315" s="4" t="s">
        <v>167</v>
      </c>
      <c r="I2315" s="16">
        <v>11</v>
      </c>
      <c r="J2315" s="16">
        <v>998</v>
      </c>
      <c r="K2315" s="16"/>
      <c r="L2315" s="16">
        <v>34</v>
      </c>
      <c r="M2315" s="16">
        <v>0</v>
      </c>
      <c r="N2315" s="16"/>
      <c r="O2315" s="17">
        <f>IFERROR(K2315/I2315,"")</f>
        <v>0</v>
      </c>
      <c r="P2315" s="17">
        <f>IFERROR(L2315/J2315,"")</f>
        <v>3.406813627254509E-2</v>
      </c>
      <c r="Q2315" s="16">
        <v>36</v>
      </c>
      <c r="R2315" s="16">
        <v>0</v>
      </c>
      <c r="S2315" s="16">
        <v>0</v>
      </c>
      <c r="T2315" s="16">
        <v>0</v>
      </c>
      <c r="U2315" s="16">
        <v>0</v>
      </c>
      <c r="V2315" s="16"/>
      <c r="W2315" s="16"/>
      <c r="X2315" s="16"/>
      <c r="Y2315" s="16">
        <v>0</v>
      </c>
      <c r="Z2315" s="16">
        <v>0</v>
      </c>
      <c r="AA2315" s="16">
        <f>IF(COUNT(Q2315:Z2315)=0,"",SUM(Q2315:Q2315))</f>
        <v>36</v>
      </c>
      <c r="AB2315" s="16">
        <f>IF(COUNT(Q2315:Z2315)=0,"",SUM(R2315:S2315))</f>
        <v>0</v>
      </c>
      <c r="AC2315" s="16">
        <f>IF(COUNT(Q2315:Z2315)=0,"",SUM(T2315:V2315))</f>
        <v>0</v>
      </c>
      <c r="AD2315" s="16">
        <f>IF(COUNT(Q2315:Z2315)=0,"",SUM(W2315:Y2315))</f>
        <v>0</v>
      </c>
      <c r="AE2315" s="16">
        <f>IF(COUNT(Q2315:Z2315)=0,"",SUM(Z2315:Z2315))</f>
        <v>0</v>
      </c>
      <c r="AF2315" s="16">
        <f>IF(COUNT(Q2315:Z2315)=0,"",SUM(Q2315:Z2315))</f>
        <v>36</v>
      </c>
      <c r="AG2315" s="17">
        <f>IFERROR((AA2315+AB2315)/AF2315,"")</f>
        <v>1</v>
      </c>
      <c r="AH2315" s="16"/>
    </row>
    <row r="2316" spans="1:34" x14ac:dyDescent="0.2">
      <c r="A2316" s="4" t="s">
        <v>21</v>
      </c>
      <c r="B2316" s="4" t="s">
        <v>123</v>
      </c>
      <c r="C2316" s="4" t="s">
        <v>955</v>
      </c>
      <c r="D2316" s="4" t="s">
        <v>484</v>
      </c>
      <c r="E2316" s="4" t="s">
        <v>485</v>
      </c>
      <c r="F2316" s="4" t="s">
        <v>4968</v>
      </c>
      <c r="G2316" s="4" t="s">
        <v>159</v>
      </c>
      <c r="H2316" s="4" t="s">
        <v>164</v>
      </c>
      <c r="I2316" s="16">
        <v>24</v>
      </c>
      <c r="J2316" s="16">
        <v>4232</v>
      </c>
      <c r="K2316" s="16"/>
      <c r="L2316" s="16">
        <v>731</v>
      </c>
      <c r="M2316" s="16">
        <v>0</v>
      </c>
      <c r="N2316" s="16">
        <v>81</v>
      </c>
      <c r="O2316" s="17">
        <f>IFERROR(K2316/I2316,"")</f>
        <v>0</v>
      </c>
      <c r="P2316" s="17">
        <f>IFERROR(L2316/J2316,"")</f>
        <v>0.17273156899810965</v>
      </c>
      <c r="Q2316" s="16">
        <v>36</v>
      </c>
      <c r="R2316" s="16"/>
      <c r="S2316" s="16"/>
      <c r="T2316" s="16"/>
      <c r="U2316" s="16"/>
      <c r="V2316" s="16">
        <v>11</v>
      </c>
      <c r="W2316" s="16"/>
      <c r="X2316" s="16">
        <v>199</v>
      </c>
      <c r="Y2316" s="16">
        <v>0</v>
      </c>
      <c r="Z2316" s="16">
        <v>528</v>
      </c>
      <c r="AA2316" s="16">
        <f>IF(COUNT(Q2316:Z2316)=0,"",SUM(Q2316:Q2316))</f>
        <v>36</v>
      </c>
      <c r="AB2316" s="16">
        <f>IF(COUNT(Q2316:Z2316)=0,"",SUM(R2316:S2316))</f>
        <v>0</v>
      </c>
      <c r="AC2316" s="16">
        <f>IF(COUNT(Q2316:Z2316)=0,"",SUM(T2316:V2316))</f>
        <v>11</v>
      </c>
      <c r="AD2316" s="16">
        <f>IF(COUNT(Q2316:Z2316)=0,"",SUM(W2316:Y2316))</f>
        <v>199</v>
      </c>
      <c r="AE2316" s="16">
        <f>IF(COUNT(Q2316:Z2316)=0,"",SUM(Z2316:Z2316))</f>
        <v>528</v>
      </c>
      <c r="AF2316" s="16">
        <f>IF(COUNT(Q2316:Z2316)=0,"",SUM(Q2316:Z2316))</f>
        <v>774</v>
      </c>
      <c r="AG2316" s="17">
        <f>IFERROR((AA2316+AB2316)/AF2316,"")</f>
        <v>4.6511627906976744E-2</v>
      </c>
      <c r="AH2316" s="16"/>
    </row>
    <row r="2317" spans="1:34" x14ac:dyDescent="0.2">
      <c r="A2317" s="4" t="s">
        <v>21</v>
      </c>
      <c r="B2317" s="4" t="s">
        <v>131</v>
      </c>
      <c r="C2317" s="4" t="s">
        <v>955</v>
      </c>
      <c r="D2317" s="4" t="s">
        <v>438</v>
      </c>
      <c r="E2317" s="4" t="s">
        <v>439</v>
      </c>
      <c r="F2317" s="4" t="s">
        <v>3926</v>
      </c>
      <c r="G2317" s="4" t="s">
        <v>156</v>
      </c>
      <c r="H2317" s="4" t="s">
        <v>167</v>
      </c>
      <c r="I2317" s="16">
        <v>127</v>
      </c>
      <c r="J2317" s="16">
        <v>139</v>
      </c>
      <c r="K2317" s="16">
        <v>65</v>
      </c>
      <c r="L2317" s="16">
        <v>28</v>
      </c>
      <c r="M2317" s="16">
        <v>27</v>
      </c>
      <c r="N2317" s="16"/>
      <c r="O2317" s="17">
        <f>IFERROR(K2317/I2317,"")</f>
        <v>0.51181102362204722</v>
      </c>
      <c r="P2317" s="17">
        <f>IFERROR(L2317/J2317,"")</f>
        <v>0.20143884892086331</v>
      </c>
      <c r="Q2317" s="16">
        <v>35</v>
      </c>
      <c r="R2317" s="16"/>
      <c r="S2317" s="16"/>
      <c r="T2317" s="16"/>
      <c r="U2317" s="16">
        <v>40</v>
      </c>
      <c r="V2317" s="16"/>
      <c r="W2317" s="16">
        <v>0</v>
      </c>
      <c r="X2317" s="16"/>
      <c r="Y2317" s="16">
        <v>0</v>
      </c>
      <c r="Z2317" s="16">
        <v>17</v>
      </c>
      <c r="AA2317" s="16">
        <f>IF(COUNT(Q2317:Z2317)=0,"",SUM(Q2317:Q2317))</f>
        <v>35</v>
      </c>
      <c r="AB2317" s="16">
        <f>IF(COUNT(Q2317:Z2317)=0,"",SUM(R2317:S2317))</f>
        <v>0</v>
      </c>
      <c r="AC2317" s="16">
        <f>IF(COUNT(Q2317:Z2317)=0,"",SUM(T2317:V2317))</f>
        <v>40</v>
      </c>
      <c r="AD2317" s="16">
        <f>IF(COUNT(Q2317:Z2317)=0,"",SUM(W2317:Y2317))</f>
        <v>0</v>
      </c>
      <c r="AE2317" s="16">
        <f>IF(COUNT(Q2317:Z2317)=0,"",SUM(Z2317:Z2317))</f>
        <v>17</v>
      </c>
      <c r="AF2317" s="16">
        <f>IF(COUNT(Q2317:Z2317)=0,"",SUM(Q2317:Z2317))</f>
        <v>92</v>
      </c>
      <c r="AG2317" s="17">
        <f>IFERROR((AA2317+AB2317)/AF2317,"")</f>
        <v>0.38043478260869568</v>
      </c>
      <c r="AH2317" s="16"/>
    </row>
    <row r="2318" spans="1:34" x14ac:dyDescent="0.2">
      <c r="A2318" s="4" t="s">
        <v>21</v>
      </c>
      <c r="B2318" s="4" t="s">
        <v>123</v>
      </c>
      <c r="C2318" s="4" t="s">
        <v>955</v>
      </c>
      <c r="D2318" s="4" t="s">
        <v>484</v>
      </c>
      <c r="E2318" s="4" t="s">
        <v>485</v>
      </c>
      <c r="F2318" s="4" t="s">
        <v>4530</v>
      </c>
      <c r="G2318" s="4" t="s">
        <v>158</v>
      </c>
      <c r="H2318" s="4" t="s">
        <v>167</v>
      </c>
      <c r="I2318" s="16">
        <v>203</v>
      </c>
      <c r="J2318" s="16">
        <v>3430</v>
      </c>
      <c r="K2318" s="16">
        <v>131</v>
      </c>
      <c r="L2318" s="16">
        <v>616</v>
      </c>
      <c r="M2318" s="16">
        <v>0</v>
      </c>
      <c r="N2318" s="16">
        <v>55</v>
      </c>
      <c r="O2318" s="17">
        <f>IFERROR(K2318/I2318,"")</f>
        <v>0.64532019704433496</v>
      </c>
      <c r="P2318" s="17">
        <f>IFERROR(L2318/J2318,"")</f>
        <v>0.17959183673469387</v>
      </c>
      <c r="Q2318" s="16">
        <v>35</v>
      </c>
      <c r="R2318" s="16"/>
      <c r="S2318" s="16"/>
      <c r="T2318" s="16">
        <v>206</v>
      </c>
      <c r="U2318" s="16">
        <v>75</v>
      </c>
      <c r="V2318" s="16">
        <v>113</v>
      </c>
      <c r="W2318" s="16">
        <v>0</v>
      </c>
      <c r="X2318" s="16">
        <v>106</v>
      </c>
      <c r="Y2318" s="16">
        <v>0</v>
      </c>
      <c r="Z2318" s="16">
        <v>263</v>
      </c>
      <c r="AA2318" s="16">
        <f>IF(COUNT(Q2318:Z2318)=0,"",SUM(Q2318:Q2318))</f>
        <v>35</v>
      </c>
      <c r="AB2318" s="16">
        <f>IF(COUNT(Q2318:Z2318)=0,"",SUM(R2318:S2318))</f>
        <v>0</v>
      </c>
      <c r="AC2318" s="16">
        <f>IF(COUNT(Q2318:Z2318)=0,"",SUM(T2318:V2318))</f>
        <v>394</v>
      </c>
      <c r="AD2318" s="16">
        <f>IF(COUNT(Q2318:Z2318)=0,"",SUM(W2318:Y2318))</f>
        <v>106</v>
      </c>
      <c r="AE2318" s="16">
        <f>IF(COUNT(Q2318:Z2318)=0,"",SUM(Z2318:Z2318))</f>
        <v>263</v>
      </c>
      <c r="AF2318" s="16">
        <f>IF(COUNT(Q2318:Z2318)=0,"",SUM(Q2318:Z2318))</f>
        <v>798</v>
      </c>
      <c r="AG2318" s="17">
        <f>IFERROR((AA2318+AB2318)/AF2318,"")</f>
        <v>4.3859649122807015E-2</v>
      </c>
      <c r="AH2318" s="16"/>
    </row>
    <row r="2319" spans="1:34" x14ac:dyDescent="0.2">
      <c r="A2319" s="4" t="s">
        <v>21</v>
      </c>
      <c r="B2319" s="4" t="s">
        <v>123</v>
      </c>
      <c r="C2319" s="4" t="s">
        <v>955</v>
      </c>
      <c r="D2319" s="4" t="s">
        <v>484</v>
      </c>
      <c r="E2319" s="4" t="s">
        <v>485</v>
      </c>
      <c r="F2319" s="4" t="s">
        <v>4963</v>
      </c>
      <c r="G2319" s="4" t="s">
        <v>159</v>
      </c>
      <c r="H2319" s="4" t="s">
        <v>164</v>
      </c>
      <c r="I2319" s="16">
        <v>105</v>
      </c>
      <c r="J2319" s="16">
        <v>5969</v>
      </c>
      <c r="K2319" s="16">
        <v>19</v>
      </c>
      <c r="L2319" s="16">
        <v>1031</v>
      </c>
      <c r="M2319" s="16">
        <v>0</v>
      </c>
      <c r="N2319" s="16">
        <v>68</v>
      </c>
      <c r="O2319" s="17">
        <f>IFERROR(K2319/I2319,"")</f>
        <v>0.18095238095238095</v>
      </c>
      <c r="P2319" s="17">
        <f>IFERROR(L2319/J2319,"")</f>
        <v>0.17272574970681856</v>
      </c>
      <c r="Q2319" s="16">
        <v>35</v>
      </c>
      <c r="R2319" s="16">
        <v>11</v>
      </c>
      <c r="S2319" s="16"/>
      <c r="T2319" s="16">
        <v>16</v>
      </c>
      <c r="U2319" s="16">
        <v>104</v>
      </c>
      <c r="V2319" s="16"/>
      <c r="W2319" s="16">
        <v>0</v>
      </c>
      <c r="X2319" s="16">
        <v>238</v>
      </c>
      <c r="Y2319" s="16"/>
      <c r="Z2319" s="16">
        <v>689</v>
      </c>
      <c r="AA2319" s="16">
        <f>IF(COUNT(Q2319:Z2319)=0,"",SUM(Q2319:Q2319))</f>
        <v>35</v>
      </c>
      <c r="AB2319" s="16">
        <f>IF(COUNT(Q2319:Z2319)=0,"",SUM(R2319:S2319))</f>
        <v>11</v>
      </c>
      <c r="AC2319" s="16">
        <f>IF(COUNT(Q2319:Z2319)=0,"",SUM(T2319:V2319))</f>
        <v>120</v>
      </c>
      <c r="AD2319" s="16">
        <f>IF(COUNT(Q2319:Z2319)=0,"",SUM(W2319:Y2319))</f>
        <v>238</v>
      </c>
      <c r="AE2319" s="16">
        <f>IF(COUNT(Q2319:Z2319)=0,"",SUM(Z2319:Z2319))</f>
        <v>689</v>
      </c>
      <c r="AF2319" s="16">
        <f>IF(COUNT(Q2319:Z2319)=0,"",SUM(Q2319:Z2319))</f>
        <v>1093</v>
      </c>
      <c r="AG2319" s="17">
        <f>IFERROR((AA2319+AB2319)/AF2319,"")</f>
        <v>4.2086001829826164E-2</v>
      </c>
      <c r="AH2319" s="16"/>
    </row>
    <row r="2320" spans="1:34" x14ac:dyDescent="0.2">
      <c r="A2320" s="4" t="s">
        <v>21</v>
      </c>
      <c r="B2320" s="4" t="s">
        <v>123</v>
      </c>
      <c r="C2320" s="4" t="s">
        <v>955</v>
      </c>
      <c r="D2320" s="4" t="s">
        <v>484</v>
      </c>
      <c r="E2320" s="4" t="s">
        <v>485</v>
      </c>
      <c r="F2320" s="4" t="s">
        <v>4964</v>
      </c>
      <c r="G2320" s="4" t="s">
        <v>159</v>
      </c>
      <c r="H2320" s="4" t="s">
        <v>164</v>
      </c>
      <c r="I2320" s="16">
        <v>101</v>
      </c>
      <c r="J2320" s="16">
        <v>6498</v>
      </c>
      <c r="K2320" s="16">
        <v>15</v>
      </c>
      <c r="L2320" s="16">
        <v>965</v>
      </c>
      <c r="M2320" s="16">
        <v>0</v>
      </c>
      <c r="N2320" s="16">
        <v>54</v>
      </c>
      <c r="O2320" s="17">
        <f>IFERROR(K2320/I2320,"")</f>
        <v>0.14851485148514851</v>
      </c>
      <c r="P2320" s="17">
        <f>IFERROR(L2320/J2320,"")</f>
        <v>0.14850723299476762</v>
      </c>
      <c r="Q2320" s="16">
        <v>35</v>
      </c>
      <c r="R2320" s="16">
        <v>11</v>
      </c>
      <c r="S2320" s="16"/>
      <c r="T2320" s="16">
        <v>37</v>
      </c>
      <c r="U2320" s="16">
        <v>18</v>
      </c>
      <c r="V2320" s="16"/>
      <c r="W2320" s="16"/>
      <c r="X2320" s="16">
        <v>163</v>
      </c>
      <c r="Y2320" s="16">
        <v>0</v>
      </c>
      <c r="Z2320" s="16">
        <v>744</v>
      </c>
      <c r="AA2320" s="16">
        <f>IF(COUNT(Q2320:Z2320)=0,"",SUM(Q2320:Q2320))</f>
        <v>35</v>
      </c>
      <c r="AB2320" s="16">
        <f>IF(COUNT(Q2320:Z2320)=0,"",SUM(R2320:S2320))</f>
        <v>11</v>
      </c>
      <c r="AC2320" s="16">
        <f>IF(COUNT(Q2320:Z2320)=0,"",SUM(T2320:V2320))</f>
        <v>55</v>
      </c>
      <c r="AD2320" s="16">
        <f>IF(COUNT(Q2320:Z2320)=0,"",SUM(W2320:Y2320))</f>
        <v>163</v>
      </c>
      <c r="AE2320" s="16">
        <f>IF(COUNT(Q2320:Z2320)=0,"",SUM(Z2320:Z2320))</f>
        <v>744</v>
      </c>
      <c r="AF2320" s="16">
        <f>IF(COUNT(Q2320:Z2320)=0,"",SUM(Q2320:Z2320))</f>
        <v>1008</v>
      </c>
      <c r="AG2320" s="17">
        <f>IFERROR((AA2320+AB2320)/AF2320,"")</f>
        <v>4.5634920634920632E-2</v>
      </c>
      <c r="AH2320" s="16"/>
    </row>
    <row r="2321" spans="1:34" x14ac:dyDescent="0.2">
      <c r="A2321" s="4" t="s">
        <v>198</v>
      </c>
      <c r="B2321" s="4" t="s">
        <v>140</v>
      </c>
      <c r="C2321" s="4" t="s">
        <v>955</v>
      </c>
      <c r="D2321" s="4" t="s">
        <v>519</v>
      </c>
      <c r="E2321" s="4" t="s">
        <v>266</v>
      </c>
      <c r="F2321" s="4" t="s">
        <v>1582</v>
      </c>
      <c r="G2321" s="4" t="s">
        <v>156</v>
      </c>
      <c r="H2321" s="4" t="s">
        <v>71</v>
      </c>
      <c r="I2321" s="16">
        <v>126</v>
      </c>
      <c r="J2321" s="16">
        <v>354</v>
      </c>
      <c r="K2321" s="16">
        <v>50</v>
      </c>
      <c r="L2321" s="16">
        <v>99</v>
      </c>
      <c r="M2321" s="16">
        <v>0</v>
      </c>
      <c r="N2321" s="16">
        <v>0</v>
      </c>
      <c r="O2321" s="17">
        <f>IFERROR(K2321/I2321,"")</f>
        <v>0.3968253968253968</v>
      </c>
      <c r="P2321" s="17">
        <f>IFERROR(L2321/J2321,"")</f>
        <v>0.27966101694915252</v>
      </c>
      <c r="Q2321" s="16">
        <v>34</v>
      </c>
      <c r="R2321" s="16"/>
      <c r="S2321" s="16"/>
      <c r="T2321" s="16">
        <v>0</v>
      </c>
      <c r="U2321" s="16"/>
      <c r="V2321" s="16"/>
      <c r="W2321" s="16">
        <v>0</v>
      </c>
      <c r="X2321" s="16">
        <v>47</v>
      </c>
      <c r="Y2321" s="16">
        <v>0</v>
      </c>
      <c r="Z2321" s="16">
        <v>50</v>
      </c>
      <c r="AA2321" s="16">
        <f>IF(COUNT(Q2321:Z2321)=0,"",SUM(Q2321:Q2321))</f>
        <v>34</v>
      </c>
      <c r="AB2321" s="16">
        <f>IF(COUNT(Q2321:Z2321)=0,"",SUM(R2321:S2321))</f>
        <v>0</v>
      </c>
      <c r="AC2321" s="16">
        <f>IF(COUNT(Q2321:Z2321)=0,"",SUM(T2321:V2321))</f>
        <v>0</v>
      </c>
      <c r="AD2321" s="16">
        <f>IF(COUNT(Q2321:Z2321)=0,"",SUM(W2321:Y2321))</f>
        <v>47</v>
      </c>
      <c r="AE2321" s="16">
        <f>IF(COUNT(Q2321:Z2321)=0,"",SUM(Z2321:Z2321))</f>
        <v>50</v>
      </c>
      <c r="AF2321" s="16">
        <f>IF(COUNT(Q2321:Z2321)=0,"",SUM(Q2321:Z2321))</f>
        <v>131</v>
      </c>
      <c r="AG2321" s="17">
        <f>IFERROR((AA2321+AB2321)/AF2321,"")</f>
        <v>0.25954198473282442</v>
      </c>
      <c r="AH2321" s="16"/>
    </row>
    <row r="2322" spans="1:34" x14ac:dyDescent="0.2">
      <c r="A2322" s="4" t="s">
        <v>198</v>
      </c>
      <c r="B2322" s="4" t="s">
        <v>148</v>
      </c>
      <c r="C2322" s="4" t="s">
        <v>955</v>
      </c>
      <c r="D2322" s="4" t="s">
        <v>529</v>
      </c>
      <c r="E2322" s="4" t="s">
        <v>228</v>
      </c>
      <c r="F2322" s="4" t="s">
        <v>1606</v>
      </c>
      <c r="G2322" s="4" t="s">
        <v>156</v>
      </c>
      <c r="H2322" s="4" t="s">
        <v>43</v>
      </c>
      <c r="I2322" s="16">
        <v>1475</v>
      </c>
      <c r="J2322" s="16">
        <v>1406</v>
      </c>
      <c r="K2322" s="16">
        <v>415</v>
      </c>
      <c r="L2322" s="16">
        <v>277</v>
      </c>
      <c r="M2322" s="16">
        <v>81</v>
      </c>
      <c r="N2322" s="16">
        <v>43</v>
      </c>
      <c r="O2322" s="17">
        <f>IFERROR(K2322/I2322,"")</f>
        <v>0.28135593220338984</v>
      </c>
      <c r="P2322" s="17">
        <f>IFERROR(L2322/J2322,"")</f>
        <v>0.19701280227596016</v>
      </c>
      <c r="Q2322" s="16">
        <v>34</v>
      </c>
      <c r="R2322" s="16">
        <v>0</v>
      </c>
      <c r="S2322" s="16"/>
      <c r="T2322" s="16">
        <v>0</v>
      </c>
      <c r="U2322" s="16">
        <v>13</v>
      </c>
      <c r="V2322" s="16">
        <v>589</v>
      </c>
      <c r="W2322" s="16">
        <v>33</v>
      </c>
      <c r="X2322" s="16">
        <v>113</v>
      </c>
      <c r="Y2322" s="16">
        <v>0</v>
      </c>
      <c r="Z2322" s="16">
        <v>164</v>
      </c>
      <c r="AA2322" s="16">
        <f>IF(COUNT(Q2322:Z2322)=0,"",SUM(Q2322:Q2322))</f>
        <v>34</v>
      </c>
      <c r="AB2322" s="16">
        <f>IF(COUNT(Q2322:Z2322)=0,"",SUM(R2322:S2322))</f>
        <v>0</v>
      </c>
      <c r="AC2322" s="16">
        <f>IF(COUNT(Q2322:Z2322)=0,"",SUM(T2322:V2322))</f>
        <v>602</v>
      </c>
      <c r="AD2322" s="16">
        <f>IF(COUNT(Q2322:Z2322)=0,"",SUM(W2322:Y2322))</f>
        <v>146</v>
      </c>
      <c r="AE2322" s="16">
        <f>IF(COUNT(Q2322:Z2322)=0,"",SUM(Z2322:Z2322))</f>
        <v>164</v>
      </c>
      <c r="AF2322" s="16">
        <f>IF(COUNT(Q2322:Z2322)=0,"",SUM(Q2322:Z2322))</f>
        <v>946</v>
      </c>
      <c r="AG2322" s="17">
        <f>IFERROR((AA2322+AB2322)/AF2322,"")</f>
        <v>3.5940803382663845E-2</v>
      </c>
      <c r="AH2322" s="16">
        <v>76</v>
      </c>
    </row>
    <row r="2323" spans="1:34" x14ac:dyDescent="0.2">
      <c r="A2323" s="4" t="s">
        <v>21</v>
      </c>
      <c r="B2323" s="4" t="s">
        <v>145</v>
      </c>
      <c r="C2323" s="4" t="s">
        <v>1036</v>
      </c>
      <c r="D2323" s="4" t="s">
        <v>761</v>
      </c>
      <c r="E2323" s="4" t="s">
        <v>762</v>
      </c>
      <c r="F2323" s="4" t="s">
        <v>3680</v>
      </c>
      <c r="G2323" s="4" t="s">
        <v>158</v>
      </c>
      <c r="H2323" s="4" t="s">
        <v>165</v>
      </c>
      <c r="I2323" s="16">
        <v>2735</v>
      </c>
      <c r="J2323" s="16">
        <v>143584</v>
      </c>
      <c r="K2323" s="16">
        <v>1463</v>
      </c>
      <c r="L2323" s="16">
        <v>9165</v>
      </c>
      <c r="M2323" s="16">
        <v>352</v>
      </c>
      <c r="N2323" s="16">
        <v>6046</v>
      </c>
      <c r="O2323" s="17">
        <f>IFERROR(K2323/I2323,"")</f>
        <v>0.53491773308957957</v>
      </c>
      <c r="P2323" s="17">
        <f>IFERROR(L2323/J2323,"")</f>
        <v>6.3830231780699798E-2</v>
      </c>
      <c r="Q2323" s="16">
        <v>34</v>
      </c>
      <c r="R2323" s="16">
        <v>11</v>
      </c>
      <c r="S2323" s="16"/>
      <c r="T2323" s="16">
        <v>3384</v>
      </c>
      <c r="U2323" s="16">
        <v>0</v>
      </c>
      <c r="V2323" s="16">
        <v>132</v>
      </c>
      <c r="W2323" s="16">
        <v>118</v>
      </c>
      <c r="X2323" s="16">
        <v>4272</v>
      </c>
      <c r="Y2323" s="16">
        <v>0</v>
      </c>
      <c r="Z2323" s="16">
        <v>2671</v>
      </c>
      <c r="AA2323" s="16">
        <f>IF(COUNT(Q2323:Z2323)=0,"",SUM(Q2323:Q2323))</f>
        <v>34</v>
      </c>
      <c r="AB2323" s="16">
        <f>IF(COUNT(Q2323:Z2323)=0,"",SUM(R2323:S2323))</f>
        <v>11</v>
      </c>
      <c r="AC2323" s="16">
        <f>IF(COUNT(Q2323:Z2323)=0,"",SUM(T2323:V2323))</f>
        <v>3516</v>
      </c>
      <c r="AD2323" s="16">
        <f>IF(COUNT(Q2323:Z2323)=0,"",SUM(W2323:Y2323))</f>
        <v>4390</v>
      </c>
      <c r="AE2323" s="16">
        <f>IF(COUNT(Q2323:Z2323)=0,"",SUM(Z2323:Z2323))</f>
        <v>2671</v>
      </c>
      <c r="AF2323" s="16">
        <f>IF(COUNT(Q2323:Z2323)=0,"",SUM(Q2323:Z2323))</f>
        <v>10622</v>
      </c>
      <c r="AG2323" s="17">
        <f>IFERROR((AA2323+AB2323)/AF2323,"")</f>
        <v>4.2364903031444174E-3</v>
      </c>
      <c r="AH2323" s="16">
        <v>278</v>
      </c>
    </row>
    <row r="2324" spans="1:34" x14ac:dyDescent="0.2">
      <c r="A2324" s="4" t="s">
        <v>21</v>
      </c>
      <c r="B2324" s="4" t="s">
        <v>131</v>
      </c>
      <c r="C2324" s="4" t="s">
        <v>955</v>
      </c>
      <c r="D2324" s="4" t="s">
        <v>788</v>
      </c>
      <c r="E2324" s="4" t="s">
        <v>534</v>
      </c>
      <c r="F2324" s="4" t="s">
        <v>3992</v>
      </c>
      <c r="G2324" s="4" t="s">
        <v>156</v>
      </c>
      <c r="H2324" s="4" t="s">
        <v>165</v>
      </c>
      <c r="I2324" s="16">
        <v>280</v>
      </c>
      <c r="J2324" s="16">
        <v>830</v>
      </c>
      <c r="K2324" s="16">
        <v>21</v>
      </c>
      <c r="L2324" s="16">
        <v>165</v>
      </c>
      <c r="M2324" s="16">
        <v>12</v>
      </c>
      <c r="N2324" s="16">
        <v>51</v>
      </c>
      <c r="O2324" s="17">
        <f>IFERROR(K2324/I2324,"")</f>
        <v>7.4999999999999997E-2</v>
      </c>
      <c r="P2324" s="17">
        <f>IFERROR(L2324/J2324,"")</f>
        <v>0.19879518072289157</v>
      </c>
      <c r="Q2324" s="16">
        <v>34</v>
      </c>
      <c r="R2324" s="16">
        <v>45</v>
      </c>
      <c r="S2324" s="16">
        <v>0</v>
      </c>
      <c r="T2324" s="16">
        <v>47</v>
      </c>
      <c r="U2324" s="16">
        <v>17</v>
      </c>
      <c r="V2324" s="16"/>
      <c r="W2324" s="16">
        <v>16</v>
      </c>
      <c r="X2324" s="16">
        <v>43</v>
      </c>
      <c r="Y2324" s="16">
        <v>0</v>
      </c>
      <c r="Z2324" s="16">
        <v>16</v>
      </c>
      <c r="AA2324" s="16">
        <f>IF(COUNT(Q2324:Z2324)=0,"",SUM(Q2324:Q2324))</f>
        <v>34</v>
      </c>
      <c r="AB2324" s="16">
        <f>IF(COUNT(Q2324:Z2324)=0,"",SUM(R2324:S2324))</f>
        <v>45</v>
      </c>
      <c r="AC2324" s="16">
        <f>IF(COUNT(Q2324:Z2324)=0,"",SUM(T2324:V2324))</f>
        <v>64</v>
      </c>
      <c r="AD2324" s="16">
        <f>IF(COUNT(Q2324:Z2324)=0,"",SUM(W2324:Y2324))</f>
        <v>59</v>
      </c>
      <c r="AE2324" s="16">
        <f>IF(COUNT(Q2324:Z2324)=0,"",SUM(Z2324:Z2324))</f>
        <v>16</v>
      </c>
      <c r="AF2324" s="16">
        <f>IF(COUNT(Q2324:Z2324)=0,"",SUM(Q2324:Z2324))</f>
        <v>218</v>
      </c>
      <c r="AG2324" s="17">
        <f>IFERROR((AA2324+AB2324)/AF2324,"")</f>
        <v>0.36238532110091742</v>
      </c>
      <c r="AH2324" s="16"/>
    </row>
    <row r="2325" spans="1:34" x14ac:dyDescent="0.2">
      <c r="A2325" s="4" t="s">
        <v>21</v>
      </c>
      <c r="B2325" s="4" t="s">
        <v>150</v>
      </c>
      <c r="C2325" s="4" t="s">
        <v>991</v>
      </c>
      <c r="D2325" s="4" t="s">
        <v>450</v>
      </c>
      <c r="E2325" s="4" t="s">
        <v>451</v>
      </c>
      <c r="F2325" s="4" t="s">
        <v>4079</v>
      </c>
      <c r="G2325" s="4" t="s">
        <v>157</v>
      </c>
      <c r="H2325" s="4" t="s">
        <v>164</v>
      </c>
      <c r="I2325" s="16">
        <v>320</v>
      </c>
      <c r="J2325" s="16">
        <v>1335</v>
      </c>
      <c r="K2325" s="16">
        <v>53</v>
      </c>
      <c r="L2325" s="16">
        <v>82</v>
      </c>
      <c r="M2325" s="16"/>
      <c r="N2325" s="16"/>
      <c r="O2325" s="17">
        <f>IFERROR(K2325/I2325,"")</f>
        <v>0.16562499999999999</v>
      </c>
      <c r="P2325" s="17">
        <f>IFERROR(L2325/J2325,"")</f>
        <v>6.142322097378277E-2</v>
      </c>
      <c r="Q2325" s="16">
        <v>34</v>
      </c>
      <c r="R2325" s="16">
        <v>0</v>
      </c>
      <c r="S2325" s="16">
        <v>0</v>
      </c>
      <c r="T2325" s="16">
        <v>61</v>
      </c>
      <c r="U2325" s="16"/>
      <c r="V2325" s="16">
        <v>0</v>
      </c>
      <c r="W2325" s="16">
        <v>0</v>
      </c>
      <c r="X2325" s="16"/>
      <c r="Y2325" s="16">
        <v>0</v>
      </c>
      <c r="Z2325" s="16">
        <v>38</v>
      </c>
      <c r="AA2325" s="16">
        <f>IF(COUNT(Q2325:Z2325)=0,"",SUM(Q2325:Q2325))</f>
        <v>34</v>
      </c>
      <c r="AB2325" s="16">
        <f>IF(COUNT(Q2325:Z2325)=0,"",SUM(R2325:S2325))</f>
        <v>0</v>
      </c>
      <c r="AC2325" s="16">
        <f>IF(COUNT(Q2325:Z2325)=0,"",SUM(T2325:V2325))</f>
        <v>61</v>
      </c>
      <c r="AD2325" s="16">
        <f>IF(COUNT(Q2325:Z2325)=0,"",SUM(W2325:Y2325))</f>
        <v>0</v>
      </c>
      <c r="AE2325" s="16">
        <f>IF(COUNT(Q2325:Z2325)=0,"",SUM(Z2325:Z2325))</f>
        <v>38</v>
      </c>
      <c r="AF2325" s="16">
        <f>IF(COUNT(Q2325:Z2325)=0,"",SUM(Q2325:Z2325))</f>
        <v>133</v>
      </c>
      <c r="AG2325" s="17">
        <f>IFERROR((AA2325+AB2325)/AF2325,"")</f>
        <v>0.25563909774436089</v>
      </c>
      <c r="AH2325" s="16">
        <v>72</v>
      </c>
    </row>
    <row r="2326" spans="1:34" x14ac:dyDescent="0.2">
      <c r="A2326" s="4" t="s">
        <v>21</v>
      </c>
      <c r="B2326" s="4" t="s">
        <v>123</v>
      </c>
      <c r="C2326" s="4" t="s">
        <v>955</v>
      </c>
      <c r="D2326" s="4" t="s">
        <v>484</v>
      </c>
      <c r="E2326" s="4" t="s">
        <v>485</v>
      </c>
      <c r="F2326" s="4" t="s">
        <v>4822</v>
      </c>
      <c r="G2326" s="4" t="s">
        <v>159</v>
      </c>
      <c r="H2326" s="4" t="s">
        <v>163</v>
      </c>
      <c r="I2326" s="16">
        <v>136</v>
      </c>
      <c r="J2326" s="16">
        <v>2930</v>
      </c>
      <c r="K2326" s="16">
        <v>30</v>
      </c>
      <c r="L2326" s="16">
        <v>461</v>
      </c>
      <c r="M2326" s="16">
        <v>15</v>
      </c>
      <c r="N2326" s="16">
        <v>50</v>
      </c>
      <c r="O2326" s="17">
        <f>IFERROR(K2326/I2326,"")</f>
        <v>0.22058823529411764</v>
      </c>
      <c r="P2326" s="17">
        <f>IFERROR(L2326/J2326,"")</f>
        <v>0.15733788395904436</v>
      </c>
      <c r="Q2326" s="16">
        <v>34</v>
      </c>
      <c r="R2326" s="16">
        <v>12</v>
      </c>
      <c r="S2326" s="16"/>
      <c r="T2326" s="16">
        <v>14</v>
      </c>
      <c r="U2326" s="16">
        <v>53</v>
      </c>
      <c r="V2326" s="16"/>
      <c r="W2326" s="16">
        <v>0</v>
      </c>
      <c r="X2326" s="16">
        <v>226</v>
      </c>
      <c r="Y2326" s="16">
        <v>18</v>
      </c>
      <c r="Z2326" s="16">
        <v>208</v>
      </c>
      <c r="AA2326" s="16">
        <f>IF(COUNT(Q2326:Z2326)=0,"",SUM(Q2326:Q2326))</f>
        <v>34</v>
      </c>
      <c r="AB2326" s="16">
        <f>IF(COUNT(Q2326:Z2326)=0,"",SUM(R2326:S2326))</f>
        <v>12</v>
      </c>
      <c r="AC2326" s="16">
        <f>IF(COUNT(Q2326:Z2326)=0,"",SUM(T2326:V2326))</f>
        <v>67</v>
      </c>
      <c r="AD2326" s="16">
        <f>IF(COUNT(Q2326:Z2326)=0,"",SUM(W2326:Y2326))</f>
        <v>244</v>
      </c>
      <c r="AE2326" s="16">
        <f>IF(COUNT(Q2326:Z2326)=0,"",SUM(Z2326:Z2326))</f>
        <v>208</v>
      </c>
      <c r="AF2326" s="16">
        <f>IF(COUNT(Q2326:Z2326)=0,"",SUM(Q2326:Z2326))</f>
        <v>565</v>
      </c>
      <c r="AG2326" s="17">
        <f>IFERROR((AA2326+AB2326)/AF2326,"")</f>
        <v>8.1415929203539822E-2</v>
      </c>
      <c r="AH2326" s="16"/>
    </row>
    <row r="2327" spans="1:34" x14ac:dyDescent="0.2">
      <c r="A2327" s="4" t="s">
        <v>21</v>
      </c>
      <c r="B2327" s="4" t="s">
        <v>123</v>
      </c>
      <c r="C2327" s="4" t="s">
        <v>955</v>
      </c>
      <c r="D2327" s="4" t="s">
        <v>484</v>
      </c>
      <c r="E2327" s="4" t="s">
        <v>485</v>
      </c>
      <c r="F2327" s="4" t="s">
        <v>5010</v>
      </c>
      <c r="G2327" s="4" t="s">
        <v>159</v>
      </c>
      <c r="H2327" s="4" t="s">
        <v>164</v>
      </c>
      <c r="I2327" s="16">
        <v>315</v>
      </c>
      <c r="J2327" s="16">
        <v>5183</v>
      </c>
      <c r="K2327" s="16">
        <v>43</v>
      </c>
      <c r="L2327" s="16">
        <v>824</v>
      </c>
      <c r="M2327" s="16"/>
      <c r="N2327" s="16">
        <v>61</v>
      </c>
      <c r="O2327" s="17">
        <f>IFERROR(K2327/I2327,"")</f>
        <v>0.13650793650793649</v>
      </c>
      <c r="P2327" s="17">
        <f>IFERROR(L2327/J2327,"")</f>
        <v>0.15898128497009453</v>
      </c>
      <c r="Q2327" s="16">
        <v>34</v>
      </c>
      <c r="R2327" s="16">
        <v>22</v>
      </c>
      <c r="S2327" s="16"/>
      <c r="T2327" s="16">
        <v>24</v>
      </c>
      <c r="U2327" s="16">
        <v>57</v>
      </c>
      <c r="V2327" s="16"/>
      <c r="W2327" s="16">
        <v>0</v>
      </c>
      <c r="X2327" s="16">
        <v>263</v>
      </c>
      <c r="Y2327" s="16"/>
      <c r="Z2327" s="16">
        <v>525</v>
      </c>
      <c r="AA2327" s="16">
        <f>IF(COUNT(Q2327:Z2327)=0,"",SUM(Q2327:Q2327))</f>
        <v>34</v>
      </c>
      <c r="AB2327" s="16">
        <f>IF(COUNT(Q2327:Z2327)=0,"",SUM(R2327:S2327))</f>
        <v>22</v>
      </c>
      <c r="AC2327" s="16">
        <f>IF(COUNT(Q2327:Z2327)=0,"",SUM(T2327:V2327))</f>
        <v>81</v>
      </c>
      <c r="AD2327" s="16">
        <f>IF(COUNT(Q2327:Z2327)=0,"",SUM(W2327:Y2327))</f>
        <v>263</v>
      </c>
      <c r="AE2327" s="16">
        <f>IF(COUNT(Q2327:Z2327)=0,"",SUM(Z2327:Z2327))</f>
        <v>525</v>
      </c>
      <c r="AF2327" s="16">
        <f>IF(COUNT(Q2327:Z2327)=0,"",SUM(Q2327:Z2327))</f>
        <v>925</v>
      </c>
      <c r="AG2327" s="17">
        <f>IFERROR((AA2327+AB2327)/AF2327,"")</f>
        <v>6.054054054054054E-2</v>
      </c>
      <c r="AH2327" s="16"/>
    </row>
    <row r="2328" spans="1:34" x14ac:dyDescent="0.2">
      <c r="A2328" s="4" t="s">
        <v>21</v>
      </c>
      <c r="B2328" s="4" t="s">
        <v>123</v>
      </c>
      <c r="C2328" s="4" t="s">
        <v>955</v>
      </c>
      <c r="D2328" s="4" t="s">
        <v>484</v>
      </c>
      <c r="E2328" s="4" t="s">
        <v>485</v>
      </c>
      <c r="F2328" s="4" t="s">
        <v>5005</v>
      </c>
      <c r="G2328" s="4" t="s">
        <v>159</v>
      </c>
      <c r="H2328" s="4" t="s">
        <v>164</v>
      </c>
      <c r="I2328" s="16">
        <v>111</v>
      </c>
      <c r="J2328" s="16">
        <v>3865</v>
      </c>
      <c r="K2328" s="16"/>
      <c r="L2328" s="16">
        <v>507</v>
      </c>
      <c r="M2328" s="16"/>
      <c r="N2328" s="16">
        <v>41</v>
      </c>
      <c r="O2328" s="17">
        <f>IFERROR(K2328/I2328,"")</f>
        <v>0</v>
      </c>
      <c r="P2328" s="17">
        <f>IFERROR(L2328/J2328,"")</f>
        <v>0.13117723156532987</v>
      </c>
      <c r="Q2328" s="16">
        <v>33</v>
      </c>
      <c r="R2328" s="16">
        <v>12</v>
      </c>
      <c r="S2328" s="16"/>
      <c r="T2328" s="16"/>
      <c r="U2328" s="16">
        <v>32</v>
      </c>
      <c r="V2328" s="16"/>
      <c r="W2328" s="16">
        <v>0</v>
      </c>
      <c r="X2328" s="16">
        <v>103</v>
      </c>
      <c r="Y2328" s="16"/>
      <c r="Z2328" s="16">
        <v>359</v>
      </c>
      <c r="AA2328" s="16">
        <f>IF(COUNT(Q2328:Z2328)=0,"",SUM(Q2328:Q2328))</f>
        <v>33</v>
      </c>
      <c r="AB2328" s="16">
        <f>IF(COUNT(Q2328:Z2328)=0,"",SUM(R2328:S2328))</f>
        <v>12</v>
      </c>
      <c r="AC2328" s="16">
        <f>IF(COUNT(Q2328:Z2328)=0,"",SUM(T2328:V2328))</f>
        <v>32</v>
      </c>
      <c r="AD2328" s="16">
        <f>IF(COUNT(Q2328:Z2328)=0,"",SUM(W2328:Y2328))</f>
        <v>103</v>
      </c>
      <c r="AE2328" s="16">
        <f>IF(COUNT(Q2328:Z2328)=0,"",SUM(Z2328:Z2328))</f>
        <v>359</v>
      </c>
      <c r="AF2328" s="16">
        <f>IF(COUNT(Q2328:Z2328)=0,"",SUM(Q2328:Z2328))</f>
        <v>539</v>
      </c>
      <c r="AG2328" s="17">
        <f>IFERROR((AA2328+AB2328)/AF2328,"")</f>
        <v>8.3487940630797772E-2</v>
      </c>
      <c r="AH2328" s="16"/>
    </row>
    <row r="2329" spans="1:34" x14ac:dyDescent="0.2">
      <c r="A2329" s="4" t="s">
        <v>21</v>
      </c>
      <c r="B2329" s="4" t="s">
        <v>140</v>
      </c>
      <c r="C2329" s="4" t="s">
        <v>955</v>
      </c>
      <c r="D2329" s="4" t="s">
        <v>924</v>
      </c>
      <c r="E2329" s="4" t="s">
        <v>925</v>
      </c>
      <c r="F2329" s="4" t="s">
        <v>5661</v>
      </c>
      <c r="G2329" s="4" t="s">
        <v>157</v>
      </c>
      <c r="H2329" s="4" t="s">
        <v>167</v>
      </c>
      <c r="I2329" s="16">
        <v>59</v>
      </c>
      <c r="J2329" s="16">
        <v>1166</v>
      </c>
      <c r="K2329" s="16">
        <v>55</v>
      </c>
      <c r="L2329" s="16">
        <v>368</v>
      </c>
      <c r="M2329" s="16">
        <v>0</v>
      </c>
      <c r="N2329" s="16">
        <v>27</v>
      </c>
      <c r="O2329" s="17">
        <f>IFERROR(K2329/I2329,"")</f>
        <v>0.93220338983050843</v>
      </c>
      <c r="P2329" s="17">
        <f>IFERROR(L2329/J2329,"")</f>
        <v>0.31560891938250429</v>
      </c>
      <c r="Q2329" s="16">
        <v>33</v>
      </c>
      <c r="R2329" s="16"/>
      <c r="S2329" s="16">
        <v>0</v>
      </c>
      <c r="T2329" s="16"/>
      <c r="U2329" s="16">
        <v>68</v>
      </c>
      <c r="V2329" s="16">
        <v>12</v>
      </c>
      <c r="W2329" s="16">
        <v>0</v>
      </c>
      <c r="X2329" s="16">
        <v>25</v>
      </c>
      <c r="Y2329" s="16">
        <v>0</v>
      </c>
      <c r="Z2329" s="16">
        <v>276</v>
      </c>
      <c r="AA2329" s="16">
        <f>IF(COUNT(Q2329:Z2329)=0,"",SUM(Q2329:Q2329))</f>
        <v>33</v>
      </c>
      <c r="AB2329" s="16">
        <f>IF(COUNT(Q2329:Z2329)=0,"",SUM(R2329:S2329))</f>
        <v>0</v>
      </c>
      <c r="AC2329" s="16">
        <f>IF(COUNT(Q2329:Z2329)=0,"",SUM(T2329:V2329))</f>
        <v>80</v>
      </c>
      <c r="AD2329" s="16">
        <f>IF(COUNT(Q2329:Z2329)=0,"",SUM(W2329:Y2329))</f>
        <v>25</v>
      </c>
      <c r="AE2329" s="16">
        <f>IF(COUNT(Q2329:Z2329)=0,"",SUM(Z2329:Z2329))</f>
        <v>276</v>
      </c>
      <c r="AF2329" s="16">
        <f>IF(COUNT(Q2329:Z2329)=0,"",SUM(Q2329:Z2329))</f>
        <v>414</v>
      </c>
      <c r="AG2329" s="17">
        <f>IFERROR((AA2329+AB2329)/AF2329,"")</f>
        <v>7.9710144927536225E-2</v>
      </c>
      <c r="AH2329" s="16"/>
    </row>
    <row r="2330" spans="1:34" x14ac:dyDescent="0.2">
      <c r="A2330" s="4" t="s">
        <v>21</v>
      </c>
      <c r="B2330" s="4" t="s">
        <v>147</v>
      </c>
      <c r="C2330" s="4" t="s">
        <v>1036</v>
      </c>
      <c r="D2330" s="4" t="s">
        <v>378</v>
      </c>
      <c r="E2330" s="4" t="s">
        <v>379</v>
      </c>
      <c r="F2330" s="4" t="s">
        <v>3146</v>
      </c>
      <c r="G2330" s="4" t="s">
        <v>159</v>
      </c>
      <c r="H2330" s="4" t="s">
        <v>165</v>
      </c>
      <c r="I2330" s="16">
        <v>79</v>
      </c>
      <c r="J2330" s="16">
        <v>3369</v>
      </c>
      <c r="K2330" s="16">
        <v>42</v>
      </c>
      <c r="L2330" s="16">
        <v>296</v>
      </c>
      <c r="M2330" s="16">
        <v>0</v>
      </c>
      <c r="N2330" s="16">
        <v>91</v>
      </c>
      <c r="O2330" s="17">
        <f>IFERROR(K2330/I2330,"")</f>
        <v>0.53164556962025311</v>
      </c>
      <c r="P2330" s="17">
        <f>IFERROR(L2330/J2330,"")</f>
        <v>8.7859899079845649E-2</v>
      </c>
      <c r="Q2330" s="16">
        <v>32</v>
      </c>
      <c r="R2330" s="16">
        <v>17</v>
      </c>
      <c r="S2330" s="16">
        <v>19</v>
      </c>
      <c r="T2330" s="16">
        <v>32</v>
      </c>
      <c r="U2330" s="16">
        <v>14</v>
      </c>
      <c r="V2330" s="16"/>
      <c r="W2330" s="16">
        <v>0</v>
      </c>
      <c r="X2330" s="16">
        <v>128</v>
      </c>
      <c r="Y2330" s="16"/>
      <c r="Z2330" s="16">
        <v>183</v>
      </c>
      <c r="AA2330" s="16">
        <f>IF(COUNT(Q2330:Z2330)=0,"",SUM(Q2330:Q2330))</f>
        <v>32</v>
      </c>
      <c r="AB2330" s="16">
        <f>IF(COUNT(Q2330:Z2330)=0,"",SUM(R2330:S2330))</f>
        <v>36</v>
      </c>
      <c r="AC2330" s="16">
        <f>IF(COUNT(Q2330:Z2330)=0,"",SUM(T2330:V2330))</f>
        <v>46</v>
      </c>
      <c r="AD2330" s="16">
        <f>IF(COUNT(Q2330:Z2330)=0,"",SUM(W2330:Y2330))</f>
        <v>128</v>
      </c>
      <c r="AE2330" s="16">
        <f>IF(COUNT(Q2330:Z2330)=0,"",SUM(Z2330:Z2330))</f>
        <v>183</v>
      </c>
      <c r="AF2330" s="16">
        <f>IF(COUNT(Q2330:Z2330)=0,"",SUM(Q2330:Z2330))</f>
        <v>425</v>
      </c>
      <c r="AG2330" s="17">
        <f>IFERROR((AA2330+AB2330)/AF2330,"")</f>
        <v>0.16</v>
      </c>
      <c r="AH2330" s="16"/>
    </row>
    <row r="2331" spans="1:34" x14ac:dyDescent="0.2">
      <c r="A2331" s="4" t="s">
        <v>21</v>
      </c>
      <c r="B2331" s="4" t="s">
        <v>129</v>
      </c>
      <c r="C2331" s="4" t="s">
        <v>1036</v>
      </c>
      <c r="D2331" s="4" t="s">
        <v>771</v>
      </c>
      <c r="E2331" s="4" t="s">
        <v>772</v>
      </c>
      <c r="F2331" s="4" t="s">
        <v>3755</v>
      </c>
      <c r="G2331" s="4" t="s">
        <v>158</v>
      </c>
      <c r="H2331" s="4" t="s">
        <v>164</v>
      </c>
      <c r="I2331" s="16">
        <v>1154</v>
      </c>
      <c r="J2331" s="16">
        <v>40254</v>
      </c>
      <c r="K2331" s="16">
        <v>1099</v>
      </c>
      <c r="L2331" s="16">
        <v>7162</v>
      </c>
      <c r="M2331" s="16">
        <v>351</v>
      </c>
      <c r="N2331" s="16">
        <v>11935</v>
      </c>
      <c r="O2331" s="17">
        <f>IFERROR(K2331/I2331,"")</f>
        <v>0.95233968804159441</v>
      </c>
      <c r="P2331" s="17">
        <f>IFERROR(L2331/J2331,"")</f>
        <v>0.17792020668753417</v>
      </c>
      <c r="Q2331" s="16">
        <v>32</v>
      </c>
      <c r="R2331" s="16">
        <v>28</v>
      </c>
      <c r="S2331" s="16">
        <v>0</v>
      </c>
      <c r="T2331" s="16">
        <v>908</v>
      </c>
      <c r="U2331" s="16">
        <v>304</v>
      </c>
      <c r="V2331" s="16">
        <v>1287</v>
      </c>
      <c r="W2331" s="16">
        <v>0</v>
      </c>
      <c r="X2331" s="16">
        <v>4767</v>
      </c>
      <c r="Y2331" s="16">
        <v>0</v>
      </c>
      <c r="Z2331" s="16">
        <v>935</v>
      </c>
      <c r="AA2331" s="16">
        <f>IF(COUNT(Q2331:Z2331)=0,"",SUM(Q2331:Q2331))</f>
        <v>32</v>
      </c>
      <c r="AB2331" s="16">
        <f>IF(COUNT(Q2331:Z2331)=0,"",SUM(R2331:S2331))</f>
        <v>28</v>
      </c>
      <c r="AC2331" s="16">
        <f>IF(COUNT(Q2331:Z2331)=0,"",SUM(T2331:V2331))</f>
        <v>2499</v>
      </c>
      <c r="AD2331" s="16">
        <f>IF(COUNT(Q2331:Z2331)=0,"",SUM(W2331:Y2331))</f>
        <v>4767</v>
      </c>
      <c r="AE2331" s="16">
        <f>IF(COUNT(Q2331:Z2331)=0,"",SUM(Z2331:Z2331))</f>
        <v>935</v>
      </c>
      <c r="AF2331" s="16">
        <f>IF(COUNT(Q2331:Z2331)=0,"",SUM(Q2331:Z2331))</f>
        <v>8261</v>
      </c>
      <c r="AG2331" s="17">
        <f>IFERROR((AA2331+AB2331)/AF2331,"")</f>
        <v>7.2630432151071303E-3</v>
      </c>
      <c r="AH2331" s="16">
        <v>88</v>
      </c>
    </row>
    <row r="2332" spans="1:34" x14ac:dyDescent="0.2">
      <c r="A2332" s="4" t="s">
        <v>21</v>
      </c>
      <c r="B2332" s="4" t="s">
        <v>129</v>
      </c>
      <c r="C2332" s="4" t="s">
        <v>1036</v>
      </c>
      <c r="D2332" s="4" t="s">
        <v>771</v>
      </c>
      <c r="E2332" s="4" t="s">
        <v>772</v>
      </c>
      <c r="F2332" s="4" t="s">
        <v>3758</v>
      </c>
      <c r="G2332" s="4" t="s">
        <v>158</v>
      </c>
      <c r="H2332" s="4" t="s">
        <v>163</v>
      </c>
      <c r="I2332" s="16">
        <v>1504</v>
      </c>
      <c r="J2332" s="16">
        <v>34669</v>
      </c>
      <c r="K2332" s="16">
        <v>1466</v>
      </c>
      <c r="L2332" s="16">
        <v>5823</v>
      </c>
      <c r="M2332" s="16">
        <v>473</v>
      </c>
      <c r="N2332" s="16">
        <v>9330</v>
      </c>
      <c r="O2332" s="17">
        <f>IFERROR(K2332/I2332,"")</f>
        <v>0.97473404255319152</v>
      </c>
      <c r="P2332" s="17">
        <f>IFERROR(L2332/J2332,"")</f>
        <v>0.16795984885632698</v>
      </c>
      <c r="Q2332" s="16">
        <v>32</v>
      </c>
      <c r="R2332" s="16">
        <v>17</v>
      </c>
      <c r="S2332" s="16">
        <v>0</v>
      </c>
      <c r="T2332" s="16">
        <v>514</v>
      </c>
      <c r="U2332" s="16">
        <v>181</v>
      </c>
      <c r="V2332" s="16">
        <v>1437</v>
      </c>
      <c r="W2332" s="16">
        <v>0</v>
      </c>
      <c r="X2332" s="16">
        <v>3945</v>
      </c>
      <c r="Y2332" s="16">
        <v>0</v>
      </c>
      <c r="Z2332" s="16">
        <v>1163</v>
      </c>
      <c r="AA2332" s="16">
        <f>IF(COUNT(Q2332:Z2332)=0,"",SUM(Q2332:Q2332))</f>
        <v>32</v>
      </c>
      <c r="AB2332" s="16">
        <f>IF(COUNT(Q2332:Z2332)=0,"",SUM(R2332:S2332))</f>
        <v>17</v>
      </c>
      <c r="AC2332" s="16">
        <f>IF(COUNT(Q2332:Z2332)=0,"",SUM(T2332:V2332))</f>
        <v>2132</v>
      </c>
      <c r="AD2332" s="16">
        <f>IF(COUNT(Q2332:Z2332)=0,"",SUM(W2332:Y2332))</f>
        <v>3945</v>
      </c>
      <c r="AE2332" s="16">
        <f>IF(COUNT(Q2332:Z2332)=0,"",SUM(Z2332:Z2332))</f>
        <v>1163</v>
      </c>
      <c r="AF2332" s="16">
        <f>IF(COUNT(Q2332:Z2332)=0,"",SUM(Q2332:Z2332))</f>
        <v>7289</v>
      </c>
      <c r="AG2332" s="17">
        <f>IFERROR((AA2332+AB2332)/AF2332,"")</f>
        <v>6.7224584991082449E-3</v>
      </c>
      <c r="AH2332" s="16">
        <v>131</v>
      </c>
    </row>
    <row r="2333" spans="1:34" x14ac:dyDescent="0.2">
      <c r="A2333" s="4" t="s">
        <v>21</v>
      </c>
      <c r="B2333" s="4" t="s">
        <v>123</v>
      </c>
      <c r="C2333" s="4" t="s">
        <v>955</v>
      </c>
      <c r="D2333" s="4" t="s">
        <v>484</v>
      </c>
      <c r="E2333" s="4" t="s">
        <v>485</v>
      </c>
      <c r="F2333" s="4" t="s">
        <v>4806</v>
      </c>
      <c r="G2333" s="4" t="s">
        <v>159</v>
      </c>
      <c r="H2333" s="4" t="s">
        <v>164</v>
      </c>
      <c r="I2333" s="16">
        <v>11</v>
      </c>
      <c r="J2333" s="16">
        <v>2155</v>
      </c>
      <c r="K2333" s="16"/>
      <c r="L2333" s="16">
        <v>338</v>
      </c>
      <c r="M2333" s="16">
        <v>0</v>
      </c>
      <c r="N2333" s="16">
        <v>35</v>
      </c>
      <c r="O2333" s="17">
        <f>IFERROR(K2333/I2333,"")</f>
        <v>0</v>
      </c>
      <c r="P2333" s="17">
        <f>IFERROR(L2333/J2333,"")</f>
        <v>0.15684454756380511</v>
      </c>
      <c r="Q2333" s="16">
        <v>32</v>
      </c>
      <c r="R2333" s="16"/>
      <c r="S2333" s="16"/>
      <c r="T2333" s="16"/>
      <c r="U2333" s="16">
        <v>15</v>
      </c>
      <c r="V2333" s="16"/>
      <c r="W2333" s="16">
        <v>0</v>
      </c>
      <c r="X2333" s="16">
        <v>46</v>
      </c>
      <c r="Y2333" s="16">
        <v>0</v>
      </c>
      <c r="Z2333" s="16">
        <v>260</v>
      </c>
      <c r="AA2333" s="16">
        <f>IF(COUNT(Q2333:Z2333)=0,"",SUM(Q2333:Q2333))</f>
        <v>32</v>
      </c>
      <c r="AB2333" s="16">
        <f>IF(COUNT(Q2333:Z2333)=0,"",SUM(R2333:S2333))</f>
        <v>0</v>
      </c>
      <c r="AC2333" s="16">
        <f>IF(COUNT(Q2333:Z2333)=0,"",SUM(T2333:V2333))</f>
        <v>15</v>
      </c>
      <c r="AD2333" s="16">
        <f>IF(COUNT(Q2333:Z2333)=0,"",SUM(W2333:Y2333))</f>
        <v>46</v>
      </c>
      <c r="AE2333" s="16">
        <f>IF(COUNT(Q2333:Z2333)=0,"",SUM(Z2333:Z2333))</f>
        <v>260</v>
      </c>
      <c r="AF2333" s="16">
        <f>IF(COUNT(Q2333:Z2333)=0,"",SUM(Q2333:Z2333))</f>
        <v>353</v>
      </c>
      <c r="AG2333" s="17">
        <f>IFERROR((AA2333+AB2333)/AF2333,"")</f>
        <v>9.0651558073654395E-2</v>
      </c>
      <c r="AH2333" s="16"/>
    </row>
    <row r="2334" spans="1:34" x14ac:dyDescent="0.2">
      <c r="A2334" s="4" t="s">
        <v>21</v>
      </c>
      <c r="B2334" s="4" t="s">
        <v>123</v>
      </c>
      <c r="C2334" s="4" t="s">
        <v>955</v>
      </c>
      <c r="D2334" s="4" t="s">
        <v>484</v>
      </c>
      <c r="E2334" s="4" t="s">
        <v>485</v>
      </c>
      <c r="F2334" s="4" t="s">
        <v>4817</v>
      </c>
      <c r="G2334" s="4" t="s">
        <v>159</v>
      </c>
      <c r="H2334" s="4" t="s">
        <v>163</v>
      </c>
      <c r="I2334" s="16">
        <v>65</v>
      </c>
      <c r="J2334" s="16">
        <v>5265</v>
      </c>
      <c r="K2334" s="16">
        <v>16</v>
      </c>
      <c r="L2334" s="16">
        <v>885</v>
      </c>
      <c r="M2334" s="16"/>
      <c r="N2334" s="16">
        <v>66</v>
      </c>
      <c r="O2334" s="17">
        <f>IFERROR(K2334/I2334,"")</f>
        <v>0.24615384615384617</v>
      </c>
      <c r="P2334" s="17">
        <f>IFERROR(L2334/J2334,"")</f>
        <v>0.16809116809116809</v>
      </c>
      <c r="Q2334" s="16">
        <v>32</v>
      </c>
      <c r="R2334" s="16">
        <v>14</v>
      </c>
      <c r="S2334" s="16"/>
      <c r="T2334" s="16">
        <v>23</v>
      </c>
      <c r="U2334" s="16">
        <v>80</v>
      </c>
      <c r="V2334" s="16"/>
      <c r="W2334" s="16">
        <v>0</v>
      </c>
      <c r="X2334" s="16">
        <v>229</v>
      </c>
      <c r="Y2334" s="16"/>
      <c r="Z2334" s="16">
        <v>583</v>
      </c>
      <c r="AA2334" s="16">
        <f>IF(COUNT(Q2334:Z2334)=0,"",SUM(Q2334:Q2334))</f>
        <v>32</v>
      </c>
      <c r="AB2334" s="16">
        <f>IF(COUNT(Q2334:Z2334)=0,"",SUM(R2334:S2334))</f>
        <v>14</v>
      </c>
      <c r="AC2334" s="16">
        <f>IF(COUNT(Q2334:Z2334)=0,"",SUM(T2334:V2334))</f>
        <v>103</v>
      </c>
      <c r="AD2334" s="16">
        <f>IF(COUNT(Q2334:Z2334)=0,"",SUM(W2334:Y2334))</f>
        <v>229</v>
      </c>
      <c r="AE2334" s="16">
        <f>IF(COUNT(Q2334:Z2334)=0,"",SUM(Z2334:Z2334))</f>
        <v>583</v>
      </c>
      <c r="AF2334" s="16">
        <f>IF(COUNT(Q2334:Z2334)=0,"",SUM(Q2334:Z2334))</f>
        <v>961</v>
      </c>
      <c r="AG2334" s="17">
        <f>IFERROR((AA2334+AB2334)/AF2334,"")</f>
        <v>4.7866805411030174E-2</v>
      </c>
      <c r="AH2334" s="16"/>
    </row>
    <row r="2335" spans="1:34" x14ac:dyDescent="0.2">
      <c r="A2335" s="4" t="s">
        <v>21</v>
      </c>
      <c r="B2335" s="4" t="s">
        <v>123</v>
      </c>
      <c r="C2335" s="4" t="s">
        <v>955</v>
      </c>
      <c r="D2335" s="4" t="s">
        <v>484</v>
      </c>
      <c r="E2335" s="4" t="s">
        <v>485</v>
      </c>
      <c r="F2335" s="4" t="s">
        <v>4834</v>
      </c>
      <c r="G2335" s="4" t="s">
        <v>159</v>
      </c>
      <c r="H2335" s="4" t="s">
        <v>163</v>
      </c>
      <c r="I2335" s="16">
        <v>14</v>
      </c>
      <c r="J2335" s="16">
        <v>2277</v>
      </c>
      <c r="K2335" s="16"/>
      <c r="L2335" s="16">
        <v>421</v>
      </c>
      <c r="M2335" s="16">
        <v>0</v>
      </c>
      <c r="N2335" s="16">
        <v>57</v>
      </c>
      <c r="O2335" s="17">
        <f>IFERROR(K2335/I2335,"")</f>
        <v>0</v>
      </c>
      <c r="P2335" s="17">
        <f>IFERROR(L2335/J2335,"")</f>
        <v>0.18489240228370662</v>
      </c>
      <c r="Q2335" s="16">
        <v>32</v>
      </c>
      <c r="R2335" s="16"/>
      <c r="S2335" s="16"/>
      <c r="T2335" s="16">
        <v>11</v>
      </c>
      <c r="U2335" s="16">
        <v>22</v>
      </c>
      <c r="V2335" s="16"/>
      <c r="W2335" s="16">
        <v>0</v>
      </c>
      <c r="X2335" s="16">
        <v>97</v>
      </c>
      <c r="Y2335" s="16">
        <v>0</v>
      </c>
      <c r="Z2335" s="16">
        <v>289</v>
      </c>
      <c r="AA2335" s="16">
        <f>IF(COUNT(Q2335:Z2335)=0,"",SUM(Q2335:Q2335))</f>
        <v>32</v>
      </c>
      <c r="AB2335" s="16">
        <f>IF(COUNT(Q2335:Z2335)=0,"",SUM(R2335:S2335))</f>
        <v>0</v>
      </c>
      <c r="AC2335" s="16">
        <f>IF(COUNT(Q2335:Z2335)=0,"",SUM(T2335:V2335))</f>
        <v>33</v>
      </c>
      <c r="AD2335" s="16">
        <f>IF(COUNT(Q2335:Z2335)=0,"",SUM(W2335:Y2335))</f>
        <v>97</v>
      </c>
      <c r="AE2335" s="16">
        <f>IF(COUNT(Q2335:Z2335)=0,"",SUM(Z2335:Z2335))</f>
        <v>289</v>
      </c>
      <c r="AF2335" s="16">
        <f>IF(COUNT(Q2335:Z2335)=0,"",SUM(Q2335:Z2335))</f>
        <v>451</v>
      </c>
      <c r="AG2335" s="17">
        <f>IFERROR((AA2335+AB2335)/AF2335,"")</f>
        <v>7.0953436807095344E-2</v>
      </c>
      <c r="AH2335" s="16"/>
    </row>
    <row r="2336" spans="1:34" x14ac:dyDescent="0.2">
      <c r="A2336" s="4" t="s">
        <v>21</v>
      </c>
      <c r="B2336" s="4" t="s">
        <v>123</v>
      </c>
      <c r="C2336" s="4" t="s">
        <v>955</v>
      </c>
      <c r="D2336" s="4" t="s">
        <v>484</v>
      </c>
      <c r="E2336" s="4" t="s">
        <v>485</v>
      </c>
      <c r="F2336" s="4" t="s">
        <v>4951</v>
      </c>
      <c r="G2336" s="4" t="s">
        <v>159</v>
      </c>
      <c r="H2336" s="4" t="s">
        <v>164</v>
      </c>
      <c r="I2336" s="16">
        <v>110</v>
      </c>
      <c r="J2336" s="16">
        <v>6464</v>
      </c>
      <c r="K2336" s="16">
        <v>12</v>
      </c>
      <c r="L2336" s="16">
        <v>539</v>
      </c>
      <c r="M2336" s="16">
        <v>0</v>
      </c>
      <c r="N2336" s="16">
        <v>63</v>
      </c>
      <c r="O2336" s="17">
        <f>IFERROR(K2336/I2336,"")</f>
        <v>0.10909090909090909</v>
      </c>
      <c r="P2336" s="17">
        <f>IFERROR(L2336/J2336,"")</f>
        <v>8.3384900990099015E-2</v>
      </c>
      <c r="Q2336" s="16">
        <v>32</v>
      </c>
      <c r="R2336" s="16"/>
      <c r="S2336" s="16"/>
      <c r="T2336" s="16"/>
      <c r="U2336" s="16">
        <v>15</v>
      </c>
      <c r="V2336" s="16">
        <v>15</v>
      </c>
      <c r="W2336" s="16">
        <v>12</v>
      </c>
      <c r="X2336" s="16">
        <v>191</v>
      </c>
      <c r="Y2336" s="16">
        <v>0</v>
      </c>
      <c r="Z2336" s="16">
        <v>337</v>
      </c>
      <c r="AA2336" s="16">
        <f>IF(COUNT(Q2336:Z2336)=0,"",SUM(Q2336:Q2336))</f>
        <v>32</v>
      </c>
      <c r="AB2336" s="16">
        <f>IF(COUNT(Q2336:Z2336)=0,"",SUM(R2336:S2336))</f>
        <v>0</v>
      </c>
      <c r="AC2336" s="16">
        <f>IF(COUNT(Q2336:Z2336)=0,"",SUM(T2336:V2336))</f>
        <v>30</v>
      </c>
      <c r="AD2336" s="16">
        <f>IF(COUNT(Q2336:Z2336)=0,"",SUM(W2336:Y2336))</f>
        <v>203</v>
      </c>
      <c r="AE2336" s="16">
        <f>IF(COUNT(Q2336:Z2336)=0,"",SUM(Z2336:Z2336))</f>
        <v>337</v>
      </c>
      <c r="AF2336" s="16">
        <f>IF(COUNT(Q2336:Z2336)=0,"",SUM(Q2336:Z2336))</f>
        <v>602</v>
      </c>
      <c r="AG2336" s="17">
        <f>IFERROR((AA2336+AB2336)/AF2336,"")</f>
        <v>5.3156146179401995E-2</v>
      </c>
      <c r="AH2336" s="16"/>
    </row>
    <row r="2337" spans="1:34" x14ac:dyDescent="0.2">
      <c r="A2337" s="4" t="s">
        <v>21</v>
      </c>
      <c r="B2337" s="4" t="s">
        <v>140</v>
      </c>
      <c r="C2337" s="4" t="s">
        <v>955</v>
      </c>
      <c r="D2337" s="4" t="s">
        <v>918</v>
      </c>
      <c r="E2337" s="4" t="s">
        <v>919</v>
      </c>
      <c r="F2337" s="4" t="s">
        <v>5586</v>
      </c>
      <c r="G2337" s="4" t="s">
        <v>158</v>
      </c>
      <c r="H2337" s="4" t="s">
        <v>165</v>
      </c>
      <c r="I2337" s="16">
        <v>200</v>
      </c>
      <c r="J2337" s="16">
        <v>11708</v>
      </c>
      <c r="K2337" s="16">
        <v>145</v>
      </c>
      <c r="L2337" s="16">
        <v>2001</v>
      </c>
      <c r="M2337" s="16"/>
      <c r="N2337" s="16">
        <v>284</v>
      </c>
      <c r="O2337" s="17">
        <f>IFERROR(K2337/I2337,"")</f>
        <v>0.72499999999999998</v>
      </c>
      <c r="P2337" s="17">
        <f>IFERROR(L2337/J2337,"")</f>
        <v>0.17090878032114792</v>
      </c>
      <c r="Q2337" s="16">
        <v>32</v>
      </c>
      <c r="R2337" s="16">
        <v>17</v>
      </c>
      <c r="S2337" s="16">
        <v>0</v>
      </c>
      <c r="T2337" s="16">
        <v>184</v>
      </c>
      <c r="U2337" s="16">
        <v>101</v>
      </c>
      <c r="V2337" s="16">
        <v>56</v>
      </c>
      <c r="W2337" s="16">
        <v>115</v>
      </c>
      <c r="X2337" s="16">
        <v>83</v>
      </c>
      <c r="Y2337" s="16"/>
      <c r="Z2337" s="16">
        <v>1557</v>
      </c>
      <c r="AA2337" s="16">
        <f>IF(COUNT(Q2337:Z2337)=0,"",SUM(Q2337:Q2337))</f>
        <v>32</v>
      </c>
      <c r="AB2337" s="16">
        <f>IF(COUNT(Q2337:Z2337)=0,"",SUM(R2337:S2337))</f>
        <v>17</v>
      </c>
      <c r="AC2337" s="16">
        <f>IF(COUNT(Q2337:Z2337)=0,"",SUM(T2337:V2337))</f>
        <v>341</v>
      </c>
      <c r="AD2337" s="16">
        <f>IF(COUNT(Q2337:Z2337)=0,"",SUM(W2337:Y2337))</f>
        <v>198</v>
      </c>
      <c r="AE2337" s="16">
        <f>IF(COUNT(Q2337:Z2337)=0,"",SUM(Z2337:Z2337))</f>
        <v>1557</v>
      </c>
      <c r="AF2337" s="16">
        <f>IF(COUNT(Q2337:Z2337)=0,"",SUM(Q2337:Z2337))</f>
        <v>2145</v>
      </c>
      <c r="AG2337" s="17">
        <f>IFERROR((AA2337+AB2337)/AF2337,"")</f>
        <v>2.2843822843822845E-2</v>
      </c>
      <c r="AH2337" s="16"/>
    </row>
    <row r="2338" spans="1:34" x14ac:dyDescent="0.2">
      <c r="A2338" s="4" t="s">
        <v>198</v>
      </c>
      <c r="B2338" s="4" t="s">
        <v>146</v>
      </c>
      <c r="C2338" s="4" t="s">
        <v>1036</v>
      </c>
      <c r="D2338" s="4" t="s">
        <v>265</v>
      </c>
      <c r="E2338" s="4" t="s">
        <v>266</v>
      </c>
      <c r="F2338" s="4" t="s">
        <v>1046</v>
      </c>
      <c r="G2338" s="4" t="s">
        <v>156</v>
      </c>
      <c r="H2338" s="4" t="s">
        <v>43</v>
      </c>
      <c r="I2338" s="16">
        <v>362</v>
      </c>
      <c r="J2338" s="16">
        <v>707</v>
      </c>
      <c r="K2338" s="16">
        <v>104</v>
      </c>
      <c r="L2338" s="16">
        <v>148</v>
      </c>
      <c r="M2338" s="16">
        <v>0</v>
      </c>
      <c r="N2338" s="16">
        <v>24</v>
      </c>
      <c r="O2338" s="17">
        <f>IFERROR(K2338/I2338,"")</f>
        <v>0.287292817679558</v>
      </c>
      <c r="P2338" s="17">
        <f>IFERROR(L2338/J2338,"")</f>
        <v>0.20933521923620935</v>
      </c>
      <c r="Q2338" s="16">
        <v>31</v>
      </c>
      <c r="R2338" s="16">
        <v>16</v>
      </c>
      <c r="S2338" s="16"/>
      <c r="T2338" s="16">
        <v>0</v>
      </c>
      <c r="U2338" s="16">
        <v>0</v>
      </c>
      <c r="V2338" s="16">
        <v>0</v>
      </c>
      <c r="W2338" s="16">
        <v>0</v>
      </c>
      <c r="X2338" s="16">
        <v>76</v>
      </c>
      <c r="Y2338" s="16">
        <v>0</v>
      </c>
      <c r="Z2338" s="16">
        <v>129</v>
      </c>
      <c r="AA2338" s="16">
        <f>IF(COUNT(Q2338:Z2338)=0,"",SUM(Q2338:Q2338))</f>
        <v>31</v>
      </c>
      <c r="AB2338" s="16">
        <f>IF(COUNT(Q2338:Z2338)=0,"",SUM(R2338:S2338))</f>
        <v>16</v>
      </c>
      <c r="AC2338" s="16">
        <f>IF(COUNT(Q2338:Z2338)=0,"",SUM(T2338:V2338))</f>
        <v>0</v>
      </c>
      <c r="AD2338" s="16">
        <f>IF(COUNT(Q2338:Z2338)=0,"",SUM(W2338:Y2338))</f>
        <v>76</v>
      </c>
      <c r="AE2338" s="16">
        <f>IF(COUNT(Q2338:Z2338)=0,"",SUM(Z2338:Z2338))</f>
        <v>129</v>
      </c>
      <c r="AF2338" s="16">
        <f>IF(COUNT(Q2338:Z2338)=0,"",SUM(Q2338:Z2338))</f>
        <v>252</v>
      </c>
      <c r="AG2338" s="17">
        <f>IFERROR((AA2338+AB2338)/AF2338,"")</f>
        <v>0.18650793650793651</v>
      </c>
      <c r="AH2338" s="16">
        <v>17</v>
      </c>
    </row>
    <row r="2339" spans="1:34" x14ac:dyDescent="0.2">
      <c r="A2339" s="4" t="s">
        <v>21</v>
      </c>
      <c r="B2339" s="4" t="s">
        <v>131</v>
      </c>
      <c r="C2339" s="4" t="s">
        <v>955</v>
      </c>
      <c r="D2339" s="4" t="s">
        <v>438</v>
      </c>
      <c r="E2339" s="4" t="s">
        <v>439</v>
      </c>
      <c r="F2339" s="4" t="s">
        <v>3912</v>
      </c>
      <c r="G2339" s="4" t="s">
        <v>156</v>
      </c>
      <c r="H2339" s="4" t="s">
        <v>163</v>
      </c>
      <c r="I2339" s="16">
        <v>30</v>
      </c>
      <c r="J2339" s="16">
        <v>1503</v>
      </c>
      <c r="K2339" s="16">
        <v>26</v>
      </c>
      <c r="L2339" s="16">
        <v>400</v>
      </c>
      <c r="M2339" s="16">
        <v>0</v>
      </c>
      <c r="N2339" s="16">
        <v>41</v>
      </c>
      <c r="O2339" s="17">
        <f>IFERROR(K2339/I2339,"")</f>
        <v>0.8666666666666667</v>
      </c>
      <c r="P2339" s="17">
        <f>IFERROR(L2339/J2339,"")</f>
        <v>0.2661343978709248</v>
      </c>
      <c r="Q2339" s="16">
        <v>31</v>
      </c>
      <c r="R2339" s="16">
        <v>12</v>
      </c>
      <c r="S2339" s="16"/>
      <c r="T2339" s="16"/>
      <c r="U2339" s="16">
        <v>294</v>
      </c>
      <c r="V2339" s="16"/>
      <c r="W2339" s="16">
        <v>0</v>
      </c>
      <c r="X2339" s="16">
        <v>73</v>
      </c>
      <c r="Y2339" s="16"/>
      <c r="Z2339" s="16">
        <v>57</v>
      </c>
      <c r="AA2339" s="16">
        <f>IF(COUNT(Q2339:Z2339)=0,"",SUM(Q2339:Q2339))</f>
        <v>31</v>
      </c>
      <c r="AB2339" s="16">
        <f>IF(COUNT(Q2339:Z2339)=0,"",SUM(R2339:S2339))</f>
        <v>12</v>
      </c>
      <c r="AC2339" s="16">
        <f>IF(COUNT(Q2339:Z2339)=0,"",SUM(T2339:V2339))</f>
        <v>294</v>
      </c>
      <c r="AD2339" s="16">
        <f>IF(COUNT(Q2339:Z2339)=0,"",SUM(W2339:Y2339))</f>
        <v>73</v>
      </c>
      <c r="AE2339" s="16">
        <f>IF(COUNT(Q2339:Z2339)=0,"",SUM(Z2339:Z2339))</f>
        <v>57</v>
      </c>
      <c r="AF2339" s="16">
        <f>IF(COUNT(Q2339:Z2339)=0,"",SUM(Q2339:Z2339))</f>
        <v>467</v>
      </c>
      <c r="AG2339" s="17">
        <f>IFERROR((AA2339+AB2339)/AF2339,"")</f>
        <v>9.2077087794432549E-2</v>
      </c>
      <c r="AH2339" s="16"/>
    </row>
    <row r="2340" spans="1:34" x14ac:dyDescent="0.2">
      <c r="A2340" s="4" t="s">
        <v>21</v>
      </c>
      <c r="B2340" s="4" t="s">
        <v>151</v>
      </c>
      <c r="C2340" s="4" t="s">
        <v>1036</v>
      </c>
      <c r="D2340" s="4" t="s">
        <v>828</v>
      </c>
      <c r="E2340" s="4" t="s">
        <v>829</v>
      </c>
      <c r="F2340" s="4" t="s">
        <v>4329</v>
      </c>
      <c r="G2340" s="4" t="s">
        <v>157</v>
      </c>
      <c r="H2340" s="4" t="s">
        <v>164</v>
      </c>
      <c r="I2340" s="16">
        <v>27</v>
      </c>
      <c r="J2340" s="16">
        <v>996</v>
      </c>
      <c r="K2340" s="16">
        <v>14</v>
      </c>
      <c r="L2340" s="16">
        <v>119</v>
      </c>
      <c r="M2340" s="16"/>
      <c r="N2340" s="16">
        <v>55</v>
      </c>
      <c r="O2340" s="17">
        <f>IFERROR(K2340/I2340,"")</f>
        <v>0.51851851851851849</v>
      </c>
      <c r="P2340" s="17">
        <f>IFERROR(L2340/J2340,"")</f>
        <v>0.11947791164658635</v>
      </c>
      <c r="Q2340" s="16">
        <v>31</v>
      </c>
      <c r="R2340" s="16">
        <v>64</v>
      </c>
      <c r="S2340" s="16">
        <v>0</v>
      </c>
      <c r="T2340" s="16"/>
      <c r="U2340" s="16"/>
      <c r="V2340" s="16">
        <v>11</v>
      </c>
      <c r="W2340" s="16">
        <v>31</v>
      </c>
      <c r="X2340" s="16"/>
      <c r="Y2340" s="16"/>
      <c r="Z2340" s="16">
        <v>82</v>
      </c>
      <c r="AA2340" s="16">
        <f>IF(COUNT(Q2340:Z2340)=0,"",SUM(Q2340:Q2340))</f>
        <v>31</v>
      </c>
      <c r="AB2340" s="16">
        <f>IF(COUNT(Q2340:Z2340)=0,"",SUM(R2340:S2340))</f>
        <v>64</v>
      </c>
      <c r="AC2340" s="16">
        <f>IF(COUNT(Q2340:Z2340)=0,"",SUM(T2340:V2340))</f>
        <v>11</v>
      </c>
      <c r="AD2340" s="16">
        <f>IF(COUNT(Q2340:Z2340)=0,"",SUM(W2340:Y2340))</f>
        <v>31</v>
      </c>
      <c r="AE2340" s="16">
        <f>IF(COUNT(Q2340:Z2340)=0,"",SUM(Z2340:Z2340))</f>
        <v>82</v>
      </c>
      <c r="AF2340" s="16">
        <f>IF(COUNT(Q2340:Z2340)=0,"",SUM(Q2340:Z2340))</f>
        <v>219</v>
      </c>
      <c r="AG2340" s="17">
        <f>IFERROR((AA2340+AB2340)/AF2340,"")</f>
        <v>0.43378995433789952</v>
      </c>
      <c r="AH2340" s="16"/>
    </row>
    <row r="2341" spans="1:34" x14ac:dyDescent="0.2">
      <c r="A2341" s="4" t="s">
        <v>21</v>
      </c>
      <c r="B2341" s="4" t="s">
        <v>123</v>
      </c>
      <c r="C2341" s="4" t="s">
        <v>955</v>
      </c>
      <c r="D2341" s="4" t="s">
        <v>484</v>
      </c>
      <c r="E2341" s="4" t="s">
        <v>485</v>
      </c>
      <c r="F2341" s="4" t="s">
        <v>4881</v>
      </c>
      <c r="G2341" s="4" t="s">
        <v>159</v>
      </c>
      <c r="H2341" s="4" t="s">
        <v>163</v>
      </c>
      <c r="I2341" s="16">
        <v>27</v>
      </c>
      <c r="J2341" s="16">
        <v>2723</v>
      </c>
      <c r="K2341" s="16"/>
      <c r="L2341" s="16">
        <v>363</v>
      </c>
      <c r="M2341" s="16">
        <v>0</v>
      </c>
      <c r="N2341" s="16">
        <v>44</v>
      </c>
      <c r="O2341" s="17">
        <f>IFERROR(K2341/I2341,"")</f>
        <v>0</v>
      </c>
      <c r="P2341" s="17">
        <f>IFERROR(L2341/J2341,"")</f>
        <v>0.13330885053250091</v>
      </c>
      <c r="Q2341" s="16">
        <v>31</v>
      </c>
      <c r="R2341" s="16">
        <v>12</v>
      </c>
      <c r="S2341" s="16"/>
      <c r="T2341" s="16">
        <v>14</v>
      </c>
      <c r="U2341" s="16">
        <v>20</v>
      </c>
      <c r="V2341" s="16"/>
      <c r="W2341" s="16">
        <v>0</v>
      </c>
      <c r="X2341" s="16">
        <v>109</v>
      </c>
      <c r="Y2341" s="16">
        <v>0</v>
      </c>
      <c r="Z2341" s="16">
        <v>216</v>
      </c>
      <c r="AA2341" s="16">
        <f>IF(COUNT(Q2341:Z2341)=0,"",SUM(Q2341:Q2341))</f>
        <v>31</v>
      </c>
      <c r="AB2341" s="16">
        <f>IF(COUNT(Q2341:Z2341)=0,"",SUM(R2341:S2341))</f>
        <v>12</v>
      </c>
      <c r="AC2341" s="16">
        <f>IF(COUNT(Q2341:Z2341)=0,"",SUM(T2341:V2341))</f>
        <v>34</v>
      </c>
      <c r="AD2341" s="16">
        <f>IF(COUNT(Q2341:Z2341)=0,"",SUM(W2341:Y2341))</f>
        <v>109</v>
      </c>
      <c r="AE2341" s="16">
        <f>IF(COUNT(Q2341:Z2341)=0,"",SUM(Z2341:Z2341))</f>
        <v>216</v>
      </c>
      <c r="AF2341" s="16">
        <f>IF(COUNT(Q2341:Z2341)=0,"",SUM(Q2341:Z2341))</f>
        <v>402</v>
      </c>
      <c r="AG2341" s="17">
        <f>IFERROR((AA2341+AB2341)/AF2341,"")</f>
        <v>0.10696517412935323</v>
      </c>
      <c r="AH2341" s="16"/>
    </row>
    <row r="2342" spans="1:34" x14ac:dyDescent="0.2">
      <c r="A2342" s="4" t="s">
        <v>198</v>
      </c>
      <c r="B2342" s="4" t="s">
        <v>130</v>
      </c>
      <c r="C2342" s="4" t="s">
        <v>991</v>
      </c>
      <c r="D2342" s="4" t="s">
        <v>239</v>
      </c>
      <c r="E2342" s="4" t="s">
        <v>240</v>
      </c>
      <c r="F2342" s="4" t="s">
        <v>1005</v>
      </c>
      <c r="G2342" s="4" t="s">
        <v>156</v>
      </c>
      <c r="H2342" s="4" t="s">
        <v>43</v>
      </c>
      <c r="I2342" s="16">
        <v>48</v>
      </c>
      <c r="J2342" s="16">
        <v>989</v>
      </c>
      <c r="K2342" s="16"/>
      <c r="L2342" s="16">
        <v>136</v>
      </c>
      <c r="M2342" s="16">
        <v>0</v>
      </c>
      <c r="N2342" s="16">
        <v>0</v>
      </c>
      <c r="O2342" s="17">
        <f>IFERROR(K2342/I2342,"")</f>
        <v>0</v>
      </c>
      <c r="P2342" s="17">
        <f>IFERROR(L2342/J2342,"")</f>
        <v>0.13751263902932254</v>
      </c>
      <c r="Q2342" s="16">
        <v>30</v>
      </c>
      <c r="R2342" s="16">
        <v>0</v>
      </c>
      <c r="S2342" s="16"/>
      <c r="T2342" s="16">
        <v>0</v>
      </c>
      <c r="U2342" s="16">
        <v>0</v>
      </c>
      <c r="V2342" s="16">
        <v>0</v>
      </c>
      <c r="W2342" s="16">
        <v>18</v>
      </c>
      <c r="X2342" s="16">
        <v>95</v>
      </c>
      <c r="Y2342" s="16">
        <v>0</v>
      </c>
      <c r="Z2342" s="16">
        <v>0</v>
      </c>
      <c r="AA2342" s="16">
        <f>IF(COUNT(Q2342:Z2342)=0,"",SUM(Q2342:Q2342))</f>
        <v>30</v>
      </c>
      <c r="AB2342" s="16">
        <f>IF(COUNT(Q2342:Z2342)=0,"",SUM(R2342:S2342))</f>
        <v>0</v>
      </c>
      <c r="AC2342" s="16">
        <f>IF(COUNT(Q2342:Z2342)=0,"",SUM(T2342:V2342))</f>
        <v>0</v>
      </c>
      <c r="AD2342" s="16">
        <f>IF(COUNT(Q2342:Z2342)=0,"",SUM(W2342:Y2342))</f>
        <v>113</v>
      </c>
      <c r="AE2342" s="16">
        <f>IF(COUNT(Q2342:Z2342)=0,"",SUM(Z2342:Z2342))</f>
        <v>0</v>
      </c>
      <c r="AF2342" s="16">
        <f>IF(COUNT(Q2342:Z2342)=0,"",SUM(Q2342:Z2342))</f>
        <v>143</v>
      </c>
      <c r="AG2342" s="17">
        <f>IFERROR((AA2342+AB2342)/AF2342,"")</f>
        <v>0.20979020979020979</v>
      </c>
      <c r="AH2342" s="16">
        <v>15</v>
      </c>
    </row>
    <row r="2343" spans="1:34" x14ac:dyDescent="0.2">
      <c r="A2343" s="4" t="s">
        <v>198</v>
      </c>
      <c r="B2343" s="4" t="s">
        <v>147</v>
      </c>
      <c r="C2343" s="4" t="s">
        <v>1036</v>
      </c>
      <c r="D2343" s="4" t="s">
        <v>381</v>
      </c>
      <c r="E2343" s="4" t="s">
        <v>216</v>
      </c>
      <c r="F2343" s="4" t="s">
        <v>1289</v>
      </c>
      <c r="G2343" s="4" t="s">
        <v>156</v>
      </c>
      <c r="H2343" s="4" t="s">
        <v>43</v>
      </c>
      <c r="I2343" s="16">
        <v>851</v>
      </c>
      <c r="J2343" s="16">
        <v>2436</v>
      </c>
      <c r="K2343" s="16">
        <v>254</v>
      </c>
      <c r="L2343" s="16">
        <v>638</v>
      </c>
      <c r="M2343" s="16"/>
      <c r="N2343" s="16">
        <v>42</v>
      </c>
      <c r="O2343" s="17">
        <f>IFERROR(K2343/I2343,"")</f>
        <v>0.29847238542890719</v>
      </c>
      <c r="P2343" s="17">
        <f>IFERROR(L2343/J2343,"")</f>
        <v>0.26190476190476192</v>
      </c>
      <c r="Q2343" s="16">
        <v>30</v>
      </c>
      <c r="R2343" s="16">
        <v>0</v>
      </c>
      <c r="S2343" s="16"/>
      <c r="T2343" s="16"/>
      <c r="U2343" s="16">
        <v>115</v>
      </c>
      <c r="V2343" s="16">
        <v>0</v>
      </c>
      <c r="W2343" s="16">
        <v>158</v>
      </c>
      <c r="X2343" s="16">
        <v>276</v>
      </c>
      <c r="Y2343" s="16">
        <v>0</v>
      </c>
      <c r="Z2343" s="16">
        <v>312</v>
      </c>
      <c r="AA2343" s="16">
        <f>IF(COUNT(Q2343:Z2343)=0,"",SUM(Q2343:Q2343))</f>
        <v>30</v>
      </c>
      <c r="AB2343" s="16">
        <f>IF(COUNT(Q2343:Z2343)=0,"",SUM(R2343:S2343))</f>
        <v>0</v>
      </c>
      <c r="AC2343" s="16">
        <f>IF(COUNT(Q2343:Z2343)=0,"",SUM(T2343:V2343))</f>
        <v>115</v>
      </c>
      <c r="AD2343" s="16">
        <f>IF(COUNT(Q2343:Z2343)=0,"",SUM(W2343:Y2343))</f>
        <v>434</v>
      </c>
      <c r="AE2343" s="16">
        <f>IF(COUNT(Q2343:Z2343)=0,"",SUM(Z2343:Z2343))</f>
        <v>312</v>
      </c>
      <c r="AF2343" s="16">
        <f>IF(COUNT(Q2343:Z2343)=0,"",SUM(Q2343:Z2343))</f>
        <v>891</v>
      </c>
      <c r="AG2343" s="17">
        <f>IFERROR((AA2343+AB2343)/AF2343,"")</f>
        <v>3.3670033670033669E-2</v>
      </c>
      <c r="AH2343" s="16">
        <v>37</v>
      </c>
    </row>
    <row r="2344" spans="1:34" x14ac:dyDescent="0.2">
      <c r="A2344" s="4" t="s">
        <v>21</v>
      </c>
      <c r="B2344" s="4" t="s">
        <v>149</v>
      </c>
      <c r="C2344" s="4" t="s">
        <v>1036</v>
      </c>
      <c r="D2344" s="4" t="s">
        <v>620</v>
      </c>
      <c r="E2344" s="4" t="s">
        <v>621</v>
      </c>
      <c r="F2344" s="4" t="s">
        <v>2392</v>
      </c>
      <c r="G2344" s="4" t="s">
        <v>158</v>
      </c>
      <c r="H2344" s="4" t="s">
        <v>164</v>
      </c>
      <c r="I2344" s="16">
        <v>193</v>
      </c>
      <c r="J2344" s="16">
        <v>1810</v>
      </c>
      <c r="K2344" s="16">
        <v>23</v>
      </c>
      <c r="L2344" s="16">
        <v>91</v>
      </c>
      <c r="M2344" s="16"/>
      <c r="N2344" s="16">
        <v>20</v>
      </c>
      <c r="O2344" s="17">
        <f>IFERROR(K2344/I2344,"")</f>
        <v>0.11917098445595854</v>
      </c>
      <c r="P2344" s="17">
        <f>IFERROR(L2344/J2344,"")</f>
        <v>5.0276243093922653E-2</v>
      </c>
      <c r="Q2344" s="16">
        <v>30</v>
      </c>
      <c r="R2344" s="16">
        <v>0</v>
      </c>
      <c r="S2344" s="16">
        <v>0</v>
      </c>
      <c r="T2344" s="16">
        <v>48</v>
      </c>
      <c r="U2344" s="16">
        <v>0</v>
      </c>
      <c r="V2344" s="16">
        <v>0</v>
      </c>
      <c r="W2344" s="16">
        <v>0</v>
      </c>
      <c r="X2344" s="16"/>
      <c r="Y2344" s="16">
        <v>0</v>
      </c>
      <c r="Z2344" s="16">
        <v>35</v>
      </c>
      <c r="AA2344" s="16">
        <f>IF(COUNT(Q2344:Z2344)=0,"",SUM(Q2344:Q2344))</f>
        <v>30</v>
      </c>
      <c r="AB2344" s="16">
        <f>IF(COUNT(Q2344:Z2344)=0,"",SUM(R2344:S2344))</f>
        <v>0</v>
      </c>
      <c r="AC2344" s="16">
        <f>IF(COUNT(Q2344:Z2344)=0,"",SUM(T2344:V2344))</f>
        <v>48</v>
      </c>
      <c r="AD2344" s="16">
        <f>IF(COUNT(Q2344:Z2344)=0,"",SUM(W2344:Y2344))</f>
        <v>0</v>
      </c>
      <c r="AE2344" s="16">
        <f>IF(COUNT(Q2344:Z2344)=0,"",SUM(Z2344:Z2344))</f>
        <v>35</v>
      </c>
      <c r="AF2344" s="16">
        <f>IF(COUNT(Q2344:Z2344)=0,"",SUM(Q2344:Z2344))</f>
        <v>113</v>
      </c>
      <c r="AG2344" s="17">
        <f>IFERROR((AA2344+AB2344)/AF2344,"")</f>
        <v>0.26548672566371684</v>
      </c>
      <c r="AH2344" s="16">
        <v>95</v>
      </c>
    </row>
    <row r="2345" spans="1:34" x14ac:dyDescent="0.2">
      <c r="A2345" s="4" t="s">
        <v>21</v>
      </c>
      <c r="B2345" s="4" t="s">
        <v>131</v>
      </c>
      <c r="C2345" s="4" t="s">
        <v>955</v>
      </c>
      <c r="D2345" s="4" t="s">
        <v>438</v>
      </c>
      <c r="E2345" s="4" t="s">
        <v>439</v>
      </c>
      <c r="F2345" s="4" t="s">
        <v>3927</v>
      </c>
      <c r="G2345" s="4" t="s">
        <v>156</v>
      </c>
      <c r="H2345" s="4" t="s">
        <v>167</v>
      </c>
      <c r="I2345" s="16">
        <v>45</v>
      </c>
      <c r="J2345" s="16">
        <v>363</v>
      </c>
      <c r="K2345" s="16">
        <v>27</v>
      </c>
      <c r="L2345" s="16">
        <v>38</v>
      </c>
      <c r="M2345" s="16"/>
      <c r="N2345" s="16"/>
      <c r="O2345" s="17">
        <f>IFERROR(K2345/I2345,"")</f>
        <v>0.6</v>
      </c>
      <c r="P2345" s="17">
        <f>IFERROR(L2345/J2345,"")</f>
        <v>0.1046831955922865</v>
      </c>
      <c r="Q2345" s="16">
        <v>30</v>
      </c>
      <c r="R2345" s="16"/>
      <c r="S2345" s="16"/>
      <c r="T2345" s="16"/>
      <c r="U2345" s="16"/>
      <c r="V2345" s="16"/>
      <c r="W2345" s="16">
        <v>0</v>
      </c>
      <c r="X2345" s="16">
        <v>11</v>
      </c>
      <c r="Y2345" s="16">
        <v>0</v>
      </c>
      <c r="Z2345" s="16">
        <v>16</v>
      </c>
      <c r="AA2345" s="16">
        <f>IF(COUNT(Q2345:Z2345)=0,"",SUM(Q2345:Q2345))</f>
        <v>30</v>
      </c>
      <c r="AB2345" s="16">
        <f>IF(COUNT(Q2345:Z2345)=0,"",SUM(R2345:S2345))</f>
        <v>0</v>
      </c>
      <c r="AC2345" s="16">
        <f>IF(COUNT(Q2345:Z2345)=0,"",SUM(T2345:V2345))</f>
        <v>0</v>
      </c>
      <c r="AD2345" s="16">
        <f>IF(COUNT(Q2345:Z2345)=0,"",SUM(W2345:Y2345))</f>
        <v>11</v>
      </c>
      <c r="AE2345" s="16">
        <f>IF(COUNT(Q2345:Z2345)=0,"",SUM(Z2345:Z2345))</f>
        <v>16</v>
      </c>
      <c r="AF2345" s="16">
        <f>IF(COUNT(Q2345:Z2345)=0,"",SUM(Q2345:Z2345))</f>
        <v>57</v>
      </c>
      <c r="AG2345" s="17">
        <f>IFERROR((AA2345+AB2345)/AF2345,"")</f>
        <v>0.52631578947368418</v>
      </c>
      <c r="AH2345" s="16"/>
    </row>
    <row r="2346" spans="1:34" x14ac:dyDescent="0.2">
      <c r="A2346" s="4" t="s">
        <v>21</v>
      </c>
      <c r="B2346" s="4" t="s">
        <v>140</v>
      </c>
      <c r="C2346" s="4" t="s">
        <v>955</v>
      </c>
      <c r="D2346" s="4" t="s">
        <v>907</v>
      </c>
      <c r="E2346" s="4" t="s">
        <v>908</v>
      </c>
      <c r="F2346" s="4" t="s">
        <v>5522</v>
      </c>
      <c r="G2346" s="4" t="s">
        <v>158</v>
      </c>
      <c r="H2346" s="4" t="s">
        <v>163</v>
      </c>
      <c r="I2346" s="16">
        <v>82</v>
      </c>
      <c r="J2346" s="16">
        <v>1102</v>
      </c>
      <c r="K2346" s="16">
        <v>29</v>
      </c>
      <c r="L2346" s="16">
        <v>135</v>
      </c>
      <c r="M2346" s="16"/>
      <c r="N2346" s="16">
        <v>231</v>
      </c>
      <c r="O2346" s="17">
        <f>IFERROR(K2346/I2346,"")</f>
        <v>0.35365853658536583</v>
      </c>
      <c r="P2346" s="17">
        <f>IFERROR(L2346/J2346,"")</f>
        <v>0.12250453720508167</v>
      </c>
      <c r="Q2346" s="16">
        <v>30</v>
      </c>
      <c r="R2346" s="16"/>
      <c r="S2346" s="16">
        <v>0</v>
      </c>
      <c r="T2346" s="16">
        <v>14</v>
      </c>
      <c r="U2346" s="16">
        <v>0</v>
      </c>
      <c r="V2346" s="16">
        <v>29</v>
      </c>
      <c r="W2346" s="16">
        <v>0</v>
      </c>
      <c r="X2346" s="16">
        <v>35</v>
      </c>
      <c r="Y2346" s="16">
        <v>0</v>
      </c>
      <c r="Z2346" s="16">
        <v>172</v>
      </c>
      <c r="AA2346" s="16">
        <f>IF(COUNT(Q2346:Z2346)=0,"",SUM(Q2346:Q2346))</f>
        <v>30</v>
      </c>
      <c r="AB2346" s="16">
        <f>IF(COUNT(Q2346:Z2346)=0,"",SUM(R2346:S2346))</f>
        <v>0</v>
      </c>
      <c r="AC2346" s="16">
        <f>IF(COUNT(Q2346:Z2346)=0,"",SUM(T2346:V2346))</f>
        <v>43</v>
      </c>
      <c r="AD2346" s="16">
        <f>IF(COUNT(Q2346:Z2346)=0,"",SUM(W2346:Y2346))</f>
        <v>35</v>
      </c>
      <c r="AE2346" s="16">
        <f>IF(COUNT(Q2346:Z2346)=0,"",SUM(Z2346:Z2346))</f>
        <v>172</v>
      </c>
      <c r="AF2346" s="16">
        <f>IF(COUNT(Q2346:Z2346)=0,"",SUM(Q2346:Z2346))</f>
        <v>280</v>
      </c>
      <c r="AG2346" s="17">
        <f>IFERROR((AA2346+AB2346)/AF2346,"")</f>
        <v>0.10714285714285714</v>
      </c>
      <c r="AH2346" s="16"/>
    </row>
    <row r="2347" spans="1:34" x14ac:dyDescent="0.2">
      <c r="A2347" s="4" t="s">
        <v>198</v>
      </c>
      <c r="B2347" s="4" t="s">
        <v>124</v>
      </c>
      <c r="C2347" s="4" t="s">
        <v>955</v>
      </c>
      <c r="D2347" s="4" t="s">
        <v>274</v>
      </c>
      <c r="E2347" s="4" t="s">
        <v>266</v>
      </c>
      <c r="F2347" s="4" t="s">
        <v>1064</v>
      </c>
      <c r="G2347" s="4" t="s">
        <v>156</v>
      </c>
      <c r="H2347" s="4" t="s">
        <v>43</v>
      </c>
      <c r="I2347" s="16">
        <v>225</v>
      </c>
      <c r="J2347" s="16">
        <v>923</v>
      </c>
      <c r="K2347" s="16">
        <v>75</v>
      </c>
      <c r="L2347" s="16">
        <v>287</v>
      </c>
      <c r="M2347" s="16">
        <v>0</v>
      </c>
      <c r="N2347" s="16">
        <v>33</v>
      </c>
      <c r="O2347" s="17">
        <f>IFERROR(K2347/I2347,"")</f>
        <v>0.33333333333333331</v>
      </c>
      <c r="P2347" s="17">
        <f>IFERROR(L2347/J2347,"")</f>
        <v>0.31094257854821233</v>
      </c>
      <c r="Q2347" s="16">
        <v>29</v>
      </c>
      <c r="R2347" s="16">
        <v>23</v>
      </c>
      <c r="S2347" s="16"/>
      <c r="T2347" s="16">
        <v>0</v>
      </c>
      <c r="U2347" s="16"/>
      <c r="V2347" s="16">
        <v>0</v>
      </c>
      <c r="W2347" s="16">
        <v>0</v>
      </c>
      <c r="X2347" s="16">
        <v>170</v>
      </c>
      <c r="Y2347" s="16">
        <v>0</v>
      </c>
      <c r="Z2347" s="16">
        <v>139</v>
      </c>
      <c r="AA2347" s="16">
        <f>IF(COUNT(Q2347:Z2347)=0,"",SUM(Q2347:Q2347))</f>
        <v>29</v>
      </c>
      <c r="AB2347" s="16">
        <f>IF(COUNT(Q2347:Z2347)=0,"",SUM(R2347:S2347))</f>
        <v>23</v>
      </c>
      <c r="AC2347" s="16">
        <f>IF(COUNT(Q2347:Z2347)=0,"",SUM(T2347:V2347))</f>
        <v>0</v>
      </c>
      <c r="AD2347" s="16">
        <f>IF(COUNT(Q2347:Z2347)=0,"",SUM(W2347:Y2347))</f>
        <v>170</v>
      </c>
      <c r="AE2347" s="16">
        <f>IF(COUNT(Q2347:Z2347)=0,"",SUM(Z2347:Z2347))</f>
        <v>139</v>
      </c>
      <c r="AF2347" s="16">
        <f>IF(COUNT(Q2347:Z2347)=0,"",SUM(Q2347:Z2347))</f>
        <v>361</v>
      </c>
      <c r="AG2347" s="17">
        <f>IFERROR((AA2347+AB2347)/AF2347,"")</f>
        <v>0.1440443213296399</v>
      </c>
      <c r="AH2347" s="16">
        <v>16</v>
      </c>
    </row>
    <row r="2348" spans="1:34" x14ac:dyDescent="0.2">
      <c r="A2348" s="4" t="s">
        <v>21</v>
      </c>
      <c r="B2348" s="4" t="s">
        <v>150</v>
      </c>
      <c r="C2348" s="4" t="s">
        <v>991</v>
      </c>
      <c r="D2348" s="4" t="s">
        <v>809</v>
      </c>
      <c r="E2348" s="4" t="s">
        <v>810</v>
      </c>
      <c r="F2348" s="4" t="s">
        <v>4120</v>
      </c>
      <c r="G2348" s="4" t="s">
        <v>157</v>
      </c>
      <c r="H2348" s="4" t="s">
        <v>163</v>
      </c>
      <c r="I2348" s="16">
        <v>1107</v>
      </c>
      <c r="J2348" s="16">
        <v>35599</v>
      </c>
      <c r="K2348" s="16">
        <v>873</v>
      </c>
      <c r="L2348" s="16">
        <v>3731</v>
      </c>
      <c r="M2348" s="16">
        <v>57</v>
      </c>
      <c r="N2348" s="16">
        <v>14</v>
      </c>
      <c r="O2348" s="17">
        <f>IFERROR(K2348/I2348,"")</f>
        <v>0.78861788617886175</v>
      </c>
      <c r="P2348" s="17">
        <f>IFERROR(L2348/J2348,"")</f>
        <v>0.10480631478412315</v>
      </c>
      <c r="Q2348" s="16">
        <v>29</v>
      </c>
      <c r="R2348" s="16">
        <v>0</v>
      </c>
      <c r="S2348" s="16">
        <v>0</v>
      </c>
      <c r="T2348" s="16">
        <v>74</v>
      </c>
      <c r="U2348" s="16">
        <v>0</v>
      </c>
      <c r="V2348" s="16">
        <v>0</v>
      </c>
      <c r="W2348" s="16"/>
      <c r="X2348" s="16">
        <v>435</v>
      </c>
      <c r="Y2348" s="16">
        <v>0</v>
      </c>
      <c r="Z2348" s="16">
        <v>4064</v>
      </c>
      <c r="AA2348" s="16">
        <f>IF(COUNT(Q2348:Z2348)=0,"",SUM(Q2348:Q2348))</f>
        <v>29</v>
      </c>
      <c r="AB2348" s="16">
        <f>IF(COUNT(Q2348:Z2348)=0,"",SUM(R2348:S2348))</f>
        <v>0</v>
      </c>
      <c r="AC2348" s="16">
        <f>IF(COUNT(Q2348:Z2348)=0,"",SUM(T2348:V2348))</f>
        <v>74</v>
      </c>
      <c r="AD2348" s="16">
        <f>IF(COUNT(Q2348:Z2348)=0,"",SUM(W2348:Y2348))</f>
        <v>435</v>
      </c>
      <c r="AE2348" s="16">
        <f>IF(COUNT(Q2348:Z2348)=0,"",SUM(Z2348:Z2348))</f>
        <v>4064</v>
      </c>
      <c r="AF2348" s="16">
        <f>IF(COUNT(Q2348:Z2348)=0,"",SUM(Q2348:Z2348))</f>
        <v>4602</v>
      </c>
      <c r="AG2348" s="17">
        <f>IFERROR((AA2348+AB2348)/AF2348,"")</f>
        <v>6.3016079965232509E-3</v>
      </c>
      <c r="AH2348" s="16">
        <v>193</v>
      </c>
    </row>
    <row r="2349" spans="1:34" x14ac:dyDescent="0.2">
      <c r="A2349" s="4" t="s">
        <v>21</v>
      </c>
      <c r="B2349" s="4" t="s">
        <v>123</v>
      </c>
      <c r="C2349" s="4" t="s">
        <v>955</v>
      </c>
      <c r="D2349" s="4" t="s">
        <v>484</v>
      </c>
      <c r="E2349" s="4" t="s">
        <v>485</v>
      </c>
      <c r="F2349" s="4" t="s">
        <v>4840</v>
      </c>
      <c r="G2349" s="4" t="s">
        <v>159</v>
      </c>
      <c r="H2349" s="4" t="s">
        <v>163</v>
      </c>
      <c r="I2349" s="16">
        <v>35</v>
      </c>
      <c r="J2349" s="16">
        <v>2027</v>
      </c>
      <c r="K2349" s="16">
        <v>20</v>
      </c>
      <c r="L2349" s="16">
        <v>363</v>
      </c>
      <c r="M2349" s="16"/>
      <c r="N2349" s="16">
        <v>31</v>
      </c>
      <c r="O2349" s="17">
        <f>IFERROR(K2349/I2349,"")</f>
        <v>0.5714285714285714</v>
      </c>
      <c r="P2349" s="17">
        <f>IFERROR(L2349/J2349,"")</f>
        <v>0.17908238776517021</v>
      </c>
      <c r="Q2349" s="16">
        <v>29</v>
      </c>
      <c r="R2349" s="16"/>
      <c r="S2349" s="16"/>
      <c r="T2349" s="16"/>
      <c r="U2349" s="16">
        <v>129</v>
      </c>
      <c r="V2349" s="16"/>
      <c r="W2349" s="16">
        <v>0</v>
      </c>
      <c r="X2349" s="16">
        <v>56</v>
      </c>
      <c r="Y2349" s="16"/>
      <c r="Z2349" s="16">
        <v>175</v>
      </c>
      <c r="AA2349" s="16">
        <f>IF(COUNT(Q2349:Z2349)=0,"",SUM(Q2349:Q2349))</f>
        <v>29</v>
      </c>
      <c r="AB2349" s="16">
        <f>IF(COUNT(Q2349:Z2349)=0,"",SUM(R2349:S2349))</f>
        <v>0</v>
      </c>
      <c r="AC2349" s="16">
        <f>IF(COUNT(Q2349:Z2349)=0,"",SUM(T2349:V2349))</f>
        <v>129</v>
      </c>
      <c r="AD2349" s="16">
        <f>IF(COUNT(Q2349:Z2349)=0,"",SUM(W2349:Y2349))</f>
        <v>56</v>
      </c>
      <c r="AE2349" s="16">
        <f>IF(COUNT(Q2349:Z2349)=0,"",SUM(Z2349:Z2349))</f>
        <v>175</v>
      </c>
      <c r="AF2349" s="16">
        <f>IF(COUNT(Q2349:Z2349)=0,"",SUM(Q2349:Z2349))</f>
        <v>389</v>
      </c>
      <c r="AG2349" s="17">
        <f>IFERROR((AA2349+AB2349)/AF2349,"")</f>
        <v>7.4550128534704371E-2</v>
      </c>
      <c r="AH2349" s="16"/>
    </row>
    <row r="2350" spans="1:34" x14ac:dyDescent="0.2">
      <c r="A2350" s="4" t="s">
        <v>21</v>
      </c>
      <c r="B2350" s="4" t="s">
        <v>123</v>
      </c>
      <c r="C2350" s="4" t="s">
        <v>955</v>
      </c>
      <c r="D2350" s="4" t="s">
        <v>484</v>
      </c>
      <c r="E2350" s="4" t="s">
        <v>485</v>
      </c>
      <c r="F2350" s="4" t="s">
        <v>4939</v>
      </c>
      <c r="G2350" s="4" t="s">
        <v>159</v>
      </c>
      <c r="H2350" s="4" t="s">
        <v>164</v>
      </c>
      <c r="I2350" s="16">
        <v>181</v>
      </c>
      <c r="J2350" s="16">
        <v>6314</v>
      </c>
      <c r="K2350" s="16">
        <v>40</v>
      </c>
      <c r="L2350" s="16">
        <v>786</v>
      </c>
      <c r="M2350" s="16">
        <v>0</v>
      </c>
      <c r="N2350" s="16">
        <v>55</v>
      </c>
      <c r="O2350" s="17">
        <f>IFERROR(K2350/I2350,"")</f>
        <v>0.22099447513812154</v>
      </c>
      <c r="P2350" s="17">
        <f>IFERROR(L2350/J2350,"")</f>
        <v>0.12448527082673425</v>
      </c>
      <c r="Q2350" s="16">
        <v>29</v>
      </c>
      <c r="R2350" s="16"/>
      <c r="S2350" s="16"/>
      <c r="T2350" s="16">
        <v>11</v>
      </c>
      <c r="U2350" s="16"/>
      <c r="V2350" s="16">
        <v>45</v>
      </c>
      <c r="W2350" s="16">
        <v>42</v>
      </c>
      <c r="X2350" s="16">
        <v>206</v>
      </c>
      <c r="Y2350" s="16"/>
      <c r="Z2350" s="16">
        <v>572</v>
      </c>
      <c r="AA2350" s="16">
        <f>IF(COUNT(Q2350:Z2350)=0,"",SUM(Q2350:Q2350))</f>
        <v>29</v>
      </c>
      <c r="AB2350" s="16">
        <f>IF(COUNT(Q2350:Z2350)=0,"",SUM(R2350:S2350))</f>
        <v>0</v>
      </c>
      <c r="AC2350" s="16">
        <f>IF(COUNT(Q2350:Z2350)=0,"",SUM(T2350:V2350))</f>
        <v>56</v>
      </c>
      <c r="AD2350" s="16">
        <f>IF(COUNT(Q2350:Z2350)=0,"",SUM(W2350:Y2350))</f>
        <v>248</v>
      </c>
      <c r="AE2350" s="16">
        <f>IF(COUNT(Q2350:Z2350)=0,"",SUM(Z2350:Z2350))</f>
        <v>572</v>
      </c>
      <c r="AF2350" s="16">
        <f>IF(COUNT(Q2350:Z2350)=0,"",SUM(Q2350:Z2350))</f>
        <v>905</v>
      </c>
      <c r="AG2350" s="17">
        <f>IFERROR((AA2350+AB2350)/AF2350,"")</f>
        <v>3.2044198895027624E-2</v>
      </c>
      <c r="AH2350" s="16"/>
    </row>
    <row r="2351" spans="1:34" x14ac:dyDescent="0.2">
      <c r="A2351" s="4" t="s">
        <v>21</v>
      </c>
      <c r="B2351" s="4" t="s">
        <v>140</v>
      </c>
      <c r="C2351" s="4" t="s">
        <v>955</v>
      </c>
      <c r="D2351" s="4" t="s">
        <v>918</v>
      </c>
      <c r="E2351" s="4" t="s">
        <v>919</v>
      </c>
      <c r="F2351" s="4" t="s">
        <v>5588</v>
      </c>
      <c r="G2351" s="4" t="s">
        <v>158</v>
      </c>
      <c r="H2351" s="4" t="s">
        <v>163</v>
      </c>
      <c r="I2351" s="16">
        <v>550</v>
      </c>
      <c r="J2351" s="16">
        <v>5446</v>
      </c>
      <c r="K2351" s="16">
        <v>400</v>
      </c>
      <c r="L2351" s="16">
        <v>1000</v>
      </c>
      <c r="M2351" s="16">
        <v>0</v>
      </c>
      <c r="N2351" s="16">
        <v>70</v>
      </c>
      <c r="O2351" s="17">
        <f>IFERROR(K2351/I2351,"")</f>
        <v>0.72727272727272729</v>
      </c>
      <c r="P2351" s="17">
        <f>IFERROR(L2351/J2351,"")</f>
        <v>0.1836210062431142</v>
      </c>
      <c r="Q2351" s="16">
        <v>29</v>
      </c>
      <c r="R2351" s="16"/>
      <c r="S2351" s="16">
        <v>0</v>
      </c>
      <c r="T2351" s="16">
        <v>237</v>
      </c>
      <c r="U2351" s="16">
        <v>151</v>
      </c>
      <c r="V2351" s="16">
        <v>111</v>
      </c>
      <c r="W2351" s="16">
        <v>171</v>
      </c>
      <c r="X2351" s="16">
        <v>56</v>
      </c>
      <c r="Y2351" s="16">
        <v>0</v>
      </c>
      <c r="Z2351" s="16">
        <v>636</v>
      </c>
      <c r="AA2351" s="16">
        <f>IF(COUNT(Q2351:Z2351)=0,"",SUM(Q2351:Q2351))</f>
        <v>29</v>
      </c>
      <c r="AB2351" s="16">
        <f>IF(COUNT(Q2351:Z2351)=0,"",SUM(R2351:S2351))</f>
        <v>0</v>
      </c>
      <c r="AC2351" s="16">
        <f>IF(COUNT(Q2351:Z2351)=0,"",SUM(T2351:V2351))</f>
        <v>499</v>
      </c>
      <c r="AD2351" s="16">
        <f>IF(COUNT(Q2351:Z2351)=0,"",SUM(W2351:Y2351))</f>
        <v>227</v>
      </c>
      <c r="AE2351" s="16">
        <f>IF(COUNT(Q2351:Z2351)=0,"",SUM(Z2351:Z2351))</f>
        <v>636</v>
      </c>
      <c r="AF2351" s="16">
        <f>IF(COUNT(Q2351:Z2351)=0,"",SUM(Q2351:Z2351))</f>
        <v>1391</v>
      </c>
      <c r="AG2351" s="17">
        <f>IFERROR((AA2351+AB2351)/AF2351,"")</f>
        <v>2.0848310567936738E-2</v>
      </c>
      <c r="AH2351" s="16">
        <v>13</v>
      </c>
    </row>
    <row r="2352" spans="1:34" x14ac:dyDescent="0.2">
      <c r="A2352" s="4" t="s">
        <v>21</v>
      </c>
      <c r="B2352" s="4" t="s">
        <v>140</v>
      </c>
      <c r="C2352" s="4" t="s">
        <v>955</v>
      </c>
      <c r="D2352" s="4" t="s">
        <v>924</v>
      </c>
      <c r="E2352" s="4" t="s">
        <v>925</v>
      </c>
      <c r="F2352" s="4" t="s">
        <v>5674</v>
      </c>
      <c r="G2352" s="4" t="s">
        <v>157</v>
      </c>
      <c r="H2352" s="4" t="s">
        <v>167</v>
      </c>
      <c r="I2352" s="16">
        <v>157</v>
      </c>
      <c r="J2352" s="16">
        <v>522</v>
      </c>
      <c r="K2352" s="16">
        <v>94</v>
      </c>
      <c r="L2352" s="16">
        <v>114</v>
      </c>
      <c r="M2352" s="16"/>
      <c r="N2352" s="16"/>
      <c r="O2352" s="17">
        <f>IFERROR(K2352/I2352,"")</f>
        <v>0.59872611464968151</v>
      </c>
      <c r="P2352" s="17">
        <f>IFERROR(L2352/J2352,"")</f>
        <v>0.21839080459770116</v>
      </c>
      <c r="Q2352" s="16">
        <v>29</v>
      </c>
      <c r="R2352" s="16">
        <v>0</v>
      </c>
      <c r="S2352" s="16">
        <v>0</v>
      </c>
      <c r="T2352" s="16">
        <v>0</v>
      </c>
      <c r="U2352" s="16">
        <v>12</v>
      </c>
      <c r="V2352" s="16">
        <v>32</v>
      </c>
      <c r="W2352" s="16">
        <v>0</v>
      </c>
      <c r="X2352" s="16">
        <v>12</v>
      </c>
      <c r="Y2352" s="16">
        <v>0</v>
      </c>
      <c r="Z2352" s="16">
        <v>123</v>
      </c>
      <c r="AA2352" s="16">
        <f>IF(COUNT(Q2352:Z2352)=0,"",SUM(Q2352:Q2352))</f>
        <v>29</v>
      </c>
      <c r="AB2352" s="16">
        <f>IF(COUNT(Q2352:Z2352)=0,"",SUM(R2352:S2352))</f>
        <v>0</v>
      </c>
      <c r="AC2352" s="16">
        <f>IF(COUNT(Q2352:Z2352)=0,"",SUM(T2352:V2352))</f>
        <v>44</v>
      </c>
      <c r="AD2352" s="16">
        <f>IF(COUNT(Q2352:Z2352)=0,"",SUM(W2352:Y2352))</f>
        <v>12</v>
      </c>
      <c r="AE2352" s="16">
        <f>IF(COUNT(Q2352:Z2352)=0,"",SUM(Z2352:Z2352))</f>
        <v>123</v>
      </c>
      <c r="AF2352" s="16">
        <f>IF(COUNT(Q2352:Z2352)=0,"",SUM(Q2352:Z2352))</f>
        <v>208</v>
      </c>
      <c r="AG2352" s="17">
        <f>IFERROR((AA2352+AB2352)/AF2352,"")</f>
        <v>0.13942307692307693</v>
      </c>
      <c r="AH2352" s="16"/>
    </row>
    <row r="2353" spans="1:34" x14ac:dyDescent="0.2">
      <c r="A2353" s="4" t="s">
        <v>198</v>
      </c>
      <c r="B2353" s="4" t="s">
        <v>133</v>
      </c>
      <c r="C2353" s="4" t="s">
        <v>955</v>
      </c>
      <c r="D2353" s="4" t="s">
        <v>375</v>
      </c>
      <c r="E2353" s="4" t="s">
        <v>228</v>
      </c>
      <c r="F2353" s="4" t="s">
        <v>1278</v>
      </c>
      <c r="G2353" s="4" t="s">
        <v>156</v>
      </c>
      <c r="H2353" s="4" t="s">
        <v>71</v>
      </c>
      <c r="I2353" s="16">
        <v>189</v>
      </c>
      <c r="J2353" s="16">
        <v>547</v>
      </c>
      <c r="K2353" s="16">
        <v>64</v>
      </c>
      <c r="L2353" s="16">
        <v>137</v>
      </c>
      <c r="M2353" s="16"/>
      <c r="N2353" s="16">
        <v>42</v>
      </c>
      <c r="O2353" s="17">
        <f>IFERROR(K2353/I2353,"")</f>
        <v>0.33862433862433861</v>
      </c>
      <c r="P2353" s="17">
        <f>IFERROR(L2353/J2353,"")</f>
        <v>0.25045703839122485</v>
      </c>
      <c r="Q2353" s="16">
        <v>28</v>
      </c>
      <c r="R2353" s="16">
        <v>0</v>
      </c>
      <c r="S2353" s="16"/>
      <c r="T2353" s="16">
        <v>0</v>
      </c>
      <c r="U2353" s="16">
        <v>24</v>
      </c>
      <c r="V2353" s="16">
        <v>94</v>
      </c>
      <c r="W2353" s="16"/>
      <c r="X2353" s="16">
        <v>40</v>
      </c>
      <c r="Y2353" s="16">
        <v>0</v>
      </c>
      <c r="Z2353" s="16">
        <v>97</v>
      </c>
      <c r="AA2353" s="16">
        <f>IF(COUNT(Q2353:Z2353)=0,"",SUM(Q2353:Q2353))</f>
        <v>28</v>
      </c>
      <c r="AB2353" s="16">
        <f>IF(COUNT(Q2353:Z2353)=0,"",SUM(R2353:S2353))</f>
        <v>0</v>
      </c>
      <c r="AC2353" s="16">
        <f>IF(COUNT(Q2353:Z2353)=0,"",SUM(T2353:V2353))</f>
        <v>118</v>
      </c>
      <c r="AD2353" s="16">
        <f>IF(COUNT(Q2353:Z2353)=0,"",SUM(W2353:Y2353))</f>
        <v>40</v>
      </c>
      <c r="AE2353" s="16">
        <f>IF(COUNT(Q2353:Z2353)=0,"",SUM(Z2353:Z2353))</f>
        <v>97</v>
      </c>
      <c r="AF2353" s="16">
        <f>IF(COUNT(Q2353:Z2353)=0,"",SUM(Q2353:Z2353))</f>
        <v>283</v>
      </c>
      <c r="AG2353" s="17">
        <f>IFERROR((AA2353+AB2353)/AF2353,"")</f>
        <v>9.8939929328621903E-2</v>
      </c>
      <c r="AH2353" s="16">
        <v>24</v>
      </c>
    </row>
    <row r="2354" spans="1:34" x14ac:dyDescent="0.2">
      <c r="A2354" s="4" t="s">
        <v>198</v>
      </c>
      <c r="B2354" s="4" t="s">
        <v>123</v>
      </c>
      <c r="C2354" s="4" t="s">
        <v>955</v>
      </c>
      <c r="D2354" s="4" t="s">
        <v>484</v>
      </c>
      <c r="E2354" s="4" t="s">
        <v>485</v>
      </c>
      <c r="F2354" s="4" t="s">
        <v>1503</v>
      </c>
      <c r="G2354" s="4" t="s">
        <v>156</v>
      </c>
      <c r="H2354" s="4" t="s">
        <v>71</v>
      </c>
      <c r="I2354" s="16">
        <v>1135</v>
      </c>
      <c r="J2354" s="16">
        <v>4994</v>
      </c>
      <c r="K2354" s="16">
        <v>221</v>
      </c>
      <c r="L2354" s="16">
        <v>573</v>
      </c>
      <c r="M2354" s="16">
        <v>28</v>
      </c>
      <c r="N2354" s="16">
        <v>165</v>
      </c>
      <c r="O2354" s="17">
        <f>IFERROR(K2354/I2354,"")</f>
        <v>0.19471365638766519</v>
      </c>
      <c r="P2354" s="17">
        <f>IFERROR(L2354/J2354,"")</f>
        <v>0.11473768522226672</v>
      </c>
      <c r="Q2354" s="16">
        <v>28</v>
      </c>
      <c r="R2354" s="16">
        <v>14</v>
      </c>
      <c r="S2354" s="16"/>
      <c r="T2354" s="16">
        <v>0</v>
      </c>
      <c r="U2354" s="16">
        <v>0</v>
      </c>
      <c r="V2354" s="16">
        <v>0</v>
      </c>
      <c r="W2354" s="16">
        <v>11</v>
      </c>
      <c r="X2354" s="16">
        <v>259</v>
      </c>
      <c r="Y2354" s="16">
        <v>0</v>
      </c>
      <c r="Z2354" s="16">
        <v>482</v>
      </c>
      <c r="AA2354" s="16">
        <f>IF(COUNT(Q2354:Z2354)=0,"",SUM(Q2354:Q2354))</f>
        <v>28</v>
      </c>
      <c r="AB2354" s="16">
        <f>IF(COUNT(Q2354:Z2354)=0,"",SUM(R2354:S2354))</f>
        <v>14</v>
      </c>
      <c r="AC2354" s="16">
        <f>IF(COUNT(Q2354:Z2354)=0,"",SUM(T2354:V2354))</f>
        <v>0</v>
      </c>
      <c r="AD2354" s="16">
        <f>IF(COUNT(Q2354:Z2354)=0,"",SUM(W2354:Y2354))</f>
        <v>270</v>
      </c>
      <c r="AE2354" s="16">
        <f>IF(COUNT(Q2354:Z2354)=0,"",SUM(Z2354:Z2354))</f>
        <v>482</v>
      </c>
      <c r="AF2354" s="16">
        <f>IF(COUNT(Q2354:Z2354)=0,"",SUM(Q2354:Z2354))</f>
        <v>794</v>
      </c>
      <c r="AG2354" s="17">
        <f>IFERROR((AA2354+AB2354)/AF2354,"")</f>
        <v>5.2896725440806043E-2</v>
      </c>
      <c r="AH2354" s="16">
        <v>89</v>
      </c>
    </row>
    <row r="2355" spans="1:34" x14ac:dyDescent="0.2">
      <c r="A2355" s="4" t="s">
        <v>21</v>
      </c>
      <c r="B2355" s="4" t="s">
        <v>125</v>
      </c>
      <c r="C2355" s="4" t="s">
        <v>955</v>
      </c>
      <c r="D2355" s="4" t="s">
        <v>533</v>
      </c>
      <c r="E2355" s="4" t="s">
        <v>534</v>
      </c>
      <c r="F2355" s="4" t="s">
        <v>1653</v>
      </c>
      <c r="G2355" s="4" t="s">
        <v>157</v>
      </c>
      <c r="H2355" s="4" t="s">
        <v>165</v>
      </c>
      <c r="I2355" s="16">
        <v>131</v>
      </c>
      <c r="J2355" s="16">
        <v>887</v>
      </c>
      <c r="K2355" s="16">
        <v>16</v>
      </c>
      <c r="L2355" s="16">
        <v>231</v>
      </c>
      <c r="M2355" s="16">
        <v>0</v>
      </c>
      <c r="N2355" s="16"/>
      <c r="O2355" s="17">
        <f>IFERROR(K2355/I2355,"")</f>
        <v>0.12213740458015267</v>
      </c>
      <c r="P2355" s="17">
        <f>IFERROR(L2355/J2355,"")</f>
        <v>0.26042841037204056</v>
      </c>
      <c r="Q2355" s="16">
        <v>28</v>
      </c>
      <c r="R2355" s="16">
        <v>85</v>
      </c>
      <c r="S2355" s="16">
        <v>0</v>
      </c>
      <c r="T2355" s="16">
        <v>85</v>
      </c>
      <c r="U2355" s="16">
        <v>50</v>
      </c>
      <c r="V2355" s="16">
        <v>25</v>
      </c>
      <c r="W2355" s="16"/>
      <c r="X2355" s="16">
        <v>34</v>
      </c>
      <c r="Y2355" s="16">
        <v>0</v>
      </c>
      <c r="Z2355" s="16">
        <v>34</v>
      </c>
      <c r="AA2355" s="16">
        <f>IF(COUNT(Q2355:Z2355)=0,"",SUM(Q2355:Q2355))</f>
        <v>28</v>
      </c>
      <c r="AB2355" s="16">
        <f>IF(COUNT(Q2355:Z2355)=0,"",SUM(R2355:S2355))</f>
        <v>85</v>
      </c>
      <c r="AC2355" s="16">
        <f>IF(COUNT(Q2355:Z2355)=0,"",SUM(T2355:V2355))</f>
        <v>160</v>
      </c>
      <c r="AD2355" s="16">
        <f>IF(COUNT(Q2355:Z2355)=0,"",SUM(W2355:Y2355))</f>
        <v>34</v>
      </c>
      <c r="AE2355" s="16">
        <f>IF(COUNT(Q2355:Z2355)=0,"",SUM(Z2355:Z2355))</f>
        <v>34</v>
      </c>
      <c r="AF2355" s="16">
        <f>IF(COUNT(Q2355:Z2355)=0,"",SUM(Q2355:Z2355))</f>
        <v>341</v>
      </c>
      <c r="AG2355" s="17">
        <f>IFERROR((AA2355+AB2355)/AF2355,"")</f>
        <v>0.33137829912023459</v>
      </c>
      <c r="AH2355" s="16"/>
    </row>
    <row r="2356" spans="1:34" x14ac:dyDescent="0.2">
      <c r="A2356" s="4" t="s">
        <v>21</v>
      </c>
      <c r="B2356" s="4" t="s">
        <v>124</v>
      </c>
      <c r="C2356" s="4" t="s">
        <v>955</v>
      </c>
      <c r="D2356" s="4" t="s">
        <v>582</v>
      </c>
      <c r="E2356" s="4" t="s">
        <v>583</v>
      </c>
      <c r="F2356" s="4" t="s">
        <v>1992</v>
      </c>
      <c r="G2356" s="4" t="s">
        <v>158</v>
      </c>
      <c r="H2356" s="4" t="s">
        <v>165</v>
      </c>
      <c r="I2356" s="16">
        <v>229</v>
      </c>
      <c r="J2356" s="16">
        <v>1286</v>
      </c>
      <c r="K2356" s="16">
        <v>147</v>
      </c>
      <c r="L2356" s="16">
        <v>342</v>
      </c>
      <c r="M2356" s="16"/>
      <c r="N2356" s="16"/>
      <c r="O2356" s="17">
        <f>IFERROR(K2356/I2356,"")</f>
        <v>0.64192139737991272</v>
      </c>
      <c r="P2356" s="17">
        <f>IFERROR(L2356/J2356,"")</f>
        <v>0.26594090202177295</v>
      </c>
      <c r="Q2356" s="16">
        <v>28</v>
      </c>
      <c r="R2356" s="16">
        <v>0</v>
      </c>
      <c r="S2356" s="16">
        <v>0</v>
      </c>
      <c r="T2356" s="16">
        <v>106</v>
      </c>
      <c r="U2356" s="16">
        <v>59</v>
      </c>
      <c r="V2356" s="16">
        <v>167</v>
      </c>
      <c r="W2356" s="16">
        <v>38</v>
      </c>
      <c r="X2356" s="16">
        <v>45</v>
      </c>
      <c r="Y2356" s="16">
        <v>0</v>
      </c>
      <c r="Z2356" s="16">
        <v>281</v>
      </c>
      <c r="AA2356" s="16">
        <f>IF(COUNT(Q2356:Z2356)=0,"",SUM(Q2356:Q2356))</f>
        <v>28</v>
      </c>
      <c r="AB2356" s="16">
        <f>IF(COUNT(Q2356:Z2356)=0,"",SUM(R2356:S2356))</f>
        <v>0</v>
      </c>
      <c r="AC2356" s="16">
        <f>IF(COUNT(Q2356:Z2356)=0,"",SUM(T2356:V2356))</f>
        <v>332</v>
      </c>
      <c r="AD2356" s="16">
        <f>IF(COUNT(Q2356:Z2356)=0,"",SUM(W2356:Y2356))</f>
        <v>83</v>
      </c>
      <c r="AE2356" s="16">
        <f>IF(COUNT(Q2356:Z2356)=0,"",SUM(Z2356:Z2356))</f>
        <v>281</v>
      </c>
      <c r="AF2356" s="16">
        <f>IF(COUNT(Q2356:Z2356)=0,"",SUM(Q2356:Z2356))</f>
        <v>724</v>
      </c>
      <c r="AG2356" s="17">
        <f>IFERROR((AA2356+AB2356)/AF2356,"")</f>
        <v>3.8674033149171269E-2</v>
      </c>
      <c r="AH2356" s="16"/>
    </row>
    <row r="2357" spans="1:34" x14ac:dyDescent="0.2">
      <c r="A2357" s="4" t="s">
        <v>21</v>
      </c>
      <c r="B2357" s="4" t="s">
        <v>150</v>
      </c>
      <c r="C2357" s="4" t="s">
        <v>991</v>
      </c>
      <c r="D2357" s="4" t="s">
        <v>806</v>
      </c>
      <c r="E2357" s="4" t="s">
        <v>807</v>
      </c>
      <c r="F2357" s="4" t="s">
        <v>4115</v>
      </c>
      <c r="G2357" s="4" t="s">
        <v>157</v>
      </c>
      <c r="H2357" s="4" t="s">
        <v>163</v>
      </c>
      <c r="I2357" s="16">
        <v>704</v>
      </c>
      <c r="J2357" s="16">
        <v>11107</v>
      </c>
      <c r="K2357" s="16">
        <v>508</v>
      </c>
      <c r="L2357" s="16">
        <v>476</v>
      </c>
      <c r="M2357" s="16">
        <v>39</v>
      </c>
      <c r="N2357" s="16">
        <v>234</v>
      </c>
      <c r="O2357" s="17">
        <f>IFERROR(K2357/I2357,"")</f>
        <v>0.72159090909090906</v>
      </c>
      <c r="P2357" s="17">
        <f>IFERROR(L2357/J2357,"")</f>
        <v>4.2855856666966778E-2</v>
      </c>
      <c r="Q2357" s="16">
        <v>28</v>
      </c>
      <c r="R2357" s="16"/>
      <c r="S2357" s="16">
        <v>0</v>
      </c>
      <c r="T2357" s="16"/>
      <c r="U2357" s="16">
        <v>40</v>
      </c>
      <c r="V2357" s="16">
        <v>0</v>
      </c>
      <c r="W2357" s="16">
        <v>0</v>
      </c>
      <c r="X2357" s="16">
        <v>15</v>
      </c>
      <c r="Y2357" s="16">
        <v>0</v>
      </c>
      <c r="Z2357" s="16">
        <v>892</v>
      </c>
      <c r="AA2357" s="16">
        <f>IF(COUNT(Q2357:Z2357)=0,"",SUM(Q2357:Q2357))</f>
        <v>28</v>
      </c>
      <c r="AB2357" s="16">
        <f>IF(COUNT(Q2357:Z2357)=0,"",SUM(R2357:S2357))</f>
        <v>0</v>
      </c>
      <c r="AC2357" s="16">
        <f>IF(COUNT(Q2357:Z2357)=0,"",SUM(T2357:V2357))</f>
        <v>40</v>
      </c>
      <c r="AD2357" s="16">
        <f>IF(COUNT(Q2357:Z2357)=0,"",SUM(W2357:Y2357))</f>
        <v>15</v>
      </c>
      <c r="AE2357" s="16">
        <f>IF(COUNT(Q2357:Z2357)=0,"",SUM(Z2357:Z2357))</f>
        <v>892</v>
      </c>
      <c r="AF2357" s="16">
        <f>IF(COUNT(Q2357:Z2357)=0,"",SUM(Q2357:Z2357))</f>
        <v>975</v>
      </c>
      <c r="AG2357" s="17">
        <f>IFERROR((AA2357+AB2357)/AF2357,"")</f>
        <v>2.8717948717948718E-2</v>
      </c>
      <c r="AH2357" s="16">
        <v>390</v>
      </c>
    </row>
    <row r="2358" spans="1:34" x14ac:dyDescent="0.2">
      <c r="A2358" s="4" t="s">
        <v>21</v>
      </c>
      <c r="B2358" s="4" t="s">
        <v>123</v>
      </c>
      <c r="C2358" s="4" t="s">
        <v>955</v>
      </c>
      <c r="D2358" s="4" t="s">
        <v>484</v>
      </c>
      <c r="E2358" s="4" t="s">
        <v>485</v>
      </c>
      <c r="F2358" s="4" t="s">
        <v>4807</v>
      </c>
      <c r="G2358" s="4" t="s">
        <v>159</v>
      </c>
      <c r="H2358" s="4" t="s">
        <v>164</v>
      </c>
      <c r="I2358" s="16">
        <v>54</v>
      </c>
      <c r="J2358" s="16">
        <v>3709</v>
      </c>
      <c r="K2358" s="16"/>
      <c r="L2358" s="16">
        <v>584</v>
      </c>
      <c r="M2358" s="16">
        <v>0</v>
      </c>
      <c r="N2358" s="16">
        <v>47</v>
      </c>
      <c r="O2358" s="17">
        <f>IFERROR(K2358/I2358,"")</f>
        <v>0</v>
      </c>
      <c r="P2358" s="17">
        <f>IFERROR(L2358/J2358,"")</f>
        <v>0.15745483957940146</v>
      </c>
      <c r="Q2358" s="16">
        <v>28</v>
      </c>
      <c r="R2358" s="16"/>
      <c r="S2358" s="16"/>
      <c r="T2358" s="16">
        <v>14</v>
      </c>
      <c r="U2358" s="16">
        <v>52</v>
      </c>
      <c r="V2358" s="16"/>
      <c r="W2358" s="16">
        <v>0</v>
      </c>
      <c r="X2358" s="16">
        <v>112</v>
      </c>
      <c r="Y2358" s="16"/>
      <c r="Z2358" s="16">
        <v>412</v>
      </c>
      <c r="AA2358" s="16">
        <f>IF(COUNT(Q2358:Z2358)=0,"",SUM(Q2358:Q2358))</f>
        <v>28</v>
      </c>
      <c r="AB2358" s="16">
        <f>IF(COUNT(Q2358:Z2358)=0,"",SUM(R2358:S2358))</f>
        <v>0</v>
      </c>
      <c r="AC2358" s="16">
        <f>IF(COUNT(Q2358:Z2358)=0,"",SUM(T2358:V2358))</f>
        <v>66</v>
      </c>
      <c r="AD2358" s="16">
        <f>IF(COUNT(Q2358:Z2358)=0,"",SUM(W2358:Y2358))</f>
        <v>112</v>
      </c>
      <c r="AE2358" s="16">
        <f>IF(COUNT(Q2358:Z2358)=0,"",SUM(Z2358:Z2358))</f>
        <v>412</v>
      </c>
      <c r="AF2358" s="16">
        <f>IF(COUNT(Q2358:Z2358)=0,"",SUM(Q2358:Z2358))</f>
        <v>618</v>
      </c>
      <c r="AG2358" s="17">
        <f>IFERROR((AA2358+AB2358)/AF2358,"")</f>
        <v>4.5307443365695796E-2</v>
      </c>
      <c r="AH2358" s="16"/>
    </row>
    <row r="2359" spans="1:34" x14ac:dyDescent="0.2">
      <c r="A2359" s="4" t="s">
        <v>21</v>
      </c>
      <c r="B2359" s="4" t="s">
        <v>123</v>
      </c>
      <c r="C2359" s="4" t="s">
        <v>955</v>
      </c>
      <c r="D2359" s="4" t="s">
        <v>484</v>
      </c>
      <c r="E2359" s="4" t="s">
        <v>485</v>
      </c>
      <c r="F2359" s="4" t="s">
        <v>4852</v>
      </c>
      <c r="G2359" s="4" t="s">
        <v>159</v>
      </c>
      <c r="H2359" s="4" t="s">
        <v>163</v>
      </c>
      <c r="I2359" s="16">
        <v>80</v>
      </c>
      <c r="J2359" s="16">
        <v>3509</v>
      </c>
      <c r="K2359" s="16">
        <v>11</v>
      </c>
      <c r="L2359" s="16">
        <v>473</v>
      </c>
      <c r="M2359" s="16"/>
      <c r="N2359" s="16">
        <v>48</v>
      </c>
      <c r="O2359" s="17">
        <f>IFERROR(K2359/I2359,"")</f>
        <v>0.13750000000000001</v>
      </c>
      <c r="P2359" s="17">
        <f>IFERROR(L2359/J2359,"")</f>
        <v>0.13479623824451412</v>
      </c>
      <c r="Q2359" s="16">
        <v>28</v>
      </c>
      <c r="R2359" s="16">
        <v>11</v>
      </c>
      <c r="S2359" s="16"/>
      <c r="T2359" s="16">
        <v>16</v>
      </c>
      <c r="U2359" s="16">
        <v>27</v>
      </c>
      <c r="V2359" s="16"/>
      <c r="W2359" s="16">
        <v>0</v>
      </c>
      <c r="X2359" s="16">
        <v>139</v>
      </c>
      <c r="Y2359" s="16"/>
      <c r="Z2359" s="16">
        <v>302</v>
      </c>
      <c r="AA2359" s="16">
        <f>IF(COUNT(Q2359:Z2359)=0,"",SUM(Q2359:Q2359))</f>
        <v>28</v>
      </c>
      <c r="AB2359" s="16">
        <f>IF(COUNT(Q2359:Z2359)=0,"",SUM(R2359:S2359))</f>
        <v>11</v>
      </c>
      <c r="AC2359" s="16">
        <f>IF(COUNT(Q2359:Z2359)=0,"",SUM(T2359:V2359))</f>
        <v>43</v>
      </c>
      <c r="AD2359" s="16">
        <f>IF(COUNT(Q2359:Z2359)=0,"",SUM(W2359:Y2359))</f>
        <v>139</v>
      </c>
      <c r="AE2359" s="16">
        <f>IF(COUNT(Q2359:Z2359)=0,"",SUM(Z2359:Z2359))</f>
        <v>302</v>
      </c>
      <c r="AF2359" s="16">
        <f>IF(COUNT(Q2359:Z2359)=0,"",SUM(Q2359:Z2359))</f>
        <v>523</v>
      </c>
      <c r="AG2359" s="17">
        <f>IFERROR((AA2359+AB2359)/AF2359,"")</f>
        <v>7.4569789674952203E-2</v>
      </c>
      <c r="AH2359" s="16"/>
    </row>
    <row r="2360" spans="1:34" x14ac:dyDescent="0.2">
      <c r="A2360" s="4" t="s">
        <v>21</v>
      </c>
      <c r="B2360" s="4" t="s">
        <v>123</v>
      </c>
      <c r="C2360" s="4" t="s">
        <v>955</v>
      </c>
      <c r="D2360" s="4" t="s">
        <v>484</v>
      </c>
      <c r="E2360" s="4" t="s">
        <v>485</v>
      </c>
      <c r="F2360" s="4" t="s">
        <v>4959</v>
      </c>
      <c r="G2360" s="4" t="s">
        <v>159</v>
      </c>
      <c r="H2360" s="4" t="s">
        <v>164</v>
      </c>
      <c r="I2360" s="16">
        <v>114</v>
      </c>
      <c r="J2360" s="16">
        <v>7239</v>
      </c>
      <c r="K2360" s="16">
        <v>35</v>
      </c>
      <c r="L2360" s="16">
        <v>678</v>
      </c>
      <c r="M2360" s="16">
        <v>0</v>
      </c>
      <c r="N2360" s="16">
        <v>54</v>
      </c>
      <c r="O2360" s="17">
        <f>IFERROR(K2360/I2360,"")</f>
        <v>0.30701754385964913</v>
      </c>
      <c r="P2360" s="17">
        <f>IFERROR(L2360/J2360,"")</f>
        <v>9.3659345213427267E-2</v>
      </c>
      <c r="Q2360" s="16">
        <v>28</v>
      </c>
      <c r="R2360" s="16">
        <v>12</v>
      </c>
      <c r="S2360" s="16"/>
      <c r="T2360" s="16">
        <v>16</v>
      </c>
      <c r="U2360" s="16">
        <v>13</v>
      </c>
      <c r="V2360" s="16"/>
      <c r="W2360" s="16">
        <v>0</v>
      </c>
      <c r="X2360" s="16">
        <v>236</v>
      </c>
      <c r="Y2360" s="16">
        <v>0</v>
      </c>
      <c r="Z2360" s="16">
        <v>459</v>
      </c>
      <c r="AA2360" s="16">
        <f>IF(COUNT(Q2360:Z2360)=0,"",SUM(Q2360:Q2360))</f>
        <v>28</v>
      </c>
      <c r="AB2360" s="16">
        <f>IF(COUNT(Q2360:Z2360)=0,"",SUM(R2360:S2360))</f>
        <v>12</v>
      </c>
      <c r="AC2360" s="16">
        <f>IF(COUNT(Q2360:Z2360)=0,"",SUM(T2360:V2360))</f>
        <v>29</v>
      </c>
      <c r="AD2360" s="16">
        <f>IF(COUNT(Q2360:Z2360)=0,"",SUM(W2360:Y2360))</f>
        <v>236</v>
      </c>
      <c r="AE2360" s="16">
        <f>IF(COUNT(Q2360:Z2360)=0,"",SUM(Z2360:Z2360))</f>
        <v>459</v>
      </c>
      <c r="AF2360" s="16">
        <f>IF(COUNT(Q2360:Z2360)=0,"",SUM(Q2360:Z2360))</f>
        <v>764</v>
      </c>
      <c r="AG2360" s="17">
        <f>IFERROR((AA2360+AB2360)/AF2360,"")</f>
        <v>5.2356020942408377E-2</v>
      </c>
      <c r="AH2360" s="16"/>
    </row>
    <row r="2361" spans="1:34" x14ac:dyDescent="0.2">
      <c r="A2361" s="4" t="s">
        <v>21</v>
      </c>
      <c r="B2361" s="4" t="s">
        <v>132</v>
      </c>
      <c r="C2361" s="4" t="s">
        <v>1036</v>
      </c>
      <c r="D2361" s="4" t="s">
        <v>888</v>
      </c>
      <c r="E2361" s="4" t="s">
        <v>889</v>
      </c>
      <c r="F2361" s="4" t="s">
        <v>5355</v>
      </c>
      <c r="G2361" s="4" t="s">
        <v>157</v>
      </c>
      <c r="H2361" s="4" t="s">
        <v>165</v>
      </c>
      <c r="I2361" s="16">
        <v>835</v>
      </c>
      <c r="J2361" s="16">
        <v>14173</v>
      </c>
      <c r="K2361" s="16">
        <v>604</v>
      </c>
      <c r="L2361" s="16">
        <v>7179</v>
      </c>
      <c r="M2361" s="16"/>
      <c r="N2361" s="16">
        <v>14</v>
      </c>
      <c r="O2361" s="17">
        <f>IFERROR(K2361/I2361,"")</f>
        <v>0.72335329341317367</v>
      </c>
      <c r="P2361" s="17">
        <f>IFERROR(L2361/J2361,"")</f>
        <v>0.50652649403795946</v>
      </c>
      <c r="Q2361" s="16">
        <v>28</v>
      </c>
      <c r="R2361" s="16">
        <v>0</v>
      </c>
      <c r="S2361" s="16">
        <v>0</v>
      </c>
      <c r="T2361" s="16">
        <v>20</v>
      </c>
      <c r="U2361" s="16">
        <v>0</v>
      </c>
      <c r="V2361" s="16">
        <v>0</v>
      </c>
      <c r="W2361" s="16">
        <v>0</v>
      </c>
      <c r="X2361" s="16">
        <v>363</v>
      </c>
      <c r="Y2361" s="16">
        <v>0</v>
      </c>
      <c r="Z2361" s="16">
        <v>7372</v>
      </c>
      <c r="AA2361" s="16">
        <f>IF(COUNT(Q2361:Z2361)=0,"",SUM(Q2361:Q2361))</f>
        <v>28</v>
      </c>
      <c r="AB2361" s="16">
        <f>IF(COUNT(Q2361:Z2361)=0,"",SUM(R2361:S2361))</f>
        <v>0</v>
      </c>
      <c r="AC2361" s="16">
        <f>IF(COUNT(Q2361:Z2361)=0,"",SUM(T2361:V2361))</f>
        <v>20</v>
      </c>
      <c r="AD2361" s="16">
        <f>IF(COUNT(Q2361:Z2361)=0,"",SUM(W2361:Y2361))</f>
        <v>363</v>
      </c>
      <c r="AE2361" s="16">
        <f>IF(COUNT(Q2361:Z2361)=0,"",SUM(Z2361:Z2361))</f>
        <v>7372</v>
      </c>
      <c r="AF2361" s="16">
        <f>IF(COUNT(Q2361:Z2361)=0,"",SUM(Q2361:Z2361))</f>
        <v>7783</v>
      </c>
      <c r="AG2361" s="17">
        <f>IFERROR((AA2361+AB2361)/AF2361,"")</f>
        <v>3.5975844789926763E-3</v>
      </c>
      <c r="AH2361" s="16">
        <v>32</v>
      </c>
    </row>
    <row r="2362" spans="1:34" x14ac:dyDescent="0.2">
      <c r="A2362" s="4" t="s">
        <v>21</v>
      </c>
      <c r="B2362" s="4" t="s">
        <v>124</v>
      </c>
      <c r="C2362" s="4" t="s">
        <v>955</v>
      </c>
      <c r="D2362" s="4" t="s">
        <v>582</v>
      </c>
      <c r="E2362" s="4" t="s">
        <v>583</v>
      </c>
      <c r="F2362" s="4" t="s">
        <v>2002</v>
      </c>
      <c r="G2362" s="4" t="s">
        <v>158</v>
      </c>
      <c r="H2362" s="4" t="s">
        <v>165</v>
      </c>
      <c r="I2362" s="16">
        <v>180</v>
      </c>
      <c r="J2362" s="16">
        <v>2297</v>
      </c>
      <c r="K2362" s="16">
        <v>39</v>
      </c>
      <c r="L2362" s="16">
        <v>484</v>
      </c>
      <c r="M2362" s="16">
        <v>0</v>
      </c>
      <c r="N2362" s="16">
        <v>23</v>
      </c>
      <c r="O2362" s="17">
        <f>IFERROR(K2362/I2362,"")</f>
        <v>0.21666666666666667</v>
      </c>
      <c r="P2362" s="17">
        <f>IFERROR(L2362/J2362,"")</f>
        <v>0.21070962124510231</v>
      </c>
      <c r="Q2362" s="16">
        <v>27</v>
      </c>
      <c r="R2362" s="16">
        <v>0</v>
      </c>
      <c r="S2362" s="16">
        <v>0</v>
      </c>
      <c r="T2362" s="16">
        <v>165</v>
      </c>
      <c r="U2362" s="16">
        <v>57</v>
      </c>
      <c r="V2362" s="16">
        <v>52</v>
      </c>
      <c r="W2362" s="16">
        <v>72</v>
      </c>
      <c r="X2362" s="16">
        <v>94</v>
      </c>
      <c r="Y2362" s="16">
        <v>0</v>
      </c>
      <c r="Z2362" s="16">
        <v>287</v>
      </c>
      <c r="AA2362" s="16">
        <f>IF(COUNT(Q2362:Z2362)=0,"",SUM(Q2362:Q2362))</f>
        <v>27</v>
      </c>
      <c r="AB2362" s="16">
        <f>IF(COUNT(Q2362:Z2362)=0,"",SUM(R2362:S2362))</f>
        <v>0</v>
      </c>
      <c r="AC2362" s="16">
        <f>IF(COUNT(Q2362:Z2362)=0,"",SUM(T2362:V2362))</f>
        <v>274</v>
      </c>
      <c r="AD2362" s="16">
        <f>IF(COUNT(Q2362:Z2362)=0,"",SUM(W2362:Y2362))</f>
        <v>166</v>
      </c>
      <c r="AE2362" s="16">
        <f>IF(COUNT(Q2362:Z2362)=0,"",SUM(Z2362:Z2362))</f>
        <v>287</v>
      </c>
      <c r="AF2362" s="16">
        <f>IF(COUNT(Q2362:Z2362)=0,"",SUM(Q2362:Z2362))</f>
        <v>754</v>
      </c>
      <c r="AG2362" s="17">
        <f>IFERROR((AA2362+AB2362)/AF2362,"")</f>
        <v>3.580901856763926E-2</v>
      </c>
      <c r="AH2362" s="16"/>
    </row>
    <row r="2363" spans="1:34" x14ac:dyDescent="0.2">
      <c r="A2363" s="4" t="s">
        <v>21</v>
      </c>
      <c r="B2363" s="4" t="s">
        <v>124</v>
      </c>
      <c r="C2363" s="4" t="s">
        <v>955</v>
      </c>
      <c r="D2363" s="4" t="s">
        <v>582</v>
      </c>
      <c r="E2363" s="4" t="s">
        <v>583</v>
      </c>
      <c r="F2363" s="4" t="s">
        <v>2036</v>
      </c>
      <c r="G2363" s="4" t="s">
        <v>158</v>
      </c>
      <c r="H2363" s="4" t="s">
        <v>164</v>
      </c>
      <c r="I2363" s="16">
        <v>53</v>
      </c>
      <c r="J2363" s="16">
        <v>971</v>
      </c>
      <c r="K2363" s="16">
        <v>14</v>
      </c>
      <c r="L2363" s="16">
        <v>247</v>
      </c>
      <c r="M2363" s="16"/>
      <c r="N2363" s="16">
        <v>0</v>
      </c>
      <c r="O2363" s="17">
        <f>IFERROR(K2363/I2363,"")</f>
        <v>0.26415094339622641</v>
      </c>
      <c r="P2363" s="17">
        <f>IFERROR(L2363/J2363,"")</f>
        <v>0.25437693099897013</v>
      </c>
      <c r="Q2363" s="16">
        <v>27</v>
      </c>
      <c r="R2363" s="16">
        <v>0</v>
      </c>
      <c r="S2363" s="16">
        <v>0</v>
      </c>
      <c r="T2363" s="16">
        <v>57</v>
      </c>
      <c r="U2363" s="16">
        <v>70</v>
      </c>
      <c r="V2363" s="16">
        <v>30</v>
      </c>
      <c r="W2363" s="16">
        <v>16</v>
      </c>
      <c r="X2363" s="16">
        <v>27</v>
      </c>
      <c r="Y2363" s="16">
        <v>0</v>
      </c>
      <c r="Z2363" s="16">
        <v>264</v>
      </c>
      <c r="AA2363" s="16">
        <f>IF(COUNT(Q2363:Z2363)=0,"",SUM(Q2363:Q2363))</f>
        <v>27</v>
      </c>
      <c r="AB2363" s="16">
        <f>IF(COUNT(Q2363:Z2363)=0,"",SUM(R2363:S2363))</f>
        <v>0</v>
      </c>
      <c r="AC2363" s="16">
        <f>IF(COUNT(Q2363:Z2363)=0,"",SUM(T2363:V2363))</f>
        <v>157</v>
      </c>
      <c r="AD2363" s="16">
        <f>IF(COUNT(Q2363:Z2363)=0,"",SUM(W2363:Y2363))</f>
        <v>43</v>
      </c>
      <c r="AE2363" s="16">
        <f>IF(COUNT(Q2363:Z2363)=0,"",SUM(Z2363:Z2363))</f>
        <v>264</v>
      </c>
      <c r="AF2363" s="16">
        <f>IF(COUNT(Q2363:Z2363)=0,"",SUM(Q2363:Z2363))</f>
        <v>491</v>
      </c>
      <c r="AG2363" s="17">
        <f>IFERROR((AA2363+AB2363)/AF2363,"")</f>
        <v>5.4989816700610997E-2</v>
      </c>
      <c r="AH2363" s="16"/>
    </row>
    <row r="2364" spans="1:34" x14ac:dyDescent="0.2">
      <c r="A2364" s="4" t="s">
        <v>21</v>
      </c>
      <c r="B2364" s="4" t="s">
        <v>126</v>
      </c>
      <c r="C2364" s="4" t="s">
        <v>955</v>
      </c>
      <c r="D2364" s="4" t="s">
        <v>723</v>
      </c>
      <c r="E2364" s="4" t="s">
        <v>724</v>
      </c>
      <c r="F2364" s="4" t="s">
        <v>3259</v>
      </c>
      <c r="G2364" s="4" t="s">
        <v>157</v>
      </c>
      <c r="H2364" s="4" t="s">
        <v>164</v>
      </c>
      <c r="I2364" s="16">
        <v>140</v>
      </c>
      <c r="J2364" s="16">
        <v>2177</v>
      </c>
      <c r="K2364" s="16"/>
      <c r="L2364" s="16">
        <v>339</v>
      </c>
      <c r="M2364" s="16">
        <v>0</v>
      </c>
      <c r="N2364" s="16">
        <v>58</v>
      </c>
      <c r="O2364" s="17">
        <f>IFERROR(K2364/I2364,"")</f>
        <v>0</v>
      </c>
      <c r="P2364" s="17">
        <f>IFERROR(L2364/J2364,"")</f>
        <v>0.155718879191548</v>
      </c>
      <c r="Q2364" s="16">
        <v>27</v>
      </c>
      <c r="R2364" s="16">
        <v>0</v>
      </c>
      <c r="S2364" s="16">
        <v>0</v>
      </c>
      <c r="T2364" s="16"/>
      <c r="U2364" s="16">
        <v>163</v>
      </c>
      <c r="V2364" s="16">
        <v>0</v>
      </c>
      <c r="W2364" s="16">
        <v>35</v>
      </c>
      <c r="X2364" s="16">
        <v>27</v>
      </c>
      <c r="Y2364" s="16">
        <v>0</v>
      </c>
      <c r="Z2364" s="16">
        <v>89</v>
      </c>
      <c r="AA2364" s="16">
        <f>IF(COUNT(Q2364:Z2364)=0,"",SUM(Q2364:Q2364))</f>
        <v>27</v>
      </c>
      <c r="AB2364" s="16">
        <f>IF(COUNT(Q2364:Z2364)=0,"",SUM(R2364:S2364))</f>
        <v>0</v>
      </c>
      <c r="AC2364" s="16">
        <f>IF(COUNT(Q2364:Z2364)=0,"",SUM(T2364:V2364))</f>
        <v>163</v>
      </c>
      <c r="AD2364" s="16">
        <f>IF(COUNT(Q2364:Z2364)=0,"",SUM(W2364:Y2364))</f>
        <v>62</v>
      </c>
      <c r="AE2364" s="16">
        <f>IF(COUNT(Q2364:Z2364)=0,"",SUM(Z2364:Z2364))</f>
        <v>89</v>
      </c>
      <c r="AF2364" s="16">
        <f>IF(COUNT(Q2364:Z2364)=0,"",SUM(Q2364:Z2364))</f>
        <v>341</v>
      </c>
      <c r="AG2364" s="17">
        <f>IFERROR((AA2364+AB2364)/AF2364,"")</f>
        <v>7.9178885630498533E-2</v>
      </c>
      <c r="AH2364" s="16"/>
    </row>
    <row r="2365" spans="1:34" x14ac:dyDescent="0.2">
      <c r="A2365" s="4" t="s">
        <v>21</v>
      </c>
      <c r="B2365" s="4" t="s">
        <v>151</v>
      </c>
      <c r="C2365" s="4" t="s">
        <v>1036</v>
      </c>
      <c r="D2365" s="4" t="s">
        <v>828</v>
      </c>
      <c r="E2365" s="4" t="s">
        <v>829</v>
      </c>
      <c r="F2365" s="4" t="s">
        <v>4327</v>
      </c>
      <c r="G2365" s="4" t="s">
        <v>157</v>
      </c>
      <c r="H2365" s="4" t="s">
        <v>163</v>
      </c>
      <c r="I2365" s="16">
        <v>150</v>
      </c>
      <c r="J2365" s="16">
        <v>1315</v>
      </c>
      <c r="K2365" s="16">
        <v>107</v>
      </c>
      <c r="L2365" s="16">
        <v>162</v>
      </c>
      <c r="M2365" s="16">
        <v>14</v>
      </c>
      <c r="N2365" s="16">
        <v>32</v>
      </c>
      <c r="O2365" s="17">
        <f>IFERROR(K2365/I2365,"")</f>
        <v>0.71333333333333337</v>
      </c>
      <c r="P2365" s="17">
        <f>IFERROR(L2365/J2365,"")</f>
        <v>0.12319391634980989</v>
      </c>
      <c r="Q2365" s="16">
        <v>27</v>
      </c>
      <c r="R2365" s="16">
        <v>64</v>
      </c>
      <c r="S2365" s="16">
        <v>0</v>
      </c>
      <c r="T2365" s="16">
        <v>15</v>
      </c>
      <c r="U2365" s="16"/>
      <c r="V2365" s="16">
        <v>120</v>
      </c>
      <c r="W2365" s="16">
        <v>38</v>
      </c>
      <c r="X2365" s="16"/>
      <c r="Y2365" s="16">
        <v>0</v>
      </c>
      <c r="Z2365" s="16">
        <v>102</v>
      </c>
      <c r="AA2365" s="16">
        <f>IF(COUNT(Q2365:Z2365)=0,"",SUM(Q2365:Q2365))</f>
        <v>27</v>
      </c>
      <c r="AB2365" s="16">
        <f>IF(COUNT(Q2365:Z2365)=0,"",SUM(R2365:S2365))</f>
        <v>64</v>
      </c>
      <c r="AC2365" s="16">
        <f>IF(COUNT(Q2365:Z2365)=0,"",SUM(T2365:V2365))</f>
        <v>135</v>
      </c>
      <c r="AD2365" s="16">
        <f>IF(COUNT(Q2365:Z2365)=0,"",SUM(W2365:Y2365))</f>
        <v>38</v>
      </c>
      <c r="AE2365" s="16">
        <f>IF(COUNT(Q2365:Z2365)=0,"",SUM(Z2365:Z2365))</f>
        <v>102</v>
      </c>
      <c r="AF2365" s="16">
        <f>IF(COUNT(Q2365:Z2365)=0,"",SUM(Q2365:Z2365))</f>
        <v>366</v>
      </c>
      <c r="AG2365" s="17">
        <f>IFERROR((AA2365+AB2365)/AF2365,"")</f>
        <v>0.24863387978142076</v>
      </c>
      <c r="AH2365" s="16"/>
    </row>
    <row r="2366" spans="1:34" x14ac:dyDescent="0.2">
      <c r="A2366" s="4" t="s">
        <v>198</v>
      </c>
      <c r="B2366" s="4" t="s">
        <v>146</v>
      </c>
      <c r="C2366" s="4" t="s">
        <v>1036</v>
      </c>
      <c r="D2366" s="4" t="s">
        <v>265</v>
      </c>
      <c r="E2366" s="4" t="s">
        <v>266</v>
      </c>
      <c r="F2366" s="4" t="s">
        <v>1048</v>
      </c>
      <c r="G2366" s="4" t="s">
        <v>156</v>
      </c>
      <c r="H2366" s="4" t="s">
        <v>71</v>
      </c>
      <c r="I2366" s="16">
        <v>415</v>
      </c>
      <c r="J2366" s="16">
        <v>565</v>
      </c>
      <c r="K2366" s="16">
        <v>103</v>
      </c>
      <c r="L2366" s="16">
        <v>132</v>
      </c>
      <c r="M2366" s="16"/>
      <c r="N2366" s="16"/>
      <c r="O2366" s="17">
        <f>IFERROR(K2366/I2366,"")</f>
        <v>0.24819277108433735</v>
      </c>
      <c r="P2366" s="17">
        <f>IFERROR(L2366/J2366,"")</f>
        <v>0.23362831858407079</v>
      </c>
      <c r="Q2366" s="16">
        <v>26</v>
      </c>
      <c r="R2366" s="16">
        <v>0</v>
      </c>
      <c r="S2366" s="16"/>
      <c r="T2366" s="16">
        <v>0</v>
      </c>
      <c r="U2366" s="16">
        <v>0</v>
      </c>
      <c r="V2366" s="16">
        <v>0</v>
      </c>
      <c r="W2366" s="16">
        <v>0</v>
      </c>
      <c r="X2366" s="16">
        <v>199</v>
      </c>
      <c r="Y2366" s="16">
        <v>0</v>
      </c>
      <c r="Z2366" s="16"/>
      <c r="AA2366" s="16">
        <f>IF(COUNT(Q2366:Z2366)=0,"",SUM(Q2366:Q2366))</f>
        <v>26</v>
      </c>
      <c r="AB2366" s="16">
        <f>IF(COUNT(Q2366:Z2366)=0,"",SUM(R2366:S2366))</f>
        <v>0</v>
      </c>
      <c r="AC2366" s="16">
        <f>IF(COUNT(Q2366:Z2366)=0,"",SUM(T2366:V2366))</f>
        <v>0</v>
      </c>
      <c r="AD2366" s="16">
        <f>IF(COUNT(Q2366:Z2366)=0,"",SUM(W2366:Y2366))</f>
        <v>199</v>
      </c>
      <c r="AE2366" s="16">
        <f>IF(COUNT(Q2366:Z2366)=0,"",SUM(Z2366:Z2366))</f>
        <v>0</v>
      </c>
      <c r="AF2366" s="16">
        <f>IF(COUNT(Q2366:Z2366)=0,"",SUM(Q2366:Z2366))</f>
        <v>225</v>
      </c>
      <c r="AG2366" s="17">
        <f>IFERROR((AA2366+AB2366)/AF2366,"")</f>
        <v>0.11555555555555555</v>
      </c>
      <c r="AH2366" s="16">
        <v>33</v>
      </c>
    </row>
    <row r="2367" spans="1:34" x14ac:dyDescent="0.2">
      <c r="A2367" s="4" t="s">
        <v>198</v>
      </c>
      <c r="B2367" s="4" t="s">
        <v>150</v>
      </c>
      <c r="C2367" s="4" t="s">
        <v>991</v>
      </c>
      <c r="D2367" s="4" t="s">
        <v>449</v>
      </c>
      <c r="E2367" s="4" t="s">
        <v>266</v>
      </c>
      <c r="F2367" s="4" t="s">
        <v>1431</v>
      </c>
      <c r="G2367" s="4" t="s">
        <v>156</v>
      </c>
      <c r="H2367" s="4" t="s">
        <v>43</v>
      </c>
      <c r="I2367" s="16">
        <v>54</v>
      </c>
      <c r="J2367" s="16">
        <v>266</v>
      </c>
      <c r="K2367" s="16">
        <v>14</v>
      </c>
      <c r="L2367" s="16">
        <v>62</v>
      </c>
      <c r="M2367" s="16">
        <v>0</v>
      </c>
      <c r="N2367" s="16"/>
      <c r="O2367" s="17">
        <f>IFERROR(K2367/I2367,"")</f>
        <v>0.25925925925925924</v>
      </c>
      <c r="P2367" s="17">
        <f>IFERROR(L2367/J2367,"")</f>
        <v>0.23308270676691728</v>
      </c>
      <c r="Q2367" s="16">
        <v>26</v>
      </c>
      <c r="R2367" s="16">
        <v>0</v>
      </c>
      <c r="S2367" s="16"/>
      <c r="T2367" s="16">
        <v>0</v>
      </c>
      <c r="U2367" s="16">
        <v>0</v>
      </c>
      <c r="V2367" s="16">
        <v>0</v>
      </c>
      <c r="W2367" s="16">
        <v>0</v>
      </c>
      <c r="X2367" s="16">
        <v>33</v>
      </c>
      <c r="Y2367" s="16">
        <v>0</v>
      </c>
      <c r="Z2367" s="16">
        <v>17</v>
      </c>
      <c r="AA2367" s="16">
        <f>IF(COUNT(Q2367:Z2367)=0,"",SUM(Q2367:Q2367))</f>
        <v>26</v>
      </c>
      <c r="AB2367" s="16">
        <f>IF(COUNT(Q2367:Z2367)=0,"",SUM(R2367:S2367))</f>
        <v>0</v>
      </c>
      <c r="AC2367" s="16">
        <f>IF(COUNT(Q2367:Z2367)=0,"",SUM(T2367:V2367))</f>
        <v>0</v>
      </c>
      <c r="AD2367" s="16">
        <f>IF(COUNT(Q2367:Z2367)=0,"",SUM(W2367:Y2367))</f>
        <v>33</v>
      </c>
      <c r="AE2367" s="16">
        <f>IF(COUNT(Q2367:Z2367)=0,"",SUM(Z2367:Z2367))</f>
        <v>17</v>
      </c>
      <c r="AF2367" s="16">
        <f>IF(COUNT(Q2367:Z2367)=0,"",SUM(Q2367:Z2367))</f>
        <v>76</v>
      </c>
      <c r="AG2367" s="17">
        <f>IFERROR((AA2367+AB2367)/AF2367,"")</f>
        <v>0.34210526315789475</v>
      </c>
      <c r="AH2367" s="16"/>
    </row>
    <row r="2368" spans="1:34" x14ac:dyDescent="0.2">
      <c r="A2368" s="4" t="s">
        <v>21</v>
      </c>
      <c r="B2368" s="4" t="s">
        <v>135</v>
      </c>
      <c r="C2368" s="4" t="s">
        <v>1036</v>
      </c>
      <c r="D2368" s="4" t="s">
        <v>685</v>
      </c>
      <c r="E2368" s="4" t="s">
        <v>686</v>
      </c>
      <c r="F2368" s="4" t="s">
        <v>2858</v>
      </c>
      <c r="G2368" s="4" t="s">
        <v>158</v>
      </c>
      <c r="H2368" s="4" t="s">
        <v>165</v>
      </c>
      <c r="I2368" s="16">
        <v>13</v>
      </c>
      <c r="J2368" s="16">
        <v>500</v>
      </c>
      <c r="K2368" s="16">
        <v>11</v>
      </c>
      <c r="L2368" s="16">
        <v>31</v>
      </c>
      <c r="M2368" s="16">
        <v>0</v>
      </c>
      <c r="N2368" s="16">
        <v>12</v>
      </c>
      <c r="O2368" s="17">
        <f>IFERROR(K2368/I2368,"")</f>
        <v>0.84615384615384615</v>
      </c>
      <c r="P2368" s="17">
        <f>IFERROR(L2368/J2368,"")</f>
        <v>6.2E-2</v>
      </c>
      <c r="Q2368" s="16">
        <v>26</v>
      </c>
      <c r="R2368" s="16">
        <v>0</v>
      </c>
      <c r="S2368" s="16">
        <v>0</v>
      </c>
      <c r="T2368" s="16">
        <v>0</v>
      </c>
      <c r="U2368" s="16">
        <v>11</v>
      </c>
      <c r="V2368" s="16">
        <v>11</v>
      </c>
      <c r="W2368" s="16">
        <v>11</v>
      </c>
      <c r="X2368" s="16">
        <v>14</v>
      </c>
      <c r="Y2368" s="16">
        <v>0</v>
      </c>
      <c r="Z2368" s="16">
        <v>51</v>
      </c>
      <c r="AA2368" s="16">
        <f>IF(COUNT(Q2368:Z2368)=0,"",SUM(Q2368:Q2368))</f>
        <v>26</v>
      </c>
      <c r="AB2368" s="16">
        <f>IF(COUNT(Q2368:Z2368)=0,"",SUM(R2368:S2368))</f>
        <v>0</v>
      </c>
      <c r="AC2368" s="16">
        <f>IF(COUNT(Q2368:Z2368)=0,"",SUM(T2368:V2368))</f>
        <v>22</v>
      </c>
      <c r="AD2368" s="16">
        <f>IF(COUNT(Q2368:Z2368)=0,"",SUM(W2368:Y2368))</f>
        <v>25</v>
      </c>
      <c r="AE2368" s="16">
        <f>IF(COUNT(Q2368:Z2368)=0,"",SUM(Z2368:Z2368))</f>
        <v>51</v>
      </c>
      <c r="AF2368" s="16">
        <f>IF(COUNT(Q2368:Z2368)=0,"",SUM(Q2368:Z2368))</f>
        <v>124</v>
      </c>
      <c r="AG2368" s="17">
        <f>IFERROR((AA2368+AB2368)/AF2368,"")</f>
        <v>0.20967741935483872</v>
      </c>
      <c r="AH2368" s="16"/>
    </row>
    <row r="2369" spans="1:34" x14ac:dyDescent="0.2">
      <c r="A2369" s="4" t="s">
        <v>21</v>
      </c>
      <c r="B2369" s="4" t="s">
        <v>123</v>
      </c>
      <c r="C2369" s="4" t="s">
        <v>955</v>
      </c>
      <c r="D2369" s="4" t="s">
        <v>484</v>
      </c>
      <c r="E2369" s="4" t="s">
        <v>485</v>
      </c>
      <c r="F2369" s="4" t="s">
        <v>4991</v>
      </c>
      <c r="G2369" s="4" t="s">
        <v>159</v>
      </c>
      <c r="H2369" s="4" t="s">
        <v>164</v>
      </c>
      <c r="I2369" s="16">
        <v>155</v>
      </c>
      <c r="J2369" s="16">
        <v>3372</v>
      </c>
      <c r="K2369" s="16">
        <v>15</v>
      </c>
      <c r="L2369" s="16">
        <v>414</v>
      </c>
      <c r="M2369" s="16">
        <v>0</v>
      </c>
      <c r="N2369" s="16">
        <v>41</v>
      </c>
      <c r="O2369" s="17">
        <f>IFERROR(K2369/I2369,"")</f>
        <v>9.6774193548387094E-2</v>
      </c>
      <c r="P2369" s="17">
        <f>IFERROR(L2369/J2369,"")</f>
        <v>0.12277580071174377</v>
      </c>
      <c r="Q2369" s="16">
        <v>26</v>
      </c>
      <c r="R2369" s="16"/>
      <c r="S2369" s="16"/>
      <c r="T2369" s="16">
        <v>14</v>
      </c>
      <c r="U2369" s="16">
        <v>49</v>
      </c>
      <c r="V2369" s="16"/>
      <c r="W2369" s="16">
        <v>0</v>
      </c>
      <c r="X2369" s="16">
        <v>105</v>
      </c>
      <c r="Y2369" s="16">
        <v>0</v>
      </c>
      <c r="Z2369" s="16">
        <v>258</v>
      </c>
      <c r="AA2369" s="16">
        <f>IF(COUNT(Q2369:Z2369)=0,"",SUM(Q2369:Q2369))</f>
        <v>26</v>
      </c>
      <c r="AB2369" s="16">
        <f>IF(COUNT(Q2369:Z2369)=0,"",SUM(R2369:S2369))</f>
        <v>0</v>
      </c>
      <c r="AC2369" s="16">
        <f>IF(COUNT(Q2369:Z2369)=0,"",SUM(T2369:V2369))</f>
        <v>63</v>
      </c>
      <c r="AD2369" s="16">
        <f>IF(COUNT(Q2369:Z2369)=0,"",SUM(W2369:Y2369))</f>
        <v>105</v>
      </c>
      <c r="AE2369" s="16">
        <f>IF(COUNT(Q2369:Z2369)=0,"",SUM(Z2369:Z2369))</f>
        <v>258</v>
      </c>
      <c r="AF2369" s="16">
        <f>IF(COUNT(Q2369:Z2369)=0,"",SUM(Q2369:Z2369))</f>
        <v>452</v>
      </c>
      <c r="AG2369" s="17">
        <f>IFERROR((AA2369+AB2369)/AF2369,"")</f>
        <v>5.7522123893805309E-2</v>
      </c>
      <c r="AH2369" s="16"/>
    </row>
    <row r="2370" spans="1:34" x14ac:dyDescent="0.2">
      <c r="A2370" s="4" t="s">
        <v>198</v>
      </c>
      <c r="B2370" s="4" t="s">
        <v>141</v>
      </c>
      <c r="C2370" s="4" t="s">
        <v>955</v>
      </c>
      <c r="D2370" s="4" t="s">
        <v>250</v>
      </c>
      <c r="E2370" s="4" t="s">
        <v>251</v>
      </c>
      <c r="F2370" s="4" t="s">
        <v>1018</v>
      </c>
      <c r="G2370" s="4" t="s">
        <v>156</v>
      </c>
      <c r="H2370" s="4" t="s">
        <v>43</v>
      </c>
      <c r="I2370" s="16">
        <v>367</v>
      </c>
      <c r="J2370" s="16">
        <v>496</v>
      </c>
      <c r="K2370" s="16">
        <v>262</v>
      </c>
      <c r="L2370" s="16">
        <v>235</v>
      </c>
      <c r="M2370" s="16">
        <v>11</v>
      </c>
      <c r="N2370" s="16">
        <v>0</v>
      </c>
      <c r="O2370" s="17">
        <f>IFERROR(K2370/I2370,"")</f>
        <v>0.71389645776566757</v>
      </c>
      <c r="P2370" s="17">
        <f>IFERROR(L2370/J2370,"")</f>
        <v>0.47379032258064518</v>
      </c>
      <c r="Q2370" s="16">
        <v>25</v>
      </c>
      <c r="R2370" s="16">
        <v>24</v>
      </c>
      <c r="S2370" s="16"/>
      <c r="T2370" s="16">
        <v>0</v>
      </c>
      <c r="U2370" s="16">
        <v>0</v>
      </c>
      <c r="V2370" s="16">
        <v>0</v>
      </c>
      <c r="W2370" s="16">
        <v>13</v>
      </c>
      <c r="X2370" s="16">
        <v>260</v>
      </c>
      <c r="Y2370" s="16">
        <v>0</v>
      </c>
      <c r="Z2370" s="16">
        <v>175</v>
      </c>
      <c r="AA2370" s="16">
        <f>IF(COUNT(Q2370:Z2370)=0,"",SUM(Q2370:Q2370))</f>
        <v>25</v>
      </c>
      <c r="AB2370" s="16">
        <f>IF(COUNT(Q2370:Z2370)=0,"",SUM(R2370:S2370))</f>
        <v>24</v>
      </c>
      <c r="AC2370" s="16">
        <f>IF(COUNT(Q2370:Z2370)=0,"",SUM(T2370:V2370))</f>
        <v>0</v>
      </c>
      <c r="AD2370" s="16">
        <f>IF(COUNT(Q2370:Z2370)=0,"",SUM(W2370:Y2370))</f>
        <v>273</v>
      </c>
      <c r="AE2370" s="16">
        <f>IF(COUNT(Q2370:Z2370)=0,"",SUM(Z2370:Z2370))</f>
        <v>175</v>
      </c>
      <c r="AF2370" s="16">
        <f>IF(COUNT(Q2370:Z2370)=0,"",SUM(Q2370:Z2370))</f>
        <v>497</v>
      </c>
      <c r="AG2370" s="17">
        <f>IFERROR((AA2370+AB2370)/AF2370,"")</f>
        <v>9.8591549295774641E-2</v>
      </c>
      <c r="AH2370" s="16">
        <v>41</v>
      </c>
    </row>
    <row r="2371" spans="1:34" x14ac:dyDescent="0.2">
      <c r="A2371" s="4" t="s">
        <v>198</v>
      </c>
      <c r="B2371" s="4" t="s">
        <v>139</v>
      </c>
      <c r="C2371" s="4" t="s">
        <v>955</v>
      </c>
      <c r="D2371" s="4" t="s">
        <v>312</v>
      </c>
      <c r="E2371" s="4" t="s">
        <v>266</v>
      </c>
      <c r="F2371" s="4" t="s">
        <v>1139</v>
      </c>
      <c r="G2371" s="4" t="s">
        <v>156</v>
      </c>
      <c r="H2371" s="4" t="s">
        <v>71</v>
      </c>
      <c r="I2371" s="16">
        <v>128</v>
      </c>
      <c r="J2371" s="16">
        <v>291</v>
      </c>
      <c r="K2371" s="16">
        <v>34</v>
      </c>
      <c r="L2371" s="16">
        <v>115</v>
      </c>
      <c r="M2371" s="16">
        <v>0</v>
      </c>
      <c r="N2371" s="16">
        <v>65</v>
      </c>
      <c r="O2371" s="17">
        <f>IFERROR(K2371/I2371,"")</f>
        <v>0.265625</v>
      </c>
      <c r="P2371" s="17">
        <f>IFERROR(L2371/J2371,"")</f>
        <v>0.3951890034364261</v>
      </c>
      <c r="Q2371" s="16">
        <v>25</v>
      </c>
      <c r="R2371" s="16">
        <v>18</v>
      </c>
      <c r="S2371" s="16"/>
      <c r="T2371" s="16">
        <v>0</v>
      </c>
      <c r="U2371" s="16">
        <v>13</v>
      </c>
      <c r="V2371" s="16">
        <v>0</v>
      </c>
      <c r="W2371" s="16">
        <v>0</v>
      </c>
      <c r="X2371" s="16">
        <v>54</v>
      </c>
      <c r="Y2371" s="16">
        <v>0</v>
      </c>
      <c r="Z2371" s="16">
        <v>39</v>
      </c>
      <c r="AA2371" s="16">
        <f>IF(COUNT(Q2371:Z2371)=0,"",SUM(Q2371:Q2371))</f>
        <v>25</v>
      </c>
      <c r="AB2371" s="16">
        <f>IF(COUNT(Q2371:Z2371)=0,"",SUM(R2371:S2371))</f>
        <v>18</v>
      </c>
      <c r="AC2371" s="16">
        <f>IF(COUNT(Q2371:Z2371)=0,"",SUM(T2371:V2371))</f>
        <v>13</v>
      </c>
      <c r="AD2371" s="16">
        <f>IF(COUNT(Q2371:Z2371)=0,"",SUM(W2371:Y2371))</f>
        <v>54</v>
      </c>
      <c r="AE2371" s="16">
        <f>IF(COUNT(Q2371:Z2371)=0,"",SUM(Z2371:Z2371))</f>
        <v>39</v>
      </c>
      <c r="AF2371" s="16">
        <f>IF(COUNT(Q2371:Z2371)=0,"",SUM(Q2371:Z2371))</f>
        <v>149</v>
      </c>
      <c r="AG2371" s="17">
        <f>IFERROR((AA2371+AB2371)/AF2371,"")</f>
        <v>0.28859060402684567</v>
      </c>
      <c r="AH2371" s="16"/>
    </row>
    <row r="2372" spans="1:34" x14ac:dyDescent="0.2">
      <c r="A2372" s="4" t="s">
        <v>198</v>
      </c>
      <c r="B2372" s="4" t="s">
        <v>131</v>
      </c>
      <c r="C2372" s="4" t="s">
        <v>955</v>
      </c>
      <c r="D2372" s="4" t="s">
        <v>438</v>
      </c>
      <c r="E2372" s="4" t="s">
        <v>439</v>
      </c>
      <c r="F2372" s="4" t="s">
        <v>1406</v>
      </c>
      <c r="G2372" s="4" t="s">
        <v>156</v>
      </c>
      <c r="H2372" s="4" t="s">
        <v>43</v>
      </c>
      <c r="I2372" s="16">
        <v>998</v>
      </c>
      <c r="J2372" s="16">
        <v>3988</v>
      </c>
      <c r="K2372" s="16">
        <v>365</v>
      </c>
      <c r="L2372" s="16">
        <v>699</v>
      </c>
      <c r="M2372" s="16">
        <v>22</v>
      </c>
      <c r="N2372" s="16">
        <v>294</v>
      </c>
      <c r="O2372" s="17">
        <f>IFERROR(K2372/I2372,"")</f>
        <v>0.36573146292585168</v>
      </c>
      <c r="P2372" s="17">
        <f>IFERROR(L2372/J2372,"")</f>
        <v>0.17527582748244735</v>
      </c>
      <c r="Q2372" s="16">
        <v>25</v>
      </c>
      <c r="R2372" s="16"/>
      <c r="S2372" s="16"/>
      <c r="T2372" s="16"/>
      <c r="U2372" s="16">
        <v>0</v>
      </c>
      <c r="V2372" s="16">
        <v>0</v>
      </c>
      <c r="W2372" s="16">
        <v>19</v>
      </c>
      <c r="X2372" s="16">
        <v>422</v>
      </c>
      <c r="Y2372" s="16">
        <v>0</v>
      </c>
      <c r="Z2372" s="16">
        <v>587</v>
      </c>
      <c r="AA2372" s="16">
        <f>IF(COUNT(Q2372:Z2372)=0,"",SUM(Q2372:Q2372))</f>
        <v>25</v>
      </c>
      <c r="AB2372" s="16">
        <f>IF(COUNT(Q2372:Z2372)=0,"",SUM(R2372:S2372))</f>
        <v>0</v>
      </c>
      <c r="AC2372" s="16">
        <f>IF(COUNT(Q2372:Z2372)=0,"",SUM(T2372:V2372))</f>
        <v>0</v>
      </c>
      <c r="AD2372" s="16">
        <f>IF(COUNT(Q2372:Z2372)=0,"",SUM(W2372:Y2372))</f>
        <v>441</v>
      </c>
      <c r="AE2372" s="16">
        <f>IF(COUNT(Q2372:Z2372)=0,"",SUM(Z2372:Z2372))</f>
        <v>587</v>
      </c>
      <c r="AF2372" s="16">
        <f>IF(COUNT(Q2372:Z2372)=0,"",SUM(Q2372:Z2372))</f>
        <v>1053</v>
      </c>
      <c r="AG2372" s="17">
        <f>IFERROR((AA2372+AB2372)/AF2372,"")</f>
        <v>2.3741690408357077E-2</v>
      </c>
      <c r="AH2372" s="16">
        <v>75</v>
      </c>
    </row>
    <row r="2373" spans="1:34" x14ac:dyDescent="0.2">
      <c r="A2373" s="4" t="s">
        <v>198</v>
      </c>
      <c r="B2373" s="4" t="s">
        <v>132</v>
      </c>
      <c r="C2373" s="4" t="s">
        <v>1036</v>
      </c>
      <c r="D2373" s="4" t="s">
        <v>510</v>
      </c>
      <c r="E2373" s="4" t="s">
        <v>228</v>
      </c>
      <c r="F2373" s="4" t="s">
        <v>1565</v>
      </c>
      <c r="G2373" s="4" t="s">
        <v>156</v>
      </c>
      <c r="H2373" s="4" t="s">
        <v>43</v>
      </c>
      <c r="I2373" s="16">
        <v>101</v>
      </c>
      <c r="J2373" s="16">
        <v>410</v>
      </c>
      <c r="K2373" s="16">
        <v>60</v>
      </c>
      <c r="L2373" s="16">
        <v>60</v>
      </c>
      <c r="M2373" s="16">
        <v>28</v>
      </c>
      <c r="N2373" s="16">
        <v>107</v>
      </c>
      <c r="O2373" s="17">
        <f>IFERROR(K2373/I2373,"")</f>
        <v>0.59405940594059403</v>
      </c>
      <c r="P2373" s="17">
        <f>IFERROR(L2373/J2373,"")</f>
        <v>0.14634146341463414</v>
      </c>
      <c r="Q2373" s="16">
        <v>25</v>
      </c>
      <c r="R2373" s="16">
        <v>0</v>
      </c>
      <c r="S2373" s="16"/>
      <c r="T2373" s="16">
        <v>0</v>
      </c>
      <c r="U2373" s="16">
        <v>12</v>
      </c>
      <c r="V2373" s="16">
        <v>91</v>
      </c>
      <c r="W2373" s="16">
        <v>0</v>
      </c>
      <c r="X2373" s="16">
        <v>26</v>
      </c>
      <c r="Y2373" s="16">
        <v>0</v>
      </c>
      <c r="Z2373" s="16">
        <v>34</v>
      </c>
      <c r="AA2373" s="16">
        <f>IF(COUNT(Q2373:Z2373)=0,"",SUM(Q2373:Q2373))</f>
        <v>25</v>
      </c>
      <c r="AB2373" s="16">
        <f>IF(COUNT(Q2373:Z2373)=0,"",SUM(R2373:S2373))</f>
        <v>0</v>
      </c>
      <c r="AC2373" s="16">
        <f>IF(COUNT(Q2373:Z2373)=0,"",SUM(T2373:V2373))</f>
        <v>103</v>
      </c>
      <c r="AD2373" s="16">
        <f>IF(COUNT(Q2373:Z2373)=0,"",SUM(W2373:Y2373))</f>
        <v>26</v>
      </c>
      <c r="AE2373" s="16">
        <f>IF(COUNT(Q2373:Z2373)=0,"",SUM(Z2373:Z2373))</f>
        <v>34</v>
      </c>
      <c r="AF2373" s="16">
        <f>IF(COUNT(Q2373:Z2373)=0,"",SUM(Q2373:Z2373))</f>
        <v>188</v>
      </c>
      <c r="AG2373" s="17">
        <f>IFERROR((AA2373+AB2373)/AF2373,"")</f>
        <v>0.13297872340425532</v>
      </c>
      <c r="AH2373" s="16"/>
    </row>
    <row r="2374" spans="1:34" x14ac:dyDescent="0.2">
      <c r="A2374" s="4" t="s">
        <v>21</v>
      </c>
      <c r="B2374" s="4" t="s">
        <v>149</v>
      </c>
      <c r="C2374" s="4" t="s">
        <v>1036</v>
      </c>
      <c r="D2374" s="4" t="s">
        <v>620</v>
      </c>
      <c r="E2374" s="4" t="s">
        <v>621</v>
      </c>
      <c r="F2374" s="4" t="s">
        <v>2390</v>
      </c>
      <c r="G2374" s="4" t="s">
        <v>158</v>
      </c>
      <c r="H2374" s="4" t="s">
        <v>166</v>
      </c>
      <c r="I2374" s="16">
        <v>54</v>
      </c>
      <c r="J2374" s="16">
        <v>1358</v>
      </c>
      <c r="K2374" s="16"/>
      <c r="L2374" s="16">
        <v>58</v>
      </c>
      <c r="M2374" s="16">
        <v>0</v>
      </c>
      <c r="N2374" s="16"/>
      <c r="O2374" s="17">
        <f>IFERROR(K2374/I2374,"")</f>
        <v>0</v>
      </c>
      <c r="P2374" s="17">
        <f>IFERROR(L2374/J2374,"")</f>
        <v>4.2709867452135494E-2</v>
      </c>
      <c r="Q2374" s="16">
        <v>25</v>
      </c>
      <c r="R2374" s="16">
        <v>0</v>
      </c>
      <c r="S2374" s="16">
        <v>0</v>
      </c>
      <c r="T2374" s="16">
        <v>25</v>
      </c>
      <c r="U2374" s="16">
        <v>0</v>
      </c>
      <c r="V2374" s="16">
        <v>0</v>
      </c>
      <c r="W2374" s="16">
        <v>0</v>
      </c>
      <c r="X2374" s="16"/>
      <c r="Y2374" s="16">
        <v>0</v>
      </c>
      <c r="Z2374" s="16">
        <v>14</v>
      </c>
      <c r="AA2374" s="16">
        <f>IF(COUNT(Q2374:Z2374)=0,"",SUM(Q2374:Q2374))</f>
        <v>25</v>
      </c>
      <c r="AB2374" s="16">
        <f>IF(COUNT(Q2374:Z2374)=0,"",SUM(R2374:S2374))</f>
        <v>0</v>
      </c>
      <c r="AC2374" s="16">
        <f>IF(COUNT(Q2374:Z2374)=0,"",SUM(T2374:V2374))</f>
        <v>25</v>
      </c>
      <c r="AD2374" s="16">
        <f>IF(COUNT(Q2374:Z2374)=0,"",SUM(W2374:Y2374))</f>
        <v>0</v>
      </c>
      <c r="AE2374" s="16">
        <f>IF(COUNT(Q2374:Z2374)=0,"",SUM(Z2374:Z2374))</f>
        <v>14</v>
      </c>
      <c r="AF2374" s="16">
        <f>IF(COUNT(Q2374:Z2374)=0,"",SUM(Q2374:Z2374))</f>
        <v>64</v>
      </c>
      <c r="AG2374" s="17">
        <f>IFERROR((AA2374+AB2374)/AF2374,"")</f>
        <v>0.390625</v>
      </c>
      <c r="AH2374" s="16">
        <v>46</v>
      </c>
    </row>
    <row r="2375" spans="1:34" x14ac:dyDescent="0.2">
      <c r="A2375" s="4" t="s">
        <v>21</v>
      </c>
      <c r="B2375" s="4" t="s">
        <v>134</v>
      </c>
      <c r="C2375" s="4" t="s">
        <v>955</v>
      </c>
      <c r="D2375" s="4" t="s">
        <v>699</v>
      </c>
      <c r="E2375" s="4" t="s">
        <v>630</v>
      </c>
      <c r="F2375" s="4" t="s">
        <v>2994</v>
      </c>
      <c r="G2375" s="4" t="s">
        <v>157</v>
      </c>
      <c r="H2375" s="4" t="s">
        <v>167</v>
      </c>
      <c r="I2375" s="16"/>
      <c r="J2375" s="16">
        <v>170</v>
      </c>
      <c r="K2375" s="16"/>
      <c r="L2375" s="16">
        <v>16</v>
      </c>
      <c r="M2375" s="16">
        <v>0</v>
      </c>
      <c r="N2375" s="16"/>
      <c r="O2375" s="17" t="str">
        <f>IFERROR(K2375/I2375,"")</f>
        <v/>
      </c>
      <c r="P2375" s="17">
        <f>IFERROR(L2375/J2375,"")</f>
        <v>9.4117647058823528E-2</v>
      </c>
      <c r="Q2375" s="16">
        <v>25</v>
      </c>
      <c r="R2375" s="16">
        <v>0</v>
      </c>
      <c r="S2375" s="16">
        <v>0</v>
      </c>
      <c r="T2375" s="16">
        <v>0</v>
      </c>
      <c r="U2375" s="16">
        <v>13</v>
      </c>
      <c r="V2375" s="16">
        <v>0</v>
      </c>
      <c r="W2375" s="16">
        <v>0</v>
      </c>
      <c r="X2375" s="16">
        <v>0</v>
      </c>
      <c r="Y2375" s="16">
        <v>0</v>
      </c>
      <c r="Z2375" s="16"/>
      <c r="AA2375" s="16">
        <f>IF(COUNT(Q2375:Z2375)=0,"",SUM(Q2375:Q2375))</f>
        <v>25</v>
      </c>
      <c r="AB2375" s="16">
        <f>IF(COUNT(Q2375:Z2375)=0,"",SUM(R2375:S2375))</f>
        <v>0</v>
      </c>
      <c r="AC2375" s="16">
        <f>IF(COUNT(Q2375:Z2375)=0,"",SUM(T2375:V2375))</f>
        <v>13</v>
      </c>
      <c r="AD2375" s="16">
        <f>IF(COUNT(Q2375:Z2375)=0,"",SUM(W2375:Y2375))</f>
        <v>0</v>
      </c>
      <c r="AE2375" s="16">
        <f>IF(COUNT(Q2375:Z2375)=0,"",SUM(Z2375:Z2375))</f>
        <v>0</v>
      </c>
      <c r="AF2375" s="16">
        <f>IF(COUNT(Q2375:Z2375)=0,"",SUM(Q2375:Z2375))</f>
        <v>38</v>
      </c>
      <c r="AG2375" s="17">
        <f>IFERROR((AA2375+AB2375)/AF2375,"")</f>
        <v>0.65789473684210531</v>
      </c>
      <c r="AH2375" s="16"/>
    </row>
    <row r="2376" spans="1:34" x14ac:dyDescent="0.2">
      <c r="A2376" s="4" t="s">
        <v>21</v>
      </c>
      <c r="B2376" s="4" t="s">
        <v>129</v>
      </c>
      <c r="C2376" s="4" t="s">
        <v>1036</v>
      </c>
      <c r="D2376" s="4" t="s">
        <v>771</v>
      </c>
      <c r="E2376" s="4" t="s">
        <v>772</v>
      </c>
      <c r="F2376" s="4" t="s">
        <v>3759</v>
      </c>
      <c r="G2376" s="4" t="s">
        <v>158</v>
      </c>
      <c r="H2376" s="4" t="s">
        <v>167</v>
      </c>
      <c r="I2376" s="16">
        <v>1169</v>
      </c>
      <c r="J2376" s="16">
        <v>16724</v>
      </c>
      <c r="K2376" s="16">
        <v>1143</v>
      </c>
      <c r="L2376" s="16">
        <v>3044</v>
      </c>
      <c r="M2376" s="16">
        <v>336</v>
      </c>
      <c r="N2376" s="16">
        <v>4296</v>
      </c>
      <c r="O2376" s="17">
        <f>IFERROR(K2376/I2376,"")</f>
        <v>0.97775876817792984</v>
      </c>
      <c r="P2376" s="17">
        <f>IFERROR(L2376/J2376,"")</f>
        <v>0.182013872279359</v>
      </c>
      <c r="Q2376" s="16">
        <v>25</v>
      </c>
      <c r="R2376" s="16">
        <v>23</v>
      </c>
      <c r="S2376" s="16">
        <v>0</v>
      </c>
      <c r="T2376" s="16">
        <v>236</v>
      </c>
      <c r="U2376" s="16">
        <v>136</v>
      </c>
      <c r="V2376" s="16">
        <v>1173</v>
      </c>
      <c r="W2376" s="16">
        <v>0</v>
      </c>
      <c r="X2376" s="16">
        <v>1989</v>
      </c>
      <c r="Y2376" s="16">
        <v>0</v>
      </c>
      <c r="Z2376" s="16">
        <v>605</v>
      </c>
      <c r="AA2376" s="16">
        <f>IF(COUNT(Q2376:Z2376)=0,"",SUM(Q2376:Q2376))</f>
        <v>25</v>
      </c>
      <c r="AB2376" s="16">
        <f>IF(COUNT(Q2376:Z2376)=0,"",SUM(R2376:S2376))</f>
        <v>23</v>
      </c>
      <c r="AC2376" s="16">
        <f>IF(COUNT(Q2376:Z2376)=0,"",SUM(T2376:V2376))</f>
        <v>1545</v>
      </c>
      <c r="AD2376" s="16">
        <f>IF(COUNT(Q2376:Z2376)=0,"",SUM(W2376:Y2376))</f>
        <v>1989</v>
      </c>
      <c r="AE2376" s="16">
        <f>IF(COUNT(Q2376:Z2376)=0,"",SUM(Z2376:Z2376))</f>
        <v>605</v>
      </c>
      <c r="AF2376" s="16">
        <f>IF(COUNT(Q2376:Z2376)=0,"",SUM(Q2376:Z2376))</f>
        <v>4187</v>
      </c>
      <c r="AG2376" s="17">
        <f>IFERROR((AA2376+AB2376)/AF2376,"")</f>
        <v>1.1464055409601147E-2</v>
      </c>
      <c r="AH2376" s="16">
        <v>136</v>
      </c>
    </row>
    <row r="2377" spans="1:34" x14ac:dyDescent="0.2">
      <c r="A2377" s="4" t="s">
        <v>21</v>
      </c>
      <c r="B2377" s="4" t="s">
        <v>131</v>
      </c>
      <c r="C2377" s="4" t="s">
        <v>955</v>
      </c>
      <c r="D2377" s="4" t="s">
        <v>793</v>
      </c>
      <c r="E2377" s="4" t="s">
        <v>630</v>
      </c>
      <c r="F2377" s="4" t="s">
        <v>4020</v>
      </c>
      <c r="G2377" s="4" t="s">
        <v>156</v>
      </c>
      <c r="H2377" s="4" t="s">
        <v>167</v>
      </c>
      <c r="I2377" s="16">
        <v>43</v>
      </c>
      <c r="J2377" s="16">
        <v>163</v>
      </c>
      <c r="K2377" s="16">
        <v>27</v>
      </c>
      <c r="L2377" s="16">
        <v>21</v>
      </c>
      <c r="M2377" s="16">
        <v>0</v>
      </c>
      <c r="N2377" s="16"/>
      <c r="O2377" s="17">
        <f>IFERROR(K2377/I2377,"")</f>
        <v>0.62790697674418605</v>
      </c>
      <c r="P2377" s="17">
        <f>IFERROR(L2377/J2377,"")</f>
        <v>0.12883435582822086</v>
      </c>
      <c r="Q2377" s="16">
        <v>25</v>
      </c>
      <c r="R2377" s="16">
        <v>0</v>
      </c>
      <c r="S2377" s="16">
        <v>0</v>
      </c>
      <c r="T2377" s="16"/>
      <c r="U2377" s="16">
        <v>20</v>
      </c>
      <c r="V2377" s="16">
        <v>0</v>
      </c>
      <c r="W2377" s="16"/>
      <c r="X2377" s="16"/>
      <c r="Y2377" s="16">
        <v>0</v>
      </c>
      <c r="Z2377" s="16"/>
      <c r="AA2377" s="16">
        <f>IF(COUNT(Q2377:Z2377)=0,"",SUM(Q2377:Q2377))</f>
        <v>25</v>
      </c>
      <c r="AB2377" s="16">
        <f>IF(COUNT(Q2377:Z2377)=0,"",SUM(R2377:S2377))</f>
        <v>0</v>
      </c>
      <c r="AC2377" s="16">
        <f>IF(COUNT(Q2377:Z2377)=0,"",SUM(T2377:V2377))</f>
        <v>20</v>
      </c>
      <c r="AD2377" s="16">
        <f>IF(COUNT(Q2377:Z2377)=0,"",SUM(W2377:Y2377))</f>
        <v>0</v>
      </c>
      <c r="AE2377" s="16">
        <f>IF(COUNT(Q2377:Z2377)=0,"",SUM(Z2377:Z2377))</f>
        <v>0</v>
      </c>
      <c r="AF2377" s="16">
        <f>IF(COUNT(Q2377:Z2377)=0,"",SUM(Q2377:Z2377))</f>
        <v>45</v>
      </c>
      <c r="AG2377" s="17">
        <f>IFERROR((AA2377+AB2377)/AF2377,"")</f>
        <v>0.55555555555555558</v>
      </c>
      <c r="AH2377" s="16"/>
    </row>
    <row r="2378" spans="1:34" x14ac:dyDescent="0.2">
      <c r="A2378" s="4" t="s">
        <v>21</v>
      </c>
      <c r="B2378" s="4" t="s">
        <v>150</v>
      </c>
      <c r="C2378" s="4" t="s">
        <v>991</v>
      </c>
      <c r="D2378" s="4" t="s">
        <v>809</v>
      </c>
      <c r="E2378" s="4" t="s">
        <v>810</v>
      </c>
      <c r="F2378" s="4" t="s">
        <v>4124</v>
      </c>
      <c r="G2378" s="4" t="s">
        <v>157</v>
      </c>
      <c r="H2378" s="4" t="s">
        <v>165</v>
      </c>
      <c r="I2378" s="16">
        <v>3426</v>
      </c>
      <c r="J2378" s="16">
        <v>22582</v>
      </c>
      <c r="K2378" s="16">
        <v>2675</v>
      </c>
      <c r="L2378" s="16">
        <v>2201</v>
      </c>
      <c r="M2378" s="16"/>
      <c r="N2378" s="16">
        <v>0</v>
      </c>
      <c r="O2378" s="17">
        <f>IFERROR(K2378/I2378,"")</f>
        <v>0.78079392877991827</v>
      </c>
      <c r="P2378" s="17">
        <f>IFERROR(L2378/J2378,"")</f>
        <v>9.7467009122309808E-2</v>
      </c>
      <c r="Q2378" s="16">
        <v>24</v>
      </c>
      <c r="R2378" s="16"/>
      <c r="S2378" s="16">
        <v>0</v>
      </c>
      <c r="T2378" s="16">
        <v>43</v>
      </c>
      <c r="U2378" s="16">
        <v>0</v>
      </c>
      <c r="V2378" s="16">
        <v>0</v>
      </c>
      <c r="W2378" s="16">
        <v>0</v>
      </c>
      <c r="X2378" s="16">
        <v>238</v>
      </c>
      <c r="Y2378" s="16"/>
      <c r="Z2378" s="16">
        <v>4563</v>
      </c>
      <c r="AA2378" s="16">
        <f>IF(COUNT(Q2378:Z2378)=0,"",SUM(Q2378:Q2378))</f>
        <v>24</v>
      </c>
      <c r="AB2378" s="16">
        <f>IF(COUNT(Q2378:Z2378)=0,"",SUM(R2378:S2378))</f>
        <v>0</v>
      </c>
      <c r="AC2378" s="16">
        <f>IF(COUNT(Q2378:Z2378)=0,"",SUM(T2378:V2378))</f>
        <v>43</v>
      </c>
      <c r="AD2378" s="16">
        <f>IF(COUNT(Q2378:Z2378)=0,"",SUM(W2378:Y2378))</f>
        <v>238</v>
      </c>
      <c r="AE2378" s="16">
        <f>IF(COUNT(Q2378:Z2378)=0,"",SUM(Z2378:Z2378))</f>
        <v>4563</v>
      </c>
      <c r="AF2378" s="16">
        <f>IF(COUNT(Q2378:Z2378)=0,"",SUM(Q2378:Z2378))</f>
        <v>4868</v>
      </c>
      <c r="AG2378" s="17">
        <f>IFERROR((AA2378+AB2378)/AF2378,"")</f>
        <v>4.9301561216105174E-3</v>
      </c>
      <c r="AH2378" s="16">
        <v>73</v>
      </c>
    </row>
    <row r="2379" spans="1:34" x14ac:dyDescent="0.2">
      <c r="A2379" s="4" t="s">
        <v>21</v>
      </c>
      <c r="B2379" s="4" t="s">
        <v>123</v>
      </c>
      <c r="C2379" s="4" t="s">
        <v>955</v>
      </c>
      <c r="D2379" s="4" t="s">
        <v>484</v>
      </c>
      <c r="E2379" s="4" t="s">
        <v>485</v>
      </c>
      <c r="F2379" s="4" t="s">
        <v>4995</v>
      </c>
      <c r="G2379" s="4" t="s">
        <v>159</v>
      </c>
      <c r="H2379" s="4" t="s">
        <v>164</v>
      </c>
      <c r="I2379" s="16">
        <v>309</v>
      </c>
      <c r="J2379" s="16">
        <v>3699</v>
      </c>
      <c r="K2379" s="16">
        <v>34</v>
      </c>
      <c r="L2379" s="16">
        <v>394</v>
      </c>
      <c r="M2379" s="16"/>
      <c r="N2379" s="16">
        <v>38</v>
      </c>
      <c r="O2379" s="17">
        <f>IFERROR(K2379/I2379,"")</f>
        <v>0.11003236245954692</v>
      </c>
      <c r="P2379" s="17">
        <f>IFERROR(L2379/J2379,"")</f>
        <v>0.10651527439848607</v>
      </c>
      <c r="Q2379" s="16">
        <v>24</v>
      </c>
      <c r="R2379" s="16"/>
      <c r="S2379" s="16"/>
      <c r="T2379" s="16"/>
      <c r="U2379" s="16"/>
      <c r="V2379" s="16"/>
      <c r="W2379" s="16">
        <v>0</v>
      </c>
      <c r="X2379" s="16">
        <v>78</v>
      </c>
      <c r="Y2379" s="16">
        <v>0</v>
      </c>
      <c r="Z2379" s="16">
        <v>332</v>
      </c>
      <c r="AA2379" s="16">
        <f>IF(COUNT(Q2379:Z2379)=0,"",SUM(Q2379:Q2379))</f>
        <v>24</v>
      </c>
      <c r="AB2379" s="16">
        <f>IF(COUNT(Q2379:Z2379)=0,"",SUM(R2379:S2379))</f>
        <v>0</v>
      </c>
      <c r="AC2379" s="16">
        <f>IF(COUNT(Q2379:Z2379)=0,"",SUM(T2379:V2379))</f>
        <v>0</v>
      </c>
      <c r="AD2379" s="16">
        <f>IF(COUNT(Q2379:Z2379)=0,"",SUM(W2379:Y2379))</f>
        <v>78</v>
      </c>
      <c r="AE2379" s="16">
        <f>IF(COUNT(Q2379:Z2379)=0,"",SUM(Z2379:Z2379))</f>
        <v>332</v>
      </c>
      <c r="AF2379" s="16">
        <f>IF(COUNT(Q2379:Z2379)=0,"",SUM(Q2379:Z2379))</f>
        <v>434</v>
      </c>
      <c r="AG2379" s="17">
        <f>IFERROR((AA2379+AB2379)/AF2379,"")</f>
        <v>5.5299539170506916E-2</v>
      </c>
      <c r="AH2379" s="16"/>
    </row>
    <row r="2380" spans="1:34" x14ac:dyDescent="0.2">
      <c r="A2380" s="4" t="s">
        <v>21</v>
      </c>
      <c r="B2380" s="4" t="s">
        <v>123</v>
      </c>
      <c r="C2380" s="4" t="s">
        <v>955</v>
      </c>
      <c r="D2380" s="4" t="s">
        <v>484</v>
      </c>
      <c r="E2380" s="4" t="s">
        <v>485</v>
      </c>
      <c r="F2380" s="4" t="s">
        <v>5011</v>
      </c>
      <c r="G2380" s="4" t="s">
        <v>159</v>
      </c>
      <c r="H2380" s="4" t="s">
        <v>164</v>
      </c>
      <c r="I2380" s="16">
        <v>46</v>
      </c>
      <c r="J2380" s="16">
        <v>3823</v>
      </c>
      <c r="K2380" s="16"/>
      <c r="L2380" s="16">
        <v>539</v>
      </c>
      <c r="M2380" s="16">
        <v>0</v>
      </c>
      <c r="N2380" s="16">
        <v>40</v>
      </c>
      <c r="O2380" s="17">
        <f>IFERROR(K2380/I2380,"")</f>
        <v>0</v>
      </c>
      <c r="P2380" s="17">
        <f>IFERROR(L2380/J2380,"")</f>
        <v>0.14098875228877844</v>
      </c>
      <c r="Q2380" s="16">
        <v>24</v>
      </c>
      <c r="R2380" s="16">
        <v>11</v>
      </c>
      <c r="S2380" s="16"/>
      <c r="T2380" s="16">
        <v>15</v>
      </c>
      <c r="U2380" s="16"/>
      <c r="V2380" s="16">
        <v>61</v>
      </c>
      <c r="W2380" s="16">
        <v>58</v>
      </c>
      <c r="X2380" s="16">
        <v>122</v>
      </c>
      <c r="Y2380" s="16">
        <v>0</v>
      </c>
      <c r="Z2380" s="16">
        <v>350</v>
      </c>
      <c r="AA2380" s="16">
        <f>IF(COUNT(Q2380:Z2380)=0,"",SUM(Q2380:Q2380))</f>
        <v>24</v>
      </c>
      <c r="AB2380" s="16">
        <f>IF(COUNT(Q2380:Z2380)=0,"",SUM(R2380:S2380))</f>
        <v>11</v>
      </c>
      <c r="AC2380" s="16">
        <f>IF(COUNT(Q2380:Z2380)=0,"",SUM(T2380:V2380))</f>
        <v>76</v>
      </c>
      <c r="AD2380" s="16">
        <f>IF(COUNT(Q2380:Z2380)=0,"",SUM(W2380:Y2380))</f>
        <v>180</v>
      </c>
      <c r="AE2380" s="16">
        <f>IF(COUNT(Q2380:Z2380)=0,"",SUM(Z2380:Z2380))</f>
        <v>350</v>
      </c>
      <c r="AF2380" s="16">
        <f>IF(COUNT(Q2380:Z2380)=0,"",SUM(Q2380:Z2380))</f>
        <v>641</v>
      </c>
      <c r="AG2380" s="17">
        <f>IFERROR((AA2380+AB2380)/AF2380,"")</f>
        <v>5.4602184087363496E-2</v>
      </c>
      <c r="AH2380" s="16"/>
    </row>
    <row r="2381" spans="1:34" x14ac:dyDescent="0.2">
      <c r="A2381" s="4" t="s">
        <v>198</v>
      </c>
      <c r="B2381" s="4" t="s">
        <v>129</v>
      </c>
      <c r="C2381" s="4" t="s">
        <v>1036</v>
      </c>
      <c r="D2381" s="4" t="s">
        <v>420</v>
      </c>
      <c r="E2381" s="4" t="s">
        <v>421</v>
      </c>
      <c r="F2381" s="4" t="s">
        <v>1372</v>
      </c>
      <c r="G2381" s="4" t="s">
        <v>156</v>
      </c>
      <c r="H2381" s="4" t="s">
        <v>43</v>
      </c>
      <c r="I2381" s="16"/>
      <c r="J2381" s="16">
        <v>92</v>
      </c>
      <c r="K2381" s="16">
        <v>0</v>
      </c>
      <c r="L2381" s="16"/>
      <c r="M2381" s="16">
        <v>0</v>
      </c>
      <c r="N2381" s="16"/>
      <c r="O2381" s="17" t="str">
        <f>IFERROR(K2381/I2381,"")</f>
        <v/>
      </c>
      <c r="P2381" s="17">
        <f>IFERROR(L2381/J2381,"")</f>
        <v>0</v>
      </c>
      <c r="Q2381" s="16">
        <v>23</v>
      </c>
      <c r="R2381" s="16">
        <v>0</v>
      </c>
      <c r="S2381" s="16"/>
      <c r="T2381" s="16">
        <v>0</v>
      </c>
      <c r="U2381" s="16"/>
      <c r="V2381" s="16">
        <v>0</v>
      </c>
      <c r="W2381" s="16">
        <v>0</v>
      </c>
      <c r="X2381" s="16"/>
      <c r="Y2381" s="16">
        <v>0</v>
      </c>
      <c r="Z2381" s="16"/>
      <c r="AA2381" s="16">
        <f>IF(COUNT(Q2381:Z2381)=0,"",SUM(Q2381:Q2381))</f>
        <v>23</v>
      </c>
      <c r="AB2381" s="16">
        <f>IF(COUNT(Q2381:Z2381)=0,"",SUM(R2381:S2381))</f>
        <v>0</v>
      </c>
      <c r="AC2381" s="16">
        <f>IF(COUNT(Q2381:Z2381)=0,"",SUM(T2381:V2381))</f>
        <v>0</v>
      </c>
      <c r="AD2381" s="16">
        <f>IF(COUNT(Q2381:Z2381)=0,"",SUM(W2381:Y2381))</f>
        <v>0</v>
      </c>
      <c r="AE2381" s="16">
        <f>IF(COUNT(Q2381:Z2381)=0,"",SUM(Z2381:Z2381))</f>
        <v>0</v>
      </c>
      <c r="AF2381" s="16">
        <f>IF(COUNT(Q2381:Z2381)=0,"",SUM(Q2381:Z2381))</f>
        <v>23</v>
      </c>
      <c r="AG2381" s="17">
        <f>IFERROR((AA2381+AB2381)/AF2381,"")</f>
        <v>1</v>
      </c>
      <c r="AH2381" s="16"/>
    </row>
    <row r="2382" spans="1:34" x14ac:dyDescent="0.2">
      <c r="A2382" s="4" t="s">
        <v>198</v>
      </c>
      <c r="B2382" s="4" t="s">
        <v>140</v>
      </c>
      <c r="C2382" s="4" t="s">
        <v>955</v>
      </c>
      <c r="D2382" s="4" t="s">
        <v>522</v>
      </c>
      <c r="E2382" s="4" t="s">
        <v>228</v>
      </c>
      <c r="F2382" s="4" t="s">
        <v>1595</v>
      </c>
      <c r="G2382" s="4" t="s">
        <v>156</v>
      </c>
      <c r="H2382" s="4" t="s">
        <v>71</v>
      </c>
      <c r="I2382" s="16">
        <v>679</v>
      </c>
      <c r="J2382" s="16">
        <v>739</v>
      </c>
      <c r="K2382" s="16">
        <v>277</v>
      </c>
      <c r="L2382" s="16">
        <v>182</v>
      </c>
      <c r="M2382" s="16">
        <v>40</v>
      </c>
      <c r="N2382" s="16">
        <v>41</v>
      </c>
      <c r="O2382" s="17">
        <f>IFERROR(K2382/I2382,"")</f>
        <v>0.40795287187039764</v>
      </c>
      <c r="P2382" s="17">
        <f>IFERROR(L2382/J2382,"")</f>
        <v>0.2462787550744249</v>
      </c>
      <c r="Q2382" s="16">
        <v>23</v>
      </c>
      <c r="R2382" s="16">
        <v>0</v>
      </c>
      <c r="S2382" s="16"/>
      <c r="T2382" s="16">
        <v>0</v>
      </c>
      <c r="U2382" s="16">
        <v>30</v>
      </c>
      <c r="V2382" s="16">
        <v>458</v>
      </c>
      <c r="W2382" s="16">
        <v>15</v>
      </c>
      <c r="X2382" s="16">
        <v>94</v>
      </c>
      <c r="Y2382" s="16">
        <v>0</v>
      </c>
      <c r="Z2382" s="16">
        <v>88</v>
      </c>
      <c r="AA2382" s="16">
        <f>IF(COUNT(Q2382:Z2382)=0,"",SUM(Q2382:Q2382))</f>
        <v>23</v>
      </c>
      <c r="AB2382" s="16">
        <f>IF(COUNT(Q2382:Z2382)=0,"",SUM(R2382:S2382))</f>
        <v>0</v>
      </c>
      <c r="AC2382" s="16">
        <f>IF(COUNT(Q2382:Z2382)=0,"",SUM(T2382:V2382))</f>
        <v>488</v>
      </c>
      <c r="AD2382" s="16">
        <f>IF(COUNT(Q2382:Z2382)=0,"",SUM(W2382:Y2382))</f>
        <v>109</v>
      </c>
      <c r="AE2382" s="16">
        <f>IF(COUNT(Q2382:Z2382)=0,"",SUM(Z2382:Z2382))</f>
        <v>88</v>
      </c>
      <c r="AF2382" s="16">
        <f>IF(COUNT(Q2382:Z2382)=0,"",SUM(Q2382:Z2382))</f>
        <v>708</v>
      </c>
      <c r="AG2382" s="17">
        <f>IFERROR((AA2382+AB2382)/AF2382,"")</f>
        <v>3.2485875706214688E-2</v>
      </c>
      <c r="AH2382" s="16">
        <v>39</v>
      </c>
    </row>
    <row r="2383" spans="1:34" x14ac:dyDescent="0.2">
      <c r="A2383" s="4" t="s">
        <v>21</v>
      </c>
      <c r="B2383" s="4" t="s">
        <v>130</v>
      </c>
      <c r="C2383" s="4" t="s">
        <v>991</v>
      </c>
      <c r="D2383" s="4" t="s">
        <v>545</v>
      </c>
      <c r="E2383" s="4" t="s">
        <v>546</v>
      </c>
      <c r="F2383" s="4" t="s">
        <v>1706</v>
      </c>
      <c r="G2383" s="4" t="s">
        <v>159</v>
      </c>
      <c r="H2383" s="4" t="s">
        <v>163</v>
      </c>
      <c r="I2383" s="16">
        <v>65</v>
      </c>
      <c r="J2383" s="16">
        <v>918</v>
      </c>
      <c r="K2383" s="16"/>
      <c r="L2383" s="16">
        <v>120</v>
      </c>
      <c r="M2383" s="16">
        <v>0</v>
      </c>
      <c r="N2383" s="16">
        <v>67</v>
      </c>
      <c r="O2383" s="17">
        <f>IFERROR(K2383/I2383,"")</f>
        <v>0</v>
      </c>
      <c r="P2383" s="17">
        <f>IFERROR(L2383/J2383,"")</f>
        <v>0.13071895424836602</v>
      </c>
      <c r="Q2383" s="16">
        <v>23</v>
      </c>
      <c r="R2383" s="16"/>
      <c r="S2383" s="16"/>
      <c r="T2383" s="16">
        <v>15</v>
      </c>
      <c r="U2383" s="16">
        <v>22</v>
      </c>
      <c r="V2383" s="16"/>
      <c r="W2383" s="16">
        <v>18</v>
      </c>
      <c r="X2383" s="16">
        <v>34</v>
      </c>
      <c r="Y2383" s="16">
        <v>0</v>
      </c>
      <c r="Z2383" s="16">
        <v>21</v>
      </c>
      <c r="AA2383" s="16">
        <f>IF(COUNT(Q2383:Z2383)=0,"",SUM(Q2383:Q2383))</f>
        <v>23</v>
      </c>
      <c r="AB2383" s="16">
        <f>IF(COUNT(Q2383:Z2383)=0,"",SUM(R2383:S2383))</f>
        <v>0</v>
      </c>
      <c r="AC2383" s="16">
        <f>IF(COUNT(Q2383:Z2383)=0,"",SUM(T2383:V2383))</f>
        <v>37</v>
      </c>
      <c r="AD2383" s="16">
        <f>IF(COUNT(Q2383:Z2383)=0,"",SUM(W2383:Y2383))</f>
        <v>52</v>
      </c>
      <c r="AE2383" s="16">
        <f>IF(COUNT(Q2383:Z2383)=0,"",SUM(Z2383:Z2383))</f>
        <v>21</v>
      </c>
      <c r="AF2383" s="16">
        <f>IF(COUNT(Q2383:Z2383)=0,"",SUM(Q2383:Z2383))</f>
        <v>133</v>
      </c>
      <c r="AG2383" s="17">
        <f>IFERROR((AA2383+AB2383)/AF2383,"")</f>
        <v>0.17293233082706766</v>
      </c>
      <c r="AH2383" s="16"/>
    </row>
    <row r="2384" spans="1:34" x14ac:dyDescent="0.2">
      <c r="A2384" s="4" t="s">
        <v>21</v>
      </c>
      <c r="B2384" s="4" t="s">
        <v>131</v>
      </c>
      <c r="C2384" s="4" t="s">
        <v>955</v>
      </c>
      <c r="D2384" s="4" t="s">
        <v>796</v>
      </c>
      <c r="E2384" s="4" t="s">
        <v>797</v>
      </c>
      <c r="F2384" s="4" t="s">
        <v>4056</v>
      </c>
      <c r="G2384" s="4" t="s">
        <v>158</v>
      </c>
      <c r="H2384" s="4" t="s">
        <v>164</v>
      </c>
      <c r="I2384" s="16">
        <v>45</v>
      </c>
      <c r="J2384" s="16">
        <v>417</v>
      </c>
      <c r="K2384" s="16">
        <v>45</v>
      </c>
      <c r="L2384" s="16">
        <v>27</v>
      </c>
      <c r="M2384" s="16">
        <v>0</v>
      </c>
      <c r="N2384" s="16">
        <v>0</v>
      </c>
      <c r="O2384" s="17">
        <f>IFERROR(K2384/I2384,"")</f>
        <v>1</v>
      </c>
      <c r="P2384" s="17">
        <f>IFERROR(L2384/J2384,"")</f>
        <v>6.4748201438848921E-2</v>
      </c>
      <c r="Q2384" s="16">
        <v>23</v>
      </c>
      <c r="R2384" s="16">
        <v>0</v>
      </c>
      <c r="S2384" s="16">
        <v>0</v>
      </c>
      <c r="T2384" s="16">
        <v>0</v>
      </c>
      <c r="U2384" s="16"/>
      <c r="V2384" s="16">
        <v>43</v>
      </c>
      <c r="W2384" s="16">
        <v>0</v>
      </c>
      <c r="X2384" s="16">
        <v>0</v>
      </c>
      <c r="Y2384" s="16">
        <v>0</v>
      </c>
      <c r="Z2384" s="16">
        <v>0</v>
      </c>
      <c r="AA2384" s="16">
        <f>IF(COUNT(Q2384:Z2384)=0,"",SUM(Q2384:Q2384))</f>
        <v>23</v>
      </c>
      <c r="AB2384" s="16">
        <f>IF(COUNT(Q2384:Z2384)=0,"",SUM(R2384:S2384))</f>
        <v>0</v>
      </c>
      <c r="AC2384" s="16">
        <f>IF(COUNT(Q2384:Z2384)=0,"",SUM(T2384:V2384))</f>
        <v>43</v>
      </c>
      <c r="AD2384" s="16">
        <f>IF(COUNT(Q2384:Z2384)=0,"",SUM(W2384:Y2384))</f>
        <v>0</v>
      </c>
      <c r="AE2384" s="16">
        <f>IF(COUNT(Q2384:Z2384)=0,"",SUM(Z2384:Z2384))</f>
        <v>0</v>
      </c>
      <c r="AF2384" s="16">
        <f>IF(COUNT(Q2384:Z2384)=0,"",SUM(Q2384:Z2384))</f>
        <v>66</v>
      </c>
      <c r="AG2384" s="17">
        <f>IFERROR((AA2384+AB2384)/AF2384,"")</f>
        <v>0.34848484848484851</v>
      </c>
      <c r="AH2384" s="16"/>
    </row>
    <row r="2385" spans="1:34" x14ac:dyDescent="0.2">
      <c r="A2385" s="4" t="s">
        <v>21</v>
      </c>
      <c r="B2385" s="4" t="s">
        <v>123</v>
      </c>
      <c r="C2385" s="4" t="s">
        <v>955</v>
      </c>
      <c r="D2385" s="4" t="s">
        <v>484</v>
      </c>
      <c r="E2385" s="4" t="s">
        <v>485</v>
      </c>
      <c r="F2385" s="4" t="s">
        <v>4923</v>
      </c>
      <c r="G2385" s="4" t="s">
        <v>159</v>
      </c>
      <c r="H2385" s="4" t="s">
        <v>165</v>
      </c>
      <c r="I2385" s="16">
        <v>75</v>
      </c>
      <c r="J2385" s="16">
        <v>1531</v>
      </c>
      <c r="K2385" s="16"/>
      <c r="L2385" s="16">
        <v>363</v>
      </c>
      <c r="M2385" s="16">
        <v>0</v>
      </c>
      <c r="N2385" s="16">
        <v>36</v>
      </c>
      <c r="O2385" s="17">
        <f>IFERROR(K2385/I2385,"")</f>
        <v>0</v>
      </c>
      <c r="P2385" s="17">
        <f>IFERROR(L2385/J2385,"")</f>
        <v>0.23709993468321358</v>
      </c>
      <c r="Q2385" s="16">
        <v>23</v>
      </c>
      <c r="R2385" s="16"/>
      <c r="S2385" s="16"/>
      <c r="T2385" s="16"/>
      <c r="U2385" s="16">
        <v>92</v>
      </c>
      <c r="V2385" s="16"/>
      <c r="W2385" s="16">
        <v>0</v>
      </c>
      <c r="X2385" s="16">
        <v>69</v>
      </c>
      <c r="Y2385" s="16">
        <v>0</v>
      </c>
      <c r="Z2385" s="16">
        <v>200</v>
      </c>
      <c r="AA2385" s="16">
        <f>IF(COUNT(Q2385:Z2385)=0,"",SUM(Q2385:Q2385))</f>
        <v>23</v>
      </c>
      <c r="AB2385" s="16">
        <f>IF(COUNT(Q2385:Z2385)=0,"",SUM(R2385:S2385))</f>
        <v>0</v>
      </c>
      <c r="AC2385" s="16">
        <f>IF(COUNT(Q2385:Z2385)=0,"",SUM(T2385:V2385))</f>
        <v>92</v>
      </c>
      <c r="AD2385" s="16">
        <f>IF(COUNT(Q2385:Z2385)=0,"",SUM(W2385:Y2385))</f>
        <v>69</v>
      </c>
      <c r="AE2385" s="16">
        <f>IF(COUNT(Q2385:Z2385)=0,"",SUM(Z2385:Z2385))</f>
        <v>200</v>
      </c>
      <c r="AF2385" s="16">
        <f>IF(COUNT(Q2385:Z2385)=0,"",SUM(Q2385:Z2385))</f>
        <v>384</v>
      </c>
      <c r="AG2385" s="17">
        <f>IFERROR((AA2385+AB2385)/AF2385,"")</f>
        <v>5.9895833333333336E-2</v>
      </c>
      <c r="AH2385" s="16"/>
    </row>
    <row r="2386" spans="1:34" x14ac:dyDescent="0.2">
      <c r="A2386" s="4" t="s">
        <v>21</v>
      </c>
      <c r="B2386" s="4" t="s">
        <v>123</v>
      </c>
      <c r="C2386" s="4" t="s">
        <v>955</v>
      </c>
      <c r="D2386" s="4" t="s">
        <v>484</v>
      </c>
      <c r="E2386" s="4" t="s">
        <v>485</v>
      </c>
      <c r="F2386" s="4" t="s">
        <v>5003</v>
      </c>
      <c r="G2386" s="4" t="s">
        <v>159</v>
      </c>
      <c r="H2386" s="4" t="s">
        <v>164</v>
      </c>
      <c r="I2386" s="16">
        <v>39</v>
      </c>
      <c r="J2386" s="16">
        <v>1980</v>
      </c>
      <c r="K2386" s="16">
        <v>22</v>
      </c>
      <c r="L2386" s="16">
        <v>248</v>
      </c>
      <c r="M2386" s="16">
        <v>0</v>
      </c>
      <c r="N2386" s="16">
        <v>44</v>
      </c>
      <c r="O2386" s="17">
        <f>IFERROR(K2386/I2386,"")</f>
        <v>0.5641025641025641</v>
      </c>
      <c r="P2386" s="17">
        <f>IFERROR(L2386/J2386,"")</f>
        <v>0.12525252525252525</v>
      </c>
      <c r="Q2386" s="16">
        <v>23</v>
      </c>
      <c r="R2386" s="16"/>
      <c r="S2386" s="16"/>
      <c r="T2386" s="16">
        <v>11</v>
      </c>
      <c r="U2386" s="16">
        <v>90</v>
      </c>
      <c r="V2386" s="16"/>
      <c r="W2386" s="16">
        <v>0</v>
      </c>
      <c r="X2386" s="16">
        <v>83</v>
      </c>
      <c r="Y2386" s="16">
        <v>0</v>
      </c>
      <c r="Z2386" s="16">
        <v>88</v>
      </c>
      <c r="AA2386" s="16">
        <f>IF(COUNT(Q2386:Z2386)=0,"",SUM(Q2386:Q2386))</f>
        <v>23</v>
      </c>
      <c r="AB2386" s="16">
        <f>IF(COUNT(Q2386:Z2386)=0,"",SUM(R2386:S2386))</f>
        <v>0</v>
      </c>
      <c r="AC2386" s="16">
        <f>IF(COUNT(Q2386:Z2386)=0,"",SUM(T2386:V2386))</f>
        <v>101</v>
      </c>
      <c r="AD2386" s="16">
        <f>IF(COUNT(Q2386:Z2386)=0,"",SUM(W2386:Y2386))</f>
        <v>83</v>
      </c>
      <c r="AE2386" s="16">
        <f>IF(COUNT(Q2386:Z2386)=0,"",SUM(Z2386:Z2386))</f>
        <v>88</v>
      </c>
      <c r="AF2386" s="16">
        <f>IF(COUNT(Q2386:Z2386)=0,"",SUM(Q2386:Z2386))</f>
        <v>295</v>
      </c>
      <c r="AG2386" s="17">
        <f>IFERROR((AA2386+AB2386)/AF2386,"")</f>
        <v>7.796610169491526E-2</v>
      </c>
      <c r="AH2386" s="16"/>
    </row>
    <row r="2387" spans="1:34" x14ac:dyDescent="0.2">
      <c r="A2387" s="4" t="s">
        <v>198</v>
      </c>
      <c r="B2387" s="4" t="s">
        <v>140</v>
      </c>
      <c r="C2387" s="4" t="s">
        <v>955</v>
      </c>
      <c r="D2387" s="4" t="s">
        <v>519</v>
      </c>
      <c r="E2387" s="4" t="s">
        <v>266</v>
      </c>
      <c r="F2387" s="4" t="s">
        <v>1585</v>
      </c>
      <c r="G2387" s="4" t="s">
        <v>156</v>
      </c>
      <c r="H2387" s="4" t="s">
        <v>71</v>
      </c>
      <c r="I2387" s="16">
        <v>193</v>
      </c>
      <c r="J2387" s="16">
        <v>702</v>
      </c>
      <c r="K2387" s="16">
        <v>62</v>
      </c>
      <c r="L2387" s="16">
        <v>141</v>
      </c>
      <c r="M2387" s="16"/>
      <c r="N2387" s="16"/>
      <c r="O2387" s="17">
        <f>IFERROR(K2387/I2387,"")</f>
        <v>0.32124352331606215</v>
      </c>
      <c r="P2387" s="17">
        <f>IFERROR(L2387/J2387,"")</f>
        <v>0.20085470085470086</v>
      </c>
      <c r="Q2387" s="16">
        <v>22</v>
      </c>
      <c r="R2387" s="16">
        <v>0</v>
      </c>
      <c r="S2387" s="16"/>
      <c r="T2387" s="16">
        <v>0</v>
      </c>
      <c r="U2387" s="16">
        <v>0</v>
      </c>
      <c r="V2387" s="16">
        <v>0</v>
      </c>
      <c r="W2387" s="16">
        <v>0</v>
      </c>
      <c r="X2387" s="16">
        <v>181</v>
      </c>
      <c r="Y2387" s="16">
        <v>0</v>
      </c>
      <c r="Z2387" s="16">
        <v>0</v>
      </c>
      <c r="AA2387" s="16">
        <f>IF(COUNT(Q2387:Z2387)=0,"",SUM(Q2387:Q2387))</f>
        <v>22</v>
      </c>
      <c r="AB2387" s="16">
        <f>IF(COUNT(Q2387:Z2387)=0,"",SUM(R2387:S2387))</f>
        <v>0</v>
      </c>
      <c r="AC2387" s="16">
        <f>IF(COUNT(Q2387:Z2387)=0,"",SUM(T2387:V2387))</f>
        <v>0</v>
      </c>
      <c r="AD2387" s="16">
        <f>IF(COUNT(Q2387:Z2387)=0,"",SUM(W2387:Y2387))</f>
        <v>181</v>
      </c>
      <c r="AE2387" s="16">
        <f>IF(COUNT(Q2387:Z2387)=0,"",SUM(Z2387:Z2387))</f>
        <v>0</v>
      </c>
      <c r="AF2387" s="16">
        <f>IF(COUNT(Q2387:Z2387)=0,"",SUM(Q2387:Z2387))</f>
        <v>203</v>
      </c>
      <c r="AG2387" s="17">
        <f>IFERROR((AA2387+AB2387)/AF2387,"")</f>
        <v>0.10837438423645321</v>
      </c>
      <c r="AH2387" s="16">
        <v>33</v>
      </c>
    </row>
    <row r="2388" spans="1:34" x14ac:dyDescent="0.2">
      <c r="A2388" s="4" t="s">
        <v>21</v>
      </c>
      <c r="B2388" s="4" t="s">
        <v>124</v>
      </c>
      <c r="C2388" s="4" t="s">
        <v>955</v>
      </c>
      <c r="D2388" s="4" t="s">
        <v>582</v>
      </c>
      <c r="E2388" s="4" t="s">
        <v>583</v>
      </c>
      <c r="F2388" s="4" t="s">
        <v>2013</v>
      </c>
      <c r="G2388" s="4" t="s">
        <v>158</v>
      </c>
      <c r="H2388" s="4" t="s">
        <v>165</v>
      </c>
      <c r="I2388" s="16">
        <v>310</v>
      </c>
      <c r="J2388" s="16">
        <v>3435</v>
      </c>
      <c r="K2388" s="16">
        <v>126</v>
      </c>
      <c r="L2388" s="16">
        <v>530</v>
      </c>
      <c r="M2388" s="16"/>
      <c r="N2388" s="16">
        <v>95</v>
      </c>
      <c r="O2388" s="17">
        <f>IFERROR(K2388/I2388,"")</f>
        <v>0.40645161290322579</v>
      </c>
      <c r="P2388" s="17">
        <f>IFERROR(L2388/J2388,"")</f>
        <v>0.15429403202328967</v>
      </c>
      <c r="Q2388" s="16">
        <v>22</v>
      </c>
      <c r="R2388" s="16">
        <v>0</v>
      </c>
      <c r="S2388" s="16">
        <v>0</v>
      </c>
      <c r="T2388" s="16">
        <v>139</v>
      </c>
      <c r="U2388" s="16">
        <v>105</v>
      </c>
      <c r="V2388" s="16">
        <v>141</v>
      </c>
      <c r="W2388" s="16">
        <v>154</v>
      </c>
      <c r="X2388" s="16">
        <v>202</v>
      </c>
      <c r="Y2388" s="16">
        <v>0</v>
      </c>
      <c r="Z2388" s="16">
        <v>316</v>
      </c>
      <c r="AA2388" s="16">
        <f>IF(COUNT(Q2388:Z2388)=0,"",SUM(Q2388:Q2388))</f>
        <v>22</v>
      </c>
      <c r="AB2388" s="16">
        <f>IF(COUNT(Q2388:Z2388)=0,"",SUM(R2388:S2388))</f>
        <v>0</v>
      </c>
      <c r="AC2388" s="16">
        <f>IF(COUNT(Q2388:Z2388)=0,"",SUM(T2388:V2388))</f>
        <v>385</v>
      </c>
      <c r="AD2388" s="16">
        <f>IF(COUNT(Q2388:Z2388)=0,"",SUM(W2388:Y2388))</f>
        <v>356</v>
      </c>
      <c r="AE2388" s="16">
        <f>IF(COUNT(Q2388:Z2388)=0,"",SUM(Z2388:Z2388))</f>
        <v>316</v>
      </c>
      <c r="AF2388" s="16">
        <f>IF(COUNT(Q2388:Z2388)=0,"",SUM(Q2388:Z2388))</f>
        <v>1079</v>
      </c>
      <c r="AG2388" s="17">
        <f>IFERROR((AA2388+AB2388)/AF2388,"")</f>
        <v>2.0389249304911955E-2</v>
      </c>
      <c r="AH2388" s="16"/>
    </row>
    <row r="2389" spans="1:34" x14ac:dyDescent="0.2">
      <c r="A2389" s="4" t="s">
        <v>21</v>
      </c>
      <c r="B2389" s="4" t="s">
        <v>129</v>
      </c>
      <c r="C2389" s="4" t="s">
        <v>1036</v>
      </c>
      <c r="D2389" s="4" t="s">
        <v>783</v>
      </c>
      <c r="E2389" s="4" t="s">
        <v>355</v>
      </c>
      <c r="F2389" s="4" t="s">
        <v>3832</v>
      </c>
      <c r="G2389" s="4" t="s">
        <v>158</v>
      </c>
      <c r="H2389" s="4" t="s">
        <v>164</v>
      </c>
      <c r="I2389" s="16">
        <v>38</v>
      </c>
      <c r="J2389" s="16">
        <v>591</v>
      </c>
      <c r="K2389" s="16">
        <v>28</v>
      </c>
      <c r="L2389" s="16">
        <v>109</v>
      </c>
      <c r="M2389" s="16">
        <v>0</v>
      </c>
      <c r="N2389" s="16">
        <v>26</v>
      </c>
      <c r="O2389" s="17">
        <f>IFERROR(K2389/I2389,"")</f>
        <v>0.73684210526315785</v>
      </c>
      <c r="P2389" s="17">
        <f>IFERROR(L2389/J2389,"")</f>
        <v>0.18443316412859559</v>
      </c>
      <c r="Q2389" s="16">
        <v>22</v>
      </c>
      <c r="R2389" s="16">
        <v>0</v>
      </c>
      <c r="S2389" s="16">
        <v>0</v>
      </c>
      <c r="T2389" s="16">
        <v>11</v>
      </c>
      <c r="U2389" s="16">
        <v>12</v>
      </c>
      <c r="V2389" s="16">
        <v>35</v>
      </c>
      <c r="W2389" s="16">
        <v>65</v>
      </c>
      <c r="X2389" s="16">
        <v>28</v>
      </c>
      <c r="Y2389" s="16">
        <v>0</v>
      </c>
      <c r="Z2389" s="16"/>
      <c r="AA2389" s="16">
        <f>IF(COUNT(Q2389:Z2389)=0,"",SUM(Q2389:Q2389))</f>
        <v>22</v>
      </c>
      <c r="AB2389" s="16">
        <f>IF(COUNT(Q2389:Z2389)=0,"",SUM(R2389:S2389))</f>
        <v>0</v>
      </c>
      <c r="AC2389" s="16">
        <f>IF(COUNT(Q2389:Z2389)=0,"",SUM(T2389:V2389))</f>
        <v>58</v>
      </c>
      <c r="AD2389" s="16">
        <f>IF(COUNT(Q2389:Z2389)=0,"",SUM(W2389:Y2389))</f>
        <v>93</v>
      </c>
      <c r="AE2389" s="16">
        <f>IF(COUNT(Q2389:Z2389)=0,"",SUM(Z2389:Z2389))</f>
        <v>0</v>
      </c>
      <c r="AF2389" s="16">
        <f>IF(COUNT(Q2389:Z2389)=0,"",SUM(Q2389:Z2389))</f>
        <v>173</v>
      </c>
      <c r="AG2389" s="17">
        <f>IFERROR((AA2389+AB2389)/AF2389,"")</f>
        <v>0.12716763005780346</v>
      </c>
      <c r="AH2389" s="16"/>
    </row>
    <row r="2390" spans="1:34" x14ac:dyDescent="0.2">
      <c r="A2390" s="4" t="s">
        <v>21</v>
      </c>
      <c r="B2390" s="4" t="s">
        <v>123</v>
      </c>
      <c r="C2390" s="4" t="s">
        <v>955</v>
      </c>
      <c r="D2390" s="4" t="s">
        <v>484</v>
      </c>
      <c r="E2390" s="4" t="s">
        <v>485</v>
      </c>
      <c r="F2390" s="4" t="s">
        <v>4847</v>
      </c>
      <c r="G2390" s="4" t="s">
        <v>159</v>
      </c>
      <c r="H2390" s="4" t="s">
        <v>163</v>
      </c>
      <c r="I2390" s="16">
        <v>17</v>
      </c>
      <c r="J2390" s="16">
        <v>1902</v>
      </c>
      <c r="K2390" s="16"/>
      <c r="L2390" s="16">
        <v>265</v>
      </c>
      <c r="M2390" s="16">
        <v>0</v>
      </c>
      <c r="N2390" s="16">
        <v>45</v>
      </c>
      <c r="O2390" s="17">
        <f>IFERROR(K2390/I2390,"")</f>
        <v>0</v>
      </c>
      <c r="P2390" s="17">
        <f>IFERROR(L2390/J2390,"")</f>
        <v>0.13932702418506834</v>
      </c>
      <c r="Q2390" s="16">
        <v>22</v>
      </c>
      <c r="R2390" s="16"/>
      <c r="S2390" s="16"/>
      <c r="T2390" s="16">
        <v>19</v>
      </c>
      <c r="U2390" s="16">
        <v>27</v>
      </c>
      <c r="V2390" s="16"/>
      <c r="W2390" s="16">
        <v>0</v>
      </c>
      <c r="X2390" s="16">
        <v>89</v>
      </c>
      <c r="Y2390" s="16">
        <v>0</v>
      </c>
      <c r="Z2390" s="16">
        <v>137</v>
      </c>
      <c r="AA2390" s="16">
        <f>IF(COUNT(Q2390:Z2390)=0,"",SUM(Q2390:Q2390))</f>
        <v>22</v>
      </c>
      <c r="AB2390" s="16">
        <f>IF(COUNT(Q2390:Z2390)=0,"",SUM(R2390:S2390))</f>
        <v>0</v>
      </c>
      <c r="AC2390" s="16">
        <f>IF(COUNT(Q2390:Z2390)=0,"",SUM(T2390:V2390))</f>
        <v>46</v>
      </c>
      <c r="AD2390" s="16">
        <f>IF(COUNT(Q2390:Z2390)=0,"",SUM(W2390:Y2390))</f>
        <v>89</v>
      </c>
      <c r="AE2390" s="16">
        <f>IF(COUNT(Q2390:Z2390)=0,"",SUM(Z2390:Z2390))</f>
        <v>137</v>
      </c>
      <c r="AF2390" s="16">
        <f>IF(COUNT(Q2390:Z2390)=0,"",SUM(Q2390:Z2390))</f>
        <v>294</v>
      </c>
      <c r="AG2390" s="17">
        <f>IFERROR((AA2390+AB2390)/AF2390,"")</f>
        <v>7.4829931972789115E-2</v>
      </c>
      <c r="AH2390" s="16"/>
    </row>
    <row r="2391" spans="1:34" x14ac:dyDescent="0.2">
      <c r="A2391" s="4" t="s">
        <v>21</v>
      </c>
      <c r="B2391" s="4" t="s">
        <v>123</v>
      </c>
      <c r="C2391" s="4" t="s">
        <v>955</v>
      </c>
      <c r="D2391" s="4" t="s">
        <v>484</v>
      </c>
      <c r="E2391" s="4" t="s">
        <v>485</v>
      </c>
      <c r="F2391" s="4" t="s">
        <v>4982</v>
      </c>
      <c r="G2391" s="4" t="s">
        <v>159</v>
      </c>
      <c r="H2391" s="4" t="s">
        <v>164</v>
      </c>
      <c r="I2391" s="16">
        <v>35</v>
      </c>
      <c r="J2391" s="16">
        <v>2732</v>
      </c>
      <c r="K2391" s="16"/>
      <c r="L2391" s="16">
        <v>300</v>
      </c>
      <c r="M2391" s="16">
        <v>0</v>
      </c>
      <c r="N2391" s="16">
        <v>27</v>
      </c>
      <c r="O2391" s="17">
        <f>IFERROR(K2391/I2391,"")</f>
        <v>0</v>
      </c>
      <c r="P2391" s="17">
        <f>IFERROR(L2391/J2391,"")</f>
        <v>0.10980966325036604</v>
      </c>
      <c r="Q2391" s="16">
        <v>22</v>
      </c>
      <c r="R2391" s="16"/>
      <c r="S2391" s="16"/>
      <c r="T2391" s="16">
        <v>20</v>
      </c>
      <c r="U2391" s="16">
        <v>11</v>
      </c>
      <c r="V2391" s="16"/>
      <c r="W2391" s="16">
        <v>0</v>
      </c>
      <c r="X2391" s="16">
        <v>71</v>
      </c>
      <c r="Y2391" s="16">
        <v>0</v>
      </c>
      <c r="Z2391" s="16">
        <v>192</v>
      </c>
      <c r="AA2391" s="16">
        <f>IF(COUNT(Q2391:Z2391)=0,"",SUM(Q2391:Q2391))</f>
        <v>22</v>
      </c>
      <c r="AB2391" s="16">
        <f>IF(COUNT(Q2391:Z2391)=0,"",SUM(R2391:S2391))</f>
        <v>0</v>
      </c>
      <c r="AC2391" s="16">
        <f>IF(COUNT(Q2391:Z2391)=0,"",SUM(T2391:V2391))</f>
        <v>31</v>
      </c>
      <c r="AD2391" s="16">
        <f>IF(COUNT(Q2391:Z2391)=0,"",SUM(W2391:Y2391))</f>
        <v>71</v>
      </c>
      <c r="AE2391" s="16">
        <f>IF(COUNT(Q2391:Z2391)=0,"",SUM(Z2391:Z2391))</f>
        <v>192</v>
      </c>
      <c r="AF2391" s="16">
        <f>IF(COUNT(Q2391:Z2391)=0,"",SUM(Q2391:Z2391))</f>
        <v>316</v>
      </c>
      <c r="AG2391" s="17">
        <f>IFERROR((AA2391+AB2391)/AF2391,"")</f>
        <v>6.9620253164556958E-2</v>
      </c>
      <c r="AH2391" s="16"/>
    </row>
    <row r="2392" spans="1:34" x14ac:dyDescent="0.2">
      <c r="A2392" s="4" t="s">
        <v>21</v>
      </c>
      <c r="B2392" s="4" t="s">
        <v>123</v>
      </c>
      <c r="C2392" s="4" t="s">
        <v>955</v>
      </c>
      <c r="D2392" s="4" t="s">
        <v>484</v>
      </c>
      <c r="E2392" s="4" t="s">
        <v>485</v>
      </c>
      <c r="F2392" s="4" t="s">
        <v>4990</v>
      </c>
      <c r="G2392" s="4" t="s">
        <v>159</v>
      </c>
      <c r="H2392" s="4" t="s">
        <v>164</v>
      </c>
      <c r="I2392" s="16">
        <v>114</v>
      </c>
      <c r="J2392" s="16">
        <v>3160</v>
      </c>
      <c r="K2392" s="16">
        <v>26</v>
      </c>
      <c r="L2392" s="16">
        <v>397</v>
      </c>
      <c r="M2392" s="16">
        <v>0</v>
      </c>
      <c r="N2392" s="16">
        <v>34</v>
      </c>
      <c r="O2392" s="17">
        <f>IFERROR(K2392/I2392,"")</f>
        <v>0.22807017543859648</v>
      </c>
      <c r="P2392" s="17">
        <f>IFERROR(L2392/J2392,"")</f>
        <v>0.12563291139240507</v>
      </c>
      <c r="Q2392" s="16">
        <v>22</v>
      </c>
      <c r="R2392" s="16"/>
      <c r="S2392" s="16"/>
      <c r="T2392" s="16">
        <v>23</v>
      </c>
      <c r="U2392" s="16">
        <v>30</v>
      </c>
      <c r="V2392" s="16"/>
      <c r="W2392" s="16">
        <v>0</v>
      </c>
      <c r="X2392" s="16">
        <v>96</v>
      </c>
      <c r="Y2392" s="16">
        <v>0</v>
      </c>
      <c r="Z2392" s="16">
        <v>273</v>
      </c>
      <c r="AA2392" s="16">
        <f>IF(COUNT(Q2392:Z2392)=0,"",SUM(Q2392:Q2392))</f>
        <v>22</v>
      </c>
      <c r="AB2392" s="16">
        <f>IF(COUNT(Q2392:Z2392)=0,"",SUM(R2392:S2392))</f>
        <v>0</v>
      </c>
      <c r="AC2392" s="16">
        <f>IF(COUNT(Q2392:Z2392)=0,"",SUM(T2392:V2392))</f>
        <v>53</v>
      </c>
      <c r="AD2392" s="16">
        <f>IF(COUNT(Q2392:Z2392)=0,"",SUM(W2392:Y2392))</f>
        <v>96</v>
      </c>
      <c r="AE2392" s="16">
        <f>IF(COUNT(Q2392:Z2392)=0,"",SUM(Z2392:Z2392))</f>
        <v>273</v>
      </c>
      <c r="AF2392" s="16">
        <f>IF(COUNT(Q2392:Z2392)=0,"",SUM(Q2392:Z2392))</f>
        <v>444</v>
      </c>
      <c r="AG2392" s="17">
        <f>IFERROR((AA2392+AB2392)/AF2392,"")</f>
        <v>4.954954954954955E-2</v>
      </c>
      <c r="AH2392" s="16"/>
    </row>
    <row r="2393" spans="1:34" x14ac:dyDescent="0.2">
      <c r="A2393" s="4" t="s">
        <v>21</v>
      </c>
      <c r="B2393" s="4" t="s">
        <v>123</v>
      </c>
      <c r="C2393" s="4" t="s">
        <v>955</v>
      </c>
      <c r="D2393" s="4" t="s">
        <v>484</v>
      </c>
      <c r="E2393" s="4" t="s">
        <v>485</v>
      </c>
      <c r="F2393" s="4" t="s">
        <v>5001</v>
      </c>
      <c r="G2393" s="4" t="s">
        <v>159</v>
      </c>
      <c r="H2393" s="4" t="s">
        <v>164</v>
      </c>
      <c r="I2393" s="16">
        <v>118</v>
      </c>
      <c r="J2393" s="16">
        <v>674</v>
      </c>
      <c r="K2393" s="16">
        <v>23</v>
      </c>
      <c r="L2393" s="16">
        <v>56</v>
      </c>
      <c r="M2393" s="16">
        <v>20</v>
      </c>
      <c r="N2393" s="16"/>
      <c r="O2393" s="17">
        <f>IFERROR(K2393/I2393,"")</f>
        <v>0.19491525423728814</v>
      </c>
      <c r="P2393" s="17">
        <f>IFERROR(L2393/J2393,"")</f>
        <v>8.3086053412462904E-2</v>
      </c>
      <c r="Q2393" s="16">
        <v>22</v>
      </c>
      <c r="R2393" s="16"/>
      <c r="S2393" s="16"/>
      <c r="T2393" s="16"/>
      <c r="U2393" s="16"/>
      <c r="V2393" s="16"/>
      <c r="W2393" s="16">
        <v>0</v>
      </c>
      <c r="X2393" s="16">
        <v>30</v>
      </c>
      <c r="Y2393" s="16"/>
      <c r="Z2393" s="16">
        <v>31</v>
      </c>
      <c r="AA2393" s="16">
        <f>IF(COUNT(Q2393:Z2393)=0,"",SUM(Q2393:Q2393))</f>
        <v>22</v>
      </c>
      <c r="AB2393" s="16">
        <f>IF(COUNT(Q2393:Z2393)=0,"",SUM(R2393:S2393))</f>
        <v>0</v>
      </c>
      <c r="AC2393" s="16">
        <f>IF(COUNT(Q2393:Z2393)=0,"",SUM(T2393:V2393))</f>
        <v>0</v>
      </c>
      <c r="AD2393" s="16">
        <f>IF(COUNT(Q2393:Z2393)=0,"",SUM(W2393:Y2393))</f>
        <v>30</v>
      </c>
      <c r="AE2393" s="16">
        <f>IF(COUNT(Q2393:Z2393)=0,"",SUM(Z2393:Z2393))</f>
        <v>31</v>
      </c>
      <c r="AF2393" s="16">
        <f>IF(COUNT(Q2393:Z2393)=0,"",SUM(Q2393:Z2393))</f>
        <v>83</v>
      </c>
      <c r="AG2393" s="17">
        <f>IFERROR((AA2393+AB2393)/AF2393,"")</f>
        <v>0.26506024096385544</v>
      </c>
      <c r="AH2393" s="16"/>
    </row>
    <row r="2394" spans="1:34" x14ac:dyDescent="0.2">
      <c r="A2394" s="4" t="s">
        <v>198</v>
      </c>
      <c r="B2394" s="4" t="s">
        <v>136</v>
      </c>
      <c r="C2394" s="4" t="s">
        <v>955</v>
      </c>
      <c r="D2394" s="4" t="s">
        <v>329</v>
      </c>
      <c r="E2394" s="4" t="s">
        <v>216</v>
      </c>
      <c r="F2394" s="4" t="s">
        <v>1178</v>
      </c>
      <c r="G2394" s="4" t="s">
        <v>156</v>
      </c>
      <c r="H2394" s="4" t="s">
        <v>71</v>
      </c>
      <c r="I2394" s="16">
        <v>510</v>
      </c>
      <c r="J2394" s="16">
        <v>2711</v>
      </c>
      <c r="K2394" s="16">
        <v>157</v>
      </c>
      <c r="L2394" s="16">
        <v>724</v>
      </c>
      <c r="M2394" s="16"/>
      <c r="N2394" s="16">
        <v>22</v>
      </c>
      <c r="O2394" s="17">
        <f>IFERROR(K2394/I2394,"")</f>
        <v>0.30784313725490198</v>
      </c>
      <c r="P2394" s="17">
        <f>IFERROR(L2394/J2394,"")</f>
        <v>0.26706012541497604</v>
      </c>
      <c r="Q2394" s="16">
        <v>20</v>
      </c>
      <c r="R2394" s="16">
        <v>0</v>
      </c>
      <c r="S2394" s="16"/>
      <c r="T2394" s="16"/>
      <c r="U2394" s="16">
        <v>135</v>
      </c>
      <c r="V2394" s="16">
        <v>0</v>
      </c>
      <c r="W2394" s="16">
        <v>76</v>
      </c>
      <c r="X2394" s="16">
        <v>412</v>
      </c>
      <c r="Y2394" s="16">
        <v>0</v>
      </c>
      <c r="Z2394" s="16">
        <v>235</v>
      </c>
      <c r="AA2394" s="16">
        <f>IF(COUNT(Q2394:Z2394)=0,"",SUM(Q2394:Q2394))</f>
        <v>20</v>
      </c>
      <c r="AB2394" s="16">
        <f>IF(COUNT(Q2394:Z2394)=0,"",SUM(R2394:S2394))</f>
        <v>0</v>
      </c>
      <c r="AC2394" s="16">
        <f>IF(COUNT(Q2394:Z2394)=0,"",SUM(T2394:V2394))</f>
        <v>135</v>
      </c>
      <c r="AD2394" s="16">
        <f>IF(COUNT(Q2394:Z2394)=0,"",SUM(W2394:Y2394))</f>
        <v>488</v>
      </c>
      <c r="AE2394" s="16">
        <f>IF(COUNT(Q2394:Z2394)=0,"",SUM(Z2394:Z2394))</f>
        <v>235</v>
      </c>
      <c r="AF2394" s="16">
        <f>IF(COUNT(Q2394:Z2394)=0,"",SUM(Q2394:Z2394))</f>
        <v>878</v>
      </c>
      <c r="AG2394" s="17">
        <f>IFERROR((AA2394+AB2394)/AF2394,"")</f>
        <v>2.2779043280182234E-2</v>
      </c>
      <c r="AH2394" s="16">
        <v>55</v>
      </c>
    </row>
    <row r="2395" spans="1:34" x14ac:dyDescent="0.2">
      <c r="A2395" s="4" t="s">
        <v>21</v>
      </c>
      <c r="B2395" s="4" t="s">
        <v>149</v>
      </c>
      <c r="C2395" s="4" t="s">
        <v>1036</v>
      </c>
      <c r="D2395" s="4" t="s">
        <v>620</v>
      </c>
      <c r="E2395" s="4" t="s">
        <v>621</v>
      </c>
      <c r="F2395" s="4" t="s">
        <v>2393</v>
      </c>
      <c r="G2395" s="4" t="s">
        <v>158</v>
      </c>
      <c r="H2395" s="4" t="s">
        <v>163</v>
      </c>
      <c r="I2395" s="16">
        <v>120</v>
      </c>
      <c r="J2395" s="16">
        <v>926</v>
      </c>
      <c r="K2395" s="16">
        <v>26</v>
      </c>
      <c r="L2395" s="16">
        <v>43</v>
      </c>
      <c r="M2395" s="16"/>
      <c r="N2395" s="16"/>
      <c r="O2395" s="17">
        <f>IFERROR(K2395/I2395,"")</f>
        <v>0.21666666666666667</v>
      </c>
      <c r="P2395" s="17">
        <f>IFERROR(L2395/J2395,"")</f>
        <v>4.6436285097192227E-2</v>
      </c>
      <c r="Q2395" s="16">
        <v>20</v>
      </c>
      <c r="R2395" s="16">
        <v>0</v>
      </c>
      <c r="S2395" s="16">
        <v>0</v>
      </c>
      <c r="T2395" s="16">
        <v>38</v>
      </c>
      <c r="U2395" s="16">
        <v>0</v>
      </c>
      <c r="V2395" s="16">
        <v>0</v>
      </c>
      <c r="W2395" s="16">
        <v>0</v>
      </c>
      <c r="X2395" s="16">
        <v>0</v>
      </c>
      <c r="Y2395" s="16">
        <v>0</v>
      </c>
      <c r="Z2395" s="16">
        <v>12</v>
      </c>
      <c r="AA2395" s="16">
        <f>IF(COUNT(Q2395:Z2395)=0,"",SUM(Q2395:Q2395))</f>
        <v>20</v>
      </c>
      <c r="AB2395" s="16">
        <f>IF(COUNT(Q2395:Z2395)=0,"",SUM(R2395:S2395))</f>
        <v>0</v>
      </c>
      <c r="AC2395" s="16">
        <f>IF(COUNT(Q2395:Z2395)=0,"",SUM(T2395:V2395))</f>
        <v>38</v>
      </c>
      <c r="AD2395" s="16">
        <f>IF(COUNT(Q2395:Z2395)=0,"",SUM(W2395:Y2395))</f>
        <v>0</v>
      </c>
      <c r="AE2395" s="16">
        <f>IF(COUNT(Q2395:Z2395)=0,"",SUM(Z2395:Z2395))</f>
        <v>12</v>
      </c>
      <c r="AF2395" s="16">
        <f>IF(COUNT(Q2395:Z2395)=0,"",SUM(Q2395:Z2395))</f>
        <v>70</v>
      </c>
      <c r="AG2395" s="17">
        <f>IFERROR((AA2395+AB2395)/AF2395,"")</f>
        <v>0.2857142857142857</v>
      </c>
      <c r="AH2395" s="16">
        <v>60</v>
      </c>
    </row>
    <row r="2396" spans="1:34" x14ac:dyDescent="0.2">
      <c r="A2396" s="4" t="s">
        <v>21</v>
      </c>
      <c r="B2396" s="4" t="s">
        <v>131</v>
      </c>
      <c r="C2396" s="4" t="s">
        <v>955</v>
      </c>
      <c r="D2396" s="4" t="s">
        <v>438</v>
      </c>
      <c r="E2396" s="4" t="s">
        <v>439</v>
      </c>
      <c r="F2396" s="4" t="s">
        <v>3915</v>
      </c>
      <c r="G2396" s="4" t="s">
        <v>156</v>
      </c>
      <c r="H2396" s="4" t="s">
        <v>165</v>
      </c>
      <c r="I2396" s="16">
        <v>44</v>
      </c>
      <c r="J2396" s="16">
        <v>767</v>
      </c>
      <c r="K2396" s="16">
        <v>33</v>
      </c>
      <c r="L2396" s="16">
        <v>113</v>
      </c>
      <c r="M2396" s="16">
        <v>0</v>
      </c>
      <c r="N2396" s="16"/>
      <c r="O2396" s="17">
        <f>IFERROR(K2396/I2396,"")</f>
        <v>0.75</v>
      </c>
      <c r="P2396" s="17">
        <f>IFERROR(L2396/J2396,"")</f>
        <v>0.14732724902216426</v>
      </c>
      <c r="Q2396" s="16">
        <v>20</v>
      </c>
      <c r="R2396" s="16"/>
      <c r="S2396" s="16"/>
      <c r="T2396" s="16"/>
      <c r="U2396" s="16"/>
      <c r="V2396" s="16"/>
      <c r="W2396" s="16">
        <v>0</v>
      </c>
      <c r="X2396" s="16">
        <v>45</v>
      </c>
      <c r="Y2396" s="16">
        <v>0</v>
      </c>
      <c r="Z2396" s="16">
        <v>83</v>
      </c>
      <c r="AA2396" s="16">
        <f>IF(COUNT(Q2396:Z2396)=0,"",SUM(Q2396:Q2396))</f>
        <v>20</v>
      </c>
      <c r="AB2396" s="16">
        <f>IF(COUNT(Q2396:Z2396)=0,"",SUM(R2396:S2396))</f>
        <v>0</v>
      </c>
      <c r="AC2396" s="16">
        <f>IF(COUNT(Q2396:Z2396)=0,"",SUM(T2396:V2396))</f>
        <v>0</v>
      </c>
      <c r="AD2396" s="16">
        <f>IF(COUNT(Q2396:Z2396)=0,"",SUM(W2396:Y2396))</f>
        <v>45</v>
      </c>
      <c r="AE2396" s="16">
        <f>IF(COUNT(Q2396:Z2396)=0,"",SUM(Z2396:Z2396))</f>
        <v>83</v>
      </c>
      <c r="AF2396" s="16">
        <f>IF(COUNT(Q2396:Z2396)=0,"",SUM(Q2396:Z2396))</f>
        <v>148</v>
      </c>
      <c r="AG2396" s="17">
        <f>IFERROR((AA2396+AB2396)/AF2396,"")</f>
        <v>0.13513513513513514</v>
      </c>
      <c r="AH2396" s="16"/>
    </row>
    <row r="2397" spans="1:34" x14ac:dyDescent="0.2">
      <c r="A2397" s="4" t="s">
        <v>21</v>
      </c>
      <c r="B2397" s="4" t="s">
        <v>123</v>
      </c>
      <c r="C2397" s="4" t="s">
        <v>955</v>
      </c>
      <c r="D2397" s="4" t="s">
        <v>484</v>
      </c>
      <c r="E2397" s="4" t="s">
        <v>485</v>
      </c>
      <c r="F2397" s="4" t="s">
        <v>4983</v>
      </c>
      <c r="G2397" s="4" t="s">
        <v>159</v>
      </c>
      <c r="H2397" s="4" t="s">
        <v>164</v>
      </c>
      <c r="I2397" s="16">
        <v>88</v>
      </c>
      <c r="J2397" s="16">
        <v>3432</v>
      </c>
      <c r="K2397" s="16"/>
      <c r="L2397" s="16">
        <v>384</v>
      </c>
      <c r="M2397" s="16">
        <v>0</v>
      </c>
      <c r="N2397" s="16">
        <v>26</v>
      </c>
      <c r="O2397" s="17">
        <f>IFERROR(K2397/I2397,"")</f>
        <v>0</v>
      </c>
      <c r="P2397" s="17">
        <f>IFERROR(L2397/J2397,"")</f>
        <v>0.11188811188811189</v>
      </c>
      <c r="Q2397" s="16">
        <v>20</v>
      </c>
      <c r="R2397" s="16"/>
      <c r="S2397" s="16"/>
      <c r="T2397" s="16"/>
      <c r="U2397" s="16">
        <v>17</v>
      </c>
      <c r="V2397" s="16"/>
      <c r="W2397" s="16">
        <v>0</v>
      </c>
      <c r="X2397" s="16">
        <v>90</v>
      </c>
      <c r="Y2397" s="16">
        <v>0</v>
      </c>
      <c r="Z2397" s="16">
        <v>270</v>
      </c>
      <c r="AA2397" s="16">
        <f>IF(COUNT(Q2397:Z2397)=0,"",SUM(Q2397:Q2397))</f>
        <v>20</v>
      </c>
      <c r="AB2397" s="16">
        <f>IF(COUNT(Q2397:Z2397)=0,"",SUM(R2397:S2397))</f>
        <v>0</v>
      </c>
      <c r="AC2397" s="16">
        <f>IF(COUNT(Q2397:Z2397)=0,"",SUM(T2397:V2397))</f>
        <v>17</v>
      </c>
      <c r="AD2397" s="16">
        <f>IF(COUNT(Q2397:Z2397)=0,"",SUM(W2397:Y2397))</f>
        <v>90</v>
      </c>
      <c r="AE2397" s="16">
        <f>IF(COUNT(Q2397:Z2397)=0,"",SUM(Z2397:Z2397))</f>
        <v>270</v>
      </c>
      <c r="AF2397" s="16">
        <f>IF(COUNT(Q2397:Z2397)=0,"",SUM(Q2397:Z2397))</f>
        <v>397</v>
      </c>
      <c r="AG2397" s="17">
        <f>IFERROR((AA2397+AB2397)/AF2397,"")</f>
        <v>5.0377833753148617E-2</v>
      </c>
      <c r="AH2397" s="16"/>
    </row>
    <row r="2398" spans="1:34" x14ac:dyDescent="0.2">
      <c r="A2398" s="4" t="s">
        <v>21</v>
      </c>
      <c r="B2398" s="4" t="s">
        <v>140</v>
      </c>
      <c r="C2398" s="4" t="s">
        <v>955</v>
      </c>
      <c r="D2398" s="4" t="s">
        <v>907</v>
      </c>
      <c r="E2398" s="4" t="s">
        <v>908</v>
      </c>
      <c r="F2398" s="4" t="s">
        <v>5526</v>
      </c>
      <c r="G2398" s="4" t="s">
        <v>158</v>
      </c>
      <c r="H2398" s="4" t="s">
        <v>163</v>
      </c>
      <c r="I2398" s="16">
        <v>31</v>
      </c>
      <c r="J2398" s="16">
        <v>3802</v>
      </c>
      <c r="K2398" s="16">
        <v>20</v>
      </c>
      <c r="L2398" s="16">
        <v>363</v>
      </c>
      <c r="M2398" s="16"/>
      <c r="N2398" s="16">
        <v>615</v>
      </c>
      <c r="O2398" s="17">
        <f>IFERROR(K2398/I2398,"")</f>
        <v>0.64516129032258063</v>
      </c>
      <c r="P2398" s="17">
        <f>IFERROR(L2398/J2398,"")</f>
        <v>9.5476065228826928E-2</v>
      </c>
      <c r="Q2398" s="16">
        <v>20</v>
      </c>
      <c r="R2398" s="16"/>
      <c r="S2398" s="16">
        <v>0</v>
      </c>
      <c r="T2398" s="16">
        <v>14</v>
      </c>
      <c r="U2398" s="16">
        <v>43</v>
      </c>
      <c r="V2398" s="16">
        <v>20</v>
      </c>
      <c r="W2398" s="16">
        <v>15</v>
      </c>
      <c r="X2398" s="16">
        <v>152</v>
      </c>
      <c r="Y2398" s="16">
        <v>0</v>
      </c>
      <c r="Z2398" s="16">
        <v>324</v>
      </c>
      <c r="AA2398" s="16">
        <f>IF(COUNT(Q2398:Z2398)=0,"",SUM(Q2398:Q2398))</f>
        <v>20</v>
      </c>
      <c r="AB2398" s="16">
        <f>IF(COUNT(Q2398:Z2398)=0,"",SUM(R2398:S2398))</f>
        <v>0</v>
      </c>
      <c r="AC2398" s="16">
        <f>IF(COUNT(Q2398:Z2398)=0,"",SUM(T2398:V2398))</f>
        <v>77</v>
      </c>
      <c r="AD2398" s="16">
        <f>IF(COUNT(Q2398:Z2398)=0,"",SUM(W2398:Y2398))</f>
        <v>167</v>
      </c>
      <c r="AE2398" s="16">
        <f>IF(COUNT(Q2398:Z2398)=0,"",SUM(Z2398:Z2398))</f>
        <v>324</v>
      </c>
      <c r="AF2398" s="16">
        <f>IF(COUNT(Q2398:Z2398)=0,"",SUM(Q2398:Z2398))</f>
        <v>588</v>
      </c>
      <c r="AG2398" s="17">
        <f>IFERROR((AA2398+AB2398)/AF2398,"")</f>
        <v>3.4013605442176874E-2</v>
      </c>
      <c r="AH2398" s="16">
        <v>13</v>
      </c>
    </row>
    <row r="2399" spans="1:34" x14ac:dyDescent="0.2">
      <c r="A2399" s="4" t="s">
        <v>21</v>
      </c>
      <c r="B2399" s="4" t="s">
        <v>126</v>
      </c>
      <c r="C2399" s="4" t="s">
        <v>955</v>
      </c>
      <c r="D2399" s="4" t="s">
        <v>723</v>
      </c>
      <c r="E2399" s="4" t="s">
        <v>724</v>
      </c>
      <c r="F2399" s="4" t="s">
        <v>3290</v>
      </c>
      <c r="G2399" s="4" t="s">
        <v>157</v>
      </c>
      <c r="H2399" s="4" t="s">
        <v>164</v>
      </c>
      <c r="I2399" s="16">
        <v>40</v>
      </c>
      <c r="J2399" s="16">
        <v>1421</v>
      </c>
      <c r="K2399" s="16"/>
      <c r="L2399" s="16">
        <v>407</v>
      </c>
      <c r="M2399" s="16"/>
      <c r="N2399" s="16">
        <v>118</v>
      </c>
      <c r="O2399" s="17">
        <f>IFERROR(K2399/I2399,"")</f>
        <v>0</v>
      </c>
      <c r="P2399" s="17">
        <f>IFERROR(L2399/J2399,"")</f>
        <v>0.28641801548205487</v>
      </c>
      <c r="Q2399" s="16">
        <v>19</v>
      </c>
      <c r="R2399" s="16">
        <v>0</v>
      </c>
      <c r="S2399" s="16">
        <v>0</v>
      </c>
      <c r="T2399" s="16"/>
      <c r="U2399" s="16">
        <v>367</v>
      </c>
      <c r="V2399" s="16">
        <v>0</v>
      </c>
      <c r="W2399" s="16"/>
      <c r="X2399" s="16">
        <v>17</v>
      </c>
      <c r="Y2399" s="16">
        <v>0</v>
      </c>
      <c r="Z2399" s="16"/>
      <c r="AA2399" s="16">
        <f>IF(COUNT(Q2399:Z2399)=0,"",SUM(Q2399:Q2399))</f>
        <v>19</v>
      </c>
      <c r="AB2399" s="16">
        <f>IF(COUNT(Q2399:Z2399)=0,"",SUM(R2399:S2399))</f>
        <v>0</v>
      </c>
      <c r="AC2399" s="16">
        <f>IF(COUNT(Q2399:Z2399)=0,"",SUM(T2399:V2399))</f>
        <v>367</v>
      </c>
      <c r="AD2399" s="16">
        <f>IF(COUNT(Q2399:Z2399)=0,"",SUM(W2399:Y2399))</f>
        <v>17</v>
      </c>
      <c r="AE2399" s="16">
        <f>IF(COUNT(Q2399:Z2399)=0,"",SUM(Z2399:Z2399))</f>
        <v>0</v>
      </c>
      <c r="AF2399" s="16">
        <f>IF(COUNT(Q2399:Z2399)=0,"",SUM(Q2399:Z2399))</f>
        <v>403</v>
      </c>
      <c r="AG2399" s="17">
        <f>IFERROR((AA2399+AB2399)/AF2399,"")</f>
        <v>4.7146401985111663E-2</v>
      </c>
      <c r="AH2399" s="16"/>
    </row>
    <row r="2400" spans="1:34" x14ac:dyDescent="0.2">
      <c r="A2400" s="4" t="s">
        <v>21</v>
      </c>
      <c r="B2400" s="4" t="s">
        <v>127</v>
      </c>
      <c r="C2400" s="4" t="s">
        <v>955</v>
      </c>
      <c r="D2400" s="4" t="s">
        <v>824</v>
      </c>
      <c r="E2400" s="4" t="s">
        <v>825</v>
      </c>
      <c r="F2400" s="4" t="s">
        <v>4250</v>
      </c>
      <c r="G2400" s="4" t="s">
        <v>158</v>
      </c>
      <c r="H2400" s="4" t="s">
        <v>165</v>
      </c>
      <c r="I2400" s="16">
        <v>186</v>
      </c>
      <c r="J2400" s="16">
        <v>1627</v>
      </c>
      <c r="K2400" s="16">
        <v>128</v>
      </c>
      <c r="L2400" s="16">
        <v>346</v>
      </c>
      <c r="M2400" s="16">
        <v>19</v>
      </c>
      <c r="N2400" s="16">
        <v>142</v>
      </c>
      <c r="O2400" s="17">
        <f>IFERROR(K2400/I2400,"")</f>
        <v>0.68817204301075274</v>
      </c>
      <c r="P2400" s="17">
        <f>IFERROR(L2400/J2400,"")</f>
        <v>0.21266133988936695</v>
      </c>
      <c r="Q2400" s="16">
        <v>19</v>
      </c>
      <c r="R2400" s="16">
        <v>0</v>
      </c>
      <c r="S2400" s="16">
        <v>0</v>
      </c>
      <c r="T2400" s="16">
        <v>106</v>
      </c>
      <c r="U2400" s="16">
        <v>40</v>
      </c>
      <c r="V2400" s="16">
        <v>137</v>
      </c>
      <c r="W2400" s="16">
        <v>0</v>
      </c>
      <c r="X2400" s="16">
        <v>77</v>
      </c>
      <c r="Y2400" s="16">
        <v>0</v>
      </c>
      <c r="Z2400" s="16">
        <v>183</v>
      </c>
      <c r="AA2400" s="16">
        <f>IF(COUNT(Q2400:Z2400)=0,"",SUM(Q2400:Q2400))</f>
        <v>19</v>
      </c>
      <c r="AB2400" s="16">
        <f>IF(COUNT(Q2400:Z2400)=0,"",SUM(R2400:S2400))</f>
        <v>0</v>
      </c>
      <c r="AC2400" s="16">
        <f>IF(COUNT(Q2400:Z2400)=0,"",SUM(T2400:V2400))</f>
        <v>283</v>
      </c>
      <c r="AD2400" s="16">
        <f>IF(COUNT(Q2400:Z2400)=0,"",SUM(W2400:Y2400))</f>
        <v>77</v>
      </c>
      <c r="AE2400" s="16">
        <f>IF(COUNT(Q2400:Z2400)=0,"",SUM(Z2400:Z2400))</f>
        <v>183</v>
      </c>
      <c r="AF2400" s="16">
        <f>IF(COUNT(Q2400:Z2400)=0,"",SUM(Q2400:Z2400))</f>
        <v>562</v>
      </c>
      <c r="AG2400" s="17">
        <f>IFERROR((AA2400+AB2400)/AF2400,"")</f>
        <v>3.3807829181494664E-2</v>
      </c>
      <c r="AH2400" s="16"/>
    </row>
    <row r="2401" spans="1:34" x14ac:dyDescent="0.2">
      <c r="A2401" s="4" t="s">
        <v>198</v>
      </c>
      <c r="B2401" s="4" t="s">
        <v>141</v>
      </c>
      <c r="C2401" s="4" t="s">
        <v>955</v>
      </c>
      <c r="D2401" s="4" t="s">
        <v>250</v>
      </c>
      <c r="E2401" s="4" t="s">
        <v>251</v>
      </c>
      <c r="F2401" s="4" t="s">
        <v>1019</v>
      </c>
      <c r="G2401" s="4" t="s">
        <v>156</v>
      </c>
      <c r="H2401" s="4" t="s">
        <v>71</v>
      </c>
      <c r="I2401" s="16">
        <v>458</v>
      </c>
      <c r="J2401" s="16">
        <v>576</v>
      </c>
      <c r="K2401" s="16">
        <v>298</v>
      </c>
      <c r="L2401" s="16">
        <v>267</v>
      </c>
      <c r="M2401" s="16">
        <v>0</v>
      </c>
      <c r="N2401" s="16">
        <v>0</v>
      </c>
      <c r="O2401" s="17">
        <f>IFERROR(K2401/I2401,"")</f>
        <v>0.6506550218340611</v>
      </c>
      <c r="P2401" s="17">
        <f>IFERROR(L2401/J2401,"")</f>
        <v>0.46354166666666669</v>
      </c>
      <c r="Q2401" s="16">
        <v>18</v>
      </c>
      <c r="R2401" s="16">
        <v>28</v>
      </c>
      <c r="S2401" s="16"/>
      <c r="T2401" s="16">
        <v>0</v>
      </c>
      <c r="U2401" s="16">
        <v>0</v>
      </c>
      <c r="V2401" s="16">
        <v>0</v>
      </c>
      <c r="W2401" s="16">
        <v>20</v>
      </c>
      <c r="X2401" s="16">
        <v>311</v>
      </c>
      <c r="Y2401" s="16">
        <v>0</v>
      </c>
      <c r="Z2401" s="16">
        <v>188</v>
      </c>
      <c r="AA2401" s="16">
        <f>IF(COUNT(Q2401:Z2401)=0,"",SUM(Q2401:Q2401))</f>
        <v>18</v>
      </c>
      <c r="AB2401" s="16">
        <f>IF(COUNT(Q2401:Z2401)=0,"",SUM(R2401:S2401))</f>
        <v>28</v>
      </c>
      <c r="AC2401" s="16">
        <f>IF(COUNT(Q2401:Z2401)=0,"",SUM(T2401:V2401))</f>
        <v>0</v>
      </c>
      <c r="AD2401" s="16">
        <f>IF(COUNT(Q2401:Z2401)=0,"",SUM(W2401:Y2401))</f>
        <v>331</v>
      </c>
      <c r="AE2401" s="16">
        <f>IF(COUNT(Q2401:Z2401)=0,"",SUM(Z2401:Z2401))</f>
        <v>188</v>
      </c>
      <c r="AF2401" s="16">
        <f>IF(COUNT(Q2401:Z2401)=0,"",SUM(Q2401:Z2401))</f>
        <v>565</v>
      </c>
      <c r="AG2401" s="17">
        <f>IFERROR((AA2401+AB2401)/AF2401,"")</f>
        <v>8.1415929203539822E-2</v>
      </c>
      <c r="AH2401" s="16">
        <v>63</v>
      </c>
    </row>
    <row r="2402" spans="1:34" x14ac:dyDescent="0.2">
      <c r="A2402" s="4" t="s">
        <v>198</v>
      </c>
      <c r="B2402" s="4" t="s">
        <v>136</v>
      </c>
      <c r="C2402" s="4" t="s">
        <v>955</v>
      </c>
      <c r="D2402" s="4" t="s">
        <v>334</v>
      </c>
      <c r="E2402" s="4" t="s">
        <v>335</v>
      </c>
      <c r="F2402" s="4" t="s">
        <v>1187</v>
      </c>
      <c r="G2402" s="4" t="s">
        <v>156</v>
      </c>
      <c r="H2402" s="4" t="s">
        <v>43</v>
      </c>
      <c r="I2402" s="16">
        <v>2656</v>
      </c>
      <c r="J2402" s="16">
        <v>5664</v>
      </c>
      <c r="K2402" s="16">
        <v>480</v>
      </c>
      <c r="L2402" s="16">
        <v>1086</v>
      </c>
      <c r="M2402" s="16">
        <v>0</v>
      </c>
      <c r="N2402" s="16">
        <v>0</v>
      </c>
      <c r="O2402" s="17">
        <f>IFERROR(K2402/I2402,"")</f>
        <v>0.18072289156626506</v>
      </c>
      <c r="P2402" s="17">
        <f>IFERROR(L2402/J2402,"")</f>
        <v>0.19173728813559321</v>
      </c>
      <c r="Q2402" s="16">
        <v>18</v>
      </c>
      <c r="R2402" s="16">
        <v>0</v>
      </c>
      <c r="S2402" s="16"/>
      <c r="T2402" s="16"/>
      <c r="U2402" s="16"/>
      <c r="V2402" s="16">
        <v>0</v>
      </c>
      <c r="W2402" s="16">
        <v>0</v>
      </c>
      <c r="X2402" s="16">
        <v>983</v>
      </c>
      <c r="Y2402" s="16">
        <v>0</v>
      </c>
      <c r="Z2402" s="16">
        <v>561</v>
      </c>
      <c r="AA2402" s="16">
        <f>IF(COUNT(Q2402:Z2402)=0,"",SUM(Q2402:Q2402))</f>
        <v>18</v>
      </c>
      <c r="AB2402" s="16">
        <f>IF(COUNT(Q2402:Z2402)=0,"",SUM(R2402:S2402))</f>
        <v>0</v>
      </c>
      <c r="AC2402" s="16">
        <f>IF(COUNT(Q2402:Z2402)=0,"",SUM(T2402:V2402))</f>
        <v>0</v>
      </c>
      <c r="AD2402" s="16">
        <f>IF(COUNT(Q2402:Z2402)=0,"",SUM(W2402:Y2402))</f>
        <v>983</v>
      </c>
      <c r="AE2402" s="16">
        <f>IF(COUNT(Q2402:Z2402)=0,"",SUM(Z2402:Z2402))</f>
        <v>561</v>
      </c>
      <c r="AF2402" s="16">
        <f>IF(COUNT(Q2402:Z2402)=0,"",SUM(Q2402:Z2402))</f>
        <v>1562</v>
      </c>
      <c r="AG2402" s="17">
        <f>IFERROR((AA2402+AB2402)/AF2402,"")</f>
        <v>1.1523687580025609E-2</v>
      </c>
      <c r="AH2402" s="16">
        <v>191</v>
      </c>
    </row>
    <row r="2403" spans="1:34" x14ac:dyDescent="0.2">
      <c r="A2403" s="4" t="s">
        <v>21</v>
      </c>
      <c r="B2403" s="4" t="s">
        <v>126</v>
      </c>
      <c r="C2403" s="4" t="s">
        <v>955</v>
      </c>
      <c r="D2403" s="4" t="s">
        <v>726</v>
      </c>
      <c r="E2403" s="4" t="s">
        <v>727</v>
      </c>
      <c r="F2403" s="4" t="s">
        <v>3343</v>
      </c>
      <c r="G2403" s="4" t="s">
        <v>158</v>
      </c>
      <c r="H2403" s="4" t="s">
        <v>165</v>
      </c>
      <c r="I2403" s="16">
        <v>30</v>
      </c>
      <c r="J2403" s="16">
        <v>127</v>
      </c>
      <c r="K2403" s="16">
        <v>29</v>
      </c>
      <c r="L2403" s="16">
        <v>46</v>
      </c>
      <c r="M2403" s="16"/>
      <c r="N2403" s="16">
        <v>28</v>
      </c>
      <c r="O2403" s="17">
        <f>IFERROR(K2403/I2403,"")</f>
        <v>0.96666666666666667</v>
      </c>
      <c r="P2403" s="17">
        <f>IFERROR(L2403/J2403,"")</f>
        <v>0.36220472440944884</v>
      </c>
      <c r="Q2403" s="16">
        <v>18</v>
      </c>
      <c r="R2403" s="16">
        <v>0</v>
      </c>
      <c r="S2403" s="16">
        <v>0</v>
      </c>
      <c r="T2403" s="16"/>
      <c r="U2403" s="16">
        <v>29</v>
      </c>
      <c r="V2403" s="16">
        <v>15</v>
      </c>
      <c r="W2403" s="16"/>
      <c r="X2403" s="16">
        <v>18</v>
      </c>
      <c r="Y2403" s="16">
        <v>0</v>
      </c>
      <c r="Z2403" s="16"/>
      <c r="AA2403" s="16">
        <f>IF(COUNT(Q2403:Z2403)=0,"",SUM(Q2403:Q2403))</f>
        <v>18</v>
      </c>
      <c r="AB2403" s="16">
        <f>IF(COUNT(Q2403:Z2403)=0,"",SUM(R2403:S2403))</f>
        <v>0</v>
      </c>
      <c r="AC2403" s="16">
        <f>IF(COUNT(Q2403:Z2403)=0,"",SUM(T2403:V2403))</f>
        <v>44</v>
      </c>
      <c r="AD2403" s="16">
        <f>IF(COUNT(Q2403:Z2403)=0,"",SUM(W2403:Y2403))</f>
        <v>18</v>
      </c>
      <c r="AE2403" s="16">
        <f>IF(COUNT(Q2403:Z2403)=0,"",SUM(Z2403:Z2403))</f>
        <v>0</v>
      </c>
      <c r="AF2403" s="16">
        <f>IF(COUNT(Q2403:Z2403)=0,"",SUM(Q2403:Z2403))</f>
        <v>80</v>
      </c>
      <c r="AG2403" s="17">
        <f>IFERROR((AA2403+AB2403)/AF2403,"")</f>
        <v>0.22500000000000001</v>
      </c>
      <c r="AH2403" s="16"/>
    </row>
    <row r="2404" spans="1:34" x14ac:dyDescent="0.2">
      <c r="A2404" s="4" t="s">
        <v>21</v>
      </c>
      <c r="B2404" s="4" t="s">
        <v>131</v>
      </c>
      <c r="C2404" s="4" t="s">
        <v>955</v>
      </c>
      <c r="D2404" s="4" t="s">
        <v>438</v>
      </c>
      <c r="E2404" s="4" t="s">
        <v>439</v>
      </c>
      <c r="F2404" s="4" t="s">
        <v>3911</v>
      </c>
      <c r="G2404" s="4" t="s">
        <v>156</v>
      </c>
      <c r="H2404" s="4" t="s">
        <v>164</v>
      </c>
      <c r="I2404" s="16">
        <v>32</v>
      </c>
      <c r="J2404" s="16">
        <v>1752</v>
      </c>
      <c r="K2404" s="16"/>
      <c r="L2404" s="16">
        <v>102</v>
      </c>
      <c r="M2404" s="16">
        <v>0</v>
      </c>
      <c r="N2404" s="16">
        <v>12</v>
      </c>
      <c r="O2404" s="17">
        <f>IFERROR(K2404/I2404,"")</f>
        <v>0</v>
      </c>
      <c r="P2404" s="17">
        <f>IFERROR(L2404/J2404,"")</f>
        <v>5.8219178082191778E-2</v>
      </c>
      <c r="Q2404" s="16">
        <v>18</v>
      </c>
      <c r="R2404" s="16"/>
      <c r="S2404" s="16"/>
      <c r="T2404" s="16"/>
      <c r="U2404" s="16">
        <v>26</v>
      </c>
      <c r="V2404" s="16"/>
      <c r="W2404" s="16">
        <v>0</v>
      </c>
      <c r="X2404" s="16">
        <v>27</v>
      </c>
      <c r="Y2404" s="16"/>
      <c r="Z2404" s="16">
        <v>35</v>
      </c>
      <c r="AA2404" s="16">
        <f>IF(COUNT(Q2404:Z2404)=0,"",SUM(Q2404:Q2404))</f>
        <v>18</v>
      </c>
      <c r="AB2404" s="16">
        <f>IF(COUNT(Q2404:Z2404)=0,"",SUM(R2404:S2404))</f>
        <v>0</v>
      </c>
      <c r="AC2404" s="16">
        <f>IF(COUNT(Q2404:Z2404)=0,"",SUM(T2404:V2404))</f>
        <v>26</v>
      </c>
      <c r="AD2404" s="16">
        <f>IF(COUNT(Q2404:Z2404)=0,"",SUM(W2404:Y2404))</f>
        <v>27</v>
      </c>
      <c r="AE2404" s="16">
        <f>IF(COUNT(Q2404:Z2404)=0,"",SUM(Z2404:Z2404))</f>
        <v>35</v>
      </c>
      <c r="AF2404" s="16">
        <f>IF(COUNT(Q2404:Z2404)=0,"",SUM(Q2404:Z2404))</f>
        <v>106</v>
      </c>
      <c r="AG2404" s="17">
        <f>IFERROR((AA2404+AB2404)/AF2404,"")</f>
        <v>0.16981132075471697</v>
      </c>
      <c r="AH2404" s="16"/>
    </row>
    <row r="2405" spans="1:34" x14ac:dyDescent="0.2">
      <c r="A2405" s="4" t="s">
        <v>21</v>
      </c>
      <c r="B2405" s="4" t="s">
        <v>123</v>
      </c>
      <c r="C2405" s="4" t="s">
        <v>955</v>
      </c>
      <c r="D2405" s="4" t="s">
        <v>484</v>
      </c>
      <c r="E2405" s="4" t="s">
        <v>485</v>
      </c>
      <c r="F2405" s="4" t="s">
        <v>4724</v>
      </c>
      <c r="G2405" s="4" t="s">
        <v>158</v>
      </c>
      <c r="H2405" s="4" t="s">
        <v>164</v>
      </c>
      <c r="I2405" s="16">
        <v>160</v>
      </c>
      <c r="J2405" s="16">
        <v>2375</v>
      </c>
      <c r="K2405" s="16">
        <v>36</v>
      </c>
      <c r="L2405" s="16">
        <v>410</v>
      </c>
      <c r="M2405" s="16"/>
      <c r="N2405" s="16">
        <v>24</v>
      </c>
      <c r="O2405" s="17">
        <f>IFERROR(K2405/I2405,"")</f>
        <v>0.22500000000000001</v>
      </c>
      <c r="P2405" s="17">
        <f>IFERROR(L2405/J2405,"")</f>
        <v>0.17263157894736841</v>
      </c>
      <c r="Q2405" s="16">
        <v>18</v>
      </c>
      <c r="R2405" s="16"/>
      <c r="S2405" s="16"/>
      <c r="T2405" s="16">
        <v>22</v>
      </c>
      <c r="U2405" s="16"/>
      <c r="V2405" s="16"/>
      <c r="W2405" s="16">
        <v>0</v>
      </c>
      <c r="X2405" s="16">
        <v>65</v>
      </c>
      <c r="Y2405" s="16">
        <v>0</v>
      </c>
      <c r="Z2405" s="16">
        <v>345</v>
      </c>
      <c r="AA2405" s="16">
        <f>IF(COUNT(Q2405:Z2405)=0,"",SUM(Q2405:Q2405))</f>
        <v>18</v>
      </c>
      <c r="AB2405" s="16">
        <f>IF(COUNT(Q2405:Z2405)=0,"",SUM(R2405:S2405))</f>
        <v>0</v>
      </c>
      <c r="AC2405" s="16">
        <f>IF(COUNT(Q2405:Z2405)=0,"",SUM(T2405:V2405))</f>
        <v>22</v>
      </c>
      <c r="AD2405" s="16">
        <f>IF(COUNT(Q2405:Z2405)=0,"",SUM(W2405:Y2405))</f>
        <v>65</v>
      </c>
      <c r="AE2405" s="16">
        <f>IF(COUNT(Q2405:Z2405)=0,"",SUM(Z2405:Z2405))</f>
        <v>345</v>
      </c>
      <c r="AF2405" s="16">
        <f>IF(COUNT(Q2405:Z2405)=0,"",SUM(Q2405:Z2405))</f>
        <v>450</v>
      </c>
      <c r="AG2405" s="17">
        <f>IFERROR((AA2405+AB2405)/AF2405,"")</f>
        <v>0.04</v>
      </c>
      <c r="AH2405" s="16"/>
    </row>
    <row r="2406" spans="1:34" x14ac:dyDescent="0.2">
      <c r="A2406" s="4" t="s">
        <v>21</v>
      </c>
      <c r="B2406" s="4" t="s">
        <v>123</v>
      </c>
      <c r="C2406" s="4" t="s">
        <v>955</v>
      </c>
      <c r="D2406" s="4" t="s">
        <v>484</v>
      </c>
      <c r="E2406" s="4" t="s">
        <v>485</v>
      </c>
      <c r="F2406" s="4" t="s">
        <v>4970</v>
      </c>
      <c r="G2406" s="4" t="s">
        <v>159</v>
      </c>
      <c r="H2406" s="4" t="s">
        <v>164</v>
      </c>
      <c r="I2406" s="16">
        <v>24</v>
      </c>
      <c r="J2406" s="16">
        <v>1619</v>
      </c>
      <c r="K2406" s="16">
        <v>19</v>
      </c>
      <c r="L2406" s="16">
        <v>243</v>
      </c>
      <c r="M2406" s="16">
        <v>0</v>
      </c>
      <c r="N2406" s="16">
        <v>25</v>
      </c>
      <c r="O2406" s="17">
        <f>IFERROR(K2406/I2406,"")</f>
        <v>0.79166666666666663</v>
      </c>
      <c r="P2406" s="17">
        <f>IFERROR(L2406/J2406,"")</f>
        <v>0.15009264978381717</v>
      </c>
      <c r="Q2406" s="16">
        <v>18</v>
      </c>
      <c r="R2406" s="16"/>
      <c r="S2406" s="16"/>
      <c r="T2406" s="16">
        <v>20</v>
      </c>
      <c r="U2406" s="16">
        <v>42</v>
      </c>
      <c r="V2406" s="16"/>
      <c r="W2406" s="16">
        <v>0</v>
      </c>
      <c r="X2406" s="16">
        <v>104</v>
      </c>
      <c r="Y2406" s="16">
        <v>0</v>
      </c>
      <c r="Z2406" s="16">
        <v>93</v>
      </c>
      <c r="AA2406" s="16">
        <f>IF(COUNT(Q2406:Z2406)=0,"",SUM(Q2406:Q2406))</f>
        <v>18</v>
      </c>
      <c r="AB2406" s="16">
        <f>IF(COUNT(Q2406:Z2406)=0,"",SUM(R2406:S2406))</f>
        <v>0</v>
      </c>
      <c r="AC2406" s="16">
        <f>IF(COUNT(Q2406:Z2406)=0,"",SUM(T2406:V2406))</f>
        <v>62</v>
      </c>
      <c r="AD2406" s="16">
        <f>IF(COUNT(Q2406:Z2406)=0,"",SUM(W2406:Y2406))</f>
        <v>104</v>
      </c>
      <c r="AE2406" s="16">
        <f>IF(COUNT(Q2406:Z2406)=0,"",SUM(Z2406:Z2406))</f>
        <v>93</v>
      </c>
      <c r="AF2406" s="16">
        <f>IF(COUNT(Q2406:Z2406)=0,"",SUM(Q2406:Z2406))</f>
        <v>277</v>
      </c>
      <c r="AG2406" s="17">
        <f>IFERROR((AA2406+AB2406)/AF2406,"")</f>
        <v>6.4981949458483748E-2</v>
      </c>
      <c r="AH2406" s="16"/>
    </row>
    <row r="2407" spans="1:34" x14ac:dyDescent="0.2">
      <c r="A2407" s="4" t="s">
        <v>198</v>
      </c>
      <c r="B2407" s="4" t="s">
        <v>134</v>
      </c>
      <c r="C2407" s="4" t="s">
        <v>955</v>
      </c>
      <c r="D2407" s="4" t="s">
        <v>360</v>
      </c>
      <c r="E2407" s="4" t="s">
        <v>266</v>
      </c>
      <c r="F2407" s="4" t="s">
        <v>1241</v>
      </c>
      <c r="G2407" s="4" t="s">
        <v>156</v>
      </c>
      <c r="H2407" s="4" t="s">
        <v>71</v>
      </c>
      <c r="I2407" s="16">
        <v>67</v>
      </c>
      <c r="J2407" s="16">
        <v>31</v>
      </c>
      <c r="K2407" s="16">
        <v>22</v>
      </c>
      <c r="L2407" s="16"/>
      <c r="M2407" s="16">
        <v>0</v>
      </c>
      <c r="N2407" s="16">
        <v>0</v>
      </c>
      <c r="O2407" s="17">
        <f>IFERROR(K2407/I2407,"")</f>
        <v>0.32835820895522388</v>
      </c>
      <c r="P2407" s="17">
        <f>IFERROR(L2407/J2407,"")</f>
        <v>0</v>
      </c>
      <c r="Q2407" s="16">
        <v>17</v>
      </c>
      <c r="R2407" s="16">
        <v>0</v>
      </c>
      <c r="S2407" s="16"/>
      <c r="T2407" s="16">
        <v>0</v>
      </c>
      <c r="U2407" s="16"/>
      <c r="V2407" s="16">
        <v>0</v>
      </c>
      <c r="W2407" s="16">
        <v>0</v>
      </c>
      <c r="X2407" s="16"/>
      <c r="Y2407" s="16">
        <v>0</v>
      </c>
      <c r="Z2407" s="16"/>
      <c r="AA2407" s="16">
        <f>IF(COUNT(Q2407:Z2407)=0,"",SUM(Q2407:Q2407))</f>
        <v>17</v>
      </c>
      <c r="AB2407" s="16">
        <f>IF(COUNT(Q2407:Z2407)=0,"",SUM(R2407:S2407))</f>
        <v>0</v>
      </c>
      <c r="AC2407" s="16">
        <f>IF(COUNT(Q2407:Z2407)=0,"",SUM(T2407:V2407))</f>
        <v>0</v>
      </c>
      <c r="AD2407" s="16">
        <f>IF(COUNT(Q2407:Z2407)=0,"",SUM(W2407:Y2407))</f>
        <v>0</v>
      </c>
      <c r="AE2407" s="16">
        <f>IF(COUNT(Q2407:Z2407)=0,"",SUM(Z2407:Z2407))</f>
        <v>0</v>
      </c>
      <c r="AF2407" s="16">
        <f>IF(COUNT(Q2407:Z2407)=0,"",SUM(Q2407:Z2407))</f>
        <v>17</v>
      </c>
      <c r="AG2407" s="17">
        <f>IFERROR((AA2407+AB2407)/AF2407,"")</f>
        <v>1</v>
      </c>
      <c r="AH2407" s="16"/>
    </row>
    <row r="2408" spans="1:34" x14ac:dyDescent="0.2">
      <c r="A2408" s="4" t="s">
        <v>198</v>
      </c>
      <c r="B2408" s="4" t="s">
        <v>133</v>
      </c>
      <c r="C2408" s="4" t="s">
        <v>955</v>
      </c>
      <c r="D2408" s="4" t="s">
        <v>375</v>
      </c>
      <c r="E2408" s="4" t="s">
        <v>228</v>
      </c>
      <c r="F2408" s="4" t="s">
        <v>1276</v>
      </c>
      <c r="G2408" s="4" t="s">
        <v>156</v>
      </c>
      <c r="H2408" s="4" t="s">
        <v>71</v>
      </c>
      <c r="I2408" s="16">
        <v>316</v>
      </c>
      <c r="J2408" s="16">
        <v>568</v>
      </c>
      <c r="K2408" s="16">
        <v>110</v>
      </c>
      <c r="L2408" s="16">
        <v>148</v>
      </c>
      <c r="M2408" s="16">
        <v>16</v>
      </c>
      <c r="N2408" s="16">
        <v>32</v>
      </c>
      <c r="O2408" s="17">
        <f>IFERROR(K2408/I2408,"")</f>
        <v>0.34810126582278483</v>
      </c>
      <c r="P2408" s="17">
        <f>IFERROR(L2408/J2408,"")</f>
        <v>0.26056338028169013</v>
      </c>
      <c r="Q2408" s="16">
        <v>17</v>
      </c>
      <c r="R2408" s="16">
        <v>0</v>
      </c>
      <c r="S2408" s="16"/>
      <c r="T2408" s="16">
        <v>0</v>
      </c>
      <c r="U2408" s="16"/>
      <c r="V2408" s="16">
        <v>146</v>
      </c>
      <c r="W2408" s="16">
        <v>13</v>
      </c>
      <c r="X2408" s="16">
        <v>31</v>
      </c>
      <c r="Y2408" s="16">
        <v>0</v>
      </c>
      <c r="Z2408" s="16">
        <v>117</v>
      </c>
      <c r="AA2408" s="16">
        <f>IF(COUNT(Q2408:Z2408)=0,"",SUM(Q2408:Q2408))</f>
        <v>17</v>
      </c>
      <c r="AB2408" s="16">
        <f>IF(COUNT(Q2408:Z2408)=0,"",SUM(R2408:S2408))</f>
        <v>0</v>
      </c>
      <c r="AC2408" s="16">
        <f>IF(COUNT(Q2408:Z2408)=0,"",SUM(T2408:V2408))</f>
        <v>146</v>
      </c>
      <c r="AD2408" s="16">
        <f>IF(COUNT(Q2408:Z2408)=0,"",SUM(W2408:Y2408))</f>
        <v>44</v>
      </c>
      <c r="AE2408" s="16">
        <f>IF(COUNT(Q2408:Z2408)=0,"",SUM(Z2408:Z2408))</f>
        <v>117</v>
      </c>
      <c r="AF2408" s="16">
        <f>IF(COUNT(Q2408:Z2408)=0,"",SUM(Q2408:Z2408))</f>
        <v>324</v>
      </c>
      <c r="AG2408" s="17">
        <f>IFERROR((AA2408+AB2408)/AF2408,"")</f>
        <v>5.2469135802469133E-2</v>
      </c>
      <c r="AH2408" s="16">
        <v>21</v>
      </c>
    </row>
    <row r="2409" spans="1:34" x14ac:dyDescent="0.2">
      <c r="A2409" s="4" t="s">
        <v>21</v>
      </c>
      <c r="B2409" s="4" t="s">
        <v>145</v>
      </c>
      <c r="C2409" s="4" t="s">
        <v>1036</v>
      </c>
      <c r="D2409" s="4" t="s">
        <v>761</v>
      </c>
      <c r="E2409" s="4" t="s">
        <v>762</v>
      </c>
      <c r="F2409" s="4" t="s">
        <v>3678</v>
      </c>
      <c r="G2409" s="4" t="s">
        <v>158</v>
      </c>
      <c r="H2409" s="4" t="s">
        <v>164</v>
      </c>
      <c r="I2409" s="16">
        <v>1553</v>
      </c>
      <c r="J2409" s="16">
        <v>81160</v>
      </c>
      <c r="K2409" s="16">
        <v>697</v>
      </c>
      <c r="L2409" s="16">
        <v>5186</v>
      </c>
      <c r="M2409" s="16">
        <v>169</v>
      </c>
      <c r="N2409" s="16">
        <v>4433</v>
      </c>
      <c r="O2409" s="17">
        <f>IFERROR(K2409/I2409,"")</f>
        <v>0.44880875724404379</v>
      </c>
      <c r="P2409" s="17">
        <f>IFERROR(L2409/J2409,"")</f>
        <v>6.3898472153770328E-2</v>
      </c>
      <c r="Q2409" s="16">
        <v>17</v>
      </c>
      <c r="R2409" s="16"/>
      <c r="S2409" s="16">
        <v>0</v>
      </c>
      <c r="T2409" s="16">
        <v>1928</v>
      </c>
      <c r="U2409" s="16">
        <v>0</v>
      </c>
      <c r="V2409" s="16">
        <v>59</v>
      </c>
      <c r="W2409" s="16">
        <v>199</v>
      </c>
      <c r="X2409" s="16">
        <v>2170</v>
      </c>
      <c r="Y2409" s="16">
        <v>0</v>
      </c>
      <c r="Z2409" s="16">
        <v>1509</v>
      </c>
      <c r="AA2409" s="16">
        <f>IF(COUNT(Q2409:Z2409)=0,"",SUM(Q2409:Q2409))</f>
        <v>17</v>
      </c>
      <c r="AB2409" s="16">
        <f>IF(COUNT(Q2409:Z2409)=0,"",SUM(R2409:S2409))</f>
        <v>0</v>
      </c>
      <c r="AC2409" s="16">
        <f>IF(COUNT(Q2409:Z2409)=0,"",SUM(T2409:V2409))</f>
        <v>1987</v>
      </c>
      <c r="AD2409" s="16">
        <f>IF(COUNT(Q2409:Z2409)=0,"",SUM(W2409:Y2409))</f>
        <v>2369</v>
      </c>
      <c r="AE2409" s="16">
        <f>IF(COUNT(Q2409:Z2409)=0,"",SUM(Z2409:Z2409))</f>
        <v>1509</v>
      </c>
      <c r="AF2409" s="16">
        <f>IF(COUNT(Q2409:Z2409)=0,"",SUM(Q2409:Z2409))</f>
        <v>5882</v>
      </c>
      <c r="AG2409" s="17">
        <f>IFERROR((AA2409+AB2409)/AF2409,"")</f>
        <v>2.8901734104046241E-3</v>
      </c>
      <c r="AH2409" s="16">
        <v>166</v>
      </c>
    </row>
    <row r="2410" spans="1:34" x14ac:dyDescent="0.2">
      <c r="A2410" s="4" t="s">
        <v>21</v>
      </c>
      <c r="B2410" s="4" t="s">
        <v>129</v>
      </c>
      <c r="C2410" s="4" t="s">
        <v>1036</v>
      </c>
      <c r="D2410" s="4" t="s">
        <v>783</v>
      </c>
      <c r="E2410" s="4" t="s">
        <v>355</v>
      </c>
      <c r="F2410" s="4" t="s">
        <v>3826</v>
      </c>
      <c r="G2410" s="4" t="s">
        <v>158</v>
      </c>
      <c r="H2410" s="4" t="s">
        <v>164</v>
      </c>
      <c r="I2410" s="16"/>
      <c r="J2410" s="16">
        <v>206</v>
      </c>
      <c r="K2410" s="16">
        <v>0</v>
      </c>
      <c r="L2410" s="16">
        <v>27</v>
      </c>
      <c r="M2410" s="16">
        <v>0</v>
      </c>
      <c r="N2410" s="16">
        <v>11</v>
      </c>
      <c r="O2410" s="17" t="str">
        <f>IFERROR(K2410/I2410,"")</f>
        <v/>
      </c>
      <c r="P2410" s="17">
        <f>IFERROR(L2410/J2410,"")</f>
        <v>0.13106796116504854</v>
      </c>
      <c r="Q2410" s="16">
        <v>17</v>
      </c>
      <c r="R2410" s="16">
        <v>0</v>
      </c>
      <c r="S2410" s="16">
        <v>0</v>
      </c>
      <c r="T2410" s="16">
        <v>0</v>
      </c>
      <c r="U2410" s="16">
        <v>0</v>
      </c>
      <c r="V2410" s="16">
        <v>0</v>
      </c>
      <c r="W2410" s="16">
        <v>23</v>
      </c>
      <c r="X2410" s="16">
        <v>0</v>
      </c>
      <c r="Y2410" s="16">
        <v>0</v>
      </c>
      <c r="Z2410" s="16"/>
      <c r="AA2410" s="16">
        <f>IF(COUNT(Q2410:Z2410)=0,"",SUM(Q2410:Q2410))</f>
        <v>17</v>
      </c>
      <c r="AB2410" s="16">
        <f>IF(COUNT(Q2410:Z2410)=0,"",SUM(R2410:S2410))</f>
        <v>0</v>
      </c>
      <c r="AC2410" s="16">
        <f>IF(COUNT(Q2410:Z2410)=0,"",SUM(T2410:V2410))</f>
        <v>0</v>
      </c>
      <c r="AD2410" s="16">
        <f>IF(COUNT(Q2410:Z2410)=0,"",SUM(W2410:Y2410))</f>
        <v>23</v>
      </c>
      <c r="AE2410" s="16">
        <f>IF(COUNT(Q2410:Z2410)=0,"",SUM(Z2410:Z2410))</f>
        <v>0</v>
      </c>
      <c r="AF2410" s="16">
        <f>IF(COUNT(Q2410:Z2410)=0,"",SUM(Q2410:Z2410))</f>
        <v>40</v>
      </c>
      <c r="AG2410" s="17">
        <f>IFERROR((AA2410+AB2410)/AF2410,"")</f>
        <v>0.42499999999999999</v>
      </c>
      <c r="AH2410" s="16"/>
    </row>
    <row r="2411" spans="1:34" x14ac:dyDescent="0.2">
      <c r="A2411" s="4" t="s">
        <v>21</v>
      </c>
      <c r="B2411" s="4" t="s">
        <v>123</v>
      </c>
      <c r="C2411" s="4" t="s">
        <v>955</v>
      </c>
      <c r="D2411" s="4" t="s">
        <v>484</v>
      </c>
      <c r="E2411" s="4" t="s">
        <v>485</v>
      </c>
      <c r="F2411" s="4" t="s">
        <v>4857</v>
      </c>
      <c r="G2411" s="4" t="s">
        <v>159</v>
      </c>
      <c r="H2411" s="4" t="s">
        <v>163</v>
      </c>
      <c r="I2411" s="16">
        <v>116</v>
      </c>
      <c r="J2411" s="16">
        <v>3419</v>
      </c>
      <c r="K2411" s="16">
        <v>11</v>
      </c>
      <c r="L2411" s="16">
        <v>250</v>
      </c>
      <c r="M2411" s="16">
        <v>0</v>
      </c>
      <c r="N2411" s="16">
        <v>40</v>
      </c>
      <c r="O2411" s="17">
        <f>IFERROR(K2411/I2411,"")</f>
        <v>9.4827586206896547E-2</v>
      </c>
      <c r="P2411" s="17">
        <f>IFERROR(L2411/J2411,"")</f>
        <v>7.312079555425563E-2</v>
      </c>
      <c r="Q2411" s="16">
        <v>17</v>
      </c>
      <c r="R2411" s="16"/>
      <c r="S2411" s="16"/>
      <c r="T2411" s="16"/>
      <c r="U2411" s="16">
        <v>30</v>
      </c>
      <c r="V2411" s="16"/>
      <c r="W2411" s="16">
        <v>0</v>
      </c>
      <c r="X2411" s="16">
        <v>99</v>
      </c>
      <c r="Y2411" s="16">
        <v>0</v>
      </c>
      <c r="Z2411" s="16">
        <v>140</v>
      </c>
      <c r="AA2411" s="16">
        <f>IF(COUNT(Q2411:Z2411)=0,"",SUM(Q2411:Q2411))</f>
        <v>17</v>
      </c>
      <c r="AB2411" s="16">
        <f>IF(COUNT(Q2411:Z2411)=0,"",SUM(R2411:S2411))</f>
        <v>0</v>
      </c>
      <c r="AC2411" s="16">
        <f>IF(COUNT(Q2411:Z2411)=0,"",SUM(T2411:V2411))</f>
        <v>30</v>
      </c>
      <c r="AD2411" s="16">
        <f>IF(COUNT(Q2411:Z2411)=0,"",SUM(W2411:Y2411))</f>
        <v>99</v>
      </c>
      <c r="AE2411" s="16">
        <f>IF(COUNT(Q2411:Z2411)=0,"",SUM(Z2411:Z2411))</f>
        <v>140</v>
      </c>
      <c r="AF2411" s="16">
        <f>IF(COUNT(Q2411:Z2411)=0,"",SUM(Q2411:Z2411))</f>
        <v>286</v>
      </c>
      <c r="AG2411" s="17">
        <f>IFERROR((AA2411+AB2411)/AF2411,"")</f>
        <v>5.944055944055944E-2</v>
      </c>
      <c r="AH2411" s="16"/>
    </row>
    <row r="2412" spans="1:34" x14ac:dyDescent="0.2">
      <c r="A2412" s="4" t="s">
        <v>21</v>
      </c>
      <c r="B2412" s="4" t="s">
        <v>123</v>
      </c>
      <c r="C2412" s="4" t="s">
        <v>955</v>
      </c>
      <c r="D2412" s="4" t="s">
        <v>484</v>
      </c>
      <c r="E2412" s="4" t="s">
        <v>485</v>
      </c>
      <c r="F2412" s="4" t="s">
        <v>4949</v>
      </c>
      <c r="G2412" s="4" t="s">
        <v>159</v>
      </c>
      <c r="H2412" s="4" t="s">
        <v>164</v>
      </c>
      <c r="I2412" s="16">
        <v>61</v>
      </c>
      <c r="J2412" s="16">
        <v>1538</v>
      </c>
      <c r="K2412" s="16"/>
      <c r="L2412" s="16">
        <v>368</v>
      </c>
      <c r="M2412" s="16">
        <v>0</v>
      </c>
      <c r="N2412" s="16">
        <v>15</v>
      </c>
      <c r="O2412" s="17">
        <f>IFERROR(K2412/I2412,"")</f>
        <v>0</v>
      </c>
      <c r="P2412" s="17">
        <f>IFERROR(L2412/J2412,"")</f>
        <v>0.23927178153446033</v>
      </c>
      <c r="Q2412" s="16">
        <v>17</v>
      </c>
      <c r="R2412" s="16"/>
      <c r="S2412" s="16"/>
      <c r="T2412" s="16"/>
      <c r="U2412" s="16">
        <v>22</v>
      </c>
      <c r="V2412" s="16"/>
      <c r="W2412" s="16">
        <v>0</v>
      </c>
      <c r="X2412" s="16">
        <v>54</v>
      </c>
      <c r="Y2412" s="16">
        <v>0</v>
      </c>
      <c r="Z2412" s="16">
        <v>287</v>
      </c>
      <c r="AA2412" s="16">
        <f>IF(COUNT(Q2412:Z2412)=0,"",SUM(Q2412:Q2412))</f>
        <v>17</v>
      </c>
      <c r="AB2412" s="16">
        <f>IF(COUNT(Q2412:Z2412)=0,"",SUM(R2412:S2412))</f>
        <v>0</v>
      </c>
      <c r="AC2412" s="16">
        <f>IF(COUNT(Q2412:Z2412)=0,"",SUM(T2412:V2412))</f>
        <v>22</v>
      </c>
      <c r="AD2412" s="16">
        <f>IF(COUNT(Q2412:Z2412)=0,"",SUM(W2412:Y2412))</f>
        <v>54</v>
      </c>
      <c r="AE2412" s="16">
        <f>IF(COUNT(Q2412:Z2412)=0,"",SUM(Z2412:Z2412))</f>
        <v>287</v>
      </c>
      <c r="AF2412" s="16">
        <f>IF(COUNT(Q2412:Z2412)=0,"",SUM(Q2412:Z2412))</f>
        <v>380</v>
      </c>
      <c r="AG2412" s="17">
        <f>IFERROR((AA2412+AB2412)/AF2412,"")</f>
        <v>4.4736842105263158E-2</v>
      </c>
      <c r="AH2412" s="16"/>
    </row>
    <row r="2413" spans="1:34" x14ac:dyDescent="0.2">
      <c r="A2413" s="4" t="s">
        <v>21</v>
      </c>
      <c r="B2413" s="4" t="s">
        <v>123</v>
      </c>
      <c r="C2413" s="4" t="s">
        <v>955</v>
      </c>
      <c r="D2413" s="4" t="s">
        <v>484</v>
      </c>
      <c r="E2413" s="4" t="s">
        <v>485</v>
      </c>
      <c r="F2413" s="4" t="s">
        <v>4977</v>
      </c>
      <c r="G2413" s="4" t="s">
        <v>159</v>
      </c>
      <c r="H2413" s="4" t="s">
        <v>164</v>
      </c>
      <c r="I2413" s="16">
        <v>52</v>
      </c>
      <c r="J2413" s="16">
        <v>2321</v>
      </c>
      <c r="K2413" s="16">
        <v>14</v>
      </c>
      <c r="L2413" s="16">
        <v>288</v>
      </c>
      <c r="M2413" s="16"/>
      <c r="N2413" s="16">
        <v>26</v>
      </c>
      <c r="O2413" s="17">
        <f>IFERROR(K2413/I2413,"")</f>
        <v>0.26923076923076922</v>
      </c>
      <c r="P2413" s="17">
        <f>IFERROR(L2413/J2413,"")</f>
        <v>0.12408444635932787</v>
      </c>
      <c r="Q2413" s="16">
        <v>17</v>
      </c>
      <c r="R2413" s="16"/>
      <c r="S2413" s="16"/>
      <c r="T2413" s="16">
        <v>25</v>
      </c>
      <c r="U2413" s="16">
        <v>34</v>
      </c>
      <c r="V2413" s="16">
        <v>63</v>
      </c>
      <c r="W2413" s="16">
        <v>60</v>
      </c>
      <c r="X2413" s="16">
        <v>104</v>
      </c>
      <c r="Y2413" s="16">
        <v>0</v>
      </c>
      <c r="Z2413" s="16">
        <v>81</v>
      </c>
      <c r="AA2413" s="16">
        <f>IF(COUNT(Q2413:Z2413)=0,"",SUM(Q2413:Q2413))</f>
        <v>17</v>
      </c>
      <c r="AB2413" s="16">
        <f>IF(COUNT(Q2413:Z2413)=0,"",SUM(R2413:S2413))</f>
        <v>0</v>
      </c>
      <c r="AC2413" s="16">
        <f>IF(COUNT(Q2413:Z2413)=0,"",SUM(T2413:V2413))</f>
        <v>122</v>
      </c>
      <c r="AD2413" s="16">
        <f>IF(COUNT(Q2413:Z2413)=0,"",SUM(W2413:Y2413))</f>
        <v>164</v>
      </c>
      <c r="AE2413" s="16">
        <f>IF(COUNT(Q2413:Z2413)=0,"",SUM(Z2413:Z2413))</f>
        <v>81</v>
      </c>
      <c r="AF2413" s="16">
        <f>IF(COUNT(Q2413:Z2413)=0,"",SUM(Q2413:Z2413))</f>
        <v>384</v>
      </c>
      <c r="AG2413" s="17">
        <f>IFERROR((AA2413+AB2413)/AF2413,"")</f>
        <v>4.4270833333333336E-2</v>
      </c>
      <c r="AH2413" s="16"/>
    </row>
    <row r="2414" spans="1:34" x14ac:dyDescent="0.2">
      <c r="A2414" s="4" t="s">
        <v>21</v>
      </c>
      <c r="B2414" s="4" t="s">
        <v>123</v>
      </c>
      <c r="C2414" s="4" t="s">
        <v>955</v>
      </c>
      <c r="D2414" s="4" t="s">
        <v>484</v>
      </c>
      <c r="E2414" s="4" t="s">
        <v>485</v>
      </c>
      <c r="F2414" s="4" t="s">
        <v>5015</v>
      </c>
      <c r="G2414" s="4" t="s">
        <v>159</v>
      </c>
      <c r="H2414" s="4" t="s">
        <v>164</v>
      </c>
      <c r="I2414" s="16">
        <v>1228</v>
      </c>
      <c r="J2414" s="16">
        <v>3768</v>
      </c>
      <c r="K2414" s="16">
        <v>90</v>
      </c>
      <c r="L2414" s="16">
        <v>614</v>
      </c>
      <c r="M2414" s="16">
        <v>0</v>
      </c>
      <c r="N2414" s="16">
        <v>47</v>
      </c>
      <c r="O2414" s="17">
        <f>IFERROR(K2414/I2414,"")</f>
        <v>7.3289902280130298E-2</v>
      </c>
      <c r="P2414" s="17">
        <f>IFERROR(L2414/J2414,"")</f>
        <v>0.16295116772823778</v>
      </c>
      <c r="Q2414" s="16">
        <v>17</v>
      </c>
      <c r="R2414" s="16"/>
      <c r="S2414" s="16"/>
      <c r="T2414" s="16"/>
      <c r="U2414" s="16">
        <v>35</v>
      </c>
      <c r="V2414" s="16"/>
      <c r="W2414" s="16">
        <v>0</v>
      </c>
      <c r="X2414" s="16">
        <v>203</v>
      </c>
      <c r="Y2414" s="16"/>
      <c r="Z2414" s="16">
        <v>474</v>
      </c>
      <c r="AA2414" s="16">
        <f>IF(COUNT(Q2414:Z2414)=0,"",SUM(Q2414:Q2414))</f>
        <v>17</v>
      </c>
      <c r="AB2414" s="16">
        <f>IF(COUNT(Q2414:Z2414)=0,"",SUM(R2414:S2414))</f>
        <v>0</v>
      </c>
      <c r="AC2414" s="16">
        <f>IF(COUNT(Q2414:Z2414)=0,"",SUM(T2414:V2414))</f>
        <v>35</v>
      </c>
      <c r="AD2414" s="16">
        <f>IF(COUNT(Q2414:Z2414)=0,"",SUM(W2414:Y2414))</f>
        <v>203</v>
      </c>
      <c r="AE2414" s="16">
        <f>IF(COUNT(Q2414:Z2414)=0,"",SUM(Z2414:Z2414))</f>
        <v>474</v>
      </c>
      <c r="AF2414" s="16">
        <f>IF(COUNT(Q2414:Z2414)=0,"",SUM(Q2414:Z2414))</f>
        <v>729</v>
      </c>
      <c r="AG2414" s="17">
        <f>IFERROR((AA2414+AB2414)/AF2414,"")</f>
        <v>2.3319615912208505E-2</v>
      </c>
      <c r="AH2414" s="16"/>
    </row>
    <row r="2415" spans="1:34" x14ac:dyDescent="0.2">
      <c r="A2415" s="4" t="s">
        <v>198</v>
      </c>
      <c r="B2415" s="4" t="s">
        <v>130</v>
      </c>
      <c r="C2415" s="4" t="s">
        <v>991</v>
      </c>
      <c r="D2415" s="4" t="s">
        <v>239</v>
      </c>
      <c r="E2415" s="4" t="s">
        <v>240</v>
      </c>
      <c r="F2415" s="4" t="s">
        <v>1003</v>
      </c>
      <c r="G2415" s="4" t="s">
        <v>156</v>
      </c>
      <c r="H2415" s="4" t="s">
        <v>43</v>
      </c>
      <c r="I2415" s="16">
        <v>98</v>
      </c>
      <c r="J2415" s="16">
        <v>2104</v>
      </c>
      <c r="K2415" s="16">
        <v>20</v>
      </c>
      <c r="L2415" s="16">
        <v>351</v>
      </c>
      <c r="M2415" s="16">
        <v>0</v>
      </c>
      <c r="N2415" s="16">
        <v>0</v>
      </c>
      <c r="O2415" s="17">
        <f>IFERROR(K2415/I2415,"")</f>
        <v>0.20408163265306123</v>
      </c>
      <c r="P2415" s="17">
        <f>IFERROR(L2415/J2415,"")</f>
        <v>0.16682509505703422</v>
      </c>
      <c r="Q2415" s="16">
        <v>16</v>
      </c>
      <c r="R2415" s="16">
        <v>0</v>
      </c>
      <c r="S2415" s="16"/>
      <c r="T2415" s="16">
        <v>0</v>
      </c>
      <c r="U2415" s="16"/>
      <c r="V2415" s="16">
        <v>0</v>
      </c>
      <c r="W2415" s="16">
        <v>97</v>
      </c>
      <c r="X2415" s="16">
        <v>225</v>
      </c>
      <c r="Y2415" s="16">
        <v>0</v>
      </c>
      <c r="Z2415" s="16">
        <v>26</v>
      </c>
      <c r="AA2415" s="16">
        <f>IF(COUNT(Q2415:Z2415)=0,"",SUM(Q2415:Q2415))</f>
        <v>16</v>
      </c>
      <c r="AB2415" s="16">
        <f>IF(COUNT(Q2415:Z2415)=0,"",SUM(R2415:S2415))</f>
        <v>0</v>
      </c>
      <c r="AC2415" s="16">
        <f>IF(COUNT(Q2415:Z2415)=0,"",SUM(T2415:V2415))</f>
        <v>0</v>
      </c>
      <c r="AD2415" s="16">
        <f>IF(COUNT(Q2415:Z2415)=0,"",SUM(W2415:Y2415))</f>
        <v>322</v>
      </c>
      <c r="AE2415" s="16">
        <f>IF(COUNT(Q2415:Z2415)=0,"",SUM(Z2415:Z2415))</f>
        <v>26</v>
      </c>
      <c r="AF2415" s="16">
        <f>IF(COUNT(Q2415:Z2415)=0,"",SUM(Q2415:Z2415))</f>
        <v>364</v>
      </c>
      <c r="AG2415" s="17">
        <f>IFERROR((AA2415+AB2415)/AF2415,"")</f>
        <v>4.3956043956043959E-2</v>
      </c>
      <c r="AH2415" s="16">
        <v>43</v>
      </c>
    </row>
    <row r="2416" spans="1:34" x14ac:dyDescent="0.2">
      <c r="A2416" s="4" t="s">
        <v>198</v>
      </c>
      <c r="B2416" s="4" t="s">
        <v>124</v>
      </c>
      <c r="C2416" s="4" t="s">
        <v>955</v>
      </c>
      <c r="D2416" s="4" t="s">
        <v>278</v>
      </c>
      <c r="E2416" s="4" t="s">
        <v>279</v>
      </c>
      <c r="F2416" s="4" t="s">
        <v>1075</v>
      </c>
      <c r="G2416" s="4" t="s">
        <v>156</v>
      </c>
      <c r="H2416" s="4" t="s">
        <v>43</v>
      </c>
      <c r="I2416" s="16">
        <v>238</v>
      </c>
      <c r="J2416" s="16">
        <v>1460</v>
      </c>
      <c r="K2416" s="16">
        <v>62</v>
      </c>
      <c r="L2416" s="16">
        <v>180</v>
      </c>
      <c r="M2416" s="16">
        <v>0</v>
      </c>
      <c r="N2416" s="16">
        <v>0</v>
      </c>
      <c r="O2416" s="17">
        <f>IFERROR(K2416/I2416,"")</f>
        <v>0.26050420168067229</v>
      </c>
      <c r="P2416" s="17">
        <f>IFERROR(L2416/J2416,"")</f>
        <v>0.12328767123287671</v>
      </c>
      <c r="Q2416" s="16">
        <v>16</v>
      </c>
      <c r="R2416" s="16">
        <v>0</v>
      </c>
      <c r="S2416" s="16"/>
      <c r="T2416" s="16"/>
      <c r="U2416" s="16"/>
      <c r="V2416" s="16">
        <v>0</v>
      </c>
      <c r="W2416" s="16">
        <v>0</v>
      </c>
      <c r="X2416" s="16">
        <v>172</v>
      </c>
      <c r="Y2416" s="16">
        <v>0</v>
      </c>
      <c r="Z2416" s="16">
        <v>45</v>
      </c>
      <c r="AA2416" s="16">
        <f>IF(COUNT(Q2416:Z2416)=0,"",SUM(Q2416:Q2416))</f>
        <v>16</v>
      </c>
      <c r="AB2416" s="16">
        <f>IF(COUNT(Q2416:Z2416)=0,"",SUM(R2416:S2416))</f>
        <v>0</v>
      </c>
      <c r="AC2416" s="16">
        <f>IF(COUNT(Q2416:Z2416)=0,"",SUM(T2416:V2416))</f>
        <v>0</v>
      </c>
      <c r="AD2416" s="16">
        <f>IF(COUNT(Q2416:Z2416)=0,"",SUM(W2416:Y2416))</f>
        <v>172</v>
      </c>
      <c r="AE2416" s="16">
        <f>IF(COUNT(Q2416:Z2416)=0,"",SUM(Z2416:Z2416))</f>
        <v>45</v>
      </c>
      <c r="AF2416" s="16">
        <f>IF(COUNT(Q2416:Z2416)=0,"",SUM(Q2416:Z2416))</f>
        <v>233</v>
      </c>
      <c r="AG2416" s="17">
        <f>IFERROR((AA2416+AB2416)/AF2416,"")</f>
        <v>6.8669527896995708E-2</v>
      </c>
      <c r="AH2416" s="16"/>
    </row>
    <row r="2417" spans="1:34" x14ac:dyDescent="0.2">
      <c r="A2417" s="4" t="s">
        <v>198</v>
      </c>
      <c r="B2417" s="4" t="s">
        <v>152</v>
      </c>
      <c r="C2417" s="4" t="s">
        <v>955</v>
      </c>
      <c r="D2417" s="4" t="s">
        <v>400</v>
      </c>
      <c r="E2417" s="4" t="s">
        <v>401</v>
      </c>
      <c r="F2417" s="4" t="s">
        <v>1329</v>
      </c>
      <c r="G2417" s="4" t="s">
        <v>156</v>
      </c>
      <c r="H2417" s="4" t="s">
        <v>71</v>
      </c>
      <c r="I2417" s="16">
        <v>383</v>
      </c>
      <c r="J2417" s="16">
        <v>1134</v>
      </c>
      <c r="K2417" s="16">
        <v>212</v>
      </c>
      <c r="L2417" s="16">
        <v>424</v>
      </c>
      <c r="M2417" s="16">
        <v>28</v>
      </c>
      <c r="N2417" s="16">
        <v>70</v>
      </c>
      <c r="O2417" s="17">
        <f>IFERROR(K2417/I2417,"")</f>
        <v>0.55352480417754568</v>
      </c>
      <c r="P2417" s="17">
        <f>IFERROR(L2417/J2417,"")</f>
        <v>0.37389770723104054</v>
      </c>
      <c r="Q2417" s="16">
        <v>16</v>
      </c>
      <c r="R2417" s="16">
        <v>0</v>
      </c>
      <c r="S2417" s="16"/>
      <c r="T2417" s="16">
        <v>0</v>
      </c>
      <c r="U2417" s="16">
        <v>56</v>
      </c>
      <c r="V2417" s="16">
        <v>267</v>
      </c>
      <c r="W2417" s="16">
        <v>0</v>
      </c>
      <c r="X2417" s="16">
        <v>332</v>
      </c>
      <c r="Y2417" s="16">
        <v>0</v>
      </c>
      <c r="Z2417" s="16">
        <v>92</v>
      </c>
      <c r="AA2417" s="16">
        <f>IF(COUNT(Q2417:Z2417)=0,"",SUM(Q2417:Q2417))</f>
        <v>16</v>
      </c>
      <c r="AB2417" s="16">
        <f>IF(COUNT(Q2417:Z2417)=0,"",SUM(R2417:S2417))</f>
        <v>0</v>
      </c>
      <c r="AC2417" s="16">
        <f>IF(COUNT(Q2417:Z2417)=0,"",SUM(T2417:V2417))</f>
        <v>323</v>
      </c>
      <c r="AD2417" s="16">
        <f>IF(COUNT(Q2417:Z2417)=0,"",SUM(W2417:Y2417))</f>
        <v>332</v>
      </c>
      <c r="AE2417" s="16">
        <f>IF(COUNT(Q2417:Z2417)=0,"",SUM(Z2417:Z2417))</f>
        <v>92</v>
      </c>
      <c r="AF2417" s="16">
        <f>IF(COUNT(Q2417:Z2417)=0,"",SUM(Q2417:Z2417))</f>
        <v>763</v>
      </c>
      <c r="AG2417" s="17">
        <f>IFERROR((AA2417+AB2417)/AF2417,"")</f>
        <v>2.0969855832241154E-2</v>
      </c>
      <c r="AH2417" s="16">
        <v>47</v>
      </c>
    </row>
    <row r="2418" spans="1:34" x14ac:dyDescent="0.2">
      <c r="A2418" s="4" t="s">
        <v>198</v>
      </c>
      <c r="B2418" s="4" t="s">
        <v>123</v>
      </c>
      <c r="C2418" s="4" t="s">
        <v>955</v>
      </c>
      <c r="D2418" s="4" t="s">
        <v>488</v>
      </c>
      <c r="E2418" s="4" t="s">
        <v>311</v>
      </c>
      <c r="F2418" s="4" t="s">
        <v>1511</v>
      </c>
      <c r="G2418" s="4" t="s">
        <v>156</v>
      </c>
      <c r="H2418" s="4" t="s">
        <v>71</v>
      </c>
      <c r="I2418" s="16">
        <v>5485</v>
      </c>
      <c r="J2418" s="16">
        <v>7485</v>
      </c>
      <c r="K2418" s="16">
        <v>3183</v>
      </c>
      <c r="L2418" s="16">
        <v>4833</v>
      </c>
      <c r="M2418" s="16"/>
      <c r="N2418" s="16">
        <v>21</v>
      </c>
      <c r="O2418" s="17">
        <f>IFERROR(K2418/I2418,"")</f>
        <v>0.58030993618960802</v>
      </c>
      <c r="P2418" s="17">
        <f>IFERROR(L2418/J2418,"")</f>
        <v>0.64569138276553106</v>
      </c>
      <c r="Q2418" s="16">
        <v>16</v>
      </c>
      <c r="R2418" s="16">
        <v>30</v>
      </c>
      <c r="S2418" s="16"/>
      <c r="T2418" s="16">
        <v>0</v>
      </c>
      <c r="U2418" s="16">
        <v>0</v>
      </c>
      <c r="V2418" s="16">
        <v>0</v>
      </c>
      <c r="W2418" s="16">
        <v>208</v>
      </c>
      <c r="X2418" s="16">
        <v>4322</v>
      </c>
      <c r="Y2418" s="16">
        <v>0</v>
      </c>
      <c r="Z2418" s="16">
        <v>3440</v>
      </c>
      <c r="AA2418" s="16">
        <f>IF(COUNT(Q2418:Z2418)=0,"",SUM(Q2418:Q2418))</f>
        <v>16</v>
      </c>
      <c r="AB2418" s="16">
        <f>IF(COUNT(Q2418:Z2418)=0,"",SUM(R2418:S2418))</f>
        <v>30</v>
      </c>
      <c r="AC2418" s="16">
        <f>IF(COUNT(Q2418:Z2418)=0,"",SUM(T2418:V2418))</f>
        <v>0</v>
      </c>
      <c r="AD2418" s="16">
        <f>IF(COUNT(Q2418:Z2418)=0,"",SUM(W2418:Y2418))</f>
        <v>4530</v>
      </c>
      <c r="AE2418" s="16">
        <f>IF(COUNT(Q2418:Z2418)=0,"",SUM(Z2418:Z2418))</f>
        <v>3440</v>
      </c>
      <c r="AF2418" s="16">
        <f>IF(COUNT(Q2418:Z2418)=0,"",SUM(Q2418:Z2418))</f>
        <v>8016</v>
      </c>
      <c r="AG2418" s="17">
        <f>IFERROR((AA2418+AB2418)/AF2418,"")</f>
        <v>5.7385229540918162E-3</v>
      </c>
      <c r="AH2418" s="16">
        <v>287</v>
      </c>
    </row>
    <row r="2419" spans="1:34" x14ac:dyDescent="0.2">
      <c r="A2419" s="4" t="s">
        <v>21</v>
      </c>
      <c r="B2419" s="4" t="s">
        <v>130</v>
      </c>
      <c r="C2419" s="4" t="s">
        <v>991</v>
      </c>
      <c r="D2419" s="4" t="s">
        <v>545</v>
      </c>
      <c r="E2419" s="4" t="s">
        <v>546</v>
      </c>
      <c r="F2419" s="4" t="s">
        <v>1708</v>
      </c>
      <c r="G2419" s="4" t="s">
        <v>159</v>
      </c>
      <c r="H2419" s="4" t="s">
        <v>165</v>
      </c>
      <c r="I2419" s="16"/>
      <c r="J2419" s="16">
        <v>244</v>
      </c>
      <c r="K2419" s="16"/>
      <c r="L2419" s="16">
        <v>74</v>
      </c>
      <c r="M2419" s="16">
        <v>0</v>
      </c>
      <c r="N2419" s="16">
        <v>0</v>
      </c>
      <c r="O2419" s="17" t="str">
        <f>IFERROR(K2419/I2419,"")</f>
        <v/>
      </c>
      <c r="P2419" s="17">
        <f>IFERROR(L2419/J2419,"")</f>
        <v>0.30327868852459017</v>
      </c>
      <c r="Q2419" s="16">
        <v>16</v>
      </c>
      <c r="R2419" s="16">
        <v>42</v>
      </c>
      <c r="S2419" s="16">
        <v>0</v>
      </c>
      <c r="T2419" s="16">
        <v>46</v>
      </c>
      <c r="U2419" s="16">
        <v>0</v>
      </c>
      <c r="V2419" s="16">
        <v>0</v>
      </c>
      <c r="W2419" s="16"/>
      <c r="X2419" s="16"/>
      <c r="Y2419" s="16">
        <v>0</v>
      </c>
      <c r="Z2419" s="16"/>
      <c r="AA2419" s="16">
        <f>IF(COUNT(Q2419:Z2419)=0,"",SUM(Q2419:Q2419))</f>
        <v>16</v>
      </c>
      <c r="AB2419" s="16">
        <f>IF(COUNT(Q2419:Z2419)=0,"",SUM(R2419:S2419))</f>
        <v>42</v>
      </c>
      <c r="AC2419" s="16">
        <f>IF(COUNT(Q2419:Z2419)=0,"",SUM(T2419:V2419))</f>
        <v>46</v>
      </c>
      <c r="AD2419" s="16">
        <f>IF(COUNT(Q2419:Z2419)=0,"",SUM(W2419:Y2419))</f>
        <v>0</v>
      </c>
      <c r="AE2419" s="16">
        <f>IF(COUNT(Q2419:Z2419)=0,"",SUM(Z2419:Z2419))</f>
        <v>0</v>
      </c>
      <c r="AF2419" s="16">
        <f>IF(COUNT(Q2419:Z2419)=0,"",SUM(Q2419:Z2419))</f>
        <v>104</v>
      </c>
      <c r="AG2419" s="17">
        <f>IFERROR((AA2419+AB2419)/AF2419,"")</f>
        <v>0.55769230769230771</v>
      </c>
      <c r="AH2419" s="16"/>
    </row>
    <row r="2420" spans="1:34" x14ac:dyDescent="0.2">
      <c r="A2420" s="4" t="s">
        <v>21</v>
      </c>
      <c r="B2420" s="4" t="s">
        <v>149</v>
      </c>
      <c r="C2420" s="4" t="s">
        <v>1036</v>
      </c>
      <c r="D2420" s="4" t="s">
        <v>620</v>
      </c>
      <c r="E2420" s="4" t="s">
        <v>621</v>
      </c>
      <c r="F2420" s="4" t="s">
        <v>2396</v>
      </c>
      <c r="G2420" s="4" t="s">
        <v>158</v>
      </c>
      <c r="H2420" s="4" t="s">
        <v>166</v>
      </c>
      <c r="I2420" s="16">
        <v>91</v>
      </c>
      <c r="J2420" s="16">
        <v>342</v>
      </c>
      <c r="K2420" s="16">
        <v>24</v>
      </c>
      <c r="L2420" s="16">
        <v>22</v>
      </c>
      <c r="M2420" s="16"/>
      <c r="N2420" s="16"/>
      <c r="O2420" s="17">
        <f>IFERROR(K2420/I2420,"")</f>
        <v>0.26373626373626374</v>
      </c>
      <c r="P2420" s="17">
        <f>IFERROR(L2420/J2420,"")</f>
        <v>6.4327485380116955E-2</v>
      </c>
      <c r="Q2420" s="16">
        <v>16</v>
      </c>
      <c r="R2420" s="16">
        <v>0</v>
      </c>
      <c r="S2420" s="16">
        <v>0</v>
      </c>
      <c r="T2420" s="16">
        <v>19</v>
      </c>
      <c r="U2420" s="16">
        <v>0</v>
      </c>
      <c r="V2420" s="16">
        <v>0</v>
      </c>
      <c r="W2420" s="16">
        <v>0</v>
      </c>
      <c r="X2420" s="16">
        <v>0</v>
      </c>
      <c r="Y2420" s="16">
        <v>0</v>
      </c>
      <c r="Z2420" s="16">
        <v>12</v>
      </c>
      <c r="AA2420" s="16">
        <f>IF(COUNT(Q2420:Z2420)=0,"",SUM(Q2420:Q2420))</f>
        <v>16</v>
      </c>
      <c r="AB2420" s="16">
        <f>IF(COUNT(Q2420:Z2420)=0,"",SUM(R2420:S2420))</f>
        <v>0</v>
      </c>
      <c r="AC2420" s="16">
        <f>IF(COUNT(Q2420:Z2420)=0,"",SUM(T2420:V2420))</f>
        <v>19</v>
      </c>
      <c r="AD2420" s="16">
        <f>IF(COUNT(Q2420:Z2420)=0,"",SUM(W2420:Y2420))</f>
        <v>0</v>
      </c>
      <c r="AE2420" s="16">
        <f>IF(COUNT(Q2420:Z2420)=0,"",SUM(Z2420:Z2420))</f>
        <v>12</v>
      </c>
      <c r="AF2420" s="16">
        <f>IF(COUNT(Q2420:Z2420)=0,"",SUM(Q2420:Z2420))</f>
        <v>47</v>
      </c>
      <c r="AG2420" s="17">
        <f>IFERROR((AA2420+AB2420)/AF2420,"")</f>
        <v>0.34042553191489361</v>
      </c>
      <c r="AH2420" s="16">
        <v>23</v>
      </c>
    </row>
    <row r="2421" spans="1:34" x14ac:dyDescent="0.2">
      <c r="A2421" s="4" t="s">
        <v>21</v>
      </c>
      <c r="B2421" s="4" t="s">
        <v>147</v>
      </c>
      <c r="C2421" s="4" t="s">
        <v>1036</v>
      </c>
      <c r="D2421" s="4" t="s">
        <v>378</v>
      </c>
      <c r="E2421" s="4" t="s">
        <v>379</v>
      </c>
      <c r="F2421" s="4" t="s">
        <v>3107</v>
      </c>
      <c r="G2421" s="4" t="s">
        <v>156</v>
      </c>
      <c r="H2421" s="4" t="s">
        <v>167</v>
      </c>
      <c r="I2421" s="16"/>
      <c r="J2421" s="16">
        <v>331</v>
      </c>
      <c r="K2421" s="16"/>
      <c r="L2421" s="16">
        <v>40</v>
      </c>
      <c r="M2421" s="16">
        <v>0</v>
      </c>
      <c r="N2421" s="16">
        <v>14</v>
      </c>
      <c r="O2421" s="17" t="str">
        <f>IFERROR(K2421/I2421,"")</f>
        <v/>
      </c>
      <c r="P2421" s="17">
        <f>IFERROR(L2421/J2421,"")</f>
        <v>0.12084592145015106</v>
      </c>
      <c r="Q2421" s="16">
        <v>16</v>
      </c>
      <c r="R2421" s="16"/>
      <c r="S2421" s="16"/>
      <c r="T2421" s="16"/>
      <c r="U2421" s="16"/>
      <c r="V2421" s="16"/>
      <c r="W2421" s="16">
        <v>0</v>
      </c>
      <c r="X2421" s="16">
        <v>11</v>
      </c>
      <c r="Y2421" s="16">
        <v>0</v>
      </c>
      <c r="Z2421" s="16">
        <v>20</v>
      </c>
      <c r="AA2421" s="16">
        <f>IF(COUNT(Q2421:Z2421)=0,"",SUM(Q2421:Q2421))</f>
        <v>16</v>
      </c>
      <c r="AB2421" s="16">
        <f>IF(COUNT(Q2421:Z2421)=0,"",SUM(R2421:S2421))</f>
        <v>0</v>
      </c>
      <c r="AC2421" s="16">
        <f>IF(COUNT(Q2421:Z2421)=0,"",SUM(T2421:V2421))</f>
        <v>0</v>
      </c>
      <c r="AD2421" s="16">
        <f>IF(COUNT(Q2421:Z2421)=0,"",SUM(W2421:Y2421))</f>
        <v>11</v>
      </c>
      <c r="AE2421" s="16">
        <f>IF(COUNT(Q2421:Z2421)=0,"",SUM(Z2421:Z2421))</f>
        <v>20</v>
      </c>
      <c r="AF2421" s="16">
        <f>IF(COUNT(Q2421:Z2421)=0,"",SUM(Q2421:Z2421))</f>
        <v>47</v>
      </c>
      <c r="AG2421" s="17">
        <f>IFERROR((AA2421+AB2421)/AF2421,"")</f>
        <v>0.34042553191489361</v>
      </c>
      <c r="AH2421" s="16"/>
    </row>
    <row r="2422" spans="1:34" x14ac:dyDescent="0.2">
      <c r="A2422" s="4" t="s">
        <v>21</v>
      </c>
      <c r="B2422" s="4" t="s">
        <v>123</v>
      </c>
      <c r="C2422" s="4" t="s">
        <v>955</v>
      </c>
      <c r="D2422" s="4" t="s">
        <v>484</v>
      </c>
      <c r="E2422" s="4" t="s">
        <v>485</v>
      </c>
      <c r="F2422" s="4" t="s">
        <v>4948</v>
      </c>
      <c r="G2422" s="4" t="s">
        <v>159</v>
      </c>
      <c r="H2422" s="4" t="s">
        <v>164</v>
      </c>
      <c r="I2422" s="16">
        <v>27</v>
      </c>
      <c r="J2422" s="16">
        <v>3623</v>
      </c>
      <c r="K2422" s="16"/>
      <c r="L2422" s="16">
        <v>503</v>
      </c>
      <c r="M2422" s="16">
        <v>0</v>
      </c>
      <c r="N2422" s="16">
        <v>28</v>
      </c>
      <c r="O2422" s="17">
        <f>IFERROR(K2422/I2422,"")</f>
        <v>0</v>
      </c>
      <c r="P2422" s="17">
        <f>IFERROR(L2422/J2422,"")</f>
        <v>0.13883521943141044</v>
      </c>
      <c r="Q2422" s="16">
        <v>16</v>
      </c>
      <c r="R2422" s="16">
        <v>13</v>
      </c>
      <c r="S2422" s="16"/>
      <c r="T2422" s="16">
        <v>12</v>
      </c>
      <c r="U2422" s="16">
        <v>56</v>
      </c>
      <c r="V2422" s="16"/>
      <c r="W2422" s="16">
        <v>0</v>
      </c>
      <c r="X2422" s="16">
        <v>130</v>
      </c>
      <c r="Y2422" s="16"/>
      <c r="Z2422" s="16">
        <v>305</v>
      </c>
      <c r="AA2422" s="16">
        <f>IF(COUNT(Q2422:Z2422)=0,"",SUM(Q2422:Q2422))</f>
        <v>16</v>
      </c>
      <c r="AB2422" s="16">
        <f>IF(COUNT(Q2422:Z2422)=0,"",SUM(R2422:S2422))</f>
        <v>13</v>
      </c>
      <c r="AC2422" s="16">
        <f>IF(COUNT(Q2422:Z2422)=0,"",SUM(T2422:V2422))</f>
        <v>68</v>
      </c>
      <c r="AD2422" s="16">
        <f>IF(COUNT(Q2422:Z2422)=0,"",SUM(W2422:Y2422))</f>
        <v>130</v>
      </c>
      <c r="AE2422" s="16">
        <f>IF(COUNT(Q2422:Z2422)=0,"",SUM(Z2422:Z2422))</f>
        <v>305</v>
      </c>
      <c r="AF2422" s="16">
        <f>IF(COUNT(Q2422:Z2422)=0,"",SUM(Q2422:Z2422))</f>
        <v>532</v>
      </c>
      <c r="AG2422" s="17">
        <f>IFERROR((AA2422+AB2422)/AF2422,"")</f>
        <v>5.4511278195488719E-2</v>
      </c>
      <c r="AH2422" s="16"/>
    </row>
    <row r="2423" spans="1:34" x14ac:dyDescent="0.2">
      <c r="A2423" s="4" t="s">
        <v>21</v>
      </c>
      <c r="B2423" s="4" t="s">
        <v>140</v>
      </c>
      <c r="C2423" s="4" t="s">
        <v>955</v>
      </c>
      <c r="D2423" s="4" t="s">
        <v>918</v>
      </c>
      <c r="E2423" s="4" t="s">
        <v>919</v>
      </c>
      <c r="F2423" s="4" t="s">
        <v>5581</v>
      </c>
      <c r="G2423" s="4" t="s">
        <v>158</v>
      </c>
      <c r="H2423" s="4" t="s">
        <v>165</v>
      </c>
      <c r="I2423" s="16">
        <v>244</v>
      </c>
      <c r="J2423" s="16">
        <v>7072</v>
      </c>
      <c r="K2423" s="16">
        <v>117</v>
      </c>
      <c r="L2423" s="16">
        <v>1258</v>
      </c>
      <c r="M2423" s="16">
        <v>0</v>
      </c>
      <c r="N2423" s="16">
        <v>613</v>
      </c>
      <c r="O2423" s="17">
        <f>IFERROR(K2423/I2423,"")</f>
        <v>0.47950819672131145</v>
      </c>
      <c r="P2423" s="17">
        <f>IFERROR(L2423/J2423,"")</f>
        <v>0.17788461538461539</v>
      </c>
      <c r="Q2423" s="16">
        <v>16</v>
      </c>
      <c r="R2423" s="16">
        <v>11</v>
      </c>
      <c r="S2423" s="16">
        <v>0</v>
      </c>
      <c r="T2423" s="16">
        <v>179</v>
      </c>
      <c r="U2423" s="16">
        <v>133</v>
      </c>
      <c r="V2423" s="16">
        <v>32</v>
      </c>
      <c r="W2423" s="16">
        <v>254</v>
      </c>
      <c r="X2423" s="16">
        <v>93</v>
      </c>
      <c r="Y2423" s="16">
        <v>0</v>
      </c>
      <c r="Z2423" s="16">
        <v>657</v>
      </c>
      <c r="AA2423" s="16">
        <f>IF(COUNT(Q2423:Z2423)=0,"",SUM(Q2423:Q2423))</f>
        <v>16</v>
      </c>
      <c r="AB2423" s="16">
        <f>IF(COUNT(Q2423:Z2423)=0,"",SUM(R2423:S2423))</f>
        <v>11</v>
      </c>
      <c r="AC2423" s="16">
        <f>IF(COUNT(Q2423:Z2423)=0,"",SUM(T2423:V2423))</f>
        <v>344</v>
      </c>
      <c r="AD2423" s="16">
        <f>IF(COUNT(Q2423:Z2423)=0,"",SUM(W2423:Y2423))</f>
        <v>347</v>
      </c>
      <c r="AE2423" s="16">
        <f>IF(COUNT(Q2423:Z2423)=0,"",SUM(Z2423:Z2423))</f>
        <v>657</v>
      </c>
      <c r="AF2423" s="16">
        <f>IF(COUNT(Q2423:Z2423)=0,"",SUM(Q2423:Z2423))</f>
        <v>1375</v>
      </c>
      <c r="AG2423" s="17">
        <f>IFERROR((AA2423+AB2423)/AF2423,"")</f>
        <v>1.9636363636363636E-2</v>
      </c>
      <c r="AH2423" s="16"/>
    </row>
    <row r="2424" spans="1:34" x14ac:dyDescent="0.2">
      <c r="A2424" s="4" t="s">
        <v>198</v>
      </c>
      <c r="B2424" s="4" t="s">
        <v>130</v>
      </c>
      <c r="C2424" s="4" t="s">
        <v>991</v>
      </c>
      <c r="D2424" s="4" t="s">
        <v>236</v>
      </c>
      <c r="E2424" s="4" t="s">
        <v>237</v>
      </c>
      <c r="F2424" s="4" t="s">
        <v>997</v>
      </c>
      <c r="G2424" s="4" t="s">
        <v>156</v>
      </c>
      <c r="H2424" s="4" t="s">
        <v>43</v>
      </c>
      <c r="I2424" s="16">
        <v>0</v>
      </c>
      <c r="J2424" s="16">
        <v>702</v>
      </c>
      <c r="K2424" s="16">
        <v>0</v>
      </c>
      <c r="L2424" s="16">
        <v>81</v>
      </c>
      <c r="M2424" s="16">
        <v>0</v>
      </c>
      <c r="N2424" s="16">
        <v>18</v>
      </c>
      <c r="O2424" s="17" t="str">
        <f>IFERROR(K2424/I2424,"")</f>
        <v/>
      </c>
      <c r="P2424" s="17">
        <f>IFERROR(L2424/J2424,"")</f>
        <v>0.11538461538461539</v>
      </c>
      <c r="Q2424" s="16">
        <v>15</v>
      </c>
      <c r="R2424" s="16">
        <v>0</v>
      </c>
      <c r="S2424" s="16"/>
      <c r="T2424" s="16">
        <v>0</v>
      </c>
      <c r="U2424" s="16">
        <v>17</v>
      </c>
      <c r="V2424" s="16">
        <v>0</v>
      </c>
      <c r="W2424" s="16">
        <v>0</v>
      </c>
      <c r="X2424" s="16">
        <v>41</v>
      </c>
      <c r="Y2424" s="16">
        <v>0</v>
      </c>
      <c r="Z2424" s="16">
        <v>40</v>
      </c>
      <c r="AA2424" s="16">
        <f>IF(COUNT(Q2424:Z2424)=0,"",SUM(Q2424:Q2424))</f>
        <v>15</v>
      </c>
      <c r="AB2424" s="16">
        <f>IF(COUNT(Q2424:Z2424)=0,"",SUM(R2424:S2424))</f>
        <v>0</v>
      </c>
      <c r="AC2424" s="16">
        <f>IF(COUNT(Q2424:Z2424)=0,"",SUM(T2424:V2424))</f>
        <v>17</v>
      </c>
      <c r="AD2424" s="16">
        <f>IF(COUNT(Q2424:Z2424)=0,"",SUM(W2424:Y2424))</f>
        <v>41</v>
      </c>
      <c r="AE2424" s="16">
        <f>IF(COUNT(Q2424:Z2424)=0,"",SUM(Z2424:Z2424))</f>
        <v>40</v>
      </c>
      <c r="AF2424" s="16">
        <f>IF(COUNT(Q2424:Z2424)=0,"",SUM(Q2424:Z2424))</f>
        <v>113</v>
      </c>
      <c r="AG2424" s="17">
        <f>IFERROR((AA2424+AB2424)/AF2424,"")</f>
        <v>0.13274336283185842</v>
      </c>
      <c r="AH2424" s="16"/>
    </row>
    <row r="2425" spans="1:34" x14ac:dyDescent="0.2">
      <c r="A2425" s="4" t="s">
        <v>198</v>
      </c>
      <c r="B2425" s="4" t="s">
        <v>146</v>
      </c>
      <c r="C2425" s="4" t="s">
        <v>1036</v>
      </c>
      <c r="D2425" s="4" t="s">
        <v>265</v>
      </c>
      <c r="E2425" s="4" t="s">
        <v>266</v>
      </c>
      <c r="F2425" s="4" t="s">
        <v>1047</v>
      </c>
      <c r="G2425" s="4" t="s">
        <v>156</v>
      </c>
      <c r="H2425" s="4" t="s">
        <v>71</v>
      </c>
      <c r="I2425" s="16">
        <v>339</v>
      </c>
      <c r="J2425" s="16">
        <v>512</v>
      </c>
      <c r="K2425" s="16">
        <v>66</v>
      </c>
      <c r="L2425" s="16">
        <v>122</v>
      </c>
      <c r="M2425" s="16">
        <v>11</v>
      </c>
      <c r="N2425" s="16">
        <v>0</v>
      </c>
      <c r="O2425" s="17">
        <f>IFERROR(K2425/I2425,"")</f>
        <v>0.19469026548672566</v>
      </c>
      <c r="P2425" s="17">
        <f>IFERROR(L2425/J2425,"")</f>
        <v>0.23828125</v>
      </c>
      <c r="Q2425" s="16">
        <v>15</v>
      </c>
      <c r="R2425" s="16">
        <v>17</v>
      </c>
      <c r="S2425" s="16"/>
      <c r="T2425" s="16">
        <v>0</v>
      </c>
      <c r="U2425" s="16">
        <v>0</v>
      </c>
      <c r="V2425" s="16">
        <v>0</v>
      </c>
      <c r="W2425" s="16">
        <v>0</v>
      </c>
      <c r="X2425" s="16">
        <v>98</v>
      </c>
      <c r="Y2425" s="16">
        <v>0</v>
      </c>
      <c r="Z2425" s="16">
        <v>58</v>
      </c>
      <c r="AA2425" s="16">
        <f>IF(COUNT(Q2425:Z2425)=0,"",SUM(Q2425:Q2425))</f>
        <v>15</v>
      </c>
      <c r="AB2425" s="16">
        <f>IF(COUNT(Q2425:Z2425)=0,"",SUM(R2425:S2425))</f>
        <v>17</v>
      </c>
      <c r="AC2425" s="16">
        <f>IF(COUNT(Q2425:Z2425)=0,"",SUM(T2425:V2425))</f>
        <v>0</v>
      </c>
      <c r="AD2425" s="16">
        <f>IF(COUNT(Q2425:Z2425)=0,"",SUM(W2425:Y2425))</f>
        <v>98</v>
      </c>
      <c r="AE2425" s="16">
        <f>IF(COUNT(Q2425:Z2425)=0,"",SUM(Z2425:Z2425))</f>
        <v>58</v>
      </c>
      <c r="AF2425" s="16">
        <f>IF(COUNT(Q2425:Z2425)=0,"",SUM(Q2425:Z2425))</f>
        <v>188</v>
      </c>
      <c r="AG2425" s="17">
        <f>IFERROR((AA2425+AB2425)/AF2425,"")</f>
        <v>0.1702127659574468</v>
      </c>
      <c r="AH2425" s="16">
        <v>18</v>
      </c>
    </row>
    <row r="2426" spans="1:34" x14ac:dyDescent="0.2">
      <c r="A2426" s="4" t="s">
        <v>198</v>
      </c>
      <c r="B2426" s="4" t="s">
        <v>139</v>
      </c>
      <c r="C2426" s="4" t="s">
        <v>955</v>
      </c>
      <c r="D2426" s="4" t="s">
        <v>310</v>
      </c>
      <c r="E2426" s="4" t="s">
        <v>311</v>
      </c>
      <c r="F2426" s="4" t="s">
        <v>1137</v>
      </c>
      <c r="G2426" s="4" t="s">
        <v>157</v>
      </c>
      <c r="H2426" s="4" t="s">
        <v>71</v>
      </c>
      <c r="I2426" s="16">
        <v>254</v>
      </c>
      <c r="J2426" s="16">
        <v>1376</v>
      </c>
      <c r="K2426" s="16">
        <v>244</v>
      </c>
      <c r="L2426" s="16">
        <v>412</v>
      </c>
      <c r="M2426" s="16"/>
      <c r="N2426" s="16">
        <v>56</v>
      </c>
      <c r="O2426" s="17">
        <f>IFERROR(K2426/I2426,"")</f>
        <v>0.96062992125984248</v>
      </c>
      <c r="P2426" s="17">
        <f>IFERROR(L2426/J2426,"")</f>
        <v>0.29941860465116277</v>
      </c>
      <c r="Q2426" s="16">
        <v>15</v>
      </c>
      <c r="R2426" s="16"/>
      <c r="S2426" s="16"/>
      <c r="T2426" s="16">
        <v>0</v>
      </c>
      <c r="U2426" s="16">
        <v>0</v>
      </c>
      <c r="V2426" s="16">
        <v>100</v>
      </c>
      <c r="W2426" s="16"/>
      <c r="X2426" s="16">
        <v>216</v>
      </c>
      <c r="Y2426" s="16">
        <v>0</v>
      </c>
      <c r="Z2426" s="16">
        <v>313</v>
      </c>
      <c r="AA2426" s="16">
        <f>IF(COUNT(Q2426:Z2426)=0,"",SUM(Q2426:Q2426))</f>
        <v>15</v>
      </c>
      <c r="AB2426" s="16">
        <f>IF(COUNT(Q2426:Z2426)=0,"",SUM(R2426:S2426))</f>
        <v>0</v>
      </c>
      <c r="AC2426" s="16">
        <f>IF(COUNT(Q2426:Z2426)=0,"",SUM(T2426:V2426))</f>
        <v>100</v>
      </c>
      <c r="AD2426" s="16">
        <f>IF(COUNT(Q2426:Z2426)=0,"",SUM(W2426:Y2426))</f>
        <v>216</v>
      </c>
      <c r="AE2426" s="16">
        <f>IF(COUNT(Q2426:Z2426)=0,"",SUM(Z2426:Z2426))</f>
        <v>313</v>
      </c>
      <c r="AF2426" s="16">
        <f>IF(COUNT(Q2426:Z2426)=0,"",SUM(Q2426:Z2426))</f>
        <v>644</v>
      </c>
      <c r="AG2426" s="17">
        <f>IFERROR((AA2426+AB2426)/AF2426,"")</f>
        <v>2.3291925465838508E-2</v>
      </c>
      <c r="AH2426" s="16">
        <v>57</v>
      </c>
    </row>
    <row r="2427" spans="1:34" x14ac:dyDescent="0.2">
      <c r="A2427" s="4" t="s">
        <v>198</v>
      </c>
      <c r="B2427" s="4" t="s">
        <v>152</v>
      </c>
      <c r="C2427" s="4" t="s">
        <v>955</v>
      </c>
      <c r="D2427" s="4" t="s">
        <v>400</v>
      </c>
      <c r="E2427" s="4" t="s">
        <v>401</v>
      </c>
      <c r="F2427" s="4" t="s">
        <v>1331</v>
      </c>
      <c r="G2427" s="4" t="s">
        <v>156</v>
      </c>
      <c r="H2427" s="4" t="s">
        <v>71</v>
      </c>
      <c r="I2427" s="16">
        <v>147</v>
      </c>
      <c r="J2427" s="16">
        <v>1407</v>
      </c>
      <c r="K2427" s="16">
        <v>35</v>
      </c>
      <c r="L2427" s="16">
        <v>290</v>
      </c>
      <c r="M2427" s="16">
        <v>0</v>
      </c>
      <c r="N2427" s="16">
        <v>116</v>
      </c>
      <c r="O2427" s="17">
        <f>IFERROR(K2427/I2427,"")</f>
        <v>0.23809523809523808</v>
      </c>
      <c r="P2427" s="17">
        <f>IFERROR(L2427/J2427,"")</f>
        <v>0.20611229566453448</v>
      </c>
      <c r="Q2427" s="16">
        <v>15</v>
      </c>
      <c r="R2427" s="16">
        <v>0</v>
      </c>
      <c r="S2427" s="16"/>
      <c r="T2427" s="16">
        <v>0</v>
      </c>
      <c r="U2427" s="16">
        <v>34</v>
      </c>
      <c r="V2427" s="16">
        <v>52</v>
      </c>
      <c r="W2427" s="16">
        <v>16</v>
      </c>
      <c r="X2427" s="16">
        <v>173</v>
      </c>
      <c r="Y2427" s="16">
        <v>0</v>
      </c>
      <c r="Z2427" s="16">
        <v>117</v>
      </c>
      <c r="AA2427" s="16">
        <f>IF(COUNT(Q2427:Z2427)=0,"",SUM(Q2427:Q2427))</f>
        <v>15</v>
      </c>
      <c r="AB2427" s="16">
        <f>IF(COUNT(Q2427:Z2427)=0,"",SUM(R2427:S2427))</f>
        <v>0</v>
      </c>
      <c r="AC2427" s="16">
        <f>IF(COUNT(Q2427:Z2427)=0,"",SUM(T2427:V2427))</f>
        <v>86</v>
      </c>
      <c r="AD2427" s="16">
        <f>IF(COUNT(Q2427:Z2427)=0,"",SUM(W2427:Y2427))</f>
        <v>189</v>
      </c>
      <c r="AE2427" s="16">
        <f>IF(COUNT(Q2427:Z2427)=0,"",SUM(Z2427:Z2427))</f>
        <v>117</v>
      </c>
      <c r="AF2427" s="16">
        <f>IF(COUNT(Q2427:Z2427)=0,"",SUM(Q2427:Z2427))</f>
        <v>407</v>
      </c>
      <c r="AG2427" s="17">
        <f>IFERROR((AA2427+AB2427)/AF2427,"")</f>
        <v>3.6855036855036855E-2</v>
      </c>
      <c r="AH2427" s="16">
        <v>29</v>
      </c>
    </row>
    <row r="2428" spans="1:34" x14ac:dyDescent="0.2">
      <c r="A2428" s="4" t="s">
        <v>198</v>
      </c>
      <c r="B2428" s="4" t="s">
        <v>145</v>
      </c>
      <c r="C2428" s="4" t="s">
        <v>1036</v>
      </c>
      <c r="D2428" s="4" t="s">
        <v>412</v>
      </c>
      <c r="E2428" s="4" t="s">
        <v>413</v>
      </c>
      <c r="F2428" s="4" t="s">
        <v>1355</v>
      </c>
      <c r="G2428" s="4" t="s">
        <v>156</v>
      </c>
      <c r="H2428" s="4" t="s">
        <v>43</v>
      </c>
      <c r="I2428" s="16">
        <v>12</v>
      </c>
      <c r="J2428" s="16">
        <v>486</v>
      </c>
      <c r="K2428" s="16">
        <v>0</v>
      </c>
      <c r="L2428" s="16">
        <v>65</v>
      </c>
      <c r="M2428" s="16">
        <v>0</v>
      </c>
      <c r="N2428" s="16">
        <v>0</v>
      </c>
      <c r="O2428" s="17">
        <f>IFERROR(K2428/I2428,"")</f>
        <v>0</v>
      </c>
      <c r="P2428" s="17">
        <f>IFERROR(L2428/J2428,"")</f>
        <v>0.13374485596707819</v>
      </c>
      <c r="Q2428" s="16">
        <v>15</v>
      </c>
      <c r="R2428" s="16">
        <v>0</v>
      </c>
      <c r="S2428" s="16"/>
      <c r="T2428" s="16">
        <v>0</v>
      </c>
      <c r="U2428" s="16">
        <v>16</v>
      </c>
      <c r="V2428" s="16">
        <v>0</v>
      </c>
      <c r="W2428" s="16">
        <v>0</v>
      </c>
      <c r="X2428" s="16">
        <v>29</v>
      </c>
      <c r="Y2428" s="16">
        <v>0</v>
      </c>
      <c r="Z2428" s="16"/>
      <c r="AA2428" s="16">
        <f>IF(COUNT(Q2428:Z2428)=0,"",SUM(Q2428:Q2428))</f>
        <v>15</v>
      </c>
      <c r="AB2428" s="16">
        <f>IF(COUNT(Q2428:Z2428)=0,"",SUM(R2428:S2428))</f>
        <v>0</v>
      </c>
      <c r="AC2428" s="16">
        <f>IF(COUNT(Q2428:Z2428)=0,"",SUM(T2428:V2428))</f>
        <v>16</v>
      </c>
      <c r="AD2428" s="16">
        <f>IF(COUNT(Q2428:Z2428)=0,"",SUM(W2428:Y2428))</f>
        <v>29</v>
      </c>
      <c r="AE2428" s="16">
        <f>IF(COUNT(Q2428:Z2428)=0,"",SUM(Z2428:Z2428))</f>
        <v>0</v>
      </c>
      <c r="AF2428" s="16">
        <f>IF(COUNT(Q2428:Z2428)=0,"",SUM(Q2428:Z2428))</f>
        <v>60</v>
      </c>
      <c r="AG2428" s="17">
        <f>IFERROR((AA2428+AB2428)/AF2428,"")</f>
        <v>0.25</v>
      </c>
      <c r="AH2428" s="16"/>
    </row>
    <row r="2429" spans="1:34" x14ac:dyDescent="0.2">
      <c r="A2429" s="4" t="s">
        <v>198</v>
      </c>
      <c r="B2429" s="4" t="s">
        <v>128</v>
      </c>
      <c r="C2429" s="4" t="s">
        <v>955</v>
      </c>
      <c r="D2429" s="4" t="s">
        <v>473</v>
      </c>
      <c r="E2429" s="4" t="s">
        <v>311</v>
      </c>
      <c r="F2429" s="4" t="s">
        <v>1476</v>
      </c>
      <c r="G2429" s="4" t="s">
        <v>157</v>
      </c>
      <c r="H2429" s="4" t="s">
        <v>43</v>
      </c>
      <c r="I2429" s="16">
        <v>17</v>
      </c>
      <c r="J2429" s="16">
        <v>606</v>
      </c>
      <c r="K2429" s="16">
        <v>18</v>
      </c>
      <c r="L2429" s="16">
        <v>259</v>
      </c>
      <c r="M2429" s="16">
        <v>0</v>
      </c>
      <c r="N2429" s="16">
        <v>0</v>
      </c>
      <c r="O2429" s="17">
        <f>IFERROR(K2429/I2429,"")</f>
        <v>1.0588235294117647</v>
      </c>
      <c r="P2429" s="17">
        <f>IFERROR(L2429/J2429,"")</f>
        <v>0.4273927392739274</v>
      </c>
      <c r="Q2429" s="16">
        <v>15</v>
      </c>
      <c r="R2429" s="16"/>
      <c r="S2429" s="16"/>
      <c r="T2429" s="16">
        <v>0</v>
      </c>
      <c r="U2429" s="16">
        <v>0</v>
      </c>
      <c r="V2429" s="16">
        <v>52</v>
      </c>
      <c r="W2429" s="16"/>
      <c r="X2429" s="16">
        <v>153</v>
      </c>
      <c r="Y2429" s="16">
        <v>0</v>
      </c>
      <c r="Z2429" s="16">
        <v>81</v>
      </c>
      <c r="AA2429" s="16">
        <f>IF(COUNT(Q2429:Z2429)=0,"",SUM(Q2429:Q2429))</f>
        <v>15</v>
      </c>
      <c r="AB2429" s="16">
        <f>IF(COUNT(Q2429:Z2429)=0,"",SUM(R2429:S2429))</f>
        <v>0</v>
      </c>
      <c r="AC2429" s="16">
        <f>IF(COUNT(Q2429:Z2429)=0,"",SUM(T2429:V2429))</f>
        <v>52</v>
      </c>
      <c r="AD2429" s="16">
        <f>IF(COUNT(Q2429:Z2429)=0,"",SUM(W2429:Y2429))</f>
        <v>153</v>
      </c>
      <c r="AE2429" s="16">
        <f>IF(COUNT(Q2429:Z2429)=0,"",SUM(Z2429:Z2429))</f>
        <v>81</v>
      </c>
      <c r="AF2429" s="16">
        <f>IF(COUNT(Q2429:Z2429)=0,"",SUM(Q2429:Z2429))</f>
        <v>301</v>
      </c>
      <c r="AG2429" s="17">
        <f>IFERROR((AA2429+AB2429)/AF2429,"")</f>
        <v>4.9833887043189369E-2</v>
      </c>
      <c r="AH2429" s="16">
        <v>44</v>
      </c>
    </row>
    <row r="2430" spans="1:34" x14ac:dyDescent="0.2">
      <c r="A2430" s="4" t="s">
        <v>21</v>
      </c>
      <c r="B2430" s="4" t="s">
        <v>147</v>
      </c>
      <c r="C2430" s="4" t="s">
        <v>1036</v>
      </c>
      <c r="D2430" s="4" t="s">
        <v>378</v>
      </c>
      <c r="E2430" s="4" t="s">
        <v>379</v>
      </c>
      <c r="F2430" s="4" t="s">
        <v>3114</v>
      </c>
      <c r="G2430" s="4" t="s">
        <v>156</v>
      </c>
      <c r="H2430" s="4" t="s">
        <v>165</v>
      </c>
      <c r="I2430" s="16">
        <v>11</v>
      </c>
      <c r="J2430" s="16">
        <v>1513</v>
      </c>
      <c r="K2430" s="16"/>
      <c r="L2430" s="16">
        <v>115</v>
      </c>
      <c r="M2430" s="16">
        <v>0</v>
      </c>
      <c r="N2430" s="16">
        <v>49</v>
      </c>
      <c r="O2430" s="17">
        <f>IFERROR(K2430/I2430,"")</f>
        <v>0</v>
      </c>
      <c r="P2430" s="17">
        <f>IFERROR(L2430/J2430,"")</f>
        <v>7.6007931262392595E-2</v>
      </c>
      <c r="Q2430" s="16">
        <v>15</v>
      </c>
      <c r="R2430" s="16">
        <v>23</v>
      </c>
      <c r="S2430" s="16"/>
      <c r="T2430" s="16">
        <v>31</v>
      </c>
      <c r="U2430" s="16"/>
      <c r="V2430" s="16"/>
      <c r="W2430" s="16">
        <v>0</v>
      </c>
      <c r="X2430" s="16">
        <v>38</v>
      </c>
      <c r="Y2430" s="16">
        <v>0</v>
      </c>
      <c r="Z2430" s="16">
        <v>58</v>
      </c>
      <c r="AA2430" s="16">
        <f>IF(COUNT(Q2430:Z2430)=0,"",SUM(Q2430:Q2430))</f>
        <v>15</v>
      </c>
      <c r="AB2430" s="16">
        <f>IF(COUNT(Q2430:Z2430)=0,"",SUM(R2430:S2430))</f>
        <v>23</v>
      </c>
      <c r="AC2430" s="16">
        <f>IF(COUNT(Q2430:Z2430)=0,"",SUM(T2430:V2430))</f>
        <v>31</v>
      </c>
      <c r="AD2430" s="16">
        <f>IF(COUNT(Q2430:Z2430)=0,"",SUM(W2430:Y2430))</f>
        <v>38</v>
      </c>
      <c r="AE2430" s="16">
        <f>IF(COUNT(Q2430:Z2430)=0,"",SUM(Z2430:Z2430))</f>
        <v>58</v>
      </c>
      <c r="AF2430" s="16">
        <f>IF(COUNT(Q2430:Z2430)=0,"",SUM(Q2430:Z2430))</f>
        <v>165</v>
      </c>
      <c r="AG2430" s="17">
        <f>IFERROR((AA2430+AB2430)/AF2430,"")</f>
        <v>0.23030303030303031</v>
      </c>
      <c r="AH2430" s="16"/>
    </row>
    <row r="2431" spans="1:34" x14ac:dyDescent="0.2">
      <c r="A2431" s="4" t="s">
        <v>21</v>
      </c>
      <c r="B2431" s="4" t="s">
        <v>126</v>
      </c>
      <c r="C2431" s="4" t="s">
        <v>955</v>
      </c>
      <c r="D2431" s="4" t="s">
        <v>726</v>
      </c>
      <c r="E2431" s="4" t="s">
        <v>727</v>
      </c>
      <c r="F2431" s="4" t="s">
        <v>3354</v>
      </c>
      <c r="G2431" s="4" t="s">
        <v>158</v>
      </c>
      <c r="H2431" s="4" t="s">
        <v>165</v>
      </c>
      <c r="I2431" s="16">
        <v>14</v>
      </c>
      <c r="J2431" s="16">
        <v>203</v>
      </c>
      <c r="K2431" s="16">
        <v>11</v>
      </c>
      <c r="L2431" s="16">
        <v>54</v>
      </c>
      <c r="M2431" s="16">
        <v>0</v>
      </c>
      <c r="N2431" s="16">
        <v>34</v>
      </c>
      <c r="O2431" s="17">
        <f>IFERROR(K2431/I2431,"")</f>
        <v>0.7857142857142857</v>
      </c>
      <c r="P2431" s="17">
        <f>IFERROR(L2431/J2431,"")</f>
        <v>0.26600985221674878</v>
      </c>
      <c r="Q2431" s="16">
        <v>15</v>
      </c>
      <c r="R2431" s="16">
        <v>0</v>
      </c>
      <c r="S2431" s="16">
        <v>0</v>
      </c>
      <c r="T2431" s="16">
        <v>21</v>
      </c>
      <c r="U2431" s="16"/>
      <c r="V2431" s="16"/>
      <c r="W2431" s="16"/>
      <c r="X2431" s="16">
        <v>12</v>
      </c>
      <c r="Y2431" s="16">
        <v>0</v>
      </c>
      <c r="Z2431" s="16">
        <v>15</v>
      </c>
      <c r="AA2431" s="16">
        <f>IF(COUNT(Q2431:Z2431)=0,"",SUM(Q2431:Q2431))</f>
        <v>15</v>
      </c>
      <c r="AB2431" s="16">
        <f>IF(COUNT(Q2431:Z2431)=0,"",SUM(R2431:S2431))</f>
        <v>0</v>
      </c>
      <c r="AC2431" s="16">
        <f>IF(COUNT(Q2431:Z2431)=0,"",SUM(T2431:V2431))</f>
        <v>21</v>
      </c>
      <c r="AD2431" s="16">
        <f>IF(COUNT(Q2431:Z2431)=0,"",SUM(W2431:Y2431))</f>
        <v>12</v>
      </c>
      <c r="AE2431" s="16">
        <f>IF(COUNT(Q2431:Z2431)=0,"",SUM(Z2431:Z2431))</f>
        <v>15</v>
      </c>
      <c r="AF2431" s="16">
        <f>IF(COUNT(Q2431:Z2431)=0,"",SUM(Q2431:Z2431))</f>
        <v>63</v>
      </c>
      <c r="AG2431" s="17">
        <f>IFERROR((AA2431+AB2431)/AF2431,"")</f>
        <v>0.23809523809523808</v>
      </c>
      <c r="AH2431" s="16"/>
    </row>
    <row r="2432" spans="1:34" x14ac:dyDescent="0.2">
      <c r="A2432" s="4" t="s">
        <v>21</v>
      </c>
      <c r="B2432" s="4" t="s">
        <v>131</v>
      </c>
      <c r="C2432" s="4" t="s">
        <v>955</v>
      </c>
      <c r="D2432" s="4" t="s">
        <v>799</v>
      </c>
      <c r="E2432" s="4" t="s">
        <v>800</v>
      </c>
      <c r="F2432" s="4" t="s">
        <v>4061</v>
      </c>
      <c r="G2432" s="4" t="s">
        <v>158</v>
      </c>
      <c r="H2432" s="4" t="s">
        <v>165</v>
      </c>
      <c r="I2432" s="16">
        <v>241</v>
      </c>
      <c r="J2432" s="16">
        <v>897</v>
      </c>
      <c r="K2432" s="16">
        <v>143</v>
      </c>
      <c r="L2432" s="16">
        <v>204</v>
      </c>
      <c r="M2432" s="16">
        <v>22</v>
      </c>
      <c r="N2432" s="16">
        <v>144</v>
      </c>
      <c r="O2432" s="17">
        <f>IFERROR(K2432/I2432,"")</f>
        <v>0.59336099585062241</v>
      </c>
      <c r="P2432" s="17">
        <f>IFERROR(L2432/J2432,"")</f>
        <v>0.22742474916387959</v>
      </c>
      <c r="Q2432" s="16">
        <v>15</v>
      </c>
      <c r="R2432" s="16">
        <v>0</v>
      </c>
      <c r="S2432" s="16">
        <v>0</v>
      </c>
      <c r="T2432" s="16">
        <v>50</v>
      </c>
      <c r="U2432" s="16">
        <v>71</v>
      </c>
      <c r="V2432" s="16">
        <v>165</v>
      </c>
      <c r="W2432" s="16">
        <v>0</v>
      </c>
      <c r="X2432" s="16">
        <v>157</v>
      </c>
      <c r="Y2432" s="16">
        <v>0</v>
      </c>
      <c r="Z2432" s="16">
        <v>24</v>
      </c>
      <c r="AA2432" s="16">
        <f>IF(COUNT(Q2432:Z2432)=0,"",SUM(Q2432:Q2432))</f>
        <v>15</v>
      </c>
      <c r="AB2432" s="16">
        <f>IF(COUNT(Q2432:Z2432)=0,"",SUM(R2432:S2432))</f>
        <v>0</v>
      </c>
      <c r="AC2432" s="16">
        <f>IF(COUNT(Q2432:Z2432)=0,"",SUM(T2432:V2432))</f>
        <v>286</v>
      </c>
      <c r="AD2432" s="16">
        <f>IF(COUNT(Q2432:Z2432)=0,"",SUM(W2432:Y2432))</f>
        <v>157</v>
      </c>
      <c r="AE2432" s="16">
        <f>IF(COUNT(Q2432:Z2432)=0,"",SUM(Z2432:Z2432))</f>
        <v>24</v>
      </c>
      <c r="AF2432" s="16">
        <f>IF(COUNT(Q2432:Z2432)=0,"",SUM(Q2432:Z2432))</f>
        <v>482</v>
      </c>
      <c r="AG2432" s="17">
        <f>IFERROR((AA2432+AB2432)/AF2432,"")</f>
        <v>3.1120331950207469E-2</v>
      </c>
      <c r="AH2432" s="16"/>
    </row>
    <row r="2433" spans="1:34" x14ac:dyDescent="0.2">
      <c r="A2433" s="4" t="s">
        <v>21</v>
      </c>
      <c r="B2433" s="4" t="s">
        <v>123</v>
      </c>
      <c r="C2433" s="4" t="s">
        <v>955</v>
      </c>
      <c r="D2433" s="4" t="s">
        <v>484</v>
      </c>
      <c r="E2433" s="4" t="s">
        <v>485</v>
      </c>
      <c r="F2433" s="4" t="s">
        <v>4850</v>
      </c>
      <c r="G2433" s="4" t="s">
        <v>159</v>
      </c>
      <c r="H2433" s="4" t="s">
        <v>163</v>
      </c>
      <c r="I2433" s="16">
        <v>61</v>
      </c>
      <c r="J2433" s="16">
        <v>1987</v>
      </c>
      <c r="K2433" s="16"/>
      <c r="L2433" s="16">
        <v>184</v>
      </c>
      <c r="M2433" s="16">
        <v>0</v>
      </c>
      <c r="N2433" s="16">
        <v>19</v>
      </c>
      <c r="O2433" s="17">
        <f>IFERROR(K2433/I2433,"")</f>
        <v>0</v>
      </c>
      <c r="P2433" s="17">
        <f>IFERROR(L2433/J2433,"")</f>
        <v>9.2601912430800196E-2</v>
      </c>
      <c r="Q2433" s="16">
        <v>15</v>
      </c>
      <c r="R2433" s="16"/>
      <c r="S2433" s="16"/>
      <c r="T2433" s="16">
        <v>21</v>
      </c>
      <c r="U2433" s="16">
        <v>16</v>
      </c>
      <c r="V2433" s="16"/>
      <c r="W2433" s="16">
        <v>0</v>
      </c>
      <c r="X2433" s="16">
        <v>35</v>
      </c>
      <c r="Y2433" s="16">
        <v>0</v>
      </c>
      <c r="Z2433" s="16">
        <v>112</v>
      </c>
      <c r="AA2433" s="16">
        <f>IF(COUNT(Q2433:Z2433)=0,"",SUM(Q2433:Q2433))</f>
        <v>15</v>
      </c>
      <c r="AB2433" s="16">
        <f>IF(COUNT(Q2433:Z2433)=0,"",SUM(R2433:S2433))</f>
        <v>0</v>
      </c>
      <c r="AC2433" s="16">
        <f>IF(COUNT(Q2433:Z2433)=0,"",SUM(T2433:V2433))</f>
        <v>37</v>
      </c>
      <c r="AD2433" s="16">
        <f>IF(COUNT(Q2433:Z2433)=0,"",SUM(W2433:Y2433))</f>
        <v>35</v>
      </c>
      <c r="AE2433" s="16">
        <f>IF(COUNT(Q2433:Z2433)=0,"",SUM(Z2433:Z2433))</f>
        <v>112</v>
      </c>
      <c r="AF2433" s="16">
        <f>IF(COUNT(Q2433:Z2433)=0,"",SUM(Q2433:Z2433))</f>
        <v>199</v>
      </c>
      <c r="AG2433" s="17">
        <f>IFERROR((AA2433+AB2433)/AF2433,"")</f>
        <v>7.5376884422110546E-2</v>
      </c>
      <c r="AH2433" s="16"/>
    </row>
    <row r="2434" spans="1:34" x14ac:dyDescent="0.2">
      <c r="A2434" s="4" t="s">
        <v>21</v>
      </c>
      <c r="B2434" s="4" t="s">
        <v>123</v>
      </c>
      <c r="C2434" s="4" t="s">
        <v>955</v>
      </c>
      <c r="D2434" s="4" t="s">
        <v>484</v>
      </c>
      <c r="E2434" s="4" t="s">
        <v>485</v>
      </c>
      <c r="F2434" s="4" t="s">
        <v>4928</v>
      </c>
      <c r="G2434" s="4" t="s">
        <v>159</v>
      </c>
      <c r="H2434" s="4" t="s">
        <v>165</v>
      </c>
      <c r="I2434" s="16">
        <v>55</v>
      </c>
      <c r="J2434" s="16">
        <v>3686</v>
      </c>
      <c r="K2434" s="16"/>
      <c r="L2434" s="16">
        <v>307</v>
      </c>
      <c r="M2434" s="16">
        <v>0</v>
      </c>
      <c r="N2434" s="16">
        <v>26</v>
      </c>
      <c r="O2434" s="17">
        <f>IFERROR(K2434/I2434,"")</f>
        <v>0</v>
      </c>
      <c r="P2434" s="17">
        <f>IFERROR(L2434/J2434,"")</f>
        <v>8.3288117200217032E-2</v>
      </c>
      <c r="Q2434" s="16">
        <v>15</v>
      </c>
      <c r="R2434" s="16"/>
      <c r="S2434" s="16"/>
      <c r="T2434" s="16">
        <v>13</v>
      </c>
      <c r="U2434" s="16">
        <v>38</v>
      </c>
      <c r="V2434" s="16"/>
      <c r="W2434" s="16">
        <v>0</v>
      </c>
      <c r="X2434" s="16">
        <v>108</v>
      </c>
      <c r="Y2434" s="16">
        <v>0</v>
      </c>
      <c r="Z2434" s="16">
        <v>156</v>
      </c>
      <c r="AA2434" s="16">
        <f>IF(COUNT(Q2434:Z2434)=0,"",SUM(Q2434:Q2434))</f>
        <v>15</v>
      </c>
      <c r="AB2434" s="16">
        <f>IF(COUNT(Q2434:Z2434)=0,"",SUM(R2434:S2434))</f>
        <v>0</v>
      </c>
      <c r="AC2434" s="16">
        <f>IF(COUNT(Q2434:Z2434)=0,"",SUM(T2434:V2434))</f>
        <v>51</v>
      </c>
      <c r="AD2434" s="16">
        <f>IF(COUNT(Q2434:Z2434)=0,"",SUM(W2434:Y2434))</f>
        <v>108</v>
      </c>
      <c r="AE2434" s="16">
        <f>IF(COUNT(Q2434:Z2434)=0,"",SUM(Z2434:Z2434))</f>
        <v>156</v>
      </c>
      <c r="AF2434" s="16">
        <f>IF(COUNT(Q2434:Z2434)=0,"",SUM(Q2434:Z2434))</f>
        <v>330</v>
      </c>
      <c r="AG2434" s="17">
        <f>IFERROR((AA2434+AB2434)/AF2434,"")</f>
        <v>4.5454545454545456E-2</v>
      </c>
      <c r="AH2434" s="16"/>
    </row>
    <row r="2435" spans="1:34" x14ac:dyDescent="0.2">
      <c r="A2435" s="4" t="s">
        <v>21</v>
      </c>
      <c r="B2435" s="4" t="s">
        <v>140</v>
      </c>
      <c r="C2435" s="4" t="s">
        <v>955</v>
      </c>
      <c r="D2435" s="4" t="s">
        <v>907</v>
      </c>
      <c r="E2435" s="4" t="s">
        <v>908</v>
      </c>
      <c r="F2435" s="4" t="s">
        <v>5516</v>
      </c>
      <c r="G2435" s="4" t="s">
        <v>158</v>
      </c>
      <c r="H2435" s="4" t="s">
        <v>164</v>
      </c>
      <c r="I2435" s="16"/>
      <c r="J2435" s="16">
        <v>671</v>
      </c>
      <c r="K2435" s="16">
        <v>0</v>
      </c>
      <c r="L2435" s="16">
        <v>69</v>
      </c>
      <c r="M2435" s="16">
        <v>0</v>
      </c>
      <c r="N2435" s="16">
        <v>134</v>
      </c>
      <c r="O2435" s="17" t="str">
        <f>IFERROR(K2435/I2435,"")</f>
        <v/>
      </c>
      <c r="P2435" s="17">
        <f>IFERROR(L2435/J2435,"")</f>
        <v>0.10283159463487332</v>
      </c>
      <c r="Q2435" s="16">
        <v>15</v>
      </c>
      <c r="R2435" s="16">
        <v>0</v>
      </c>
      <c r="S2435" s="16">
        <v>0</v>
      </c>
      <c r="T2435" s="16">
        <v>0</v>
      </c>
      <c r="U2435" s="16">
        <v>12</v>
      </c>
      <c r="V2435" s="16">
        <v>0</v>
      </c>
      <c r="W2435" s="16">
        <v>0</v>
      </c>
      <c r="X2435" s="16">
        <v>16</v>
      </c>
      <c r="Y2435" s="16">
        <v>0</v>
      </c>
      <c r="Z2435" s="16">
        <v>67</v>
      </c>
      <c r="AA2435" s="16">
        <f>IF(COUNT(Q2435:Z2435)=0,"",SUM(Q2435:Q2435))</f>
        <v>15</v>
      </c>
      <c r="AB2435" s="16">
        <f>IF(COUNT(Q2435:Z2435)=0,"",SUM(R2435:S2435))</f>
        <v>0</v>
      </c>
      <c r="AC2435" s="16">
        <f>IF(COUNT(Q2435:Z2435)=0,"",SUM(T2435:V2435))</f>
        <v>12</v>
      </c>
      <c r="AD2435" s="16">
        <f>IF(COUNT(Q2435:Z2435)=0,"",SUM(W2435:Y2435))</f>
        <v>16</v>
      </c>
      <c r="AE2435" s="16">
        <f>IF(COUNT(Q2435:Z2435)=0,"",SUM(Z2435:Z2435))</f>
        <v>67</v>
      </c>
      <c r="AF2435" s="16">
        <f>IF(COUNT(Q2435:Z2435)=0,"",SUM(Q2435:Z2435))</f>
        <v>110</v>
      </c>
      <c r="AG2435" s="17">
        <f>IFERROR((AA2435+AB2435)/AF2435,"")</f>
        <v>0.13636363636363635</v>
      </c>
      <c r="AH2435" s="16"/>
    </row>
    <row r="2436" spans="1:34" x14ac:dyDescent="0.2">
      <c r="A2436" s="4" t="s">
        <v>21</v>
      </c>
      <c r="B2436" s="4" t="s">
        <v>140</v>
      </c>
      <c r="C2436" s="4" t="s">
        <v>955</v>
      </c>
      <c r="D2436" s="4" t="s">
        <v>918</v>
      </c>
      <c r="E2436" s="4" t="s">
        <v>919</v>
      </c>
      <c r="F2436" s="4" t="s">
        <v>5579</v>
      </c>
      <c r="G2436" s="4" t="s">
        <v>158</v>
      </c>
      <c r="H2436" s="4" t="s">
        <v>164</v>
      </c>
      <c r="I2436" s="16">
        <v>185</v>
      </c>
      <c r="J2436" s="16">
        <v>6856</v>
      </c>
      <c r="K2436" s="16">
        <v>116</v>
      </c>
      <c r="L2436" s="16">
        <v>1302</v>
      </c>
      <c r="M2436" s="16">
        <v>13</v>
      </c>
      <c r="N2436" s="16">
        <v>286</v>
      </c>
      <c r="O2436" s="17">
        <f>IFERROR(K2436/I2436,"")</f>
        <v>0.62702702702702706</v>
      </c>
      <c r="P2436" s="17">
        <f>IFERROR(L2436/J2436,"")</f>
        <v>0.18990665110851809</v>
      </c>
      <c r="Q2436" s="16">
        <v>15</v>
      </c>
      <c r="R2436" s="16">
        <v>27</v>
      </c>
      <c r="S2436" s="16">
        <v>0</v>
      </c>
      <c r="T2436" s="16">
        <v>95</v>
      </c>
      <c r="U2436" s="16">
        <v>88</v>
      </c>
      <c r="V2436" s="16">
        <v>26</v>
      </c>
      <c r="W2436" s="16">
        <v>220</v>
      </c>
      <c r="X2436" s="16">
        <v>48</v>
      </c>
      <c r="Y2436" s="16">
        <v>0</v>
      </c>
      <c r="Z2436" s="16">
        <v>899</v>
      </c>
      <c r="AA2436" s="16">
        <f>IF(COUNT(Q2436:Z2436)=0,"",SUM(Q2436:Q2436))</f>
        <v>15</v>
      </c>
      <c r="AB2436" s="16">
        <f>IF(COUNT(Q2436:Z2436)=0,"",SUM(R2436:S2436))</f>
        <v>27</v>
      </c>
      <c r="AC2436" s="16">
        <f>IF(COUNT(Q2436:Z2436)=0,"",SUM(T2436:V2436))</f>
        <v>209</v>
      </c>
      <c r="AD2436" s="16">
        <f>IF(COUNT(Q2436:Z2436)=0,"",SUM(W2436:Y2436))</f>
        <v>268</v>
      </c>
      <c r="AE2436" s="16">
        <f>IF(COUNT(Q2436:Z2436)=0,"",SUM(Z2436:Z2436))</f>
        <v>899</v>
      </c>
      <c r="AF2436" s="16">
        <f>IF(COUNT(Q2436:Z2436)=0,"",SUM(Q2436:Z2436))</f>
        <v>1418</v>
      </c>
      <c r="AG2436" s="17">
        <f>IFERROR((AA2436+AB2436)/AF2436,"")</f>
        <v>2.9619181946403384E-2</v>
      </c>
      <c r="AH2436" s="16"/>
    </row>
    <row r="2437" spans="1:34" x14ac:dyDescent="0.2">
      <c r="A2437" s="4" t="s">
        <v>21</v>
      </c>
      <c r="B2437" s="4" t="s">
        <v>140</v>
      </c>
      <c r="C2437" s="4" t="s">
        <v>955</v>
      </c>
      <c r="D2437" s="4" t="s">
        <v>918</v>
      </c>
      <c r="E2437" s="4" t="s">
        <v>919</v>
      </c>
      <c r="F2437" s="4" t="s">
        <v>5580</v>
      </c>
      <c r="G2437" s="4" t="s">
        <v>158</v>
      </c>
      <c r="H2437" s="4" t="s">
        <v>165</v>
      </c>
      <c r="I2437" s="16">
        <v>340</v>
      </c>
      <c r="J2437" s="16">
        <v>10956</v>
      </c>
      <c r="K2437" s="16">
        <v>164</v>
      </c>
      <c r="L2437" s="16">
        <v>1745</v>
      </c>
      <c r="M2437" s="16">
        <v>62</v>
      </c>
      <c r="N2437" s="16">
        <v>359</v>
      </c>
      <c r="O2437" s="17">
        <f>IFERROR(K2437/I2437,"")</f>
        <v>0.4823529411764706</v>
      </c>
      <c r="P2437" s="17">
        <f>IFERROR(L2437/J2437,"")</f>
        <v>0.15927345746622856</v>
      </c>
      <c r="Q2437" s="16">
        <v>15</v>
      </c>
      <c r="R2437" s="16">
        <v>28</v>
      </c>
      <c r="S2437" s="16">
        <v>0</v>
      </c>
      <c r="T2437" s="16">
        <v>227</v>
      </c>
      <c r="U2437" s="16">
        <v>156</v>
      </c>
      <c r="V2437" s="16">
        <v>56</v>
      </c>
      <c r="W2437" s="16">
        <v>189</v>
      </c>
      <c r="X2437" s="16">
        <v>112</v>
      </c>
      <c r="Y2437" s="16">
        <v>0</v>
      </c>
      <c r="Z2437" s="16">
        <v>1126</v>
      </c>
      <c r="AA2437" s="16">
        <f>IF(COUNT(Q2437:Z2437)=0,"",SUM(Q2437:Q2437))</f>
        <v>15</v>
      </c>
      <c r="AB2437" s="16">
        <f>IF(COUNT(Q2437:Z2437)=0,"",SUM(R2437:S2437))</f>
        <v>28</v>
      </c>
      <c r="AC2437" s="16">
        <f>IF(COUNT(Q2437:Z2437)=0,"",SUM(T2437:V2437))</f>
        <v>439</v>
      </c>
      <c r="AD2437" s="16">
        <f>IF(COUNT(Q2437:Z2437)=0,"",SUM(W2437:Y2437))</f>
        <v>301</v>
      </c>
      <c r="AE2437" s="16">
        <f>IF(COUNT(Q2437:Z2437)=0,"",SUM(Z2437:Z2437))</f>
        <v>1126</v>
      </c>
      <c r="AF2437" s="16">
        <f>IF(COUNT(Q2437:Z2437)=0,"",SUM(Q2437:Z2437))</f>
        <v>1909</v>
      </c>
      <c r="AG2437" s="17">
        <f>IFERROR((AA2437+AB2437)/AF2437,"")</f>
        <v>2.2524882137244632E-2</v>
      </c>
      <c r="AH2437" s="16">
        <v>19</v>
      </c>
    </row>
    <row r="2438" spans="1:34" x14ac:dyDescent="0.2">
      <c r="A2438" s="4" t="s">
        <v>198</v>
      </c>
      <c r="B2438" s="4" t="s">
        <v>136</v>
      </c>
      <c r="C2438" s="4" t="s">
        <v>955</v>
      </c>
      <c r="D2438" s="4" t="s">
        <v>337</v>
      </c>
      <c r="E2438" s="4" t="s">
        <v>228</v>
      </c>
      <c r="F2438" s="4" t="s">
        <v>1189</v>
      </c>
      <c r="G2438" s="4" t="s">
        <v>156</v>
      </c>
      <c r="H2438" s="4" t="s">
        <v>43</v>
      </c>
      <c r="I2438" s="16">
        <v>346</v>
      </c>
      <c r="J2438" s="16">
        <v>479</v>
      </c>
      <c r="K2438" s="16">
        <v>134</v>
      </c>
      <c r="L2438" s="16">
        <v>170</v>
      </c>
      <c r="M2438" s="16">
        <v>27</v>
      </c>
      <c r="N2438" s="16">
        <v>25</v>
      </c>
      <c r="O2438" s="17">
        <f>IFERROR(K2438/I2438,"")</f>
        <v>0.38728323699421963</v>
      </c>
      <c r="P2438" s="17">
        <f>IFERROR(L2438/J2438,"")</f>
        <v>0.35490605427974947</v>
      </c>
      <c r="Q2438" s="16">
        <v>14</v>
      </c>
      <c r="R2438" s="16">
        <v>0</v>
      </c>
      <c r="S2438" s="16"/>
      <c r="T2438" s="16">
        <v>0</v>
      </c>
      <c r="U2438" s="16">
        <v>28</v>
      </c>
      <c r="V2438" s="16">
        <v>229</v>
      </c>
      <c r="W2438" s="16">
        <v>26</v>
      </c>
      <c r="X2438" s="16">
        <v>51</v>
      </c>
      <c r="Y2438" s="16">
        <v>0</v>
      </c>
      <c r="Z2438" s="16">
        <v>119</v>
      </c>
      <c r="AA2438" s="16">
        <f>IF(COUNT(Q2438:Z2438)=0,"",SUM(Q2438:Q2438))</f>
        <v>14</v>
      </c>
      <c r="AB2438" s="16">
        <f>IF(COUNT(Q2438:Z2438)=0,"",SUM(R2438:S2438))</f>
        <v>0</v>
      </c>
      <c r="AC2438" s="16">
        <f>IF(COUNT(Q2438:Z2438)=0,"",SUM(T2438:V2438))</f>
        <v>257</v>
      </c>
      <c r="AD2438" s="16">
        <f>IF(COUNT(Q2438:Z2438)=0,"",SUM(W2438:Y2438))</f>
        <v>77</v>
      </c>
      <c r="AE2438" s="16">
        <f>IF(COUNT(Q2438:Z2438)=0,"",SUM(Z2438:Z2438))</f>
        <v>119</v>
      </c>
      <c r="AF2438" s="16">
        <f>IF(COUNT(Q2438:Z2438)=0,"",SUM(Q2438:Z2438))</f>
        <v>467</v>
      </c>
      <c r="AG2438" s="17">
        <f>IFERROR((AA2438+AB2438)/AF2438,"")</f>
        <v>2.9978586723768737E-2</v>
      </c>
      <c r="AH2438" s="16">
        <v>15</v>
      </c>
    </row>
    <row r="2439" spans="1:34" x14ac:dyDescent="0.2">
      <c r="A2439" s="4" t="s">
        <v>198</v>
      </c>
      <c r="B2439" s="4" t="s">
        <v>135</v>
      </c>
      <c r="C2439" s="4" t="s">
        <v>1036</v>
      </c>
      <c r="D2439" s="4" t="s">
        <v>346</v>
      </c>
      <c r="E2439" s="4" t="s">
        <v>347</v>
      </c>
      <c r="F2439" s="4" t="s">
        <v>1210</v>
      </c>
      <c r="G2439" s="4" t="s">
        <v>156</v>
      </c>
      <c r="H2439" s="4" t="s">
        <v>71</v>
      </c>
      <c r="I2439" s="16">
        <v>0</v>
      </c>
      <c r="J2439" s="16">
        <v>556</v>
      </c>
      <c r="K2439" s="16">
        <v>0</v>
      </c>
      <c r="L2439" s="16">
        <v>89</v>
      </c>
      <c r="M2439" s="16">
        <v>0</v>
      </c>
      <c r="N2439" s="16">
        <v>20</v>
      </c>
      <c r="O2439" s="17" t="str">
        <f>IFERROR(K2439/I2439,"")</f>
        <v/>
      </c>
      <c r="P2439" s="17">
        <f>IFERROR(L2439/J2439,"")</f>
        <v>0.16007194244604317</v>
      </c>
      <c r="Q2439" s="16">
        <v>14</v>
      </c>
      <c r="R2439" s="16">
        <v>0</v>
      </c>
      <c r="S2439" s="16"/>
      <c r="T2439" s="16">
        <v>0</v>
      </c>
      <c r="U2439" s="16">
        <v>47</v>
      </c>
      <c r="V2439" s="16">
        <v>0</v>
      </c>
      <c r="W2439" s="16">
        <v>0</v>
      </c>
      <c r="X2439" s="16">
        <v>12</v>
      </c>
      <c r="Y2439" s="16">
        <v>0</v>
      </c>
      <c r="Z2439" s="16">
        <v>77</v>
      </c>
      <c r="AA2439" s="16">
        <f>IF(COUNT(Q2439:Z2439)=0,"",SUM(Q2439:Q2439))</f>
        <v>14</v>
      </c>
      <c r="AB2439" s="16">
        <f>IF(COUNT(Q2439:Z2439)=0,"",SUM(R2439:S2439))</f>
        <v>0</v>
      </c>
      <c r="AC2439" s="16">
        <f>IF(COUNT(Q2439:Z2439)=0,"",SUM(T2439:V2439))</f>
        <v>47</v>
      </c>
      <c r="AD2439" s="16">
        <f>IF(COUNT(Q2439:Z2439)=0,"",SUM(W2439:Y2439))</f>
        <v>12</v>
      </c>
      <c r="AE2439" s="16">
        <f>IF(COUNT(Q2439:Z2439)=0,"",SUM(Z2439:Z2439))</f>
        <v>77</v>
      </c>
      <c r="AF2439" s="16">
        <f>IF(COUNT(Q2439:Z2439)=0,"",SUM(Q2439:Z2439))</f>
        <v>150</v>
      </c>
      <c r="AG2439" s="17">
        <f>IFERROR((AA2439+AB2439)/AF2439,"")</f>
        <v>9.3333333333333338E-2</v>
      </c>
      <c r="AH2439" s="16"/>
    </row>
    <row r="2440" spans="1:34" x14ac:dyDescent="0.2">
      <c r="A2440" s="4" t="s">
        <v>198</v>
      </c>
      <c r="B2440" s="4" t="s">
        <v>135</v>
      </c>
      <c r="C2440" s="4" t="s">
        <v>1036</v>
      </c>
      <c r="D2440" s="4" t="s">
        <v>349</v>
      </c>
      <c r="E2440" s="4" t="s">
        <v>266</v>
      </c>
      <c r="F2440" s="4" t="s">
        <v>1211</v>
      </c>
      <c r="G2440" s="4" t="s">
        <v>156</v>
      </c>
      <c r="H2440" s="4" t="s">
        <v>71</v>
      </c>
      <c r="I2440" s="16">
        <v>60</v>
      </c>
      <c r="J2440" s="16">
        <v>301</v>
      </c>
      <c r="K2440" s="16">
        <v>13</v>
      </c>
      <c r="L2440" s="16">
        <v>59</v>
      </c>
      <c r="M2440" s="16">
        <v>0</v>
      </c>
      <c r="N2440" s="16"/>
      <c r="O2440" s="17">
        <f>IFERROR(K2440/I2440,"")</f>
        <v>0.21666666666666667</v>
      </c>
      <c r="P2440" s="17">
        <f>IFERROR(L2440/J2440,"")</f>
        <v>0.19601328903654486</v>
      </c>
      <c r="Q2440" s="16">
        <v>14</v>
      </c>
      <c r="R2440" s="16"/>
      <c r="S2440" s="16"/>
      <c r="T2440" s="16">
        <v>0</v>
      </c>
      <c r="U2440" s="16"/>
      <c r="V2440" s="16">
        <v>0</v>
      </c>
      <c r="W2440" s="16">
        <v>0</v>
      </c>
      <c r="X2440" s="16">
        <v>30</v>
      </c>
      <c r="Y2440" s="16">
        <v>0</v>
      </c>
      <c r="Z2440" s="16">
        <v>24</v>
      </c>
      <c r="AA2440" s="16">
        <f>IF(COUNT(Q2440:Z2440)=0,"",SUM(Q2440:Q2440))</f>
        <v>14</v>
      </c>
      <c r="AB2440" s="16">
        <f>IF(COUNT(Q2440:Z2440)=0,"",SUM(R2440:S2440))</f>
        <v>0</v>
      </c>
      <c r="AC2440" s="16">
        <f>IF(COUNT(Q2440:Z2440)=0,"",SUM(T2440:V2440))</f>
        <v>0</v>
      </c>
      <c r="AD2440" s="16">
        <f>IF(COUNT(Q2440:Z2440)=0,"",SUM(W2440:Y2440))</f>
        <v>30</v>
      </c>
      <c r="AE2440" s="16">
        <f>IF(COUNT(Q2440:Z2440)=0,"",SUM(Z2440:Z2440))</f>
        <v>24</v>
      </c>
      <c r="AF2440" s="16">
        <f>IF(COUNT(Q2440:Z2440)=0,"",SUM(Q2440:Z2440))</f>
        <v>68</v>
      </c>
      <c r="AG2440" s="17">
        <f>IFERROR((AA2440+AB2440)/AF2440,"")</f>
        <v>0.20588235294117646</v>
      </c>
      <c r="AH2440" s="16"/>
    </row>
    <row r="2441" spans="1:34" x14ac:dyDescent="0.2">
      <c r="A2441" s="4" t="s">
        <v>21</v>
      </c>
      <c r="B2441" s="4" t="s">
        <v>133</v>
      </c>
      <c r="C2441" s="4" t="s">
        <v>955</v>
      </c>
      <c r="D2441" s="4" t="s">
        <v>712</v>
      </c>
      <c r="E2441" s="4" t="s">
        <v>713</v>
      </c>
      <c r="F2441" s="4" t="s">
        <v>3075</v>
      </c>
      <c r="G2441" s="4" t="s">
        <v>158</v>
      </c>
      <c r="H2441" s="4" t="s">
        <v>165</v>
      </c>
      <c r="I2441" s="16">
        <v>192</v>
      </c>
      <c r="J2441" s="16">
        <v>1255</v>
      </c>
      <c r="K2441" s="16">
        <v>92</v>
      </c>
      <c r="L2441" s="16">
        <v>180</v>
      </c>
      <c r="M2441" s="16"/>
      <c r="N2441" s="16">
        <v>113</v>
      </c>
      <c r="O2441" s="17">
        <f>IFERROR(K2441/I2441,"")</f>
        <v>0.47916666666666669</v>
      </c>
      <c r="P2441" s="17">
        <f>IFERROR(L2441/J2441,"")</f>
        <v>0.14342629482071714</v>
      </c>
      <c r="Q2441" s="16">
        <v>14</v>
      </c>
      <c r="R2441" s="16">
        <v>0</v>
      </c>
      <c r="S2441" s="16">
        <v>0</v>
      </c>
      <c r="T2441" s="16">
        <v>49</v>
      </c>
      <c r="U2441" s="16">
        <v>64</v>
      </c>
      <c r="V2441" s="16">
        <v>103</v>
      </c>
      <c r="W2441" s="16">
        <v>0</v>
      </c>
      <c r="X2441" s="16">
        <v>70</v>
      </c>
      <c r="Y2441" s="16">
        <v>0</v>
      </c>
      <c r="Z2441" s="16">
        <v>50</v>
      </c>
      <c r="AA2441" s="16">
        <f>IF(COUNT(Q2441:Z2441)=0,"",SUM(Q2441:Q2441))</f>
        <v>14</v>
      </c>
      <c r="AB2441" s="16">
        <f>IF(COUNT(Q2441:Z2441)=0,"",SUM(R2441:S2441))</f>
        <v>0</v>
      </c>
      <c r="AC2441" s="16">
        <f>IF(COUNT(Q2441:Z2441)=0,"",SUM(T2441:V2441))</f>
        <v>216</v>
      </c>
      <c r="AD2441" s="16">
        <f>IF(COUNT(Q2441:Z2441)=0,"",SUM(W2441:Y2441))</f>
        <v>70</v>
      </c>
      <c r="AE2441" s="16">
        <f>IF(COUNT(Q2441:Z2441)=0,"",SUM(Z2441:Z2441))</f>
        <v>50</v>
      </c>
      <c r="AF2441" s="16">
        <f>IF(COUNT(Q2441:Z2441)=0,"",SUM(Q2441:Z2441))</f>
        <v>350</v>
      </c>
      <c r="AG2441" s="17">
        <f>IFERROR((AA2441+AB2441)/AF2441,"")</f>
        <v>0.04</v>
      </c>
      <c r="AH2441" s="16"/>
    </row>
    <row r="2442" spans="1:34" x14ac:dyDescent="0.2">
      <c r="A2442" s="4" t="s">
        <v>21</v>
      </c>
      <c r="B2442" s="4" t="s">
        <v>123</v>
      </c>
      <c r="C2442" s="4" t="s">
        <v>955</v>
      </c>
      <c r="D2442" s="4" t="s">
        <v>484</v>
      </c>
      <c r="E2442" s="4" t="s">
        <v>485</v>
      </c>
      <c r="F2442" s="4" t="s">
        <v>4601</v>
      </c>
      <c r="G2442" s="4" t="s">
        <v>158</v>
      </c>
      <c r="H2442" s="4" t="s">
        <v>163</v>
      </c>
      <c r="I2442" s="16">
        <v>108</v>
      </c>
      <c r="J2442" s="16">
        <v>2317</v>
      </c>
      <c r="K2442" s="16">
        <v>17</v>
      </c>
      <c r="L2442" s="16">
        <v>202</v>
      </c>
      <c r="M2442" s="16">
        <v>0</v>
      </c>
      <c r="N2442" s="16">
        <v>17</v>
      </c>
      <c r="O2442" s="17">
        <f>IFERROR(K2442/I2442,"")</f>
        <v>0.15740740740740741</v>
      </c>
      <c r="P2442" s="17">
        <f>IFERROR(L2442/J2442,"")</f>
        <v>8.7181700474751836E-2</v>
      </c>
      <c r="Q2442" s="16">
        <v>14</v>
      </c>
      <c r="R2442" s="16"/>
      <c r="S2442" s="16"/>
      <c r="T2442" s="16">
        <v>61</v>
      </c>
      <c r="U2442" s="16">
        <v>14</v>
      </c>
      <c r="V2442" s="16"/>
      <c r="W2442" s="16">
        <v>0</v>
      </c>
      <c r="X2442" s="16">
        <v>58</v>
      </c>
      <c r="Y2442" s="16">
        <v>0</v>
      </c>
      <c r="Z2442" s="16">
        <v>80</v>
      </c>
      <c r="AA2442" s="16">
        <f>IF(COUNT(Q2442:Z2442)=0,"",SUM(Q2442:Q2442))</f>
        <v>14</v>
      </c>
      <c r="AB2442" s="16">
        <f>IF(COUNT(Q2442:Z2442)=0,"",SUM(R2442:S2442))</f>
        <v>0</v>
      </c>
      <c r="AC2442" s="16">
        <f>IF(COUNT(Q2442:Z2442)=0,"",SUM(T2442:V2442))</f>
        <v>75</v>
      </c>
      <c r="AD2442" s="16">
        <f>IF(COUNT(Q2442:Z2442)=0,"",SUM(W2442:Y2442))</f>
        <v>58</v>
      </c>
      <c r="AE2442" s="16">
        <f>IF(COUNT(Q2442:Z2442)=0,"",SUM(Z2442:Z2442))</f>
        <v>80</v>
      </c>
      <c r="AF2442" s="16">
        <f>IF(COUNT(Q2442:Z2442)=0,"",SUM(Q2442:Z2442))</f>
        <v>227</v>
      </c>
      <c r="AG2442" s="17">
        <f>IFERROR((AA2442+AB2442)/AF2442,"")</f>
        <v>6.1674008810572688E-2</v>
      </c>
      <c r="AH2442" s="16"/>
    </row>
    <row r="2443" spans="1:34" x14ac:dyDescent="0.2">
      <c r="A2443" s="4" t="s">
        <v>21</v>
      </c>
      <c r="B2443" s="4" t="s">
        <v>123</v>
      </c>
      <c r="C2443" s="4" t="s">
        <v>955</v>
      </c>
      <c r="D2443" s="4" t="s">
        <v>484</v>
      </c>
      <c r="E2443" s="4" t="s">
        <v>485</v>
      </c>
      <c r="F2443" s="4" t="s">
        <v>4819</v>
      </c>
      <c r="G2443" s="4" t="s">
        <v>159</v>
      </c>
      <c r="H2443" s="4" t="s">
        <v>163</v>
      </c>
      <c r="I2443" s="16">
        <v>79</v>
      </c>
      <c r="J2443" s="16">
        <v>1559</v>
      </c>
      <c r="K2443" s="16"/>
      <c r="L2443" s="16">
        <v>265</v>
      </c>
      <c r="M2443" s="16">
        <v>0</v>
      </c>
      <c r="N2443" s="16">
        <v>34</v>
      </c>
      <c r="O2443" s="17">
        <f>IFERROR(K2443/I2443,"")</f>
        <v>0</v>
      </c>
      <c r="P2443" s="17">
        <f>IFERROR(L2443/J2443,"")</f>
        <v>0.16998075689544581</v>
      </c>
      <c r="Q2443" s="16">
        <v>14</v>
      </c>
      <c r="R2443" s="16"/>
      <c r="S2443" s="16"/>
      <c r="T2443" s="16">
        <v>21</v>
      </c>
      <c r="U2443" s="16">
        <v>35</v>
      </c>
      <c r="V2443" s="16"/>
      <c r="W2443" s="16">
        <v>0</v>
      </c>
      <c r="X2443" s="16">
        <v>115</v>
      </c>
      <c r="Y2443" s="16">
        <v>0</v>
      </c>
      <c r="Z2443" s="16">
        <v>119</v>
      </c>
      <c r="AA2443" s="16">
        <f>IF(COUNT(Q2443:Z2443)=0,"",SUM(Q2443:Q2443))</f>
        <v>14</v>
      </c>
      <c r="AB2443" s="16">
        <f>IF(COUNT(Q2443:Z2443)=0,"",SUM(R2443:S2443))</f>
        <v>0</v>
      </c>
      <c r="AC2443" s="16">
        <f>IF(COUNT(Q2443:Z2443)=0,"",SUM(T2443:V2443))</f>
        <v>56</v>
      </c>
      <c r="AD2443" s="16">
        <f>IF(COUNT(Q2443:Z2443)=0,"",SUM(W2443:Y2443))</f>
        <v>115</v>
      </c>
      <c r="AE2443" s="16">
        <f>IF(COUNT(Q2443:Z2443)=0,"",SUM(Z2443:Z2443))</f>
        <v>119</v>
      </c>
      <c r="AF2443" s="16">
        <f>IF(COUNT(Q2443:Z2443)=0,"",SUM(Q2443:Z2443))</f>
        <v>304</v>
      </c>
      <c r="AG2443" s="17">
        <f>IFERROR((AA2443+AB2443)/AF2443,"")</f>
        <v>4.6052631578947366E-2</v>
      </c>
      <c r="AH2443" s="16"/>
    </row>
    <row r="2444" spans="1:34" x14ac:dyDescent="0.2">
      <c r="A2444" s="4" t="s">
        <v>21</v>
      </c>
      <c r="B2444" s="4" t="s">
        <v>123</v>
      </c>
      <c r="C2444" s="4" t="s">
        <v>955</v>
      </c>
      <c r="D2444" s="4" t="s">
        <v>484</v>
      </c>
      <c r="E2444" s="4" t="s">
        <v>485</v>
      </c>
      <c r="F2444" s="4" t="s">
        <v>4984</v>
      </c>
      <c r="G2444" s="4" t="s">
        <v>159</v>
      </c>
      <c r="H2444" s="4" t="s">
        <v>164</v>
      </c>
      <c r="I2444" s="16">
        <v>349</v>
      </c>
      <c r="J2444" s="16">
        <v>4071</v>
      </c>
      <c r="K2444" s="16">
        <v>37</v>
      </c>
      <c r="L2444" s="16">
        <v>451</v>
      </c>
      <c r="M2444" s="16">
        <v>0</v>
      </c>
      <c r="N2444" s="16">
        <v>27</v>
      </c>
      <c r="O2444" s="17">
        <f>IFERROR(K2444/I2444,"")</f>
        <v>0.10601719197707736</v>
      </c>
      <c r="P2444" s="17">
        <f>IFERROR(L2444/J2444,"")</f>
        <v>0.11078359125521985</v>
      </c>
      <c r="Q2444" s="16">
        <v>14</v>
      </c>
      <c r="R2444" s="16"/>
      <c r="S2444" s="16"/>
      <c r="T2444" s="16"/>
      <c r="U2444" s="16">
        <v>76</v>
      </c>
      <c r="V2444" s="16"/>
      <c r="W2444" s="16">
        <v>0</v>
      </c>
      <c r="X2444" s="16">
        <v>117</v>
      </c>
      <c r="Y2444" s="16">
        <v>0</v>
      </c>
      <c r="Z2444" s="16">
        <v>292</v>
      </c>
      <c r="AA2444" s="16">
        <f>IF(COUNT(Q2444:Z2444)=0,"",SUM(Q2444:Q2444))</f>
        <v>14</v>
      </c>
      <c r="AB2444" s="16">
        <f>IF(COUNT(Q2444:Z2444)=0,"",SUM(R2444:S2444))</f>
        <v>0</v>
      </c>
      <c r="AC2444" s="16">
        <f>IF(COUNT(Q2444:Z2444)=0,"",SUM(T2444:V2444))</f>
        <v>76</v>
      </c>
      <c r="AD2444" s="16">
        <f>IF(COUNT(Q2444:Z2444)=0,"",SUM(W2444:Y2444))</f>
        <v>117</v>
      </c>
      <c r="AE2444" s="16">
        <f>IF(COUNT(Q2444:Z2444)=0,"",SUM(Z2444:Z2444))</f>
        <v>292</v>
      </c>
      <c r="AF2444" s="16">
        <f>IF(COUNT(Q2444:Z2444)=0,"",SUM(Q2444:Z2444))</f>
        <v>499</v>
      </c>
      <c r="AG2444" s="17">
        <f>IFERROR((AA2444+AB2444)/AF2444,"")</f>
        <v>2.8056112224448898E-2</v>
      </c>
      <c r="AH2444" s="16"/>
    </row>
    <row r="2445" spans="1:34" x14ac:dyDescent="0.2">
      <c r="A2445" s="4" t="s">
        <v>21</v>
      </c>
      <c r="B2445" s="4" t="s">
        <v>123</v>
      </c>
      <c r="C2445" s="4" t="s">
        <v>955</v>
      </c>
      <c r="D2445" s="4" t="s">
        <v>484</v>
      </c>
      <c r="E2445" s="4" t="s">
        <v>485</v>
      </c>
      <c r="F2445" s="4" t="s">
        <v>4985</v>
      </c>
      <c r="G2445" s="4" t="s">
        <v>159</v>
      </c>
      <c r="H2445" s="4" t="s">
        <v>164</v>
      </c>
      <c r="I2445" s="16">
        <v>43</v>
      </c>
      <c r="J2445" s="16">
        <v>2778</v>
      </c>
      <c r="K2445" s="16"/>
      <c r="L2445" s="16">
        <v>218</v>
      </c>
      <c r="M2445" s="16">
        <v>0</v>
      </c>
      <c r="N2445" s="16">
        <v>27</v>
      </c>
      <c r="O2445" s="17">
        <f>IFERROR(K2445/I2445,"")</f>
        <v>0</v>
      </c>
      <c r="P2445" s="17">
        <f>IFERROR(L2445/J2445,"")</f>
        <v>7.8473722102231816E-2</v>
      </c>
      <c r="Q2445" s="16">
        <v>14</v>
      </c>
      <c r="R2445" s="16"/>
      <c r="S2445" s="16"/>
      <c r="T2445" s="16"/>
      <c r="U2445" s="16">
        <v>24</v>
      </c>
      <c r="V2445" s="16"/>
      <c r="W2445" s="16">
        <v>0</v>
      </c>
      <c r="X2445" s="16">
        <v>85</v>
      </c>
      <c r="Y2445" s="16">
        <v>0</v>
      </c>
      <c r="Z2445" s="16">
        <v>109</v>
      </c>
      <c r="AA2445" s="16">
        <f>IF(COUNT(Q2445:Z2445)=0,"",SUM(Q2445:Q2445))</f>
        <v>14</v>
      </c>
      <c r="AB2445" s="16">
        <f>IF(COUNT(Q2445:Z2445)=0,"",SUM(R2445:S2445))</f>
        <v>0</v>
      </c>
      <c r="AC2445" s="16">
        <f>IF(COUNT(Q2445:Z2445)=0,"",SUM(T2445:V2445))</f>
        <v>24</v>
      </c>
      <c r="AD2445" s="16">
        <f>IF(COUNT(Q2445:Z2445)=0,"",SUM(W2445:Y2445))</f>
        <v>85</v>
      </c>
      <c r="AE2445" s="16">
        <f>IF(COUNT(Q2445:Z2445)=0,"",SUM(Z2445:Z2445))</f>
        <v>109</v>
      </c>
      <c r="AF2445" s="16">
        <f>IF(COUNT(Q2445:Z2445)=0,"",SUM(Q2445:Z2445))</f>
        <v>232</v>
      </c>
      <c r="AG2445" s="17">
        <f>IFERROR((AA2445+AB2445)/AF2445,"")</f>
        <v>6.0344827586206899E-2</v>
      </c>
      <c r="AH2445" s="16"/>
    </row>
    <row r="2446" spans="1:34" x14ac:dyDescent="0.2">
      <c r="A2446" s="4" t="s">
        <v>21</v>
      </c>
      <c r="B2446" s="4" t="s">
        <v>123</v>
      </c>
      <c r="C2446" s="4" t="s">
        <v>955</v>
      </c>
      <c r="D2446" s="4" t="s">
        <v>484</v>
      </c>
      <c r="E2446" s="4" t="s">
        <v>485</v>
      </c>
      <c r="F2446" s="4" t="s">
        <v>4986</v>
      </c>
      <c r="G2446" s="4" t="s">
        <v>159</v>
      </c>
      <c r="H2446" s="4" t="s">
        <v>164</v>
      </c>
      <c r="I2446" s="16">
        <v>24</v>
      </c>
      <c r="J2446" s="16">
        <v>2026</v>
      </c>
      <c r="K2446" s="16">
        <v>20</v>
      </c>
      <c r="L2446" s="16">
        <v>225</v>
      </c>
      <c r="M2446" s="16">
        <v>0</v>
      </c>
      <c r="N2446" s="16">
        <v>16</v>
      </c>
      <c r="O2446" s="17">
        <f>IFERROR(K2446/I2446,"")</f>
        <v>0.83333333333333337</v>
      </c>
      <c r="P2446" s="17">
        <f>IFERROR(L2446/J2446,"")</f>
        <v>0.11105626850937808</v>
      </c>
      <c r="Q2446" s="16">
        <v>14</v>
      </c>
      <c r="R2446" s="16"/>
      <c r="S2446" s="16"/>
      <c r="T2446" s="16"/>
      <c r="U2446" s="16">
        <v>66</v>
      </c>
      <c r="V2446" s="16">
        <v>11</v>
      </c>
      <c r="W2446" s="16">
        <v>0</v>
      </c>
      <c r="X2446" s="16">
        <v>47</v>
      </c>
      <c r="Y2446" s="16"/>
      <c r="Z2446" s="16">
        <v>116</v>
      </c>
      <c r="AA2446" s="16">
        <f>IF(COUNT(Q2446:Z2446)=0,"",SUM(Q2446:Q2446))</f>
        <v>14</v>
      </c>
      <c r="AB2446" s="16">
        <f>IF(COUNT(Q2446:Z2446)=0,"",SUM(R2446:S2446))</f>
        <v>0</v>
      </c>
      <c r="AC2446" s="16">
        <f>IF(COUNT(Q2446:Z2446)=0,"",SUM(T2446:V2446))</f>
        <v>77</v>
      </c>
      <c r="AD2446" s="16">
        <f>IF(COUNT(Q2446:Z2446)=0,"",SUM(W2446:Y2446))</f>
        <v>47</v>
      </c>
      <c r="AE2446" s="16">
        <f>IF(COUNT(Q2446:Z2446)=0,"",SUM(Z2446:Z2446))</f>
        <v>116</v>
      </c>
      <c r="AF2446" s="16">
        <f>IF(COUNT(Q2446:Z2446)=0,"",SUM(Q2446:Z2446))</f>
        <v>254</v>
      </c>
      <c r="AG2446" s="17">
        <f>IFERROR((AA2446+AB2446)/AF2446,"")</f>
        <v>5.5118110236220472E-2</v>
      </c>
      <c r="AH2446" s="16"/>
    </row>
    <row r="2447" spans="1:34" x14ac:dyDescent="0.2">
      <c r="A2447" s="4" t="s">
        <v>21</v>
      </c>
      <c r="B2447" s="4" t="s">
        <v>140</v>
      </c>
      <c r="C2447" s="4" t="s">
        <v>955</v>
      </c>
      <c r="D2447" s="4" t="s">
        <v>924</v>
      </c>
      <c r="E2447" s="4" t="s">
        <v>925</v>
      </c>
      <c r="F2447" s="4" t="s">
        <v>5684</v>
      </c>
      <c r="G2447" s="4" t="s">
        <v>158</v>
      </c>
      <c r="H2447" s="4" t="s">
        <v>165</v>
      </c>
      <c r="I2447" s="16">
        <v>15</v>
      </c>
      <c r="J2447" s="16">
        <v>360</v>
      </c>
      <c r="K2447" s="16"/>
      <c r="L2447" s="16">
        <v>70</v>
      </c>
      <c r="M2447" s="16">
        <v>0</v>
      </c>
      <c r="N2447" s="16"/>
      <c r="O2447" s="17">
        <f>IFERROR(K2447/I2447,"")</f>
        <v>0</v>
      </c>
      <c r="P2447" s="17">
        <f>IFERROR(L2447/J2447,"")</f>
        <v>0.19444444444444445</v>
      </c>
      <c r="Q2447" s="16">
        <v>14</v>
      </c>
      <c r="R2447" s="16"/>
      <c r="S2447" s="16">
        <v>0</v>
      </c>
      <c r="T2447" s="16">
        <v>0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58</v>
      </c>
      <c r="AA2447" s="16">
        <f>IF(COUNT(Q2447:Z2447)=0,"",SUM(Q2447:Q2447))</f>
        <v>14</v>
      </c>
      <c r="AB2447" s="16">
        <f>IF(COUNT(Q2447:Z2447)=0,"",SUM(R2447:S2447))</f>
        <v>0</v>
      </c>
      <c r="AC2447" s="16">
        <f>IF(COUNT(Q2447:Z2447)=0,"",SUM(T2447:V2447))</f>
        <v>0</v>
      </c>
      <c r="AD2447" s="16">
        <f>IF(COUNT(Q2447:Z2447)=0,"",SUM(W2447:Y2447))</f>
        <v>0</v>
      </c>
      <c r="AE2447" s="16">
        <f>IF(COUNT(Q2447:Z2447)=0,"",SUM(Z2447:Z2447))</f>
        <v>58</v>
      </c>
      <c r="AF2447" s="16">
        <f>IF(COUNT(Q2447:Z2447)=0,"",SUM(Q2447:Z2447))</f>
        <v>72</v>
      </c>
      <c r="AG2447" s="17">
        <f>IFERROR((AA2447+AB2447)/AF2447,"")</f>
        <v>0.19444444444444445</v>
      </c>
      <c r="AH2447" s="16"/>
    </row>
    <row r="2448" spans="1:34" x14ac:dyDescent="0.2">
      <c r="A2448" s="4" t="s">
        <v>21</v>
      </c>
      <c r="B2448" s="4" t="s">
        <v>140</v>
      </c>
      <c r="C2448" s="4" t="s">
        <v>955</v>
      </c>
      <c r="D2448" s="4" t="s">
        <v>924</v>
      </c>
      <c r="E2448" s="4" t="s">
        <v>925</v>
      </c>
      <c r="F2448" s="4" t="s">
        <v>5694</v>
      </c>
      <c r="G2448" s="4" t="s">
        <v>158</v>
      </c>
      <c r="H2448" s="4" t="s">
        <v>167</v>
      </c>
      <c r="I2448" s="16">
        <v>39</v>
      </c>
      <c r="J2448" s="16">
        <v>890</v>
      </c>
      <c r="K2448" s="16">
        <v>25</v>
      </c>
      <c r="L2448" s="16">
        <v>248</v>
      </c>
      <c r="M2448" s="16">
        <v>0</v>
      </c>
      <c r="N2448" s="16"/>
      <c r="O2448" s="17">
        <f>IFERROR(K2448/I2448,"")</f>
        <v>0.64102564102564108</v>
      </c>
      <c r="P2448" s="17">
        <f>IFERROR(L2448/J2448,"")</f>
        <v>0.27865168539325841</v>
      </c>
      <c r="Q2448" s="16">
        <v>14</v>
      </c>
      <c r="R2448" s="16">
        <v>0</v>
      </c>
      <c r="S2448" s="16">
        <v>0</v>
      </c>
      <c r="T2448" s="16"/>
      <c r="U2448" s="16">
        <v>23</v>
      </c>
      <c r="V2448" s="16">
        <v>0</v>
      </c>
      <c r="W2448" s="16">
        <v>0</v>
      </c>
      <c r="X2448" s="16">
        <v>0</v>
      </c>
      <c r="Y2448" s="16">
        <v>0</v>
      </c>
      <c r="Z2448" s="16">
        <v>235</v>
      </c>
      <c r="AA2448" s="16">
        <f>IF(COUNT(Q2448:Z2448)=0,"",SUM(Q2448:Q2448))</f>
        <v>14</v>
      </c>
      <c r="AB2448" s="16">
        <f>IF(COUNT(Q2448:Z2448)=0,"",SUM(R2448:S2448))</f>
        <v>0</v>
      </c>
      <c r="AC2448" s="16">
        <f>IF(COUNT(Q2448:Z2448)=0,"",SUM(T2448:V2448))</f>
        <v>23</v>
      </c>
      <c r="AD2448" s="16">
        <f>IF(COUNT(Q2448:Z2448)=0,"",SUM(W2448:Y2448))</f>
        <v>0</v>
      </c>
      <c r="AE2448" s="16">
        <f>IF(COUNT(Q2448:Z2448)=0,"",SUM(Z2448:Z2448))</f>
        <v>235</v>
      </c>
      <c r="AF2448" s="16">
        <f>IF(COUNT(Q2448:Z2448)=0,"",SUM(Q2448:Z2448))</f>
        <v>272</v>
      </c>
      <c r="AG2448" s="17">
        <f>IFERROR((AA2448+AB2448)/AF2448,"")</f>
        <v>5.1470588235294115E-2</v>
      </c>
      <c r="AH2448" s="16"/>
    </row>
    <row r="2449" spans="1:34" x14ac:dyDescent="0.2">
      <c r="A2449" s="4" t="s">
        <v>21</v>
      </c>
      <c r="B2449" s="4" t="s">
        <v>142</v>
      </c>
      <c r="C2449" s="4" t="s">
        <v>1036</v>
      </c>
      <c r="D2449" s="4" t="s">
        <v>929</v>
      </c>
      <c r="E2449" s="4" t="s">
        <v>930</v>
      </c>
      <c r="F2449" s="4" t="s">
        <v>5715</v>
      </c>
      <c r="G2449" s="4" t="s">
        <v>158</v>
      </c>
      <c r="H2449" s="4" t="s">
        <v>165</v>
      </c>
      <c r="I2449" s="16">
        <v>29</v>
      </c>
      <c r="J2449" s="16">
        <v>340</v>
      </c>
      <c r="K2449" s="16">
        <v>19</v>
      </c>
      <c r="L2449" s="16">
        <v>41</v>
      </c>
      <c r="M2449" s="16"/>
      <c r="N2449" s="16">
        <v>34</v>
      </c>
      <c r="O2449" s="17">
        <f>IFERROR(K2449/I2449,"")</f>
        <v>0.65517241379310343</v>
      </c>
      <c r="P2449" s="17">
        <f>IFERROR(L2449/J2449,"")</f>
        <v>0.12058823529411765</v>
      </c>
      <c r="Q2449" s="16">
        <v>14</v>
      </c>
      <c r="R2449" s="16">
        <v>0</v>
      </c>
      <c r="S2449" s="16">
        <v>0</v>
      </c>
      <c r="T2449" s="16"/>
      <c r="U2449" s="16"/>
      <c r="V2449" s="16">
        <v>11</v>
      </c>
      <c r="W2449" s="16"/>
      <c r="X2449" s="16">
        <v>15</v>
      </c>
      <c r="Y2449" s="16">
        <v>0</v>
      </c>
      <c r="Z2449" s="16">
        <v>12</v>
      </c>
      <c r="AA2449" s="16">
        <f>IF(COUNT(Q2449:Z2449)=0,"",SUM(Q2449:Q2449))</f>
        <v>14</v>
      </c>
      <c r="AB2449" s="16">
        <f>IF(COUNT(Q2449:Z2449)=0,"",SUM(R2449:S2449))</f>
        <v>0</v>
      </c>
      <c r="AC2449" s="16">
        <f>IF(COUNT(Q2449:Z2449)=0,"",SUM(T2449:V2449))</f>
        <v>11</v>
      </c>
      <c r="AD2449" s="16">
        <f>IF(COUNT(Q2449:Z2449)=0,"",SUM(W2449:Y2449))</f>
        <v>15</v>
      </c>
      <c r="AE2449" s="16">
        <f>IF(COUNT(Q2449:Z2449)=0,"",SUM(Z2449:Z2449))</f>
        <v>12</v>
      </c>
      <c r="AF2449" s="16">
        <f>IF(COUNT(Q2449:Z2449)=0,"",SUM(Q2449:Z2449))</f>
        <v>52</v>
      </c>
      <c r="AG2449" s="17">
        <f>IFERROR((AA2449+AB2449)/AF2449,"")</f>
        <v>0.26923076923076922</v>
      </c>
      <c r="AH2449" s="16"/>
    </row>
    <row r="2450" spans="1:34" x14ac:dyDescent="0.2">
      <c r="A2450" s="4" t="s">
        <v>198</v>
      </c>
      <c r="B2450" s="4" t="s">
        <v>136</v>
      </c>
      <c r="C2450" s="4" t="s">
        <v>955</v>
      </c>
      <c r="D2450" s="4" t="s">
        <v>330</v>
      </c>
      <c r="E2450" s="4" t="s">
        <v>311</v>
      </c>
      <c r="F2450" s="4" t="s">
        <v>1181</v>
      </c>
      <c r="G2450" s="4" t="s">
        <v>156</v>
      </c>
      <c r="H2450" s="4" t="s">
        <v>71</v>
      </c>
      <c r="I2450" s="16">
        <v>765</v>
      </c>
      <c r="J2450" s="16">
        <v>666</v>
      </c>
      <c r="K2450" s="16">
        <v>466</v>
      </c>
      <c r="L2450" s="16">
        <v>330</v>
      </c>
      <c r="M2450" s="16"/>
      <c r="N2450" s="16"/>
      <c r="O2450" s="17">
        <f>IFERROR(K2450/I2450,"")</f>
        <v>0.60915032679738557</v>
      </c>
      <c r="P2450" s="17">
        <f>IFERROR(L2450/J2450,"")</f>
        <v>0.49549549549549549</v>
      </c>
      <c r="Q2450" s="16">
        <v>13</v>
      </c>
      <c r="R2450" s="16"/>
      <c r="S2450" s="16"/>
      <c r="T2450" s="16">
        <v>0</v>
      </c>
      <c r="U2450" s="16">
        <v>0</v>
      </c>
      <c r="V2450" s="16">
        <v>0</v>
      </c>
      <c r="W2450" s="16"/>
      <c r="X2450" s="16">
        <v>286</v>
      </c>
      <c r="Y2450" s="16">
        <v>0</v>
      </c>
      <c r="Z2450" s="16">
        <v>484</v>
      </c>
      <c r="AA2450" s="16">
        <f>IF(COUNT(Q2450:Z2450)=0,"",SUM(Q2450:Q2450))</f>
        <v>13</v>
      </c>
      <c r="AB2450" s="16">
        <f>IF(COUNT(Q2450:Z2450)=0,"",SUM(R2450:S2450))</f>
        <v>0</v>
      </c>
      <c r="AC2450" s="16">
        <f>IF(COUNT(Q2450:Z2450)=0,"",SUM(T2450:V2450))</f>
        <v>0</v>
      </c>
      <c r="AD2450" s="16">
        <f>IF(COUNT(Q2450:Z2450)=0,"",SUM(W2450:Y2450))</f>
        <v>286</v>
      </c>
      <c r="AE2450" s="16">
        <f>IF(COUNT(Q2450:Z2450)=0,"",SUM(Z2450:Z2450))</f>
        <v>484</v>
      </c>
      <c r="AF2450" s="16">
        <f>IF(COUNT(Q2450:Z2450)=0,"",SUM(Q2450:Z2450))</f>
        <v>783</v>
      </c>
      <c r="AG2450" s="17">
        <f>IFERROR((AA2450+AB2450)/AF2450,"")</f>
        <v>1.6602809706257982E-2</v>
      </c>
      <c r="AH2450" s="16">
        <v>159</v>
      </c>
    </row>
    <row r="2451" spans="1:34" x14ac:dyDescent="0.2">
      <c r="A2451" s="4" t="s">
        <v>198</v>
      </c>
      <c r="B2451" s="4" t="s">
        <v>147</v>
      </c>
      <c r="C2451" s="4" t="s">
        <v>1036</v>
      </c>
      <c r="D2451" s="4" t="s">
        <v>383</v>
      </c>
      <c r="E2451" s="4" t="s">
        <v>384</v>
      </c>
      <c r="F2451" s="4" t="s">
        <v>1296</v>
      </c>
      <c r="G2451" s="4" t="s">
        <v>160</v>
      </c>
      <c r="H2451" s="4" t="s">
        <v>43</v>
      </c>
      <c r="I2451" s="16">
        <v>153</v>
      </c>
      <c r="J2451" s="16">
        <v>16</v>
      </c>
      <c r="K2451" s="16">
        <v>25</v>
      </c>
      <c r="L2451" s="16"/>
      <c r="M2451" s="16"/>
      <c r="N2451" s="16">
        <v>0</v>
      </c>
      <c r="O2451" s="17">
        <f>IFERROR(K2451/I2451,"")</f>
        <v>0.16339869281045752</v>
      </c>
      <c r="P2451" s="17">
        <f>IFERROR(L2451/J2451,"")</f>
        <v>0</v>
      </c>
      <c r="Q2451" s="16">
        <v>13</v>
      </c>
      <c r="R2451" s="16">
        <v>0</v>
      </c>
      <c r="S2451" s="16"/>
      <c r="T2451" s="16">
        <v>0</v>
      </c>
      <c r="U2451" s="16">
        <v>69</v>
      </c>
      <c r="V2451" s="16">
        <v>0</v>
      </c>
      <c r="W2451" s="16">
        <v>15</v>
      </c>
      <c r="X2451" s="16"/>
      <c r="Y2451" s="16">
        <v>0</v>
      </c>
      <c r="Z2451" s="16">
        <v>0</v>
      </c>
      <c r="AA2451" s="16">
        <f>IF(COUNT(Q2451:Z2451)=0,"",SUM(Q2451:Q2451))</f>
        <v>13</v>
      </c>
      <c r="AB2451" s="16">
        <f>IF(COUNT(Q2451:Z2451)=0,"",SUM(R2451:S2451))</f>
        <v>0</v>
      </c>
      <c r="AC2451" s="16">
        <f>IF(COUNT(Q2451:Z2451)=0,"",SUM(T2451:V2451))</f>
        <v>69</v>
      </c>
      <c r="AD2451" s="16">
        <f>IF(COUNT(Q2451:Z2451)=0,"",SUM(W2451:Y2451))</f>
        <v>15</v>
      </c>
      <c r="AE2451" s="16">
        <f>IF(COUNT(Q2451:Z2451)=0,"",SUM(Z2451:Z2451))</f>
        <v>0</v>
      </c>
      <c r="AF2451" s="16">
        <f>IF(COUNT(Q2451:Z2451)=0,"",SUM(Q2451:Z2451))</f>
        <v>97</v>
      </c>
      <c r="AG2451" s="17">
        <f>IFERROR((AA2451+AB2451)/AF2451,"")</f>
        <v>0.13402061855670103</v>
      </c>
      <c r="AH2451" s="16"/>
    </row>
    <row r="2452" spans="1:34" x14ac:dyDescent="0.2">
      <c r="A2452" s="4" t="s">
        <v>198</v>
      </c>
      <c r="B2452" s="4" t="s">
        <v>150</v>
      </c>
      <c r="C2452" s="4" t="s">
        <v>991</v>
      </c>
      <c r="D2452" s="4" t="s">
        <v>448</v>
      </c>
      <c r="E2452" s="4" t="s">
        <v>322</v>
      </c>
      <c r="F2452" s="4" t="s">
        <v>1427</v>
      </c>
      <c r="G2452" s="4" t="s">
        <v>156</v>
      </c>
      <c r="H2452" s="4" t="s">
        <v>43</v>
      </c>
      <c r="I2452" s="16">
        <v>530</v>
      </c>
      <c r="J2452" s="16">
        <v>1068</v>
      </c>
      <c r="K2452" s="16">
        <v>206</v>
      </c>
      <c r="L2452" s="16">
        <v>410</v>
      </c>
      <c r="M2452" s="16">
        <v>36</v>
      </c>
      <c r="N2452" s="16">
        <v>0</v>
      </c>
      <c r="O2452" s="17">
        <f>IFERROR(K2452/I2452,"")</f>
        <v>0.38867924528301889</v>
      </c>
      <c r="P2452" s="17">
        <f>IFERROR(L2452/J2452,"")</f>
        <v>0.38389513108614232</v>
      </c>
      <c r="Q2452" s="16">
        <v>13</v>
      </c>
      <c r="R2452" s="16">
        <v>0</v>
      </c>
      <c r="S2452" s="16"/>
      <c r="T2452" s="16">
        <v>0</v>
      </c>
      <c r="U2452" s="16">
        <v>29</v>
      </c>
      <c r="V2452" s="16">
        <v>0</v>
      </c>
      <c r="W2452" s="16">
        <v>37</v>
      </c>
      <c r="X2452" s="16">
        <v>247</v>
      </c>
      <c r="Y2452" s="16">
        <v>0</v>
      </c>
      <c r="Z2452" s="16">
        <v>290</v>
      </c>
      <c r="AA2452" s="16">
        <f>IF(COUNT(Q2452:Z2452)=0,"",SUM(Q2452:Q2452))</f>
        <v>13</v>
      </c>
      <c r="AB2452" s="16">
        <f>IF(COUNT(Q2452:Z2452)=0,"",SUM(R2452:S2452))</f>
        <v>0</v>
      </c>
      <c r="AC2452" s="16">
        <f>IF(COUNT(Q2452:Z2452)=0,"",SUM(T2452:V2452))</f>
        <v>29</v>
      </c>
      <c r="AD2452" s="16">
        <f>IF(COUNT(Q2452:Z2452)=0,"",SUM(W2452:Y2452))</f>
        <v>284</v>
      </c>
      <c r="AE2452" s="16">
        <f>IF(COUNT(Q2452:Z2452)=0,"",SUM(Z2452:Z2452))</f>
        <v>290</v>
      </c>
      <c r="AF2452" s="16">
        <f>IF(COUNT(Q2452:Z2452)=0,"",SUM(Q2452:Z2452))</f>
        <v>616</v>
      </c>
      <c r="AG2452" s="17">
        <f>IFERROR((AA2452+AB2452)/AF2452,"")</f>
        <v>2.1103896103896104E-2</v>
      </c>
      <c r="AH2452" s="16">
        <v>19</v>
      </c>
    </row>
    <row r="2453" spans="1:34" x14ac:dyDescent="0.2">
      <c r="A2453" s="4" t="s">
        <v>21</v>
      </c>
      <c r="B2453" s="4" t="s">
        <v>145</v>
      </c>
      <c r="C2453" s="4" t="s">
        <v>1036</v>
      </c>
      <c r="D2453" s="4" t="s">
        <v>761</v>
      </c>
      <c r="E2453" s="4" t="s">
        <v>762</v>
      </c>
      <c r="F2453" s="4" t="s">
        <v>3677</v>
      </c>
      <c r="G2453" s="4" t="s">
        <v>158</v>
      </c>
      <c r="H2453" s="4" t="s">
        <v>163</v>
      </c>
      <c r="I2453" s="16">
        <v>1635</v>
      </c>
      <c r="J2453" s="16">
        <v>86584</v>
      </c>
      <c r="K2453" s="16">
        <v>796</v>
      </c>
      <c r="L2453" s="16">
        <v>4644</v>
      </c>
      <c r="M2453" s="16">
        <v>120</v>
      </c>
      <c r="N2453" s="16">
        <v>4557</v>
      </c>
      <c r="O2453" s="17">
        <f>IFERROR(K2453/I2453,"")</f>
        <v>0.48685015290519879</v>
      </c>
      <c r="P2453" s="17">
        <f>IFERROR(L2453/J2453,"")</f>
        <v>5.3635775662940033E-2</v>
      </c>
      <c r="Q2453" s="16">
        <v>13</v>
      </c>
      <c r="R2453" s="16">
        <v>0</v>
      </c>
      <c r="S2453" s="16"/>
      <c r="T2453" s="16">
        <v>1655</v>
      </c>
      <c r="U2453" s="16">
        <v>0</v>
      </c>
      <c r="V2453" s="16">
        <v>94</v>
      </c>
      <c r="W2453" s="16">
        <v>107</v>
      </c>
      <c r="X2453" s="16">
        <v>1856</v>
      </c>
      <c r="Y2453" s="16">
        <v>0</v>
      </c>
      <c r="Z2453" s="16">
        <v>1709</v>
      </c>
      <c r="AA2453" s="16">
        <f>IF(COUNT(Q2453:Z2453)=0,"",SUM(Q2453:Q2453))</f>
        <v>13</v>
      </c>
      <c r="AB2453" s="16">
        <f>IF(COUNT(Q2453:Z2453)=0,"",SUM(R2453:S2453))</f>
        <v>0</v>
      </c>
      <c r="AC2453" s="16">
        <f>IF(COUNT(Q2453:Z2453)=0,"",SUM(T2453:V2453))</f>
        <v>1749</v>
      </c>
      <c r="AD2453" s="16">
        <f>IF(COUNT(Q2453:Z2453)=0,"",SUM(W2453:Y2453))</f>
        <v>1963</v>
      </c>
      <c r="AE2453" s="16">
        <f>IF(COUNT(Q2453:Z2453)=0,"",SUM(Z2453:Z2453))</f>
        <v>1709</v>
      </c>
      <c r="AF2453" s="16">
        <f>IF(COUNT(Q2453:Z2453)=0,"",SUM(Q2453:Z2453))</f>
        <v>5434</v>
      </c>
      <c r="AG2453" s="17">
        <f>IFERROR((AA2453+AB2453)/AF2453,"")</f>
        <v>2.3923444976076554E-3</v>
      </c>
      <c r="AH2453" s="16">
        <v>285</v>
      </c>
    </row>
    <row r="2454" spans="1:34" x14ac:dyDescent="0.2">
      <c r="A2454" s="4" t="s">
        <v>21</v>
      </c>
      <c r="B2454" s="4" t="s">
        <v>145</v>
      </c>
      <c r="C2454" s="4" t="s">
        <v>1036</v>
      </c>
      <c r="D2454" s="4" t="s">
        <v>761</v>
      </c>
      <c r="E2454" s="4" t="s">
        <v>762</v>
      </c>
      <c r="F2454" s="4" t="s">
        <v>3686</v>
      </c>
      <c r="G2454" s="4" t="s">
        <v>158</v>
      </c>
      <c r="H2454" s="4" t="s">
        <v>165</v>
      </c>
      <c r="I2454" s="16">
        <v>1163</v>
      </c>
      <c r="J2454" s="16">
        <v>61948</v>
      </c>
      <c r="K2454" s="16">
        <v>681</v>
      </c>
      <c r="L2454" s="16">
        <v>4266</v>
      </c>
      <c r="M2454" s="16">
        <v>154</v>
      </c>
      <c r="N2454" s="16">
        <v>3062</v>
      </c>
      <c r="O2454" s="17">
        <f>IFERROR(K2454/I2454,"")</f>
        <v>0.58555460017196903</v>
      </c>
      <c r="P2454" s="17">
        <f>IFERROR(L2454/J2454,"")</f>
        <v>6.8864208691160333E-2</v>
      </c>
      <c r="Q2454" s="16">
        <v>13</v>
      </c>
      <c r="R2454" s="16">
        <v>0</v>
      </c>
      <c r="S2454" s="16">
        <v>0</v>
      </c>
      <c r="T2454" s="16">
        <v>1522</v>
      </c>
      <c r="U2454" s="16">
        <v>0</v>
      </c>
      <c r="V2454" s="16">
        <v>25</v>
      </c>
      <c r="W2454" s="16">
        <v>91</v>
      </c>
      <c r="X2454" s="16">
        <v>2044</v>
      </c>
      <c r="Y2454" s="16">
        <v>0</v>
      </c>
      <c r="Z2454" s="16">
        <v>1252</v>
      </c>
      <c r="AA2454" s="16">
        <f>IF(COUNT(Q2454:Z2454)=0,"",SUM(Q2454:Q2454))</f>
        <v>13</v>
      </c>
      <c r="AB2454" s="16">
        <f>IF(COUNT(Q2454:Z2454)=0,"",SUM(R2454:S2454))</f>
        <v>0</v>
      </c>
      <c r="AC2454" s="16">
        <f>IF(COUNT(Q2454:Z2454)=0,"",SUM(T2454:V2454))</f>
        <v>1547</v>
      </c>
      <c r="AD2454" s="16">
        <f>IF(COUNT(Q2454:Z2454)=0,"",SUM(W2454:Y2454))</f>
        <v>2135</v>
      </c>
      <c r="AE2454" s="16">
        <f>IF(COUNT(Q2454:Z2454)=0,"",SUM(Z2454:Z2454))</f>
        <v>1252</v>
      </c>
      <c r="AF2454" s="16">
        <f>IF(COUNT(Q2454:Z2454)=0,"",SUM(Q2454:Z2454))</f>
        <v>4947</v>
      </c>
      <c r="AG2454" s="17">
        <f>IFERROR((AA2454+AB2454)/AF2454,"")</f>
        <v>2.6278552658176675E-3</v>
      </c>
      <c r="AH2454" s="16">
        <v>130</v>
      </c>
    </row>
    <row r="2455" spans="1:34" x14ac:dyDescent="0.2">
      <c r="A2455" s="4" t="s">
        <v>21</v>
      </c>
      <c r="B2455" s="4" t="s">
        <v>123</v>
      </c>
      <c r="C2455" s="4" t="s">
        <v>955</v>
      </c>
      <c r="D2455" s="4" t="s">
        <v>484</v>
      </c>
      <c r="E2455" s="4" t="s">
        <v>485</v>
      </c>
      <c r="F2455" s="4" t="s">
        <v>4533</v>
      </c>
      <c r="G2455" s="4" t="s">
        <v>158</v>
      </c>
      <c r="H2455" s="4" t="s">
        <v>167</v>
      </c>
      <c r="I2455" s="16">
        <v>28</v>
      </c>
      <c r="J2455" s="16">
        <v>1308</v>
      </c>
      <c r="K2455" s="16">
        <v>14</v>
      </c>
      <c r="L2455" s="16">
        <v>144</v>
      </c>
      <c r="M2455" s="16">
        <v>0</v>
      </c>
      <c r="N2455" s="16">
        <v>21</v>
      </c>
      <c r="O2455" s="17">
        <f>IFERROR(K2455/I2455,"")</f>
        <v>0.5</v>
      </c>
      <c r="P2455" s="17">
        <f>IFERROR(L2455/J2455,"")</f>
        <v>0.11009174311926606</v>
      </c>
      <c r="Q2455" s="16">
        <v>13</v>
      </c>
      <c r="R2455" s="16"/>
      <c r="S2455" s="16"/>
      <c r="T2455" s="16">
        <v>20</v>
      </c>
      <c r="U2455" s="16">
        <v>19</v>
      </c>
      <c r="V2455" s="16"/>
      <c r="W2455" s="16">
        <v>0</v>
      </c>
      <c r="X2455" s="16">
        <v>33</v>
      </c>
      <c r="Y2455" s="16">
        <v>0</v>
      </c>
      <c r="Z2455" s="16">
        <v>78</v>
      </c>
      <c r="AA2455" s="16">
        <f>IF(COUNT(Q2455:Z2455)=0,"",SUM(Q2455:Q2455))</f>
        <v>13</v>
      </c>
      <c r="AB2455" s="16">
        <f>IF(COUNT(Q2455:Z2455)=0,"",SUM(R2455:S2455))</f>
        <v>0</v>
      </c>
      <c r="AC2455" s="16">
        <f>IF(COUNT(Q2455:Z2455)=0,"",SUM(T2455:V2455))</f>
        <v>39</v>
      </c>
      <c r="AD2455" s="16">
        <f>IF(COUNT(Q2455:Z2455)=0,"",SUM(W2455:Y2455))</f>
        <v>33</v>
      </c>
      <c r="AE2455" s="16">
        <f>IF(COUNT(Q2455:Z2455)=0,"",SUM(Z2455:Z2455))</f>
        <v>78</v>
      </c>
      <c r="AF2455" s="16">
        <f>IF(COUNT(Q2455:Z2455)=0,"",SUM(Q2455:Z2455))</f>
        <v>163</v>
      </c>
      <c r="AG2455" s="17">
        <f>IFERROR((AA2455+AB2455)/AF2455,"")</f>
        <v>7.9754601226993863E-2</v>
      </c>
      <c r="AH2455" s="16"/>
    </row>
    <row r="2456" spans="1:34" x14ac:dyDescent="0.2">
      <c r="A2456" s="4" t="s">
        <v>21</v>
      </c>
      <c r="B2456" s="4" t="s">
        <v>123</v>
      </c>
      <c r="C2456" s="4" t="s">
        <v>955</v>
      </c>
      <c r="D2456" s="4" t="s">
        <v>847</v>
      </c>
      <c r="E2456" s="4" t="s">
        <v>848</v>
      </c>
      <c r="F2456" s="4" t="s">
        <v>5096</v>
      </c>
      <c r="G2456" s="4" t="s">
        <v>157</v>
      </c>
      <c r="H2456" s="4" t="s">
        <v>165</v>
      </c>
      <c r="I2456" s="16">
        <v>326</v>
      </c>
      <c r="J2456" s="16">
        <v>3800</v>
      </c>
      <c r="K2456" s="16">
        <v>228</v>
      </c>
      <c r="L2456" s="16">
        <v>1344</v>
      </c>
      <c r="M2456" s="16">
        <v>21</v>
      </c>
      <c r="N2456" s="16">
        <v>64</v>
      </c>
      <c r="O2456" s="17">
        <f>IFERROR(K2456/I2456,"")</f>
        <v>0.69938650306748462</v>
      </c>
      <c r="P2456" s="17">
        <f>IFERROR(L2456/J2456,"")</f>
        <v>0.35368421052631577</v>
      </c>
      <c r="Q2456" s="16">
        <v>13</v>
      </c>
      <c r="R2456" s="16">
        <v>0</v>
      </c>
      <c r="S2456" s="16">
        <v>0</v>
      </c>
      <c r="T2456" s="16"/>
      <c r="U2456" s="16">
        <v>0</v>
      </c>
      <c r="V2456" s="16">
        <v>0</v>
      </c>
      <c r="W2456" s="16">
        <v>132</v>
      </c>
      <c r="X2456" s="16"/>
      <c r="Y2456" s="16">
        <v>0</v>
      </c>
      <c r="Z2456" s="16">
        <v>1412</v>
      </c>
      <c r="AA2456" s="16">
        <f>IF(COUNT(Q2456:Z2456)=0,"",SUM(Q2456:Q2456))</f>
        <v>13</v>
      </c>
      <c r="AB2456" s="16">
        <f>IF(COUNT(Q2456:Z2456)=0,"",SUM(R2456:S2456))</f>
        <v>0</v>
      </c>
      <c r="AC2456" s="16">
        <f>IF(COUNT(Q2456:Z2456)=0,"",SUM(T2456:V2456))</f>
        <v>0</v>
      </c>
      <c r="AD2456" s="16">
        <f>IF(COUNT(Q2456:Z2456)=0,"",SUM(W2456:Y2456))</f>
        <v>132</v>
      </c>
      <c r="AE2456" s="16">
        <f>IF(COUNT(Q2456:Z2456)=0,"",SUM(Z2456:Z2456))</f>
        <v>1412</v>
      </c>
      <c r="AF2456" s="16">
        <f>IF(COUNT(Q2456:Z2456)=0,"",SUM(Q2456:Z2456))</f>
        <v>1557</v>
      </c>
      <c r="AG2456" s="17">
        <f>IFERROR((AA2456+AB2456)/AF2456,"")</f>
        <v>8.3493898522800265E-3</v>
      </c>
      <c r="AH2456" s="16"/>
    </row>
    <row r="2457" spans="1:34" x14ac:dyDescent="0.2">
      <c r="A2457" s="4" t="s">
        <v>198</v>
      </c>
      <c r="B2457" s="4" t="s">
        <v>124</v>
      </c>
      <c r="C2457" s="4" t="s">
        <v>955</v>
      </c>
      <c r="D2457" s="4" t="s">
        <v>272</v>
      </c>
      <c r="E2457" s="4" t="s">
        <v>273</v>
      </c>
      <c r="F2457" s="4" t="s">
        <v>1062</v>
      </c>
      <c r="G2457" s="4" t="s">
        <v>157</v>
      </c>
      <c r="H2457" s="4" t="s">
        <v>71</v>
      </c>
      <c r="I2457" s="16">
        <v>74</v>
      </c>
      <c r="J2457" s="16">
        <v>2364</v>
      </c>
      <c r="K2457" s="16">
        <v>66</v>
      </c>
      <c r="L2457" s="16">
        <v>1496</v>
      </c>
      <c r="M2457" s="16">
        <v>0</v>
      </c>
      <c r="N2457" s="16"/>
      <c r="O2457" s="17">
        <f>IFERROR(K2457/I2457,"")</f>
        <v>0.89189189189189189</v>
      </c>
      <c r="P2457" s="17">
        <f>IFERROR(L2457/J2457,"")</f>
        <v>0.63282571912013541</v>
      </c>
      <c r="Q2457" s="16">
        <v>12</v>
      </c>
      <c r="R2457" s="16"/>
      <c r="S2457" s="16"/>
      <c r="T2457" s="16">
        <v>0</v>
      </c>
      <c r="U2457" s="16">
        <v>0</v>
      </c>
      <c r="V2457" s="16">
        <v>199</v>
      </c>
      <c r="W2457" s="16">
        <v>21</v>
      </c>
      <c r="X2457" s="16">
        <v>1044</v>
      </c>
      <c r="Y2457" s="16">
        <v>0</v>
      </c>
      <c r="Z2457" s="16">
        <v>281</v>
      </c>
      <c r="AA2457" s="16">
        <f>IF(COUNT(Q2457:Z2457)=0,"",SUM(Q2457:Q2457))</f>
        <v>12</v>
      </c>
      <c r="AB2457" s="16">
        <f>IF(COUNT(Q2457:Z2457)=0,"",SUM(R2457:S2457))</f>
        <v>0</v>
      </c>
      <c r="AC2457" s="16">
        <f>IF(COUNT(Q2457:Z2457)=0,"",SUM(T2457:V2457))</f>
        <v>199</v>
      </c>
      <c r="AD2457" s="16">
        <f>IF(COUNT(Q2457:Z2457)=0,"",SUM(W2457:Y2457))</f>
        <v>1065</v>
      </c>
      <c r="AE2457" s="16">
        <f>IF(COUNT(Q2457:Z2457)=0,"",SUM(Z2457:Z2457))</f>
        <v>281</v>
      </c>
      <c r="AF2457" s="16">
        <f>IF(COUNT(Q2457:Z2457)=0,"",SUM(Q2457:Z2457))</f>
        <v>1557</v>
      </c>
      <c r="AG2457" s="17">
        <f>IFERROR((AA2457+AB2457)/AF2457,"")</f>
        <v>7.7071290944123313E-3</v>
      </c>
      <c r="AH2457" s="16">
        <v>242</v>
      </c>
    </row>
    <row r="2458" spans="1:34" x14ac:dyDescent="0.2">
      <c r="A2458" s="4" t="s">
        <v>198</v>
      </c>
      <c r="B2458" s="4" t="s">
        <v>135</v>
      </c>
      <c r="C2458" s="4" t="s">
        <v>1036</v>
      </c>
      <c r="D2458" s="4" t="s">
        <v>340</v>
      </c>
      <c r="E2458" s="4" t="s">
        <v>341</v>
      </c>
      <c r="F2458" s="4" t="s">
        <v>1202</v>
      </c>
      <c r="G2458" s="4" t="s">
        <v>156</v>
      </c>
      <c r="H2458" s="4" t="s">
        <v>71</v>
      </c>
      <c r="I2458" s="16">
        <v>8354</v>
      </c>
      <c r="J2458" s="16">
        <v>5822</v>
      </c>
      <c r="K2458" s="16">
        <v>26</v>
      </c>
      <c r="L2458" s="16"/>
      <c r="M2458" s="16"/>
      <c r="N2458" s="16">
        <v>19</v>
      </c>
      <c r="O2458" s="17">
        <f>IFERROR(K2458/I2458,"")</f>
        <v>3.1122815417763947E-3</v>
      </c>
      <c r="P2458" s="17">
        <f>IFERROR(L2458/J2458,"")</f>
        <v>0</v>
      </c>
      <c r="Q2458" s="16">
        <v>12</v>
      </c>
      <c r="R2458" s="16">
        <v>0</v>
      </c>
      <c r="S2458" s="16"/>
      <c r="T2458" s="16">
        <v>0</v>
      </c>
      <c r="U2458" s="16"/>
      <c r="V2458" s="16">
        <v>0</v>
      </c>
      <c r="W2458" s="16">
        <v>0</v>
      </c>
      <c r="X2458" s="16">
        <v>16</v>
      </c>
      <c r="Y2458" s="16">
        <v>0</v>
      </c>
      <c r="Z2458" s="16">
        <v>0</v>
      </c>
      <c r="AA2458" s="16">
        <f>IF(COUNT(Q2458:Z2458)=0,"",SUM(Q2458:Q2458))</f>
        <v>12</v>
      </c>
      <c r="AB2458" s="16">
        <f>IF(COUNT(Q2458:Z2458)=0,"",SUM(R2458:S2458))</f>
        <v>0</v>
      </c>
      <c r="AC2458" s="16">
        <f>IF(COUNT(Q2458:Z2458)=0,"",SUM(T2458:V2458))</f>
        <v>0</v>
      </c>
      <c r="AD2458" s="16">
        <f>IF(COUNT(Q2458:Z2458)=0,"",SUM(W2458:Y2458))</f>
        <v>16</v>
      </c>
      <c r="AE2458" s="16">
        <f>IF(COUNT(Q2458:Z2458)=0,"",SUM(Z2458:Z2458))</f>
        <v>0</v>
      </c>
      <c r="AF2458" s="16">
        <f>IF(COUNT(Q2458:Z2458)=0,"",SUM(Q2458:Z2458))</f>
        <v>28</v>
      </c>
      <c r="AG2458" s="17">
        <f>IFERROR((AA2458+AB2458)/AF2458,"")</f>
        <v>0.42857142857142855</v>
      </c>
      <c r="AH2458" s="16"/>
    </row>
    <row r="2459" spans="1:34" x14ac:dyDescent="0.2">
      <c r="A2459" s="4" t="s">
        <v>198</v>
      </c>
      <c r="B2459" s="4" t="s">
        <v>129</v>
      </c>
      <c r="C2459" s="4" t="s">
        <v>1036</v>
      </c>
      <c r="D2459" s="4" t="s">
        <v>423</v>
      </c>
      <c r="E2459" s="4" t="s">
        <v>251</v>
      </c>
      <c r="F2459" s="4" t="s">
        <v>1376</v>
      </c>
      <c r="G2459" s="4" t="s">
        <v>156</v>
      </c>
      <c r="H2459" s="4" t="s">
        <v>71</v>
      </c>
      <c r="I2459" s="16">
        <v>88</v>
      </c>
      <c r="J2459" s="16">
        <v>926</v>
      </c>
      <c r="K2459" s="16">
        <v>94</v>
      </c>
      <c r="L2459" s="16">
        <v>319</v>
      </c>
      <c r="M2459" s="16">
        <v>0</v>
      </c>
      <c r="N2459" s="16">
        <v>21</v>
      </c>
      <c r="O2459" s="17">
        <f>IFERROR(K2459/I2459,"")</f>
        <v>1.0681818181818181</v>
      </c>
      <c r="P2459" s="17">
        <f>IFERROR(L2459/J2459,"")</f>
        <v>0.34449244060475159</v>
      </c>
      <c r="Q2459" s="16">
        <v>12</v>
      </c>
      <c r="R2459" s="16"/>
      <c r="S2459" s="16"/>
      <c r="T2459" s="16">
        <v>0</v>
      </c>
      <c r="U2459" s="16">
        <v>0</v>
      </c>
      <c r="V2459" s="16">
        <v>0</v>
      </c>
      <c r="W2459" s="16">
        <v>26</v>
      </c>
      <c r="X2459" s="16">
        <v>128</v>
      </c>
      <c r="Y2459" s="16">
        <v>0</v>
      </c>
      <c r="Z2459" s="16">
        <v>244</v>
      </c>
      <c r="AA2459" s="16">
        <f>IF(COUNT(Q2459:Z2459)=0,"",SUM(Q2459:Q2459))</f>
        <v>12</v>
      </c>
      <c r="AB2459" s="16">
        <f>IF(COUNT(Q2459:Z2459)=0,"",SUM(R2459:S2459))</f>
        <v>0</v>
      </c>
      <c r="AC2459" s="16">
        <f>IF(COUNT(Q2459:Z2459)=0,"",SUM(T2459:V2459))</f>
        <v>0</v>
      </c>
      <c r="AD2459" s="16">
        <f>IF(COUNT(Q2459:Z2459)=0,"",SUM(W2459:Y2459))</f>
        <v>154</v>
      </c>
      <c r="AE2459" s="16">
        <f>IF(COUNT(Q2459:Z2459)=0,"",SUM(Z2459:Z2459))</f>
        <v>244</v>
      </c>
      <c r="AF2459" s="16">
        <f>IF(COUNT(Q2459:Z2459)=0,"",SUM(Q2459:Z2459))</f>
        <v>410</v>
      </c>
      <c r="AG2459" s="17">
        <f>IFERROR((AA2459+AB2459)/AF2459,"")</f>
        <v>2.9268292682926831E-2</v>
      </c>
      <c r="AH2459" s="16">
        <v>64</v>
      </c>
    </row>
    <row r="2460" spans="1:34" x14ac:dyDescent="0.2">
      <c r="A2460" s="4" t="s">
        <v>21</v>
      </c>
      <c r="B2460" s="4" t="s">
        <v>133</v>
      </c>
      <c r="C2460" s="4" t="s">
        <v>955</v>
      </c>
      <c r="D2460" s="4" t="s">
        <v>706</v>
      </c>
      <c r="E2460" s="4" t="s">
        <v>248</v>
      </c>
      <c r="F2460" s="4" t="s">
        <v>3063</v>
      </c>
      <c r="G2460" s="4" t="s">
        <v>157</v>
      </c>
      <c r="H2460" s="4" t="s">
        <v>165</v>
      </c>
      <c r="I2460" s="16"/>
      <c r="J2460" s="16">
        <v>638</v>
      </c>
      <c r="K2460" s="16"/>
      <c r="L2460" s="16">
        <v>95</v>
      </c>
      <c r="M2460" s="16">
        <v>0</v>
      </c>
      <c r="N2460" s="16"/>
      <c r="O2460" s="17" t="str">
        <f>IFERROR(K2460/I2460,"")</f>
        <v/>
      </c>
      <c r="P2460" s="17">
        <f>IFERROR(L2460/J2460,"")</f>
        <v>0.14890282131661442</v>
      </c>
      <c r="Q2460" s="16">
        <v>12</v>
      </c>
      <c r="R2460" s="16"/>
      <c r="S2460" s="16">
        <v>0</v>
      </c>
      <c r="T2460" s="16"/>
      <c r="U2460" s="16">
        <v>0</v>
      </c>
      <c r="V2460" s="16"/>
      <c r="W2460" s="16">
        <v>0</v>
      </c>
      <c r="X2460" s="16">
        <v>0</v>
      </c>
      <c r="Y2460" s="16">
        <v>0</v>
      </c>
      <c r="Z2460" s="16">
        <v>79</v>
      </c>
      <c r="AA2460" s="16">
        <f>IF(COUNT(Q2460:Z2460)=0,"",SUM(Q2460:Q2460))</f>
        <v>12</v>
      </c>
      <c r="AB2460" s="16">
        <f>IF(COUNT(Q2460:Z2460)=0,"",SUM(R2460:S2460))</f>
        <v>0</v>
      </c>
      <c r="AC2460" s="16">
        <f>IF(COUNT(Q2460:Z2460)=0,"",SUM(T2460:V2460))</f>
        <v>0</v>
      </c>
      <c r="AD2460" s="16">
        <f>IF(COUNT(Q2460:Z2460)=0,"",SUM(W2460:Y2460))</f>
        <v>0</v>
      </c>
      <c r="AE2460" s="16">
        <f>IF(COUNT(Q2460:Z2460)=0,"",SUM(Z2460:Z2460))</f>
        <v>79</v>
      </c>
      <c r="AF2460" s="16">
        <f>IF(COUNT(Q2460:Z2460)=0,"",SUM(Q2460:Z2460))</f>
        <v>91</v>
      </c>
      <c r="AG2460" s="17">
        <f>IFERROR((AA2460+AB2460)/AF2460,"")</f>
        <v>0.13186813186813187</v>
      </c>
      <c r="AH2460" s="16"/>
    </row>
    <row r="2461" spans="1:34" x14ac:dyDescent="0.2">
      <c r="A2461" s="4" t="s">
        <v>21</v>
      </c>
      <c r="B2461" s="4" t="s">
        <v>123</v>
      </c>
      <c r="C2461" s="4" t="s">
        <v>955</v>
      </c>
      <c r="D2461" s="4" t="s">
        <v>484</v>
      </c>
      <c r="E2461" s="4" t="s">
        <v>485</v>
      </c>
      <c r="F2461" s="4" t="s">
        <v>4624</v>
      </c>
      <c r="G2461" s="4" t="s">
        <v>158</v>
      </c>
      <c r="H2461" s="4" t="s">
        <v>167</v>
      </c>
      <c r="I2461" s="16">
        <v>68</v>
      </c>
      <c r="J2461" s="16">
        <v>1131</v>
      </c>
      <c r="K2461" s="16">
        <v>22</v>
      </c>
      <c r="L2461" s="16">
        <v>263</v>
      </c>
      <c r="M2461" s="16">
        <v>0</v>
      </c>
      <c r="N2461" s="16">
        <v>17</v>
      </c>
      <c r="O2461" s="17">
        <f>IFERROR(K2461/I2461,"")</f>
        <v>0.3235294117647059</v>
      </c>
      <c r="P2461" s="17">
        <f>IFERROR(L2461/J2461,"")</f>
        <v>0.23253757736516356</v>
      </c>
      <c r="Q2461" s="16">
        <v>12</v>
      </c>
      <c r="R2461" s="16"/>
      <c r="S2461" s="16"/>
      <c r="T2461" s="16">
        <v>28</v>
      </c>
      <c r="U2461" s="16"/>
      <c r="V2461" s="16">
        <v>15</v>
      </c>
      <c r="W2461" s="16">
        <v>0</v>
      </c>
      <c r="X2461" s="16">
        <v>45</v>
      </c>
      <c r="Y2461" s="16">
        <v>0</v>
      </c>
      <c r="Z2461" s="16">
        <v>191</v>
      </c>
      <c r="AA2461" s="16">
        <f>IF(COUNT(Q2461:Z2461)=0,"",SUM(Q2461:Q2461))</f>
        <v>12</v>
      </c>
      <c r="AB2461" s="16">
        <f>IF(COUNT(Q2461:Z2461)=0,"",SUM(R2461:S2461))</f>
        <v>0</v>
      </c>
      <c r="AC2461" s="16">
        <f>IF(COUNT(Q2461:Z2461)=0,"",SUM(T2461:V2461))</f>
        <v>43</v>
      </c>
      <c r="AD2461" s="16">
        <f>IF(COUNT(Q2461:Z2461)=0,"",SUM(W2461:Y2461))</f>
        <v>45</v>
      </c>
      <c r="AE2461" s="16">
        <f>IF(COUNT(Q2461:Z2461)=0,"",SUM(Z2461:Z2461))</f>
        <v>191</v>
      </c>
      <c r="AF2461" s="16">
        <f>IF(COUNT(Q2461:Z2461)=0,"",SUM(Q2461:Z2461))</f>
        <v>291</v>
      </c>
      <c r="AG2461" s="17">
        <f>IFERROR((AA2461+AB2461)/AF2461,"")</f>
        <v>4.1237113402061855E-2</v>
      </c>
      <c r="AH2461" s="16"/>
    </row>
    <row r="2462" spans="1:34" x14ac:dyDescent="0.2">
      <c r="A2462" s="4" t="s">
        <v>21</v>
      </c>
      <c r="B2462" s="4" t="s">
        <v>140</v>
      </c>
      <c r="C2462" s="4" t="s">
        <v>955</v>
      </c>
      <c r="D2462" s="4" t="s">
        <v>896</v>
      </c>
      <c r="E2462" s="4" t="s">
        <v>897</v>
      </c>
      <c r="F2462" s="4" t="s">
        <v>5403</v>
      </c>
      <c r="G2462" s="4" t="s">
        <v>159</v>
      </c>
      <c r="H2462" s="4" t="s">
        <v>163</v>
      </c>
      <c r="I2462" s="16"/>
      <c r="J2462" s="16">
        <v>815</v>
      </c>
      <c r="K2462" s="16">
        <v>0</v>
      </c>
      <c r="L2462" s="16">
        <v>86</v>
      </c>
      <c r="M2462" s="16">
        <v>0</v>
      </c>
      <c r="N2462" s="16">
        <v>150</v>
      </c>
      <c r="O2462" s="17" t="str">
        <f>IFERROR(K2462/I2462,"")</f>
        <v/>
      </c>
      <c r="P2462" s="17">
        <f>IFERROR(L2462/J2462,"")</f>
        <v>0.10552147239263804</v>
      </c>
      <c r="Q2462" s="16">
        <v>12</v>
      </c>
      <c r="R2462" s="16">
        <v>0</v>
      </c>
      <c r="S2462" s="16">
        <v>0</v>
      </c>
      <c r="T2462" s="16">
        <v>11</v>
      </c>
      <c r="U2462" s="16">
        <v>30</v>
      </c>
      <c r="V2462" s="16">
        <v>0</v>
      </c>
      <c r="W2462" s="16"/>
      <c r="X2462" s="16">
        <v>42</v>
      </c>
      <c r="Y2462" s="16">
        <v>0</v>
      </c>
      <c r="Z2462" s="16">
        <v>34</v>
      </c>
      <c r="AA2462" s="16">
        <f>IF(COUNT(Q2462:Z2462)=0,"",SUM(Q2462:Q2462))</f>
        <v>12</v>
      </c>
      <c r="AB2462" s="16">
        <f>IF(COUNT(Q2462:Z2462)=0,"",SUM(R2462:S2462))</f>
        <v>0</v>
      </c>
      <c r="AC2462" s="16">
        <f>IF(COUNT(Q2462:Z2462)=0,"",SUM(T2462:V2462))</f>
        <v>41</v>
      </c>
      <c r="AD2462" s="16">
        <f>IF(COUNT(Q2462:Z2462)=0,"",SUM(W2462:Y2462))</f>
        <v>42</v>
      </c>
      <c r="AE2462" s="16">
        <f>IF(COUNT(Q2462:Z2462)=0,"",SUM(Z2462:Z2462))</f>
        <v>34</v>
      </c>
      <c r="AF2462" s="16">
        <f>IF(COUNT(Q2462:Z2462)=0,"",SUM(Q2462:Z2462))</f>
        <v>129</v>
      </c>
      <c r="AG2462" s="17">
        <f>IFERROR((AA2462+AB2462)/AF2462,"")</f>
        <v>9.3023255813953487E-2</v>
      </c>
      <c r="AH2462" s="16"/>
    </row>
    <row r="2463" spans="1:34" x14ac:dyDescent="0.2">
      <c r="A2463" s="4" t="s">
        <v>198</v>
      </c>
      <c r="B2463" s="4" t="s">
        <v>152</v>
      </c>
      <c r="C2463" s="4" t="s">
        <v>955</v>
      </c>
      <c r="D2463" s="4" t="s">
        <v>400</v>
      </c>
      <c r="E2463" s="4" t="s">
        <v>401</v>
      </c>
      <c r="F2463" s="4" t="s">
        <v>1330</v>
      </c>
      <c r="G2463" s="4" t="s">
        <v>156</v>
      </c>
      <c r="H2463" s="4" t="s">
        <v>71</v>
      </c>
      <c r="I2463" s="16">
        <v>185</v>
      </c>
      <c r="J2463" s="16">
        <v>1260</v>
      </c>
      <c r="K2463" s="16">
        <v>79</v>
      </c>
      <c r="L2463" s="16">
        <v>300</v>
      </c>
      <c r="M2463" s="16">
        <v>18</v>
      </c>
      <c r="N2463" s="16">
        <v>49</v>
      </c>
      <c r="O2463" s="17">
        <f>IFERROR(K2463/I2463,"")</f>
        <v>0.42702702702702705</v>
      </c>
      <c r="P2463" s="17">
        <f>IFERROR(L2463/J2463,"")</f>
        <v>0.23809523809523808</v>
      </c>
      <c r="Q2463" s="16">
        <v>11</v>
      </c>
      <c r="R2463" s="16">
        <v>0</v>
      </c>
      <c r="S2463" s="16"/>
      <c r="T2463" s="16">
        <v>0</v>
      </c>
      <c r="U2463" s="16">
        <v>18</v>
      </c>
      <c r="V2463" s="16">
        <v>115</v>
      </c>
      <c r="W2463" s="16"/>
      <c r="X2463" s="16">
        <v>239</v>
      </c>
      <c r="Y2463" s="16">
        <v>0</v>
      </c>
      <c r="Z2463" s="16">
        <v>61</v>
      </c>
      <c r="AA2463" s="16">
        <f>IF(COUNT(Q2463:Z2463)=0,"",SUM(Q2463:Q2463))</f>
        <v>11</v>
      </c>
      <c r="AB2463" s="16">
        <f>IF(COUNT(Q2463:Z2463)=0,"",SUM(R2463:S2463))</f>
        <v>0</v>
      </c>
      <c r="AC2463" s="16">
        <f>IF(COUNT(Q2463:Z2463)=0,"",SUM(T2463:V2463))</f>
        <v>133</v>
      </c>
      <c r="AD2463" s="16">
        <f>IF(COUNT(Q2463:Z2463)=0,"",SUM(W2463:Y2463))</f>
        <v>239</v>
      </c>
      <c r="AE2463" s="16">
        <f>IF(COUNT(Q2463:Z2463)=0,"",SUM(Z2463:Z2463))</f>
        <v>61</v>
      </c>
      <c r="AF2463" s="16">
        <f>IF(COUNT(Q2463:Z2463)=0,"",SUM(Q2463:Z2463))</f>
        <v>444</v>
      </c>
      <c r="AG2463" s="17">
        <f>IFERROR((AA2463+AB2463)/AF2463,"")</f>
        <v>2.4774774774774775E-2</v>
      </c>
      <c r="AH2463" s="16">
        <v>30</v>
      </c>
    </row>
    <row r="2464" spans="1:34" x14ac:dyDescent="0.2">
      <c r="A2464" s="4" t="s">
        <v>21</v>
      </c>
      <c r="B2464" s="4" t="s">
        <v>146</v>
      </c>
      <c r="C2464" s="4" t="s">
        <v>1036</v>
      </c>
      <c r="D2464" s="4" t="s">
        <v>574</v>
      </c>
      <c r="E2464" s="4" t="s">
        <v>534</v>
      </c>
      <c r="F2464" s="4" t="s">
        <v>1952</v>
      </c>
      <c r="G2464" s="4" t="s">
        <v>157</v>
      </c>
      <c r="H2464" s="4" t="s">
        <v>163</v>
      </c>
      <c r="I2464" s="16">
        <v>125</v>
      </c>
      <c r="J2464" s="16">
        <v>1029</v>
      </c>
      <c r="K2464" s="16">
        <v>29</v>
      </c>
      <c r="L2464" s="16">
        <v>188</v>
      </c>
      <c r="M2464" s="16"/>
      <c r="N2464" s="16">
        <v>38</v>
      </c>
      <c r="O2464" s="17">
        <f>IFERROR(K2464/I2464,"")</f>
        <v>0.23200000000000001</v>
      </c>
      <c r="P2464" s="17">
        <f>IFERROR(L2464/J2464,"")</f>
        <v>0.1827016520894072</v>
      </c>
      <c r="Q2464" s="16">
        <v>11</v>
      </c>
      <c r="R2464" s="16">
        <v>13</v>
      </c>
      <c r="S2464" s="16"/>
      <c r="T2464" s="16">
        <v>36</v>
      </c>
      <c r="U2464" s="16">
        <v>28</v>
      </c>
      <c r="V2464" s="16">
        <v>25</v>
      </c>
      <c r="W2464" s="16">
        <v>36</v>
      </c>
      <c r="X2464" s="16">
        <v>30</v>
      </c>
      <c r="Y2464" s="16">
        <v>0</v>
      </c>
      <c r="Z2464" s="16">
        <v>37</v>
      </c>
      <c r="AA2464" s="16">
        <f>IF(COUNT(Q2464:Z2464)=0,"",SUM(Q2464:Q2464))</f>
        <v>11</v>
      </c>
      <c r="AB2464" s="16">
        <f>IF(COUNT(Q2464:Z2464)=0,"",SUM(R2464:S2464))</f>
        <v>13</v>
      </c>
      <c r="AC2464" s="16">
        <f>IF(COUNT(Q2464:Z2464)=0,"",SUM(T2464:V2464))</f>
        <v>89</v>
      </c>
      <c r="AD2464" s="16">
        <f>IF(COUNT(Q2464:Z2464)=0,"",SUM(W2464:Y2464))</f>
        <v>66</v>
      </c>
      <c r="AE2464" s="16">
        <f>IF(COUNT(Q2464:Z2464)=0,"",SUM(Z2464:Z2464))</f>
        <v>37</v>
      </c>
      <c r="AF2464" s="16">
        <f>IF(COUNT(Q2464:Z2464)=0,"",SUM(Q2464:Z2464))</f>
        <v>216</v>
      </c>
      <c r="AG2464" s="17">
        <f>IFERROR((AA2464+AB2464)/AF2464,"")</f>
        <v>0.1111111111111111</v>
      </c>
      <c r="AH2464" s="16"/>
    </row>
    <row r="2465" spans="1:34" x14ac:dyDescent="0.2">
      <c r="A2465" s="4" t="s">
        <v>21</v>
      </c>
      <c r="B2465" s="4" t="s">
        <v>123</v>
      </c>
      <c r="C2465" s="4" t="s">
        <v>955</v>
      </c>
      <c r="D2465" s="4" t="s">
        <v>484</v>
      </c>
      <c r="E2465" s="4" t="s">
        <v>485</v>
      </c>
      <c r="F2465" s="4" t="s">
        <v>4545</v>
      </c>
      <c r="G2465" s="4" t="s">
        <v>158</v>
      </c>
      <c r="H2465" s="4" t="s">
        <v>167</v>
      </c>
      <c r="I2465" s="16">
        <v>25</v>
      </c>
      <c r="J2465" s="16">
        <v>752</v>
      </c>
      <c r="K2465" s="16">
        <v>20</v>
      </c>
      <c r="L2465" s="16">
        <v>114</v>
      </c>
      <c r="M2465" s="16"/>
      <c r="N2465" s="16"/>
      <c r="O2465" s="17">
        <f>IFERROR(K2465/I2465,"")</f>
        <v>0.8</v>
      </c>
      <c r="P2465" s="17">
        <f>IFERROR(L2465/J2465,"")</f>
        <v>0.15159574468085107</v>
      </c>
      <c r="Q2465" s="16">
        <v>11</v>
      </c>
      <c r="R2465" s="16"/>
      <c r="S2465" s="16"/>
      <c r="T2465" s="16">
        <v>15</v>
      </c>
      <c r="U2465" s="16"/>
      <c r="V2465" s="16"/>
      <c r="W2465" s="16">
        <v>0</v>
      </c>
      <c r="X2465" s="16">
        <v>15</v>
      </c>
      <c r="Y2465" s="16">
        <v>0</v>
      </c>
      <c r="Z2465" s="16">
        <v>90</v>
      </c>
      <c r="AA2465" s="16">
        <f>IF(COUNT(Q2465:Z2465)=0,"",SUM(Q2465:Q2465))</f>
        <v>11</v>
      </c>
      <c r="AB2465" s="16">
        <f>IF(COUNT(Q2465:Z2465)=0,"",SUM(R2465:S2465))</f>
        <v>0</v>
      </c>
      <c r="AC2465" s="16">
        <f>IF(COUNT(Q2465:Z2465)=0,"",SUM(T2465:V2465))</f>
        <v>15</v>
      </c>
      <c r="AD2465" s="16">
        <f>IF(COUNT(Q2465:Z2465)=0,"",SUM(W2465:Y2465))</f>
        <v>15</v>
      </c>
      <c r="AE2465" s="16">
        <f>IF(COUNT(Q2465:Z2465)=0,"",SUM(Z2465:Z2465))</f>
        <v>90</v>
      </c>
      <c r="AF2465" s="16">
        <f>IF(COUNT(Q2465:Z2465)=0,"",SUM(Q2465:Z2465))</f>
        <v>131</v>
      </c>
      <c r="AG2465" s="17">
        <f>IFERROR((AA2465+AB2465)/AF2465,"")</f>
        <v>8.3969465648854963E-2</v>
      </c>
      <c r="AH2465" s="16"/>
    </row>
    <row r="2466" spans="1:34" x14ac:dyDescent="0.2">
      <c r="A2466" s="4" t="s">
        <v>21</v>
      </c>
      <c r="B2466" s="4" t="s">
        <v>140</v>
      </c>
      <c r="C2466" s="4" t="s">
        <v>955</v>
      </c>
      <c r="D2466" s="4" t="s">
        <v>904</v>
      </c>
      <c r="E2466" s="4" t="s">
        <v>905</v>
      </c>
      <c r="F2466" s="4" t="s">
        <v>5498</v>
      </c>
      <c r="G2466" s="4" t="s">
        <v>158</v>
      </c>
      <c r="H2466" s="4" t="s">
        <v>167</v>
      </c>
      <c r="I2466" s="16"/>
      <c r="J2466" s="16">
        <v>276</v>
      </c>
      <c r="K2466" s="16"/>
      <c r="L2466" s="16">
        <v>41</v>
      </c>
      <c r="M2466" s="16">
        <v>0</v>
      </c>
      <c r="N2466" s="16">
        <v>57</v>
      </c>
      <c r="O2466" s="17" t="str">
        <f>IFERROR(K2466/I2466,"")</f>
        <v/>
      </c>
      <c r="P2466" s="17">
        <f>IFERROR(L2466/J2466,"")</f>
        <v>0.14855072463768115</v>
      </c>
      <c r="Q2466" s="16">
        <v>11</v>
      </c>
      <c r="R2466" s="16">
        <v>0</v>
      </c>
      <c r="S2466" s="16">
        <v>0</v>
      </c>
      <c r="T2466" s="16"/>
      <c r="U2466" s="16"/>
      <c r="V2466" s="16"/>
      <c r="W2466" s="16">
        <v>0</v>
      </c>
      <c r="X2466" s="16"/>
      <c r="Y2466" s="16">
        <v>0</v>
      </c>
      <c r="Z2466" s="16">
        <v>37</v>
      </c>
      <c r="AA2466" s="16">
        <f>IF(COUNT(Q2466:Z2466)=0,"",SUM(Q2466:Q2466))</f>
        <v>11</v>
      </c>
      <c r="AB2466" s="16">
        <f>IF(COUNT(Q2466:Z2466)=0,"",SUM(R2466:S2466))</f>
        <v>0</v>
      </c>
      <c r="AC2466" s="16">
        <f>IF(COUNT(Q2466:Z2466)=0,"",SUM(T2466:V2466))</f>
        <v>0</v>
      </c>
      <c r="AD2466" s="16">
        <f>IF(COUNT(Q2466:Z2466)=0,"",SUM(W2466:Y2466))</f>
        <v>0</v>
      </c>
      <c r="AE2466" s="16">
        <f>IF(COUNT(Q2466:Z2466)=0,"",SUM(Z2466:Z2466))</f>
        <v>37</v>
      </c>
      <c r="AF2466" s="16">
        <f>IF(COUNT(Q2466:Z2466)=0,"",SUM(Q2466:Z2466))</f>
        <v>48</v>
      </c>
      <c r="AG2466" s="17">
        <f>IFERROR((AA2466+AB2466)/AF2466,"")</f>
        <v>0.22916666666666666</v>
      </c>
      <c r="AH2466" s="16"/>
    </row>
    <row r="2467" spans="1:34" x14ac:dyDescent="0.2">
      <c r="A2467" s="4" t="s">
        <v>198</v>
      </c>
      <c r="B2467" s="4" t="s">
        <v>144</v>
      </c>
      <c r="C2467" s="4" t="s">
        <v>955</v>
      </c>
      <c r="D2467" s="4" t="s">
        <v>199</v>
      </c>
      <c r="E2467" s="4" t="s">
        <v>200</v>
      </c>
      <c r="F2467" s="4" t="s">
        <v>956</v>
      </c>
      <c r="G2467" s="4" t="s">
        <v>160</v>
      </c>
      <c r="H2467" s="4" t="s">
        <v>43</v>
      </c>
      <c r="I2467" s="16">
        <v>30</v>
      </c>
      <c r="J2467" s="16"/>
      <c r="K2467" s="16">
        <v>15</v>
      </c>
      <c r="L2467" s="16"/>
      <c r="M2467" s="16"/>
      <c r="N2467" s="16">
        <v>0</v>
      </c>
      <c r="O2467" s="17">
        <f>IFERROR(K2467/I2467,"")</f>
        <v>0.5</v>
      </c>
      <c r="P2467" s="17" t="str">
        <f>IFERROR(L2467/J2467,"")</f>
        <v/>
      </c>
      <c r="Q2467" s="16">
        <v>0</v>
      </c>
      <c r="R2467" s="16"/>
      <c r="S2467" s="16"/>
      <c r="T2467" s="16">
        <v>0</v>
      </c>
      <c r="U2467" s="16"/>
      <c r="V2467" s="16">
        <v>0</v>
      </c>
      <c r="W2467" s="16">
        <v>0</v>
      </c>
      <c r="X2467" s="16"/>
      <c r="Y2467" s="16">
        <v>0</v>
      </c>
      <c r="Z2467" s="16"/>
      <c r="AA2467" s="16">
        <f>IF(COUNT(Q2467:Z2467)=0,"",SUM(Q2467:Q2467))</f>
        <v>0</v>
      </c>
      <c r="AB2467" s="16">
        <f>IF(COUNT(Q2467:Z2467)=0,"",SUM(R2467:S2467))</f>
        <v>0</v>
      </c>
      <c r="AC2467" s="16">
        <f>IF(COUNT(Q2467:Z2467)=0,"",SUM(T2467:V2467))</f>
        <v>0</v>
      </c>
      <c r="AD2467" s="16">
        <f>IF(COUNT(Q2467:Z2467)=0,"",SUM(W2467:Y2467))</f>
        <v>0</v>
      </c>
      <c r="AE2467" s="16">
        <f>IF(COUNT(Q2467:Z2467)=0,"",SUM(Z2467:Z2467))</f>
        <v>0</v>
      </c>
      <c r="AF2467" s="16">
        <f>IF(COUNT(Q2467:Z2467)=0,"",SUM(Q2467:Z2467))</f>
        <v>0</v>
      </c>
      <c r="AG2467" s="17" t="str">
        <f>IFERROR((AA2467+AB2467)/AF2467,"")</f>
        <v/>
      </c>
      <c r="AH2467" s="16">
        <v>33</v>
      </c>
    </row>
    <row r="2468" spans="1:34" x14ac:dyDescent="0.2">
      <c r="A2468" s="4" t="s">
        <v>198</v>
      </c>
      <c r="B2468" s="4" t="s">
        <v>144</v>
      </c>
      <c r="C2468" s="4" t="s">
        <v>955</v>
      </c>
      <c r="D2468" s="4" t="s">
        <v>199</v>
      </c>
      <c r="E2468" s="4" t="s">
        <v>200</v>
      </c>
      <c r="F2468" s="4" t="s">
        <v>957</v>
      </c>
      <c r="G2468" s="4" t="s">
        <v>160</v>
      </c>
      <c r="H2468" s="4" t="s">
        <v>71</v>
      </c>
      <c r="I2468" s="16">
        <v>20</v>
      </c>
      <c r="J2468" s="16"/>
      <c r="K2468" s="16"/>
      <c r="L2468" s="16"/>
      <c r="M2468" s="16">
        <v>0</v>
      </c>
      <c r="N2468" s="16">
        <v>0</v>
      </c>
      <c r="O2468" s="17">
        <f>IFERROR(K2468/I2468,"")</f>
        <v>0</v>
      </c>
      <c r="P2468" s="17" t="str">
        <f>IFERROR(L2468/J2468,"")</f>
        <v/>
      </c>
      <c r="Q2468" s="16">
        <v>0</v>
      </c>
      <c r="R2468" s="16">
        <v>0</v>
      </c>
      <c r="S2468" s="16"/>
      <c r="T2468" s="16">
        <v>0</v>
      </c>
      <c r="U2468" s="16"/>
      <c r="V2468" s="16">
        <v>0</v>
      </c>
      <c r="W2468" s="16">
        <v>0</v>
      </c>
      <c r="X2468" s="16"/>
      <c r="Y2468" s="16">
        <v>0</v>
      </c>
      <c r="Z2468" s="16"/>
      <c r="AA2468" s="16">
        <f>IF(COUNT(Q2468:Z2468)=0,"",SUM(Q2468:Q2468))</f>
        <v>0</v>
      </c>
      <c r="AB2468" s="16">
        <f>IF(COUNT(Q2468:Z2468)=0,"",SUM(R2468:S2468))</f>
        <v>0</v>
      </c>
      <c r="AC2468" s="16">
        <f>IF(COUNT(Q2468:Z2468)=0,"",SUM(T2468:V2468))</f>
        <v>0</v>
      </c>
      <c r="AD2468" s="16">
        <f>IF(COUNT(Q2468:Z2468)=0,"",SUM(W2468:Y2468))</f>
        <v>0</v>
      </c>
      <c r="AE2468" s="16">
        <f>IF(COUNT(Q2468:Z2468)=0,"",SUM(Z2468:Z2468))</f>
        <v>0</v>
      </c>
      <c r="AF2468" s="16">
        <f>IF(COUNT(Q2468:Z2468)=0,"",SUM(Q2468:Z2468))</f>
        <v>0</v>
      </c>
      <c r="AG2468" s="17" t="str">
        <f>IFERROR((AA2468+AB2468)/AF2468,"")</f>
        <v/>
      </c>
      <c r="AH2468" s="16">
        <v>48</v>
      </c>
    </row>
    <row r="2469" spans="1:34" x14ac:dyDescent="0.2">
      <c r="A2469" s="4" t="s">
        <v>198</v>
      </c>
      <c r="B2469" s="4" t="s">
        <v>144</v>
      </c>
      <c r="C2469" s="4" t="s">
        <v>955</v>
      </c>
      <c r="D2469" s="4" t="s">
        <v>199</v>
      </c>
      <c r="E2469" s="4" t="s">
        <v>200</v>
      </c>
      <c r="F2469" s="4" t="s">
        <v>958</v>
      </c>
      <c r="G2469" s="4" t="s">
        <v>160</v>
      </c>
      <c r="H2469" s="4" t="s">
        <v>43</v>
      </c>
      <c r="I2469" s="16"/>
      <c r="J2469" s="16"/>
      <c r="K2469" s="16"/>
      <c r="L2469" s="16"/>
      <c r="M2469" s="16"/>
      <c r="N2469" s="16">
        <v>0</v>
      </c>
      <c r="O2469" s="17" t="str">
        <f>IFERROR(K2469/I2469,"")</f>
        <v/>
      </c>
      <c r="P2469" s="17" t="str">
        <f>IFERROR(L2469/J2469,"")</f>
        <v/>
      </c>
      <c r="Q2469" s="16">
        <v>0</v>
      </c>
      <c r="R2469" s="16">
        <v>0</v>
      </c>
      <c r="S2469" s="16"/>
      <c r="T2469" s="16">
        <v>0</v>
      </c>
      <c r="U2469" s="16"/>
      <c r="V2469" s="16">
        <v>0</v>
      </c>
      <c r="W2469" s="16">
        <v>0</v>
      </c>
      <c r="X2469" s="16"/>
      <c r="Y2469" s="16">
        <v>0</v>
      </c>
      <c r="Z2469" s="16"/>
      <c r="AA2469" s="16">
        <f>IF(COUNT(Q2469:Z2469)=0,"",SUM(Q2469:Q2469))</f>
        <v>0</v>
      </c>
      <c r="AB2469" s="16">
        <f>IF(COUNT(Q2469:Z2469)=0,"",SUM(R2469:S2469))</f>
        <v>0</v>
      </c>
      <c r="AC2469" s="16">
        <f>IF(COUNT(Q2469:Z2469)=0,"",SUM(T2469:V2469))</f>
        <v>0</v>
      </c>
      <c r="AD2469" s="16">
        <f>IF(COUNT(Q2469:Z2469)=0,"",SUM(W2469:Y2469))</f>
        <v>0</v>
      </c>
      <c r="AE2469" s="16">
        <f>IF(COUNT(Q2469:Z2469)=0,"",SUM(Z2469:Z2469))</f>
        <v>0</v>
      </c>
      <c r="AF2469" s="16">
        <f>IF(COUNT(Q2469:Z2469)=0,"",SUM(Q2469:Z2469))</f>
        <v>0</v>
      </c>
      <c r="AG2469" s="17" t="str">
        <f>IFERROR((AA2469+AB2469)/AF2469,"")</f>
        <v/>
      </c>
      <c r="AH2469" s="16">
        <v>17</v>
      </c>
    </row>
    <row r="2470" spans="1:34" x14ac:dyDescent="0.2">
      <c r="A2470" s="4" t="s">
        <v>198</v>
      </c>
      <c r="B2470" s="4" t="s">
        <v>144</v>
      </c>
      <c r="C2470" s="4" t="s">
        <v>955</v>
      </c>
      <c r="D2470" s="4" t="s">
        <v>199</v>
      </c>
      <c r="E2470" s="4" t="s">
        <v>200</v>
      </c>
      <c r="F2470" s="4" t="s">
        <v>959</v>
      </c>
      <c r="G2470" s="4" t="s">
        <v>160</v>
      </c>
      <c r="H2470" s="4" t="s">
        <v>71</v>
      </c>
      <c r="I2470" s="16">
        <v>21</v>
      </c>
      <c r="J2470" s="16">
        <v>14</v>
      </c>
      <c r="K2470" s="16"/>
      <c r="L2470" s="16"/>
      <c r="M2470" s="16">
        <v>0</v>
      </c>
      <c r="N2470" s="16">
        <v>0</v>
      </c>
      <c r="O2470" s="17">
        <f>IFERROR(K2470/I2470,"")</f>
        <v>0</v>
      </c>
      <c r="P2470" s="17">
        <f>IFERROR(L2470/J2470,"")</f>
        <v>0</v>
      </c>
      <c r="Q2470" s="16">
        <v>0</v>
      </c>
      <c r="R2470" s="16">
        <v>0</v>
      </c>
      <c r="S2470" s="16"/>
      <c r="T2470" s="16">
        <v>0</v>
      </c>
      <c r="U2470" s="16"/>
      <c r="V2470" s="16">
        <v>0</v>
      </c>
      <c r="W2470" s="16">
        <v>0</v>
      </c>
      <c r="X2470" s="16"/>
      <c r="Y2470" s="16">
        <v>0</v>
      </c>
      <c r="Z2470" s="16"/>
      <c r="AA2470" s="16">
        <f>IF(COUNT(Q2470:Z2470)=0,"",SUM(Q2470:Q2470))</f>
        <v>0</v>
      </c>
      <c r="AB2470" s="16">
        <f>IF(COUNT(Q2470:Z2470)=0,"",SUM(R2470:S2470))</f>
        <v>0</v>
      </c>
      <c r="AC2470" s="16">
        <f>IF(COUNT(Q2470:Z2470)=0,"",SUM(T2470:V2470))</f>
        <v>0</v>
      </c>
      <c r="AD2470" s="16">
        <f>IF(COUNT(Q2470:Z2470)=0,"",SUM(W2470:Y2470))</f>
        <v>0</v>
      </c>
      <c r="AE2470" s="16">
        <f>IF(COUNT(Q2470:Z2470)=0,"",SUM(Z2470:Z2470))</f>
        <v>0</v>
      </c>
      <c r="AF2470" s="16">
        <f>IF(COUNT(Q2470:Z2470)=0,"",SUM(Q2470:Z2470))</f>
        <v>0</v>
      </c>
      <c r="AG2470" s="17" t="str">
        <f>IFERROR((AA2470+AB2470)/AF2470,"")</f>
        <v/>
      </c>
      <c r="AH2470" s="16">
        <v>54</v>
      </c>
    </row>
    <row r="2471" spans="1:34" x14ac:dyDescent="0.2">
      <c r="A2471" s="4" t="s">
        <v>198</v>
      </c>
      <c r="B2471" s="4" t="s">
        <v>125</v>
      </c>
      <c r="C2471" s="4" t="s">
        <v>955</v>
      </c>
      <c r="D2471" s="4" t="s">
        <v>210</v>
      </c>
      <c r="E2471" s="4" t="s">
        <v>200</v>
      </c>
      <c r="F2471" s="4" t="s">
        <v>965</v>
      </c>
      <c r="G2471" s="4" t="s">
        <v>156</v>
      </c>
      <c r="H2471" s="4" t="s">
        <v>43</v>
      </c>
      <c r="I2471" s="16">
        <v>0</v>
      </c>
      <c r="J2471" s="16"/>
      <c r="K2471" s="16">
        <v>0</v>
      </c>
      <c r="L2471" s="16"/>
      <c r="M2471" s="16">
        <v>0</v>
      </c>
      <c r="N2471" s="16"/>
      <c r="O2471" s="17" t="str">
        <f>IFERROR(K2471/I2471,"")</f>
        <v/>
      </c>
      <c r="P2471" s="17" t="str">
        <f>IFERROR(L2471/J2471,"")</f>
        <v/>
      </c>
      <c r="Q2471" s="16">
        <v>0</v>
      </c>
      <c r="R2471" s="16">
        <v>0</v>
      </c>
      <c r="S2471" s="16"/>
      <c r="T2471" s="16">
        <v>0</v>
      </c>
      <c r="U2471" s="16">
        <v>0</v>
      </c>
      <c r="V2471" s="16">
        <v>0</v>
      </c>
      <c r="W2471" s="16">
        <v>0</v>
      </c>
      <c r="X2471" s="16"/>
      <c r="Y2471" s="16">
        <v>0</v>
      </c>
      <c r="Z2471" s="16"/>
      <c r="AA2471" s="16">
        <f>IF(COUNT(Q2471:Z2471)=0,"",SUM(Q2471:Q2471))</f>
        <v>0</v>
      </c>
      <c r="AB2471" s="16">
        <f>IF(COUNT(Q2471:Z2471)=0,"",SUM(R2471:S2471))</f>
        <v>0</v>
      </c>
      <c r="AC2471" s="16">
        <f>IF(COUNT(Q2471:Z2471)=0,"",SUM(T2471:V2471))</f>
        <v>0</v>
      </c>
      <c r="AD2471" s="16">
        <f>IF(COUNT(Q2471:Z2471)=0,"",SUM(W2471:Y2471))</f>
        <v>0</v>
      </c>
      <c r="AE2471" s="16">
        <f>IF(COUNT(Q2471:Z2471)=0,"",SUM(Z2471:Z2471))</f>
        <v>0</v>
      </c>
      <c r="AF2471" s="16">
        <f>IF(COUNT(Q2471:Z2471)=0,"",SUM(Q2471:Z2471))</f>
        <v>0</v>
      </c>
      <c r="AG2471" s="17" t="str">
        <f>IFERROR((AA2471+AB2471)/AF2471,"")</f>
        <v/>
      </c>
      <c r="AH2471" s="16">
        <v>66</v>
      </c>
    </row>
    <row r="2472" spans="1:34" x14ac:dyDescent="0.2">
      <c r="A2472" s="4" t="s">
        <v>198</v>
      </c>
      <c r="B2472" s="4" t="s">
        <v>125</v>
      </c>
      <c r="C2472" s="4" t="s">
        <v>955</v>
      </c>
      <c r="D2472" s="4" t="s">
        <v>210</v>
      </c>
      <c r="E2472" s="4" t="s">
        <v>200</v>
      </c>
      <c r="F2472" s="4" t="s">
        <v>966</v>
      </c>
      <c r="G2472" s="4" t="s">
        <v>156</v>
      </c>
      <c r="H2472" s="4" t="s">
        <v>71</v>
      </c>
      <c r="I2472" s="16">
        <v>0</v>
      </c>
      <c r="J2472" s="16">
        <v>11</v>
      </c>
      <c r="K2472" s="16">
        <v>0</v>
      </c>
      <c r="L2472" s="16"/>
      <c r="M2472" s="16">
        <v>0</v>
      </c>
      <c r="N2472" s="16">
        <v>0</v>
      </c>
      <c r="O2472" s="17" t="str">
        <f>IFERROR(K2472/I2472,"")</f>
        <v/>
      </c>
      <c r="P2472" s="17">
        <f>IFERROR(L2472/J2472,"")</f>
        <v>0</v>
      </c>
      <c r="Q2472" s="16">
        <v>0</v>
      </c>
      <c r="R2472" s="16">
        <v>0</v>
      </c>
      <c r="S2472" s="16"/>
      <c r="T2472" s="16">
        <v>0</v>
      </c>
      <c r="U2472" s="16">
        <v>0</v>
      </c>
      <c r="V2472" s="16">
        <v>0</v>
      </c>
      <c r="W2472" s="16">
        <v>0</v>
      </c>
      <c r="X2472" s="16"/>
      <c r="Y2472" s="16">
        <v>0</v>
      </c>
      <c r="Z2472" s="16">
        <v>0</v>
      </c>
      <c r="AA2472" s="16">
        <f>IF(COUNT(Q2472:Z2472)=0,"",SUM(Q2472:Q2472))</f>
        <v>0</v>
      </c>
      <c r="AB2472" s="16">
        <f>IF(COUNT(Q2472:Z2472)=0,"",SUM(R2472:S2472))</f>
        <v>0</v>
      </c>
      <c r="AC2472" s="16">
        <f>IF(COUNT(Q2472:Z2472)=0,"",SUM(T2472:V2472))</f>
        <v>0</v>
      </c>
      <c r="AD2472" s="16">
        <f>IF(COUNT(Q2472:Z2472)=0,"",SUM(W2472:Y2472))</f>
        <v>0</v>
      </c>
      <c r="AE2472" s="16">
        <f>IF(COUNT(Q2472:Z2472)=0,"",SUM(Z2472:Z2472))</f>
        <v>0</v>
      </c>
      <c r="AF2472" s="16">
        <f>IF(COUNT(Q2472:Z2472)=0,"",SUM(Q2472:Z2472))</f>
        <v>0</v>
      </c>
      <c r="AG2472" s="17" t="str">
        <f>IFERROR((AA2472+AB2472)/AF2472,"")</f>
        <v/>
      </c>
      <c r="AH2472" s="16">
        <v>120</v>
      </c>
    </row>
    <row r="2473" spans="1:34" x14ac:dyDescent="0.2">
      <c r="A2473" s="4" t="s">
        <v>198</v>
      </c>
      <c r="B2473" s="4" t="s">
        <v>125</v>
      </c>
      <c r="C2473" s="4" t="s">
        <v>955</v>
      </c>
      <c r="D2473" s="4" t="s">
        <v>210</v>
      </c>
      <c r="E2473" s="4" t="s">
        <v>200</v>
      </c>
      <c r="F2473" s="4" t="s">
        <v>967</v>
      </c>
      <c r="G2473" s="4" t="s">
        <v>156</v>
      </c>
      <c r="H2473" s="4" t="s">
        <v>43</v>
      </c>
      <c r="I2473" s="16">
        <v>0</v>
      </c>
      <c r="J2473" s="16"/>
      <c r="K2473" s="16">
        <v>0</v>
      </c>
      <c r="L2473" s="16"/>
      <c r="M2473" s="16">
        <v>0</v>
      </c>
      <c r="N2473" s="16">
        <v>0</v>
      </c>
      <c r="O2473" s="17" t="str">
        <f>IFERROR(K2473/I2473,"")</f>
        <v/>
      </c>
      <c r="P2473" s="17" t="str">
        <f>IFERROR(L2473/J2473,"")</f>
        <v/>
      </c>
      <c r="Q2473" s="16">
        <v>0</v>
      </c>
      <c r="R2473" s="16">
        <v>0</v>
      </c>
      <c r="S2473" s="16"/>
      <c r="T2473" s="16">
        <v>0</v>
      </c>
      <c r="U2473" s="16">
        <v>0</v>
      </c>
      <c r="V2473" s="16">
        <v>0</v>
      </c>
      <c r="W2473" s="16">
        <v>0</v>
      </c>
      <c r="X2473" s="16"/>
      <c r="Y2473" s="16">
        <v>0</v>
      </c>
      <c r="Z2473" s="16">
        <v>0</v>
      </c>
      <c r="AA2473" s="16">
        <f>IF(COUNT(Q2473:Z2473)=0,"",SUM(Q2473:Q2473))</f>
        <v>0</v>
      </c>
      <c r="AB2473" s="16">
        <f>IF(COUNT(Q2473:Z2473)=0,"",SUM(R2473:S2473))</f>
        <v>0</v>
      </c>
      <c r="AC2473" s="16">
        <f>IF(COUNT(Q2473:Z2473)=0,"",SUM(T2473:V2473))</f>
        <v>0</v>
      </c>
      <c r="AD2473" s="16">
        <f>IF(COUNT(Q2473:Z2473)=0,"",SUM(W2473:Y2473))</f>
        <v>0</v>
      </c>
      <c r="AE2473" s="16">
        <f>IF(COUNT(Q2473:Z2473)=0,"",SUM(Z2473:Z2473))</f>
        <v>0</v>
      </c>
      <c r="AF2473" s="16">
        <f>IF(COUNT(Q2473:Z2473)=0,"",SUM(Q2473:Z2473))</f>
        <v>0</v>
      </c>
      <c r="AG2473" s="17" t="str">
        <f>IFERROR((AA2473+AB2473)/AF2473,"")</f>
        <v/>
      </c>
      <c r="AH2473" s="16">
        <v>31</v>
      </c>
    </row>
    <row r="2474" spans="1:34" x14ac:dyDescent="0.2">
      <c r="A2474" s="4" t="s">
        <v>198</v>
      </c>
      <c r="B2474" s="4" t="s">
        <v>125</v>
      </c>
      <c r="C2474" s="4" t="s">
        <v>955</v>
      </c>
      <c r="D2474" s="4" t="s">
        <v>210</v>
      </c>
      <c r="E2474" s="4" t="s">
        <v>200</v>
      </c>
      <c r="F2474" s="4" t="s">
        <v>968</v>
      </c>
      <c r="G2474" s="4" t="s">
        <v>156</v>
      </c>
      <c r="H2474" s="4" t="s">
        <v>71</v>
      </c>
      <c r="I2474" s="16">
        <v>0</v>
      </c>
      <c r="J2474" s="16">
        <v>12</v>
      </c>
      <c r="K2474" s="16">
        <v>0</v>
      </c>
      <c r="L2474" s="16"/>
      <c r="M2474" s="16">
        <v>0</v>
      </c>
      <c r="N2474" s="16">
        <v>0</v>
      </c>
      <c r="O2474" s="17" t="str">
        <f>IFERROR(K2474/I2474,"")</f>
        <v/>
      </c>
      <c r="P2474" s="17">
        <f>IFERROR(L2474/J2474,"")</f>
        <v>0</v>
      </c>
      <c r="Q2474" s="16">
        <v>0</v>
      </c>
      <c r="R2474" s="16">
        <v>0</v>
      </c>
      <c r="S2474" s="16"/>
      <c r="T2474" s="16">
        <v>0</v>
      </c>
      <c r="U2474" s="16">
        <v>0</v>
      </c>
      <c r="V2474" s="16">
        <v>0</v>
      </c>
      <c r="W2474" s="16">
        <v>0</v>
      </c>
      <c r="X2474" s="16"/>
      <c r="Y2474" s="16">
        <v>0</v>
      </c>
      <c r="Z2474" s="16">
        <v>0</v>
      </c>
      <c r="AA2474" s="16">
        <f>IF(COUNT(Q2474:Z2474)=0,"",SUM(Q2474:Q2474))</f>
        <v>0</v>
      </c>
      <c r="AB2474" s="16">
        <f>IF(COUNT(Q2474:Z2474)=0,"",SUM(R2474:S2474))</f>
        <v>0</v>
      </c>
      <c r="AC2474" s="16">
        <f>IF(COUNT(Q2474:Z2474)=0,"",SUM(T2474:V2474))</f>
        <v>0</v>
      </c>
      <c r="AD2474" s="16">
        <f>IF(COUNT(Q2474:Z2474)=0,"",SUM(W2474:Y2474))</f>
        <v>0</v>
      </c>
      <c r="AE2474" s="16">
        <f>IF(COUNT(Q2474:Z2474)=0,"",SUM(Z2474:Z2474))</f>
        <v>0</v>
      </c>
      <c r="AF2474" s="16">
        <f>IF(COUNT(Q2474:Z2474)=0,"",SUM(Q2474:Z2474))</f>
        <v>0</v>
      </c>
      <c r="AG2474" s="17" t="str">
        <f>IFERROR((AA2474+AB2474)/AF2474,"")</f>
        <v/>
      </c>
      <c r="AH2474" s="16">
        <v>36</v>
      </c>
    </row>
    <row r="2475" spans="1:34" x14ac:dyDescent="0.2">
      <c r="A2475" s="4" t="s">
        <v>198</v>
      </c>
      <c r="B2475" s="4" t="s">
        <v>125</v>
      </c>
      <c r="C2475" s="4" t="s">
        <v>955</v>
      </c>
      <c r="D2475" s="4" t="s">
        <v>224</v>
      </c>
      <c r="E2475" s="4" t="s">
        <v>225</v>
      </c>
      <c r="F2475" s="4" t="s">
        <v>980</v>
      </c>
      <c r="G2475" s="4" t="s">
        <v>156</v>
      </c>
      <c r="H2475" s="4" t="s">
        <v>71</v>
      </c>
      <c r="I2475" s="16">
        <v>573</v>
      </c>
      <c r="J2475" s="16">
        <v>4621</v>
      </c>
      <c r="K2475" s="16">
        <v>172</v>
      </c>
      <c r="L2475" s="16">
        <v>925</v>
      </c>
      <c r="M2475" s="16">
        <v>0</v>
      </c>
      <c r="N2475" s="16"/>
      <c r="O2475" s="17">
        <f>IFERROR(K2475/I2475,"")</f>
        <v>0.30017452006980805</v>
      </c>
      <c r="P2475" s="17">
        <f>IFERROR(L2475/J2475,"")</f>
        <v>0.20017312270071413</v>
      </c>
      <c r="Q2475" s="16">
        <v>0</v>
      </c>
      <c r="R2475" s="16">
        <v>24</v>
      </c>
      <c r="S2475" s="16"/>
      <c r="T2475" s="16">
        <v>0</v>
      </c>
      <c r="U2475" s="16">
        <v>131</v>
      </c>
      <c r="V2475" s="16">
        <v>12</v>
      </c>
      <c r="W2475" s="16"/>
      <c r="X2475" s="16">
        <v>904</v>
      </c>
      <c r="Y2475" s="16"/>
      <c r="Z2475" s="16">
        <v>190</v>
      </c>
      <c r="AA2475" s="16">
        <f>IF(COUNT(Q2475:Z2475)=0,"",SUM(Q2475:Q2475))</f>
        <v>0</v>
      </c>
      <c r="AB2475" s="16">
        <f>IF(COUNT(Q2475:Z2475)=0,"",SUM(R2475:S2475))</f>
        <v>24</v>
      </c>
      <c r="AC2475" s="16">
        <f>IF(COUNT(Q2475:Z2475)=0,"",SUM(T2475:V2475))</f>
        <v>143</v>
      </c>
      <c r="AD2475" s="16">
        <f>IF(COUNT(Q2475:Z2475)=0,"",SUM(W2475:Y2475))</f>
        <v>904</v>
      </c>
      <c r="AE2475" s="16">
        <f>IF(COUNT(Q2475:Z2475)=0,"",SUM(Z2475:Z2475))</f>
        <v>190</v>
      </c>
      <c r="AF2475" s="16">
        <f>IF(COUNT(Q2475:Z2475)=0,"",SUM(Q2475:Z2475))</f>
        <v>1261</v>
      </c>
      <c r="AG2475" s="17">
        <f>IFERROR((AA2475+AB2475)/AF2475,"")</f>
        <v>1.9032513877874701E-2</v>
      </c>
      <c r="AH2475" s="16">
        <v>147</v>
      </c>
    </row>
    <row r="2476" spans="1:34" x14ac:dyDescent="0.2">
      <c r="A2476" s="4" t="s">
        <v>198</v>
      </c>
      <c r="B2476" s="4" t="s">
        <v>125</v>
      </c>
      <c r="C2476" s="4" t="s">
        <v>955</v>
      </c>
      <c r="D2476" s="4" t="s">
        <v>224</v>
      </c>
      <c r="E2476" s="4" t="s">
        <v>225</v>
      </c>
      <c r="F2476" s="4" t="s">
        <v>981</v>
      </c>
      <c r="G2476" s="4" t="s">
        <v>156</v>
      </c>
      <c r="H2476" s="4" t="s">
        <v>43</v>
      </c>
      <c r="I2476" s="16">
        <v>1368</v>
      </c>
      <c r="J2476" s="16">
        <v>11803</v>
      </c>
      <c r="K2476" s="16">
        <v>318</v>
      </c>
      <c r="L2476" s="16">
        <v>2238</v>
      </c>
      <c r="M2476" s="16"/>
      <c r="N2476" s="16"/>
      <c r="O2476" s="17">
        <f>IFERROR(K2476/I2476,"")</f>
        <v>0.23245614035087719</v>
      </c>
      <c r="P2476" s="17">
        <f>IFERROR(L2476/J2476,"")</f>
        <v>0.18961281030246546</v>
      </c>
      <c r="Q2476" s="16">
        <v>0</v>
      </c>
      <c r="R2476" s="16">
        <v>123</v>
      </c>
      <c r="S2476" s="16"/>
      <c r="T2476" s="16">
        <v>0</v>
      </c>
      <c r="U2476" s="16">
        <v>615</v>
      </c>
      <c r="V2476" s="16">
        <v>32</v>
      </c>
      <c r="W2476" s="16">
        <v>131</v>
      </c>
      <c r="X2476" s="16">
        <v>1817</v>
      </c>
      <c r="Y2476" s="16"/>
      <c r="Z2476" s="16">
        <v>744</v>
      </c>
      <c r="AA2476" s="16">
        <f>IF(COUNT(Q2476:Z2476)=0,"",SUM(Q2476:Q2476))</f>
        <v>0</v>
      </c>
      <c r="AB2476" s="16">
        <f>IF(COUNT(Q2476:Z2476)=0,"",SUM(R2476:S2476))</f>
        <v>123</v>
      </c>
      <c r="AC2476" s="16">
        <f>IF(COUNT(Q2476:Z2476)=0,"",SUM(T2476:V2476))</f>
        <v>647</v>
      </c>
      <c r="AD2476" s="16">
        <f>IF(COUNT(Q2476:Z2476)=0,"",SUM(W2476:Y2476))</f>
        <v>1948</v>
      </c>
      <c r="AE2476" s="16">
        <f>IF(COUNT(Q2476:Z2476)=0,"",SUM(Z2476:Z2476))</f>
        <v>744</v>
      </c>
      <c r="AF2476" s="16">
        <f>IF(COUNT(Q2476:Z2476)=0,"",SUM(Q2476:Z2476))</f>
        <v>3462</v>
      </c>
      <c r="AG2476" s="17">
        <f>IFERROR((AA2476+AB2476)/AF2476,"")</f>
        <v>3.5528596187175042E-2</v>
      </c>
      <c r="AH2476" s="16">
        <v>219</v>
      </c>
    </row>
    <row r="2477" spans="1:34" x14ac:dyDescent="0.2">
      <c r="A2477" s="4" t="s">
        <v>198</v>
      </c>
      <c r="B2477" s="4" t="s">
        <v>125</v>
      </c>
      <c r="C2477" s="4" t="s">
        <v>955</v>
      </c>
      <c r="D2477" s="4" t="s">
        <v>224</v>
      </c>
      <c r="E2477" s="4" t="s">
        <v>225</v>
      </c>
      <c r="F2477" s="4" t="s">
        <v>982</v>
      </c>
      <c r="G2477" s="4" t="s">
        <v>156</v>
      </c>
      <c r="H2477" s="4" t="s">
        <v>71</v>
      </c>
      <c r="I2477" s="16">
        <v>750</v>
      </c>
      <c r="J2477" s="16">
        <v>4139</v>
      </c>
      <c r="K2477" s="16">
        <v>263</v>
      </c>
      <c r="L2477" s="16">
        <v>1299</v>
      </c>
      <c r="M2477" s="16"/>
      <c r="N2477" s="16">
        <v>0</v>
      </c>
      <c r="O2477" s="17">
        <f>IFERROR(K2477/I2477,"")</f>
        <v>0.35066666666666668</v>
      </c>
      <c r="P2477" s="17">
        <f>IFERROR(L2477/J2477,"")</f>
        <v>0.3138439236530563</v>
      </c>
      <c r="Q2477" s="16">
        <v>0</v>
      </c>
      <c r="R2477" s="16"/>
      <c r="S2477" s="16"/>
      <c r="T2477" s="16">
        <v>0</v>
      </c>
      <c r="U2477" s="16">
        <v>316</v>
      </c>
      <c r="V2477" s="16">
        <v>24</v>
      </c>
      <c r="W2477" s="16">
        <v>0</v>
      </c>
      <c r="X2477" s="16">
        <v>1351</v>
      </c>
      <c r="Y2477" s="16">
        <v>0</v>
      </c>
      <c r="Z2477" s="16">
        <v>217</v>
      </c>
      <c r="AA2477" s="16">
        <f>IF(COUNT(Q2477:Z2477)=0,"",SUM(Q2477:Q2477))</f>
        <v>0</v>
      </c>
      <c r="AB2477" s="16">
        <f>IF(COUNT(Q2477:Z2477)=0,"",SUM(R2477:S2477))</f>
        <v>0</v>
      </c>
      <c r="AC2477" s="16">
        <f>IF(COUNT(Q2477:Z2477)=0,"",SUM(T2477:V2477))</f>
        <v>340</v>
      </c>
      <c r="AD2477" s="16">
        <f>IF(COUNT(Q2477:Z2477)=0,"",SUM(W2477:Y2477))</f>
        <v>1351</v>
      </c>
      <c r="AE2477" s="16">
        <f>IF(COUNT(Q2477:Z2477)=0,"",SUM(Z2477:Z2477))</f>
        <v>217</v>
      </c>
      <c r="AF2477" s="16">
        <f>IF(COUNT(Q2477:Z2477)=0,"",SUM(Q2477:Z2477))</f>
        <v>1908</v>
      </c>
      <c r="AG2477" s="17">
        <f>IFERROR((AA2477+AB2477)/AF2477,"")</f>
        <v>0</v>
      </c>
      <c r="AH2477" s="16">
        <v>152</v>
      </c>
    </row>
    <row r="2478" spans="1:34" x14ac:dyDescent="0.2">
      <c r="A2478" s="4" t="s">
        <v>198</v>
      </c>
      <c r="B2478" s="4" t="s">
        <v>125</v>
      </c>
      <c r="C2478" s="4" t="s">
        <v>955</v>
      </c>
      <c r="D2478" s="4" t="s">
        <v>227</v>
      </c>
      <c r="E2478" s="4" t="s">
        <v>228</v>
      </c>
      <c r="F2478" s="4" t="s">
        <v>985</v>
      </c>
      <c r="G2478" s="4" t="s">
        <v>156</v>
      </c>
      <c r="H2478" s="4" t="s">
        <v>43</v>
      </c>
      <c r="I2478" s="16"/>
      <c r="J2478" s="16">
        <v>0</v>
      </c>
      <c r="K2478" s="16">
        <v>0</v>
      </c>
      <c r="L2478" s="16">
        <v>0</v>
      </c>
      <c r="M2478" s="16">
        <v>0</v>
      </c>
      <c r="N2478" s="16">
        <v>0</v>
      </c>
      <c r="O2478" s="17" t="str">
        <f>IFERROR(K2478/I2478,"")</f>
        <v/>
      </c>
      <c r="P2478" s="17" t="str">
        <f>IFERROR(L2478/J2478,"")</f>
        <v/>
      </c>
      <c r="Q2478" s="16">
        <v>0</v>
      </c>
      <c r="R2478" s="16">
        <v>0</v>
      </c>
      <c r="S2478" s="16"/>
      <c r="T2478" s="16">
        <v>0</v>
      </c>
      <c r="U2478" s="16">
        <v>0</v>
      </c>
      <c r="V2478" s="16"/>
      <c r="W2478" s="16">
        <v>0</v>
      </c>
      <c r="X2478" s="16">
        <v>0</v>
      </c>
      <c r="Y2478" s="16">
        <v>0</v>
      </c>
      <c r="Z2478" s="16">
        <v>0</v>
      </c>
      <c r="AA2478" s="16">
        <f>IF(COUNT(Q2478:Z2478)=0,"",SUM(Q2478:Q2478))</f>
        <v>0</v>
      </c>
      <c r="AB2478" s="16">
        <f>IF(COUNT(Q2478:Z2478)=0,"",SUM(R2478:S2478))</f>
        <v>0</v>
      </c>
      <c r="AC2478" s="16">
        <f>IF(COUNT(Q2478:Z2478)=0,"",SUM(T2478:V2478))</f>
        <v>0</v>
      </c>
      <c r="AD2478" s="16">
        <f>IF(COUNT(Q2478:Z2478)=0,"",SUM(W2478:Y2478))</f>
        <v>0</v>
      </c>
      <c r="AE2478" s="16">
        <f>IF(COUNT(Q2478:Z2478)=0,"",SUM(Z2478:Z2478))</f>
        <v>0</v>
      </c>
      <c r="AF2478" s="16">
        <f>IF(COUNT(Q2478:Z2478)=0,"",SUM(Q2478:Z2478))</f>
        <v>0</v>
      </c>
      <c r="AG2478" s="17" t="str">
        <f>IFERROR((AA2478+AB2478)/AF2478,"")</f>
        <v/>
      </c>
      <c r="AH2478" s="16"/>
    </row>
    <row r="2479" spans="1:34" x14ac:dyDescent="0.2">
      <c r="A2479" s="4" t="s">
        <v>198</v>
      </c>
      <c r="B2479" s="4" t="s">
        <v>125</v>
      </c>
      <c r="C2479" s="4" t="s">
        <v>955</v>
      </c>
      <c r="D2479" s="4" t="s">
        <v>227</v>
      </c>
      <c r="E2479" s="4" t="s">
        <v>228</v>
      </c>
      <c r="F2479" s="4" t="s">
        <v>986</v>
      </c>
      <c r="G2479" s="4" t="s">
        <v>156</v>
      </c>
      <c r="H2479" s="4" t="s">
        <v>71</v>
      </c>
      <c r="I2479" s="16">
        <v>0</v>
      </c>
      <c r="J2479" s="16">
        <v>0</v>
      </c>
      <c r="K2479" s="16">
        <v>0</v>
      </c>
      <c r="L2479" s="16">
        <v>0</v>
      </c>
      <c r="M2479" s="16">
        <v>0</v>
      </c>
      <c r="N2479" s="16">
        <v>0</v>
      </c>
      <c r="O2479" s="17" t="str">
        <f>IFERROR(K2479/I2479,"")</f>
        <v/>
      </c>
      <c r="P2479" s="17" t="str">
        <f>IFERROR(L2479/J2479,"")</f>
        <v/>
      </c>
      <c r="Q2479" s="16">
        <v>0</v>
      </c>
      <c r="R2479" s="16">
        <v>0</v>
      </c>
      <c r="S2479" s="16"/>
      <c r="T2479" s="16">
        <v>0</v>
      </c>
      <c r="U2479" s="16">
        <v>0</v>
      </c>
      <c r="V2479" s="16">
        <v>0</v>
      </c>
      <c r="W2479" s="16">
        <v>0</v>
      </c>
      <c r="X2479" s="16">
        <v>0</v>
      </c>
      <c r="Y2479" s="16">
        <v>0</v>
      </c>
      <c r="Z2479" s="16">
        <v>0</v>
      </c>
      <c r="AA2479" s="16">
        <f>IF(COUNT(Q2479:Z2479)=0,"",SUM(Q2479:Q2479))</f>
        <v>0</v>
      </c>
      <c r="AB2479" s="16">
        <f>IF(COUNT(Q2479:Z2479)=0,"",SUM(R2479:S2479))</f>
        <v>0</v>
      </c>
      <c r="AC2479" s="16">
        <f>IF(COUNT(Q2479:Z2479)=0,"",SUM(T2479:V2479))</f>
        <v>0</v>
      </c>
      <c r="AD2479" s="16">
        <f>IF(COUNT(Q2479:Z2479)=0,"",SUM(W2479:Y2479))</f>
        <v>0</v>
      </c>
      <c r="AE2479" s="16">
        <f>IF(COUNT(Q2479:Z2479)=0,"",SUM(Z2479:Z2479))</f>
        <v>0</v>
      </c>
      <c r="AF2479" s="16">
        <f>IF(COUNT(Q2479:Z2479)=0,"",SUM(Q2479:Z2479))</f>
        <v>0</v>
      </c>
      <c r="AG2479" s="17" t="str">
        <f>IFERROR((AA2479+AB2479)/AF2479,"")</f>
        <v/>
      </c>
      <c r="AH2479" s="16"/>
    </row>
    <row r="2480" spans="1:34" x14ac:dyDescent="0.2">
      <c r="A2480" s="4" t="s">
        <v>198</v>
      </c>
      <c r="B2480" s="4" t="s">
        <v>125</v>
      </c>
      <c r="C2480" s="4" t="s">
        <v>955</v>
      </c>
      <c r="D2480" s="4" t="s">
        <v>230</v>
      </c>
      <c r="E2480" s="4" t="s">
        <v>231</v>
      </c>
      <c r="F2480" s="4" t="s">
        <v>988</v>
      </c>
      <c r="G2480" s="4" t="s">
        <v>156</v>
      </c>
      <c r="H2480" s="4" t="s">
        <v>71</v>
      </c>
      <c r="I2480" s="16">
        <v>17</v>
      </c>
      <c r="J2480" s="16">
        <v>66</v>
      </c>
      <c r="K2480" s="16"/>
      <c r="L2480" s="16">
        <v>23</v>
      </c>
      <c r="M2480" s="16">
        <v>0</v>
      </c>
      <c r="N2480" s="16">
        <v>0</v>
      </c>
      <c r="O2480" s="17">
        <f>IFERROR(K2480/I2480,"")</f>
        <v>0</v>
      </c>
      <c r="P2480" s="17">
        <f>IFERROR(L2480/J2480,"")</f>
        <v>0.34848484848484851</v>
      </c>
      <c r="Q2480" s="16">
        <v>0</v>
      </c>
      <c r="R2480" s="16">
        <v>0</v>
      </c>
      <c r="S2480" s="16"/>
      <c r="T2480" s="16">
        <v>0</v>
      </c>
      <c r="U2480" s="16"/>
      <c r="V2480" s="16">
        <v>0</v>
      </c>
      <c r="W2480" s="16">
        <v>0</v>
      </c>
      <c r="X2480" s="16">
        <v>0</v>
      </c>
      <c r="Y2480" s="16">
        <v>0</v>
      </c>
      <c r="Z2480" s="16">
        <v>31</v>
      </c>
      <c r="AA2480" s="16">
        <f>IF(COUNT(Q2480:Z2480)=0,"",SUM(Q2480:Q2480))</f>
        <v>0</v>
      </c>
      <c r="AB2480" s="16">
        <f>IF(COUNT(Q2480:Z2480)=0,"",SUM(R2480:S2480))</f>
        <v>0</v>
      </c>
      <c r="AC2480" s="16">
        <f>IF(COUNT(Q2480:Z2480)=0,"",SUM(T2480:V2480))</f>
        <v>0</v>
      </c>
      <c r="AD2480" s="16">
        <f>IF(COUNT(Q2480:Z2480)=0,"",SUM(W2480:Y2480))</f>
        <v>0</v>
      </c>
      <c r="AE2480" s="16">
        <f>IF(COUNT(Q2480:Z2480)=0,"",SUM(Z2480:Z2480))</f>
        <v>31</v>
      </c>
      <c r="AF2480" s="16">
        <f>IF(COUNT(Q2480:Z2480)=0,"",SUM(Q2480:Z2480))</f>
        <v>31</v>
      </c>
      <c r="AG2480" s="17">
        <f>IFERROR((AA2480+AB2480)/AF2480,"")</f>
        <v>0</v>
      </c>
      <c r="AH2480" s="16"/>
    </row>
    <row r="2481" spans="1:34" x14ac:dyDescent="0.2">
      <c r="A2481" s="4" t="s">
        <v>198</v>
      </c>
      <c r="B2481" s="4" t="s">
        <v>125</v>
      </c>
      <c r="C2481" s="4" t="s">
        <v>955</v>
      </c>
      <c r="D2481" s="4" t="s">
        <v>230</v>
      </c>
      <c r="E2481" s="4" t="s">
        <v>231</v>
      </c>
      <c r="F2481" s="4" t="s">
        <v>989</v>
      </c>
      <c r="G2481" s="4" t="s">
        <v>156</v>
      </c>
      <c r="H2481" s="4" t="s">
        <v>43</v>
      </c>
      <c r="I2481" s="16">
        <v>506</v>
      </c>
      <c r="J2481" s="16">
        <v>1399</v>
      </c>
      <c r="K2481" s="16">
        <v>125</v>
      </c>
      <c r="L2481" s="16">
        <v>503</v>
      </c>
      <c r="M2481" s="16"/>
      <c r="N2481" s="16">
        <v>17</v>
      </c>
      <c r="O2481" s="17">
        <f>IFERROR(K2481/I2481,"")</f>
        <v>0.24703557312252963</v>
      </c>
      <c r="P2481" s="17">
        <f>IFERROR(L2481/J2481,"")</f>
        <v>0.35954253037884204</v>
      </c>
      <c r="Q2481" s="16">
        <v>0</v>
      </c>
      <c r="R2481" s="16">
        <v>0</v>
      </c>
      <c r="S2481" s="16"/>
      <c r="T2481" s="16">
        <v>0</v>
      </c>
      <c r="U2481" s="16">
        <v>99</v>
      </c>
      <c r="V2481" s="16">
        <v>0</v>
      </c>
      <c r="W2481" s="16">
        <v>14</v>
      </c>
      <c r="X2481" s="16">
        <v>0</v>
      </c>
      <c r="Y2481" s="16">
        <v>0</v>
      </c>
      <c r="Z2481" s="16">
        <v>741</v>
      </c>
      <c r="AA2481" s="16">
        <f>IF(COUNT(Q2481:Z2481)=0,"",SUM(Q2481:Q2481))</f>
        <v>0</v>
      </c>
      <c r="AB2481" s="16">
        <f>IF(COUNT(Q2481:Z2481)=0,"",SUM(R2481:S2481))</f>
        <v>0</v>
      </c>
      <c r="AC2481" s="16">
        <f>IF(COUNT(Q2481:Z2481)=0,"",SUM(T2481:V2481))</f>
        <v>99</v>
      </c>
      <c r="AD2481" s="16">
        <f>IF(COUNT(Q2481:Z2481)=0,"",SUM(W2481:Y2481))</f>
        <v>14</v>
      </c>
      <c r="AE2481" s="16">
        <f>IF(COUNT(Q2481:Z2481)=0,"",SUM(Z2481:Z2481))</f>
        <v>741</v>
      </c>
      <c r="AF2481" s="16">
        <f>IF(COUNT(Q2481:Z2481)=0,"",SUM(Q2481:Z2481))</f>
        <v>854</v>
      </c>
      <c r="AG2481" s="17">
        <f>IFERROR((AA2481+AB2481)/AF2481,"")</f>
        <v>0</v>
      </c>
      <c r="AH2481" s="16">
        <v>33</v>
      </c>
    </row>
    <row r="2482" spans="1:34" x14ac:dyDescent="0.2">
      <c r="A2482" s="4" t="s">
        <v>198</v>
      </c>
      <c r="B2482" s="4" t="s">
        <v>141</v>
      </c>
      <c r="C2482" s="4" t="s">
        <v>955</v>
      </c>
      <c r="D2482" s="4" t="s">
        <v>245</v>
      </c>
      <c r="E2482" s="4" t="s">
        <v>200</v>
      </c>
      <c r="F2482" s="4" t="s">
        <v>1011</v>
      </c>
      <c r="G2482" s="4" t="s">
        <v>156</v>
      </c>
      <c r="H2482" s="4" t="s">
        <v>43</v>
      </c>
      <c r="I2482" s="16"/>
      <c r="J2482" s="16">
        <v>24</v>
      </c>
      <c r="K2482" s="16"/>
      <c r="L2482" s="16"/>
      <c r="M2482" s="16"/>
      <c r="N2482" s="16"/>
      <c r="O2482" s="17" t="str">
        <f>IFERROR(K2482/I2482,"")</f>
        <v/>
      </c>
      <c r="P2482" s="17">
        <f>IFERROR(L2482/J2482,"")</f>
        <v>0</v>
      </c>
      <c r="Q2482" s="16">
        <v>0</v>
      </c>
      <c r="R2482" s="16">
        <v>0</v>
      </c>
      <c r="S2482" s="16"/>
      <c r="T2482" s="16">
        <v>0</v>
      </c>
      <c r="U2482" s="16">
        <v>0</v>
      </c>
      <c r="V2482" s="16">
        <v>0</v>
      </c>
      <c r="W2482" s="16">
        <v>0</v>
      </c>
      <c r="X2482" s="16"/>
      <c r="Y2482" s="16">
        <v>0</v>
      </c>
      <c r="Z2482" s="16"/>
      <c r="AA2482" s="16">
        <f>IF(COUNT(Q2482:Z2482)=0,"",SUM(Q2482:Q2482))</f>
        <v>0</v>
      </c>
      <c r="AB2482" s="16">
        <f>IF(COUNT(Q2482:Z2482)=0,"",SUM(R2482:S2482))</f>
        <v>0</v>
      </c>
      <c r="AC2482" s="16">
        <f>IF(COUNT(Q2482:Z2482)=0,"",SUM(T2482:V2482))</f>
        <v>0</v>
      </c>
      <c r="AD2482" s="16">
        <f>IF(COUNT(Q2482:Z2482)=0,"",SUM(W2482:Y2482))</f>
        <v>0</v>
      </c>
      <c r="AE2482" s="16">
        <f>IF(COUNT(Q2482:Z2482)=0,"",SUM(Z2482:Z2482))</f>
        <v>0</v>
      </c>
      <c r="AF2482" s="16">
        <f>IF(COUNT(Q2482:Z2482)=0,"",SUM(Q2482:Z2482))</f>
        <v>0</v>
      </c>
      <c r="AG2482" s="17" t="str">
        <f>IFERROR((AA2482+AB2482)/AF2482,"")</f>
        <v/>
      </c>
      <c r="AH2482" s="16"/>
    </row>
    <row r="2483" spans="1:34" x14ac:dyDescent="0.2">
      <c r="A2483" s="4" t="s">
        <v>198</v>
      </c>
      <c r="B2483" s="4" t="s">
        <v>141</v>
      </c>
      <c r="C2483" s="4" t="s">
        <v>955</v>
      </c>
      <c r="D2483" s="4" t="s">
        <v>245</v>
      </c>
      <c r="E2483" s="4" t="s">
        <v>200</v>
      </c>
      <c r="F2483" s="4" t="s">
        <v>1012</v>
      </c>
      <c r="G2483" s="4" t="s">
        <v>156</v>
      </c>
      <c r="H2483" s="4" t="s">
        <v>71</v>
      </c>
      <c r="I2483" s="16">
        <v>12</v>
      </c>
      <c r="J2483" s="16"/>
      <c r="K2483" s="16"/>
      <c r="L2483" s="16"/>
      <c r="M2483" s="16"/>
      <c r="N2483" s="16">
        <v>0</v>
      </c>
      <c r="O2483" s="17">
        <f>IFERROR(K2483/I2483,"")</f>
        <v>0</v>
      </c>
      <c r="P2483" s="17" t="str">
        <f>IFERROR(L2483/J2483,"")</f>
        <v/>
      </c>
      <c r="Q2483" s="16">
        <v>0</v>
      </c>
      <c r="R2483" s="16">
        <v>0</v>
      </c>
      <c r="S2483" s="16"/>
      <c r="T2483" s="16">
        <v>0</v>
      </c>
      <c r="U2483" s="16">
        <v>0</v>
      </c>
      <c r="V2483" s="16">
        <v>0</v>
      </c>
      <c r="W2483" s="16">
        <v>0</v>
      </c>
      <c r="X2483" s="16"/>
      <c r="Y2483" s="16">
        <v>0</v>
      </c>
      <c r="Z2483" s="16"/>
      <c r="AA2483" s="16">
        <f>IF(COUNT(Q2483:Z2483)=0,"",SUM(Q2483:Q2483))</f>
        <v>0</v>
      </c>
      <c r="AB2483" s="16">
        <f>IF(COUNT(Q2483:Z2483)=0,"",SUM(R2483:S2483))</f>
        <v>0</v>
      </c>
      <c r="AC2483" s="16">
        <f>IF(COUNT(Q2483:Z2483)=0,"",SUM(T2483:V2483))</f>
        <v>0</v>
      </c>
      <c r="AD2483" s="16">
        <f>IF(COUNT(Q2483:Z2483)=0,"",SUM(W2483:Y2483))</f>
        <v>0</v>
      </c>
      <c r="AE2483" s="16">
        <f>IF(COUNT(Q2483:Z2483)=0,"",SUM(Z2483:Z2483))</f>
        <v>0</v>
      </c>
      <c r="AF2483" s="16">
        <f>IF(COUNT(Q2483:Z2483)=0,"",SUM(Q2483:Z2483))</f>
        <v>0</v>
      </c>
      <c r="AG2483" s="17" t="str">
        <f>IFERROR((AA2483+AB2483)/AF2483,"")</f>
        <v/>
      </c>
      <c r="AH2483" s="16"/>
    </row>
    <row r="2484" spans="1:34" x14ac:dyDescent="0.2">
      <c r="A2484" s="4" t="s">
        <v>198</v>
      </c>
      <c r="B2484" s="4" t="s">
        <v>141</v>
      </c>
      <c r="C2484" s="4" t="s">
        <v>955</v>
      </c>
      <c r="D2484" s="4" t="s">
        <v>245</v>
      </c>
      <c r="E2484" s="4" t="s">
        <v>200</v>
      </c>
      <c r="F2484" s="4" t="s">
        <v>1013</v>
      </c>
      <c r="G2484" s="4" t="s">
        <v>156</v>
      </c>
      <c r="H2484" s="4" t="s">
        <v>43</v>
      </c>
      <c r="I2484" s="16"/>
      <c r="J2484" s="16"/>
      <c r="K2484" s="16">
        <v>0</v>
      </c>
      <c r="L2484" s="16"/>
      <c r="M2484" s="16">
        <v>0</v>
      </c>
      <c r="N2484" s="16"/>
      <c r="O2484" s="17" t="str">
        <f>IFERROR(K2484/I2484,"")</f>
        <v/>
      </c>
      <c r="P2484" s="17" t="str">
        <f>IFERROR(L2484/J2484,"")</f>
        <v/>
      </c>
      <c r="Q2484" s="16">
        <v>0</v>
      </c>
      <c r="R2484" s="16">
        <v>0</v>
      </c>
      <c r="S2484" s="16"/>
      <c r="T2484" s="16">
        <v>0</v>
      </c>
      <c r="U2484" s="16">
        <v>0</v>
      </c>
      <c r="V2484" s="16">
        <v>0</v>
      </c>
      <c r="W2484" s="16">
        <v>0</v>
      </c>
      <c r="X2484" s="16"/>
      <c r="Y2484" s="16">
        <v>0</v>
      </c>
      <c r="Z2484" s="16"/>
      <c r="AA2484" s="16">
        <f>IF(COUNT(Q2484:Z2484)=0,"",SUM(Q2484:Q2484))</f>
        <v>0</v>
      </c>
      <c r="AB2484" s="16">
        <f>IF(COUNT(Q2484:Z2484)=0,"",SUM(R2484:S2484))</f>
        <v>0</v>
      </c>
      <c r="AC2484" s="16">
        <f>IF(COUNT(Q2484:Z2484)=0,"",SUM(T2484:V2484))</f>
        <v>0</v>
      </c>
      <c r="AD2484" s="16">
        <f>IF(COUNT(Q2484:Z2484)=0,"",SUM(W2484:Y2484))</f>
        <v>0</v>
      </c>
      <c r="AE2484" s="16">
        <f>IF(COUNT(Q2484:Z2484)=0,"",SUM(Z2484:Z2484))</f>
        <v>0</v>
      </c>
      <c r="AF2484" s="16">
        <f>IF(COUNT(Q2484:Z2484)=0,"",SUM(Q2484:Z2484))</f>
        <v>0</v>
      </c>
      <c r="AG2484" s="17" t="str">
        <f>IFERROR((AA2484+AB2484)/AF2484,"")</f>
        <v/>
      </c>
      <c r="AH2484" s="16"/>
    </row>
    <row r="2485" spans="1:34" x14ac:dyDescent="0.2">
      <c r="A2485" s="4" t="s">
        <v>198</v>
      </c>
      <c r="B2485" s="4" t="s">
        <v>141</v>
      </c>
      <c r="C2485" s="4" t="s">
        <v>955</v>
      </c>
      <c r="D2485" s="4" t="s">
        <v>245</v>
      </c>
      <c r="E2485" s="4" t="s">
        <v>200</v>
      </c>
      <c r="F2485" s="4" t="s">
        <v>1014</v>
      </c>
      <c r="G2485" s="4" t="s">
        <v>156</v>
      </c>
      <c r="H2485" s="4" t="s">
        <v>71</v>
      </c>
      <c r="I2485" s="16">
        <v>0</v>
      </c>
      <c r="J2485" s="16">
        <v>0</v>
      </c>
      <c r="K2485" s="16">
        <v>0</v>
      </c>
      <c r="L2485" s="16">
        <v>0</v>
      </c>
      <c r="M2485" s="16">
        <v>0</v>
      </c>
      <c r="N2485" s="16">
        <v>0</v>
      </c>
      <c r="O2485" s="17" t="str">
        <f>IFERROR(K2485/I2485,"")</f>
        <v/>
      </c>
      <c r="P2485" s="17" t="str">
        <f>IFERROR(L2485/J2485,"")</f>
        <v/>
      </c>
      <c r="Q2485" s="16">
        <v>0</v>
      </c>
      <c r="R2485" s="16">
        <v>0</v>
      </c>
      <c r="S2485" s="16"/>
      <c r="T2485" s="16">
        <v>0</v>
      </c>
      <c r="U2485" s="16">
        <v>0</v>
      </c>
      <c r="V2485" s="16">
        <v>0</v>
      </c>
      <c r="W2485" s="16">
        <v>0</v>
      </c>
      <c r="X2485" s="16">
        <v>0</v>
      </c>
      <c r="Y2485" s="16">
        <v>0</v>
      </c>
      <c r="Z2485" s="16">
        <v>0</v>
      </c>
      <c r="AA2485" s="16">
        <f>IF(COUNT(Q2485:Z2485)=0,"",SUM(Q2485:Q2485))</f>
        <v>0</v>
      </c>
      <c r="AB2485" s="16">
        <f>IF(COUNT(Q2485:Z2485)=0,"",SUM(R2485:S2485))</f>
        <v>0</v>
      </c>
      <c r="AC2485" s="16">
        <f>IF(COUNT(Q2485:Z2485)=0,"",SUM(T2485:V2485))</f>
        <v>0</v>
      </c>
      <c r="AD2485" s="16">
        <f>IF(COUNT(Q2485:Z2485)=0,"",SUM(W2485:Y2485))</f>
        <v>0</v>
      </c>
      <c r="AE2485" s="16">
        <f>IF(COUNT(Q2485:Z2485)=0,"",SUM(Z2485:Z2485))</f>
        <v>0</v>
      </c>
      <c r="AF2485" s="16">
        <f>IF(COUNT(Q2485:Z2485)=0,"",SUM(Q2485:Z2485))</f>
        <v>0</v>
      </c>
      <c r="AG2485" s="17" t="str">
        <f>IFERROR((AA2485+AB2485)/AF2485,"")</f>
        <v/>
      </c>
      <c r="AH2485" s="16"/>
    </row>
    <row r="2486" spans="1:34" x14ac:dyDescent="0.2">
      <c r="A2486" s="4" t="s">
        <v>198</v>
      </c>
      <c r="B2486" s="4" t="s">
        <v>141</v>
      </c>
      <c r="C2486" s="4" t="s">
        <v>955</v>
      </c>
      <c r="D2486" s="4" t="s">
        <v>247</v>
      </c>
      <c r="E2486" s="4" t="s">
        <v>248</v>
      </c>
      <c r="F2486" s="4" t="s">
        <v>1015</v>
      </c>
      <c r="G2486" s="4" t="s">
        <v>156</v>
      </c>
      <c r="H2486" s="4" t="s">
        <v>71</v>
      </c>
      <c r="I2486" s="16">
        <v>13</v>
      </c>
      <c r="J2486" s="16">
        <v>99</v>
      </c>
      <c r="K2486" s="16">
        <v>0</v>
      </c>
      <c r="L2486" s="16">
        <v>30</v>
      </c>
      <c r="M2486" s="16">
        <v>0</v>
      </c>
      <c r="N2486" s="16"/>
      <c r="O2486" s="17">
        <f>IFERROR(K2486/I2486,"")</f>
        <v>0</v>
      </c>
      <c r="P2486" s="17">
        <f>IFERROR(L2486/J2486,"")</f>
        <v>0.30303030303030304</v>
      </c>
      <c r="Q2486" s="16">
        <v>0</v>
      </c>
      <c r="R2486" s="16">
        <v>0</v>
      </c>
      <c r="S2486" s="16"/>
      <c r="T2486" s="16">
        <v>0</v>
      </c>
      <c r="U2486" s="16">
        <v>0</v>
      </c>
      <c r="V2486" s="16">
        <v>0</v>
      </c>
      <c r="W2486" s="16"/>
      <c r="X2486" s="16">
        <v>25</v>
      </c>
      <c r="Y2486" s="16">
        <v>0</v>
      </c>
      <c r="Z2486" s="16">
        <v>0</v>
      </c>
      <c r="AA2486" s="16">
        <f>IF(COUNT(Q2486:Z2486)=0,"",SUM(Q2486:Q2486))</f>
        <v>0</v>
      </c>
      <c r="AB2486" s="16">
        <f>IF(COUNT(Q2486:Z2486)=0,"",SUM(R2486:S2486))</f>
        <v>0</v>
      </c>
      <c r="AC2486" s="16">
        <f>IF(COUNT(Q2486:Z2486)=0,"",SUM(T2486:V2486))</f>
        <v>0</v>
      </c>
      <c r="AD2486" s="16">
        <f>IF(COUNT(Q2486:Z2486)=0,"",SUM(W2486:Y2486))</f>
        <v>25</v>
      </c>
      <c r="AE2486" s="16">
        <f>IF(COUNT(Q2486:Z2486)=0,"",SUM(Z2486:Z2486))</f>
        <v>0</v>
      </c>
      <c r="AF2486" s="16">
        <f>IF(COUNT(Q2486:Z2486)=0,"",SUM(Q2486:Z2486))</f>
        <v>25</v>
      </c>
      <c r="AG2486" s="17">
        <f>IFERROR((AA2486+AB2486)/AF2486,"")</f>
        <v>0</v>
      </c>
      <c r="AH2486" s="16"/>
    </row>
    <row r="2487" spans="1:34" x14ac:dyDescent="0.2">
      <c r="A2487" s="4" t="s">
        <v>198</v>
      </c>
      <c r="B2487" s="4" t="s">
        <v>141</v>
      </c>
      <c r="C2487" s="4" t="s">
        <v>955</v>
      </c>
      <c r="D2487" s="4" t="s">
        <v>250</v>
      </c>
      <c r="E2487" s="4" t="s">
        <v>251</v>
      </c>
      <c r="F2487" s="4" t="s">
        <v>1017</v>
      </c>
      <c r="G2487" s="4" t="s">
        <v>156</v>
      </c>
      <c r="H2487" s="4" t="s">
        <v>43</v>
      </c>
      <c r="I2487" s="16">
        <v>19</v>
      </c>
      <c r="J2487" s="16">
        <v>47</v>
      </c>
      <c r="K2487" s="16">
        <v>20</v>
      </c>
      <c r="L2487" s="16">
        <v>41</v>
      </c>
      <c r="M2487" s="16">
        <v>0</v>
      </c>
      <c r="N2487" s="16">
        <v>0</v>
      </c>
      <c r="O2487" s="17">
        <f>IFERROR(K2487/I2487,"")</f>
        <v>1.0526315789473684</v>
      </c>
      <c r="P2487" s="17">
        <f>IFERROR(L2487/J2487,"")</f>
        <v>0.87234042553191493</v>
      </c>
      <c r="Q2487" s="16">
        <v>0</v>
      </c>
      <c r="R2487" s="16">
        <v>0</v>
      </c>
      <c r="S2487" s="16"/>
      <c r="T2487" s="16">
        <v>0</v>
      </c>
      <c r="U2487" s="16">
        <v>0</v>
      </c>
      <c r="V2487" s="16">
        <v>0</v>
      </c>
      <c r="W2487" s="16">
        <v>0</v>
      </c>
      <c r="X2487" s="16">
        <v>47</v>
      </c>
      <c r="Y2487" s="16">
        <v>0</v>
      </c>
      <c r="Z2487" s="16">
        <v>14</v>
      </c>
      <c r="AA2487" s="16">
        <f>IF(COUNT(Q2487:Z2487)=0,"",SUM(Q2487:Q2487))</f>
        <v>0</v>
      </c>
      <c r="AB2487" s="16">
        <f>IF(COUNT(Q2487:Z2487)=0,"",SUM(R2487:S2487))</f>
        <v>0</v>
      </c>
      <c r="AC2487" s="16">
        <f>IF(COUNT(Q2487:Z2487)=0,"",SUM(T2487:V2487))</f>
        <v>0</v>
      </c>
      <c r="AD2487" s="16">
        <f>IF(COUNT(Q2487:Z2487)=0,"",SUM(W2487:Y2487))</f>
        <v>47</v>
      </c>
      <c r="AE2487" s="16">
        <f>IF(COUNT(Q2487:Z2487)=0,"",SUM(Z2487:Z2487))</f>
        <v>14</v>
      </c>
      <c r="AF2487" s="16">
        <f>IF(COUNT(Q2487:Z2487)=0,"",SUM(Q2487:Z2487))</f>
        <v>61</v>
      </c>
      <c r="AG2487" s="17">
        <f>IFERROR((AA2487+AB2487)/AF2487,"")</f>
        <v>0</v>
      </c>
      <c r="AH2487" s="16"/>
    </row>
    <row r="2488" spans="1:34" x14ac:dyDescent="0.2">
      <c r="A2488" s="4" t="s">
        <v>198</v>
      </c>
      <c r="B2488" s="4" t="s">
        <v>141</v>
      </c>
      <c r="C2488" s="4" t="s">
        <v>955</v>
      </c>
      <c r="D2488" s="4" t="s">
        <v>256</v>
      </c>
      <c r="E2488" s="4" t="s">
        <v>225</v>
      </c>
      <c r="F2488" s="4" t="s">
        <v>1029</v>
      </c>
      <c r="G2488" s="4" t="s">
        <v>156</v>
      </c>
      <c r="H2488" s="4" t="s">
        <v>71</v>
      </c>
      <c r="I2488" s="16">
        <v>438</v>
      </c>
      <c r="J2488" s="16">
        <v>5978</v>
      </c>
      <c r="K2488" s="16">
        <v>133</v>
      </c>
      <c r="L2488" s="16">
        <v>1728</v>
      </c>
      <c r="M2488" s="16">
        <v>0</v>
      </c>
      <c r="N2488" s="16">
        <v>14</v>
      </c>
      <c r="O2488" s="17">
        <f>IFERROR(K2488/I2488,"")</f>
        <v>0.30365296803652969</v>
      </c>
      <c r="P2488" s="17">
        <f>IFERROR(L2488/J2488,"")</f>
        <v>0.28905988624958179</v>
      </c>
      <c r="Q2488" s="16">
        <v>0</v>
      </c>
      <c r="R2488" s="16"/>
      <c r="S2488" s="16"/>
      <c r="T2488" s="16">
        <v>0</v>
      </c>
      <c r="U2488" s="16">
        <v>500</v>
      </c>
      <c r="V2488" s="16">
        <v>21</v>
      </c>
      <c r="W2488" s="16">
        <v>11</v>
      </c>
      <c r="X2488" s="16">
        <v>1663</v>
      </c>
      <c r="Y2488" s="16">
        <v>0</v>
      </c>
      <c r="Z2488" s="16">
        <v>225</v>
      </c>
      <c r="AA2488" s="16">
        <f>IF(COUNT(Q2488:Z2488)=0,"",SUM(Q2488:Q2488))</f>
        <v>0</v>
      </c>
      <c r="AB2488" s="16">
        <f>IF(COUNT(Q2488:Z2488)=0,"",SUM(R2488:S2488))</f>
        <v>0</v>
      </c>
      <c r="AC2488" s="16">
        <f>IF(COUNT(Q2488:Z2488)=0,"",SUM(T2488:V2488))</f>
        <v>521</v>
      </c>
      <c r="AD2488" s="16">
        <f>IF(COUNT(Q2488:Z2488)=0,"",SUM(W2488:Y2488))</f>
        <v>1674</v>
      </c>
      <c r="AE2488" s="16">
        <f>IF(COUNT(Q2488:Z2488)=0,"",SUM(Z2488:Z2488))</f>
        <v>225</v>
      </c>
      <c r="AF2488" s="16">
        <f>IF(COUNT(Q2488:Z2488)=0,"",SUM(Q2488:Z2488))</f>
        <v>2420</v>
      </c>
      <c r="AG2488" s="17">
        <f>IFERROR((AA2488+AB2488)/AF2488,"")</f>
        <v>0</v>
      </c>
      <c r="AH2488" s="16">
        <v>116</v>
      </c>
    </row>
    <row r="2489" spans="1:34" x14ac:dyDescent="0.2">
      <c r="A2489" s="4" t="s">
        <v>198</v>
      </c>
      <c r="B2489" s="4" t="s">
        <v>141</v>
      </c>
      <c r="C2489" s="4" t="s">
        <v>955</v>
      </c>
      <c r="D2489" s="4" t="s">
        <v>256</v>
      </c>
      <c r="E2489" s="4" t="s">
        <v>225</v>
      </c>
      <c r="F2489" s="4" t="s">
        <v>1030</v>
      </c>
      <c r="G2489" s="4" t="s">
        <v>156</v>
      </c>
      <c r="H2489" s="4" t="s">
        <v>43</v>
      </c>
      <c r="I2489" s="16">
        <v>838</v>
      </c>
      <c r="J2489" s="16">
        <v>9850</v>
      </c>
      <c r="K2489" s="16">
        <v>210</v>
      </c>
      <c r="L2489" s="16">
        <v>2531</v>
      </c>
      <c r="M2489" s="16">
        <v>0</v>
      </c>
      <c r="N2489" s="16">
        <v>21</v>
      </c>
      <c r="O2489" s="17">
        <f>IFERROR(K2489/I2489,"")</f>
        <v>0.25059665871121717</v>
      </c>
      <c r="P2489" s="17">
        <f>IFERROR(L2489/J2489,"")</f>
        <v>0.2569543147208122</v>
      </c>
      <c r="Q2489" s="16">
        <v>0</v>
      </c>
      <c r="R2489" s="16"/>
      <c r="S2489" s="16"/>
      <c r="T2489" s="16">
        <v>0</v>
      </c>
      <c r="U2489" s="16">
        <v>660</v>
      </c>
      <c r="V2489" s="16">
        <v>23</v>
      </c>
      <c r="W2489" s="16">
        <v>124</v>
      </c>
      <c r="X2489" s="16">
        <v>2356</v>
      </c>
      <c r="Y2489" s="16">
        <v>0</v>
      </c>
      <c r="Z2489" s="16">
        <v>436</v>
      </c>
      <c r="AA2489" s="16">
        <f>IF(COUNT(Q2489:Z2489)=0,"",SUM(Q2489:Q2489))</f>
        <v>0</v>
      </c>
      <c r="AB2489" s="16">
        <f>IF(COUNT(Q2489:Z2489)=0,"",SUM(R2489:S2489))</f>
        <v>0</v>
      </c>
      <c r="AC2489" s="16">
        <f>IF(COUNT(Q2489:Z2489)=0,"",SUM(T2489:V2489))</f>
        <v>683</v>
      </c>
      <c r="AD2489" s="16">
        <f>IF(COUNT(Q2489:Z2489)=0,"",SUM(W2489:Y2489))</f>
        <v>2480</v>
      </c>
      <c r="AE2489" s="16">
        <f>IF(COUNT(Q2489:Z2489)=0,"",SUM(Z2489:Z2489))</f>
        <v>436</v>
      </c>
      <c r="AF2489" s="16">
        <f>IF(COUNT(Q2489:Z2489)=0,"",SUM(Q2489:Z2489))</f>
        <v>3599</v>
      </c>
      <c r="AG2489" s="17">
        <f>IFERROR((AA2489+AB2489)/AF2489,"")</f>
        <v>0</v>
      </c>
      <c r="AH2489" s="16">
        <v>151</v>
      </c>
    </row>
    <row r="2490" spans="1:34" x14ac:dyDescent="0.2">
      <c r="A2490" s="4" t="s">
        <v>198</v>
      </c>
      <c r="B2490" s="4" t="s">
        <v>141</v>
      </c>
      <c r="C2490" s="4" t="s">
        <v>955</v>
      </c>
      <c r="D2490" s="4" t="s">
        <v>257</v>
      </c>
      <c r="E2490" s="4" t="s">
        <v>258</v>
      </c>
      <c r="F2490" s="4" t="s">
        <v>1031</v>
      </c>
      <c r="G2490" s="4" t="s">
        <v>157</v>
      </c>
      <c r="H2490" s="4" t="s">
        <v>43</v>
      </c>
      <c r="I2490" s="16">
        <v>1451</v>
      </c>
      <c r="J2490" s="16">
        <v>9053</v>
      </c>
      <c r="K2490" s="16">
        <v>1286</v>
      </c>
      <c r="L2490" s="16">
        <v>6742</v>
      </c>
      <c r="M2490" s="16">
        <v>0</v>
      </c>
      <c r="N2490" s="16">
        <v>0</v>
      </c>
      <c r="O2490" s="17">
        <f>IFERROR(K2490/I2490,"")</f>
        <v>0.88628532046864228</v>
      </c>
      <c r="P2490" s="17">
        <f>IFERROR(L2490/J2490,"")</f>
        <v>0.74472550535734006</v>
      </c>
      <c r="Q2490" s="16">
        <v>0</v>
      </c>
      <c r="R2490" s="16">
        <v>1155</v>
      </c>
      <c r="S2490" s="16"/>
      <c r="T2490" s="16">
        <v>0</v>
      </c>
      <c r="U2490" s="16">
        <v>0</v>
      </c>
      <c r="V2490" s="16">
        <v>0</v>
      </c>
      <c r="W2490" s="16">
        <v>2169</v>
      </c>
      <c r="X2490" s="16">
        <v>4704</v>
      </c>
      <c r="Y2490" s="16">
        <v>0</v>
      </c>
      <c r="Z2490" s="16">
        <v>0</v>
      </c>
      <c r="AA2490" s="16">
        <f>IF(COUNT(Q2490:Z2490)=0,"",SUM(Q2490:Q2490))</f>
        <v>0</v>
      </c>
      <c r="AB2490" s="16">
        <f>IF(COUNT(Q2490:Z2490)=0,"",SUM(R2490:S2490))</f>
        <v>1155</v>
      </c>
      <c r="AC2490" s="16">
        <f>IF(COUNT(Q2490:Z2490)=0,"",SUM(T2490:V2490))</f>
        <v>0</v>
      </c>
      <c r="AD2490" s="16">
        <f>IF(COUNT(Q2490:Z2490)=0,"",SUM(W2490:Y2490))</f>
        <v>6873</v>
      </c>
      <c r="AE2490" s="16">
        <f>IF(COUNT(Q2490:Z2490)=0,"",SUM(Z2490:Z2490))</f>
        <v>0</v>
      </c>
      <c r="AF2490" s="16">
        <f>IF(COUNT(Q2490:Z2490)=0,"",SUM(Q2490:Z2490))</f>
        <v>8028</v>
      </c>
      <c r="AG2490" s="17">
        <f>IFERROR((AA2490+AB2490)/AF2490,"")</f>
        <v>0.14387144992526157</v>
      </c>
      <c r="AH2490" s="16">
        <v>449</v>
      </c>
    </row>
    <row r="2491" spans="1:34" x14ac:dyDescent="0.2">
      <c r="A2491" s="4" t="s">
        <v>198</v>
      </c>
      <c r="B2491" s="4" t="s">
        <v>141</v>
      </c>
      <c r="C2491" s="4" t="s">
        <v>955</v>
      </c>
      <c r="D2491" s="4" t="s">
        <v>260</v>
      </c>
      <c r="E2491" s="4" t="s">
        <v>231</v>
      </c>
      <c r="F2491" s="4" t="s">
        <v>1032</v>
      </c>
      <c r="G2491" s="4" t="s">
        <v>156</v>
      </c>
      <c r="H2491" s="4" t="s">
        <v>71</v>
      </c>
      <c r="I2491" s="16">
        <v>16</v>
      </c>
      <c r="J2491" s="16">
        <v>286</v>
      </c>
      <c r="K2491" s="16"/>
      <c r="L2491" s="16">
        <v>174</v>
      </c>
      <c r="M2491" s="16">
        <v>0</v>
      </c>
      <c r="N2491" s="16">
        <v>0</v>
      </c>
      <c r="O2491" s="17">
        <f>IFERROR(K2491/I2491,"")</f>
        <v>0</v>
      </c>
      <c r="P2491" s="17">
        <f>IFERROR(L2491/J2491,"")</f>
        <v>0.60839160839160844</v>
      </c>
      <c r="Q2491" s="16">
        <v>0</v>
      </c>
      <c r="R2491" s="16">
        <v>0</v>
      </c>
      <c r="S2491" s="16"/>
      <c r="T2491" s="16">
        <v>0</v>
      </c>
      <c r="U2491" s="16">
        <v>0</v>
      </c>
      <c r="V2491" s="16">
        <v>0</v>
      </c>
      <c r="W2491" s="16">
        <v>0</v>
      </c>
      <c r="X2491" s="16">
        <v>0</v>
      </c>
      <c r="Y2491" s="16">
        <v>0</v>
      </c>
      <c r="Z2491" s="16">
        <v>180</v>
      </c>
      <c r="AA2491" s="16">
        <f>IF(COUNT(Q2491:Z2491)=0,"",SUM(Q2491:Q2491))</f>
        <v>0</v>
      </c>
      <c r="AB2491" s="16">
        <f>IF(COUNT(Q2491:Z2491)=0,"",SUM(R2491:S2491))</f>
        <v>0</v>
      </c>
      <c r="AC2491" s="16">
        <f>IF(COUNT(Q2491:Z2491)=0,"",SUM(T2491:V2491))</f>
        <v>0</v>
      </c>
      <c r="AD2491" s="16">
        <f>IF(COUNT(Q2491:Z2491)=0,"",SUM(W2491:Y2491))</f>
        <v>0</v>
      </c>
      <c r="AE2491" s="16">
        <f>IF(COUNT(Q2491:Z2491)=0,"",SUM(Z2491:Z2491))</f>
        <v>180</v>
      </c>
      <c r="AF2491" s="16">
        <f>IF(COUNT(Q2491:Z2491)=0,"",SUM(Q2491:Z2491))</f>
        <v>180</v>
      </c>
      <c r="AG2491" s="17">
        <f>IFERROR((AA2491+AB2491)/AF2491,"")</f>
        <v>0</v>
      </c>
      <c r="AH2491" s="16"/>
    </row>
    <row r="2492" spans="1:34" x14ac:dyDescent="0.2">
      <c r="A2492" s="4" t="s">
        <v>198</v>
      </c>
      <c r="B2492" s="4" t="s">
        <v>141</v>
      </c>
      <c r="C2492" s="4" t="s">
        <v>955</v>
      </c>
      <c r="D2492" s="4" t="s">
        <v>260</v>
      </c>
      <c r="E2492" s="4" t="s">
        <v>231</v>
      </c>
      <c r="F2492" s="4" t="s">
        <v>1033</v>
      </c>
      <c r="G2492" s="4" t="s">
        <v>156</v>
      </c>
      <c r="H2492" s="4" t="s">
        <v>43</v>
      </c>
      <c r="I2492" s="16">
        <v>96</v>
      </c>
      <c r="J2492" s="16">
        <v>480</v>
      </c>
      <c r="K2492" s="16">
        <v>40</v>
      </c>
      <c r="L2492" s="16">
        <v>239</v>
      </c>
      <c r="M2492" s="16"/>
      <c r="N2492" s="16"/>
      <c r="O2492" s="17">
        <f>IFERROR(K2492/I2492,"")</f>
        <v>0.41666666666666669</v>
      </c>
      <c r="P2492" s="17">
        <f>IFERROR(L2492/J2492,"")</f>
        <v>0.49791666666666667</v>
      </c>
      <c r="Q2492" s="16">
        <v>0</v>
      </c>
      <c r="R2492" s="16"/>
      <c r="S2492" s="16"/>
      <c r="T2492" s="16">
        <v>0</v>
      </c>
      <c r="U2492" s="16">
        <v>0</v>
      </c>
      <c r="V2492" s="16">
        <v>0</v>
      </c>
      <c r="W2492" s="16"/>
      <c r="X2492" s="16">
        <v>0</v>
      </c>
      <c r="Y2492" s="16">
        <v>0</v>
      </c>
      <c r="Z2492" s="16">
        <v>284</v>
      </c>
      <c r="AA2492" s="16">
        <f>IF(COUNT(Q2492:Z2492)=0,"",SUM(Q2492:Q2492))</f>
        <v>0</v>
      </c>
      <c r="AB2492" s="16">
        <f>IF(COUNT(Q2492:Z2492)=0,"",SUM(R2492:S2492))</f>
        <v>0</v>
      </c>
      <c r="AC2492" s="16">
        <f>IF(COUNT(Q2492:Z2492)=0,"",SUM(T2492:V2492))</f>
        <v>0</v>
      </c>
      <c r="AD2492" s="16">
        <f>IF(COUNT(Q2492:Z2492)=0,"",SUM(W2492:Y2492))</f>
        <v>0</v>
      </c>
      <c r="AE2492" s="16">
        <f>IF(COUNT(Q2492:Z2492)=0,"",SUM(Z2492:Z2492))</f>
        <v>284</v>
      </c>
      <c r="AF2492" s="16">
        <f>IF(COUNT(Q2492:Z2492)=0,"",SUM(Q2492:Z2492))</f>
        <v>284</v>
      </c>
      <c r="AG2492" s="17">
        <f>IFERROR((AA2492+AB2492)/AF2492,"")</f>
        <v>0</v>
      </c>
      <c r="AH2492" s="16"/>
    </row>
    <row r="2493" spans="1:34" x14ac:dyDescent="0.2">
      <c r="A2493" s="4" t="s">
        <v>198</v>
      </c>
      <c r="B2493" s="4" t="s">
        <v>141</v>
      </c>
      <c r="C2493" s="4" t="s">
        <v>955</v>
      </c>
      <c r="D2493" s="4" t="s">
        <v>261</v>
      </c>
      <c r="E2493" s="4" t="s">
        <v>262</v>
      </c>
      <c r="F2493" s="4" t="s">
        <v>1035</v>
      </c>
      <c r="G2493" s="4" t="s">
        <v>156</v>
      </c>
      <c r="H2493" s="4" t="s">
        <v>43</v>
      </c>
      <c r="I2493" s="16">
        <v>1796</v>
      </c>
      <c r="J2493" s="16">
        <v>4031</v>
      </c>
      <c r="K2493" s="16">
        <v>1557</v>
      </c>
      <c r="L2493" s="16">
        <v>1001</v>
      </c>
      <c r="M2493" s="16">
        <v>0</v>
      </c>
      <c r="N2493" s="16">
        <v>0</v>
      </c>
      <c r="O2493" s="17">
        <f>IFERROR(K2493/I2493,"")</f>
        <v>0.86692650334075727</v>
      </c>
      <c r="P2493" s="17">
        <f>IFERROR(L2493/J2493,"")</f>
        <v>0.24832547754899528</v>
      </c>
      <c r="Q2493" s="16">
        <v>0</v>
      </c>
      <c r="R2493" s="16">
        <v>154</v>
      </c>
      <c r="S2493" s="16"/>
      <c r="T2493" s="16">
        <v>0</v>
      </c>
      <c r="U2493" s="16">
        <v>0</v>
      </c>
      <c r="V2493" s="16">
        <v>1313</v>
      </c>
      <c r="W2493" s="16">
        <v>462</v>
      </c>
      <c r="X2493" s="16">
        <v>629</v>
      </c>
      <c r="Y2493" s="16">
        <v>0</v>
      </c>
      <c r="Z2493" s="16">
        <v>0</v>
      </c>
      <c r="AA2493" s="16">
        <f>IF(COUNT(Q2493:Z2493)=0,"",SUM(Q2493:Q2493))</f>
        <v>0</v>
      </c>
      <c r="AB2493" s="16">
        <f>IF(COUNT(Q2493:Z2493)=0,"",SUM(R2493:S2493))</f>
        <v>154</v>
      </c>
      <c r="AC2493" s="16">
        <f>IF(COUNT(Q2493:Z2493)=0,"",SUM(T2493:V2493))</f>
        <v>1313</v>
      </c>
      <c r="AD2493" s="16">
        <f>IF(COUNT(Q2493:Z2493)=0,"",SUM(W2493:Y2493))</f>
        <v>1091</v>
      </c>
      <c r="AE2493" s="16">
        <f>IF(COUNT(Q2493:Z2493)=0,"",SUM(Z2493:Z2493))</f>
        <v>0</v>
      </c>
      <c r="AF2493" s="16">
        <f>IF(COUNT(Q2493:Z2493)=0,"",SUM(Q2493:Z2493))</f>
        <v>2558</v>
      </c>
      <c r="AG2493" s="17">
        <f>IFERROR((AA2493+AB2493)/AF2493,"")</f>
        <v>6.0203283815480846E-2</v>
      </c>
      <c r="AH2493" s="16">
        <v>102</v>
      </c>
    </row>
    <row r="2494" spans="1:34" x14ac:dyDescent="0.2">
      <c r="A2494" s="4" t="s">
        <v>198</v>
      </c>
      <c r="B2494" s="4" t="s">
        <v>146</v>
      </c>
      <c r="C2494" s="4" t="s">
        <v>1036</v>
      </c>
      <c r="D2494" s="4" t="s">
        <v>265</v>
      </c>
      <c r="E2494" s="4" t="s">
        <v>266</v>
      </c>
      <c r="F2494" s="4" t="s">
        <v>1039</v>
      </c>
      <c r="G2494" s="4" t="s">
        <v>158</v>
      </c>
      <c r="H2494" s="4" t="s">
        <v>71</v>
      </c>
      <c r="I2494" s="16">
        <v>0</v>
      </c>
      <c r="J2494" s="16">
        <v>41</v>
      </c>
      <c r="K2494" s="16">
        <v>0</v>
      </c>
      <c r="L2494" s="16"/>
      <c r="M2494" s="16">
        <v>0</v>
      </c>
      <c r="N2494" s="16">
        <v>0</v>
      </c>
      <c r="O2494" s="17" t="str">
        <f>IFERROR(K2494/I2494,"")</f>
        <v/>
      </c>
      <c r="P2494" s="17">
        <f>IFERROR(L2494/J2494,"")</f>
        <v>0</v>
      </c>
      <c r="Q2494" s="16">
        <v>0</v>
      </c>
      <c r="R2494" s="16">
        <v>0</v>
      </c>
      <c r="S2494" s="16"/>
      <c r="T2494" s="16">
        <v>0</v>
      </c>
      <c r="U2494" s="16">
        <v>0</v>
      </c>
      <c r="V2494" s="16">
        <v>0</v>
      </c>
      <c r="W2494" s="16">
        <v>0</v>
      </c>
      <c r="X2494" s="16"/>
      <c r="Y2494" s="16">
        <v>0</v>
      </c>
      <c r="Z2494" s="16">
        <v>0</v>
      </c>
      <c r="AA2494" s="16">
        <f>IF(COUNT(Q2494:Z2494)=0,"",SUM(Q2494:Q2494))</f>
        <v>0</v>
      </c>
      <c r="AB2494" s="16">
        <f>IF(COUNT(Q2494:Z2494)=0,"",SUM(R2494:S2494))</f>
        <v>0</v>
      </c>
      <c r="AC2494" s="16">
        <f>IF(COUNT(Q2494:Z2494)=0,"",SUM(T2494:V2494))</f>
        <v>0</v>
      </c>
      <c r="AD2494" s="16">
        <f>IF(COUNT(Q2494:Z2494)=0,"",SUM(W2494:Y2494))</f>
        <v>0</v>
      </c>
      <c r="AE2494" s="16">
        <f>IF(COUNT(Q2494:Z2494)=0,"",SUM(Z2494:Z2494))</f>
        <v>0</v>
      </c>
      <c r="AF2494" s="16">
        <f>IF(COUNT(Q2494:Z2494)=0,"",SUM(Q2494:Z2494))</f>
        <v>0</v>
      </c>
      <c r="AG2494" s="17" t="str">
        <f>IFERROR((AA2494+AB2494)/AF2494,"")</f>
        <v/>
      </c>
      <c r="AH2494" s="16"/>
    </row>
    <row r="2495" spans="1:34" x14ac:dyDescent="0.2">
      <c r="A2495" s="4" t="s">
        <v>198</v>
      </c>
      <c r="B2495" s="4" t="s">
        <v>146</v>
      </c>
      <c r="C2495" s="4" t="s">
        <v>1036</v>
      </c>
      <c r="D2495" s="4" t="s">
        <v>265</v>
      </c>
      <c r="E2495" s="4" t="s">
        <v>266</v>
      </c>
      <c r="F2495" s="4" t="s">
        <v>1040</v>
      </c>
      <c r="G2495" s="4" t="s">
        <v>158</v>
      </c>
      <c r="H2495" s="4" t="s">
        <v>71</v>
      </c>
      <c r="I2495" s="16">
        <v>0</v>
      </c>
      <c r="J2495" s="16">
        <v>415</v>
      </c>
      <c r="K2495" s="16">
        <v>0</v>
      </c>
      <c r="L2495" s="16">
        <v>50</v>
      </c>
      <c r="M2495" s="16">
        <v>0</v>
      </c>
      <c r="N2495" s="16"/>
      <c r="O2495" s="17" t="str">
        <f>IFERROR(K2495/I2495,"")</f>
        <v/>
      </c>
      <c r="P2495" s="17">
        <f>IFERROR(L2495/J2495,"")</f>
        <v>0.12048192771084337</v>
      </c>
      <c r="Q2495" s="16">
        <v>0</v>
      </c>
      <c r="R2495" s="16">
        <v>0</v>
      </c>
      <c r="S2495" s="16"/>
      <c r="T2495" s="16">
        <v>0</v>
      </c>
      <c r="U2495" s="16">
        <v>0</v>
      </c>
      <c r="V2495" s="16"/>
      <c r="W2495" s="16">
        <v>0</v>
      </c>
      <c r="X2495" s="16">
        <v>42</v>
      </c>
      <c r="Y2495" s="16">
        <v>0</v>
      </c>
      <c r="Z2495" s="16"/>
      <c r="AA2495" s="16">
        <f>IF(COUNT(Q2495:Z2495)=0,"",SUM(Q2495:Q2495))</f>
        <v>0</v>
      </c>
      <c r="AB2495" s="16">
        <f>IF(COUNT(Q2495:Z2495)=0,"",SUM(R2495:S2495))</f>
        <v>0</v>
      </c>
      <c r="AC2495" s="16">
        <f>IF(COUNT(Q2495:Z2495)=0,"",SUM(T2495:V2495))</f>
        <v>0</v>
      </c>
      <c r="AD2495" s="16">
        <f>IF(COUNT(Q2495:Z2495)=0,"",SUM(W2495:Y2495))</f>
        <v>42</v>
      </c>
      <c r="AE2495" s="16">
        <f>IF(COUNT(Q2495:Z2495)=0,"",SUM(Z2495:Z2495))</f>
        <v>0</v>
      </c>
      <c r="AF2495" s="16">
        <f>IF(COUNT(Q2495:Z2495)=0,"",SUM(Q2495:Z2495))</f>
        <v>42</v>
      </c>
      <c r="AG2495" s="17">
        <f>IFERROR((AA2495+AB2495)/AF2495,"")</f>
        <v>0</v>
      </c>
      <c r="AH2495" s="16">
        <v>18</v>
      </c>
    </row>
    <row r="2496" spans="1:34" x14ac:dyDescent="0.2">
      <c r="A2496" s="4" t="s">
        <v>198</v>
      </c>
      <c r="B2496" s="4" t="s">
        <v>146</v>
      </c>
      <c r="C2496" s="4" t="s">
        <v>1036</v>
      </c>
      <c r="D2496" s="4" t="s">
        <v>265</v>
      </c>
      <c r="E2496" s="4" t="s">
        <v>266</v>
      </c>
      <c r="F2496" s="4" t="s">
        <v>1041</v>
      </c>
      <c r="G2496" s="4" t="s">
        <v>158</v>
      </c>
      <c r="H2496" s="4" t="s">
        <v>43</v>
      </c>
      <c r="I2496" s="16">
        <v>0</v>
      </c>
      <c r="J2496" s="16">
        <v>32</v>
      </c>
      <c r="K2496" s="16">
        <v>0</v>
      </c>
      <c r="L2496" s="16"/>
      <c r="M2496" s="16">
        <v>0</v>
      </c>
      <c r="N2496" s="16">
        <v>0</v>
      </c>
      <c r="O2496" s="17" t="str">
        <f>IFERROR(K2496/I2496,"")</f>
        <v/>
      </c>
      <c r="P2496" s="17">
        <f>IFERROR(L2496/J2496,"")</f>
        <v>0</v>
      </c>
      <c r="Q2496" s="16">
        <v>0</v>
      </c>
      <c r="R2496" s="16">
        <v>0</v>
      </c>
      <c r="S2496" s="16"/>
      <c r="T2496" s="16">
        <v>0</v>
      </c>
      <c r="U2496" s="16">
        <v>0</v>
      </c>
      <c r="V2496" s="16">
        <v>0</v>
      </c>
      <c r="W2496" s="16">
        <v>0</v>
      </c>
      <c r="X2496" s="16"/>
      <c r="Y2496" s="16">
        <v>0</v>
      </c>
      <c r="Z2496" s="16">
        <v>0</v>
      </c>
      <c r="AA2496" s="16">
        <f>IF(COUNT(Q2496:Z2496)=0,"",SUM(Q2496:Q2496))</f>
        <v>0</v>
      </c>
      <c r="AB2496" s="16">
        <f>IF(COUNT(Q2496:Z2496)=0,"",SUM(R2496:S2496))</f>
        <v>0</v>
      </c>
      <c r="AC2496" s="16">
        <f>IF(COUNT(Q2496:Z2496)=0,"",SUM(T2496:V2496))</f>
        <v>0</v>
      </c>
      <c r="AD2496" s="16">
        <f>IF(COUNT(Q2496:Z2496)=0,"",SUM(W2496:Y2496))</f>
        <v>0</v>
      </c>
      <c r="AE2496" s="16">
        <f>IF(COUNT(Q2496:Z2496)=0,"",SUM(Z2496:Z2496))</f>
        <v>0</v>
      </c>
      <c r="AF2496" s="16">
        <f>IF(COUNT(Q2496:Z2496)=0,"",SUM(Q2496:Z2496))</f>
        <v>0</v>
      </c>
      <c r="AG2496" s="17" t="str">
        <f>IFERROR((AA2496+AB2496)/AF2496,"")</f>
        <v/>
      </c>
      <c r="AH2496" s="16"/>
    </row>
    <row r="2497" spans="1:34" x14ac:dyDescent="0.2">
      <c r="A2497" s="4" t="s">
        <v>198</v>
      </c>
      <c r="B2497" s="4" t="s">
        <v>146</v>
      </c>
      <c r="C2497" s="4" t="s">
        <v>1036</v>
      </c>
      <c r="D2497" s="4" t="s">
        <v>265</v>
      </c>
      <c r="E2497" s="4" t="s">
        <v>266</v>
      </c>
      <c r="F2497" s="4" t="s">
        <v>1042</v>
      </c>
      <c r="G2497" s="4" t="s">
        <v>158</v>
      </c>
      <c r="H2497" s="4" t="s">
        <v>43</v>
      </c>
      <c r="I2497" s="16">
        <v>0</v>
      </c>
      <c r="J2497" s="16">
        <v>262</v>
      </c>
      <c r="K2497" s="16">
        <v>0</v>
      </c>
      <c r="L2497" s="16">
        <v>37</v>
      </c>
      <c r="M2497" s="16">
        <v>0</v>
      </c>
      <c r="N2497" s="16">
        <v>0</v>
      </c>
      <c r="O2497" s="17" t="str">
        <f>IFERROR(K2497/I2497,"")</f>
        <v/>
      </c>
      <c r="P2497" s="17">
        <f>IFERROR(L2497/J2497,"")</f>
        <v>0.14122137404580154</v>
      </c>
      <c r="Q2497" s="16">
        <v>0</v>
      </c>
      <c r="R2497" s="16">
        <v>0</v>
      </c>
      <c r="S2497" s="16"/>
      <c r="T2497" s="16">
        <v>0</v>
      </c>
      <c r="U2497" s="16">
        <v>0</v>
      </c>
      <c r="V2497" s="16"/>
      <c r="W2497" s="16">
        <v>0</v>
      </c>
      <c r="X2497" s="16">
        <v>31</v>
      </c>
      <c r="Y2497" s="16">
        <v>0</v>
      </c>
      <c r="Z2497" s="16">
        <v>0</v>
      </c>
      <c r="AA2497" s="16">
        <f>IF(COUNT(Q2497:Z2497)=0,"",SUM(Q2497:Q2497))</f>
        <v>0</v>
      </c>
      <c r="AB2497" s="16">
        <f>IF(COUNT(Q2497:Z2497)=0,"",SUM(R2497:S2497))</f>
        <v>0</v>
      </c>
      <c r="AC2497" s="16">
        <f>IF(COUNT(Q2497:Z2497)=0,"",SUM(T2497:V2497))</f>
        <v>0</v>
      </c>
      <c r="AD2497" s="16">
        <f>IF(COUNT(Q2497:Z2497)=0,"",SUM(W2497:Y2497))</f>
        <v>31</v>
      </c>
      <c r="AE2497" s="16">
        <f>IF(COUNT(Q2497:Z2497)=0,"",SUM(Z2497:Z2497))</f>
        <v>0</v>
      </c>
      <c r="AF2497" s="16">
        <f>IF(COUNT(Q2497:Z2497)=0,"",SUM(Q2497:Z2497))</f>
        <v>31</v>
      </c>
      <c r="AG2497" s="17">
        <f>IFERROR((AA2497+AB2497)/AF2497,"")</f>
        <v>0</v>
      </c>
      <c r="AH2497" s="16"/>
    </row>
    <row r="2498" spans="1:34" x14ac:dyDescent="0.2">
      <c r="A2498" s="4" t="s">
        <v>198</v>
      </c>
      <c r="B2498" s="4" t="s">
        <v>146</v>
      </c>
      <c r="C2498" s="4" t="s">
        <v>1036</v>
      </c>
      <c r="D2498" s="4" t="s">
        <v>265</v>
      </c>
      <c r="E2498" s="4" t="s">
        <v>266</v>
      </c>
      <c r="F2498" s="4" t="s">
        <v>1043</v>
      </c>
      <c r="G2498" s="4" t="s">
        <v>156</v>
      </c>
      <c r="H2498" s="4" t="s">
        <v>43</v>
      </c>
      <c r="I2498" s="16">
        <v>22</v>
      </c>
      <c r="J2498" s="16">
        <v>15</v>
      </c>
      <c r="K2498" s="16"/>
      <c r="L2498" s="16"/>
      <c r="M2498" s="16">
        <v>0</v>
      </c>
      <c r="N2498" s="16">
        <v>0</v>
      </c>
      <c r="O2498" s="17">
        <f>IFERROR(K2498/I2498,"")</f>
        <v>0</v>
      </c>
      <c r="P2498" s="17">
        <f>IFERROR(L2498/J2498,"")</f>
        <v>0</v>
      </c>
      <c r="Q2498" s="16">
        <v>0</v>
      </c>
      <c r="R2498" s="16"/>
      <c r="S2498" s="16"/>
      <c r="T2498" s="16">
        <v>0</v>
      </c>
      <c r="U2498" s="16">
        <v>0</v>
      </c>
      <c r="V2498" s="16">
        <v>0</v>
      </c>
      <c r="W2498" s="16">
        <v>0</v>
      </c>
      <c r="X2498" s="16"/>
      <c r="Y2498" s="16">
        <v>0</v>
      </c>
      <c r="Z2498" s="16"/>
      <c r="AA2498" s="16">
        <f>IF(COUNT(Q2498:Z2498)=0,"",SUM(Q2498:Q2498))</f>
        <v>0</v>
      </c>
      <c r="AB2498" s="16">
        <f>IF(COUNT(Q2498:Z2498)=0,"",SUM(R2498:S2498))</f>
        <v>0</v>
      </c>
      <c r="AC2498" s="16">
        <f>IF(COUNT(Q2498:Z2498)=0,"",SUM(T2498:V2498))</f>
        <v>0</v>
      </c>
      <c r="AD2498" s="16">
        <f>IF(COUNT(Q2498:Z2498)=0,"",SUM(W2498:Y2498))</f>
        <v>0</v>
      </c>
      <c r="AE2498" s="16">
        <f>IF(COUNT(Q2498:Z2498)=0,"",SUM(Z2498:Z2498))</f>
        <v>0</v>
      </c>
      <c r="AF2498" s="16">
        <f>IF(COUNT(Q2498:Z2498)=0,"",SUM(Q2498:Z2498))</f>
        <v>0</v>
      </c>
      <c r="AG2498" s="17" t="str">
        <f>IFERROR((AA2498+AB2498)/AF2498,"")</f>
        <v/>
      </c>
      <c r="AH2498" s="16"/>
    </row>
    <row r="2499" spans="1:34" x14ac:dyDescent="0.2">
      <c r="A2499" s="4" t="s">
        <v>198</v>
      </c>
      <c r="B2499" s="4" t="s">
        <v>124</v>
      </c>
      <c r="C2499" s="4" t="s">
        <v>955</v>
      </c>
      <c r="D2499" s="4" t="s">
        <v>268</v>
      </c>
      <c r="E2499" s="4" t="s">
        <v>200</v>
      </c>
      <c r="F2499" s="4" t="s">
        <v>1049</v>
      </c>
      <c r="G2499" s="4" t="s">
        <v>156</v>
      </c>
      <c r="H2499" s="4" t="s">
        <v>43</v>
      </c>
      <c r="I2499" s="16">
        <v>17</v>
      </c>
      <c r="J2499" s="16">
        <v>149</v>
      </c>
      <c r="K2499" s="16">
        <v>12</v>
      </c>
      <c r="L2499" s="16">
        <v>54</v>
      </c>
      <c r="M2499" s="16"/>
      <c r="N2499" s="16">
        <v>12</v>
      </c>
      <c r="O2499" s="17">
        <f>IFERROR(K2499/I2499,"")</f>
        <v>0.70588235294117652</v>
      </c>
      <c r="P2499" s="17">
        <f>IFERROR(L2499/J2499,"")</f>
        <v>0.36241610738255031</v>
      </c>
      <c r="Q2499" s="16">
        <v>0</v>
      </c>
      <c r="R2499" s="16">
        <v>0</v>
      </c>
      <c r="S2499" s="16"/>
      <c r="T2499" s="16">
        <v>0</v>
      </c>
      <c r="U2499" s="16">
        <v>20</v>
      </c>
      <c r="V2499" s="16">
        <v>0</v>
      </c>
      <c r="W2499" s="16">
        <v>0</v>
      </c>
      <c r="X2499" s="16">
        <v>38</v>
      </c>
      <c r="Y2499" s="16">
        <v>0</v>
      </c>
      <c r="Z2499" s="16"/>
      <c r="AA2499" s="16">
        <f>IF(COUNT(Q2499:Z2499)=0,"",SUM(Q2499:Q2499))</f>
        <v>0</v>
      </c>
      <c r="AB2499" s="16">
        <f>IF(COUNT(Q2499:Z2499)=0,"",SUM(R2499:S2499))</f>
        <v>0</v>
      </c>
      <c r="AC2499" s="16">
        <f>IF(COUNT(Q2499:Z2499)=0,"",SUM(T2499:V2499))</f>
        <v>20</v>
      </c>
      <c r="AD2499" s="16">
        <f>IF(COUNT(Q2499:Z2499)=0,"",SUM(W2499:Y2499))</f>
        <v>38</v>
      </c>
      <c r="AE2499" s="16">
        <f>IF(COUNT(Q2499:Z2499)=0,"",SUM(Z2499:Z2499))</f>
        <v>0</v>
      </c>
      <c r="AF2499" s="16">
        <f>IF(COUNT(Q2499:Z2499)=0,"",SUM(Q2499:Z2499))</f>
        <v>58</v>
      </c>
      <c r="AG2499" s="17">
        <f>IFERROR((AA2499+AB2499)/AF2499,"")</f>
        <v>0</v>
      </c>
      <c r="AH2499" s="16">
        <v>76</v>
      </c>
    </row>
    <row r="2500" spans="1:34" x14ac:dyDescent="0.2">
      <c r="A2500" s="4" t="s">
        <v>198</v>
      </c>
      <c r="B2500" s="4" t="s">
        <v>124</v>
      </c>
      <c r="C2500" s="4" t="s">
        <v>955</v>
      </c>
      <c r="D2500" s="4" t="s">
        <v>268</v>
      </c>
      <c r="E2500" s="4" t="s">
        <v>200</v>
      </c>
      <c r="F2500" s="4" t="s">
        <v>1050</v>
      </c>
      <c r="G2500" s="4" t="s">
        <v>156</v>
      </c>
      <c r="H2500" s="4" t="s">
        <v>71</v>
      </c>
      <c r="I2500" s="16">
        <v>0</v>
      </c>
      <c r="J2500" s="16"/>
      <c r="K2500" s="16">
        <v>0</v>
      </c>
      <c r="L2500" s="16"/>
      <c r="M2500" s="16">
        <v>0</v>
      </c>
      <c r="N2500" s="16">
        <v>0</v>
      </c>
      <c r="O2500" s="17" t="str">
        <f>IFERROR(K2500/I2500,"")</f>
        <v/>
      </c>
      <c r="P2500" s="17" t="str">
        <f>IFERROR(L2500/J2500,"")</f>
        <v/>
      </c>
      <c r="Q2500" s="16">
        <v>0</v>
      </c>
      <c r="R2500" s="16">
        <v>0</v>
      </c>
      <c r="S2500" s="16"/>
      <c r="T2500" s="16">
        <v>0</v>
      </c>
      <c r="U2500" s="16"/>
      <c r="V2500" s="16">
        <v>0</v>
      </c>
      <c r="W2500" s="16">
        <v>0</v>
      </c>
      <c r="X2500" s="16"/>
      <c r="Y2500" s="16">
        <v>0</v>
      </c>
      <c r="Z2500" s="16">
        <v>0</v>
      </c>
      <c r="AA2500" s="16">
        <f>IF(COUNT(Q2500:Z2500)=0,"",SUM(Q2500:Q2500))</f>
        <v>0</v>
      </c>
      <c r="AB2500" s="16">
        <f>IF(COUNT(Q2500:Z2500)=0,"",SUM(R2500:S2500))</f>
        <v>0</v>
      </c>
      <c r="AC2500" s="16">
        <f>IF(COUNT(Q2500:Z2500)=0,"",SUM(T2500:V2500))</f>
        <v>0</v>
      </c>
      <c r="AD2500" s="16">
        <f>IF(COUNT(Q2500:Z2500)=0,"",SUM(W2500:Y2500))</f>
        <v>0</v>
      </c>
      <c r="AE2500" s="16">
        <f>IF(COUNT(Q2500:Z2500)=0,"",SUM(Z2500:Z2500))</f>
        <v>0</v>
      </c>
      <c r="AF2500" s="16">
        <f>IF(COUNT(Q2500:Z2500)=0,"",SUM(Q2500:Z2500))</f>
        <v>0</v>
      </c>
      <c r="AG2500" s="17" t="str">
        <f>IFERROR((AA2500+AB2500)/AF2500,"")</f>
        <v/>
      </c>
      <c r="AH2500" s="16">
        <v>12</v>
      </c>
    </row>
    <row r="2501" spans="1:34" x14ac:dyDescent="0.2">
      <c r="A2501" s="4" t="s">
        <v>198</v>
      </c>
      <c r="B2501" s="4" t="s">
        <v>124</v>
      </c>
      <c r="C2501" s="4" t="s">
        <v>955</v>
      </c>
      <c r="D2501" s="4" t="s">
        <v>268</v>
      </c>
      <c r="E2501" s="4" t="s">
        <v>200</v>
      </c>
      <c r="F2501" s="4" t="s">
        <v>1051</v>
      </c>
      <c r="G2501" s="4" t="s">
        <v>156</v>
      </c>
      <c r="H2501" s="4" t="s">
        <v>43</v>
      </c>
      <c r="I2501" s="16"/>
      <c r="J2501" s="16">
        <v>28</v>
      </c>
      <c r="K2501" s="16">
        <v>0</v>
      </c>
      <c r="L2501" s="16"/>
      <c r="M2501" s="16">
        <v>0</v>
      </c>
      <c r="N2501" s="16"/>
      <c r="O2501" s="17" t="str">
        <f>IFERROR(K2501/I2501,"")</f>
        <v/>
      </c>
      <c r="P2501" s="17">
        <f>IFERROR(L2501/J2501,"")</f>
        <v>0</v>
      </c>
      <c r="Q2501" s="16">
        <v>0</v>
      </c>
      <c r="R2501" s="16">
        <v>0</v>
      </c>
      <c r="S2501" s="16"/>
      <c r="T2501" s="16">
        <v>0</v>
      </c>
      <c r="U2501" s="16"/>
      <c r="V2501" s="16">
        <v>0</v>
      </c>
      <c r="W2501" s="16">
        <v>0</v>
      </c>
      <c r="X2501" s="16"/>
      <c r="Y2501" s="16">
        <v>0</v>
      </c>
      <c r="Z2501" s="16"/>
      <c r="AA2501" s="16">
        <f>IF(COUNT(Q2501:Z2501)=0,"",SUM(Q2501:Q2501))</f>
        <v>0</v>
      </c>
      <c r="AB2501" s="16">
        <f>IF(COUNT(Q2501:Z2501)=0,"",SUM(R2501:S2501))</f>
        <v>0</v>
      </c>
      <c r="AC2501" s="16">
        <f>IF(COUNT(Q2501:Z2501)=0,"",SUM(T2501:V2501))</f>
        <v>0</v>
      </c>
      <c r="AD2501" s="16">
        <f>IF(COUNT(Q2501:Z2501)=0,"",SUM(W2501:Y2501))</f>
        <v>0</v>
      </c>
      <c r="AE2501" s="16">
        <f>IF(COUNT(Q2501:Z2501)=0,"",SUM(Z2501:Z2501))</f>
        <v>0</v>
      </c>
      <c r="AF2501" s="16">
        <f>IF(COUNT(Q2501:Z2501)=0,"",SUM(Q2501:Z2501))</f>
        <v>0</v>
      </c>
      <c r="AG2501" s="17" t="str">
        <f>IFERROR((AA2501+AB2501)/AF2501,"")</f>
        <v/>
      </c>
      <c r="AH2501" s="16">
        <v>21</v>
      </c>
    </row>
    <row r="2502" spans="1:34" x14ac:dyDescent="0.2">
      <c r="A2502" s="4" t="s">
        <v>198</v>
      </c>
      <c r="B2502" s="4" t="s">
        <v>124</v>
      </c>
      <c r="C2502" s="4" t="s">
        <v>955</v>
      </c>
      <c r="D2502" s="4" t="s">
        <v>268</v>
      </c>
      <c r="E2502" s="4" t="s">
        <v>200</v>
      </c>
      <c r="F2502" s="4" t="s">
        <v>1052</v>
      </c>
      <c r="G2502" s="4" t="s">
        <v>156</v>
      </c>
      <c r="H2502" s="4" t="s">
        <v>71</v>
      </c>
      <c r="I2502" s="16"/>
      <c r="J2502" s="16">
        <v>13</v>
      </c>
      <c r="K2502" s="16"/>
      <c r="L2502" s="16"/>
      <c r="M2502" s="16">
        <v>0</v>
      </c>
      <c r="N2502" s="16">
        <v>0</v>
      </c>
      <c r="O2502" s="17" t="str">
        <f>IFERROR(K2502/I2502,"")</f>
        <v/>
      </c>
      <c r="P2502" s="17">
        <f>IFERROR(L2502/J2502,"")</f>
        <v>0</v>
      </c>
      <c r="Q2502" s="16">
        <v>0</v>
      </c>
      <c r="R2502" s="16">
        <v>0</v>
      </c>
      <c r="S2502" s="16"/>
      <c r="T2502" s="16">
        <v>0</v>
      </c>
      <c r="U2502" s="16">
        <v>0</v>
      </c>
      <c r="V2502" s="16">
        <v>0</v>
      </c>
      <c r="W2502" s="16">
        <v>0</v>
      </c>
      <c r="X2502" s="16"/>
      <c r="Y2502" s="16">
        <v>0</v>
      </c>
      <c r="Z2502" s="16"/>
      <c r="AA2502" s="16">
        <f>IF(COUNT(Q2502:Z2502)=0,"",SUM(Q2502:Q2502))</f>
        <v>0</v>
      </c>
      <c r="AB2502" s="16">
        <f>IF(COUNT(Q2502:Z2502)=0,"",SUM(R2502:S2502))</f>
        <v>0</v>
      </c>
      <c r="AC2502" s="16">
        <f>IF(COUNT(Q2502:Z2502)=0,"",SUM(T2502:V2502))</f>
        <v>0</v>
      </c>
      <c r="AD2502" s="16">
        <f>IF(COUNT(Q2502:Z2502)=0,"",SUM(W2502:Y2502))</f>
        <v>0</v>
      </c>
      <c r="AE2502" s="16">
        <f>IF(COUNT(Q2502:Z2502)=0,"",SUM(Z2502:Z2502))</f>
        <v>0</v>
      </c>
      <c r="AF2502" s="16">
        <f>IF(COUNT(Q2502:Z2502)=0,"",SUM(Q2502:Z2502))</f>
        <v>0</v>
      </c>
      <c r="AG2502" s="17" t="str">
        <f>IFERROR((AA2502+AB2502)/AF2502,"")</f>
        <v/>
      </c>
      <c r="AH2502" s="16"/>
    </row>
    <row r="2503" spans="1:34" x14ac:dyDescent="0.2">
      <c r="A2503" s="4" t="s">
        <v>198</v>
      </c>
      <c r="B2503" s="4" t="s">
        <v>124</v>
      </c>
      <c r="C2503" s="4" t="s">
        <v>955</v>
      </c>
      <c r="D2503" s="4" t="s">
        <v>270</v>
      </c>
      <c r="E2503" s="4" t="s">
        <v>248</v>
      </c>
      <c r="F2503" s="4" t="s">
        <v>1053</v>
      </c>
      <c r="G2503" s="4" t="s">
        <v>156</v>
      </c>
      <c r="H2503" s="4" t="s">
        <v>71</v>
      </c>
      <c r="I2503" s="16">
        <v>93</v>
      </c>
      <c r="J2503" s="16">
        <v>220</v>
      </c>
      <c r="K2503" s="16">
        <v>15</v>
      </c>
      <c r="L2503" s="16">
        <v>38</v>
      </c>
      <c r="M2503" s="16">
        <v>0</v>
      </c>
      <c r="N2503" s="16"/>
      <c r="O2503" s="17">
        <f>IFERROR(K2503/I2503,"")</f>
        <v>0.16129032258064516</v>
      </c>
      <c r="P2503" s="17">
        <f>IFERROR(L2503/J2503,"")</f>
        <v>0.17272727272727273</v>
      </c>
      <c r="Q2503" s="16">
        <v>0</v>
      </c>
      <c r="R2503" s="16">
        <v>0</v>
      </c>
      <c r="S2503" s="16"/>
      <c r="T2503" s="16">
        <v>0</v>
      </c>
      <c r="U2503" s="16"/>
      <c r="V2503" s="16">
        <v>0</v>
      </c>
      <c r="W2503" s="16"/>
      <c r="X2503" s="16">
        <v>34</v>
      </c>
      <c r="Y2503" s="16">
        <v>0</v>
      </c>
      <c r="Z2503" s="16"/>
      <c r="AA2503" s="16">
        <f>IF(COUNT(Q2503:Z2503)=0,"",SUM(Q2503:Q2503))</f>
        <v>0</v>
      </c>
      <c r="AB2503" s="16">
        <f>IF(COUNT(Q2503:Z2503)=0,"",SUM(R2503:S2503))</f>
        <v>0</v>
      </c>
      <c r="AC2503" s="16">
        <f>IF(COUNT(Q2503:Z2503)=0,"",SUM(T2503:V2503))</f>
        <v>0</v>
      </c>
      <c r="AD2503" s="16">
        <f>IF(COUNT(Q2503:Z2503)=0,"",SUM(W2503:Y2503))</f>
        <v>34</v>
      </c>
      <c r="AE2503" s="16">
        <f>IF(COUNT(Q2503:Z2503)=0,"",SUM(Z2503:Z2503))</f>
        <v>0</v>
      </c>
      <c r="AF2503" s="16">
        <f>IF(COUNT(Q2503:Z2503)=0,"",SUM(Q2503:Z2503))</f>
        <v>34</v>
      </c>
      <c r="AG2503" s="17">
        <f>IFERROR((AA2503+AB2503)/AF2503,"")</f>
        <v>0</v>
      </c>
      <c r="AH2503" s="16"/>
    </row>
    <row r="2504" spans="1:34" x14ac:dyDescent="0.2">
      <c r="A2504" s="4" t="s">
        <v>198</v>
      </c>
      <c r="B2504" s="4" t="s">
        <v>124</v>
      </c>
      <c r="C2504" s="4" t="s">
        <v>955</v>
      </c>
      <c r="D2504" s="4" t="s">
        <v>272</v>
      </c>
      <c r="E2504" s="4" t="s">
        <v>273</v>
      </c>
      <c r="F2504" s="4" t="s">
        <v>1060</v>
      </c>
      <c r="G2504" s="4" t="s">
        <v>157</v>
      </c>
      <c r="H2504" s="4" t="s">
        <v>43</v>
      </c>
      <c r="I2504" s="16">
        <v>13</v>
      </c>
      <c r="J2504" s="16">
        <v>299</v>
      </c>
      <c r="K2504" s="16"/>
      <c r="L2504" s="16">
        <v>250</v>
      </c>
      <c r="M2504" s="16">
        <v>0</v>
      </c>
      <c r="N2504" s="16"/>
      <c r="O2504" s="17">
        <f>IFERROR(K2504/I2504,"")</f>
        <v>0</v>
      </c>
      <c r="P2504" s="17">
        <f>IFERROR(L2504/J2504,"")</f>
        <v>0.83612040133779264</v>
      </c>
      <c r="Q2504" s="16">
        <v>0</v>
      </c>
      <c r="R2504" s="16"/>
      <c r="S2504" s="16"/>
      <c r="T2504" s="16">
        <v>0</v>
      </c>
      <c r="U2504" s="16">
        <v>0</v>
      </c>
      <c r="V2504" s="16">
        <v>39</v>
      </c>
      <c r="W2504" s="16"/>
      <c r="X2504" s="16">
        <v>197</v>
      </c>
      <c r="Y2504" s="16">
        <v>0</v>
      </c>
      <c r="Z2504" s="16">
        <v>20</v>
      </c>
      <c r="AA2504" s="16">
        <f>IF(COUNT(Q2504:Z2504)=0,"",SUM(Q2504:Q2504))</f>
        <v>0</v>
      </c>
      <c r="AB2504" s="16">
        <f>IF(COUNT(Q2504:Z2504)=0,"",SUM(R2504:S2504))</f>
        <v>0</v>
      </c>
      <c r="AC2504" s="16">
        <f>IF(COUNT(Q2504:Z2504)=0,"",SUM(T2504:V2504))</f>
        <v>39</v>
      </c>
      <c r="AD2504" s="16">
        <f>IF(COUNT(Q2504:Z2504)=0,"",SUM(W2504:Y2504))</f>
        <v>197</v>
      </c>
      <c r="AE2504" s="16">
        <f>IF(COUNT(Q2504:Z2504)=0,"",SUM(Z2504:Z2504))</f>
        <v>20</v>
      </c>
      <c r="AF2504" s="16">
        <f>IF(COUNT(Q2504:Z2504)=0,"",SUM(Q2504:Z2504))</f>
        <v>256</v>
      </c>
      <c r="AG2504" s="17">
        <f>IFERROR((AA2504+AB2504)/AF2504,"")</f>
        <v>0</v>
      </c>
      <c r="AH2504" s="16">
        <v>30</v>
      </c>
    </row>
    <row r="2505" spans="1:34" x14ac:dyDescent="0.2">
      <c r="A2505" s="4" t="s">
        <v>198</v>
      </c>
      <c r="B2505" s="4" t="s">
        <v>124</v>
      </c>
      <c r="C2505" s="4" t="s">
        <v>955</v>
      </c>
      <c r="D2505" s="4" t="s">
        <v>274</v>
      </c>
      <c r="E2505" s="4" t="s">
        <v>266</v>
      </c>
      <c r="F2505" s="4" t="s">
        <v>1068</v>
      </c>
      <c r="G2505" s="4" t="s">
        <v>156</v>
      </c>
      <c r="H2505" s="4" t="s">
        <v>43</v>
      </c>
      <c r="I2505" s="16">
        <v>0</v>
      </c>
      <c r="J2505" s="16">
        <v>0</v>
      </c>
      <c r="K2505" s="16">
        <v>0</v>
      </c>
      <c r="L2505" s="16">
        <v>0</v>
      </c>
      <c r="M2505" s="16">
        <v>0</v>
      </c>
      <c r="N2505" s="16">
        <v>0</v>
      </c>
      <c r="O2505" s="17" t="str">
        <f>IFERROR(K2505/I2505,"")</f>
        <v/>
      </c>
      <c r="P2505" s="17" t="str">
        <f>IFERROR(L2505/J2505,"")</f>
        <v/>
      </c>
      <c r="Q2505" s="16">
        <v>0</v>
      </c>
      <c r="R2505" s="16">
        <v>0</v>
      </c>
      <c r="S2505" s="16"/>
      <c r="T2505" s="16">
        <v>0</v>
      </c>
      <c r="U2505" s="16">
        <v>0</v>
      </c>
      <c r="V2505" s="16">
        <v>0</v>
      </c>
      <c r="W2505" s="16">
        <v>0</v>
      </c>
      <c r="X2505" s="16">
        <v>0</v>
      </c>
      <c r="Y2505" s="16">
        <v>0</v>
      </c>
      <c r="Z2505" s="16">
        <v>0</v>
      </c>
      <c r="AA2505" s="16">
        <f>IF(COUNT(Q2505:Z2505)=0,"",SUM(Q2505:Q2505))</f>
        <v>0</v>
      </c>
      <c r="AB2505" s="16">
        <f>IF(COUNT(Q2505:Z2505)=0,"",SUM(R2505:S2505))</f>
        <v>0</v>
      </c>
      <c r="AC2505" s="16">
        <f>IF(COUNT(Q2505:Z2505)=0,"",SUM(T2505:V2505))</f>
        <v>0</v>
      </c>
      <c r="AD2505" s="16">
        <f>IF(COUNT(Q2505:Z2505)=0,"",SUM(W2505:Y2505))</f>
        <v>0</v>
      </c>
      <c r="AE2505" s="16">
        <f>IF(COUNT(Q2505:Z2505)=0,"",SUM(Z2505:Z2505))</f>
        <v>0</v>
      </c>
      <c r="AF2505" s="16">
        <f>IF(COUNT(Q2505:Z2505)=0,"",SUM(Q2505:Z2505))</f>
        <v>0</v>
      </c>
      <c r="AG2505" s="17" t="str">
        <f>IFERROR((AA2505+AB2505)/AF2505,"")</f>
        <v/>
      </c>
      <c r="AH2505" s="16"/>
    </row>
    <row r="2506" spans="1:34" x14ac:dyDescent="0.2">
      <c r="A2506" s="4" t="s">
        <v>198</v>
      </c>
      <c r="B2506" s="4" t="s">
        <v>124</v>
      </c>
      <c r="C2506" s="4" t="s">
        <v>955</v>
      </c>
      <c r="D2506" s="4" t="s">
        <v>282</v>
      </c>
      <c r="E2506" s="4" t="s">
        <v>225</v>
      </c>
      <c r="F2506" s="4" t="s">
        <v>1083</v>
      </c>
      <c r="G2506" s="4" t="s">
        <v>156</v>
      </c>
      <c r="H2506" s="4" t="s">
        <v>71</v>
      </c>
      <c r="I2506" s="16">
        <v>1160</v>
      </c>
      <c r="J2506" s="16">
        <v>13077</v>
      </c>
      <c r="K2506" s="16">
        <v>316</v>
      </c>
      <c r="L2506" s="16">
        <v>3475</v>
      </c>
      <c r="M2506" s="16">
        <v>0</v>
      </c>
      <c r="N2506" s="16">
        <v>14</v>
      </c>
      <c r="O2506" s="17">
        <f>IFERROR(K2506/I2506,"")</f>
        <v>0.27241379310344827</v>
      </c>
      <c r="P2506" s="17">
        <f>IFERROR(L2506/J2506,"")</f>
        <v>0.26573373097805308</v>
      </c>
      <c r="Q2506" s="16">
        <v>0</v>
      </c>
      <c r="R2506" s="16">
        <v>27</v>
      </c>
      <c r="S2506" s="16"/>
      <c r="T2506" s="16">
        <v>0</v>
      </c>
      <c r="U2506" s="16">
        <v>999</v>
      </c>
      <c r="V2506" s="16">
        <v>30</v>
      </c>
      <c r="W2506" s="16">
        <v>15</v>
      </c>
      <c r="X2506" s="16">
        <v>3260</v>
      </c>
      <c r="Y2506" s="16"/>
      <c r="Z2506" s="16">
        <v>593</v>
      </c>
      <c r="AA2506" s="16">
        <f>IF(COUNT(Q2506:Z2506)=0,"",SUM(Q2506:Q2506))</f>
        <v>0</v>
      </c>
      <c r="AB2506" s="16">
        <f>IF(COUNT(Q2506:Z2506)=0,"",SUM(R2506:S2506))</f>
        <v>27</v>
      </c>
      <c r="AC2506" s="16">
        <f>IF(COUNT(Q2506:Z2506)=0,"",SUM(T2506:V2506))</f>
        <v>1029</v>
      </c>
      <c r="AD2506" s="16">
        <f>IF(COUNT(Q2506:Z2506)=0,"",SUM(W2506:Y2506))</f>
        <v>3275</v>
      </c>
      <c r="AE2506" s="16">
        <f>IF(COUNT(Q2506:Z2506)=0,"",SUM(Z2506:Z2506))</f>
        <v>593</v>
      </c>
      <c r="AF2506" s="16">
        <f>IF(COUNT(Q2506:Z2506)=0,"",SUM(Q2506:Z2506))</f>
        <v>4924</v>
      </c>
      <c r="AG2506" s="17">
        <f>IFERROR((AA2506+AB2506)/AF2506,"")</f>
        <v>5.4833468724614131E-3</v>
      </c>
      <c r="AH2506" s="16">
        <v>289</v>
      </c>
    </row>
    <row r="2507" spans="1:34" x14ac:dyDescent="0.2">
      <c r="A2507" s="4" t="s">
        <v>198</v>
      </c>
      <c r="B2507" s="4" t="s">
        <v>124</v>
      </c>
      <c r="C2507" s="4" t="s">
        <v>955</v>
      </c>
      <c r="D2507" s="4" t="s">
        <v>282</v>
      </c>
      <c r="E2507" s="4" t="s">
        <v>225</v>
      </c>
      <c r="F2507" s="4" t="s">
        <v>1084</v>
      </c>
      <c r="G2507" s="4" t="s">
        <v>156</v>
      </c>
      <c r="H2507" s="4" t="s">
        <v>43</v>
      </c>
      <c r="I2507" s="16">
        <v>2993</v>
      </c>
      <c r="J2507" s="16">
        <v>29144</v>
      </c>
      <c r="K2507" s="16">
        <v>944</v>
      </c>
      <c r="L2507" s="16">
        <v>7830</v>
      </c>
      <c r="M2507" s="16">
        <v>15</v>
      </c>
      <c r="N2507" s="16">
        <v>77</v>
      </c>
      <c r="O2507" s="17">
        <f>IFERROR(K2507/I2507,"")</f>
        <v>0.31540260608085535</v>
      </c>
      <c r="P2507" s="17">
        <f>IFERROR(L2507/J2507,"")</f>
        <v>0.26866593466922867</v>
      </c>
      <c r="Q2507" s="16">
        <v>0</v>
      </c>
      <c r="R2507" s="16">
        <v>187</v>
      </c>
      <c r="S2507" s="16"/>
      <c r="T2507" s="16">
        <v>0</v>
      </c>
      <c r="U2507" s="16">
        <v>2526</v>
      </c>
      <c r="V2507" s="16">
        <v>161</v>
      </c>
      <c r="W2507" s="16">
        <v>322</v>
      </c>
      <c r="X2507" s="16">
        <v>6968</v>
      </c>
      <c r="Y2507" s="16"/>
      <c r="Z2507" s="16">
        <v>1856</v>
      </c>
      <c r="AA2507" s="16">
        <f>IF(COUNT(Q2507:Z2507)=0,"",SUM(Q2507:Q2507))</f>
        <v>0</v>
      </c>
      <c r="AB2507" s="16">
        <f>IF(COUNT(Q2507:Z2507)=0,"",SUM(R2507:S2507))</f>
        <v>187</v>
      </c>
      <c r="AC2507" s="16">
        <f>IF(COUNT(Q2507:Z2507)=0,"",SUM(T2507:V2507))</f>
        <v>2687</v>
      </c>
      <c r="AD2507" s="16">
        <f>IF(COUNT(Q2507:Z2507)=0,"",SUM(W2507:Y2507))</f>
        <v>7290</v>
      </c>
      <c r="AE2507" s="16">
        <f>IF(COUNT(Q2507:Z2507)=0,"",SUM(Z2507:Z2507))</f>
        <v>1856</v>
      </c>
      <c r="AF2507" s="16">
        <f>IF(COUNT(Q2507:Z2507)=0,"",SUM(Q2507:Z2507))</f>
        <v>12020</v>
      </c>
      <c r="AG2507" s="17">
        <f>IFERROR((AA2507+AB2507)/AF2507,"")</f>
        <v>1.5557404326123129E-2</v>
      </c>
      <c r="AH2507" s="16">
        <v>511</v>
      </c>
    </row>
    <row r="2508" spans="1:34" x14ac:dyDescent="0.2">
      <c r="A2508" s="4" t="s">
        <v>198</v>
      </c>
      <c r="B2508" s="4" t="s">
        <v>124</v>
      </c>
      <c r="C2508" s="4" t="s">
        <v>955</v>
      </c>
      <c r="D2508" s="4" t="s">
        <v>282</v>
      </c>
      <c r="E2508" s="4" t="s">
        <v>225</v>
      </c>
      <c r="F2508" s="4" t="s">
        <v>1085</v>
      </c>
      <c r="G2508" s="4" t="s">
        <v>156</v>
      </c>
      <c r="H2508" s="4" t="s">
        <v>71</v>
      </c>
      <c r="I2508" s="16">
        <v>904</v>
      </c>
      <c r="J2508" s="16">
        <v>10272</v>
      </c>
      <c r="K2508" s="16">
        <v>336</v>
      </c>
      <c r="L2508" s="16">
        <v>3977</v>
      </c>
      <c r="M2508" s="16"/>
      <c r="N2508" s="16">
        <v>0</v>
      </c>
      <c r="O2508" s="17">
        <f>IFERROR(K2508/I2508,"")</f>
        <v>0.37168141592920356</v>
      </c>
      <c r="P2508" s="17">
        <f>IFERROR(L2508/J2508,"")</f>
        <v>0.38716900311526481</v>
      </c>
      <c r="Q2508" s="16">
        <v>0</v>
      </c>
      <c r="R2508" s="16"/>
      <c r="S2508" s="16"/>
      <c r="T2508" s="16">
        <v>0</v>
      </c>
      <c r="U2508" s="16">
        <v>1080</v>
      </c>
      <c r="V2508" s="16">
        <v>32</v>
      </c>
      <c r="W2508" s="16">
        <v>0</v>
      </c>
      <c r="X2508" s="16">
        <v>3958</v>
      </c>
      <c r="Y2508" s="16">
        <v>0</v>
      </c>
      <c r="Z2508" s="16">
        <v>390</v>
      </c>
      <c r="AA2508" s="16">
        <f>IF(COUNT(Q2508:Z2508)=0,"",SUM(Q2508:Q2508))</f>
        <v>0</v>
      </c>
      <c r="AB2508" s="16">
        <f>IF(COUNT(Q2508:Z2508)=0,"",SUM(R2508:S2508))</f>
        <v>0</v>
      </c>
      <c r="AC2508" s="16">
        <f>IF(COUNT(Q2508:Z2508)=0,"",SUM(T2508:V2508))</f>
        <v>1112</v>
      </c>
      <c r="AD2508" s="16">
        <f>IF(COUNT(Q2508:Z2508)=0,"",SUM(W2508:Y2508))</f>
        <v>3958</v>
      </c>
      <c r="AE2508" s="16">
        <f>IF(COUNT(Q2508:Z2508)=0,"",SUM(Z2508:Z2508))</f>
        <v>390</v>
      </c>
      <c r="AF2508" s="16">
        <f>IF(COUNT(Q2508:Z2508)=0,"",SUM(Q2508:Z2508))</f>
        <v>5460</v>
      </c>
      <c r="AG2508" s="17">
        <f>IFERROR((AA2508+AB2508)/AF2508,"")</f>
        <v>0</v>
      </c>
      <c r="AH2508" s="16">
        <v>266</v>
      </c>
    </row>
    <row r="2509" spans="1:34" x14ac:dyDescent="0.2">
      <c r="A2509" s="4" t="s">
        <v>198</v>
      </c>
      <c r="B2509" s="4" t="s">
        <v>124</v>
      </c>
      <c r="C2509" s="4" t="s">
        <v>955</v>
      </c>
      <c r="D2509" s="4" t="s">
        <v>283</v>
      </c>
      <c r="E2509" s="4" t="s">
        <v>228</v>
      </c>
      <c r="F2509" s="4" t="s">
        <v>1088</v>
      </c>
      <c r="G2509" s="4" t="s">
        <v>156</v>
      </c>
      <c r="H2509" s="4" t="s">
        <v>43</v>
      </c>
      <c r="I2509" s="16">
        <v>0</v>
      </c>
      <c r="J2509" s="16">
        <v>20</v>
      </c>
      <c r="K2509" s="16">
        <v>0</v>
      </c>
      <c r="L2509" s="16"/>
      <c r="M2509" s="16">
        <v>0</v>
      </c>
      <c r="N2509" s="16">
        <v>0</v>
      </c>
      <c r="O2509" s="17" t="str">
        <f>IFERROR(K2509/I2509,"")</f>
        <v/>
      </c>
      <c r="P2509" s="17">
        <f>IFERROR(L2509/J2509,"")</f>
        <v>0</v>
      </c>
      <c r="Q2509" s="16">
        <v>0</v>
      </c>
      <c r="R2509" s="16">
        <v>0</v>
      </c>
      <c r="S2509" s="16"/>
      <c r="T2509" s="16">
        <v>0</v>
      </c>
      <c r="U2509" s="16">
        <v>0</v>
      </c>
      <c r="V2509" s="16">
        <v>0</v>
      </c>
      <c r="W2509" s="16">
        <v>0</v>
      </c>
      <c r="X2509" s="16"/>
      <c r="Y2509" s="16">
        <v>0</v>
      </c>
      <c r="Z2509" s="16">
        <v>0</v>
      </c>
      <c r="AA2509" s="16">
        <f>IF(COUNT(Q2509:Z2509)=0,"",SUM(Q2509:Q2509))</f>
        <v>0</v>
      </c>
      <c r="AB2509" s="16">
        <f>IF(COUNT(Q2509:Z2509)=0,"",SUM(R2509:S2509))</f>
        <v>0</v>
      </c>
      <c r="AC2509" s="16">
        <f>IF(COUNT(Q2509:Z2509)=0,"",SUM(T2509:V2509))</f>
        <v>0</v>
      </c>
      <c r="AD2509" s="16">
        <f>IF(COUNT(Q2509:Z2509)=0,"",SUM(W2509:Y2509))</f>
        <v>0</v>
      </c>
      <c r="AE2509" s="16">
        <f>IF(COUNT(Q2509:Z2509)=0,"",SUM(Z2509:Z2509))</f>
        <v>0</v>
      </c>
      <c r="AF2509" s="16">
        <f>IF(COUNT(Q2509:Z2509)=0,"",SUM(Q2509:Z2509))</f>
        <v>0</v>
      </c>
      <c r="AG2509" s="17" t="str">
        <f>IFERROR((AA2509+AB2509)/AF2509,"")</f>
        <v/>
      </c>
      <c r="AH2509" s="16"/>
    </row>
    <row r="2510" spans="1:34" x14ac:dyDescent="0.2">
      <c r="A2510" s="4" t="s">
        <v>198</v>
      </c>
      <c r="B2510" s="4" t="s">
        <v>124</v>
      </c>
      <c r="C2510" s="4" t="s">
        <v>955</v>
      </c>
      <c r="D2510" s="4" t="s">
        <v>283</v>
      </c>
      <c r="E2510" s="4" t="s">
        <v>228</v>
      </c>
      <c r="F2510" s="4" t="s">
        <v>1089</v>
      </c>
      <c r="G2510" s="4" t="s">
        <v>156</v>
      </c>
      <c r="H2510" s="4" t="s">
        <v>71</v>
      </c>
      <c r="I2510" s="16">
        <v>0</v>
      </c>
      <c r="J2510" s="16">
        <v>21</v>
      </c>
      <c r="K2510" s="16">
        <v>0</v>
      </c>
      <c r="L2510" s="16">
        <v>0</v>
      </c>
      <c r="M2510" s="16">
        <v>0</v>
      </c>
      <c r="N2510" s="16">
        <v>0</v>
      </c>
      <c r="O2510" s="17" t="str">
        <f>IFERROR(K2510/I2510,"")</f>
        <v/>
      </c>
      <c r="P2510" s="17">
        <f>IFERROR(L2510/J2510,"")</f>
        <v>0</v>
      </c>
      <c r="Q2510" s="16">
        <v>0</v>
      </c>
      <c r="R2510" s="16">
        <v>0</v>
      </c>
      <c r="S2510" s="16"/>
      <c r="T2510" s="16">
        <v>0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f>IF(COUNT(Q2510:Z2510)=0,"",SUM(Q2510:Q2510))</f>
        <v>0</v>
      </c>
      <c r="AB2510" s="16">
        <f>IF(COUNT(Q2510:Z2510)=0,"",SUM(R2510:S2510))</f>
        <v>0</v>
      </c>
      <c r="AC2510" s="16">
        <f>IF(COUNT(Q2510:Z2510)=0,"",SUM(T2510:V2510))</f>
        <v>0</v>
      </c>
      <c r="AD2510" s="16">
        <f>IF(COUNT(Q2510:Z2510)=0,"",SUM(W2510:Y2510))</f>
        <v>0</v>
      </c>
      <c r="AE2510" s="16">
        <f>IF(COUNT(Q2510:Z2510)=0,"",SUM(Z2510:Z2510))</f>
        <v>0</v>
      </c>
      <c r="AF2510" s="16">
        <f>IF(COUNT(Q2510:Z2510)=0,"",SUM(Q2510:Z2510))</f>
        <v>0</v>
      </c>
      <c r="AG2510" s="17" t="str">
        <f>IFERROR((AA2510+AB2510)/AF2510,"")</f>
        <v/>
      </c>
      <c r="AH2510" s="16"/>
    </row>
    <row r="2511" spans="1:34" x14ac:dyDescent="0.2">
      <c r="A2511" s="4" t="s">
        <v>198</v>
      </c>
      <c r="B2511" s="4" t="s">
        <v>124</v>
      </c>
      <c r="C2511" s="4" t="s">
        <v>955</v>
      </c>
      <c r="D2511" s="4" t="s">
        <v>284</v>
      </c>
      <c r="E2511" s="4" t="s">
        <v>285</v>
      </c>
      <c r="F2511" s="4" t="s">
        <v>1091</v>
      </c>
      <c r="G2511" s="4" t="s">
        <v>156</v>
      </c>
      <c r="H2511" s="4" t="s">
        <v>71</v>
      </c>
      <c r="I2511" s="16"/>
      <c r="J2511" s="16"/>
      <c r="K2511" s="16"/>
      <c r="L2511" s="16"/>
      <c r="M2511" s="16">
        <v>0</v>
      </c>
      <c r="N2511" s="16">
        <v>0</v>
      </c>
      <c r="O2511" s="17" t="str">
        <f>IFERROR(K2511/I2511,"")</f>
        <v/>
      </c>
      <c r="P2511" s="17" t="str">
        <f>IFERROR(L2511/J2511,"")</f>
        <v/>
      </c>
      <c r="Q2511" s="16">
        <v>0</v>
      </c>
      <c r="R2511" s="16"/>
      <c r="S2511" s="16"/>
      <c r="T2511" s="16">
        <v>0</v>
      </c>
      <c r="U2511" s="16">
        <v>0</v>
      </c>
      <c r="V2511" s="16"/>
      <c r="W2511" s="16">
        <v>0</v>
      </c>
      <c r="X2511" s="16"/>
      <c r="Y2511" s="16">
        <v>0</v>
      </c>
      <c r="Z2511" s="16">
        <v>0</v>
      </c>
      <c r="AA2511" s="16">
        <f>IF(COUNT(Q2511:Z2511)=0,"",SUM(Q2511:Q2511))</f>
        <v>0</v>
      </c>
      <c r="AB2511" s="16">
        <f>IF(COUNT(Q2511:Z2511)=0,"",SUM(R2511:S2511))</f>
        <v>0</v>
      </c>
      <c r="AC2511" s="16">
        <f>IF(COUNT(Q2511:Z2511)=0,"",SUM(T2511:V2511))</f>
        <v>0</v>
      </c>
      <c r="AD2511" s="16">
        <f>IF(COUNT(Q2511:Z2511)=0,"",SUM(W2511:Y2511))</f>
        <v>0</v>
      </c>
      <c r="AE2511" s="16">
        <f>IF(COUNT(Q2511:Z2511)=0,"",SUM(Z2511:Z2511))</f>
        <v>0</v>
      </c>
      <c r="AF2511" s="16">
        <f>IF(COUNT(Q2511:Z2511)=0,"",SUM(Q2511:Z2511))</f>
        <v>0</v>
      </c>
      <c r="AG2511" s="17" t="str">
        <f>IFERROR((AA2511+AB2511)/AF2511,"")</f>
        <v/>
      </c>
      <c r="AH2511" s="16"/>
    </row>
    <row r="2512" spans="1:34" x14ac:dyDescent="0.2">
      <c r="A2512" s="4" t="s">
        <v>198</v>
      </c>
      <c r="B2512" s="4" t="s">
        <v>124</v>
      </c>
      <c r="C2512" s="4" t="s">
        <v>955</v>
      </c>
      <c r="D2512" s="4" t="s">
        <v>284</v>
      </c>
      <c r="E2512" s="4" t="s">
        <v>285</v>
      </c>
      <c r="F2512" s="4" t="s">
        <v>1092</v>
      </c>
      <c r="G2512" s="4" t="s">
        <v>156</v>
      </c>
      <c r="H2512" s="4" t="s">
        <v>71</v>
      </c>
      <c r="I2512" s="16">
        <v>411</v>
      </c>
      <c r="J2512" s="16">
        <v>1397</v>
      </c>
      <c r="K2512" s="16">
        <v>350</v>
      </c>
      <c r="L2512" s="16">
        <v>772</v>
      </c>
      <c r="M2512" s="16">
        <v>0</v>
      </c>
      <c r="N2512" s="16">
        <v>0</v>
      </c>
      <c r="O2512" s="17">
        <f>IFERROR(K2512/I2512,"")</f>
        <v>0.85158150851581504</v>
      </c>
      <c r="P2512" s="17">
        <f>IFERROR(L2512/J2512,"")</f>
        <v>0.55261274158911955</v>
      </c>
      <c r="Q2512" s="16">
        <v>0</v>
      </c>
      <c r="R2512" s="16">
        <v>90</v>
      </c>
      <c r="S2512" s="16"/>
      <c r="T2512" s="16">
        <v>0</v>
      </c>
      <c r="U2512" s="16">
        <v>0</v>
      </c>
      <c r="V2512" s="16">
        <v>252</v>
      </c>
      <c r="W2512" s="16">
        <v>314</v>
      </c>
      <c r="X2512" s="16">
        <v>466</v>
      </c>
      <c r="Y2512" s="16">
        <v>0</v>
      </c>
      <c r="Z2512" s="16">
        <v>0</v>
      </c>
      <c r="AA2512" s="16">
        <f>IF(COUNT(Q2512:Z2512)=0,"",SUM(Q2512:Q2512))</f>
        <v>0</v>
      </c>
      <c r="AB2512" s="16">
        <f>IF(COUNT(Q2512:Z2512)=0,"",SUM(R2512:S2512))</f>
        <v>90</v>
      </c>
      <c r="AC2512" s="16">
        <f>IF(COUNT(Q2512:Z2512)=0,"",SUM(T2512:V2512))</f>
        <v>252</v>
      </c>
      <c r="AD2512" s="16">
        <f>IF(COUNT(Q2512:Z2512)=0,"",SUM(W2512:Y2512))</f>
        <v>780</v>
      </c>
      <c r="AE2512" s="16">
        <f>IF(COUNT(Q2512:Z2512)=0,"",SUM(Z2512:Z2512))</f>
        <v>0</v>
      </c>
      <c r="AF2512" s="16">
        <f>IF(COUNT(Q2512:Z2512)=0,"",SUM(Q2512:Z2512))</f>
        <v>1122</v>
      </c>
      <c r="AG2512" s="17">
        <f>IFERROR((AA2512+AB2512)/AF2512,"")</f>
        <v>8.0213903743315509E-2</v>
      </c>
      <c r="AH2512" s="16">
        <v>102</v>
      </c>
    </row>
    <row r="2513" spans="1:34" x14ac:dyDescent="0.2">
      <c r="A2513" s="4" t="s">
        <v>198</v>
      </c>
      <c r="B2513" s="4" t="s">
        <v>124</v>
      </c>
      <c r="C2513" s="4" t="s">
        <v>955</v>
      </c>
      <c r="D2513" s="4" t="s">
        <v>284</v>
      </c>
      <c r="E2513" s="4" t="s">
        <v>285</v>
      </c>
      <c r="F2513" s="4" t="s">
        <v>1093</v>
      </c>
      <c r="G2513" s="4" t="s">
        <v>157</v>
      </c>
      <c r="H2513" s="4" t="s">
        <v>71</v>
      </c>
      <c r="I2513" s="16">
        <v>3537</v>
      </c>
      <c r="J2513" s="16">
        <v>18388</v>
      </c>
      <c r="K2513" s="16">
        <v>3083</v>
      </c>
      <c r="L2513" s="16">
        <v>12074</v>
      </c>
      <c r="M2513" s="16">
        <v>0</v>
      </c>
      <c r="N2513" s="16">
        <v>0</v>
      </c>
      <c r="O2513" s="17">
        <f>IFERROR(K2513/I2513,"")</f>
        <v>0.87164263500141359</v>
      </c>
      <c r="P2513" s="17">
        <f>IFERROR(L2513/J2513,"")</f>
        <v>0.65662388514248426</v>
      </c>
      <c r="Q2513" s="16">
        <v>0</v>
      </c>
      <c r="R2513" s="16">
        <v>1041</v>
      </c>
      <c r="S2513" s="16"/>
      <c r="T2513" s="16">
        <v>0</v>
      </c>
      <c r="U2513" s="16">
        <v>0</v>
      </c>
      <c r="V2513" s="16"/>
      <c r="W2513" s="16">
        <v>3756</v>
      </c>
      <c r="X2513" s="16">
        <v>10989</v>
      </c>
      <c r="Y2513" s="16">
        <v>0</v>
      </c>
      <c r="Z2513" s="16">
        <v>0</v>
      </c>
      <c r="AA2513" s="16">
        <f>IF(COUNT(Q2513:Z2513)=0,"",SUM(Q2513:Q2513))</f>
        <v>0</v>
      </c>
      <c r="AB2513" s="16">
        <f>IF(COUNT(Q2513:Z2513)=0,"",SUM(R2513:S2513))</f>
        <v>1041</v>
      </c>
      <c r="AC2513" s="16">
        <f>IF(COUNT(Q2513:Z2513)=0,"",SUM(T2513:V2513))</f>
        <v>0</v>
      </c>
      <c r="AD2513" s="16">
        <f>IF(COUNT(Q2513:Z2513)=0,"",SUM(W2513:Y2513))</f>
        <v>14745</v>
      </c>
      <c r="AE2513" s="16">
        <f>IF(COUNT(Q2513:Z2513)=0,"",SUM(Z2513:Z2513))</f>
        <v>0</v>
      </c>
      <c r="AF2513" s="16">
        <f>IF(COUNT(Q2513:Z2513)=0,"",SUM(Q2513:Z2513))</f>
        <v>15786</v>
      </c>
      <c r="AG2513" s="17">
        <f>IFERROR((AA2513+AB2513)/AF2513,"")</f>
        <v>6.594450779171418E-2</v>
      </c>
      <c r="AH2513" s="16">
        <v>3753</v>
      </c>
    </row>
    <row r="2514" spans="1:34" x14ac:dyDescent="0.2">
      <c r="A2514" s="4" t="s">
        <v>198</v>
      </c>
      <c r="B2514" s="4" t="s">
        <v>149</v>
      </c>
      <c r="C2514" s="4" t="s">
        <v>1036</v>
      </c>
      <c r="D2514" s="4" t="s">
        <v>286</v>
      </c>
      <c r="E2514" s="4" t="s">
        <v>200</v>
      </c>
      <c r="F2514" s="4" t="s">
        <v>1094</v>
      </c>
      <c r="G2514" s="4" t="s">
        <v>156</v>
      </c>
      <c r="H2514" s="4" t="s">
        <v>43</v>
      </c>
      <c r="I2514" s="16">
        <v>0</v>
      </c>
      <c r="J2514" s="16"/>
      <c r="K2514" s="16">
        <v>0</v>
      </c>
      <c r="L2514" s="16"/>
      <c r="M2514" s="16">
        <v>0</v>
      </c>
      <c r="N2514" s="16">
        <v>0</v>
      </c>
      <c r="O2514" s="17" t="str">
        <f>IFERROR(K2514/I2514,"")</f>
        <v/>
      </c>
      <c r="P2514" s="17" t="str">
        <f>IFERROR(L2514/J2514,"")</f>
        <v/>
      </c>
      <c r="Q2514" s="16">
        <v>0</v>
      </c>
      <c r="R2514" s="16">
        <v>0</v>
      </c>
      <c r="S2514" s="16"/>
      <c r="T2514" s="16">
        <v>0</v>
      </c>
      <c r="U2514" s="16">
        <v>0</v>
      </c>
      <c r="V2514" s="16">
        <v>0</v>
      </c>
      <c r="W2514" s="16">
        <v>0</v>
      </c>
      <c r="X2514" s="16"/>
      <c r="Y2514" s="16">
        <v>0</v>
      </c>
      <c r="Z2514" s="16">
        <v>0</v>
      </c>
      <c r="AA2514" s="16">
        <f>IF(COUNT(Q2514:Z2514)=0,"",SUM(Q2514:Q2514))</f>
        <v>0</v>
      </c>
      <c r="AB2514" s="16">
        <f>IF(COUNT(Q2514:Z2514)=0,"",SUM(R2514:S2514))</f>
        <v>0</v>
      </c>
      <c r="AC2514" s="16">
        <f>IF(COUNT(Q2514:Z2514)=0,"",SUM(T2514:V2514))</f>
        <v>0</v>
      </c>
      <c r="AD2514" s="16">
        <f>IF(COUNT(Q2514:Z2514)=0,"",SUM(W2514:Y2514))</f>
        <v>0</v>
      </c>
      <c r="AE2514" s="16">
        <f>IF(COUNT(Q2514:Z2514)=0,"",SUM(Z2514:Z2514))</f>
        <v>0</v>
      </c>
      <c r="AF2514" s="16">
        <f>IF(COUNT(Q2514:Z2514)=0,"",SUM(Q2514:Z2514))</f>
        <v>0</v>
      </c>
      <c r="AG2514" s="17" t="str">
        <f>IFERROR((AA2514+AB2514)/AF2514,"")</f>
        <v/>
      </c>
      <c r="AH2514" s="16"/>
    </row>
    <row r="2515" spans="1:34" x14ac:dyDescent="0.2">
      <c r="A2515" s="4" t="s">
        <v>198</v>
      </c>
      <c r="B2515" s="4" t="s">
        <v>149</v>
      </c>
      <c r="C2515" s="4" t="s">
        <v>1036</v>
      </c>
      <c r="D2515" s="4" t="s">
        <v>286</v>
      </c>
      <c r="E2515" s="4" t="s">
        <v>200</v>
      </c>
      <c r="F2515" s="4" t="s">
        <v>1095</v>
      </c>
      <c r="G2515" s="4" t="s">
        <v>156</v>
      </c>
      <c r="H2515" s="4" t="s">
        <v>71</v>
      </c>
      <c r="I2515" s="16">
        <v>0</v>
      </c>
      <c r="J2515" s="16">
        <v>0</v>
      </c>
      <c r="K2515" s="16">
        <v>0</v>
      </c>
      <c r="L2515" s="16">
        <v>0</v>
      </c>
      <c r="M2515" s="16">
        <v>0</v>
      </c>
      <c r="N2515" s="16">
        <v>0</v>
      </c>
      <c r="O2515" s="17" t="str">
        <f>IFERROR(K2515/I2515,"")</f>
        <v/>
      </c>
      <c r="P2515" s="17" t="str">
        <f>IFERROR(L2515/J2515,"")</f>
        <v/>
      </c>
      <c r="Q2515" s="16">
        <v>0</v>
      </c>
      <c r="R2515" s="16">
        <v>0</v>
      </c>
      <c r="S2515" s="16"/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f>IF(COUNT(Q2515:Z2515)=0,"",SUM(Q2515:Q2515))</f>
        <v>0</v>
      </c>
      <c r="AB2515" s="16">
        <f>IF(COUNT(Q2515:Z2515)=0,"",SUM(R2515:S2515))</f>
        <v>0</v>
      </c>
      <c r="AC2515" s="16">
        <f>IF(COUNT(Q2515:Z2515)=0,"",SUM(T2515:V2515))</f>
        <v>0</v>
      </c>
      <c r="AD2515" s="16">
        <f>IF(COUNT(Q2515:Z2515)=0,"",SUM(W2515:Y2515))</f>
        <v>0</v>
      </c>
      <c r="AE2515" s="16">
        <f>IF(COUNT(Q2515:Z2515)=0,"",SUM(Z2515:Z2515))</f>
        <v>0</v>
      </c>
      <c r="AF2515" s="16">
        <f>IF(COUNT(Q2515:Z2515)=0,"",SUM(Q2515:Z2515))</f>
        <v>0</v>
      </c>
      <c r="AG2515" s="17" t="str">
        <f>IFERROR((AA2515+AB2515)/AF2515,"")</f>
        <v/>
      </c>
      <c r="AH2515" s="16"/>
    </row>
    <row r="2516" spans="1:34" x14ac:dyDescent="0.2">
      <c r="A2516" s="4" t="s">
        <v>198</v>
      </c>
      <c r="B2516" s="4" t="s">
        <v>149</v>
      </c>
      <c r="C2516" s="4" t="s">
        <v>1036</v>
      </c>
      <c r="D2516" s="4" t="s">
        <v>286</v>
      </c>
      <c r="E2516" s="4" t="s">
        <v>200</v>
      </c>
      <c r="F2516" s="4" t="s">
        <v>1096</v>
      </c>
      <c r="G2516" s="4" t="s">
        <v>156</v>
      </c>
      <c r="H2516" s="4" t="s">
        <v>43</v>
      </c>
      <c r="I2516" s="16"/>
      <c r="J2516" s="16">
        <v>11</v>
      </c>
      <c r="K2516" s="16"/>
      <c r="L2516" s="16"/>
      <c r="M2516" s="16">
        <v>0</v>
      </c>
      <c r="N2516" s="16">
        <v>0</v>
      </c>
      <c r="O2516" s="17" t="str">
        <f>IFERROR(K2516/I2516,"")</f>
        <v/>
      </c>
      <c r="P2516" s="17">
        <f>IFERROR(L2516/J2516,"")</f>
        <v>0</v>
      </c>
      <c r="Q2516" s="16">
        <v>0</v>
      </c>
      <c r="R2516" s="16">
        <v>0</v>
      </c>
      <c r="S2516" s="16"/>
      <c r="T2516" s="16">
        <v>0</v>
      </c>
      <c r="U2516" s="16">
        <v>0</v>
      </c>
      <c r="V2516" s="16">
        <v>0</v>
      </c>
      <c r="W2516" s="16">
        <v>0</v>
      </c>
      <c r="X2516" s="16"/>
      <c r="Y2516" s="16">
        <v>0</v>
      </c>
      <c r="Z2516" s="16"/>
      <c r="AA2516" s="16">
        <f>IF(COUNT(Q2516:Z2516)=0,"",SUM(Q2516:Q2516))</f>
        <v>0</v>
      </c>
      <c r="AB2516" s="16">
        <f>IF(COUNT(Q2516:Z2516)=0,"",SUM(R2516:S2516))</f>
        <v>0</v>
      </c>
      <c r="AC2516" s="16">
        <f>IF(COUNT(Q2516:Z2516)=0,"",SUM(T2516:V2516))</f>
        <v>0</v>
      </c>
      <c r="AD2516" s="16">
        <f>IF(COUNT(Q2516:Z2516)=0,"",SUM(W2516:Y2516))</f>
        <v>0</v>
      </c>
      <c r="AE2516" s="16">
        <f>IF(COUNT(Q2516:Z2516)=0,"",SUM(Z2516:Z2516))</f>
        <v>0</v>
      </c>
      <c r="AF2516" s="16">
        <f>IF(COUNT(Q2516:Z2516)=0,"",SUM(Q2516:Z2516))</f>
        <v>0</v>
      </c>
      <c r="AG2516" s="17" t="str">
        <f>IFERROR((AA2516+AB2516)/AF2516,"")</f>
        <v/>
      </c>
      <c r="AH2516" s="16"/>
    </row>
    <row r="2517" spans="1:34" x14ac:dyDescent="0.2">
      <c r="A2517" s="4" t="s">
        <v>198</v>
      </c>
      <c r="B2517" s="4" t="s">
        <v>149</v>
      </c>
      <c r="C2517" s="4" t="s">
        <v>1036</v>
      </c>
      <c r="D2517" s="4" t="s">
        <v>286</v>
      </c>
      <c r="E2517" s="4" t="s">
        <v>200</v>
      </c>
      <c r="F2517" s="4" t="s">
        <v>1097</v>
      </c>
      <c r="G2517" s="4" t="s">
        <v>156</v>
      </c>
      <c r="H2517" s="4" t="s">
        <v>71</v>
      </c>
      <c r="I2517" s="16">
        <v>0</v>
      </c>
      <c r="J2517" s="16">
        <v>0</v>
      </c>
      <c r="K2517" s="16">
        <v>0</v>
      </c>
      <c r="L2517" s="16">
        <v>0</v>
      </c>
      <c r="M2517" s="16">
        <v>0</v>
      </c>
      <c r="N2517" s="16">
        <v>0</v>
      </c>
      <c r="O2517" s="17" t="str">
        <f>IFERROR(K2517/I2517,"")</f>
        <v/>
      </c>
      <c r="P2517" s="17" t="str">
        <f>IFERROR(L2517/J2517,"")</f>
        <v/>
      </c>
      <c r="Q2517" s="16">
        <v>0</v>
      </c>
      <c r="R2517" s="16">
        <v>0</v>
      </c>
      <c r="S2517" s="16"/>
      <c r="T2517" s="16">
        <v>0</v>
      </c>
      <c r="U2517" s="16">
        <v>0</v>
      </c>
      <c r="V2517" s="16">
        <v>0</v>
      </c>
      <c r="W2517" s="16">
        <v>0</v>
      </c>
      <c r="X2517" s="16">
        <v>0</v>
      </c>
      <c r="Y2517" s="16">
        <v>0</v>
      </c>
      <c r="Z2517" s="16">
        <v>0</v>
      </c>
      <c r="AA2517" s="16">
        <f>IF(COUNT(Q2517:Z2517)=0,"",SUM(Q2517:Q2517))</f>
        <v>0</v>
      </c>
      <c r="AB2517" s="16">
        <f>IF(COUNT(Q2517:Z2517)=0,"",SUM(R2517:S2517))</f>
        <v>0</v>
      </c>
      <c r="AC2517" s="16">
        <f>IF(COUNT(Q2517:Z2517)=0,"",SUM(T2517:V2517))</f>
        <v>0</v>
      </c>
      <c r="AD2517" s="16">
        <f>IF(COUNT(Q2517:Z2517)=0,"",SUM(W2517:Y2517))</f>
        <v>0</v>
      </c>
      <c r="AE2517" s="16">
        <f>IF(COUNT(Q2517:Z2517)=0,"",SUM(Z2517:Z2517))</f>
        <v>0</v>
      </c>
      <c r="AF2517" s="16">
        <f>IF(COUNT(Q2517:Z2517)=0,"",SUM(Q2517:Z2517))</f>
        <v>0</v>
      </c>
      <c r="AG2517" s="17" t="str">
        <f>IFERROR((AA2517+AB2517)/AF2517,"")</f>
        <v/>
      </c>
      <c r="AH2517" s="16"/>
    </row>
    <row r="2518" spans="1:34" x14ac:dyDescent="0.2">
      <c r="A2518" s="4" t="s">
        <v>198</v>
      </c>
      <c r="B2518" s="4" t="s">
        <v>149</v>
      </c>
      <c r="C2518" s="4" t="s">
        <v>1036</v>
      </c>
      <c r="D2518" s="4" t="s">
        <v>289</v>
      </c>
      <c r="E2518" s="4" t="s">
        <v>290</v>
      </c>
      <c r="F2518" s="4" t="s">
        <v>1101</v>
      </c>
      <c r="G2518" s="4" t="s">
        <v>156</v>
      </c>
      <c r="H2518" s="4" t="s">
        <v>71</v>
      </c>
      <c r="I2518" s="16">
        <v>0</v>
      </c>
      <c r="J2518" s="16">
        <v>174</v>
      </c>
      <c r="K2518" s="16">
        <v>0</v>
      </c>
      <c r="L2518" s="16"/>
      <c r="M2518" s="16">
        <v>0</v>
      </c>
      <c r="N2518" s="16">
        <v>0</v>
      </c>
      <c r="O2518" s="17" t="str">
        <f>IFERROR(K2518/I2518,"")</f>
        <v/>
      </c>
      <c r="P2518" s="17">
        <f>IFERROR(L2518/J2518,"")</f>
        <v>0</v>
      </c>
      <c r="Q2518" s="16">
        <v>0</v>
      </c>
      <c r="R2518" s="16">
        <v>0</v>
      </c>
      <c r="S2518" s="16"/>
      <c r="T2518" s="16">
        <v>0</v>
      </c>
      <c r="U2518" s="16">
        <v>0</v>
      </c>
      <c r="V2518" s="16">
        <v>0</v>
      </c>
      <c r="W2518" s="16">
        <v>0</v>
      </c>
      <c r="X2518" s="16"/>
      <c r="Y2518" s="16">
        <v>0</v>
      </c>
      <c r="Z2518" s="16">
        <v>0</v>
      </c>
      <c r="AA2518" s="16">
        <f>IF(COUNT(Q2518:Z2518)=0,"",SUM(Q2518:Q2518))</f>
        <v>0</v>
      </c>
      <c r="AB2518" s="16">
        <f>IF(COUNT(Q2518:Z2518)=0,"",SUM(R2518:S2518))</f>
        <v>0</v>
      </c>
      <c r="AC2518" s="16">
        <f>IF(COUNT(Q2518:Z2518)=0,"",SUM(T2518:V2518))</f>
        <v>0</v>
      </c>
      <c r="AD2518" s="16">
        <f>IF(COUNT(Q2518:Z2518)=0,"",SUM(W2518:Y2518))</f>
        <v>0</v>
      </c>
      <c r="AE2518" s="16">
        <f>IF(COUNT(Q2518:Z2518)=0,"",SUM(Z2518:Z2518))</f>
        <v>0</v>
      </c>
      <c r="AF2518" s="16">
        <f>IF(COUNT(Q2518:Z2518)=0,"",SUM(Q2518:Z2518))</f>
        <v>0</v>
      </c>
      <c r="AG2518" s="17" t="str">
        <f>IFERROR((AA2518+AB2518)/AF2518,"")</f>
        <v/>
      </c>
      <c r="AH2518" s="16"/>
    </row>
    <row r="2519" spans="1:34" x14ac:dyDescent="0.2">
      <c r="A2519" s="4" t="s">
        <v>198</v>
      </c>
      <c r="B2519" s="4" t="s">
        <v>149</v>
      </c>
      <c r="C2519" s="4" t="s">
        <v>1036</v>
      </c>
      <c r="D2519" s="4" t="s">
        <v>289</v>
      </c>
      <c r="E2519" s="4" t="s">
        <v>290</v>
      </c>
      <c r="F2519" s="4" t="s">
        <v>1102</v>
      </c>
      <c r="G2519" s="4" t="s">
        <v>156</v>
      </c>
      <c r="H2519" s="4" t="s">
        <v>71</v>
      </c>
      <c r="I2519" s="16">
        <v>242</v>
      </c>
      <c r="J2519" s="16">
        <v>5587</v>
      </c>
      <c r="K2519" s="16">
        <v>76</v>
      </c>
      <c r="L2519" s="16">
        <v>413</v>
      </c>
      <c r="M2519" s="16"/>
      <c r="N2519" s="16">
        <v>58</v>
      </c>
      <c r="O2519" s="17">
        <f>IFERROR(K2519/I2519,"")</f>
        <v>0.31404958677685951</v>
      </c>
      <c r="P2519" s="17">
        <f>IFERROR(L2519/J2519,"")</f>
        <v>7.392160372292822E-2</v>
      </c>
      <c r="Q2519" s="16">
        <v>0</v>
      </c>
      <c r="R2519" s="16">
        <v>0</v>
      </c>
      <c r="S2519" s="16"/>
      <c r="T2519" s="16">
        <v>0</v>
      </c>
      <c r="U2519" s="16">
        <v>15</v>
      </c>
      <c r="V2519" s="16">
        <v>0</v>
      </c>
      <c r="W2519" s="16">
        <v>98</v>
      </c>
      <c r="X2519" s="16">
        <v>225</v>
      </c>
      <c r="Y2519" s="16">
        <v>0</v>
      </c>
      <c r="Z2519" s="16">
        <v>151</v>
      </c>
      <c r="AA2519" s="16">
        <f>IF(COUNT(Q2519:Z2519)=0,"",SUM(Q2519:Q2519))</f>
        <v>0</v>
      </c>
      <c r="AB2519" s="16">
        <f>IF(COUNT(Q2519:Z2519)=0,"",SUM(R2519:S2519))</f>
        <v>0</v>
      </c>
      <c r="AC2519" s="16">
        <f>IF(COUNT(Q2519:Z2519)=0,"",SUM(T2519:V2519))</f>
        <v>15</v>
      </c>
      <c r="AD2519" s="16">
        <f>IF(COUNT(Q2519:Z2519)=0,"",SUM(W2519:Y2519))</f>
        <v>323</v>
      </c>
      <c r="AE2519" s="16">
        <f>IF(COUNT(Q2519:Z2519)=0,"",SUM(Z2519:Z2519))</f>
        <v>151</v>
      </c>
      <c r="AF2519" s="16">
        <f>IF(COUNT(Q2519:Z2519)=0,"",SUM(Q2519:Z2519))</f>
        <v>489</v>
      </c>
      <c r="AG2519" s="17">
        <f>IFERROR((AA2519+AB2519)/AF2519,"")</f>
        <v>0</v>
      </c>
      <c r="AH2519" s="16">
        <v>96</v>
      </c>
    </row>
    <row r="2520" spans="1:34" x14ac:dyDescent="0.2">
      <c r="A2520" s="4" t="s">
        <v>198</v>
      </c>
      <c r="B2520" s="4" t="s">
        <v>149</v>
      </c>
      <c r="C2520" s="4" t="s">
        <v>1036</v>
      </c>
      <c r="D2520" s="4" t="s">
        <v>289</v>
      </c>
      <c r="E2520" s="4" t="s">
        <v>290</v>
      </c>
      <c r="F2520" s="4" t="s">
        <v>1103</v>
      </c>
      <c r="G2520" s="4" t="s">
        <v>156</v>
      </c>
      <c r="H2520" s="4" t="s">
        <v>71</v>
      </c>
      <c r="I2520" s="16">
        <v>208</v>
      </c>
      <c r="J2520" s="16">
        <v>4612</v>
      </c>
      <c r="K2520" s="16">
        <v>83</v>
      </c>
      <c r="L2520" s="16">
        <v>281</v>
      </c>
      <c r="M2520" s="16"/>
      <c r="N2520" s="16">
        <v>35</v>
      </c>
      <c r="O2520" s="17">
        <f>IFERROR(K2520/I2520,"")</f>
        <v>0.39903846153846156</v>
      </c>
      <c r="P2520" s="17">
        <f>IFERROR(L2520/J2520,"")</f>
        <v>6.0928013876843018E-2</v>
      </c>
      <c r="Q2520" s="16">
        <v>0</v>
      </c>
      <c r="R2520" s="16"/>
      <c r="S2520" s="16"/>
      <c r="T2520" s="16">
        <v>0</v>
      </c>
      <c r="U2520" s="16">
        <v>43</v>
      </c>
      <c r="V2520" s="16">
        <v>0</v>
      </c>
      <c r="W2520" s="16">
        <v>58</v>
      </c>
      <c r="X2520" s="16">
        <v>139</v>
      </c>
      <c r="Y2520" s="16">
        <v>0</v>
      </c>
      <c r="Z2520" s="16">
        <v>118</v>
      </c>
      <c r="AA2520" s="16">
        <f>IF(COUNT(Q2520:Z2520)=0,"",SUM(Q2520:Q2520))</f>
        <v>0</v>
      </c>
      <c r="AB2520" s="16">
        <f>IF(COUNT(Q2520:Z2520)=0,"",SUM(R2520:S2520))</f>
        <v>0</v>
      </c>
      <c r="AC2520" s="16">
        <f>IF(COUNT(Q2520:Z2520)=0,"",SUM(T2520:V2520))</f>
        <v>43</v>
      </c>
      <c r="AD2520" s="16">
        <f>IF(COUNT(Q2520:Z2520)=0,"",SUM(W2520:Y2520))</f>
        <v>197</v>
      </c>
      <c r="AE2520" s="16">
        <f>IF(COUNT(Q2520:Z2520)=0,"",SUM(Z2520:Z2520))</f>
        <v>118</v>
      </c>
      <c r="AF2520" s="16">
        <f>IF(COUNT(Q2520:Z2520)=0,"",SUM(Q2520:Z2520))</f>
        <v>358</v>
      </c>
      <c r="AG2520" s="17">
        <f>IFERROR((AA2520+AB2520)/AF2520,"")</f>
        <v>0</v>
      </c>
      <c r="AH2520" s="16">
        <v>90</v>
      </c>
    </row>
    <row r="2521" spans="1:34" x14ac:dyDescent="0.2">
      <c r="A2521" s="4" t="s">
        <v>198</v>
      </c>
      <c r="B2521" s="4" t="s">
        <v>138</v>
      </c>
      <c r="C2521" s="4" t="s">
        <v>1036</v>
      </c>
      <c r="D2521" s="4" t="s">
        <v>296</v>
      </c>
      <c r="E2521" s="4" t="s">
        <v>200</v>
      </c>
      <c r="F2521" s="4" t="s">
        <v>1111</v>
      </c>
      <c r="G2521" s="4" t="s">
        <v>156</v>
      </c>
      <c r="H2521" s="4" t="s">
        <v>43</v>
      </c>
      <c r="I2521" s="16">
        <v>59</v>
      </c>
      <c r="J2521" s="16">
        <v>42</v>
      </c>
      <c r="K2521" s="16">
        <v>18</v>
      </c>
      <c r="L2521" s="16">
        <v>13</v>
      </c>
      <c r="M2521" s="16">
        <v>0</v>
      </c>
      <c r="N2521" s="16"/>
      <c r="O2521" s="17">
        <f>IFERROR(K2521/I2521,"")</f>
        <v>0.30508474576271188</v>
      </c>
      <c r="P2521" s="17">
        <f>IFERROR(L2521/J2521,"")</f>
        <v>0.30952380952380953</v>
      </c>
      <c r="Q2521" s="16">
        <v>0</v>
      </c>
      <c r="R2521" s="16">
        <v>0</v>
      </c>
      <c r="S2521" s="16"/>
      <c r="T2521" s="16">
        <v>0</v>
      </c>
      <c r="U2521" s="16"/>
      <c r="V2521" s="16">
        <v>0</v>
      </c>
      <c r="W2521" s="16">
        <v>0</v>
      </c>
      <c r="X2521" s="16">
        <v>17</v>
      </c>
      <c r="Y2521" s="16">
        <v>0</v>
      </c>
      <c r="Z2521" s="16"/>
      <c r="AA2521" s="16">
        <f>IF(COUNT(Q2521:Z2521)=0,"",SUM(Q2521:Q2521))</f>
        <v>0</v>
      </c>
      <c r="AB2521" s="16">
        <f>IF(COUNT(Q2521:Z2521)=0,"",SUM(R2521:S2521))</f>
        <v>0</v>
      </c>
      <c r="AC2521" s="16">
        <f>IF(COUNT(Q2521:Z2521)=0,"",SUM(T2521:V2521))</f>
        <v>0</v>
      </c>
      <c r="AD2521" s="16">
        <f>IF(COUNT(Q2521:Z2521)=0,"",SUM(W2521:Y2521))</f>
        <v>17</v>
      </c>
      <c r="AE2521" s="16">
        <f>IF(COUNT(Q2521:Z2521)=0,"",SUM(Z2521:Z2521))</f>
        <v>0</v>
      </c>
      <c r="AF2521" s="16">
        <f>IF(COUNT(Q2521:Z2521)=0,"",SUM(Q2521:Z2521))</f>
        <v>17</v>
      </c>
      <c r="AG2521" s="17">
        <f>IFERROR((AA2521+AB2521)/AF2521,"")</f>
        <v>0</v>
      </c>
      <c r="AH2521" s="16">
        <v>63</v>
      </c>
    </row>
    <row r="2522" spans="1:34" x14ac:dyDescent="0.2">
      <c r="A2522" s="4" t="s">
        <v>198</v>
      </c>
      <c r="B2522" s="4" t="s">
        <v>138</v>
      </c>
      <c r="C2522" s="4" t="s">
        <v>1036</v>
      </c>
      <c r="D2522" s="4" t="s">
        <v>296</v>
      </c>
      <c r="E2522" s="4" t="s">
        <v>200</v>
      </c>
      <c r="F2522" s="4" t="s">
        <v>1112</v>
      </c>
      <c r="G2522" s="4" t="s">
        <v>156</v>
      </c>
      <c r="H2522" s="4" t="s">
        <v>43</v>
      </c>
      <c r="I2522" s="16">
        <v>89</v>
      </c>
      <c r="J2522" s="16">
        <v>77</v>
      </c>
      <c r="K2522" s="16">
        <v>41</v>
      </c>
      <c r="L2522" s="16">
        <v>22</v>
      </c>
      <c r="M2522" s="16"/>
      <c r="N2522" s="16"/>
      <c r="O2522" s="17">
        <f>IFERROR(K2522/I2522,"")</f>
        <v>0.4606741573033708</v>
      </c>
      <c r="P2522" s="17">
        <f>IFERROR(L2522/J2522,"")</f>
        <v>0.2857142857142857</v>
      </c>
      <c r="Q2522" s="16">
        <v>0</v>
      </c>
      <c r="R2522" s="16">
        <v>0</v>
      </c>
      <c r="S2522" s="16"/>
      <c r="T2522" s="16">
        <v>0</v>
      </c>
      <c r="U2522" s="16">
        <v>26</v>
      </c>
      <c r="V2522" s="16">
        <v>0</v>
      </c>
      <c r="W2522" s="16">
        <v>0</v>
      </c>
      <c r="X2522" s="16">
        <v>33</v>
      </c>
      <c r="Y2522" s="16">
        <v>0</v>
      </c>
      <c r="Z2522" s="16"/>
      <c r="AA2522" s="16">
        <f>IF(COUNT(Q2522:Z2522)=0,"",SUM(Q2522:Q2522))</f>
        <v>0</v>
      </c>
      <c r="AB2522" s="16">
        <f>IF(COUNT(Q2522:Z2522)=0,"",SUM(R2522:S2522))</f>
        <v>0</v>
      </c>
      <c r="AC2522" s="16">
        <f>IF(COUNT(Q2522:Z2522)=0,"",SUM(T2522:V2522))</f>
        <v>26</v>
      </c>
      <c r="AD2522" s="16">
        <f>IF(COUNT(Q2522:Z2522)=0,"",SUM(W2522:Y2522))</f>
        <v>33</v>
      </c>
      <c r="AE2522" s="16">
        <f>IF(COUNT(Q2522:Z2522)=0,"",SUM(Z2522:Z2522))</f>
        <v>0</v>
      </c>
      <c r="AF2522" s="16">
        <f>IF(COUNT(Q2522:Z2522)=0,"",SUM(Q2522:Z2522))</f>
        <v>59</v>
      </c>
      <c r="AG2522" s="17">
        <f>IFERROR((AA2522+AB2522)/AF2522,"")</f>
        <v>0</v>
      </c>
      <c r="AH2522" s="16">
        <v>136</v>
      </c>
    </row>
    <row r="2523" spans="1:34" x14ac:dyDescent="0.2">
      <c r="A2523" s="4" t="s">
        <v>198</v>
      </c>
      <c r="B2523" s="4" t="s">
        <v>138</v>
      </c>
      <c r="C2523" s="4" t="s">
        <v>1036</v>
      </c>
      <c r="D2523" s="4" t="s">
        <v>296</v>
      </c>
      <c r="E2523" s="4" t="s">
        <v>200</v>
      </c>
      <c r="F2523" s="4" t="s">
        <v>1113</v>
      </c>
      <c r="G2523" s="4" t="s">
        <v>156</v>
      </c>
      <c r="H2523" s="4" t="s">
        <v>43</v>
      </c>
      <c r="I2523" s="16">
        <v>23</v>
      </c>
      <c r="J2523" s="16">
        <v>26</v>
      </c>
      <c r="K2523" s="16"/>
      <c r="L2523" s="16"/>
      <c r="M2523" s="16">
        <v>0</v>
      </c>
      <c r="N2523" s="16">
        <v>0</v>
      </c>
      <c r="O2523" s="17">
        <f>IFERROR(K2523/I2523,"")</f>
        <v>0</v>
      </c>
      <c r="P2523" s="17">
        <f>IFERROR(L2523/J2523,"")</f>
        <v>0</v>
      </c>
      <c r="Q2523" s="16">
        <v>0</v>
      </c>
      <c r="R2523" s="16">
        <v>0</v>
      </c>
      <c r="S2523" s="16"/>
      <c r="T2523" s="16">
        <v>0</v>
      </c>
      <c r="U2523" s="16"/>
      <c r="V2523" s="16">
        <v>0</v>
      </c>
      <c r="W2523" s="16">
        <v>0</v>
      </c>
      <c r="X2523" s="16">
        <v>12</v>
      </c>
      <c r="Y2523" s="16">
        <v>0</v>
      </c>
      <c r="Z2523" s="16"/>
      <c r="AA2523" s="16">
        <f>IF(COUNT(Q2523:Z2523)=0,"",SUM(Q2523:Q2523))</f>
        <v>0</v>
      </c>
      <c r="AB2523" s="16">
        <f>IF(COUNT(Q2523:Z2523)=0,"",SUM(R2523:S2523))</f>
        <v>0</v>
      </c>
      <c r="AC2523" s="16">
        <f>IF(COUNT(Q2523:Z2523)=0,"",SUM(T2523:V2523))</f>
        <v>0</v>
      </c>
      <c r="AD2523" s="16">
        <f>IF(COUNT(Q2523:Z2523)=0,"",SUM(W2523:Y2523))</f>
        <v>12</v>
      </c>
      <c r="AE2523" s="16">
        <f>IF(COUNT(Q2523:Z2523)=0,"",SUM(Z2523:Z2523))</f>
        <v>0</v>
      </c>
      <c r="AF2523" s="16">
        <f>IF(COUNT(Q2523:Z2523)=0,"",SUM(Q2523:Z2523))</f>
        <v>12</v>
      </c>
      <c r="AG2523" s="17">
        <f>IFERROR((AA2523+AB2523)/AF2523,"")</f>
        <v>0</v>
      </c>
      <c r="AH2523" s="16">
        <v>37</v>
      </c>
    </row>
    <row r="2524" spans="1:34" x14ac:dyDescent="0.2">
      <c r="A2524" s="4" t="s">
        <v>198</v>
      </c>
      <c r="B2524" s="4" t="s">
        <v>138</v>
      </c>
      <c r="C2524" s="4" t="s">
        <v>1036</v>
      </c>
      <c r="D2524" s="4" t="s">
        <v>296</v>
      </c>
      <c r="E2524" s="4" t="s">
        <v>200</v>
      </c>
      <c r="F2524" s="4" t="s">
        <v>1114</v>
      </c>
      <c r="G2524" s="4" t="s">
        <v>156</v>
      </c>
      <c r="H2524" s="4" t="s">
        <v>43</v>
      </c>
      <c r="I2524" s="16">
        <v>93</v>
      </c>
      <c r="J2524" s="16">
        <v>75</v>
      </c>
      <c r="K2524" s="16">
        <v>35</v>
      </c>
      <c r="L2524" s="16">
        <v>30</v>
      </c>
      <c r="M2524" s="16"/>
      <c r="N2524" s="16"/>
      <c r="O2524" s="17">
        <f>IFERROR(K2524/I2524,"")</f>
        <v>0.37634408602150538</v>
      </c>
      <c r="P2524" s="17">
        <f>IFERROR(L2524/J2524,"")</f>
        <v>0.4</v>
      </c>
      <c r="Q2524" s="16">
        <v>0</v>
      </c>
      <c r="R2524" s="16"/>
      <c r="S2524" s="16"/>
      <c r="T2524" s="16">
        <v>0</v>
      </c>
      <c r="U2524" s="16">
        <v>11</v>
      </c>
      <c r="V2524" s="16">
        <v>0</v>
      </c>
      <c r="W2524" s="16">
        <v>0</v>
      </c>
      <c r="X2524" s="16">
        <v>47</v>
      </c>
      <c r="Y2524" s="16">
        <v>0</v>
      </c>
      <c r="Z2524" s="16"/>
      <c r="AA2524" s="16">
        <f>IF(COUNT(Q2524:Z2524)=0,"",SUM(Q2524:Q2524))</f>
        <v>0</v>
      </c>
      <c r="AB2524" s="16">
        <f>IF(COUNT(Q2524:Z2524)=0,"",SUM(R2524:S2524))</f>
        <v>0</v>
      </c>
      <c r="AC2524" s="16">
        <f>IF(COUNT(Q2524:Z2524)=0,"",SUM(T2524:V2524))</f>
        <v>11</v>
      </c>
      <c r="AD2524" s="16">
        <f>IF(COUNT(Q2524:Z2524)=0,"",SUM(W2524:Y2524))</f>
        <v>47</v>
      </c>
      <c r="AE2524" s="16">
        <f>IF(COUNT(Q2524:Z2524)=0,"",SUM(Z2524:Z2524))</f>
        <v>0</v>
      </c>
      <c r="AF2524" s="16">
        <f>IF(COUNT(Q2524:Z2524)=0,"",SUM(Q2524:Z2524))</f>
        <v>58</v>
      </c>
      <c r="AG2524" s="17">
        <f>IFERROR((AA2524+AB2524)/AF2524,"")</f>
        <v>0</v>
      </c>
      <c r="AH2524" s="16">
        <v>118</v>
      </c>
    </row>
    <row r="2525" spans="1:34" x14ac:dyDescent="0.2">
      <c r="A2525" s="4" t="s">
        <v>198</v>
      </c>
      <c r="B2525" s="4" t="s">
        <v>139</v>
      </c>
      <c r="C2525" s="4" t="s">
        <v>955</v>
      </c>
      <c r="D2525" s="4" t="s">
        <v>302</v>
      </c>
      <c r="E2525" s="4" t="s">
        <v>303</v>
      </c>
      <c r="F2525" s="4" t="s">
        <v>1122</v>
      </c>
      <c r="G2525" s="4" t="s">
        <v>156</v>
      </c>
      <c r="H2525" s="4" t="s">
        <v>71</v>
      </c>
      <c r="I2525" s="16">
        <v>1727</v>
      </c>
      <c r="J2525" s="16">
        <v>4221</v>
      </c>
      <c r="K2525" s="16">
        <v>294</v>
      </c>
      <c r="L2525" s="16">
        <v>272</v>
      </c>
      <c r="M2525" s="16">
        <v>0</v>
      </c>
      <c r="N2525" s="16">
        <v>19</v>
      </c>
      <c r="O2525" s="17">
        <f>IFERROR(K2525/I2525,"")</f>
        <v>0.17023740590619571</v>
      </c>
      <c r="P2525" s="17">
        <f>IFERROR(L2525/J2525,"")</f>
        <v>6.4439706230751001E-2</v>
      </c>
      <c r="Q2525" s="16">
        <v>0</v>
      </c>
      <c r="R2525" s="16">
        <v>0</v>
      </c>
      <c r="S2525" s="16"/>
      <c r="T2525" s="16"/>
      <c r="U2525" s="16">
        <v>0</v>
      </c>
      <c r="V2525" s="16">
        <v>0</v>
      </c>
      <c r="W2525" s="16">
        <v>0</v>
      </c>
      <c r="X2525" s="16">
        <v>245</v>
      </c>
      <c r="Y2525" s="16">
        <v>0</v>
      </c>
      <c r="Z2525" s="16">
        <v>317</v>
      </c>
      <c r="AA2525" s="16">
        <f>IF(COUNT(Q2525:Z2525)=0,"",SUM(Q2525:Q2525))</f>
        <v>0</v>
      </c>
      <c r="AB2525" s="16">
        <f>IF(COUNT(Q2525:Z2525)=0,"",SUM(R2525:S2525))</f>
        <v>0</v>
      </c>
      <c r="AC2525" s="16">
        <f>IF(COUNT(Q2525:Z2525)=0,"",SUM(T2525:V2525))</f>
        <v>0</v>
      </c>
      <c r="AD2525" s="16">
        <f>IF(COUNT(Q2525:Z2525)=0,"",SUM(W2525:Y2525))</f>
        <v>245</v>
      </c>
      <c r="AE2525" s="16">
        <f>IF(COUNT(Q2525:Z2525)=0,"",SUM(Z2525:Z2525))</f>
        <v>317</v>
      </c>
      <c r="AF2525" s="16">
        <f>IF(COUNT(Q2525:Z2525)=0,"",SUM(Q2525:Z2525))</f>
        <v>562</v>
      </c>
      <c r="AG2525" s="17">
        <f>IFERROR((AA2525+AB2525)/AF2525,"")</f>
        <v>0</v>
      </c>
      <c r="AH2525" s="16">
        <v>139</v>
      </c>
    </row>
    <row r="2526" spans="1:34" x14ac:dyDescent="0.2">
      <c r="A2526" s="4" t="s">
        <v>198</v>
      </c>
      <c r="B2526" s="4" t="s">
        <v>139</v>
      </c>
      <c r="C2526" s="4" t="s">
        <v>955</v>
      </c>
      <c r="D2526" s="4" t="s">
        <v>302</v>
      </c>
      <c r="E2526" s="4" t="s">
        <v>303</v>
      </c>
      <c r="F2526" s="4" t="s">
        <v>1123</v>
      </c>
      <c r="G2526" s="4" t="s">
        <v>156</v>
      </c>
      <c r="H2526" s="4" t="s">
        <v>43</v>
      </c>
      <c r="I2526" s="16">
        <v>1055</v>
      </c>
      <c r="J2526" s="16">
        <v>2793</v>
      </c>
      <c r="K2526" s="16">
        <v>182</v>
      </c>
      <c r="L2526" s="16">
        <v>214</v>
      </c>
      <c r="M2526" s="16"/>
      <c r="N2526" s="16">
        <v>19</v>
      </c>
      <c r="O2526" s="17">
        <f>IFERROR(K2526/I2526,"")</f>
        <v>0.17251184834123223</v>
      </c>
      <c r="P2526" s="17">
        <f>IFERROR(L2526/J2526,"")</f>
        <v>7.6620121732903682E-2</v>
      </c>
      <c r="Q2526" s="16">
        <v>0</v>
      </c>
      <c r="R2526" s="16">
        <v>0</v>
      </c>
      <c r="S2526" s="16"/>
      <c r="T2526" s="16">
        <v>0</v>
      </c>
      <c r="U2526" s="16">
        <v>0</v>
      </c>
      <c r="V2526" s="16">
        <v>0</v>
      </c>
      <c r="W2526" s="16">
        <v>0</v>
      </c>
      <c r="X2526" s="16">
        <v>188</v>
      </c>
      <c r="Y2526" s="16">
        <v>0</v>
      </c>
      <c r="Z2526" s="16">
        <v>208</v>
      </c>
      <c r="AA2526" s="16">
        <f>IF(COUNT(Q2526:Z2526)=0,"",SUM(Q2526:Q2526))</f>
        <v>0</v>
      </c>
      <c r="AB2526" s="16">
        <f>IF(COUNT(Q2526:Z2526)=0,"",SUM(R2526:S2526))</f>
        <v>0</v>
      </c>
      <c r="AC2526" s="16">
        <f>IF(COUNT(Q2526:Z2526)=0,"",SUM(T2526:V2526))</f>
        <v>0</v>
      </c>
      <c r="AD2526" s="16">
        <f>IF(COUNT(Q2526:Z2526)=0,"",SUM(W2526:Y2526))</f>
        <v>188</v>
      </c>
      <c r="AE2526" s="16">
        <f>IF(COUNT(Q2526:Z2526)=0,"",SUM(Z2526:Z2526))</f>
        <v>208</v>
      </c>
      <c r="AF2526" s="16">
        <f>IF(COUNT(Q2526:Z2526)=0,"",SUM(Q2526:Z2526))</f>
        <v>396</v>
      </c>
      <c r="AG2526" s="17">
        <f>IFERROR((AA2526+AB2526)/AF2526,"")</f>
        <v>0</v>
      </c>
      <c r="AH2526" s="16">
        <v>78</v>
      </c>
    </row>
    <row r="2527" spans="1:34" x14ac:dyDescent="0.2">
      <c r="A2527" s="4" t="s">
        <v>198</v>
      </c>
      <c r="B2527" s="4" t="s">
        <v>139</v>
      </c>
      <c r="C2527" s="4" t="s">
        <v>955</v>
      </c>
      <c r="D2527" s="4" t="s">
        <v>302</v>
      </c>
      <c r="E2527" s="4" t="s">
        <v>303</v>
      </c>
      <c r="F2527" s="4" t="s">
        <v>1124</v>
      </c>
      <c r="G2527" s="4" t="s">
        <v>156</v>
      </c>
      <c r="H2527" s="4" t="s">
        <v>71</v>
      </c>
      <c r="I2527" s="16">
        <v>936</v>
      </c>
      <c r="J2527" s="16">
        <v>2868</v>
      </c>
      <c r="K2527" s="16">
        <v>144</v>
      </c>
      <c r="L2527" s="16">
        <v>269</v>
      </c>
      <c r="M2527" s="16"/>
      <c r="N2527" s="16">
        <v>30</v>
      </c>
      <c r="O2527" s="17">
        <f>IFERROR(K2527/I2527,"")</f>
        <v>0.15384615384615385</v>
      </c>
      <c r="P2527" s="17">
        <f>IFERROR(L2527/J2527,"")</f>
        <v>9.3793584379358433E-2</v>
      </c>
      <c r="Q2527" s="16">
        <v>0</v>
      </c>
      <c r="R2527" s="16">
        <v>0</v>
      </c>
      <c r="S2527" s="16"/>
      <c r="T2527" s="16"/>
      <c r="U2527" s="16">
        <v>0</v>
      </c>
      <c r="V2527" s="16">
        <v>0</v>
      </c>
      <c r="W2527" s="16">
        <v>0</v>
      </c>
      <c r="X2527" s="16">
        <v>240</v>
      </c>
      <c r="Y2527" s="16">
        <v>0</v>
      </c>
      <c r="Z2527" s="16">
        <v>172</v>
      </c>
      <c r="AA2527" s="16">
        <f>IF(COUNT(Q2527:Z2527)=0,"",SUM(Q2527:Q2527))</f>
        <v>0</v>
      </c>
      <c r="AB2527" s="16">
        <f>IF(COUNT(Q2527:Z2527)=0,"",SUM(R2527:S2527))</f>
        <v>0</v>
      </c>
      <c r="AC2527" s="16">
        <f>IF(COUNT(Q2527:Z2527)=0,"",SUM(T2527:V2527))</f>
        <v>0</v>
      </c>
      <c r="AD2527" s="16">
        <f>IF(COUNT(Q2527:Z2527)=0,"",SUM(W2527:Y2527))</f>
        <v>240</v>
      </c>
      <c r="AE2527" s="16">
        <f>IF(COUNT(Q2527:Z2527)=0,"",SUM(Z2527:Z2527))</f>
        <v>172</v>
      </c>
      <c r="AF2527" s="16">
        <f>IF(COUNT(Q2527:Z2527)=0,"",SUM(Q2527:Z2527))</f>
        <v>412</v>
      </c>
      <c r="AG2527" s="17">
        <f>IFERROR((AA2527+AB2527)/AF2527,"")</f>
        <v>0</v>
      </c>
      <c r="AH2527" s="16">
        <v>94</v>
      </c>
    </row>
    <row r="2528" spans="1:34" x14ac:dyDescent="0.2">
      <c r="A2528" s="4" t="s">
        <v>198</v>
      </c>
      <c r="B2528" s="4" t="s">
        <v>139</v>
      </c>
      <c r="C2528" s="4" t="s">
        <v>955</v>
      </c>
      <c r="D2528" s="4" t="s">
        <v>302</v>
      </c>
      <c r="E2528" s="4" t="s">
        <v>303</v>
      </c>
      <c r="F2528" s="4" t="s">
        <v>1125</v>
      </c>
      <c r="G2528" s="4" t="s">
        <v>156</v>
      </c>
      <c r="H2528" s="4" t="s">
        <v>71</v>
      </c>
      <c r="I2528" s="16">
        <v>1297</v>
      </c>
      <c r="J2528" s="16">
        <v>1805</v>
      </c>
      <c r="K2528" s="16">
        <v>245</v>
      </c>
      <c r="L2528" s="16">
        <v>246</v>
      </c>
      <c r="M2528" s="16">
        <v>15</v>
      </c>
      <c r="N2528" s="16"/>
      <c r="O2528" s="17">
        <f>IFERROR(K2528/I2528,"")</f>
        <v>0.18889745566692367</v>
      </c>
      <c r="P2528" s="17">
        <f>IFERROR(L2528/J2528,"")</f>
        <v>0.13628808864265929</v>
      </c>
      <c r="Q2528" s="16">
        <v>0</v>
      </c>
      <c r="R2528" s="16">
        <v>0</v>
      </c>
      <c r="S2528" s="16"/>
      <c r="T2528" s="16"/>
      <c r="U2528" s="16">
        <v>0</v>
      </c>
      <c r="V2528" s="16">
        <v>0</v>
      </c>
      <c r="W2528" s="16">
        <v>0</v>
      </c>
      <c r="X2528" s="16">
        <v>435</v>
      </c>
      <c r="Y2528" s="16">
        <v>0</v>
      </c>
      <c r="Z2528" s="16">
        <v>54</v>
      </c>
      <c r="AA2528" s="16">
        <f>IF(COUNT(Q2528:Z2528)=0,"",SUM(Q2528:Q2528))</f>
        <v>0</v>
      </c>
      <c r="AB2528" s="16">
        <f>IF(COUNT(Q2528:Z2528)=0,"",SUM(R2528:S2528))</f>
        <v>0</v>
      </c>
      <c r="AC2528" s="16">
        <f>IF(COUNT(Q2528:Z2528)=0,"",SUM(T2528:V2528))</f>
        <v>0</v>
      </c>
      <c r="AD2528" s="16">
        <f>IF(COUNT(Q2528:Z2528)=0,"",SUM(W2528:Y2528))</f>
        <v>435</v>
      </c>
      <c r="AE2528" s="16">
        <f>IF(COUNT(Q2528:Z2528)=0,"",SUM(Z2528:Z2528))</f>
        <v>54</v>
      </c>
      <c r="AF2528" s="16">
        <f>IF(COUNT(Q2528:Z2528)=0,"",SUM(Q2528:Z2528))</f>
        <v>489</v>
      </c>
      <c r="AG2528" s="17">
        <f>IFERROR((AA2528+AB2528)/AF2528,"")</f>
        <v>0</v>
      </c>
      <c r="AH2528" s="16">
        <v>100</v>
      </c>
    </row>
    <row r="2529" spans="1:34" x14ac:dyDescent="0.2">
      <c r="A2529" s="4" t="s">
        <v>198</v>
      </c>
      <c r="B2529" s="4" t="s">
        <v>139</v>
      </c>
      <c r="C2529" s="4" t="s">
        <v>955</v>
      </c>
      <c r="D2529" s="4" t="s">
        <v>305</v>
      </c>
      <c r="E2529" s="4" t="s">
        <v>200</v>
      </c>
      <c r="F2529" s="4" t="s">
        <v>1126</v>
      </c>
      <c r="G2529" s="4" t="s">
        <v>156</v>
      </c>
      <c r="H2529" s="4" t="s">
        <v>43</v>
      </c>
      <c r="I2529" s="16">
        <v>0</v>
      </c>
      <c r="J2529" s="16"/>
      <c r="K2529" s="16">
        <v>0</v>
      </c>
      <c r="L2529" s="16">
        <v>0</v>
      </c>
      <c r="M2529" s="16">
        <v>0</v>
      </c>
      <c r="N2529" s="16">
        <v>0</v>
      </c>
      <c r="O2529" s="17" t="str">
        <f>IFERROR(K2529/I2529,"")</f>
        <v/>
      </c>
      <c r="P2529" s="17" t="str">
        <f>IFERROR(L2529/J2529,"")</f>
        <v/>
      </c>
      <c r="Q2529" s="16">
        <v>0</v>
      </c>
      <c r="R2529" s="16">
        <v>0</v>
      </c>
      <c r="S2529" s="16"/>
      <c r="T2529" s="16">
        <v>0</v>
      </c>
      <c r="U2529" s="16">
        <v>0</v>
      </c>
      <c r="V2529" s="16">
        <v>0</v>
      </c>
      <c r="W2529" s="16">
        <v>0</v>
      </c>
      <c r="X2529" s="16">
        <v>0</v>
      </c>
      <c r="Y2529" s="16">
        <v>0</v>
      </c>
      <c r="Z2529" s="16">
        <v>0</v>
      </c>
      <c r="AA2529" s="16">
        <f>IF(COUNT(Q2529:Z2529)=0,"",SUM(Q2529:Q2529))</f>
        <v>0</v>
      </c>
      <c r="AB2529" s="16">
        <f>IF(COUNT(Q2529:Z2529)=0,"",SUM(R2529:S2529))</f>
        <v>0</v>
      </c>
      <c r="AC2529" s="16">
        <f>IF(COUNT(Q2529:Z2529)=0,"",SUM(T2529:V2529))</f>
        <v>0</v>
      </c>
      <c r="AD2529" s="16">
        <f>IF(COUNT(Q2529:Z2529)=0,"",SUM(W2529:Y2529))</f>
        <v>0</v>
      </c>
      <c r="AE2529" s="16">
        <f>IF(COUNT(Q2529:Z2529)=0,"",SUM(Z2529:Z2529))</f>
        <v>0</v>
      </c>
      <c r="AF2529" s="16">
        <f>IF(COUNT(Q2529:Z2529)=0,"",SUM(Q2529:Z2529))</f>
        <v>0</v>
      </c>
      <c r="AG2529" s="17" t="str">
        <f>IFERROR((AA2529+AB2529)/AF2529,"")</f>
        <v/>
      </c>
      <c r="AH2529" s="16"/>
    </row>
    <row r="2530" spans="1:34" x14ac:dyDescent="0.2">
      <c r="A2530" s="4" t="s">
        <v>198</v>
      </c>
      <c r="B2530" s="4" t="s">
        <v>139</v>
      </c>
      <c r="C2530" s="4" t="s">
        <v>955</v>
      </c>
      <c r="D2530" s="4" t="s">
        <v>305</v>
      </c>
      <c r="E2530" s="4" t="s">
        <v>200</v>
      </c>
      <c r="F2530" s="4" t="s">
        <v>1127</v>
      </c>
      <c r="G2530" s="4" t="s">
        <v>156</v>
      </c>
      <c r="H2530" s="4" t="s">
        <v>71</v>
      </c>
      <c r="I2530" s="16">
        <v>0</v>
      </c>
      <c r="J2530" s="16">
        <v>0</v>
      </c>
      <c r="K2530" s="16">
        <v>0</v>
      </c>
      <c r="L2530" s="16">
        <v>0</v>
      </c>
      <c r="M2530" s="16">
        <v>0</v>
      </c>
      <c r="N2530" s="16">
        <v>0</v>
      </c>
      <c r="O2530" s="17" t="str">
        <f>IFERROR(K2530/I2530,"")</f>
        <v/>
      </c>
      <c r="P2530" s="17" t="str">
        <f>IFERROR(L2530/J2530,"")</f>
        <v/>
      </c>
      <c r="Q2530" s="16">
        <v>0</v>
      </c>
      <c r="R2530" s="16">
        <v>0</v>
      </c>
      <c r="S2530" s="16"/>
      <c r="T2530" s="16">
        <v>0</v>
      </c>
      <c r="U2530" s="16">
        <v>0</v>
      </c>
      <c r="V2530" s="16">
        <v>0</v>
      </c>
      <c r="W2530" s="16">
        <v>0</v>
      </c>
      <c r="X2530" s="16">
        <v>0</v>
      </c>
      <c r="Y2530" s="16">
        <v>0</v>
      </c>
      <c r="Z2530" s="16">
        <v>0</v>
      </c>
      <c r="AA2530" s="16">
        <f>IF(COUNT(Q2530:Z2530)=0,"",SUM(Q2530:Q2530))</f>
        <v>0</v>
      </c>
      <c r="AB2530" s="16">
        <f>IF(COUNT(Q2530:Z2530)=0,"",SUM(R2530:S2530))</f>
        <v>0</v>
      </c>
      <c r="AC2530" s="16">
        <f>IF(COUNT(Q2530:Z2530)=0,"",SUM(T2530:V2530))</f>
        <v>0</v>
      </c>
      <c r="AD2530" s="16">
        <f>IF(COUNT(Q2530:Z2530)=0,"",SUM(W2530:Y2530))</f>
        <v>0</v>
      </c>
      <c r="AE2530" s="16">
        <f>IF(COUNT(Q2530:Z2530)=0,"",SUM(Z2530:Z2530))</f>
        <v>0</v>
      </c>
      <c r="AF2530" s="16">
        <f>IF(COUNT(Q2530:Z2530)=0,"",SUM(Q2530:Z2530))</f>
        <v>0</v>
      </c>
      <c r="AG2530" s="17" t="str">
        <f>IFERROR((AA2530+AB2530)/AF2530,"")</f>
        <v/>
      </c>
      <c r="AH2530" s="16"/>
    </row>
    <row r="2531" spans="1:34" x14ac:dyDescent="0.2">
      <c r="A2531" s="4" t="s">
        <v>198</v>
      </c>
      <c r="B2531" s="4" t="s">
        <v>139</v>
      </c>
      <c r="C2531" s="4" t="s">
        <v>955</v>
      </c>
      <c r="D2531" s="4" t="s">
        <v>305</v>
      </c>
      <c r="E2531" s="4" t="s">
        <v>200</v>
      </c>
      <c r="F2531" s="4" t="s">
        <v>1128</v>
      </c>
      <c r="G2531" s="4" t="s">
        <v>156</v>
      </c>
      <c r="H2531" s="4" t="s">
        <v>43</v>
      </c>
      <c r="I2531" s="16">
        <v>0</v>
      </c>
      <c r="J2531" s="16">
        <v>0</v>
      </c>
      <c r="K2531" s="16">
        <v>0</v>
      </c>
      <c r="L2531" s="16">
        <v>0</v>
      </c>
      <c r="M2531" s="16">
        <v>0</v>
      </c>
      <c r="N2531" s="16">
        <v>0</v>
      </c>
      <c r="O2531" s="17" t="str">
        <f>IFERROR(K2531/I2531,"")</f>
        <v/>
      </c>
      <c r="P2531" s="17" t="str">
        <f>IFERROR(L2531/J2531,"")</f>
        <v/>
      </c>
      <c r="Q2531" s="16">
        <v>0</v>
      </c>
      <c r="R2531" s="16">
        <v>0</v>
      </c>
      <c r="S2531" s="16"/>
      <c r="T2531" s="16">
        <v>0</v>
      </c>
      <c r="U2531" s="16">
        <v>0</v>
      </c>
      <c r="V2531" s="16">
        <v>0</v>
      </c>
      <c r="W2531" s="16">
        <v>0</v>
      </c>
      <c r="X2531" s="16">
        <v>0</v>
      </c>
      <c r="Y2531" s="16">
        <v>0</v>
      </c>
      <c r="Z2531" s="16">
        <v>0</v>
      </c>
      <c r="AA2531" s="16">
        <f>IF(COUNT(Q2531:Z2531)=0,"",SUM(Q2531:Q2531))</f>
        <v>0</v>
      </c>
      <c r="AB2531" s="16">
        <f>IF(COUNT(Q2531:Z2531)=0,"",SUM(R2531:S2531))</f>
        <v>0</v>
      </c>
      <c r="AC2531" s="16">
        <f>IF(COUNT(Q2531:Z2531)=0,"",SUM(T2531:V2531))</f>
        <v>0</v>
      </c>
      <c r="AD2531" s="16">
        <f>IF(COUNT(Q2531:Z2531)=0,"",SUM(W2531:Y2531))</f>
        <v>0</v>
      </c>
      <c r="AE2531" s="16">
        <f>IF(COUNT(Q2531:Z2531)=0,"",SUM(Z2531:Z2531))</f>
        <v>0</v>
      </c>
      <c r="AF2531" s="16">
        <f>IF(COUNT(Q2531:Z2531)=0,"",SUM(Q2531:Z2531))</f>
        <v>0</v>
      </c>
      <c r="AG2531" s="17" t="str">
        <f>IFERROR((AA2531+AB2531)/AF2531,"")</f>
        <v/>
      </c>
      <c r="AH2531" s="16"/>
    </row>
    <row r="2532" spans="1:34" x14ac:dyDescent="0.2">
      <c r="A2532" s="4" t="s">
        <v>198</v>
      </c>
      <c r="B2532" s="4" t="s">
        <v>139</v>
      </c>
      <c r="C2532" s="4" t="s">
        <v>955</v>
      </c>
      <c r="D2532" s="4" t="s">
        <v>305</v>
      </c>
      <c r="E2532" s="4" t="s">
        <v>200</v>
      </c>
      <c r="F2532" s="4" t="s">
        <v>1129</v>
      </c>
      <c r="G2532" s="4" t="s">
        <v>156</v>
      </c>
      <c r="H2532" s="4" t="s">
        <v>71</v>
      </c>
      <c r="I2532" s="16">
        <v>0</v>
      </c>
      <c r="J2532" s="16"/>
      <c r="K2532" s="16">
        <v>0</v>
      </c>
      <c r="L2532" s="16">
        <v>0</v>
      </c>
      <c r="M2532" s="16">
        <v>0</v>
      </c>
      <c r="N2532" s="16">
        <v>0</v>
      </c>
      <c r="O2532" s="17" t="str">
        <f>IFERROR(K2532/I2532,"")</f>
        <v/>
      </c>
      <c r="P2532" s="17" t="str">
        <f>IFERROR(L2532/J2532,"")</f>
        <v/>
      </c>
      <c r="Q2532" s="16">
        <v>0</v>
      </c>
      <c r="R2532" s="16">
        <v>0</v>
      </c>
      <c r="S2532" s="16"/>
      <c r="T2532" s="16">
        <v>0</v>
      </c>
      <c r="U2532" s="16">
        <v>0</v>
      </c>
      <c r="V2532" s="16">
        <v>0</v>
      </c>
      <c r="W2532" s="16">
        <v>0</v>
      </c>
      <c r="X2532" s="16">
        <v>0</v>
      </c>
      <c r="Y2532" s="16">
        <v>0</v>
      </c>
      <c r="Z2532" s="16">
        <v>0</v>
      </c>
      <c r="AA2532" s="16">
        <f>IF(COUNT(Q2532:Z2532)=0,"",SUM(Q2532:Q2532))</f>
        <v>0</v>
      </c>
      <c r="AB2532" s="16">
        <f>IF(COUNT(Q2532:Z2532)=0,"",SUM(R2532:S2532))</f>
        <v>0</v>
      </c>
      <c r="AC2532" s="16">
        <f>IF(COUNT(Q2532:Z2532)=0,"",SUM(T2532:V2532))</f>
        <v>0</v>
      </c>
      <c r="AD2532" s="16">
        <f>IF(COUNT(Q2532:Z2532)=0,"",SUM(W2532:Y2532))</f>
        <v>0</v>
      </c>
      <c r="AE2532" s="16">
        <f>IF(COUNT(Q2532:Z2532)=0,"",SUM(Z2532:Z2532))</f>
        <v>0</v>
      </c>
      <c r="AF2532" s="16">
        <f>IF(COUNT(Q2532:Z2532)=0,"",SUM(Q2532:Z2532))</f>
        <v>0</v>
      </c>
      <c r="AG2532" s="17" t="str">
        <f>IFERROR((AA2532+AB2532)/AF2532,"")</f>
        <v/>
      </c>
      <c r="AH2532" s="16"/>
    </row>
    <row r="2533" spans="1:34" x14ac:dyDescent="0.2">
      <c r="A2533" s="4" t="s">
        <v>198</v>
      </c>
      <c r="B2533" s="4" t="s">
        <v>139</v>
      </c>
      <c r="C2533" s="4" t="s">
        <v>955</v>
      </c>
      <c r="D2533" s="4" t="s">
        <v>307</v>
      </c>
      <c r="E2533" s="4" t="s">
        <v>308</v>
      </c>
      <c r="F2533" s="4" t="s">
        <v>1133</v>
      </c>
      <c r="G2533" s="4" t="s">
        <v>156</v>
      </c>
      <c r="H2533" s="4" t="s">
        <v>43</v>
      </c>
      <c r="I2533" s="16">
        <v>0</v>
      </c>
      <c r="J2533" s="16">
        <v>22</v>
      </c>
      <c r="K2533" s="16">
        <v>0</v>
      </c>
      <c r="L2533" s="16"/>
      <c r="M2533" s="16">
        <v>0</v>
      </c>
      <c r="N2533" s="16">
        <v>0</v>
      </c>
      <c r="O2533" s="17" t="str">
        <f>IFERROR(K2533/I2533,"")</f>
        <v/>
      </c>
      <c r="P2533" s="17">
        <f>IFERROR(L2533/J2533,"")</f>
        <v>0</v>
      </c>
      <c r="Q2533" s="16">
        <v>0</v>
      </c>
      <c r="R2533" s="16">
        <v>0</v>
      </c>
      <c r="S2533" s="16"/>
      <c r="T2533" s="16">
        <v>0</v>
      </c>
      <c r="U2533" s="16">
        <v>0</v>
      </c>
      <c r="V2533" s="16">
        <v>0</v>
      </c>
      <c r="W2533" s="16">
        <v>0</v>
      </c>
      <c r="X2533" s="16"/>
      <c r="Y2533" s="16">
        <v>0</v>
      </c>
      <c r="Z2533" s="16">
        <v>0</v>
      </c>
      <c r="AA2533" s="16">
        <f>IF(COUNT(Q2533:Z2533)=0,"",SUM(Q2533:Q2533))</f>
        <v>0</v>
      </c>
      <c r="AB2533" s="16">
        <f>IF(COUNT(Q2533:Z2533)=0,"",SUM(R2533:S2533))</f>
        <v>0</v>
      </c>
      <c r="AC2533" s="16">
        <f>IF(COUNT(Q2533:Z2533)=0,"",SUM(T2533:V2533))</f>
        <v>0</v>
      </c>
      <c r="AD2533" s="16">
        <f>IF(COUNT(Q2533:Z2533)=0,"",SUM(W2533:Y2533))</f>
        <v>0</v>
      </c>
      <c r="AE2533" s="16">
        <f>IF(COUNT(Q2533:Z2533)=0,"",SUM(Z2533:Z2533))</f>
        <v>0</v>
      </c>
      <c r="AF2533" s="16">
        <f>IF(COUNT(Q2533:Z2533)=0,"",SUM(Q2533:Z2533))</f>
        <v>0</v>
      </c>
      <c r="AG2533" s="17" t="str">
        <f>IFERROR((AA2533+AB2533)/AF2533,"")</f>
        <v/>
      </c>
      <c r="AH2533" s="16"/>
    </row>
    <row r="2534" spans="1:34" x14ac:dyDescent="0.2">
      <c r="A2534" s="4" t="s">
        <v>198</v>
      </c>
      <c r="B2534" s="4" t="s">
        <v>139</v>
      </c>
      <c r="C2534" s="4" t="s">
        <v>955</v>
      </c>
      <c r="D2534" s="4" t="s">
        <v>307</v>
      </c>
      <c r="E2534" s="4" t="s">
        <v>308</v>
      </c>
      <c r="F2534" s="4" t="s">
        <v>1134</v>
      </c>
      <c r="G2534" s="4" t="s">
        <v>156</v>
      </c>
      <c r="H2534" s="4" t="s">
        <v>71</v>
      </c>
      <c r="I2534" s="16">
        <v>0</v>
      </c>
      <c r="J2534" s="16">
        <v>70</v>
      </c>
      <c r="K2534" s="16">
        <v>0</v>
      </c>
      <c r="L2534" s="16"/>
      <c r="M2534" s="16">
        <v>0</v>
      </c>
      <c r="N2534" s="16">
        <v>0</v>
      </c>
      <c r="O2534" s="17" t="str">
        <f>IFERROR(K2534/I2534,"")</f>
        <v/>
      </c>
      <c r="P2534" s="17">
        <f>IFERROR(L2534/J2534,"")</f>
        <v>0</v>
      </c>
      <c r="Q2534" s="16">
        <v>0</v>
      </c>
      <c r="R2534" s="16">
        <v>0</v>
      </c>
      <c r="S2534" s="16"/>
      <c r="T2534" s="16">
        <v>0</v>
      </c>
      <c r="U2534" s="16"/>
      <c r="V2534" s="16">
        <v>0</v>
      </c>
      <c r="W2534" s="16">
        <v>0</v>
      </c>
      <c r="X2534" s="16"/>
      <c r="Y2534" s="16">
        <v>0</v>
      </c>
      <c r="Z2534" s="16"/>
      <c r="AA2534" s="16">
        <f>IF(COUNT(Q2534:Z2534)=0,"",SUM(Q2534:Q2534))</f>
        <v>0</v>
      </c>
      <c r="AB2534" s="16">
        <f>IF(COUNT(Q2534:Z2534)=0,"",SUM(R2534:S2534))</f>
        <v>0</v>
      </c>
      <c r="AC2534" s="16">
        <f>IF(COUNT(Q2534:Z2534)=0,"",SUM(T2534:V2534))</f>
        <v>0</v>
      </c>
      <c r="AD2534" s="16">
        <f>IF(COUNT(Q2534:Z2534)=0,"",SUM(W2534:Y2534))</f>
        <v>0</v>
      </c>
      <c r="AE2534" s="16">
        <f>IF(COUNT(Q2534:Z2534)=0,"",SUM(Z2534:Z2534))</f>
        <v>0</v>
      </c>
      <c r="AF2534" s="16">
        <f>IF(COUNT(Q2534:Z2534)=0,"",SUM(Q2534:Z2534))</f>
        <v>0</v>
      </c>
      <c r="AG2534" s="17" t="str">
        <f>IFERROR((AA2534+AB2534)/AF2534,"")</f>
        <v/>
      </c>
      <c r="AH2534" s="16"/>
    </row>
    <row r="2535" spans="1:34" x14ac:dyDescent="0.2">
      <c r="A2535" s="4" t="s">
        <v>198</v>
      </c>
      <c r="B2535" s="4" t="s">
        <v>139</v>
      </c>
      <c r="C2535" s="4" t="s">
        <v>955</v>
      </c>
      <c r="D2535" s="4" t="s">
        <v>310</v>
      </c>
      <c r="E2535" s="4" t="s">
        <v>311</v>
      </c>
      <c r="F2535" s="4" t="s">
        <v>1135</v>
      </c>
      <c r="G2535" s="4" t="s">
        <v>157</v>
      </c>
      <c r="H2535" s="4" t="s">
        <v>43</v>
      </c>
      <c r="I2535" s="16"/>
      <c r="J2535" s="16">
        <v>59</v>
      </c>
      <c r="K2535" s="16"/>
      <c r="L2535" s="16">
        <v>14</v>
      </c>
      <c r="M2535" s="16">
        <v>0</v>
      </c>
      <c r="N2535" s="16">
        <v>0</v>
      </c>
      <c r="O2535" s="17" t="str">
        <f>IFERROR(K2535/I2535,"")</f>
        <v/>
      </c>
      <c r="P2535" s="17">
        <f>IFERROR(L2535/J2535,"")</f>
        <v>0.23728813559322035</v>
      </c>
      <c r="Q2535" s="16">
        <v>0</v>
      </c>
      <c r="R2535" s="16">
        <v>0</v>
      </c>
      <c r="S2535" s="16"/>
      <c r="T2535" s="16">
        <v>0</v>
      </c>
      <c r="U2535" s="16">
        <v>0</v>
      </c>
      <c r="V2535" s="16"/>
      <c r="W2535" s="16">
        <v>0</v>
      </c>
      <c r="X2535" s="16"/>
      <c r="Y2535" s="16">
        <v>0</v>
      </c>
      <c r="Z2535" s="16">
        <v>12</v>
      </c>
      <c r="AA2535" s="16">
        <f>IF(COUNT(Q2535:Z2535)=0,"",SUM(Q2535:Q2535))</f>
        <v>0</v>
      </c>
      <c r="AB2535" s="16">
        <f>IF(COUNT(Q2535:Z2535)=0,"",SUM(R2535:S2535))</f>
        <v>0</v>
      </c>
      <c r="AC2535" s="16">
        <f>IF(COUNT(Q2535:Z2535)=0,"",SUM(T2535:V2535))</f>
        <v>0</v>
      </c>
      <c r="AD2535" s="16">
        <f>IF(COUNT(Q2535:Z2535)=0,"",SUM(W2535:Y2535))</f>
        <v>0</v>
      </c>
      <c r="AE2535" s="16">
        <f>IF(COUNT(Q2535:Z2535)=0,"",SUM(Z2535:Z2535))</f>
        <v>12</v>
      </c>
      <c r="AF2535" s="16">
        <f>IF(COUNT(Q2535:Z2535)=0,"",SUM(Q2535:Z2535))</f>
        <v>12</v>
      </c>
      <c r="AG2535" s="17">
        <f>IFERROR((AA2535+AB2535)/AF2535,"")</f>
        <v>0</v>
      </c>
      <c r="AH2535" s="16"/>
    </row>
    <row r="2536" spans="1:34" x14ac:dyDescent="0.2">
      <c r="A2536" s="4" t="s">
        <v>198</v>
      </c>
      <c r="B2536" s="4" t="s">
        <v>139</v>
      </c>
      <c r="C2536" s="4" t="s">
        <v>955</v>
      </c>
      <c r="D2536" s="4" t="s">
        <v>310</v>
      </c>
      <c r="E2536" s="4" t="s">
        <v>311</v>
      </c>
      <c r="F2536" s="4" t="s">
        <v>1138</v>
      </c>
      <c r="G2536" s="4" t="s">
        <v>157</v>
      </c>
      <c r="H2536" s="4" t="s">
        <v>71</v>
      </c>
      <c r="I2536" s="16">
        <v>0</v>
      </c>
      <c r="J2536" s="16">
        <v>0</v>
      </c>
      <c r="K2536" s="16">
        <v>0</v>
      </c>
      <c r="L2536" s="16">
        <v>0</v>
      </c>
      <c r="M2536" s="16">
        <v>0</v>
      </c>
      <c r="N2536" s="16">
        <v>0</v>
      </c>
      <c r="O2536" s="17" t="str">
        <f>IFERROR(K2536/I2536,"")</f>
        <v/>
      </c>
      <c r="P2536" s="17" t="str">
        <f>IFERROR(L2536/J2536,"")</f>
        <v/>
      </c>
      <c r="Q2536" s="16">
        <v>0</v>
      </c>
      <c r="R2536" s="16">
        <v>0</v>
      </c>
      <c r="S2536" s="16"/>
      <c r="T2536" s="16">
        <v>0</v>
      </c>
      <c r="U2536" s="16">
        <v>0</v>
      </c>
      <c r="V2536" s="16">
        <v>0</v>
      </c>
      <c r="W2536" s="16">
        <v>0</v>
      </c>
      <c r="X2536" s="16">
        <v>0</v>
      </c>
      <c r="Y2536" s="16">
        <v>0</v>
      </c>
      <c r="Z2536" s="16">
        <v>0</v>
      </c>
      <c r="AA2536" s="16">
        <f>IF(COUNT(Q2536:Z2536)=0,"",SUM(Q2536:Q2536))</f>
        <v>0</v>
      </c>
      <c r="AB2536" s="16">
        <f>IF(COUNT(Q2536:Z2536)=0,"",SUM(R2536:S2536))</f>
        <v>0</v>
      </c>
      <c r="AC2536" s="16">
        <f>IF(COUNT(Q2536:Z2536)=0,"",SUM(T2536:V2536))</f>
        <v>0</v>
      </c>
      <c r="AD2536" s="16">
        <f>IF(COUNT(Q2536:Z2536)=0,"",SUM(W2536:Y2536))</f>
        <v>0</v>
      </c>
      <c r="AE2536" s="16">
        <f>IF(COUNT(Q2536:Z2536)=0,"",SUM(Z2536:Z2536))</f>
        <v>0</v>
      </c>
      <c r="AF2536" s="16">
        <f>IF(COUNT(Q2536:Z2536)=0,"",SUM(Q2536:Z2536))</f>
        <v>0</v>
      </c>
      <c r="AG2536" s="17" t="str">
        <f>IFERROR((AA2536+AB2536)/AF2536,"")</f>
        <v/>
      </c>
      <c r="AH2536" s="16">
        <v>78</v>
      </c>
    </row>
    <row r="2537" spans="1:34" x14ac:dyDescent="0.2">
      <c r="A2537" s="4" t="s">
        <v>198</v>
      </c>
      <c r="B2537" s="4" t="s">
        <v>139</v>
      </c>
      <c r="C2537" s="4" t="s">
        <v>955</v>
      </c>
      <c r="D2537" s="4" t="s">
        <v>312</v>
      </c>
      <c r="E2537" s="4" t="s">
        <v>266</v>
      </c>
      <c r="F2537" s="4" t="s">
        <v>1144</v>
      </c>
      <c r="G2537" s="4" t="s">
        <v>156</v>
      </c>
      <c r="H2537" s="4" t="s">
        <v>43</v>
      </c>
      <c r="I2537" s="16"/>
      <c r="J2537" s="16"/>
      <c r="K2537" s="16">
        <v>0</v>
      </c>
      <c r="L2537" s="16"/>
      <c r="M2537" s="16">
        <v>0</v>
      </c>
      <c r="N2537" s="16">
        <v>0</v>
      </c>
      <c r="O2537" s="17" t="str">
        <f>IFERROR(K2537/I2537,"")</f>
        <v/>
      </c>
      <c r="P2537" s="17" t="str">
        <f>IFERROR(L2537/J2537,"")</f>
        <v/>
      </c>
      <c r="Q2537" s="16">
        <v>0</v>
      </c>
      <c r="R2537" s="16">
        <v>0</v>
      </c>
      <c r="S2537" s="16"/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/>
      <c r="AA2537" s="16">
        <f>IF(COUNT(Q2537:Z2537)=0,"",SUM(Q2537:Q2537))</f>
        <v>0</v>
      </c>
      <c r="AB2537" s="16">
        <f>IF(COUNT(Q2537:Z2537)=0,"",SUM(R2537:S2537))</f>
        <v>0</v>
      </c>
      <c r="AC2537" s="16">
        <f>IF(COUNT(Q2537:Z2537)=0,"",SUM(T2537:V2537))</f>
        <v>0</v>
      </c>
      <c r="AD2537" s="16">
        <f>IF(COUNT(Q2537:Z2537)=0,"",SUM(W2537:Y2537))</f>
        <v>0</v>
      </c>
      <c r="AE2537" s="16">
        <f>IF(COUNT(Q2537:Z2537)=0,"",SUM(Z2537:Z2537))</f>
        <v>0</v>
      </c>
      <c r="AF2537" s="16">
        <f>IF(COUNT(Q2537:Z2537)=0,"",SUM(Q2537:Z2537))</f>
        <v>0</v>
      </c>
      <c r="AG2537" s="17" t="str">
        <f>IFERROR((AA2537+AB2537)/AF2537,"")</f>
        <v/>
      </c>
      <c r="AH2537" s="16"/>
    </row>
    <row r="2538" spans="1:34" x14ac:dyDescent="0.2">
      <c r="A2538" s="4" t="s">
        <v>198</v>
      </c>
      <c r="B2538" s="4" t="s">
        <v>139</v>
      </c>
      <c r="C2538" s="4" t="s">
        <v>955</v>
      </c>
      <c r="D2538" s="4" t="s">
        <v>314</v>
      </c>
      <c r="E2538" s="4" t="s">
        <v>315</v>
      </c>
      <c r="F2538" s="4" t="s">
        <v>1149</v>
      </c>
      <c r="G2538" s="4" t="s">
        <v>158</v>
      </c>
      <c r="H2538" s="4" t="s">
        <v>71</v>
      </c>
      <c r="I2538" s="16"/>
      <c r="J2538" s="16">
        <v>390</v>
      </c>
      <c r="K2538" s="16"/>
      <c r="L2538" s="16">
        <v>197</v>
      </c>
      <c r="M2538" s="16">
        <v>0</v>
      </c>
      <c r="N2538" s="16">
        <v>21</v>
      </c>
      <c r="O2538" s="17" t="str">
        <f>IFERROR(K2538/I2538,"")</f>
        <v/>
      </c>
      <c r="P2538" s="17">
        <f>IFERROR(L2538/J2538,"")</f>
        <v>0.50512820512820511</v>
      </c>
      <c r="Q2538" s="16">
        <v>0</v>
      </c>
      <c r="R2538" s="16">
        <v>0</v>
      </c>
      <c r="S2538" s="16"/>
      <c r="T2538" s="16">
        <v>0</v>
      </c>
      <c r="U2538" s="16">
        <v>12</v>
      </c>
      <c r="V2538" s="16"/>
      <c r="W2538" s="16">
        <v>0</v>
      </c>
      <c r="X2538" s="16">
        <v>183</v>
      </c>
      <c r="Y2538" s="16">
        <v>0</v>
      </c>
      <c r="Z2538" s="16"/>
      <c r="AA2538" s="16">
        <f>IF(COUNT(Q2538:Z2538)=0,"",SUM(Q2538:Q2538))</f>
        <v>0</v>
      </c>
      <c r="AB2538" s="16">
        <f>IF(COUNT(Q2538:Z2538)=0,"",SUM(R2538:S2538))</f>
        <v>0</v>
      </c>
      <c r="AC2538" s="16">
        <f>IF(COUNT(Q2538:Z2538)=0,"",SUM(T2538:V2538))</f>
        <v>12</v>
      </c>
      <c r="AD2538" s="16">
        <f>IF(COUNT(Q2538:Z2538)=0,"",SUM(W2538:Y2538))</f>
        <v>183</v>
      </c>
      <c r="AE2538" s="16">
        <f>IF(COUNT(Q2538:Z2538)=0,"",SUM(Z2538:Z2538))</f>
        <v>0</v>
      </c>
      <c r="AF2538" s="16">
        <f>IF(COUNT(Q2538:Z2538)=0,"",SUM(Q2538:Z2538))</f>
        <v>195</v>
      </c>
      <c r="AG2538" s="17">
        <f>IFERROR((AA2538+AB2538)/AF2538,"")</f>
        <v>0</v>
      </c>
      <c r="AH2538" s="16">
        <v>23</v>
      </c>
    </row>
    <row r="2539" spans="1:34" x14ac:dyDescent="0.2">
      <c r="A2539" s="4" t="s">
        <v>198</v>
      </c>
      <c r="B2539" s="4" t="s">
        <v>139</v>
      </c>
      <c r="C2539" s="4" t="s">
        <v>955</v>
      </c>
      <c r="D2539" s="4" t="s">
        <v>314</v>
      </c>
      <c r="E2539" s="4" t="s">
        <v>315</v>
      </c>
      <c r="F2539" s="4" t="s">
        <v>1150</v>
      </c>
      <c r="G2539" s="4" t="s">
        <v>158</v>
      </c>
      <c r="H2539" s="4" t="s">
        <v>71</v>
      </c>
      <c r="I2539" s="16">
        <v>19</v>
      </c>
      <c r="J2539" s="16">
        <v>579</v>
      </c>
      <c r="K2539" s="16">
        <v>18</v>
      </c>
      <c r="L2539" s="16">
        <v>190</v>
      </c>
      <c r="M2539" s="16">
        <v>0</v>
      </c>
      <c r="N2539" s="16">
        <v>26</v>
      </c>
      <c r="O2539" s="17">
        <f>IFERROR(K2539/I2539,"")</f>
        <v>0.94736842105263153</v>
      </c>
      <c r="P2539" s="17">
        <f>IFERROR(L2539/J2539,"")</f>
        <v>0.32815198618307428</v>
      </c>
      <c r="Q2539" s="16">
        <v>0</v>
      </c>
      <c r="R2539" s="16">
        <v>0</v>
      </c>
      <c r="S2539" s="16"/>
      <c r="T2539" s="16">
        <v>0</v>
      </c>
      <c r="U2539" s="16">
        <v>20</v>
      </c>
      <c r="V2539" s="16">
        <v>18</v>
      </c>
      <c r="W2539" s="16">
        <v>0</v>
      </c>
      <c r="X2539" s="16">
        <v>78</v>
      </c>
      <c r="Y2539" s="16">
        <v>0</v>
      </c>
      <c r="Z2539" s="16">
        <v>92</v>
      </c>
      <c r="AA2539" s="16">
        <f>IF(COUNT(Q2539:Z2539)=0,"",SUM(Q2539:Q2539))</f>
        <v>0</v>
      </c>
      <c r="AB2539" s="16">
        <f>IF(COUNT(Q2539:Z2539)=0,"",SUM(R2539:S2539))</f>
        <v>0</v>
      </c>
      <c r="AC2539" s="16">
        <f>IF(COUNT(Q2539:Z2539)=0,"",SUM(T2539:V2539))</f>
        <v>38</v>
      </c>
      <c r="AD2539" s="16">
        <f>IF(COUNT(Q2539:Z2539)=0,"",SUM(W2539:Y2539))</f>
        <v>78</v>
      </c>
      <c r="AE2539" s="16">
        <f>IF(COUNT(Q2539:Z2539)=0,"",SUM(Z2539:Z2539))</f>
        <v>92</v>
      </c>
      <c r="AF2539" s="16">
        <f>IF(COUNT(Q2539:Z2539)=0,"",SUM(Q2539:Z2539))</f>
        <v>208</v>
      </c>
      <c r="AG2539" s="17">
        <f>IFERROR((AA2539+AB2539)/AF2539,"")</f>
        <v>0</v>
      </c>
      <c r="AH2539" s="16">
        <v>28</v>
      </c>
    </row>
    <row r="2540" spans="1:34" x14ac:dyDescent="0.2">
      <c r="A2540" s="4" t="s">
        <v>198</v>
      </c>
      <c r="B2540" s="4" t="s">
        <v>139</v>
      </c>
      <c r="C2540" s="4" t="s">
        <v>955</v>
      </c>
      <c r="D2540" s="4" t="s">
        <v>314</v>
      </c>
      <c r="E2540" s="4" t="s">
        <v>315</v>
      </c>
      <c r="F2540" s="4" t="s">
        <v>1151</v>
      </c>
      <c r="G2540" s="4" t="s">
        <v>158</v>
      </c>
      <c r="H2540" s="4" t="s">
        <v>71</v>
      </c>
      <c r="I2540" s="16">
        <v>44</v>
      </c>
      <c r="J2540" s="16">
        <v>1187</v>
      </c>
      <c r="K2540" s="16">
        <v>41</v>
      </c>
      <c r="L2540" s="16">
        <v>395</v>
      </c>
      <c r="M2540" s="16"/>
      <c r="N2540" s="16">
        <v>34</v>
      </c>
      <c r="O2540" s="17">
        <f>IFERROR(K2540/I2540,"")</f>
        <v>0.93181818181818177</v>
      </c>
      <c r="P2540" s="17">
        <f>IFERROR(L2540/J2540,"")</f>
        <v>0.33277169334456613</v>
      </c>
      <c r="Q2540" s="16">
        <v>0</v>
      </c>
      <c r="R2540" s="16">
        <v>0</v>
      </c>
      <c r="S2540" s="16"/>
      <c r="T2540" s="16">
        <v>0</v>
      </c>
      <c r="U2540" s="16">
        <v>33</v>
      </c>
      <c r="V2540" s="16">
        <v>41</v>
      </c>
      <c r="W2540" s="16">
        <v>0</v>
      </c>
      <c r="X2540" s="16">
        <v>218</v>
      </c>
      <c r="Y2540" s="16">
        <v>0</v>
      </c>
      <c r="Z2540" s="16">
        <v>144</v>
      </c>
      <c r="AA2540" s="16">
        <f>IF(COUNT(Q2540:Z2540)=0,"",SUM(Q2540:Q2540))</f>
        <v>0</v>
      </c>
      <c r="AB2540" s="16">
        <f>IF(COUNT(Q2540:Z2540)=0,"",SUM(R2540:S2540))</f>
        <v>0</v>
      </c>
      <c r="AC2540" s="16">
        <f>IF(COUNT(Q2540:Z2540)=0,"",SUM(T2540:V2540))</f>
        <v>74</v>
      </c>
      <c r="AD2540" s="16">
        <f>IF(COUNT(Q2540:Z2540)=0,"",SUM(W2540:Y2540))</f>
        <v>218</v>
      </c>
      <c r="AE2540" s="16">
        <f>IF(COUNT(Q2540:Z2540)=0,"",SUM(Z2540:Z2540))</f>
        <v>144</v>
      </c>
      <c r="AF2540" s="16">
        <f>IF(COUNT(Q2540:Z2540)=0,"",SUM(Q2540:Z2540))</f>
        <v>436</v>
      </c>
      <c r="AG2540" s="17">
        <f>IFERROR((AA2540+AB2540)/AF2540,"")</f>
        <v>0</v>
      </c>
      <c r="AH2540" s="16">
        <v>56</v>
      </c>
    </row>
    <row r="2541" spans="1:34" x14ac:dyDescent="0.2">
      <c r="A2541" s="4" t="s">
        <v>198</v>
      </c>
      <c r="B2541" s="4" t="s">
        <v>139</v>
      </c>
      <c r="C2541" s="4" t="s">
        <v>955</v>
      </c>
      <c r="D2541" s="4" t="s">
        <v>317</v>
      </c>
      <c r="E2541" s="4" t="s">
        <v>225</v>
      </c>
      <c r="F2541" s="4" t="s">
        <v>1152</v>
      </c>
      <c r="G2541" s="4" t="s">
        <v>156</v>
      </c>
      <c r="H2541" s="4" t="s">
        <v>71</v>
      </c>
      <c r="I2541" s="16">
        <v>137</v>
      </c>
      <c r="J2541" s="16">
        <v>607</v>
      </c>
      <c r="K2541" s="16">
        <v>52</v>
      </c>
      <c r="L2541" s="16">
        <v>116</v>
      </c>
      <c r="M2541" s="16">
        <v>0</v>
      </c>
      <c r="N2541" s="16">
        <v>0</v>
      </c>
      <c r="O2541" s="17">
        <f>IFERROR(K2541/I2541,"")</f>
        <v>0.37956204379562042</v>
      </c>
      <c r="P2541" s="17">
        <f>IFERROR(L2541/J2541,"")</f>
        <v>0.19110378912685339</v>
      </c>
      <c r="Q2541" s="16">
        <v>0</v>
      </c>
      <c r="R2541" s="16">
        <v>0</v>
      </c>
      <c r="S2541" s="16"/>
      <c r="T2541" s="16">
        <v>0</v>
      </c>
      <c r="U2541" s="16">
        <v>23</v>
      </c>
      <c r="V2541" s="16"/>
      <c r="W2541" s="16">
        <v>0</v>
      </c>
      <c r="X2541" s="16">
        <v>109</v>
      </c>
      <c r="Y2541" s="16">
        <v>0</v>
      </c>
      <c r="Z2541" s="16">
        <v>56</v>
      </c>
      <c r="AA2541" s="16">
        <f>IF(COUNT(Q2541:Z2541)=0,"",SUM(Q2541:Q2541))</f>
        <v>0</v>
      </c>
      <c r="AB2541" s="16">
        <f>IF(COUNT(Q2541:Z2541)=0,"",SUM(R2541:S2541))</f>
        <v>0</v>
      </c>
      <c r="AC2541" s="16">
        <f>IF(COUNT(Q2541:Z2541)=0,"",SUM(T2541:V2541))</f>
        <v>23</v>
      </c>
      <c r="AD2541" s="16">
        <f>IF(COUNT(Q2541:Z2541)=0,"",SUM(W2541:Y2541))</f>
        <v>109</v>
      </c>
      <c r="AE2541" s="16">
        <f>IF(COUNT(Q2541:Z2541)=0,"",SUM(Z2541:Z2541))</f>
        <v>56</v>
      </c>
      <c r="AF2541" s="16">
        <f>IF(COUNT(Q2541:Z2541)=0,"",SUM(Q2541:Z2541))</f>
        <v>188</v>
      </c>
      <c r="AG2541" s="17">
        <f>IFERROR((AA2541+AB2541)/AF2541,"")</f>
        <v>0</v>
      </c>
      <c r="AH2541" s="16"/>
    </row>
    <row r="2542" spans="1:34" x14ac:dyDescent="0.2">
      <c r="A2542" s="4" t="s">
        <v>198</v>
      </c>
      <c r="B2542" s="4" t="s">
        <v>139</v>
      </c>
      <c r="C2542" s="4" t="s">
        <v>955</v>
      </c>
      <c r="D2542" s="4" t="s">
        <v>317</v>
      </c>
      <c r="E2542" s="4" t="s">
        <v>225</v>
      </c>
      <c r="F2542" s="4" t="s">
        <v>1153</v>
      </c>
      <c r="G2542" s="4" t="s">
        <v>156</v>
      </c>
      <c r="H2542" s="4" t="s">
        <v>43</v>
      </c>
      <c r="I2542" s="16">
        <v>334</v>
      </c>
      <c r="J2542" s="16">
        <v>790</v>
      </c>
      <c r="K2542" s="16">
        <v>110</v>
      </c>
      <c r="L2542" s="16">
        <v>173</v>
      </c>
      <c r="M2542" s="16">
        <v>0</v>
      </c>
      <c r="N2542" s="16">
        <v>12</v>
      </c>
      <c r="O2542" s="17">
        <f>IFERROR(K2542/I2542,"")</f>
        <v>0.32934131736526945</v>
      </c>
      <c r="P2542" s="17">
        <f>IFERROR(L2542/J2542,"")</f>
        <v>0.2189873417721519</v>
      </c>
      <c r="Q2542" s="16">
        <v>0</v>
      </c>
      <c r="R2542" s="16"/>
      <c r="S2542" s="16"/>
      <c r="T2542" s="16">
        <v>0</v>
      </c>
      <c r="U2542" s="16">
        <v>28</v>
      </c>
      <c r="V2542" s="16"/>
      <c r="W2542" s="16">
        <v>0</v>
      </c>
      <c r="X2542" s="16">
        <v>162</v>
      </c>
      <c r="Y2542" s="16">
        <v>0</v>
      </c>
      <c r="Z2542" s="16">
        <v>128</v>
      </c>
      <c r="AA2542" s="16">
        <f>IF(COUNT(Q2542:Z2542)=0,"",SUM(Q2542:Q2542))</f>
        <v>0</v>
      </c>
      <c r="AB2542" s="16">
        <f>IF(COUNT(Q2542:Z2542)=0,"",SUM(R2542:S2542))</f>
        <v>0</v>
      </c>
      <c r="AC2542" s="16">
        <f>IF(COUNT(Q2542:Z2542)=0,"",SUM(T2542:V2542))</f>
        <v>28</v>
      </c>
      <c r="AD2542" s="16">
        <f>IF(COUNT(Q2542:Z2542)=0,"",SUM(W2542:Y2542))</f>
        <v>162</v>
      </c>
      <c r="AE2542" s="16">
        <f>IF(COUNT(Q2542:Z2542)=0,"",SUM(Z2542:Z2542))</f>
        <v>128</v>
      </c>
      <c r="AF2542" s="16">
        <f>IF(COUNT(Q2542:Z2542)=0,"",SUM(Q2542:Z2542))</f>
        <v>318</v>
      </c>
      <c r="AG2542" s="17">
        <f>IFERROR((AA2542+AB2542)/AF2542,"")</f>
        <v>0</v>
      </c>
      <c r="AH2542" s="16">
        <v>12</v>
      </c>
    </row>
    <row r="2543" spans="1:34" x14ac:dyDescent="0.2">
      <c r="A2543" s="4" t="s">
        <v>198</v>
      </c>
      <c r="B2543" s="4" t="s">
        <v>139</v>
      </c>
      <c r="C2543" s="4" t="s">
        <v>955</v>
      </c>
      <c r="D2543" s="4" t="s">
        <v>318</v>
      </c>
      <c r="E2543" s="4" t="s">
        <v>231</v>
      </c>
      <c r="F2543" s="4" t="s">
        <v>1154</v>
      </c>
      <c r="G2543" s="4" t="s">
        <v>156</v>
      </c>
      <c r="H2543" s="4" t="s">
        <v>71</v>
      </c>
      <c r="I2543" s="16">
        <v>128</v>
      </c>
      <c r="J2543" s="16">
        <v>490</v>
      </c>
      <c r="K2543" s="16">
        <v>27</v>
      </c>
      <c r="L2543" s="16">
        <v>84</v>
      </c>
      <c r="M2543" s="16"/>
      <c r="N2543" s="16"/>
      <c r="O2543" s="17">
        <f>IFERROR(K2543/I2543,"")</f>
        <v>0.2109375</v>
      </c>
      <c r="P2543" s="17">
        <f>IFERROR(L2543/J2543,"")</f>
        <v>0.17142857142857143</v>
      </c>
      <c r="Q2543" s="16">
        <v>0</v>
      </c>
      <c r="R2543" s="16">
        <v>0</v>
      </c>
      <c r="S2543" s="16"/>
      <c r="T2543" s="16">
        <v>0</v>
      </c>
      <c r="U2543" s="16">
        <v>30</v>
      </c>
      <c r="V2543" s="16">
        <v>0</v>
      </c>
      <c r="W2543" s="16">
        <v>0</v>
      </c>
      <c r="X2543" s="16">
        <v>0</v>
      </c>
      <c r="Y2543" s="16">
        <v>0</v>
      </c>
      <c r="Z2543" s="16">
        <v>125</v>
      </c>
      <c r="AA2543" s="16">
        <f>IF(COUNT(Q2543:Z2543)=0,"",SUM(Q2543:Q2543))</f>
        <v>0</v>
      </c>
      <c r="AB2543" s="16">
        <f>IF(COUNT(Q2543:Z2543)=0,"",SUM(R2543:S2543))</f>
        <v>0</v>
      </c>
      <c r="AC2543" s="16">
        <f>IF(COUNT(Q2543:Z2543)=0,"",SUM(T2543:V2543))</f>
        <v>30</v>
      </c>
      <c r="AD2543" s="16">
        <f>IF(COUNT(Q2543:Z2543)=0,"",SUM(W2543:Y2543))</f>
        <v>0</v>
      </c>
      <c r="AE2543" s="16">
        <f>IF(COUNT(Q2543:Z2543)=0,"",SUM(Z2543:Z2543))</f>
        <v>125</v>
      </c>
      <c r="AF2543" s="16">
        <f>IF(COUNT(Q2543:Z2543)=0,"",SUM(Q2543:Z2543))</f>
        <v>155</v>
      </c>
      <c r="AG2543" s="17">
        <f>IFERROR((AA2543+AB2543)/AF2543,"")</f>
        <v>0</v>
      </c>
      <c r="AH2543" s="16">
        <v>12</v>
      </c>
    </row>
    <row r="2544" spans="1:34" x14ac:dyDescent="0.2">
      <c r="A2544" s="4" t="s">
        <v>198</v>
      </c>
      <c r="B2544" s="4" t="s">
        <v>139</v>
      </c>
      <c r="C2544" s="4" t="s">
        <v>955</v>
      </c>
      <c r="D2544" s="4" t="s">
        <v>318</v>
      </c>
      <c r="E2544" s="4" t="s">
        <v>231</v>
      </c>
      <c r="F2544" s="4" t="s">
        <v>1155</v>
      </c>
      <c r="G2544" s="4" t="s">
        <v>156</v>
      </c>
      <c r="H2544" s="4" t="s">
        <v>43</v>
      </c>
      <c r="I2544" s="16">
        <v>209</v>
      </c>
      <c r="J2544" s="16">
        <v>331</v>
      </c>
      <c r="K2544" s="16">
        <v>50</v>
      </c>
      <c r="L2544" s="16">
        <v>109</v>
      </c>
      <c r="M2544" s="16"/>
      <c r="N2544" s="16"/>
      <c r="O2544" s="17">
        <f>IFERROR(K2544/I2544,"")</f>
        <v>0.23923444976076555</v>
      </c>
      <c r="P2544" s="17">
        <f>IFERROR(L2544/J2544,"")</f>
        <v>0.32930513595166161</v>
      </c>
      <c r="Q2544" s="16">
        <v>0</v>
      </c>
      <c r="R2544" s="16">
        <v>0</v>
      </c>
      <c r="S2544" s="16"/>
      <c r="T2544" s="16">
        <v>0</v>
      </c>
      <c r="U2544" s="16">
        <v>73</v>
      </c>
      <c r="V2544" s="16">
        <v>0</v>
      </c>
      <c r="W2544" s="16">
        <v>0</v>
      </c>
      <c r="X2544" s="16">
        <v>0</v>
      </c>
      <c r="Y2544" s="16">
        <v>0</v>
      </c>
      <c r="Z2544" s="16">
        <v>122</v>
      </c>
      <c r="AA2544" s="16">
        <f>IF(COUNT(Q2544:Z2544)=0,"",SUM(Q2544:Q2544))</f>
        <v>0</v>
      </c>
      <c r="AB2544" s="16">
        <f>IF(COUNT(Q2544:Z2544)=0,"",SUM(R2544:S2544))</f>
        <v>0</v>
      </c>
      <c r="AC2544" s="16">
        <f>IF(COUNT(Q2544:Z2544)=0,"",SUM(T2544:V2544))</f>
        <v>73</v>
      </c>
      <c r="AD2544" s="16">
        <f>IF(COUNT(Q2544:Z2544)=0,"",SUM(W2544:Y2544))</f>
        <v>0</v>
      </c>
      <c r="AE2544" s="16">
        <f>IF(COUNT(Q2544:Z2544)=0,"",SUM(Z2544:Z2544))</f>
        <v>122</v>
      </c>
      <c r="AF2544" s="16">
        <f>IF(COUNT(Q2544:Z2544)=0,"",SUM(Q2544:Z2544))</f>
        <v>195</v>
      </c>
      <c r="AG2544" s="17">
        <f>IFERROR((AA2544+AB2544)/AF2544,"")</f>
        <v>0</v>
      </c>
      <c r="AH2544" s="16"/>
    </row>
    <row r="2545" spans="1:34" x14ac:dyDescent="0.2">
      <c r="A2545" s="4" t="s">
        <v>198</v>
      </c>
      <c r="B2545" s="4" t="s">
        <v>137</v>
      </c>
      <c r="C2545" s="4" t="s">
        <v>1036</v>
      </c>
      <c r="D2545" s="4" t="s">
        <v>319</v>
      </c>
      <c r="E2545" s="4" t="s">
        <v>200</v>
      </c>
      <c r="F2545" s="4" t="s">
        <v>1157</v>
      </c>
      <c r="G2545" s="4" t="s">
        <v>156</v>
      </c>
      <c r="H2545" s="4" t="s">
        <v>43</v>
      </c>
      <c r="I2545" s="16">
        <v>23</v>
      </c>
      <c r="J2545" s="16">
        <v>102</v>
      </c>
      <c r="K2545" s="16"/>
      <c r="L2545" s="16">
        <v>26</v>
      </c>
      <c r="M2545" s="16">
        <v>0</v>
      </c>
      <c r="N2545" s="16"/>
      <c r="O2545" s="17">
        <f>IFERROR(K2545/I2545,"")</f>
        <v>0</v>
      </c>
      <c r="P2545" s="17">
        <f>IFERROR(L2545/J2545,"")</f>
        <v>0.25490196078431371</v>
      </c>
      <c r="Q2545" s="16">
        <v>0</v>
      </c>
      <c r="R2545" s="16"/>
      <c r="S2545" s="16"/>
      <c r="T2545" s="16">
        <v>0</v>
      </c>
      <c r="U2545" s="16"/>
      <c r="V2545" s="16">
        <v>0</v>
      </c>
      <c r="W2545" s="16">
        <v>0</v>
      </c>
      <c r="X2545" s="16">
        <v>19</v>
      </c>
      <c r="Y2545" s="16">
        <v>0</v>
      </c>
      <c r="Z2545" s="16"/>
      <c r="AA2545" s="16">
        <f>IF(COUNT(Q2545:Z2545)=0,"",SUM(Q2545:Q2545))</f>
        <v>0</v>
      </c>
      <c r="AB2545" s="16">
        <f>IF(COUNT(Q2545:Z2545)=0,"",SUM(R2545:S2545))</f>
        <v>0</v>
      </c>
      <c r="AC2545" s="16">
        <f>IF(COUNT(Q2545:Z2545)=0,"",SUM(T2545:V2545))</f>
        <v>0</v>
      </c>
      <c r="AD2545" s="16">
        <f>IF(COUNT(Q2545:Z2545)=0,"",SUM(W2545:Y2545))</f>
        <v>19</v>
      </c>
      <c r="AE2545" s="16">
        <f>IF(COUNT(Q2545:Z2545)=0,"",SUM(Z2545:Z2545))</f>
        <v>0</v>
      </c>
      <c r="AF2545" s="16">
        <f>IF(COUNT(Q2545:Z2545)=0,"",SUM(Q2545:Z2545))</f>
        <v>19</v>
      </c>
      <c r="AG2545" s="17">
        <f>IFERROR((AA2545+AB2545)/AF2545,"")</f>
        <v>0</v>
      </c>
      <c r="AH2545" s="16">
        <v>69</v>
      </c>
    </row>
    <row r="2546" spans="1:34" x14ac:dyDescent="0.2">
      <c r="A2546" s="4" t="s">
        <v>198</v>
      </c>
      <c r="B2546" s="4" t="s">
        <v>137</v>
      </c>
      <c r="C2546" s="4" t="s">
        <v>1036</v>
      </c>
      <c r="D2546" s="4" t="s">
        <v>319</v>
      </c>
      <c r="E2546" s="4" t="s">
        <v>200</v>
      </c>
      <c r="F2546" s="4" t="s">
        <v>1158</v>
      </c>
      <c r="G2546" s="4" t="s">
        <v>156</v>
      </c>
      <c r="H2546" s="4" t="s">
        <v>71</v>
      </c>
      <c r="I2546" s="16">
        <v>20</v>
      </c>
      <c r="J2546" s="16">
        <v>81</v>
      </c>
      <c r="K2546" s="16"/>
      <c r="L2546" s="16">
        <v>21</v>
      </c>
      <c r="M2546" s="16">
        <v>0</v>
      </c>
      <c r="N2546" s="16"/>
      <c r="O2546" s="17">
        <f>IFERROR(K2546/I2546,"")</f>
        <v>0</v>
      </c>
      <c r="P2546" s="17">
        <f>IFERROR(L2546/J2546,"")</f>
        <v>0.25925925925925924</v>
      </c>
      <c r="Q2546" s="16">
        <v>0</v>
      </c>
      <c r="R2546" s="16"/>
      <c r="S2546" s="16"/>
      <c r="T2546" s="16">
        <v>0</v>
      </c>
      <c r="U2546" s="16"/>
      <c r="V2546" s="16">
        <v>0</v>
      </c>
      <c r="W2546" s="16">
        <v>0</v>
      </c>
      <c r="X2546" s="16"/>
      <c r="Y2546" s="16">
        <v>0</v>
      </c>
      <c r="Z2546" s="16">
        <v>13</v>
      </c>
      <c r="AA2546" s="16">
        <f>IF(COUNT(Q2546:Z2546)=0,"",SUM(Q2546:Q2546))</f>
        <v>0</v>
      </c>
      <c r="AB2546" s="16">
        <f>IF(COUNT(Q2546:Z2546)=0,"",SUM(R2546:S2546))</f>
        <v>0</v>
      </c>
      <c r="AC2546" s="16">
        <f>IF(COUNT(Q2546:Z2546)=0,"",SUM(T2546:V2546))</f>
        <v>0</v>
      </c>
      <c r="AD2546" s="16">
        <f>IF(COUNT(Q2546:Z2546)=0,"",SUM(W2546:Y2546))</f>
        <v>0</v>
      </c>
      <c r="AE2546" s="16">
        <f>IF(COUNT(Q2546:Z2546)=0,"",SUM(Z2546:Z2546))</f>
        <v>13</v>
      </c>
      <c r="AF2546" s="16">
        <f>IF(COUNT(Q2546:Z2546)=0,"",SUM(Q2546:Z2546))</f>
        <v>13</v>
      </c>
      <c r="AG2546" s="17">
        <f>IFERROR((AA2546+AB2546)/AF2546,"")</f>
        <v>0</v>
      </c>
      <c r="AH2546" s="16">
        <v>64</v>
      </c>
    </row>
    <row r="2547" spans="1:34" x14ac:dyDescent="0.2">
      <c r="A2547" s="4" t="s">
        <v>198</v>
      </c>
      <c r="B2547" s="4" t="s">
        <v>137</v>
      </c>
      <c r="C2547" s="4" t="s">
        <v>1036</v>
      </c>
      <c r="D2547" s="4" t="s">
        <v>319</v>
      </c>
      <c r="E2547" s="4" t="s">
        <v>200</v>
      </c>
      <c r="F2547" s="4" t="s">
        <v>1159</v>
      </c>
      <c r="G2547" s="4" t="s">
        <v>156</v>
      </c>
      <c r="H2547" s="4" t="s">
        <v>43</v>
      </c>
      <c r="I2547" s="16">
        <v>14</v>
      </c>
      <c r="J2547" s="16">
        <v>90</v>
      </c>
      <c r="K2547" s="16"/>
      <c r="L2547" s="16">
        <v>35</v>
      </c>
      <c r="M2547" s="16">
        <v>0</v>
      </c>
      <c r="N2547" s="16"/>
      <c r="O2547" s="17">
        <f>IFERROR(K2547/I2547,"")</f>
        <v>0</v>
      </c>
      <c r="P2547" s="17">
        <f>IFERROR(L2547/J2547,"")</f>
        <v>0.3888888888888889</v>
      </c>
      <c r="Q2547" s="16">
        <v>0</v>
      </c>
      <c r="R2547" s="16">
        <v>0</v>
      </c>
      <c r="S2547" s="16"/>
      <c r="T2547" s="16">
        <v>0</v>
      </c>
      <c r="U2547" s="16"/>
      <c r="V2547" s="16">
        <v>0</v>
      </c>
      <c r="W2547" s="16">
        <v>0</v>
      </c>
      <c r="X2547" s="16">
        <v>23</v>
      </c>
      <c r="Y2547" s="16">
        <v>0</v>
      </c>
      <c r="Z2547" s="16"/>
      <c r="AA2547" s="16">
        <f>IF(COUNT(Q2547:Z2547)=0,"",SUM(Q2547:Q2547))</f>
        <v>0</v>
      </c>
      <c r="AB2547" s="16">
        <f>IF(COUNT(Q2547:Z2547)=0,"",SUM(R2547:S2547))</f>
        <v>0</v>
      </c>
      <c r="AC2547" s="16">
        <f>IF(COUNT(Q2547:Z2547)=0,"",SUM(T2547:V2547))</f>
        <v>0</v>
      </c>
      <c r="AD2547" s="16">
        <f>IF(COUNT(Q2547:Z2547)=0,"",SUM(W2547:Y2547))</f>
        <v>23</v>
      </c>
      <c r="AE2547" s="16">
        <f>IF(COUNT(Q2547:Z2547)=0,"",SUM(Z2547:Z2547))</f>
        <v>0</v>
      </c>
      <c r="AF2547" s="16">
        <f>IF(COUNT(Q2547:Z2547)=0,"",SUM(Q2547:Z2547))</f>
        <v>23</v>
      </c>
      <c r="AG2547" s="17">
        <f>IFERROR((AA2547+AB2547)/AF2547,"")</f>
        <v>0</v>
      </c>
      <c r="AH2547" s="16">
        <v>41</v>
      </c>
    </row>
    <row r="2548" spans="1:34" x14ac:dyDescent="0.2">
      <c r="A2548" s="4" t="s">
        <v>198</v>
      </c>
      <c r="B2548" s="4" t="s">
        <v>137</v>
      </c>
      <c r="C2548" s="4" t="s">
        <v>1036</v>
      </c>
      <c r="D2548" s="4" t="s">
        <v>319</v>
      </c>
      <c r="E2548" s="4" t="s">
        <v>200</v>
      </c>
      <c r="F2548" s="4" t="s">
        <v>1160</v>
      </c>
      <c r="G2548" s="4" t="s">
        <v>156</v>
      </c>
      <c r="H2548" s="4" t="s">
        <v>71</v>
      </c>
      <c r="I2548" s="16">
        <v>39</v>
      </c>
      <c r="J2548" s="16">
        <v>118</v>
      </c>
      <c r="K2548" s="16">
        <v>19</v>
      </c>
      <c r="L2548" s="16">
        <v>38</v>
      </c>
      <c r="M2548" s="16"/>
      <c r="N2548" s="16"/>
      <c r="O2548" s="17">
        <f>IFERROR(K2548/I2548,"")</f>
        <v>0.48717948717948717</v>
      </c>
      <c r="P2548" s="17">
        <f>IFERROR(L2548/J2548,"")</f>
        <v>0.32203389830508472</v>
      </c>
      <c r="Q2548" s="16">
        <v>0</v>
      </c>
      <c r="R2548" s="16">
        <v>0</v>
      </c>
      <c r="S2548" s="16"/>
      <c r="T2548" s="16">
        <v>0</v>
      </c>
      <c r="U2548" s="16"/>
      <c r="V2548" s="16">
        <v>0</v>
      </c>
      <c r="W2548" s="16">
        <v>0</v>
      </c>
      <c r="X2548" s="16">
        <v>46</v>
      </c>
      <c r="Y2548" s="16">
        <v>0</v>
      </c>
      <c r="Z2548" s="16"/>
      <c r="AA2548" s="16">
        <f>IF(COUNT(Q2548:Z2548)=0,"",SUM(Q2548:Q2548))</f>
        <v>0</v>
      </c>
      <c r="AB2548" s="16">
        <f>IF(COUNT(Q2548:Z2548)=0,"",SUM(R2548:S2548))</f>
        <v>0</v>
      </c>
      <c r="AC2548" s="16">
        <f>IF(COUNT(Q2548:Z2548)=0,"",SUM(T2548:V2548))</f>
        <v>0</v>
      </c>
      <c r="AD2548" s="16">
        <f>IF(COUNT(Q2548:Z2548)=0,"",SUM(W2548:Y2548))</f>
        <v>46</v>
      </c>
      <c r="AE2548" s="16">
        <f>IF(COUNT(Q2548:Z2548)=0,"",SUM(Z2548:Z2548))</f>
        <v>0</v>
      </c>
      <c r="AF2548" s="16">
        <f>IF(COUNT(Q2548:Z2548)=0,"",SUM(Q2548:Z2548))</f>
        <v>46</v>
      </c>
      <c r="AG2548" s="17">
        <f>IFERROR((AA2548+AB2548)/AF2548,"")</f>
        <v>0</v>
      </c>
      <c r="AH2548" s="16">
        <v>81</v>
      </c>
    </row>
    <row r="2549" spans="1:34" x14ac:dyDescent="0.2">
      <c r="A2549" s="4" t="s">
        <v>198</v>
      </c>
      <c r="B2549" s="4" t="s">
        <v>137</v>
      </c>
      <c r="C2549" s="4" t="s">
        <v>1036</v>
      </c>
      <c r="D2549" s="4" t="s">
        <v>325</v>
      </c>
      <c r="E2549" s="4" t="s">
        <v>228</v>
      </c>
      <c r="F2549" s="4" t="s">
        <v>1168</v>
      </c>
      <c r="G2549" s="4" t="s">
        <v>156</v>
      </c>
      <c r="H2549" s="4" t="s">
        <v>71</v>
      </c>
      <c r="I2549" s="16"/>
      <c r="J2549" s="16">
        <v>32</v>
      </c>
      <c r="K2549" s="16">
        <v>0</v>
      </c>
      <c r="L2549" s="16">
        <v>0</v>
      </c>
      <c r="M2549" s="16">
        <v>0</v>
      </c>
      <c r="N2549" s="16">
        <v>0</v>
      </c>
      <c r="O2549" s="17" t="str">
        <f>IFERROR(K2549/I2549,"")</f>
        <v/>
      </c>
      <c r="P2549" s="17">
        <f>IFERROR(L2549/J2549,"")</f>
        <v>0</v>
      </c>
      <c r="Q2549" s="16">
        <v>0</v>
      </c>
      <c r="R2549" s="16">
        <v>0</v>
      </c>
      <c r="S2549" s="16"/>
      <c r="T2549" s="16">
        <v>0</v>
      </c>
      <c r="U2549" s="16">
        <v>0</v>
      </c>
      <c r="V2549" s="16">
        <v>0</v>
      </c>
      <c r="W2549" s="16">
        <v>0</v>
      </c>
      <c r="X2549" s="16">
        <v>0</v>
      </c>
      <c r="Y2549" s="16">
        <v>0</v>
      </c>
      <c r="Z2549" s="16">
        <v>0</v>
      </c>
      <c r="AA2549" s="16">
        <f>IF(COUNT(Q2549:Z2549)=0,"",SUM(Q2549:Q2549))</f>
        <v>0</v>
      </c>
      <c r="AB2549" s="16">
        <f>IF(COUNT(Q2549:Z2549)=0,"",SUM(R2549:S2549))</f>
        <v>0</v>
      </c>
      <c r="AC2549" s="16">
        <f>IF(COUNT(Q2549:Z2549)=0,"",SUM(T2549:V2549))</f>
        <v>0</v>
      </c>
      <c r="AD2549" s="16">
        <f>IF(COUNT(Q2549:Z2549)=0,"",SUM(W2549:Y2549))</f>
        <v>0</v>
      </c>
      <c r="AE2549" s="16">
        <f>IF(COUNT(Q2549:Z2549)=0,"",SUM(Z2549:Z2549))</f>
        <v>0</v>
      </c>
      <c r="AF2549" s="16">
        <f>IF(COUNT(Q2549:Z2549)=0,"",SUM(Q2549:Z2549))</f>
        <v>0</v>
      </c>
      <c r="AG2549" s="17" t="str">
        <f>IFERROR((AA2549+AB2549)/AF2549,"")</f>
        <v/>
      </c>
      <c r="AH2549" s="16"/>
    </row>
    <row r="2550" spans="1:34" x14ac:dyDescent="0.2">
      <c r="A2550" s="4" t="s">
        <v>198</v>
      </c>
      <c r="B2550" s="4" t="s">
        <v>137</v>
      </c>
      <c r="C2550" s="4" t="s">
        <v>1036</v>
      </c>
      <c r="D2550" s="4" t="s">
        <v>326</v>
      </c>
      <c r="E2550" s="4" t="s">
        <v>231</v>
      </c>
      <c r="F2550" s="4" t="s">
        <v>1170</v>
      </c>
      <c r="G2550" s="4" t="s">
        <v>156</v>
      </c>
      <c r="H2550" s="4" t="s">
        <v>71</v>
      </c>
      <c r="I2550" s="16">
        <v>139</v>
      </c>
      <c r="J2550" s="16">
        <v>425</v>
      </c>
      <c r="K2550" s="16">
        <v>40</v>
      </c>
      <c r="L2550" s="16">
        <v>131</v>
      </c>
      <c r="M2550" s="16">
        <v>0</v>
      </c>
      <c r="N2550" s="16"/>
      <c r="O2550" s="17">
        <f>IFERROR(K2550/I2550,"")</f>
        <v>0.28776978417266186</v>
      </c>
      <c r="P2550" s="17">
        <f>IFERROR(L2550/J2550,"")</f>
        <v>0.30823529411764705</v>
      </c>
      <c r="Q2550" s="16">
        <v>0</v>
      </c>
      <c r="R2550" s="16">
        <v>0</v>
      </c>
      <c r="S2550" s="16"/>
      <c r="T2550" s="16">
        <v>0</v>
      </c>
      <c r="U2550" s="16">
        <v>0</v>
      </c>
      <c r="V2550" s="16">
        <v>0</v>
      </c>
      <c r="W2550" s="16">
        <v>0</v>
      </c>
      <c r="X2550" s="16">
        <v>0</v>
      </c>
      <c r="Y2550" s="16">
        <v>0</v>
      </c>
      <c r="Z2550" s="16">
        <v>171</v>
      </c>
      <c r="AA2550" s="16">
        <f>IF(COUNT(Q2550:Z2550)=0,"",SUM(Q2550:Q2550))</f>
        <v>0</v>
      </c>
      <c r="AB2550" s="16">
        <f>IF(COUNT(Q2550:Z2550)=0,"",SUM(R2550:S2550))</f>
        <v>0</v>
      </c>
      <c r="AC2550" s="16">
        <f>IF(COUNT(Q2550:Z2550)=0,"",SUM(T2550:V2550))</f>
        <v>0</v>
      </c>
      <c r="AD2550" s="16">
        <f>IF(COUNT(Q2550:Z2550)=0,"",SUM(W2550:Y2550))</f>
        <v>0</v>
      </c>
      <c r="AE2550" s="16">
        <f>IF(COUNT(Q2550:Z2550)=0,"",SUM(Z2550:Z2550))</f>
        <v>171</v>
      </c>
      <c r="AF2550" s="16">
        <f>IF(COUNT(Q2550:Z2550)=0,"",SUM(Q2550:Z2550))</f>
        <v>171</v>
      </c>
      <c r="AG2550" s="17">
        <f>IFERROR((AA2550+AB2550)/AF2550,"")</f>
        <v>0</v>
      </c>
      <c r="AH2550" s="16"/>
    </row>
    <row r="2551" spans="1:34" x14ac:dyDescent="0.2">
      <c r="A2551" s="4" t="s">
        <v>198</v>
      </c>
      <c r="B2551" s="4" t="s">
        <v>137</v>
      </c>
      <c r="C2551" s="4" t="s">
        <v>1036</v>
      </c>
      <c r="D2551" s="4" t="s">
        <v>326</v>
      </c>
      <c r="E2551" s="4" t="s">
        <v>231</v>
      </c>
      <c r="F2551" s="4" t="s">
        <v>1171</v>
      </c>
      <c r="G2551" s="4" t="s">
        <v>156</v>
      </c>
      <c r="H2551" s="4" t="s">
        <v>43</v>
      </c>
      <c r="I2551" s="16">
        <v>645</v>
      </c>
      <c r="J2551" s="16">
        <v>1394</v>
      </c>
      <c r="K2551" s="16">
        <v>216</v>
      </c>
      <c r="L2551" s="16">
        <v>650</v>
      </c>
      <c r="M2551" s="16">
        <v>15</v>
      </c>
      <c r="N2551" s="16">
        <v>21</v>
      </c>
      <c r="O2551" s="17">
        <f>IFERROR(K2551/I2551,"")</f>
        <v>0.33488372093023255</v>
      </c>
      <c r="P2551" s="17">
        <f>IFERROR(L2551/J2551,"")</f>
        <v>0.46628407460545196</v>
      </c>
      <c r="Q2551" s="16">
        <v>0</v>
      </c>
      <c r="R2551" s="16">
        <v>0</v>
      </c>
      <c r="S2551" s="16"/>
      <c r="T2551" s="16">
        <v>0</v>
      </c>
      <c r="U2551" s="16">
        <v>0</v>
      </c>
      <c r="V2551" s="16">
        <v>0</v>
      </c>
      <c r="W2551" s="16">
        <v>0</v>
      </c>
      <c r="X2551" s="16">
        <v>0</v>
      </c>
      <c r="Y2551" s="16">
        <v>0</v>
      </c>
      <c r="Z2551" s="16">
        <v>866</v>
      </c>
      <c r="AA2551" s="16">
        <f>IF(COUNT(Q2551:Z2551)=0,"",SUM(Q2551:Q2551))</f>
        <v>0</v>
      </c>
      <c r="AB2551" s="16">
        <f>IF(COUNT(Q2551:Z2551)=0,"",SUM(R2551:S2551))</f>
        <v>0</v>
      </c>
      <c r="AC2551" s="16">
        <f>IF(COUNT(Q2551:Z2551)=0,"",SUM(T2551:V2551))</f>
        <v>0</v>
      </c>
      <c r="AD2551" s="16">
        <f>IF(COUNT(Q2551:Z2551)=0,"",SUM(W2551:Y2551))</f>
        <v>0</v>
      </c>
      <c r="AE2551" s="16">
        <f>IF(COUNT(Q2551:Z2551)=0,"",SUM(Z2551:Z2551))</f>
        <v>866</v>
      </c>
      <c r="AF2551" s="16">
        <f>IF(COUNT(Q2551:Z2551)=0,"",SUM(Q2551:Z2551))</f>
        <v>866</v>
      </c>
      <c r="AG2551" s="17">
        <f>IFERROR((AA2551+AB2551)/AF2551,"")</f>
        <v>0</v>
      </c>
      <c r="AH2551" s="16">
        <v>27</v>
      </c>
    </row>
    <row r="2552" spans="1:34" x14ac:dyDescent="0.2">
      <c r="A2552" s="4" t="s">
        <v>198</v>
      </c>
      <c r="B2552" s="4" t="s">
        <v>136</v>
      </c>
      <c r="C2552" s="4" t="s">
        <v>955</v>
      </c>
      <c r="D2552" s="4" t="s">
        <v>327</v>
      </c>
      <c r="E2552" s="4" t="s">
        <v>200</v>
      </c>
      <c r="F2552" s="4" t="s">
        <v>1173</v>
      </c>
      <c r="G2552" s="4" t="s">
        <v>156</v>
      </c>
      <c r="H2552" s="4" t="s">
        <v>43</v>
      </c>
      <c r="I2552" s="16"/>
      <c r="J2552" s="16">
        <v>0</v>
      </c>
      <c r="K2552" s="16">
        <v>0</v>
      </c>
      <c r="L2552" s="16">
        <v>0</v>
      </c>
      <c r="M2552" s="16">
        <v>0</v>
      </c>
      <c r="N2552" s="16">
        <v>0</v>
      </c>
      <c r="O2552" s="17" t="str">
        <f>IFERROR(K2552/I2552,"")</f>
        <v/>
      </c>
      <c r="P2552" s="17" t="str">
        <f>IFERROR(L2552/J2552,"")</f>
        <v/>
      </c>
      <c r="Q2552" s="16">
        <v>0</v>
      </c>
      <c r="R2552" s="16">
        <v>0</v>
      </c>
      <c r="S2552" s="16"/>
      <c r="T2552" s="16">
        <v>0</v>
      </c>
      <c r="U2552" s="16">
        <v>0</v>
      </c>
      <c r="V2552" s="16">
        <v>0</v>
      </c>
      <c r="W2552" s="16">
        <v>0</v>
      </c>
      <c r="X2552" s="16">
        <v>0</v>
      </c>
      <c r="Y2552" s="16">
        <v>0</v>
      </c>
      <c r="Z2552" s="16">
        <v>0</v>
      </c>
      <c r="AA2552" s="16">
        <f>IF(COUNT(Q2552:Z2552)=0,"",SUM(Q2552:Q2552))</f>
        <v>0</v>
      </c>
      <c r="AB2552" s="16">
        <f>IF(COUNT(Q2552:Z2552)=0,"",SUM(R2552:S2552))</f>
        <v>0</v>
      </c>
      <c r="AC2552" s="16">
        <f>IF(COUNT(Q2552:Z2552)=0,"",SUM(T2552:V2552))</f>
        <v>0</v>
      </c>
      <c r="AD2552" s="16">
        <f>IF(COUNT(Q2552:Z2552)=0,"",SUM(W2552:Y2552))</f>
        <v>0</v>
      </c>
      <c r="AE2552" s="16">
        <f>IF(COUNT(Q2552:Z2552)=0,"",SUM(Z2552:Z2552))</f>
        <v>0</v>
      </c>
      <c r="AF2552" s="16">
        <f>IF(COUNT(Q2552:Z2552)=0,"",SUM(Q2552:Z2552))</f>
        <v>0</v>
      </c>
      <c r="AG2552" s="17" t="str">
        <f>IFERROR((AA2552+AB2552)/AF2552,"")</f>
        <v/>
      </c>
      <c r="AH2552" s="16">
        <v>14</v>
      </c>
    </row>
    <row r="2553" spans="1:34" x14ac:dyDescent="0.2">
      <c r="A2553" s="4" t="s">
        <v>198</v>
      </c>
      <c r="B2553" s="4" t="s">
        <v>136</v>
      </c>
      <c r="C2553" s="4" t="s">
        <v>955</v>
      </c>
      <c r="D2553" s="4" t="s">
        <v>327</v>
      </c>
      <c r="E2553" s="4" t="s">
        <v>200</v>
      </c>
      <c r="F2553" s="4" t="s">
        <v>1174</v>
      </c>
      <c r="G2553" s="4" t="s">
        <v>156</v>
      </c>
      <c r="H2553" s="4" t="s">
        <v>71</v>
      </c>
      <c r="I2553" s="16">
        <v>0</v>
      </c>
      <c r="J2553" s="16">
        <v>0</v>
      </c>
      <c r="K2553" s="16">
        <v>0</v>
      </c>
      <c r="L2553" s="16">
        <v>0</v>
      </c>
      <c r="M2553" s="16">
        <v>0</v>
      </c>
      <c r="N2553" s="16">
        <v>0</v>
      </c>
      <c r="O2553" s="17" t="str">
        <f>IFERROR(K2553/I2553,"")</f>
        <v/>
      </c>
      <c r="P2553" s="17" t="str">
        <f>IFERROR(L2553/J2553,"")</f>
        <v/>
      </c>
      <c r="Q2553" s="16">
        <v>0</v>
      </c>
      <c r="R2553" s="16">
        <v>0</v>
      </c>
      <c r="S2553" s="16"/>
      <c r="T2553" s="16">
        <v>0</v>
      </c>
      <c r="U2553" s="16">
        <v>0</v>
      </c>
      <c r="V2553" s="16">
        <v>0</v>
      </c>
      <c r="W2553" s="16">
        <v>0</v>
      </c>
      <c r="X2553" s="16">
        <v>0</v>
      </c>
      <c r="Y2553" s="16">
        <v>0</v>
      </c>
      <c r="Z2553" s="16">
        <v>0</v>
      </c>
      <c r="AA2553" s="16">
        <f>IF(COUNT(Q2553:Z2553)=0,"",SUM(Q2553:Q2553))</f>
        <v>0</v>
      </c>
      <c r="AB2553" s="16">
        <f>IF(COUNT(Q2553:Z2553)=0,"",SUM(R2553:S2553))</f>
        <v>0</v>
      </c>
      <c r="AC2553" s="16">
        <f>IF(COUNT(Q2553:Z2553)=0,"",SUM(T2553:V2553))</f>
        <v>0</v>
      </c>
      <c r="AD2553" s="16">
        <f>IF(COUNT(Q2553:Z2553)=0,"",SUM(W2553:Y2553))</f>
        <v>0</v>
      </c>
      <c r="AE2553" s="16">
        <f>IF(COUNT(Q2553:Z2553)=0,"",SUM(Z2553:Z2553))</f>
        <v>0</v>
      </c>
      <c r="AF2553" s="16">
        <f>IF(COUNT(Q2553:Z2553)=0,"",SUM(Q2553:Z2553))</f>
        <v>0</v>
      </c>
      <c r="AG2553" s="17" t="str">
        <f>IFERROR((AA2553+AB2553)/AF2553,"")</f>
        <v/>
      </c>
      <c r="AH2553" s="16">
        <v>11</v>
      </c>
    </row>
    <row r="2554" spans="1:34" x14ac:dyDescent="0.2">
      <c r="A2554" s="4" t="s">
        <v>198</v>
      </c>
      <c r="B2554" s="4" t="s">
        <v>136</v>
      </c>
      <c r="C2554" s="4" t="s">
        <v>955</v>
      </c>
      <c r="D2554" s="4" t="s">
        <v>327</v>
      </c>
      <c r="E2554" s="4" t="s">
        <v>200</v>
      </c>
      <c r="F2554" s="4" t="s">
        <v>1175</v>
      </c>
      <c r="G2554" s="4" t="s">
        <v>156</v>
      </c>
      <c r="H2554" s="4" t="s">
        <v>43</v>
      </c>
      <c r="I2554" s="16">
        <v>0</v>
      </c>
      <c r="J2554" s="16"/>
      <c r="K2554" s="16">
        <v>0</v>
      </c>
      <c r="L2554" s="16">
        <v>0</v>
      </c>
      <c r="M2554" s="16">
        <v>0</v>
      </c>
      <c r="N2554" s="16">
        <v>0</v>
      </c>
      <c r="O2554" s="17" t="str">
        <f>IFERROR(K2554/I2554,"")</f>
        <v/>
      </c>
      <c r="P2554" s="17" t="str">
        <f>IFERROR(L2554/J2554,"")</f>
        <v/>
      </c>
      <c r="Q2554" s="16">
        <v>0</v>
      </c>
      <c r="R2554" s="16">
        <v>0</v>
      </c>
      <c r="S2554" s="16"/>
      <c r="T2554" s="16">
        <v>0</v>
      </c>
      <c r="U2554" s="16">
        <v>0</v>
      </c>
      <c r="V2554" s="16">
        <v>0</v>
      </c>
      <c r="W2554" s="16">
        <v>0</v>
      </c>
      <c r="X2554" s="16">
        <v>0</v>
      </c>
      <c r="Y2554" s="16">
        <v>0</v>
      </c>
      <c r="Z2554" s="16">
        <v>0</v>
      </c>
      <c r="AA2554" s="16">
        <f>IF(COUNT(Q2554:Z2554)=0,"",SUM(Q2554:Q2554))</f>
        <v>0</v>
      </c>
      <c r="AB2554" s="16">
        <f>IF(COUNT(Q2554:Z2554)=0,"",SUM(R2554:S2554))</f>
        <v>0</v>
      </c>
      <c r="AC2554" s="16">
        <f>IF(COUNT(Q2554:Z2554)=0,"",SUM(T2554:V2554))</f>
        <v>0</v>
      </c>
      <c r="AD2554" s="16">
        <f>IF(COUNT(Q2554:Z2554)=0,"",SUM(W2554:Y2554))</f>
        <v>0</v>
      </c>
      <c r="AE2554" s="16">
        <f>IF(COUNT(Q2554:Z2554)=0,"",SUM(Z2554:Z2554))</f>
        <v>0</v>
      </c>
      <c r="AF2554" s="16">
        <f>IF(COUNT(Q2554:Z2554)=0,"",SUM(Q2554:Z2554))</f>
        <v>0</v>
      </c>
      <c r="AG2554" s="17" t="str">
        <f>IFERROR((AA2554+AB2554)/AF2554,"")</f>
        <v/>
      </c>
      <c r="AH2554" s="16"/>
    </row>
    <row r="2555" spans="1:34" x14ac:dyDescent="0.2">
      <c r="A2555" s="4" t="s">
        <v>198</v>
      </c>
      <c r="B2555" s="4" t="s">
        <v>136</v>
      </c>
      <c r="C2555" s="4" t="s">
        <v>955</v>
      </c>
      <c r="D2555" s="4" t="s">
        <v>327</v>
      </c>
      <c r="E2555" s="4" t="s">
        <v>200</v>
      </c>
      <c r="F2555" s="4" t="s">
        <v>1176</v>
      </c>
      <c r="G2555" s="4" t="s">
        <v>156</v>
      </c>
      <c r="H2555" s="4" t="s">
        <v>71</v>
      </c>
      <c r="I2555" s="16">
        <v>0</v>
      </c>
      <c r="J2555" s="16"/>
      <c r="K2555" s="16">
        <v>0</v>
      </c>
      <c r="L2555" s="16">
        <v>0</v>
      </c>
      <c r="M2555" s="16">
        <v>0</v>
      </c>
      <c r="N2555" s="16">
        <v>0</v>
      </c>
      <c r="O2555" s="17" t="str">
        <f>IFERROR(K2555/I2555,"")</f>
        <v/>
      </c>
      <c r="P2555" s="17" t="str">
        <f>IFERROR(L2555/J2555,"")</f>
        <v/>
      </c>
      <c r="Q2555" s="16">
        <v>0</v>
      </c>
      <c r="R2555" s="16">
        <v>0</v>
      </c>
      <c r="S2555" s="16"/>
      <c r="T2555" s="16">
        <v>0</v>
      </c>
      <c r="U2555" s="16">
        <v>0</v>
      </c>
      <c r="V2555" s="16">
        <v>0</v>
      </c>
      <c r="W2555" s="16">
        <v>0</v>
      </c>
      <c r="X2555" s="16">
        <v>0</v>
      </c>
      <c r="Y2555" s="16">
        <v>0</v>
      </c>
      <c r="Z2555" s="16">
        <v>0</v>
      </c>
      <c r="AA2555" s="16">
        <f>IF(COUNT(Q2555:Z2555)=0,"",SUM(Q2555:Q2555))</f>
        <v>0</v>
      </c>
      <c r="AB2555" s="16">
        <f>IF(COUNT(Q2555:Z2555)=0,"",SUM(R2555:S2555))</f>
        <v>0</v>
      </c>
      <c r="AC2555" s="16">
        <f>IF(COUNT(Q2555:Z2555)=0,"",SUM(T2555:V2555))</f>
        <v>0</v>
      </c>
      <c r="AD2555" s="16">
        <f>IF(COUNT(Q2555:Z2555)=0,"",SUM(W2555:Y2555))</f>
        <v>0</v>
      </c>
      <c r="AE2555" s="16">
        <f>IF(COUNT(Q2555:Z2555)=0,"",SUM(Z2555:Z2555))</f>
        <v>0</v>
      </c>
      <c r="AF2555" s="16">
        <f>IF(COUNT(Q2555:Z2555)=0,"",SUM(Q2555:Z2555))</f>
        <v>0</v>
      </c>
      <c r="AG2555" s="17" t="str">
        <f>IFERROR((AA2555+AB2555)/AF2555,"")</f>
        <v/>
      </c>
      <c r="AH2555" s="16"/>
    </row>
    <row r="2556" spans="1:34" x14ac:dyDescent="0.2">
      <c r="A2556" s="4" t="s">
        <v>198</v>
      </c>
      <c r="B2556" s="4" t="s">
        <v>136</v>
      </c>
      <c r="C2556" s="4" t="s">
        <v>955</v>
      </c>
      <c r="D2556" s="4" t="s">
        <v>330</v>
      </c>
      <c r="E2556" s="4" t="s">
        <v>311</v>
      </c>
      <c r="F2556" s="4" t="s">
        <v>1179</v>
      </c>
      <c r="G2556" s="4" t="s">
        <v>156</v>
      </c>
      <c r="H2556" s="4" t="s">
        <v>43</v>
      </c>
      <c r="I2556" s="16">
        <v>17</v>
      </c>
      <c r="J2556" s="16">
        <v>17</v>
      </c>
      <c r="K2556" s="16"/>
      <c r="L2556" s="16"/>
      <c r="M2556" s="16">
        <v>0</v>
      </c>
      <c r="N2556" s="16">
        <v>0</v>
      </c>
      <c r="O2556" s="17">
        <f>IFERROR(K2556/I2556,"")</f>
        <v>0</v>
      </c>
      <c r="P2556" s="17">
        <f>IFERROR(L2556/J2556,"")</f>
        <v>0</v>
      </c>
      <c r="Q2556" s="16">
        <v>0</v>
      </c>
      <c r="R2556" s="16">
        <v>0</v>
      </c>
      <c r="S2556" s="16"/>
      <c r="T2556" s="16">
        <v>0</v>
      </c>
      <c r="U2556" s="16">
        <v>0</v>
      </c>
      <c r="V2556" s="16">
        <v>0</v>
      </c>
      <c r="W2556" s="16">
        <v>0</v>
      </c>
      <c r="X2556" s="16">
        <v>0</v>
      </c>
      <c r="Y2556" s="16">
        <v>0</v>
      </c>
      <c r="Z2556" s="16"/>
      <c r="AA2556" s="16">
        <f>IF(COUNT(Q2556:Z2556)=0,"",SUM(Q2556:Q2556))</f>
        <v>0</v>
      </c>
      <c r="AB2556" s="16">
        <f>IF(COUNT(Q2556:Z2556)=0,"",SUM(R2556:S2556))</f>
        <v>0</v>
      </c>
      <c r="AC2556" s="16">
        <f>IF(COUNT(Q2556:Z2556)=0,"",SUM(T2556:V2556))</f>
        <v>0</v>
      </c>
      <c r="AD2556" s="16">
        <f>IF(COUNT(Q2556:Z2556)=0,"",SUM(W2556:Y2556))</f>
        <v>0</v>
      </c>
      <c r="AE2556" s="16">
        <f>IF(COUNT(Q2556:Z2556)=0,"",SUM(Z2556:Z2556))</f>
        <v>0</v>
      </c>
      <c r="AF2556" s="16">
        <f>IF(COUNT(Q2556:Z2556)=0,"",SUM(Q2556:Z2556))</f>
        <v>0</v>
      </c>
      <c r="AG2556" s="17" t="str">
        <f>IFERROR((AA2556+AB2556)/AF2556,"")</f>
        <v/>
      </c>
      <c r="AH2556" s="16"/>
    </row>
    <row r="2557" spans="1:34" x14ac:dyDescent="0.2">
      <c r="A2557" s="4" t="s">
        <v>198</v>
      </c>
      <c r="B2557" s="4" t="s">
        <v>136</v>
      </c>
      <c r="C2557" s="4" t="s">
        <v>955</v>
      </c>
      <c r="D2557" s="4" t="s">
        <v>332</v>
      </c>
      <c r="E2557" s="4" t="s">
        <v>333</v>
      </c>
      <c r="F2557" s="4" t="s">
        <v>1185</v>
      </c>
      <c r="G2557" s="4" t="s">
        <v>156</v>
      </c>
      <c r="H2557" s="4" t="s">
        <v>71</v>
      </c>
      <c r="I2557" s="16">
        <v>1037</v>
      </c>
      <c r="J2557" s="16">
        <v>3774</v>
      </c>
      <c r="K2557" s="16">
        <v>253</v>
      </c>
      <c r="L2557" s="16">
        <v>737</v>
      </c>
      <c r="M2557" s="16">
        <v>0</v>
      </c>
      <c r="N2557" s="16">
        <v>11</v>
      </c>
      <c r="O2557" s="17">
        <f>IFERROR(K2557/I2557,"")</f>
        <v>0.24397299903567984</v>
      </c>
      <c r="P2557" s="17">
        <f>IFERROR(L2557/J2557,"")</f>
        <v>0.19528351881293057</v>
      </c>
      <c r="Q2557" s="16">
        <v>0</v>
      </c>
      <c r="R2557" s="16"/>
      <c r="S2557" s="16"/>
      <c r="T2557" s="16">
        <v>0</v>
      </c>
      <c r="U2557" s="16">
        <v>133</v>
      </c>
      <c r="V2557" s="16">
        <v>37</v>
      </c>
      <c r="W2557" s="16">
        <v>0</v>
      </c>
      <c r="X2557" s="16">
        <v>758</v>
      </c>
      <c r="Y2557" s="16">
        <v>0</v>
      </c>
      <c r="Z2557" s="16">
        <v>227</v>
      </c>
      <c r="AA2557" s="16">
        <f>IF(COUNT(Q2557:Z2557)=0,"",SUM(Q2557:Q2557))</f>
        <v>0</v>
      </c>
      <c r="AB2557" s="16">
        <f>IF(COUNT(Q2557:Z2557)=0,"",SUM(R2557:S2557))</f>
        <v>0</v>
      </c>
      <c r="AC2557" s="16">
        <f>IF(COUNT(Q2557:Z2557)=0,"",SUM(T2557:V2557))</f>
        <v>170</v>
      </c>
      <c r="AD2557" s="16">
        <f>IF(COUNT(Q2557:Z2557)=0,"",SUM(W2557:Y2557))</f>
        <v>758</v>
      </c>
      <c r="AE2557" s="16">
        <f>IF(COUNT(Q2557:Z2557)=0,"",SUM(Z2557:Z2557))</f>
        <v>227</v>
      </c>
      <c r="AF2557" s="16">
        <f>IF(COUNT(Q2557:Z2557)=0,"",SUM(Q2557:Z2557))</f>
        <v>1155</v>
      </c>
      <c r="AG2557" s="17">
        <f>IFERROR((AA2557+AB2557)/AF2557,"")</f>
        <v>0</v>
      </c>
      <c r="AH2557" s="16">
        <v>116</v>
      </c>
    </row>
    <row r="2558" spans="1:34" x14ac:dyDescent="0.2">
      <c r="A2558" s="4" t="s">
        <v>198</v>
      </c>
      <c r="B2558" s="4" t="s">
        <v>136</v>
      </c>
      <c r="C2558" s="4" t="s">
        <v>955</v>
      </c>
      <c r="D2558" s="4" t="s">
        <v>337</v>
      </c>
      <c r="E2558" s="4" t="s">
        <v>228</v>
      </c>
      <c r="F2558" s="4" t="s">
        <v>1191</v>
      </c>
      <c r="G2558" s="4" t="s">
        <v>156</v>
      </c>
      <c r="H2558" s="4" t="s">
        <v>43</v>
      </c>
      <c r="I2558" s="16"/>
      <c r="J2558" s="16">
        <v>0</v>
      </c>
      <c r="K2558" s="16"/>
      <c r="L2558" s="16">
        <v>0</v>
      </c>
      <c r="M2558" s="16">
        <v>0</v>
      </c>
      <c r="N2558" s="16">
        <v>0</v>
      </c>
      <c r="O2558" s="17" t="str">
        <f>IFERROR(K2558/I2558,"")</f>
        <v/>
      </c>
      <c r="P2558" s="17" t="str">
        <f>IFERROR(L2558/J2558,"")</f>
        <v/>
      </c>
      <c r="Q2558" s="16">
        <v>0</v>
      </c>
      <c r="R2558" s="16">
        <v>0</v>
      </c>
      <c r="S2558" s="16"/>
      <c r="T2558" s="16">
        <v>0</v>
      </c>
      <c r="U2558" s="16">
        <v>0</v>
      </c>
      <c r="V2558" s="16"/>
      <c r="W2558" s="16">
        <v>0</v>
      </c>
      <c r="X2558" s="16">
        <v>0</v>
      </c>
      <c r="Y2558" s="16">
        <v>0</v>
      </c>
      <c r="Z2558" s="16">
        <v>0</v>
      </c>
      <c r="AA2558" s="16">
        <f>IF(COUNT(Q2558:Z2558)=0,"",SUM(Q2558:Q2558))</f>
        <v>0</v>
      </c>
      <c r="AB2558" s="16">
        <f>IF(COUNT(Q2558:Z2558)=0,"",SUM(R2558:S2558))</f>
        <v>0</v>
      </c>
      <c r="AC2558" s="16">
        <f>IF(COUNT(Q2558:Z2558)=0,"",SUM(T2558:V2558))</f>
        <v>0</v>
      </c>
      <c r="AD2558" s="16">
        <f>IF(COUNT(Q2558:Z2558)=0,"",SUM(W2558:Y2558))</f>
        <v>0</v>
      </c>
      <c r="AE2558" s="16">
        <f>IF(COUNT(Q2558:Z2558)=0,"",SUM(Z2558:Z2558))</f>
        <v>0</v>
      </c>
      <c r="AF2558" s="16">
        <f>IF(COUNT(Q2558:Z2558)=0,"",SUM(Q2558:Z2558))</f>
        <v>0</v>
      </c>
      <c r="AG2558" s="17" t="str">
        <f>IFERROR((AA2558+AB2558)/AF2558,"")</f>
        <v/>
      </c>
      <c r="AH2558" s="16"/>
    </row>
    <row r="2559" spans="1:34" x14ac:dyDescent="0.2">
      <c r="A2559" s="4" t="s">
        <v>198</v>
      </c>
      <c r="B2559" s="4" t="s">
        <v>136</v>
      </c>
      <c r="C2559" s="4" t="s">
        <v>955</v>
      </c>
      <c r="D2559" s="4" t="s">
        <v>337</v>
      </c>
      <c r="E2559" s="4" t="s">
        <v>228</v>
      </c>
      <c r="F2559" s="4" t="s">
        <v>1192</v>
      </c>
      <c r="G2559" s="4" t="s">
        <v>156</v>
      </c>
      <c r="H2559" s="4" t="s">
        <v>71</v>
      </c>
      <c r="I2559" s="16">
        <v>0</v>
      </c>
      <c r="J2559" s="16">
        <v>0</v>
      </c>
      <c r="K2559" s="16">
        <v>0</v>
      </c>
      <c r="L2559" s="16">
        <v>0</v>
      </c>
      <c r="M2559" s="16">
        <v>0</v>
      </c>
      <c r="N2559" s="16">
        <v>0</v>
      </c>
      <c r="O2559" s="17" t="str">
        <f>IFERROR(K2559/I2559,"")</f>
        <v/>
      </c>
      <c r="P2559" s="17" t="str">
        <f>IFERROR(L2559/J2559,"")</f>
        <v/>
      </c>
      <c r="Q2559" s="16">
        <v>0</v>
      </c>
      <c r="R2559" s="16">
        <v>0</v>
      </c>
      <c r="S2559" s="16"/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v>0</v>
      </c>
      <c r="Z2559" s="16">
        <v>0</v>
      </c>
      <c r="AA2559" s="16">
        <f>IF(COUNT(Q2559:Z2559)=0,"",SUM(Q2559:Q2559))</f>
        <v>0</v>
      </c>
      <c r="AB2559" s="16">
        <f>IF(COUNT(Q2559:Z2559)=0,"",SUM(R2559:S2559))</f>
        <v>0</v>
      </c>
      <c r="AC2559" s="16">
        <f>IF(COUNT(Q2559:Z2559)=0,"",SUM(T2559:V2559))</f>
        <v>0</v>
      </c>
      <c r="AD2559" s="16">
        <f>IF(COUNT(Q2559:Z2559)=0,"",SUM(W2559:Y2559))</f>
        <v>0</v>
      </c>
      <c r="AE2559" s="16">
        <f>IF(COUNT(Q2559:Z2559)=0,"",SUM(Z2559:Z2559))</f>
        <v>0</v>
      </c>
      <c r="AF2559" s="16">
        <f>IF(COUNT(Q2559:Z2559)=0,"",SUM(Q2559:Z2559))</f>
        <v>0</v>
      </c>
      <c r="AG2559" s="17" t="str">
        <f>IFERROR((AA2559+AB2559)/AF2559,"")</f>
        <v/>
      </c>
      <c r="AH2559" s="16"/>
    </row>
    <row r="2560" spans="1:34" x14ac:dyDescent="0.2">
      <c r="A2560" s="4" t="s">
        <v>198</v>
      </c>
      <c r="B2560" s="4" t="s">
        <v>135</v>
      </c>
      <c r="C2560" s="4" t="s">
        <v>1036</v>
      </c>
      <c r="D2560" s="4" t="s">
        <v>338</v>
      </c>
      <c r="E2560" s="4" t="s">
        <v>200</v>
      </c>
      <c r="F2560" s="4" t="s">
        <v>1193</v>
      </c>
      <c r="G2560" s="4" t="s">
        <v>156</v>
      </c>
      <c r="H2560" s="4" t="s">
        <v>43</v>
      </c>
      <c r="I2560" s="16"/>
      <c r="J2560" s="16">
        <v>55</v>
      </c>
      <c r="K2560" s="16"/>
      <c r="L2560" s="16">
        <v>33</v>
      </c>
      <c r="M2560" s="16">
        <v>0</v>
      </c>
      <c r="N2560" s="16"/>
      <c r="O2560" s="17" t="str">
        <f>IFERROR(K2560/I2560,"")</f>
        <v/>
      </c>
      <c r="P2560" s="17">
        <f>IFERROR(L2560/J2560,"")</f>
        <v>0.6</v>
      </c>
      <c r="Q2560" s="16">
        <v>0</v>
      </c>
      <c r="R2560" s="16">
        <v>0</v>
      </c>
      <c r="S2560" s="16"/>
      <c r="T2560" s="16">
        <v>0</v>
      </c>
      <c r="U2560" s="16"/>
      <c r="V2560" s="16">
        <v>0</v>
      </c>
      <c r="W2560" s="16">
        <v>0</v>
      </c>
      <c r="X2560" s="16">
        <v>34</v>
      </c>
      <c r="Y2560" s="16">
        <v>0</v>
      </c>
      <c r="Z2560" s="16"/>
      <c r="AA2560" s="16">
        <f>IF(COUNT(Q2560:Z2560)=0,"",SUM(Q2560:Q2560))</f>
        <v>0</v>
      </c>
      <c r="AB2560" s="16">
        <f>IF(COUNT(Q2560:Z2560)=0,"",SUM(R2560:S2560))</f>
        <v>0</v>
      </c>
      <c r="AC2560" s="16">
        <f>IF(COUNT(Q2560:Z2560)=0,"",SUM(T2560:V2560))</f>
        <v>0</v>
      </c>
      <c r="AD2560" s="16">
        <f>IF(COUNT(Q2560:Z2560)=0,"",SUM(W2560:Y2560))</f>
        <v>34</v>
      </c>
      <c r="AE2560" s="16">
        <f>IF(COUNT(Q2560:Z2560)=0,"",SUM(Z2560:Z2560))</f>
        <v>0</v>
      </c>
      <c r="AF2560" s="16">
        <f>IF(COUNT(Q2560:Z2560)=0,"",SUM(Q2560:Z2560))</f>
        <v>34</v>
      </c>
      <c r="AG2560" s="17">
        <f>IFERROR((AA2560+AB2560)/AF2560,"")</f>
        <v>0</v>
      </c>
      <c r="AH2560" s="16">
        <v>14</v>
      </c>
    </row>
    <row r="2561" spans="1:34" x14ac:dyDescent="0.2">
      <c r="A2561" s="4" t="s">
        <v>198</v>
      </c>
      <c r="B2561" s="4" t="s">
        <v>135</v>
      </c>
      <c r="C2561" s="4" t="s">
        <v>1036</v>
      </c>
      <c r="D2561" s="4" t="s">
        <v>338</v>
      </c>
      <c r="E2561" s="4" t="s">
        <v>200</v>
      </c>
      <c r="F2561" s="4" t="s">
        <v>1194</v>
      </c>
      <c r="G2561" s="4" t="s">
        <v>156</v>
      </c>
      <c r="H2561" s="4" t="s">
        <v>71</v>
      </c>
      <c r="I2561" s="16"/>
      <c r="J2561" s="16">
        <v>23</v>
      </c>
      <c r="K2561" s="16"/>
      <c r="L2561" s="16">
        <v>21</v>
      </c>
      <c r="M2561" s="16">
        <v>0</v>
      </c>
      <c r="N2561" s="16">
        <v>18</v>
      </c>
      <c r="O2561" s="17" t="str">
        <f>IFERROR(K2561/I2561,"")</f>
        <v/>
      </c>
      <c r="P2561" s="17">
        <f>IFERROR(L2561/J2561,"")</f>
        <v>0.91304347826086951</v>
      </c>
      <c r="Q2561" s="16">
        <v>0</v>
      </c>
      <c r="R2561" s="16">
        <v>0</v>
      </c>
      <c r="S2561" s="16"/>
      <c r="T2561" s="16">
        <v>0</v>
      </c>
      <c r="U2561" s="16"/>
      <c r="V2561" s="16">
        <v>0</v>
      </c>
      <c r="W2561" s="16">
        <v>0</v>
      </c>
      <c r="X2561" s="16"/>
      <c r="Y2561" s="16">
        <v>0</v>
      </c>
      <c r="Z2561" s="16">
        <v>18</v>
      </c>
      <c r="AA2561" s="16">
        <f>IF(COUNT(Q2561:Z2561)=0,"",SUM(Q2561:Q2561))</f>
        <v>0</v>
      </c>
      <c r="AB2561" s="16">
        <f>IF(COUNT(Q2561:Z2561)=0,"",SUM(R2561:S2561))</f>
        <v>0</v>
      </c>
      <c r="AC2561" s="16">
        <f>IF(COUNT(Q2561:Z2561)=0,"",SUM(T2561:V2561))</f>
        <v>0</v>
      </c>
      <c r="AD2561" s="16">
        <f>IF(COUNT(Q2561:Z2561)=0,"",SUM(W2561:Y2561))</f>
        <v>0</v>
      </c>
      <c r="AE2561" s="16">
        <f>IF(COUNT(Q2561:Z2561)=0,"",SUM(Z2561:Z2561))</f>
        <v>18</v>
      </c>
      <c r="AF2561" s="16">
        <f>IF(COUNT(Q2561:Z2561)=0,"",SUM(Q2561:Z2561))</f>
        <v>18</v>
      </c>
      <c r="AG2561" s="17">
        <f>IFERROR((AA2561+AB2561)/AF2561,"")</f>
        <v>0</v>
      </c>
      <c r="AH2561" s="16"/>
    </row>
    <row r="2562" spans="1:34" x14ac:dyDescent="0.2">
      <c r="A2562" s="4" t="s">
        <v>198</v>
      </c>
      <c r="B2562" s="4" t="s">
        <v>135</v>
      </c>
      <c r="C2562" s="4" t="s">
        <v>1036</v>
      </c>
      <c r="D2562" s="4" t="s">
        <v>338</v>
      </c>
      <c r="E2562" s="4" t="s">
        <v>200</v>
      </c>
      <c r="F2562" s="4" t="s">
        <v>1195</v>
      </c>
      <c r="G2562" s="4" t="s">
        <v>156</v>
      </c>
      <c r="H2562" s="4" t="s">
        <v>43</v>
      </c>
      <c r="I2562" s="16"/>
      <c r="J2562" s="16"/>
      <c r="K2562" s="16">
        <v>0</v>
      </c>
      <c r="L2562" s="16"/>
      <c r="M2562" s="16">
        <v>0</v>
      </c>
      <c r="N2562" s="16">
        <v>0</v>
      </c>
      <c r="O2562" s="17" t="str">
        <f>IFERROR(K2562/I2562,"")</f>
        <v/>
      </c>
      <c r="P2562" s="17" t="str">
        <f>IFERROR(L2562/J2562,"")</f>
        <v/>
      </c>
      <c r="Q2562" s="16">
        <v>0</v>
      </c>
      <c r="R2562" s="16">
        <v>0</v>
      </c>
      <c r="S2562" s="16"/>
      <c r="T2562" s="16">
        <v>0</v>
      </c>
      <c r="U2562" s="16">
        <v>0</v>
      </c>
      <c r="V2562" s="16">
        <v>0</v>
      </c>
      <c r="W2562" s="16">
        <v>0</v>
      </c>
      <c r="X2562" s="16"/>
      <c r="Y2562" s="16">
        <v>0</v>
      </c>
      <c r="Z2562" s="16">
        <v>0</v>
      </c>
      <c r="AA2562" s="16">
        <f>IF(COUNT(Q2562:Z2562)=0,"",SUM(Q2562:Q2562))</f>
        <v>0</v>
      </c>
      <c r="AB2562" s="16">
        <f>IF(COUNT(Q2562:Z2562)=0,"",SUM(R2562:S2562))</f>
        <v>0</v>
      </c>
      <c r="AC2562" s="16">
        <f>IF(COUNT(Q2562:Z2562)=0,"",SUM(T2562:V2562))</f>
        <v>0</v>
      </c>
      <c r="AD2562" s="16">
        <f>IF(COUNT(Q2562:Z2562)=0,"",SUM(W2562:Y2562))</f>
        <v>0</v>
      </c>
      <c r="AE2562" s="16">
        <f>IF(COUNT(Q2562:Z2562)=0,"",SUM(Z2562:Z2562))</f>
        <v>0</v>
      </c>
      <c r="AF2562" s="16">
        <f>IF(COUNT(Q2562:Z2562)=0,"",SUM(Q2562:Z2562))</f>
        <v>0</v>
      </c>
      <c r="AG2562" s="17" t="str">
        <f>IFERROR((AA2562+AB2562)/AF2562,"")</f>
        <v/>
      </c>
      <c r="AH2562" s="16"/>
    </row>
    <row r="2563" spans="1:34" x14ac:dyDescent="0.2">
      <c r="A2563" s="4" t="s">
        <v>198</v>
      </c>
      <c r="B2563" s="4" t="s">
        <v>135</v>
      </c>
      <c r="C2563" s="4" t="s">
        <v>1036</v>
      </c>
      <c r="D2563" s="4" t="s">
        <v>338</v>
      </c>
      <c r="E2563" s="4" t="s">
        <v>200</v>
      </c>
      <c r="F2563" s="4" t="s">
        <v>1196</v>
      </c>
      <c r="G2563" s="4" t="s">
        <v>156</v>
      </c>
      <c r="H2563" s="4" t="s">
        <v>71</v>
      </c>
      <c r="I2563" s="16"/>
      <c r="J2563" s="16">
        <v>38</v>
      </c>
      <c r="K2563" s="16"/>
      <c r="L2563" s="16">
        <v>24</v>
      </c>
      <c r="M2563" s="16">
        <v>0</v>
      </c>
      <c r="N2563" s="16"/>
      <c r="O2563" s="17" t="str">
        <f>IFERROR(K2563/I2563,"")</f>
        <v/>
      </c>
      <c r="P2563" s="17">
        <f>IFERROR(L2563/J2563,"")</f>
        <v>0.63157894736842102</v>
      </c>
      <c r="Q2563" s="16">
        <v>0</v>
      </c>
      <c r="R2563" s="16"/>
      <c r="S2563" s="16"/>
      <c r="T2563" s="16">
        <v>0</v>
      </c>
      <c r="U2563" s="16">
        <v>0</v>
      </c>
      <c r="V2563" s="16">
        <v>0</v>
      </c>
      <c r="W2563" s="16">
        <v>0</v>
      </c>
      <c r="X2563" s="16">
        <v>22</v>
      </c>
      <c r="Y2563" s="16">
        <v>0</v>
      </c>
      <c r="Z2563" s="16"/>
      <c r="AA2563" s="16">
        <f>IF(COUNT(Q2563:Z2563)=0,"",SUM(Q2563:Q2563))</f>
        <v>0</v>
      </c>
      <c r="AB2563" s="16">
        <f>IF(COUNT(Q2563:Z2563)=0,"",SUM(R2563:S2563))</f>
        <v>0</v>
      </c>
      <c r="AC2563" s="16">
        <f>IF(COUNT(Q2563:Z2563)=0,"",SUM(T2563:V2563))</f>
        <v>0</v>
      </c>
      <c r="AD2563" s="16">
        <f>IF(COUNT(Q2563:Z2563)=0,"",SUM(W2563:Y2563))</f>
        <v>22</v>
      </c>
      <c r="AE2563" s="16">
        <f>IF(COUNT(Q2563:Z2563)=0,"",SUM(Z2563:Z2563))</f>
        <v>0</v>
      </c>
      <c r="AF2563" s="16">
        <f>IF(COUNT(Q2563:Z2563)=0,"",SUM(Q2563:Z2563))</f>
        <v>22</v>
      </c>
      <c r="AG2563" s="17">
        <f>IFERROR((AA2563+AB2563)/AF2563,"")</f>
        <v>0</v>
      </c>
      <c r="AH2563" s="16"/>
    </row>
    <row r="2564" spans="1:34" x14ac:dyDescent="0.2">
      <c r="A2564" s="4" t="s">
        <v>198</v>
      </c>
      <c r="B2564" s="4" t="s">
        <v>135</v>
      </c>
      <c r="C2564" s="4" t="s">
        <v>1036</v>
      </c>
      <c r="D2564" s="4" t="s">
        <v>343</v>
      </c>
      <c r="E2564" s="4" t="s">
        <v>344</v>
      </c>
      <c r="F2564" s="4" t="s">
        <v>1203</v>
      </c>
      <c r="G2564" s="4" t="s">
        <v>158</v>
      </c>
      <c r="H2564" s="4" t="s">
        <v>43</v>
      </c>
      <c r="I2564" s="16"/>
      <c r="J2564" s="16">
        <v>15</v>
      </c>
      <c r="K2564" s="16">
        <v>0</v>
      </c>
      <c r="L2564" s="16">
        <v>0</v>
      </c>
      <c r="M2564" s="16">
        <v>0</v>
      </c>
      <c r="N2564" s="16"/>
      <c r="O2564" s="17" t="str">
        <f>IFERROR(K2564/I2564,"")</f>
        <v/>
      </c>
      <c r="P2564" s="17">
        <f>IFERROR(L2564/J2564,"")</f>
        <v>0</v>
      </c>
      <c r="Q2564" s="16">
        <v>0</v>
      </c>
      <c r="R2564" s="16">
        <v>0</v>
      </c>
      <c r="S2564" s="16"/>
      <c r="T2564" s="16">
        <v>0</v>
      </c>
      <c r="U2564" s="16">
        <v>0</v>
      </c>
      <c r="V2564" s="16">
        <v>0</v>
      </c>
      <c r="W2564" s="16">
        <v>0</v>
      </c>
      <c r="X2564" s="16">
        <v>0</v>
      </c>
      <c r="Y2564" s="16">
        <v>0</v>
      </c>
      <c r="Z2564" s="16">
        <v>0</v>
      </c>
      <c r="AA2564" s="16">
        <f>IF(COUNT(Q2564:Z2564)=0,"",SUM(Q2564:Q2564))</f>
        <v>0</v>
      </c>
      <c r="AB2564" s="16">
        <f>IF(COUNT(Q2564:Z2564)=0,"",SUM(R2564:S2564))</f>
        <v>0</v>
      </c>
      <c r="AC2564" s="16">
        <f>IF(COUNT(Q2564:Z2564)=0,"",SUM(T2564:V2564))</f>
        <v>0</v>
      </c>
      <c r="AD2564" s="16">
        <f>IF(COUNT(Q2564:Z2564)=0,"",SUM(W2564:Y2564))</f>
        <v>0</v>
      </c>
      <c r="AE2564" s="16">
        <f>IF(COUNT(Q2564:Z2564)=0,"",SUM(Z2564:Z2564))</f>
        <v>0</v>
      </c>
      <c r="AF2564" s="16">
        <f>IF(COUNT(Q2564:Z2564)=0,"",SUM(Q2564:Z2564))</f>
        <v>0</v>
      </c>
      <c r="AG2564" s="17" t="str">
        <f>IFERROR((AA2564+AB2564)/AF2564,"")</f>
        <v/>
      </c>
      <c r="AH2564" s="16">
        <v>15</v>
      </c>
    </row>
    <row r="2565" spans="1:34" x14ac:dyDescent="0.2">
      <c r="A2565" s="4" t="s">
        <v>198</v>
      </c>
      <c r="B2565" s="4" t="s">
        <v>135</v>
      </c>
      <c r="C2565" s="4" t="s">
        <v>1036</v>
      </c>
      <c r="D2565" s="4" t="s">
        <v>343</v>
      </c>
      <c r="E2565" s="4" t="s">
        <v>344</v>
      </c>
      <c r="F2565" s="4" t="s">
        <v>1204</v>
      </c>
      <c r="G2565" s="4" t="s">
        <v>158</v>
      </c>
      <c r="H2565" s="4" t="s">
        <v>43</v>
      </c>
      <c r="I2565" s="16"/>
      <c r="J2565" s="16"/>
      <c r="K2565" s="16"/>
      <c r="L2565" s="16"/>
      <c r="M2565" s="16">
        <v>0</v>
      </c>
      <c r="N2565" s="16">
        <v>0</v>
      </c>
      <c r="O2565" s="17" t="str">
        <f>IFERROR(K2565/I2565,"")</f>
        <v/>
      </c>
      <c r="P2565" s="17" t="str">
        <f>IFERROR(L2565/J2565,"")</f>
        <v/>
      </c>
      <c r="Q2565" s="16">
        <v>0</v>
      </c>
      <c r="R2565" s="16">
        <v>0</v>
      </c>
      <c r="S2565" s="16"/>
      <c r="T2565" s="16">
        <v>0</v>
      </c>
      <c r="U2565" s="16"/>
      <c r="V2565" s="16"/>
      <c r="W2565" s="16"/>
      <c r="X2565" s="16">
        <v>0</v>
      </c>
      <c r="Y2565" s="16">
        <v>0</v>
      </c>
      <c r="Z2565" s="16">
        <v>0</v>
      </c>
      <c r="AA2565" s="16">
        <f>IF(COUNT(Q2565:Z2565)=0,"",SUM(Q2565:Q2565))</f>
        <v>0</v>
      </c>
      <c r="AB2565" s="16">
        <f>IF(COUNT(Q2565:Z2565)=0,"",SUM(R2565:S2565))</f>
        <v>0</v>
      </c>
      <c r="AC2565" s="16">
        <f>IF(COUNT(Q2565:Z2565)=0,"",SUM(T2565:V2565))</f>
        <v>0</v>
      </c>
      <c r="AD2565" s="16">
        <f>IF(COUNT(Q2565:Z2565)=0,"",SUM(W2565:Y2565))</f>
        <v>0</v>
      </c>
      <c r="AE2565" s="16">
        <f>IF(COUNT(Q2565:Z2565)=0,"",SUM(Z2565:Z2565))</f>
        <v>0</v>
      </c>
      <c r="AF2565" s="16">
        <f>IF(COUNT(Q2565:Z2565)=0,"",SUM(Q2565:Z2565))</f>
        <v>0</v>
      </c>
      <c r="AG2565" s="17" t="str">
        <f>IFERROR((AA2565+AB2565)/AF2565,"")</f>
        <v/>
      </c>
      <c r="AH2565" s="16">
        <v>53</v>
      </c>
    </row>
    <row r="2566" spans="1:34" x14ac:dyDescent="0.2">
      <c r="A2566" s="4" t="s">
        <v>198</v>
      </c>
      <c r="B2566" s="4" t="s">
        <v>135</v>
      </c>
      <c r="C2566" s="4" t="s">
        <v>1036</v>
      </c>
      <c r="D2566" s="4" t="s">
        <v>343</v>
      </c>
      <c r="E2566" s="4" t="s">
        <v>344</v>
      </c>
      <c r="F2566" s="4" t="s">
        <v>1205</v>
      </c>
      <c r="G2566" s="4" t="s">
        <v>158</v>
      </c>
      <c r="H2566" s="4" t="s">
        <v>43</v>
      </c>
      <c r="I2566" s="16"/>
      <c r="J2566" s="16"/>
      <c r="K2566" s="16"/>
      <c r="L2566" s="16">
        <v>0</v>
      </c>
      <c r="M2566" s="16">
        <v>0</v>
      </c>
      <c r="N2566" s="16">
        <v>0</v>
      </c>
      <c r="O2566" s="17" t="str">
        <f>IFERROR(K2566/I2566,"")</f>
        <v/>
      </c>
      <c r="P2566" s="17" t="str">
        <f>IFERROR(L2566/J2566,"")</f>
        <v/>
      </c>
      <c r="Q2566" s="16">
        <v>0</v>
      </c>
      <c r="R2566" s="16">
        <v>0</v>
      </c>
      <c r="S2566" s="16"/>
      <c r="T2566" s="16">
        <v>0</v>
      </c>
      <c r="U2566" s="16">
        <v>0</v>
      </c>
      <c r="V2566" s="16">
        <v>0</v>
      </c>
      <c r="W2566" s="16"/>
      <c r="X2566" s="16">
        <v>0</v>
      </c>
      <c r="Y2566" s="16">
        <v>0</v>
      </c>
      <c r="Z2566" s="16">
        <v>0</v>
      </c>
      <c r="AA2566" s="16">
        <f>IF(COUNT(Q2566:Z2566)=0,"",SUM(Q2566:Q2566))</f>
        <v>0</v>
      </c>
      <c r="AB2566" s="16">
        <f>IF(COUNT(Q2566:Z2566)=0,"",SUM(R2566:S2566))</f>
        <v>0</v>
      </c>
      <c r="AC2566" s="16">
        <f>IF(COUNT(Q2566:Z2566)=0,"",SUM(T2566:V2566))</f>
        <v>0</v>
      </c>
      <c r="AD2566" s="16">
        <f>IF(COUNT(Q2566:Z2566)=0,"",SUM(W2566:Y2566))</f>
        <v>0</v>
      </c>
      <c r="AE2566" s="16">
        <f>IF(COUNT(Q2566:Z2566)=0,"",SUM(Z2566:Z2566))</f>
        <v>0</v>
      </c>
      <c r="AF2566" s="16">
        <f>IF(COUNT(Q2566:Z2566)=0,"",SUM(Q2566:Z2566))</f>
        <v>0</v>
      </c>
      <c r="AG2566" s="17" t="str">
        <f>IFERROR((AA2566+AB2566)/AF2566,"")</f>
        <v/>
      </c>
      <c r="AH2566" s="16"/>
    </row>
    <row r="2567" spans="1:34" x14ac:dyDescent="0.2">
      <c r="A2567" s="4" t="s">
        <v>198</v>
      </c>
      <c r="B2567" s="4" t="s">
        <v>135</v>
      </c>
      <c r="C2567" s="4" t="s">
        <v>1036</v>
      </c>
      <c r="D2567" s="4" t="s">
        <v>349</v>
      </c>
      <c r="E2567" s="4" t="s">
        <v>266</v>
      </c>
      <c r="F2567" s="4" t="s">
        <v>1216</v>
      </c>
      <c r="G2567" s="4" t="s">
        <v>156</v>
      </c>
      <c r="H2567" s="4" t="s">
        <v>43</v>
      </c>
      <c r="I2567" s="16">
        <v>0</v>
      </c>
      <c r="J2567" s="16">
        <v>13</v>
      </c>
      <c r="K2567" s="16">
        <v>0</v>
      </c>
      <c r="L2567" s="16">
        <v>0</v>
      </c>
      <c r="M2567" s="16">
        <v>0</v>
      </c>
      <c r="N2567" s="16">
        <v>0</v>
      </c>
      <c r="O2567" s="17" t="str">
        <f>IFERROR(K2567/I2567,"")</f>
        <v/>
      </c>
      <c r="P2567" s="17">
        <f>IFERROR(L2567/J2567,"")</f>
        <v>0</v>
      </c>
      <c r="Q2567" s="16">
        <v>0</v>
      </c>
      <c r="R2567" s="16">
        <v>0</v>
      </c>
      <c r="S2567" s="16"/>
      <c r="T2567" s="16">
        <v>0</v>
      </c>
      <c r="U2567" s="16">
        <v>0</v>
      </c>
      <c r="V2567" s="16">
        <v>0</v>
      </c>
      <c r="W2567" s="16">
        <v>0</v>
      </c>
      <c r="X2567" s="16">
        <v>0</v>
      </c>
      <c r="Y2567" s="16">
        <v>0</v>
      </c>
      <c r="Z2567" s="16">
        <v>0</v>
      </c>
      <c r="AA2567" s="16">
        <f>IF(COUNT(Q2567:Z2567)=0,"",SUM(Q2567:Q2567))</f>
        <v>0</v>
      </c>
      <c r="AB2567" s="16">
        <f>IF(COUNT(Q2567:Z2567)=0,"",SUM(R2567:S2567))</f>
        <v>0</v>
      </c>
      <c r="AC2567" s="16">
        <f>IF(COUNT(Q2567:Z2567)=0,"",SUM(T2567:V2567))</f>
        <v>0</v>
      </c>
      <c r="AD2567" s="16">
        <f>IF(COUNT(Q2567:Z2567)=0,"",SUM(W2567:Y2567))</f>
        <v>0</v>
      </c>
      <c r="AE2567" s="16">
        <f>IF(COUNT(Q2567:Z2567)=0,"",SUM(Z2567:Z2567))</f>
        <v>0</v>
      </c>
      <c r="AF2567" s="16">
        <f>IF(COUNT(Q2567:Z2567)=0,"",SUM(Q2567:Z2567))</f>
        <v>0</v>
      </c>
      <c r="AG2567" s="17" t="str">
        <f>IFERROR((AA2567+AB2567)/AF2567,"")</f>
        <v/>
      </c>
      <c r="AH2567" s="16"/>
    </row>
    <row r="2568" spans="1:34" x14ac:dyDescent="0.2">
      <c r="A2568" s="4" t="s">
        <v>198</v>
      </c>
      <c r="B2568" s="4" t="s">
        <v>135</v>
      </c>
      <c r="C2568" s="4" t="s">
        <v>1036</v>
      </c>
      <c r="D2568" s="4" t="s">
        <v>353</v>
      </c>
      <c r="E2568" s="4" t="s">
        <v>225</v>
      </c>
      <c r="F2568" s="4" t="s">
        <v>1224</v>
      </c>
      <c r="G2568" s="4" t="s">
        <v>156</v>
      </c>
      <c r="H2568" s="4" t="s">
        <v>71</v>
      </c>
      <c r="I2568" s="16">
        <v>1052</v>
      </c>
      <c r="J2568" s="16">
        <v>4925</v>
      </c>
      <c r="K2568" s="16">
        <v>273</v>
      </c>
      <c r="L2568" s="16">
        <v>885</v>
      </c>
      <c r="M2568" s="16">
        <v>0</v>
      </c>
      <c r="N2568" s="16">
        <v>15</v>
      </c>
      <c r="O2568" s="17">
        <f>IFERROR(K2568/I2568,"")</f>
        <v>0.25950570342205326</v>
      </c>
      <c r="P2568" s="17">
        <f>IFERROR(L2568/J2568,"")</f>
        <v>0.17969543147208122</v>
      </c>
      <c r="Q2568" s="16">
        <v>0</v>
      </c>
      <c r="R2568" s="16">
        <v>14</v>
      </c>
      <c r="S2568" s="16"/>
      <c r="T2568" s="16">
        <v>0</v>
      </c>
      <c r="U2568" s="16">
        <v>127</v>
      </c>
      <c r="V2568" s="16">
        <v>29</v>
      </c>
      <c r="W2568" s="16"/>
      <c r="X2568" s="16">
        <v>931</v>
      </c>
      <c r="Y2568" s="16">
        <v>0</v>
      </c>
      <c r="Z2568" s="16">
        <v>245</v>
      </c>
      <c r="AA2568" s="16">
        <f>IF(COUNT(Q2568:Z2568)=0,"",SUM(Q2568:Q2568))</f>
        <v>0</v>
      </c>
      <c r="AB2568" s="16">
        <f>IF(COUNT(Q2568:Z2568)=0,"",SUM(R2568:S2568))</f>
        <v>14</v>
      </c>
      <c r="AC2568" s="16">
        <f>IF(COUNT(Q2568:Z2568)=0,"",SUM(T2568:V2568))</f>
        <v>156</v>
      </c>
      <c r="AD2568" s="16">
        <f>IF(COUNT(Q2568:Z2568)=0,"",SUM(W2568:Y2568))</f>
        <v>931</v>
      </c>
      <c r="AE2568" s="16">
        <f>IF(COUNT(Q2568:Z2568)=0,"",SUM(Z2568:Z2568))</f>
        <v>245</v>
      </c>
      <c r="AF2568" s="16">
        <f>IF(COUNT(Q2568:Z2568)=0,"",SUM(Q2568:Z2568))</f>
        <v>1346</v>
      </c>
      <c r="AG2568" s="17">
        <f>IFERROR((AA2568+AB2568)/AF2568,"")</f>
        <v>1.0401188707280832E-2</v>
      </c>
      <c r="AH2568" s="16">
        <v>134</v>
      </c>
    </row>
    <row r="2569" spans="1:34" x14ac:dyDescent="0.2">
      <c r="A2569" s="4" t="s">
        <v>198</v>
      </c>
      <c r="B2569" s="4" t="s">
        <v>135</v>
      </c>
      <c r="C2569" s="4" t="s">
        <v>1036</v>
      </c>
      <c r="D2569" s="4" t="s">
        <v>354</v>
      </c>
      <c r="E2569" s="4" t="s">
        <v>355</v>
      </c>
      <c r="F2569" s="4" t="s">
        <v>1225</v>
      </c>
      <c r="G2569" s="4" t="s">
        <v>157</v>
      </c>
      <c r="H2569" s="4" t="s">
        <v>71</v>
      </c>
      <c r="I2569" s="16">
        <v>25</v>
      </c>
      <c r="J2569" s="16">
        <v>242</v>
      </c>
      <c r="K2569" s="16">
        <v>21</v>
      </c>
      <c r="L2569" s="16">
        <v>116</v>
      </c>
      <c r="M2569" s="16"/>
      <c r="N2569" s="16">
        <v>29</v>
      </c>
      <c r="O2569" s="17">
        <f>IFERROR(K2569/I2569,"")</f>
        <v>0.84</v>
      </c>
      <c r="P2569" s="17">
        <f>IFERROR(L2569/J2569,"")</f>
        <v>0.47933884297520662</v>
      </c>
      <c r="Q2569" s="16">
        <v>0</v>
      </c>
      <c r="R2569" s="16">
        <v>0</v>
      </c>
      <c r="S2569" s="16"/>
      <c r="T2569" s="16">
        <v>0</v>
      </c>
      <c r="U2569" s="16"/>
      <c r="V2569" s="16">
        <v>21</v>
      </c>
      <c r="W2569" s="16">
        <v>0</v>
      </c>
      <c r="X2569" s="16">
        <v>117</v>
      </c>
      <c r="Y2569" s="16">
        <v>0</v>
      </c>
      <c r="Z2569" s="16">
        <v>0</v>
      </c>
      <c r="AA2569" s="16">
        <f>IF(COUNT(Q2569:Z2569)=0,"",SUM(Q2569:Q2569))</f>
        <v>0</v>
      </c>
      <c r="AB2569" s="16">
        <f>IF(COUNT(Q2569:Z2569)=0,"",SUM(R2569:S2569))</f>
        <v>0</v>
      </c>
      <c r="AC2569" s="16">
        <f>IF(COUNT(Q2569:Z2569)=0,"",SUM(T2569:V2569))</f>
        <v>21</v>
      </c>
      <c r="AD2569" s="16">
        <f>IF(COUNT(Q2569:Z2569)=0,"",SUM(W2569:Y2569))</f>
        <v>117</v>
      </c>
      <c r="AE2569" s="16">
        <f>IF(COUNT(Q2569:Z2569)=0,"",SUM(Z2569:Z2569))</f>
        <v>0</v>
      </c>
      <c r="AF2569" s="16">
        <f>IF(COUNT(Q2569:Z2569)=0,"",SUM(Q2569:Z2569))</f>
        <v>138</v>
      </c>
      <c r="AG2569" s="17">
        <f>IFERROR((AA2569+AB2569)/AF2569,"")</f>
        <v>0</v>
      </c>
      <c r="AH2569" s="16">
        <v>16</v>
      </c>
    </row>
    <row r="2570" spans="1:34" x14ac:dyDescent="0.2">
      <c r="A2570" s="4" t="s">
        <v>198</v>
      </c>
      <c r="B2570" s="4" t="s">
        <v>135</v>
      </c>
      <c r="C2570" s="4" t="s">
        <v>1036</v>
      </c>
      <c r="D2570" s="4" t="s">
        <v>354</v>
      </c>
      <c r="E2570" s="4" t="s">
        <v>355</v>
      </c>
      <c r="F2570" s="4" t="s">
        <v>1226</v>
      </c>
      <c r="G2570" s="4" t="s">
        <v>157</v>
      </c>
      <c r="H2570" s="4" t="s">
        <v>71</v>
      </c>
      <c r="I2570" s="16">
        <v>16</v>
      </c>
      <c r="J2570" s="16">
        <v>464</v>
      </c>
      <c r="K2570" s="16">
        <v>16</v>
      </c>
      <c r="L2570" s="16">
        <v>152</v>
      </c>
      <c r="M2570" s="16">
        <v>0</v>
      </c>
      <c r="N2570" s="16">
        <v>32</v>
      </c>
      <c r="O2570" s="17">
        <f>IFERROR(K2570/I2570,"")</f>
        <v>1</v>
      </c>
      <c r="P2570" s="17">
        <f>IFERROR(L2570/J2570,"")</f>
        <v>0.32758620689655171</v>
      </c>
      <c r="Q2570" s="16">
        <v>0</v>
      </c>
      <c r="R2570" s="16">
        <v>0</v>
      </c>
      <c r="S2570" s="16"/>
      <c r="T2570" s="16">
        <v>0</v>
      </c>
      <c r="U2570" s="16">
        <v>12</v>
      </c>
      <c r="V2570" s="16">
        <v>16</v>
      </c>
      <c r="W2570" s="16">
        <v>0</v>
      </c>
      <c r="X2570" s="16">
        <v>99</v>
      </c>
      <c r="Y2570" s="16">
        <v>0</v>
      </c>
      <c r="Z2570" s="16">
        <v>41</v>
      </c>
      <c r="AA2570" s="16">
        <f>IF(COUNT(Q2570:Z2570)=0,"",SUM(Q2570:Q2570))</f>
        <v>0</v>
      </c>
      <c r="AB2570" s="16">
        <f>IF(COUNT(Q2570:Z2570)=0,"",SUM(R2570:S2570))</f>
        <v>0</v>
      </c>
      <c r="AC2570" s="16">
        <f>IF(COUNT(Q2570:Z2570)=0,"",SUM(T2570:V2570))</f>
        <v>28</v>
      </c>
      <c r="AD2570" s="16">
        <f>IF(COUNT(Q2570:Z2570)=0,"",SUM(W2570:Y2570))</f>
        <v>99</v>
      </c>
      <c r="AE2570" s="16">
        <f>IF(COUNT(Q2570:Z2570)=0,"",SUM(Z2570:Z2570))</f>
        <v>41</v>
      </c>
      <c r="AF2570" s="16">
        <f>IF(COUNT(Q2570:Z2570)=0,"",SUM(Q2570:Z2570))</f>
        <v>168</v>
      </c>
      <c r="AG2570" s="17">
        <f>IFERROR((AA2570+AB2570)/AF2570,"")</f>
        <v>0</v>
      </c>
      <c r="AH2570" s="16">
        <v>32</v>
      </c>
    </row>
    <row r="2571" spans="1:34" x14ac:dyDescent="0.2">
      <c r="A2571" s="4" t="s">
        <v>198</v>
      </c>
      <c r="B2571" s="4" t="s">
        <v>135</v>
      </c>
      <c r="C2571" s="4" t="s">
        <v>1036</v>
      </c>
      <c r="D2571" s="4" t="s">
        <v>354</v>
      </c>
      <c r="E2571" s="4" t="s">
        <v>355</v>
      </c>
      <c r="F2571" s="4" t="s">
        <v>1227</v>
      </c>
      <c r="G2571" s="4" t="s">
        <v>157</v>
      </c>
      <c r="H2571" s="4" t="s">
        <v>71</v>
      </c>
      <c r="I2571" s="16">
        <v>60</v>
      </c>
      <c r="J2571" s="16">
        <v>989</v>
      </c>
      <c r="K2571" s="16">
        <v>60</v>
      </c>
      <c r="L2571" s="16">
        <v>328</v>
      </c>
      <c r="M2571" s="16">
        <v>0</v>
      </c>
      <c r="N2571" s="16">
        <v>86</v>
      </c>
      <c r="O2571" s="17">
        <f>IFERROR(K2571/I2571,"")</f>
        <v>1</v>
      </c>
      <c r="P2571" s="17">
        <f>IFERROR(L2571/J2571,"")</f>
        <v>0.33164812942366029</v>
      </c>
      <c r="Q2571" s="16">
        <v>0</v>
      </c>
      <c r="R2571" s="16">
        <v>0</v>
      </c>
      <c r="S2571" s="16"/>
      <c r="T2571" s="16">
        <v>0</v>
      </c>
      <c r="U2571" s="16">
        <v>17</v>
      </c>
      <c r="V2571" s="16">
        <v>60</v>
      </c>
      <c r="W2571" s="16">
        <v>0</v>
      </c>
      <c r="X2571" s="16">
        <v>218</v>
      </c>
      <c r="Y2571" s="16">
        <v>0</v>
      </c>
      <c r="Z2571" s="16">
        <v>93</v>
      </c>
      <c r="AA2571" s="16">
        <f>IF(COUNT(Q2571:Z2571)=0,"",SUM(Q2571:Q2571))</f>
        <v>0</v>
      </c>
      <c r="AB2571" s="16">
        <f>IF(COUNT(Q2571:Z2571)=0,"",SUM(R2571:S2571))</f>
        <v>0</v>
      </c>
      <c r="AC2571" s="16">
        <f>IF(COUNT(Q2571:Z2571)=0,"",SUM(T2571:V2571))</f>
        <v>77</v>
      </c>
      <c r="AD2571" s="16">
        <f>IF(COUNT(Q2571:Z2571)=0,"",SUM(W2571:Y2571))</f>
        <v>218</v>
      </c>
      <c r="AE2571" s="16">
        <f>IF(COUNT(Q2571:Z2571)=0,"",SUM(Z2571:Z2571))</f>
        <v>93</v>
      </c>
      <c r="AF2571" s="16">
        <f>IF(COUNT(Q2571:Z2571)=0,"",SUM(Q2571:Z2571))</f>
        <v>388</v>
      </c>
      <c r="AG2571" s="17">
        <f>IFERROR((AA2571+AB2571)/AF2571,"")</f>
        <v>0</v>
      </c>
      <c r="AH2571" s="16">
        <v>53</v>
      </c>
    </row>
    <row r="2572" spans="1:34" x14ac:dyDescent="0.2">
      <c r="A2572" s="4" t="s">
        <v>198</v>
      </c>
      <c r="B2572" s="4" t="s">
        <v>135</v>
      </c>
      <c r="C2572" s="4" t="s">
        <v>1036</v>
      </c>
      <c r="D2572" s="4" t="s">
        <v>356</v>
      </c>
      <c r="E2572" s="4" t="s">
        <v>262</v>
      </c>
      <c r="F2572" s="4" t="s">
        <v>1228</v>
      </c>
      <c r="G2572" s="4" t="s">
        <v>157</v>
      </c>
      <c r="H2572" s="4" t="s">
        <v>43</v>
      </c>
      <c r="I2572" s="16">
        <v>157</v>
      </c>
      <c r="J2572" s="16">
        <v>870</v>
      </c>
      <c r="K2572" s="16">
        <v>157</v>
      </c>
      <c r="L2572" s="16">
        <v>95</v>
      </c>
      <c r="M2572" s="16">
        <v>0</v>
      </c>
      <c r="N2572" s="16">
        <v>0</v>
      </c>
      <c r="O2572" s="17">
        <f>IFERROR(K2572/I2572,"")</f>
        <v>1</v>
      </c>
      <c r="P2572" s="17">
        <f>IFERROR(L2572/J2572,"")</f>
        <v>0.10919540229885058</v>
      </c>
      <c r="Q2572" s="16">
        <v>0</v>
      </c>
      <c r="R2572" s="16"/>
      <c r="S2572" s="16"/>
      <c r="T2572" s="16">
        <v>0</v>
      </c>
      <c r="U2572" s="16">
        <v>13</v>
      </c>
      <c r="V2572" s="16">
        <v>157</v>
      </c>
      <c r="W2572" s="16">
        <v>0</v>
      </c>
      <c r="X2572" s="16">
        <v>80</v>
      </c>
      <c r="Y2572" s="16">
        <v>0</v>
      </c>
      <c r="Z2572" s="16">
        <v>0</v>
      </c>
      <c r="AA2572" s="16">
        <f>IF(COUNT(Q2572:Z2572)=0,"",SUM(Q2572:Q2572))</f>
        <v>0</v>
      </c>
      <c r="AB2572" s="16">
        <f>IF(COUNT(Q2572:Z2572)=0,"",SUM(R2572:S2572))</f>
        <v>0</v>
      </c>
      <c r="AC2572" s="16">
        <f>IF(COUNT(Q2572:Z2572)=0,"",SUM(T2572:V2572))</f>
        <v>170</v>
      </c>
      <c r="AD2572" s="16">
        <f>IF(COUNT(Q2572:Z2572)=0,"",SUM(W2572:Y2572))</f>
        <v>80</v>
      </c>
      <c r="AE2572" s="16">
        <f>IF(COUNT(Q2572:Z2572)=0,"",SUM(Z2572:Z2572))</f>
        <v>0</v>
      </c>
      <c r="AF2572" s="16">
        <f>IF(COUNT(Q2572:Z2572)=0,"",SUM(Q2572:Z2572))</f>
        <v>250</v>
      </c>
      <c r="AG2572" s="17">
        <f>IFERROR((AA2572+AB2572)/AF2572,"")</f>
        <v>0</v>
      </c>
      <c r="AH2572" s="16">
        <v>130</v>
      </c>
    </row>
    <row r="2573" spans="1:34" x14ac:dyDescent="0.2">
      <c r="A2573" s="4" t="s">
        <v>198</v>
      </c>
      <c r="B2573" s="4" t="s">
        <v>135</v>
      </c>
      <c r="C2573" s="4" t="s">
        <v>1036</v>
      </c>
      <c r="D2573" s="4" t="s">
        <v>356</v>
      </c>
      <c r="E2573" s="4" t="s">
        <v>262</v>
      </c>
      <c r="F2573" s="4" t="s">
        <v>1229</v>
      </c>
      <c r="G2573" s="4" t="s">
        <v>156</v>
      </c>
      <c r="H2573" s="4" t="s">
        <v>43</v>
      </c>
      <c r="I2573" s="16">
        <v>144</v>
      </c>
      <c r="J2573" s="16">
        <v>494</v>
      </c>
      <c r="K2573" s="16">
        <v>22</v>
      </c>
      <c r="L2573" s="16">
        <v>73</v>
      </c>
      <c r="M2573" s="16">
        <v>0</v>
      </c>
      <c r="N2573" s="16">
        <v>0</v>
      </c>
      <c r="O2573" s="17">
        <f>IFERROR(K2573/I2573,"")</f>
        <v>0.15277777777777779</v>
      </c>
      <c r="P2573" s="17">
        <f>IFERROR(L2573/J2573,"")</f>
        <v>0.14777327935222673</v>
      </c>
      <c r="Q2573" s="16">
        <v>0</v>
      </c>
      <c r="R2573" s="16">
        <v>0</v>
      </c>
      <c r="S2573" s="16"/>
      <c r="T2573" s="16">
        <v>0</v>
      </c>
      <c r="U2573" s="16">
        <v>65</v>
      </c>
      <c r="V2573" s="16">
        <v>0</v>
      </c>
      <c r="W2573" s="16">
        <v>0</v>
      </c>
      <c r="X2573" s="16">
        <v>30</v>
      </c>
      <c r="Y2573" s="16">
        <v>0</v>
      </c>
      <c r="Z2573" s="16">
        <v>0</v>
      </c>
      <c r="AA2573" s="16">
        <f>IF(COUNT(Q2573:Z2573)=0,"",SUM(Q2573:Q2573))</f>
        <v>0</v>
      </c>
      <c r="AB2573" s="16">
        <f>IF(COUNT(Q2573:Z2573)=0,"",SUM(R2573:S2573))</f>
        <v>0</v>
      </c>
      <c r="AC2573" s="16">
        <f>IF(COUNT(Q2573:Z2573)=0,"",SUM(T2573:V2573))</f>
        <v>65</v>
      </c>
      <c r="AD2573" s="16">
        <f>IF(COUNT(Q2573:Z2573)=0,"",SUM(W2573:Y2573))</f>
        <v>30</v>
      </c>
      <c r="AE2573" s="16">
        <f>IF(COUNT(Q2573:Z2573)=0,"",SUM(Z2573:Z2573))</f>
        <v>0</v>
      </c>
      <c r="AF2573" s="16">
        <f>IF(COUNT(Q2573:Z2573)=0,"",SUM(Q2573:Z2573))</f>
        <v>95</v>
      </c>
      <c r="AG2573" s="17">
        <f>IFERROR((AA2573+AB2573)/AF2573,"")</f>
        <v>0</v>
      </c>
      <c r="AH2573" s="16">
        <v>30</v>
      </c>
    </row>
    <row r="2574" spans="1:34" x14ac:dyDescent="0.2">
      <c r="A2574" s="4" t="s">
        <v>198</v>
      </c>
      <c r="B2574" s="4" t="s">
        <v>134</v>
      </c>
      <c r="C2574" s="4" t="s">
        <v>955</v>
      </c>
      <c r="D2574" s="4" t="s">
        <v>357</v>
      </c>
      <c r="E2574" s="4" t="s">
        <v>200</v>
      </c>
      <c r="F2574" s="4" t="s">
        <v>1230</v>
      </c>
      <c r="G2574" s="4" t="s">
        <v>156</v>
      </c>
      <c r="H2574" s="4" t="s">
        <v>43</v>
      </c>
      <c r="I2574" s="16"/>
      <c r="J2574" s="16"/>
      <c r="K2574" s="16"/>
      <c r="L2574" s="16"/>
      <c r="M2574" s="16">
        <v>0</v>
      </c>
      <c r="N2574" s="16">
        <v>0</v>
      </c>
      <c r="O2574" s="17" t="str">
        <f>IFERROR(K2574/I2574,"")</f>
        <v/>
      </c>
      <c r="P2574" s="17" t="str">
        <f>IFERROR(L2574/J2574,"")</f>
        <v/>
      </c>
      <c r="Q2574" s="16">
        <v>0</v>
      </c>
      <c r="R2574" s="16">
        <v>0</v>
      </c>
      <c r="S2574" s="16"/>
      <c r="T2574" s="16">
        <v>0</v>
      </c>
      <c r="U2574" s="16">
        <v>0</v>
      </c>
      <c r="V2574" s="16">
        <v>0</v>
      </c>
      <c r="W2574" s="16">
        <v>0</v>
      </c>
      <c r="X2574" s="16"/>
      <c r="Y2574" s="16">
        <v>0</v>
      </c>
      <c r="Z2574" s="16"/>
      <c r="AA2574" s="16">
        <f>IF(COUNT(Q2574:Z2574)=0,"",SUM(Q2574:Q2574))</f>
        <v>0</v>
      </c>
      <c r="AB2574" s="16">
        <f>IF(COUNT(Q2574:Z2574)=0,"",SUM(R2574:S2574))</f>
        <v>0</v>
      </c>
      <c r="AC2574" s="16">
        <f>IF(COUNT(Q2574:Z2574)=0,"",SUM(T2574:V2574))</f>
        <v>0</v>
      </c>
      <c r="AD2574" s="16">
        <f>IF(COUNT(Q2574:Z2574)=0,"",SUM(W2574:Y2574))</f>
        <v>0</v>
      </c>
      <c r="AE2574" s="16">
        <f>IF(COUNT(Q2574:Z2574)=0,"",SUM(Z2574:Z2574))</f>
        <v>0</v>
      </c>
      <c r="AF2574" s="16">
        <f>IF(COUNT(Q2574:Z2574)=0,"",SUM(Q2574:Z2574))</f>
        <v>0</v>
      </c>
      <c r="AG2574" s="17" t="str">
        <f>IFERROR((AA2574+AB2574)/AF2574,"")</f>
        <v/>
      </c>
      <c r="AH2574" s="16">
        <v>25</v>
      </c>
    </row>
    <row r="2575" spans="1:34" x14ac:dyDescent="0.2">
      <c r="A2575" s="4" t="s">
        <v>198</v>
      </c>
      <c r="B2575" s="4" t="s">
        <v>134</v>
      </c>
      <c r="C2575" s="4" t="s">
        <v>955</v>
      </c>
      <c r="D2575" s="4" t="s">
        <v>357</v>
      </c>
      <c r="E2575" s="4" t="s">
        <v>200</v>
      </c>
      <c r="F2575" s="4" t="s">
        <v>1231</v>
      </c>
      <c r="G2575" s="4" t="s">
        <v>156</v>
      </c>
      <c r="H2575" s="4" t="s">
        <v>71</v>
      </c>
      <c r="I2575" s="16"/>
      <c r="J2575" s="16">
        <v>22</v>
      </c>
      <c r="K2575" s="16"/>
      <c r="L2575" s="16"/>
      <c r="M2575" s="16">
        <v>0</v>
      </c>
      <c r="N2575" s="16">
        <v>0</v>
      </c>
      <c r="O2575" s="17" t="str">
        <f>IFERROR(K2575/I2575,"")</f>
        <v/>
      </c>
      <c r="P2575" s="17">
        <f>IFERROR(L2575/J2575,"")</f>
        <v>0</v>
      </c>
      <c r="Q2575" s="16">
        <v>0</v>
      </c>
      <c r="R2575" s="16">
        <v>0</v>
      </c>
      <c r="S2575" s="16"/>
      <c r="T2575" s="16">
        <v>0</v>
      </c>
      <c r="U2575" s="16">
        <v>0</v>
      </c>
      <c r="V2575" s="16">
        <v>0</v>
      </c>
      <c r="W2575" s="16">
        <v>0</v>
      </c>
      <c r="X2575" s="16"/>
      <c r="Y2575" s="16">
        <v>0</v>
      </c>
      <c r="Z2575" s="16"/>
      <c r="AA2575" s="16">
        <f>IF(COUNT(Q2575:Z2575)=0,"",SUM(Q2575:Q2575))</f>
        <v>0</v>
      </c>
      <c r="AB2575" s="16">
        <f>IF(COUNT(Q2575:Z2575)=0,"",SUM(R2575:S2575))</f>
        <v>0</v>
      </c>
      <c r="AC2575" s="16">
        <f>IF(COUNT(Q2575:Z2575)=0,"",SUM(T2575:V2575))</f>
        <v>0</v>
      </c>
      <c r="AD2575" s="16">
        <f>IF(COUNT(Q2575:Z2575)=0,"",SUM(W2575:Y2575))</f>
        <v>0</v>
      </c>
      <c r="AE2575" s="16">
        <f>IF(COUNT(Q2575:Z2575)=0,"",SUM(Z2575:Z2575))</f>
        <v>0</v>
      </c>
      <c r="AF2575" s="16">
        <f>IF(COUNT(Q2575:Z2575)=0,"",SUM(Q2575:Z2575))</f>
        <v>0</v>
      </c>
      <c r="AG2575" s="17" t="str">
        <f>IFERROR((AA2575+AB2575)/AF2575,"")</f>
        <v/>
      </c>
      <c r="AH2575" s="16">
        <v>22</v>
      </c>
    </row>
    <row r="2576" spans="1:34" x14ac:dyDescent="0.2">
      <c r="A2576" s="4" t="s">
        <v>198</v>
      </c>
      <c r="B2576" s="4" t="s">
        <v>134</v>
      </c>
      <c r="C2576" s="4" t="s">
        <v>955</v>
      </c>
      <c r="D2576" s="4" t="s">
        <v>357</v>
      </c>
      <c r="E2576" s="4" t="s">
        <v>200</v>
      </c>
      <c r="F2576" s="4" t="s">
        <v>1232</v>
      </c>
      <c r="G2576" s="4" t="s">
        <v>156</v>
      </c>
      <c r="H2576" s="4" t="s">
        <v>43</v>
      </c>
      <c r="I2576" s="16"/>
      <c r="J2576" s="16">
        <v>30</v>
      </c>
      <c r="K2576" s="16"/>
      <c r="L2576" s="16">
        <v>17</v>
      </c>
      <c r="M2576" s="16">
        <v>0</v>
      </c>
      <c r="N2576" s="16"/>
      <c r="O2576" s="17" t="str">
        <f>IFERROR(K2576/I2576,"")</f>
        <v/>
      </c>
      <c r="P2576" s="17">
        <f>IFERROR(L2576/J2576,"")</f>
        <v>0.56666666666666665</v>
      </c>
      <c r="Q2576" s="16">
        <v>0</v>
      </c>
      <c r="R2576" s="16">
        <v>0</v>
      </c>
      <c r="S2576" s="16"/>
      <c r="T2576" s="16">
        <v>0</v>
      </c>
      <c r="U2576" s="16"/>
      <c r="V2576" s="16">
        <v>0</v>
      </c>
      <c r="W2576" s="16">
        <v>0</v>
      </c>
      <c r="X2576" s="16">
        <v>13</v>
      </c>
      <c r="Y2576" s="16">
        <v>0</v>
      </c>
      <c r="Z2576" s="16"/>
      <c r="AA2576" s="16">
        <f>IF(COUNT(Q2576:Z2576)=0,"",SUM(Q2576:Q2576))</f>
        <v>0</v>
      </c>
      <c r="AB2576" s="16">
        <f>IF(COUNT(Q2576:Z2576)=0,"",SUM(R2576:S2576))</f>
        <v>0</v>
      </c>
      <c r="AC2576" s="16">
        <f>IF(COUNT(Q2576:Z2576)=0,"",SUM(T2576:V2576))</f>
        <v>0</v>
      </c>
      <c r="AD2576" s="16">
        <f>IF(COUNT(Q2576:Z2576)=0,"",SUM(W2576:Y2576))</f>
        <v>13</v>
      </c>
      <c r="AE2576" s="16">
        <f>IF(COUNT(Q2576:Z2576)=0,"",SUM(Z2576:Z2576))</f>
        <v>0</v>
      </c>
      <c r="AF2576" s="16">
        <f>IF(COUNT(Q2576:Z2576)=0,"",SUM(Q2576:Z2576))</f>
        <v>13</v>
      </c>
      <c r="AG2576" s="17">
        <f>IFERROR((AA2576+AB2576)/AF2576,"")</f>
        <v>0</v>
      </c>
      <c r="AH2576" s="16">
        <v>16</v>
      </c>
    </row>
    <row r="2577" spans="1:34" x14ac:dyDescent="0.2">
      <c r="A2577" s="4" t="s">
        <v>198</v>
      </c>
      <c r="B2577" s="4" t="s">
        <v>134</v>
      </c>
      <c r="C2577" s="4" t="s">
        <v>955</v>
      </c>
      <c r="D2577" s="4" t="s">
        <v>357</v>
      </c>
      <c r="E2577" s="4" t="s">
        <v>200</v>
      </c>
      <c r="F2577" s="4" t="s">
        <v>1233</v>
      </c>
      <c r="G2577" s="4" t="s">
        <v>156</v>
      </c>
      <c r="H2577" s="4" t="s">
        <v>71</v>
      </c>
      <c r="I2577" s="16"/>
      <c r="J2577" s="16">
        <v>26</v>
      </c>
      <c r="K2577" s="16"/>
      <c r="L2577" s="16">
        <v>11</v>
      </c>
      <c r="M2577" s="16">
        <v>0</v>
      </c>
      <c r="N2577" s="16"/>
      <c r="O2577" s="17" t="str">
        <f>IFERROR(K2577/I2577,"")</f>
        <v/>
      </c>
      <c r="P2577" s="17">
        <f>IFERROR(L2577/J2577,"")</f>
        <v>0.42307692307692307</v>
      </c>
      <c r="Q2577" s="16">
        <v>0</v>
      </c>
      <c r="R2577" s="16">
        <v>0</v>
      </c>
      <c r="S2577" s="16"/>
      <c r="T2577" s="16">
        <v>0</v>
      </c>
      <c r="U2577" s="16">
        <v>0</v>
      </c>
      <c r="V2577" s="16">
        <v>0</v>
      </c>
      <c r="W2577" s="16">
        <v>0</v>
      </c>
      <c r="X2577" s="16">
        <v>11</v>
      </c>
      <c r="Y2577" s="16">
        <v>0</v>
      </c>
      <c r="Z2577" s="16"/>
      <c r="AA2577" s="16">
        <f>IF(COUNT(Q2577:Z2577)=0,"",SUM(Q2577:Q2577))</f>
        <v>0</v>
      </c>
      <c r="AB2577" s="16">
        <f>IF(COUNT(Q2577:Z2577)=0,"",SUM(R2577:S2577))</f>
        <v>0</v>
      </c>
      <c r="AC2577" s="16">
        <f>IF(COUNT(Q2577:Z2577)=0,"",SUM(T2577:V2577))</f>
        <v>0</v>
      </c>
      <c r="AD2577" s="16">
        <f>IF(COUNT(Q2577:Z2577)=0,"",SUM(W2577:Y2577))</f>
        <v>11</v>
      </c>
      <c r="AE2577" s="16">
        <f>IF(COUNT(Q2577:Z2577)=0,"",SUM(Z2577:Z2577))</f>
        <v>0</v>
      </c>
      <c r="AF2577" s="16">
        <f>IF(COUNT(Q2577:Z2577)=0,"",SUM(Q2577:Z2577))</f>
        <v>11</v>
      </c>
      <c r="AG2577" s="17">
        <f>IFERROR((AA2577+AB2577)/AF2577,"")</f>
        <v>0</v>
      </c>
      <c r="AH2577" s="16"/>
    </row>
    <row r="2578" spans="1:34" x14ac:dyDescent="0.2">
      <c r="A2578" s="4" t="s">
        <v>198</v>
      </c>
      <c r="B2578" s="4" t="s">
        <v>134</v>
      </c>
      <c r="C2578" s="4" t="s">
        <v>955</v>
      </c>
      <c r="D2578" s="4" t="s">
        <v>359</v>
      </c>
      <c r="E2578" s="4" t="s">
        <v>251</v>
      </c>
      <c r="F2578" s="4" t="s">
        <v>1234</v>
      </c>
      <c r="G2578" s="4" t="s">
        <v>156</v>
      </c>
      <c r="H2578" s="4" t="s">
        <v>43</v>
      </c>
      <c r="I2578" s="16"/>
      <c r="J2578" s="16"/>
      <c r="K2578" s="16"/>
      <c r="L2578" s="16"/>
      <c r="M2578" s="16">
        <v>0</v>
      </c>
      <c r="N2578" s="16">
        <v>0</v>
      </c>
      <c r="O2578" s="17" t="str">
        <f>IFERROR(K2578/I2578,"")</f>
        <v/>
      </c>
      <c r="P2578" s="17" t="str">
        <f>IFERROR(L2578/J2578,"")</f>
        <v/>
      </c>
      <c r="Q2578" s="16">
        <v>0</v>
      </c>
      <c r="R2578" s="16">
        <v>0</v>
      </c>
      <c r="S2578" s="16"/>
      <c r="T2578" s="16">
        <v>0</v>
      </c>
      <c r="U2578" s="16">
        <v>0</v>
      </c>
      <c r="V2578" s="16">
        <v>0</v>
      </c>
      <c r="W2578" s="16">
        <v>0</v>
      </c>
      <c r="X2578" s="16"/>
      <c r="Y2578" s="16">
        <v>0</v>
      </c>
      <c r="Z2578" s="16"/>
      <c r="AA2578" s="16">
        <f>IF(COUNT(Q2578:Z2578)=0,"",SUM(Q2578:Q2578))</f>
        <v>0</v>
      </c>
      <c r="AB2578" s="16">
        <f>IF(COUNT(Q2578:Z2578)=0,"",SUM(R2578:S2578))</f>
        <v>0</v>
      </c>
      <c r="AC2578" s="16">
        <f>IF(COUNT(Q2578:Z2578)=0,"",SUM(T2578:V2578))</f>
        <v>0</v>
      </c>
      <c r="AD2578" s="16">
        <f>IF(COUNT(Q2578:Z2578)=0,"",SUM(W2578:Y2578))</f>
        <v>0</v>
      </c>
      <c r="AE2578" s="16">
        <f>IF(COUNT(Q2578:Z2578)=0,"",SUM(Z2578:Z2578))</f>
        <v>0</v>
      </c>
      <c r="AF2578" s="16">
        <f>IF(COUNT(Q2578:Z2578)=0,"",SUM(Q2578:Z2578))</f>
        <v>0</v>
      </c>
      <c r="AG2578" s="17" t="str">
        <f>IFERROR((AA2578+AB2578)/AF2578,"")</f>
        <v/>
      </c>
      <c r="AH2578" s="16"/>
    </row>
    <row r="2579" spans="1:34" x14ac:dyDescent="0.2">
      <c r="A2579" s="4" t="s">
        <v>198</v>
      </c>
      <c r="B2579" s="4" t="s">
        <v>134</v>
      </c>
      <c r="C2579" s="4" t="s">
        <v>955</v>
      </c>
      <c r="D2579" s="4" t="s">
        <v>363</v>
      </c>
      <c r="E2579" s="4" t="s">
        <v>364</v>
      </c>
      <c r="F2579" s="4" t="s">
        <v>1247</v>
      </c>
      <c r="G2579" s="4" t="s">
        <v>156</v>
      </c>
      <c r="H2579" s="4" t="s">
        <v>71</v>
      </c>
      <c r="I2579" s="16">
        <v>1846</v>
      </c>
      <c r="J2579" s="16">
        <v>2528</v>
      </c>
      <c r="K2579" s="16">
        <v>405</v>
      </c>
      <c r="L2579" s="16">
        <v>260</v>
      </c>
      <c r="M2579" s="16">
        <v>22</v>
      </c>
      <c r="N2579" s="16">
        <v>119</v>
      </c>
      <c r="O2579" s="17">
        <f>IFERROR(K2579/I2579,"")</f>
        <v>0.21939328277356446</v>
      </c>
      <c r="P2579" s="17">
        <f>IFERROR(L2579/J2579,"")</f>
        <v>0.10284810126582279</v>
      </c>
      <c r="Q2579" s="16">
        <v>0</v>
      </c>
      <c r="R2579" s="16">
        <v>0</v>
      </c>
      <c r="S2579" s="16"/>
      <c r="T2579" s="16">
        <v>13</v>
      </c>
      <c r="U2579" s="16">
        <v>0</v>
      </c>
      <c r="V2579" s="16">
        <v>0</v>
      </c>
      <c r="W2579" s="16">
        <v>0</v>
      </c>
      <c r="X2579" s="16">
        <v>292</v>
      </c>
      <c r="Y2579" s="16">
        <v>0</v>
      </c>
      <c r="Z2579" s="16">
        <v>360</v>
      </c>
      <c r="AA2579" s="16">
        <f>IF(COUNT(Q2579:Z2579)=0,"",SUM(Q2579:Q2579))</f>
        <v>0</v>
      </c>
      <c r="AB2579" s="16">
        <f>IF(COUNT(Q2579:Z2579)=0,"",SUM(R2579:S2579))</f>
        <v>0</v>
      </c>
      <c r="AC2579" s="16">
        <f>IF(COUNT(Q2579:Z2579)=0,"",SUM(T2579:V2579))</f>
        <v>13</v>
      </c>
      <c r="AD2579" s="16">
        <f>IF(COUNT(Q2579:Z2579)=0,"",SUM(W2579:Y2579))</f>
        <v>292</v>
      </c>
      <c r="AE2579" s="16">
        <f>IF(COUNT(Q2579:Z2579)=0,"",SUM(Z2579:Z2579))</f>
        <v>360</v>
      </c>
      <c r="AF2579" s="16">
        <f>IF(COUNT(Q2579:Z2579)=0,"",SUM(Q2579:Z2579))</f>
        <v>665</v>
      </c>
      <c r="AG2579" s="17">
        <f>IFERROR((AA2579+AB2579)/AF2579,"")</f>
        <v>0</v>
      </c>
      <c r="AH2579" s="16">
        <v>93</v>
      </c>
    </row>
    <row r="2580" spans="1:34" x14ac:dyDescent="0.2">
      <c r="A2580" s="4" t="s">
        <v>198</v>
      </c>
      <c r="B2580" s="4" t="s">
        <v>134</v>
      </c>
      <c r="C2580" s="4" t="s">
        <v>955</v>
      </c>
      <c r="D2580" s="4" t="s">
        <v>363</v>
      </c>
      <c r="E2580" s="4" t="s">
        <v>364</v>
      </c>
      <c r="F2580" s="4" t="s">
        <v>1248</v>
      </c>
      <c r="G2580" s="4" t="s">
        <v>156</v>
      </c>
      <c r="H2580" s="4" t="s">
        <v>43</v>
      </c>
      <c r="I2580" s="16">
        <v>2116</v>
      </c>
      <c r="J2580" s="16">
        <v>2619</v>
      </c>
      <c r="K2580" s="16">
        <v>351</v>
      </c>
      <c r="L2580" s="16">
        <v>363</v>
      </c>
      <c r="M2580" s="16">
        <v>71</v>
      </c>
      <c r="N2580" s="16">
        <v>42</v>
      </c>
      <c r="O2580" s="17">
        <f>IFERROR(K2580/I2580,"")</f>
        <v>0.16587901701323252</v>
      </c>
      <c r="P2580" s="17">
        <f>IFERROR(L2580/J2580,"")</f>
        <v>0.13860252004581902</v>
      </c>
      <c r="Q2580" s="16">
        <v>0</v>
      </c>
      <c r="R2580" s="16">
        <v>0</v>
      </c>
      <c r="S2580" s="16"/>
      <c r="T2580" s="16"/>
      <c r="U2580" s="16">
        <v>0</v>
      </c>
      <c r="V2580" s="16"/>
      <c r="W2580" s="16">
        <v>0</v>
      </c>
      <c r="X2580" s="16">
        <v>353</v>
      </c>
      <c r="Y2580" s="16">
        <v>0</v>
      </c>
      <c r="Z2580" s="16">
        <v>356</v>
      </c>
      <c r="AA2580" s="16">
        <f>IF(COUNT(Q2580:Z2580)=0,"",SUM(Q2580:Q2580))</f>
        <v>0</v>
      </c>
      <c r="AB2580" s="16">
        <f>IF(COUNT(Q2580:Z2580)=0,"",SUM(R2580:S2580))</f>
        <v>0</v>
      </c>
      <c r="AC2580" s="16">
        <f>IF(COUNT(Q2580:Z2580)=0,"",SUM(T2580:V2580))</f>
        <v>0</v>
      </c>
      <c r="AD2580" s="16">
        <f>IF(COUNT(Q2580:Z2580)=0,"",SUM(W2580:Y2580))</f>
        <v>353</v>
      </c>
      <c r="AE2580" s="16">
        <f>IF(COUNT(Q2580:Z2580)=0,"",SUM(Z2580:Z2580))</f>
        <v>356</v>
      </c>
      <c r="AF2580" s="16">
        <f>IF(COUNT(Q2580:Z2580)=0,"",SUM(Q2580:Z2580))</f>
        <v>709</v>
      </c>
      <c r="AG2580" s="17">
        <f>IFERROR((AA2580+AB2580)/AF2580,"")</f>
        <v>0</v>
      </c>
      <c r="AH2580" s="16">
        <v>100</v>
      </c>
    </row>
    <row r="2581" spans="1:34" x14ac:dyDescent="0.2">
      <c r="A2581" s="4" t="s">
        <v>198</v>
      </c>
      <c r="B2581" s="4" t="s">
        <v>134</v>
      </c>
      <c r="C2581" s="4" t="s">
        <v>955</v>
      </c>
      <c r="D2581" s="4" t="s">
        <v>363</v>
      </c>
      <c r="E2581" s="4" t="s">
        <v>364</v>
      </c>
      <c r="F2581" s="4" t="s">
        <v>1249</v>
      </c>
      <c r="G2581" s="4" t="s">
        <v>156</v>
      </c>
      <c r="H2581" s="4" t="s">
        <v>71</v>
      </c>
      <c r="I2581" s="16">
        <v>1145</v>
      </c>
      <c r="J2581" s="16">
        <v>1356</v>
      </c>
      <c r="K2581" s="16">
        <v>212</v>
      </c>
      <c r="L2581" s="16">
        <v>146</v>
      </c>
      <c r="M2581" s="16"/>
      <c r="N2581" s="16">
        <v>41</v>
      </c>
      <c r="O2581" s="17">
        <f>IFERROR(K2581/I2581,"")</f>
        <v>0.18515283842794761</v>
      </c>
      <c r="P2581" s="17">
        <f>IFERROR(L2581/J2581,"")</f>
        <v>0.10766961651917405</v>
      </c>
      <c r="Q2581" s="16">
        <v>0</v>
      </c>
      <c r="R2581" s="16">
        <v>0</v>
      </c>
      <c r="S2581" s="16"/>
      <c r="T2581" s="16"/>
      <c r="U2581" s="16">
        <v>0</v>
      </c>
      <c r="V2581" s="16">
        <v>0</v>
      </c>
      <c r="W2581" s="16">
        <v>0</v>
      </c>
      <c r="X2581" s="16">
        <v>267</v>
      </c>
      <c r="Y2581" s="16">
        <v>0</v>
      </c>
      <c r="Z2581" s="16">
        <v>90</v>
      </c>
      <c r="AA2581" s="16">
        <f>IF(COUNT(Q2581:Z2581)=0,"",SUM(Q2581:Q2581))</f>
        <v>0</v>
      </c>
      <c r="AB2581" s="16">
        <f>IF(COUNT(Q2581:Z2581)=0,"",SUM(R2581:S2581))</f>
        <v>0</v>
      </c>
      <c r="AC2581" s="16">
        <f>IF(COUNT(Q2581:Z2581)=0,"",SUM(T2581:V2581))</f>
        <v>0</v>
      </c>
      <c r="AD2581" s="16">
        <f>IF(COUNT(Q2581:Z2581)=0,"",SUM(W2581:Y2581))</f>
        <v>267</v>
      </c>
      <c r="AE2581" s="16">
        <f>IF(COUNT(Q2581:Z2581)=0,"",SUM(Z2581:Z2581))</f>
        <v>90</v>
      </c>
      <c r="AF2581" s="16">
        <f>IF(COUNT(Q2581:Z2581)=0,"",SUM(Q2581:Z2581))</f>
        <v>357</v>
      </c>
      <c r="AG2581" s="17">
        <f>IFERROR((AA2581+AB2581)/AF2581,"")</f>
        <v>0</v>
      </c>
      <c r="AH2581" s="16">
        <v>60</v>
      </c>
    </row>
    <row r="2582" spans="1:34" x14ac:dyDescent="0.2">
      <c r="A2582" s="4" t="s">
        <v>198</v>
      </c>
      <c r="B2582" s="4" t="s">
        <v>134</v>
      </c>
      <c r="C2582" s="4" t="s">
        <v>955</v>
      </c>
      <c r="D2582" s="4" t="s">
        <v>363</v>
      </c>
      <c r="E2582" s="4" t="s">
        <v>364</v>
      </c>
      <c r="F2582" s="4" t="s">
        <v>1250</v>
      </c>
      <c r="G2582" s="4" t="s">
        <v>156</v>
      </c>
      <c r="H2582" s="4" t="s">
        <v>71</v>
      </c>
      <c r="I2582" s="16">
        <v>1473</v>
      </c>
      <c r="J2582" s="16">
        <v>1829</v>
      </c>
      <c r="K2582" s="16">
        <v>405</v>
      </c>
      <c r="L2582" s="16">
        <v>275</v>
      </c>
      <c r="M2582" s="16"/>
      <c r="N2582" s="16">
        <v>28</v>
      </c>
      <c r="O2582" s="17">
        <f>IFERROR(K2582/I2582,"")</f>
        <v>0.27494908350305497</v>
      </c>
      <c r="P2582" s="17">
        <f>IFERROR(L2582/J2582,"")</f>
        <v>0.15035538545653362</v>
      </c>
      <c r="Q2582" s="16">
        <v>0</v>
      </c>
      <c r="R2582" s="16">
        <v>0</v>
      </c>
      <c r="S2582" s="16"/>
      <c r="T2582" s="16"/>
      <c r="U2582" s="16">
        <v>0</v>
      </c>
      <c r="V2582" s="16">
        <v>0</v>
      </c>
      <c r="W2582" s="16">
        <v>0</v>
      </c>
      <c r="X2582" s="16">
        <v>551</v>
      </c>
      <c r="Y2582" s="16">
        <v>0</v>
      </c>
      <c r="Z2582" s="16">
        <v>124</v>
      </c>
      <c r="AA2582" s="16">
        <f>IF(COUNT(Q2582:Z2582)=0,"",SUM(Q2582:Q2582))</f>
        <v>0</v>
      </c>
      <c r="AB2582" s="16">
        <f>IF(COUNT(Q2582:Z2582)=0,"",SUM(R2582:S2582))</f>
        <v>0</v>
      </c>
      <c r="AC2582" s="16">
        <f>IF(COUNT(Q2582:Z2582)=0,"",SUM(T2582:V2582))</f>
        <v>0</v>
      </c>
      <c r="AD2582" s="16">
        <f>IF(COUNT(Q2582:Z2582)=0,"",SUM(W2582:Y2582))</f>
        <v>551</v>
      </c>
      <c r="AE2582" s="16">
        <f>IF(COUNT(Q2582:Z2582)=0,"",SUM(Z2582:Z2582))</f>
        <v>124</v>
      </c>
      <c r="AF2582" s="16">
        <f>IF(COUNT(Q2582:Z2582)=0,"",SUM(Q2582:Z2582))</f>
        <v>675</v>
      </c>
      <c r="AG2582" s="17">
        <f>IFERROR((AA2582+AB2582)/AF2582,"")</f>
        <v>0</v>
      </c>
      <c r="AH2582" s="16">
        <v>96</v>
      </c>
    </row>
    <row r="2583" spans="1:34" x14ac:dyDescent="0.2">
      <c r="A2583" s="4" t="s">
        <v>198</v>
      </c>
      <c r="B2583" s="4" t="s">
        <v>134</v>
      </c>
      <c r="C2583" s="4" t="s">
        <v>955</v>
      </c>
      <c r="D2583" s="4" t="s">
        <v>365</v>
      </c>
      <c r="E2583" s="4" t="s">
        <v>225</v>
      </c>
      <c r="F2583" s="4" t="s">
        <v>1251</v>
      </c>
      <c r="G2583" s="4" t="s">
        <v>156</v>
      </c>
      <c r="H2583" s="4" t="s">
        <v>71</v>
      </c>
      <c r="I2583" s="16">
        <v>748</v>
      </c>
      <c r="J2583" s="16">
        <v>5065</v>
      </c>
      <c r="K2583" s="16">
        <v>221</v>
      </c>
      <c r="L2583" s="16">
        <v>1100</v>
      </c>
      <c r="M2583" s="16">
        <v>0</v>
      </c>
      <c r="N2583" s="16">
        <v>13</v>
      </c>
      <c r="O2583" s="17">
        <f>IFERROR(K2583/I2583,"")</f>
        <v>0.29545454545454547</v>
      </c>
      <c r="P2583" s="17">
        <f>IFERROR(L2583/J2583,"")</f>
        <v>0.21717670286278382</v>
      </c>
      <c r="Q2583" s="16">
        <v>0</v>
      </c>
      <c r="R2583" s="16">
        <v>29</v>
      </c>
      <c r="S2583" s="16"/>
      <c r="T2583" s="16">
        <v>0</v>
      </c>
      <c r="U2583" s="16">
        <v>255</v>
      </c>
      <c r="V2583" s="16">
        <v>38</v>
      </c>
      <c r="W2583" s="16">
        <v>11</v>
      </c>
      <c r="X2583" s="16">
        <v>1129</v>
      </c>
      <c r="Y2583" s="16">
        <v>0</v>
      </c>
      <c r="Z2583" s="16">
        <v>204</v>
      </c>
      <c r="AA2583" s="16">
        <f>IF(COUNT(Q2583:Z2583)=0,"",SUM(Q2583:Q2583))</f>
        <v>0</v>
      </c>
      <c r="AB2583" s="16">
        <f>IF(COUNT(Q2583:Z2583)=0,"",SUM(R2583:S2583))</f>
        <v>29</v>
      </c>
      <c r="AC2583" s="16">
        <f>IF(COUNT(Q2583:Z2583)=0,"",SUM(T2583:V2583))</f>
        <v>293</v>
      </c>
      <c r="AD2583" s="16">
        <f>IF(COUNT(Q2583:Z2583)=0,"",SUM(W2583:Y2583))</f>
        <v>1140</v>
      </c>
      <c r="AE2583" s="16">
        <f>IF(COUNT(Q2583:Z2583)=0,"",SUM(Z2583:Z2583))</f>
        <v>204</v>
      </c>
      <c r="AF2583" s="16">
        <f>IF(COUNT(Q2583:Z2583)=0,"",SUM(Q2583:Z2583))</f>
        <v>1666</v>
      </c>
      <c r="AG2583" s="17">
        <f>IFERROR((AA2583+AB2583)/AF2583,"")</f>
        <v>1.7406962785114045E-2</v>
      </c>
      <c r="AH2583" s="16">
        <v>124</v>
      </c>
    </row>
    <row r="2584" spans="1:34" x14ac:dyDescent="0.2">
      <c r="A2584" s="4" t="s">
        <v>198</v>
      </c>
      <c r="B2584" s="4" t="s">
        <v>134</v>
      </c>
      <c r="C2584" s="4" t="s">
        <v>955</v>
      </c>
      <c r="D2584" s="4" t="s">
        <v>365</v>
      </c>
      <c r="E2584" s="4" t="s">
        <v>225</v>
      </c>
      <c r="F2584" s="4" t="s">
        <v>1252</v>
      </c>
      <c r="G2584" s="4" t="s">
        <v>156</v>
      </c>
      <c r="H2584" s="4" t="s">
        <v>71</v>
      </c>
      <c r="I2584" s="16">
        <v>150</v>
      </c>
      <c r="J2584" s="16">
        <v>2328</v>
      </c>
      <c r="K2584" s="16">
        <v>60</v>
      </c>
      <c r="L2584" s="16">
        <v>756</v>
      </c>
      <c r="M2584" s="16">
        <v>0</v>
      </c>
      <c r="N2584" s="16">
        <v>0</v>
      </c>
      <c r="O2584" s="17">
        <f>IFERROR(K2584/I2584,"")</f>
        <v>0.4</v>
      </c>
      <c r="P2584" s="17">
        <f>IFERROR(L2584/J2584,"")</f>
        <v>0.32474226804123713</v>
      </c>
      <c r="Q2584" s="16">
        <v>0</v>
      </c>
      <c r="R2584" s="16">
        <v>0</v>
      </c>
      <c r="S2584" s="16"/>
      <c r="T2584" s="16">
        <v>0</v>
      </c>
      <c r="U2584" s="16">
        <v>164</v>
      </c>
      <c r="V2584" s="16"/>
      <c r="W2584" s="16">
        <v>0</v>
      </c>
      <c r="X2584" s="16">
        <v>772</v>
      </c>
      <c r="Y2584" s="16">
        <v>0</v>
      </c>
      <c r="Z2584" s="16">
        <v>50</v>
      </c>
      <c r="AA2584" s="16">
        <f>IF(COUNT(Q2584:Z2584)=0,"",SUM(Q2584:Q2584))</f>
        <v>0</v>
      </c>
      <c r="AB2584" s="16">
        <f>IF(COUNT(Q2584:Z2584)=0,"",SUM(R2584:S2584))</f>
        <v>0</v>
      </c>
      <c r="AC2584" s="16">
        <f>IF(COUNT(Q2584:Z2584)=0,"",SUM(T2584:V2584))</f>
        <v>164</v>
      </c>
      <c r="AD2584" s="16">
        <f>IF(COUNT(Q2584:Z2584)=0,"",SUM(W2584:Y2584))</f>
        <v>772</v>
      </c>
      <c r="AE2584" s="16">
        <f>IF(COUNT(Q2584:Z2584)=0,"",SUM(Z2584:Z2584))</f>
        <v>50</v>
      </c>
      <c r="AF2584" s="16">
        <f>IF(COUNT(Q2584:Z2584)=0,"",SUM(Q2584:Z2584))</f>
        <v>986</v>
      </c>
      <c r="AG2584" s="17">
        <f>IFERROR((AA2584+AB2584)/AF2584,"")</f>
        <v>0</v>
      </c>
      <c r="AH2584" s="16">
        <v>44</v>
      </c>
    </row>
    <row r="2585" spans="1:34" x14ac:dyDescent="0.2">
      <c r="A2585" s="4" t="s">
        <v>198</v>
      </c>
      <c r="B2585" s="4" t="s">
        <v>134</v>
      </c>
      <c r="C2585" s="4" t="s">
        <v>955</v>
      </c>
      <c r="D2585" s="4" t="s">
        <v>366</v>
      </c>
      <c r="E2585" s="4" t="s">
        <v>228</v>
      </c>
      <c r="F2585" s="4" t="s">
        <v>1256</v>
      </c>
      <c r="G2585" s="4" t="s">
        <v>156</v>
      </c>
      <c r="H2585" s="4" t="s">
        <v>43</v>
      </c>
      <c r="I2585" s="16">
        <v>0</v>
      </c>
      <c r="J2585" s="16"/>
      <c r="K2585" s="16">
        <v>0</v>
      </c>
      <c r="L2585" s="16"/>
      <c r="M2585" s="16">
        <v>0</v>
      </c>
      <c r="N2585" s="16">
        <v>0</v>
      </c>
      <c r="O2585" s="17" t="str">
        <f>IFERROR(K2585/I2585,"")</f>
        <v/>
      </c>
      <c r="P2585" s="17" t="str">
        <f>IFERROR(L2585/J2585,"")</f>
        <v/>
      </c>
      <c r="Q2585" s="16">
        <v>0</v>
      </c>
      <c r="R2585" s="16">
        <v>0</v>
      </c>
      <c r="S2585" s="16"/>
      <c r="T2585" s="16">
        <v>0</v>
      </c>
      <c r="U2585" s="16">
        <v>0</v>
      </c>
      <c r="V2585" s="16">
        <v>0</v>
      </c>
      <c r="W2585" s="16">
        <v>0</v>
      </c>
      <c r="X2585" s="16"/>
      <c r="Y2585" s="16">
        <v>0</v>
      </c>
      <c r="Z2585" s="16">
        <v>0</v>
      </c>
      <c r="AA2585" s="16">
        <f>IF(COUNT(Q2585:Z2585)=0,"",SUM(Q2585:Q2585))</f>
        <v>0</v>
      </c>
      <c r="AB2585" s="16">
        <f>IF(COUNT(Q2585:Z2585)=0,"",SUM(R2585:S2585))</f>
        <v>0</v>
      </c>
      <c r="AC2585" s="16">
        <f>IF(COUNT(Q2585:Z2585)=0,"",SUM(T2585:V2585))</f>
        <v>0</v>
      </c>
      <c r="AD2585" s="16">
        <f>IF(COUNT(Q2585:Z2585)=0,"",SUM(W2585:Y2585))</f>
        <v>0</v>
      </c>
      <c r="AE2585" s="16">
        <f>IF(COUNT(Q2585:Z2585)=0,"",SUM(Z2585:Z2585))</f>
        <v>0</v>
      </c>
      <c r="AF2585" s="16">
        <f>IF(COUNT(Q2585:Z2585)=0,"",SUM(Q2585:Z2585))</f>
        <v>0</v>
      </c>
      <c r="AG2585" s="17" t="str">
        <f>IFERROR((AA2585+AB2585)/AF2585,"")</f>
        <v/>
      </c>
      <c r="AH2585" s="16"/>
    </row>
    <row r="2586" spans="1:34" x14ac:dyDescent="0.2">
      <c r="A2586" s="4" t="s">
        <v>198</v>
      </c>
      <c r="B2586" s="4" t="s">
        <v>134</v>
      </c>
      <c r="C2586" s="4" t="s">
        <v>955</v>
      </c>
      <c r="D2586" s="4" t="s">
        <v>366</v>
      </c>
      <c r="E2586" s="4" t="s">
        <v>228</v>
      </c>
      <c r="F2586" s="4" t="s">
        <v>1257</v>
      </c>
      <c r="G2586" s="4" t="s">
        <v>156</v>
      </c>
      <c r="H2586" s="4" t="s">
        <v>71</v>
      </c>
      <c r="I2586" s="16">
        <v>0</v>
      </c>
      <c r="J2586" s="16">
        <v>12</v>
      </c>
      <c r="K2586" s="16">
        <v>0</v>
      </c>
      <c r="L2586" s="16"/>
      <c r="M2586" s="16">
        <v>0</v>
      </c>
      <c r="N2586" s="16">
        <v>0</v>
      </c>
      <c r="O2586" s="17" t="str">
        <f>IFERROR(K2586/I2586,"")</f>
        <v/>
      </c>
      <c r="P2586" s="17">
        <f>IFERROR(L2586/J2586,"")</f>
        <v>0</v>
      </c>
      <c r="Q2586" s="16">
        <v>0</v>
      </c>
      <c r="R2586" s="16">
        <v>0</v>
      </c>
      <c r="S2586" s="16"/>
      <c r="T2586" s="16">
        <v>0</v>
      </c>
      <c r="U2586" s="16"/>
      <c r="V2586" s="16">
        <v>0</v>
      </c>
      <c r="W2586" s="16">
        <v>0</v>
      </c>
      <c r="X2586" s="16">
        <v>0</v>
      </c>
      <c r="Y2586" s="16">
        <v>0</v>
      </c>
      <c r="Z2586" s="16"/>
      <c r="AA2586" s="16">
        <f>IF(COUNT(Q2586:Z2586)=0,"",SUM(Q2586:Q2586))</f>
        <v>0</v>
      </c>
      <c r="AB2586" s="16">
        <f>IF(COUNT(Q2586:Z2586)=0,"",SUM(R2586:S2586))</f>
        <v>0</v>
      </c>
      <c r="AC2586" s="16">
        <f>IF(COUNT(Q2586:Z2586)=0,"",SUM(T2586:V2586))</f>
        <v>0</v>
      </c>
      <c r="AD2586" s="16">
        <f>IF(COUNT(Q2586:Z2586)=0,"",SUM(W2586:Y2586))</f>
        <v>0</v>
      </c>
      <c r="AE2586" s="16">
        <f>IF(COUNT(Q2586:Z2586)=0,"",SUM(Z2586:Z2586))</f>
        <v>0</v>
      </c>
      <c r="AF2586" s="16">
        <f>IF(COUNT(Q2586:Z2586)=0,"",SUM(Q2586:Z2586))</f>
        <v>0</v>
      </c>
      <c r="AG2586" s="17" t="str">
        <f>IFERROR((AA2586+AB2586)/AF2586,"")</f>
        <v/>
      </c>
      <c r="AH2586" s="16"/>
    </row>
    <row r="2587" spans="1:34" x14ac:dyDescent="0.2">
      <c r="A2587" s="4" t="s">
        <v>198</v>
      </c>
      <c r="B2587" s="4" t="s">
        <v>134</v>
      </c>
      <c r="C2587" s="4" t="s">
        <v>955</v>
      </c>
      <c r="D2587" s="4" t="s">
        <v>367</v>
      </c>
      <c r="E2587" s="4" t="s">
        <v>231</v>
      </c>
      <c r="F2587" s="4" t="s">
        <v>1259</v>
      </c>
      <c r="G2587" s="4" t="s">
        <v>156</v>
      </c>
      <c r="H2587" s="4" t="s">
        <v>71</v>
      </c>
      <c r="I2587" s="16">
        <v>59</v>
      </c>
      <c r="J2587" s="16">
        <v>336</v>
      </c>
      <c r="K2587" s="16"/>
      <c r="L2587" s="16">
        <v>78</v>
      </c>
      <c r="M2587" s="16">
        <v>0</v>
      </c>
      <c r="N2587" s="16"/>
      <c r="O2587" s="17">
        <f>IFERROR(K2587/I2587,"")</f>
        <v>0</v>
      </c>
      <c r="P2587" s="17">
        <f>IFERROR(L2587/J2587,"")</f>
        <v>0.23214285714285715</v>
      </c>
      <c r="Q2587" s="16">
        <v>0</v>
      </c>
      <c r="R2587" s="16">
        <v>0</v>
      </c>
      <c r="S2587" s="16"/>
      <c r="T2587" s="16">
        <v>0</v>
      </c>
      <c r="U2587" s="16">
        <v>25</v>
      </c>
      <c r="V2587" s="16">
        <v>0</v>
      </c>
      <c r="W2587" s="16">
        <v>0</v>
      </c>
      <c r="X2587" s="16">
        <v>0</v>
      </c>
      <c r="Y2587" s="16">
        <v>0</v>
      </c>
      <c r="Z2587" s="16">
        <v>170</v>
      </c>
      <c r="AA2587" s="16">
        <f>IF(COUNT(Q2587:Z2587)=0,"",SUM(Q2587:Q2587))</f>
        <v>0</v>
      </c>
      <c r="AB2587" s="16">
        <f>IF(COUNT(Q2587:Z2587)=0,"",SUM(R2587:S2587))</f>
        <v>0</v>
      </c>
      <c r="AC2587" s="16">
        <f>IF(COUNT(Q2587:Z2587)=0,"",SUM(T2587:V2587))</f>
        <v>25</v>
      </c>
      <c r="AD2587" s="16">
        <f>IF(COUNT(Q2587:Z2587)=0,"",SUM(W2587:Y2587))</f>
        <v>0</v>
      </c>
      <c r="AE2587" s="16">
        <f>IF(COUNT(Q2587:Z2587)=0,"",SUM(Z2587:Z2587))</f>
        <v>170</v>
      </c>
      <c r="AF2587" s="16">
        <f>IF(COUNT(Q2587:Z2587)=0,"",SUM(Q2587:Z2587))</f>
        <v>195</v>
      </c>
      <c r="AG2587" s="17">
        <f>IFERROR((AA2587+AB2587)/AF2587,"")</f>
        <v>0</v>
      </c>
      <c r="AH2587" s="16"/>
    </row>
    <row r="2588" spans="1:34" x14ac:dyDescent="0.2">
      <c r="A2588" s="4" t="s">
        <v>198</v>
      </c>
      <c r="B2588" s="4" t="s">
        <v>134</v>
      </c>
      <c r="C2588" s="4" t="s">
        <v>955</v>
      </c>
      <c r="D2588" s="4" t="s">
        <v>367</v>
      </c>
      <c r="E2588" s="4" t="s">
        <v>231</v>
      </c>
      <c r="F2588" s="4" t="s">
        <v>1260</v>
      </c>
      <c r="G2588" s="4" t="s">
        <v>156</v>
      </c>
      <c r="H2588" s="4" t="s">
        <v>43</v>
      </c>
      <c r="I2588" s="16">
        <v>292</v>
      </c>
      <c r="J2588" s="16">
        <v>702</v>
      </c>
      <c r="K2588" s="16">
        <v>99</v>
      </c>
      <c r="L2588" s="16">
        <v>239</v>
      </c>
      <c r="M2588" s="16"/>
      <c r="N2588" s="16">
        <v>18</v>
      </c>
      <c r="O2588" s="17">
        <f>IFERROR(K2588/I2588,"")</f>
        <v>0.33904109589041098</v>
      </c>
      <c r="P2588" s="17">
        <f>IFERROR(L2588/J2588,"")</f>
        <v>0.34045584045584043</v>
      </c>
      <c r="Q2588" s="16">
        <v>0</v>
      </c>
      <c r="R2588" s="16">
        <v>0</v>
      </c>
      <c r="S2588" s="16"/>
      <c r="T2588" s="16">
        <v>0</v>
      </c>
      <c r="U2588" s="16">
        <v>116</v>
      </c>
      <c r="V2588" s="16">
        <v>0</v>
      </c>
      <c r="W2588" s="16">
        <v>21</v>
      </c>
      <c r="X2588" s="16">
        <v>0</v>
      </c>
      <c r="Y2588" s="16">
        <v>0</v>
      </c>
      <c r="Z2588" s="16">
        <v>228</v>
      </c>
      <c r="AA2588" s="16">
        <f>IF(COUNT(Q2588:Z2588)=0,"",SUM(Q2588:Q2588))</f>
        <v>0</v>
      </c>
      <c r="AB2588" s="16">
        <f>IF(COUNT(Q2588:Z2588)=0,"",SUM(R2588:S2588))</f>
        <v>0</v>
      </c>
      <c r="AC2588" s="16">
        <f>IF(COUNT(Q2588:Z2588)=0,"",SUM(T2588:V2588))</f>
        <v>116</v>
      </c>
      <c r="AD2588" s="16">
        <f>IF(COUNT(Q2588:Z2588)=0,"",SUM(W2588:Y2588))</f>
        <v>21</v>
      </c>
      <c r="AE2588" s="16">
        <f>IF(COUNT(Q2588:Z2588)=0,"",SUM(Z2588:Z2588))</f>
        <v>228</v>
      </c>
      <c r="AF2588" s="16">
        <f>IF(COUNT(Q2588:Z2588)=0,"",SUM(Q2588:Z2588))</f>
        <v>365</v>
      </c>
      <c r="AG2588" s="17">
        <f>IFERROR((AA2588+AB2588)/AF2588,"")</f>
        <v>0</v>
      </c>
      <c r="AH2588" s="16">
        <v>17</v>
      </c>
    </row>
    <row r="2589" spans="1:34" x14ac:dyDescent="0.2">
      <c r="A2589" s="4" t="s">
        <v>198</v>
      </c>
      <c r="B2589" s="4" t="s">
        <v>133</v>
      </c>
      <c r="C2589" s="4" t="s">
        <v>955</v>
      </c>
      <c r="D2589" s="4" t="s">
        <v>370</v>
      </c>
      <c r="E2589" s="4" t="s">
        <v>200</v>
      </c>
      <c r="F2589" s="4" t="s">
        <v>1265</v>
      </c>
      <c r="G2589" s="4" t="s">
        <v>156</v>
      </c>
      <c r="H2589" s="4" t="s">
        <v>43</v>
      </c>
      <c r="I2589" s="16"/>
      <c r="J2589" s="16"/>
      <c r="K2589" s="16"/>
      <c r="L2589" s="16"/>
      <c r="M2589" s="16">
        <v>0</v>
      </c>
      <c r="N2589" s="16">
        <v>0</v>
      </c>
      <c r="O2589" s="17" t="str">
        <f>IFERROR(K2589/I2589,"")</f>
        <v/>
      </c>
      <c r="P2589" s="17" t="str">
        <f>IFERROR(L2589/J2589,"")</f>
        <v/>
      </c>
      <c r="Q2589" s="16">
        <v>0</v>
      </c>
      <c r="R2589" s="16">
        <v>0</v>
      </c>
      <c r="S2589" s="16"/>
      <c r="T2589" s="16">
        <v>0</v>
      </c>
      <c r="U2589" s="16">
        <v>0</v>
      </c>
      <c r="V2589" s="16">
        <v>0</v>
      </c>
      <c r="W2589" s="16">
        <v>0</v>
      </c>
      <c r="X2589" s="16"/>
      <c r="Y2589" s="16">
        <v>0</v>
      </c>
      <c r="Z2589" s="16"/>
      <c r="AA2589" s="16">
        <f>IF(COUNT(Q2589:Z2589)=0,"",SUM(Q2589:Q2589))</f>
        <v>0</v>
      </c>
      <c r="AB2589" s="16">
        <f>IF(COUNT(Q2589:Z2589)=0,"",SUM(R2589:S2589))</f>
        <v>0</v>
      </c>
      <c r="AC2589" s="16">
        <f>IF(COUNT(Q2589:Z2589)=0,"",SUM(T2589:V2589))</f>
        <v>0</v>
      </c>
      <c r="AD2589" s="16">
        <f>IF(COUNT(Q2589:Z2589)=0,"",SUM(W2589:Y2589))</f>
        <v>0</v>
      </c>
      <c r="AE2589" s="16">
        <f>IF(COUNT(Q2589:Z2589)=0,"",SUM(Z2589:Z2589))</f>
        <v>0</v>
      </c>
      <c r="AF2589" s="16">
        <f>IF(COUNT(Q2589:Z2589)=0,"",SUM(Q2589:Z2589))</f>
        <v>0</v>
      </c>
      <c r="AG2589" s="17" t="str">
        <f>IFERROR((AA2589+AB2589)/AF2589,"")</f>
        <v/>
      </c>
      <c r="AH2589" s="16">
        <v>17</v>
      </c>
    </row>
    <row r="2590" spans="1:34" x14ac:dyDescent="0.2">
      <c r="A2590" s="4" t="s">
        <v>198</v>
      </c>
      <c r="B2590" s="4" t="s">
        <v>133</v>
      </c>
      <c r="C2590" s="4" t="s">
        <v>955</v>
      </c>
      <c r="D2590" s="4" t="s">
        <v>370</v>
      </c>
      <c r="E2590" s="4" t="s">
        <v>200</v>
      </c>
      <c r="F2590" s="4" t="s">
        <v>1266</v>
      </c>
      <c r="G2590" s="4" t="s">
        <v>156</v>
      </c>
      <c r="H2590" s="4" t="s">
        <v>71</v>
      </c>
      <c r="I2590" s="16"/>
      <c r="J2590" s="16"/>
      <c r="K2590" s="16">
        <v>0</v>
      </c>
      <c r="L2590" s="16"/>
      <c r="M2590" s="16">
        <v>0</v>
      </c>
      <c r="N2590" s="16"/>
      <c r="O2590" s="17" t="str">
        <f>IFERROR(K2590/I2590,"")</f>
        <v/>
      </c>
      <c r="P2590" s="17" t="str">
        <f>IFERROR(L2590/J2590,"")</f>
        <v/>
      </c>
      <c r="Q2590" s="16">
        <v>0</v>
      </c>
      <c r="R2590" s="16">
        <v>0</v>
      </c>
      <c r="S2590" s="16"/>
      <c r="T2590" s="16">
        <v>0</v>
      </c>
      <c r="U2590" s="16">
        <v>0</v>
      </c>
      <c r="V2590" s="16">
        <v>0</v>
      </c>
      <c r="W2590" s="16">
        <v>0</v>
      </c>
      <c r="X2590" s="16"/>
      <c r="Y2590" s="16">
        <v>0</v>
      </c>
      <c r="Z2590" s="16"/>
      <c r="AA2590" s="16">
        <f>IF(COUNT(Q2590:Z2590)=0,"",SUM(Q2590:Q2590))</f>
        <v>0</v>
      </c>
      <c r="AB2590" s="16">
        <f>IF(COUNT(Q2590:Z2590)=0,"",SUM(R2590:S2590))</f>
        <v>0</v>
      </c>
      <c r="AC2590" s="16">
        <f>IF(COUNT(Q2590:Z2590)=0,"",SUM(T2590:V2590))</f>
        <v>0</v>
      </c>
      <c r="AD2590" s="16">
        <f>IF(COUNT(Q2590:Z2590)=0,"",SUM(W2590:Y2590))</f>
        <v>0</v>
      </c>
      <c r="AE2590" s="16">
        <f>IF(COUNT(Q2590:Z2590)=0,"",SUM(Z2590:Z2590))</f>
        <v>0</v>
      </c>
      <c r="AF2590" s="16">
        <f>IF(COUNT(Q2590:Z2590)=0,"",SUM(Q2590:Z2590))</f>
        <v>0</v>
      </c>
      <c r="AG2590" s="17" t="str">
        <f>IFERROR((AA2590+AB2590)/AF2590,"")</f>
        <v/>
      </c>
      <c r="AH2590" s="16">
        <v>26</v>
      </c>
    </row>
    <row r="2591" spans="1:34" x14ac:dyDescent="0.2">
      <c r="A2591" s="4" t="s">
        <v>198</v>
      </c>
      <c r="B2591" s="4" t="s">
        <v>133</v>
      </c>
      <c r="C2591" s="4" t="s">
        <v>955</v>
      </c>
      <c r="D2591" s="4" t="s">
        <v>370</v>
      </c>
      <c r="E2591" s="4" t="s">
        <v>200</v>
      </c>
      <c r="F2591" s="4" t="s">
        <v>1267</v>
      </c>
      <c r="G2591" s="4" t="s">
        <v>156</v>
      </c>
      <c r="H2591" s="4" t="s">
        <v>43</v>
      </c>
      <c r="I2591" s="16">
        <v>0</v>
      </c>
      <c r="J2591" s="16"/>
      <c r="K2591" s="16">
        <v>0</v>
      </c>
      <c r="L2591" s="16">
        <v>0</v>
      </c>
      <c r="M2591" s="16">
        <v>0</v>
      </c>
      <c r="N2591" s="16">
        <v>0</v>
      </c>
      <c r="O2591" s="17" t="str">
        <f>IFERROR(K2591/I2591,"")</f>
        <v/>
      </c>
      <c r="P2591" s="17" t="str">
        <f>IFERROR(L2591/J2591,"")</f>
        <v/>
      </c>
      <c r="Q2591" s="16">
        <v>0</v>
      </c>
      <c r="R2591" s="16">
        <v>0</v>
      </c>
      <c r="S2591" s="16"/>
      <c r="T2591" s="16">
        <v>0</v>
      </c>
      <c r="U2591" s="16">
        <v>0</v>
      </c>
      <c r="V2591" s="16">
        <v>0</v>
      </c>
      <c r="W2591" s="16">
        <v>0</v>
      </c>
      <c r="X2591" s="16">
        <v>0</v>
      </c>
      <c r="Y2591" s="16">
        <v>0</v>
      </c>
      <c r="Z2591" s="16">
        <v>0</v>
      </c>
      <c r="AA2591" s="16">
        <f>IF(COUNT(Q2591:Z2591)=0,"",SUM(Q2591:Q2591))</f>
        <v>0</v>
      </c>
      <c r="AB2591" s="16">
        <f>IF(COUNT(Q2591:Z2591)=0,"",SUM(R2591:S2591))</f>
        <v>0</v>
      </c>
      <c r="AC2591" s="16">
        <f>IF(COUNT(Q2591:Z2591)=0,"",SUM(T2591:V2591))</f>
        <v>0</v>
      </c>
      <c r="AD2591" s="16">
        <f>IF(COUNT(Q2591:Z2591)=0,"",SUM(W2591:Y2591))</f>
        <v>0</v>
      </c>
      <c r="AE2591" s="16">
        <f>IF(COUNT(Q2591:Z2591)=0,"",SUM(Z2591:Z2591))</f>
        <v>0</v>
      </c>
      <c r="AF2591" s="16">
        <f>IF(COUNT(Q2591:Z2591)=0,"",SUM(Q2591:Z2591))</f>
        <v>0</v>
      </c>
      <c r="AG2591" s="17" t="str">
        <f>IFERROR((AA2591+AB2591)/AF2591,"")</f>
        <v/>
      </c>
      <c r="AH2591" s="16"/>
    </row>
    <row r="2592" spans="1:34" x14ac:dyDescent="0.2">
      <c r="A2592" s="4" t="s">
        <v>198</v>
      </c>
      <c r="B2592" s="4" t="s">
        <v>133</v>
      </c>
      <c r="C2592" s="4" t="s">
        <v>955</v>
      </c>
      <c r="D2592" s="4" t="s">
        <v>370</v>
      </c>
      <c r="E2592" s="4" t="s">
        <v>200</v>
      </c>
      <c r="F2592" s="4" t="s">
        <v>1268</v>
      </c>
      <c r="G2592" s="4" t="s">
        <v>156</v>
      </c>
      <c r="H2592" s="4" t="s">
        <v>71</v>
      </c>
      <c r="I2592" s="16">
        <v>0</v>
      </c>
      <c r="J2592" s="16"/>
      <c r="K2592" s="16">
        <v>0</v>
      </c>
      <c r="L2592" s="16"/>
      <c r="M2592" s="16">
        <v>0</v>
      </c>
      <c r="N2592" s="16">
        <v>0</v>
      </c>
      <c r="O2592" s="17" t="str">
        <f>IFERROR(K2592/I2592,"")</f>
        <v/>
      </c>
      <c r="P2592" s="17" t="str">
        <f>IFERROR(L2592/J2592,"")</f>
        <v/>
      </c>
      <c r="Q2592" s="16">
        <v>0</v>
      </c>
      <c r="R2592" s="16">
        <v>0</v>
      </c>
      <c r="S2592" s="16"/>
      <c r="T2592" s="16">
        <v>0</v>
      </c>
      <c r="U2592" s="16">
        <v>0</v>
      </c>
      <c r="V2592" s="16">
        <v>0</v>
      </c>
      <c r="W2592" s="16">
        <v>0</v>
      </c>
      <c r="X2592" s="16"/>
      <c r="Y2592" s="16">
        <v>0</v>
      </c>
      <c r="Z2592" s="16">
        <v>0</v>
      </c>
      <c r="AA2592" s="16">
        <f>IF(COUNT(Q2592:Z2592)=0,"",SUM(Q2592:Q2592))</f>
        <v>0</v>
      </c>
      <c r="AB2592" s="16">
        <f>IF(COUNT(Q2592:Z2592)=0,"",SUM(R2592:S2592))</f>
        <v>0</v>
      </c>
      <c r="AC2592" s="16">
        <f>IF(COUNT(Q2592:Z2592)=0,"",SUM(T2592:V2592))</f>
        <v>0</v>
      </c>
      <c r="AD2592" s="16">
        <f>IF(COUNT(Q2592:Z2592)=0,"",SUM(W2592:Y2592))</f>
        <v>0</v>
      </c>
      <c r="AE2592" s="16">
        <f>IF(COUNT(Q2592:Z2592)=0,"",SUM(Z2592:Z2592))</f>
        <v>0</v>
      </c>
      <c r="AF2592" s="16">
        <f>IF(COUNT(Q2592:Z2592)=0,"",SUM(Q2592:Z2592))</f>
        <v>0</v>
      </c>
      <c r="AG2592" s="17" t="str">
        <f>IFERROR((AA2592+AB2592)/AF2592,"")</f>
        <v/>
      </c>
      <c r="AH2592" s="16"/>
    </row>
    <row r="2593" spans="1:34" x14ac:dyDescent="0.2">
      <c r="A2593" s="4" t="s">
        <v>198</v>
      </c>
      <c r="B2593" s="4" t="s">
        <v>133</v>
      </c>
      <c r="C2593" s="4" t="s">
        <v>955</v>
      </c>
      <c r="D2593" s="4" t="s">
        <v>374</v>
      </c>
      <c r="E2593" s="4" t="s">
        <v>225</v>
      </c>
      <c r="F2593" s="4" t="s">
        <v>1274</v>
      </c>
      <c r="G2593" s="4" t="s">
        <v>156</v>
      </c>
      <c r="H2593" s="4" t="s">
        <v>71</v>
      </c>
      <c r="I2593" s="16">
        <v>1226</v>
      </c>
      <c r="J2593" s="16">
        <v>4063</v>
      </c>
      <c r="K2593" s="16">
        <v>369</v>
      </c>
      <c r="L2593" s="16">
        <v>1009</v>
      </c>
      <c r="M2593" s="16"/>
      <c r="N2593" s="16">
        <v>0</v>
      </c>
      <c r="O2593" s="17">
        <f>IFERROR(K2593/I2593,"")</f>
        <v>0.30097879282218598</v>
      </c>
      <c r="P2593" s="17">
        <f>IFERROR(L2593/J2593,"")</f>
        <v>0.24833866601033719</v>
      </c>
      <c r="Q2593" s="16">
        <v>0</v>
      </c>
      <c r="R2593" s="16">
        <v>55</v>
      </c>
      <c r="S2593" s="16"/>
      <c r="T2593" s="16">
        <v>0</v>
      </c>
      <c r="U2593" s="16">
        <v>281</v>
      </c>
      <c r="V2593" s="16">
        <v>25</v>
      </c>
      <c r="W2593" s="16">
        <v>13</v>
      </c>
      <c r="X2593" s="16">
        <v>990</v>
      </c>
      <c r="Y2593" s="16">
        <v>0</v>
      </c>
      <c r="Z2593" s="16">
        <v>336</v>
      </c>
      <c r="AA2593" s="16">
        <f>IF(COUNT(Q2593:Z2593)=0,"",SUM(Q2593:Q2593))</f>
        <v>0</v>
      </c>
      <c r="AB2593" s="16">
        <f>IF(COUNT(Q2593:Z2593)=0,"",SUM(R2593:S2593))</f>
        <v>55</v>
      </c>
      <c r="AC2593" s="16">
        <f>IF(COUNT(Q2593:Z2593)=0,"",SUM(T2593:V2593))</f>
        <v>306</v>
      </c>
      <c r="AD2593" s="16">
        <f>IF(COUNT(Q2593:Z2593)=0,"",SUM(W2593:Y2593))</f>
        <v>1003</v>
      </c>
      <c r="AE2593" s="16">
        <f>IF(COUNT(Q2593:Z2593)=0,"",SUM(Z2593:Z2593))</f>
        <v>336</v>
      </c>
      <c r="AF2593" s="16">
        <f>IF(COUNT(Q2593:Z2593)=0,"",SUM(Q2593:Z2593))</f>
        <v>1700</v>
      </c>
      <c r="AG2593" s="17">
        <f>IFERROR((AA2593+AB2593)/AF2593,"")</f>
        <v>3.2352941176470591E-2</v>
      </c>
      <c r="AH2593" s="16">
        <v>143</v>
      </c>
    </row>
    <row r="2594" spans="1:34" x14ac:dyDescent="0.2">
      <c r="A2594" s="4" t="s">
        <v>198</v>
      </c>
      <c r="B2594" s="4" t="s">
        <v>133</v>
      </c>
      <c r="C2594" s="4" t="s">
        <v>955</v>
      </c>
      <c r="D2594" s="4" t="s">
        <v>374</v>
      </c>
      <c r="E2594" s="4" t="s">
        <v>225</v>
      </c>
      <c r="F2594" s="4" t="s">
        <v>1275</v>
      </c>
      <c r="G2594" s="4" t="s">
        <v>156</v>
      </c>
      <c r="H2594" s="4" t="s">
        <v>43</v>
      </c>
      <c r="I2594" s="16">
        <v>1385</v>
      </c>
      <c r="J2594" s="16">
        <v>4725</v>
      </c>
      <c r="K2594" s="16">
        <v>430</v>
      </c>
      <c r="L2594" s="16">
        <v>1584</v>
      </c>
      <c r="M2594" s="16">
        <v>0</v>
      </c>
      <c r="N2594" s="16">
        <v>0</v>
      </c>
      <c r="O2594" s="17">
        <f>IFERROR(K2594/I2594,"")</f>
        <v>0.31046931407942241</v>
      </c>
      <c r="P2594" s="17">
        <f>IFERROR(L2594/J2594,"")</f>
        <v>0.33523809523809522</v>
      </c>
      <c r="Q2594" s="16">
        <v>0</v>
      </c>
      <c r="R2594" s="16">
        <v>12</v>
      </c>
      <c r="S2594" s="16"/>
      <c r="T2594" s="16">
        <v>0</v>
      </c>
      <c r="U2594" s="16">
        <v>316</v>
      </c>
      <c r="V2594" s="16">
        <v>40</v>
      </c>
      <c r="W2594" s="16">
        <v>70</v>
      </c>
      <c r="X2594" s="16">
        <v>1177</v>
      </c>
      <c r="Y2594" s="16">
        <v>0</v>
      </c>
      <c r="Z2594" s="16">
        <v>880</v>
      </c>
      <c r="AA2594" s="16">
        <f>IF(COUNT(Q2594:Z2594)=0,"",SUM(Q2594:Q2594))</f>
        <v>0</v>
      </c>
      <c r="AB2594" s="16">
        <f>IF(COUNT(Q2594:Z2594)=0,"",SUM(R2594:S2594))</f>
        <v>12</v>
      </c>
      <c r="AC2594" s="16">
        <f>IF(COUNT(Q2594:Z2594)=0,"",SUM(T2594:V2594))</f>
        <v>356</v>
      </c>
      <c r="AD2594" s="16">
        <f>IF(COUNT(Q2594:Z2594)=0,"",SUM(W2594:Y2594))</f>
        <v>1247</v>
      </c>
      <c r="AE2594" s="16">
        <f>IF(COUNT(Q2594:Z2594)=0,"",SUM(Z2594:Z2594))</f>
        <v>880</v>
      </c>
      <c r="AF2594" s="16">
        <f>IF(COUNT(Q2594:Z2594)=0,"",SUM(Q2594:Z2594))</f>
        <v>2495</v>
      </c>
      <c r="AG2594" s="17">
        <f>IFERROR((AA2594+AB2594)/AF2594,"")</f>
        <v>4.8096192384769537E-3</v>
      </c>
      <c r="AH2594" s="16">
        <v>71</v>
      </c>
    </row>
    <row r="2595" spans="1:34" x14ac:dyDescent="0.2">
      <c r="A2595" s="4" t="s">
        <v>198</v>
      </c>
      <c r="B2595" s="4" t="s">
        <v>133</v>
      </c>
      <c r="C2595" s="4" t="s">
        <v>955</v>
      </c>
      <c r="D2595" s="4" t="s">
        <v>375</v>
      </c>
      <c r="E2595" s="4" t="s">
        <v>228</v>
      </c>
      <c r="F2595" s="4" t="s">
        <v>1277</v>
      </c>
      <c r="G2595" s="4" t="s">
        <v>156</v>
      </c>
      <c r="H2595" s="4" t="s">
        <v>71</v>
      </c>
      <c r="I2595" s="16">
        <v>0</v>
      </c>
      <c r="J2595" s="16">
        <v>0</v>
      </c>
      <c r="K2595" s="16">
        <v>0</v>
      </c>
      <c r="L2595" s="16">
        <v>0</v>
      </c>
      <c r="M2595" s="16">
        <v>0</v>
      </c>
      <c r="N2595" s="16">
        <v>0</v>
      </c>
      <c r="O2595" s="17" t="str">
        <f>IFERROR(K2595/I2595,"")</f>
        <v/>
      </c>
      <c r="P2595" s="17" t="str">
        <f>IFERROR(L2595/J2595,"")</f>
        <v/>
      </c>
      <c r="Q2595" s="16">
        <v>0</v>
      </c>
      <c r="R2595" s="16">
        <v>0</v>
      </c>
      <c r="S2595" s="16"/>
      <c r="T2595" s="16">
        <v>0</v>
      </c>
      <c r="U2595" s="16">
        <v>0</v>
      </c>
      <c r="V2595" s="16">
        <v>0</v>
      </c>
      <c r="W2595" s="16">
        <v>0</v>
      </c>
      <c r="X2595" s="16">
        <v>0</v>
      </c>
      <c r="Y2595" s="16">
        <v>0</v>
      </c>
      <c r="Z2595" s="16">
        <v>0</v>
      </c>
      <c r="AA2595" s="16">
        <f>IF(COUNT(Q2595:Z2595)=0,"",SUM(Q2595:Q2595))</f>
        <v>0</v>
      </c>
      <c r="AB2595" s="16">
        <f>IF(COUNT(Q2595:Z2595)=0,"",SUM(R2595:S2595))</f>
        <v>0</v>
      </c>
      <c r="AC2595" s="16">
        <f>IF(COUNT(Q2595:Z2595)=0,"",SUM(T2595:V2595))</f>
        <v>0</v>
      </c>
      <c r="AD2595" s="16">
        <f>IF(COUNT(Q2595:Z2595)=0,"",SUM(W2595:Y2595))</f>
        <v>0</v>
      </c>
      <c r="AE2595" s="16">
        <f>IF(COUNT(Q2595:Z2595)=0,"",SUM(Z2595:Z2595))</f>
        <v>0</v>
      </c>
      <c r="AF2595" s="16">
        <f>IF(COUNT(Q2595:Z2595)=0,"",SUM(Q2595:Z2595))</f>
        <v>0</v>
      </c>
      <c r="AG2595" s="17" t="str">
        <f>IFERROR((AA2595+AB2595)/AF2595,"")</f>
        <v/>
      </c>
      <c r="AH2595" s="16"/>
    </row>
    <row r="2596" spans="1:34" x14ac:dyDescent="0.2">
      <c r="A2596" s="4" t="s">
        <v>198</v>
      </c>
      <c r="B2596" s="4" t="s">
        <v>147</v>
      </c>
      <c r="C2596" s="4" t="s">
        <v>1036</v>
      </c>
      <c r="D2596" s="4" t="s">
        <v>376</v>
      </c>
      <c r="E2596" s="4" t="s">
        <v>200</v>
      </c>
      <c r="F2596" s="4" t="s">
        <v>1279</v>
      </c>
      <c r="G2596" s="4" t="s">
        <v>160</v>
      </c>
      <c r="H2596" s="4" t="s">
        <v>43</v>
      </c>
      <c r="I2596" s="16">
        <v>23</v>
      </c>
      <c r="J2596" s="16">
        <v>0</v>
      </c>
      <c r="K2596" s="16">
        <v>14</v>
      </c>
      <c r="L2596" s="16">
        <v>0</v>
      </c>
      <c r="M2596" s="16"/>
      <c r="N2596" s="16">
        <v>0</v>
      </c>
      <c r="O2596" s="17">
        <f>IFERROR(K2596/I2596,"")</f>
        <v>0.60869565217391308</v>
      </c>
      <c r="P2596" s="17" t="str">
        <f>IFERROR(L2596/J2596,"")</f>
        <v/>
      </c>
      <c r="Q2596" s="16">
        <v>0</v>
      </c>
      <c r="R2596" s="16">
        <v>0</v>
      </c>
      <c r="S2596" s="16"/>
      <c r="T2596" s="16">
        <v>0</v>
      </c>
      <c r="U2596" s="16"/>
      <c r="V2596" s="16">
        <v>0</v>
      </c>
      <c r="W2596" s="16">
        <v>0</v>
      </c>
      <c r="X2596" s="16"/>
      <c r="Y2596" s="16">
        <v>0</v>
      </c>
      <c r="Z2596" s="16"/>
      <c r="AA2596" s="16">
        <f>IF(COUNT(Q2596:Z2596)=0,"",SUM(Q2596:Q2596))</f>
        <v>0</v>
      </c>
      <c r="AB2596" s="16">
        <f>IF(COUNT(Q2596:Z2596)=0,"",SUM(R2596:S2596))</f>
        <v>0</v>
      </c>
      <c r="AC2596" s="16">
        <f>IF(COUNT(Q2596:Z2596)=0,"",SUM(T2596:V2596))</f>
        <v>0</v>
      </c>
      <c r="AD2596" s="16">
        <f>IF(COUNT(Q2596:Z2596)=0,"",SUM(W2596:Y2596))</f>
        <v>0</v>
      </c>
      <c r="AE2596" s="16">
        <f>IF(COUNT(Q2596:Z2596)=0,"",SUM(Z2596:Z2596))</f>
        <v>0</v>
      </c>
      <c r="AF2596" s="16">
        <f>IF(COUNT(Q2596:Z2596)=0,"",SUM(Q2596:Z2596))</f>
        <v>0</v>
      </c>
      <c r="AG2596" s="17" t="str">
        <f>IFERROR((AA2596+AB2596)/AF2596,"")</f>
        <v/>
      </c>
      <c r="AH2596" s="16">
        <v>13</v>
      </c>
    </row>
    <row r="2597" spans="1:34" x14ac:dyDescent="0.2">
      <c r="A2597" s="4" t="s">
        <v>198</v>
      </c>
      <c r="B2597" s="4" t="s">
        <v>147</v>
      </c>
      <c r="C2597" s="4" t="s">
        <v>1036</v>
      </c>
      <c r="D2597" s="4" t="s">
        <v>376</v>
      </c>
      <c r="E2597" s="4" t="s">
        <v>200</v>
      </c>
      <c r="F2597" s="4" t="s">
        <v>1280</v>
      </c>
      <c r="G2597" s="4" t="s">
        <v>160</v>
      </c>
      <c r="H2597" s="4" t="s">
        <v>71</v>
      </c>
      <c r="I2597" s="16">
        <v>35</v>
      </c>
      <c r="J2597" s="16"/>
      <c r="K2597" s="16">
        <v>12</v>
      </c>
      <c r="L2597" s="16"/>
      <c r="M2597" s="16"/>
      <c r="N2597" s="16">
        <v>0</v>
      </c>
      <c r="O2597" s="17">
        <f>IFERROR(K2597/I2597,"")</f>
        <v>0.34285714285714286</v>
      </c>
      <c r="P2597" s="17" t="str">
        <f>IFERROR(L2597/J2597,"")</f>
        <v/>
      </c>
      <c r="Q2597" s="16">
        <v>0</v>
      </c>
      <c r="R2597" s="16">
        <v>0</v>
      </c>
      <c r="S2597" s="16"/>
      <c r="T2597" s="16">
        <v>0</v>
      </c>
      <c r="U2597" s="16"/>
      <c r="V2597" s="16">
        <v>0</v>
      </c>
      <c r="W2597" s="16">
        <v>0</v>
      </c>
      <c r="X2597" s="16"/>
      <c r="Y2597" s="16">
        <v>0</v>
      </c>
      <c r="Z2597" s="16"/>
      <c r="AA2597" s="16">
        <f>IF(COUNT(Q2597:Z2597)=0,"",SUM(Q2597:Q2597))</f>
        <v>0</v>
      </c>
      <c r="AB2597" s="16">
        <f>IF(COUNT(Q2597:Z2597)=0,"",SUM(R2597:S2597))</f>
        <v>0</v>
      </c>
      <c r="AC2597" s="16">
        <f>IF(COUNT(Q2597:Z2597)=0,"",SUM(T2597:V2597))</f>
        <v>0</v>
      </c>
      <c r="AD2597" s="16">
        <f>IF(COUNT(Q2597:Z2597)=0,"",SUM(W2597:Y2597))</f>
        <v>0</v>
      </c>
      <c r="AE2597" s="16">
        <f>IF(COUNT(Q2597:Z2597)=0,"",SUM(Z2597:Z2597))</f>
        <v>0</v>
      </c>
      <c r="AF2597" s="16">
        <f>IF(COUNT(Q2597:Z2597)=0,"",SUM(Q2597:Z2597))</f>
        <v>0</v>
      </c>
      <c r="AG2597" s="17" t="str">
        <f>IFERROR((AA2597+AB2597)/AF2597,"")</f>
        <v/>
      </c>
      <c r="AH2597" s="16">
        <v>47</v>
      </c>
    </row>
    <row r="2598" spans="1:34" x14ac:dyDescent="0.2">
      <c r="A2598" s="4" t="s">
        <v>198</v>
      </c>
      <c r="B2598" s="4" t="s">
        <v>147</v>
      </c>
      <c r="C2598" s="4" t="s">
        <v>1036</v>
      </c>
      <c r="D2598" s="4" t="s">
        <v>376</v>
      </c>
      <c r="E2598" s="4" t="s">
        <v>200</v>
      </c>
      <c r="F2598" s="4" t="s">
        <v>1281</v>
      </c>
      <c r="G2598" s="4" t="s">
        <v>160</v>
      </c>
      <c r="H2598" s="4" t="s">
        <v>43</v>
      </c>
      <c r="I2598" s="16">
        <v>24</v>
      </c>
      <c r="J2598" s="16"/>
      <c r="K2598" s="16">
        <v>15</v>
      </c>
      <c r="L2598" s="16"/>
      <c r="M2598" s="16"/>
      <c r="N2598" s="16">
        <v>0</v>
      </c>
      <c r="O2598" s="17">
        <f>IFERROR(K2598/I2598,"")</f>
        <v>0.625</v>
      </c>
      <c r="P2598" s="17" t="str">
        <f>IFERROR(L2598/J2598,"")</f>
        <v/>
      </c>
      <c r="Q2598" s="16">
        <v>0</v>
      </c>
      <c r="R2598" s="16">
        <v>0</v>
      </c>
      <c r="S2598" s="16"/>
      <c r="T2598" s="16">
        <v>0</v>
      </c>
      <c r="U2598" s="16"/>
      <c r="V2598" s="16">
        <v>0</v>
      </c>
      <c r="W2598" s="16">
        <v>0</v>
      </c>
      <c r="X2598" s="16"/>
      <c r="Y2598" s="16">
        <v>0</v>
      </c>
      <c r="Z2598" s="16"/>
      <c r="AA2598" s="16">
        <f>IF(COUNT(Q2598:Z2598)=0,"",SUM(Q2598:Q2598))</f>
        <v>0</v>
      </c>
      <c r="AB2598" s="16">
        <f>IF(COUNT(Q2598:Z2598)=0,"",SUM(R2598:S2598))</f>
        <v>0</v>
      </c>
      <c r="AC2598" s="16">
        <f>IF(COUNT(Q2598:Z2598)=0,"",SUM(T2598:V2598))</f>
        <v>0</v>
      </c>
      <c r="AD2598" s="16">
        <f>IF(COUNT(Q2598:Z2598)=0,"",SUM(W2598:Y2598))</f>
        <v>0</v>
      </c>
      <c r="AE2598" s="16">
        <f>IF(COUNT(Q2598:Z2598)=0,"",SUM(Z2598:Z2598))</f>
        <v>0</v>
      </c>
      <c r="AF2598" s="16">
        <f>IF(COUNT(Q2598:Z2598)=0,"",SUM(Q2598:Z2598))</f>
        <v>0</v>
      </c>
      <c r="AG2598" s="17" t="str">
        <f>IFERROR((AA2598+AB2598)/AF2598,"")</f>
        <v/>
      </c>
      <c r="AH2598" s="16">
        <v>14</v>
      </c>
    </row>
    <row r="2599" spans="1:34" x14ac:dyDescent="0.2">
      <c r="A2599" s="4" t="s">
        <v>198</v>
      </c>
      <c r="B2599" s="4" t="s">
        <v>147</v>
      </c>
      <c r="C2599" s="4" t="s">
        <v>1036</v>
      </c>
      <c r="D2599" s="4" t="s">
        <v>376</v>
      </c>
      <c r="E2599" s="4" t="s">
        <v>200</v>
      </c>
      <c r="F2599" s="4" t="s">
        <v>1282</v>
      </c>
      <c r="G2599" s="4" t="s">
        <v>160</v>
      </c>
      <c r="H2599" s="4" t="s">
        <v>71</v>
      </c>
      <c r="I2599" s="16">
        <v>66</v>
      </c>
      <c r="J2599" s="16">
        <v>24</v>
      </c>
      <c r="K2599" s="16">
        <v>28</v>
      </c>
      <c r="L2599" s="16">
        <v>11</v>
      </c>
      <c r="M2599" s="16"/>
      <c r="N2599" s="16">
        <v>0</v>
      </c>
      <c r="O2599" s="17">
        <f>IFERROR(K2599/I2599,"")</f>
        <v>0.42424242424242425</v>
      </c>
      <c r="P2599" s="17">
        <f>IFERROR(L2599/J2599,"")</f>
        <v>0.45833333333333331</v>
      </c>
      <c r="Q2599" s="16">
        <v>0</v>
      </c>
      <c r="R2599" s="16"/>
      <c r="S2599" s="16"/>
      <c r="T2599" s="16">
        <v>0</v>
      </c>
      <c r="U2599" s="16"/>
      <c r="V2599" s="16">
        <v>0</v>
      </c>
      <c r="W2599" s="16">
        <v>0</v>
      </c>
      <c r="X2599" s="16">
        <v>27</v>
      </c>
      <c r="Y2599" s="16">
        <v>0</v>
      </c>
      <c r="Z2599" s="16"/>
      <c r="AA2599" s="16">
        <f>IF(COUNT(Q2599:Z2599)=0,"",SUM(Q2599:Q2599))</f>
        <v>0</v>
      </c>
      <c r="AB2599" s="16">
        <f>IF(COUNT(Q2599:Z2599)=0,"",SUM(R2599:S2599))</f>
        <v>0</v>
      </c>
      <c r="AC2599" s="16">
        <f>IF(COUNT(Q2599:Z2599)=0,"",SUM(T2599:V2599))</f>
        <v>0</v>
      </c>
      <c r="AD2599" s="16">
        <f>IF(COUNT(Q2599:Z2599)=0,"",SUM(W2599:Y2599))</f>
        <v>27</v>
      </c>
      <c r="AE2599" s="16">
        <f>IF(COUNT(Q2599:Z2599)=0,"",SUM(Z2599:Z2599))</f>
        <v>0</v>
      </c>
      <c r="AF2599" s="16">
        <f>IF(COUNT(Q2599:Z2599)=0,"",SUM(Q2599:Z2599))</f>
        <v>27</v>
      </c>
      <c r="AG2599" s="17">
        <f>IFERROR((AA2599+AB2599)/AF2599,"")</f>
        <v>0</v>
      </c>
      <c r="AH2599" s="16">
        <v>74</v>
      </c>
    </row>
    <row r="2600" spans="1:34" x14ac:dyDescent="0.2">
      <c r="A2600" s="4" t="s">
        <v>198</v>
      </c>
      <c r="B2600" s="4" t="s">
        <v>147</v>
      </c>
      <c r="C2600" s="4" t="s">
        <v>1036</v>
      </c>
      <c r="D2600" s="4" t="s">
        <v>378</v>
      </c>
      <c r="E2600" s="4" t="s">
        <v>379</v>
      </c>
      <c r="F2600" s="4" t="s">
        <v>1285</v>
      </c>
      <c r="G2600" s="4" t="s">
        <v>156</v>
      </c>
      <c r="H2600" s="4" t="s">
        <v>43</v>
      </c>
      <c r="I2600" s="16">
        <v>312</v>
      </c>
      <c r="J2600" s="16">
        <v>288</v>
      </c>
      <c r="K2600" s="16">
        <v>59</v>
      </c>
      <c r="L2600" s="16">
        <v>37</v>
      </c>
      <c r="M2600" s="16">
        <v>0</v>
      </c>
      <c r="N2600" s="16">
        <v>0</v>
      </c>
      <c r="O2600" s="17">
        <f>IFERROR(K2600/I2600,"")</f>
        <v>0.1891025641025641</v>
      </c>
      <c r="P2600" s="17">
        <f>IFERROR(L2600/J2600,"")</f>
        <v>0.12847222222222221</v>
      </c>
      <c r="Q2600" s="16">
        <v>0</v>
      </c>
      <c r="R2600" s="16"/>
      <c r="S2600" s="16"/>
      <c r="T2600" s="16">
        <v>0</v>
      </c>
      <c r="U2600" s="16">
        <v>0</v>
      </c>
      <c r="V2600" s="16">
        <v>0</v>
      </c>
      <c r="W2600" s="16"/>
      <c r="X2600" s="16">
        <v>42</v>
      </c>
      <c r="Y2600" s="16">
        <v>0</v>
      </c>
      <c r="Z2600" s="16">
        <v>47</v>
      </c>
      <c r="AA2600" s="16">
        <f>IF(COUNT(Q2600:Z2600)=0,"",SUM(Q2600:Q2600))</f>
        <v>0</v>
      </c>
      <c r="AB2600" s="16">
        <f>IF(COUNT(Q2600:Z2600)=0,"",SUM(R2600:S2600))</f>
        <v>0</v>
      </c>
      <c r="AC2600" s="16">
        <f>IF(COUNT(Q2600:Z2600)=0,"",SUM(T2600:V2600))</f>
        <v>0</v>
      </c>
      <c r="AD2600" s="16">
        <f>IF(COUNT(Q2600:Z2600)=0,"",SUM(W2600:Y2600))</f>
        <v>42</v>
      </c>
      <c r="AE2600" s="16">
        <f>IF(COUNT(Q2600:Z2600)=0,"",SUM(Z2600:Z2600))</f>
        <v>47</v>
      </c>
      <c r="AF2600" s="16">
        <f>IF(COUNT(Q2600:Z2600)=0,"",SUM(Q2600:Z2600))</f>
        <v>89</v>
      </c>
      <c r="AG2600" s="17">
        <f>IFERROR((AA2600+AB2600)/AF2600,"")</f>
        <v>0</v>
      </c>
      <c r="AH2600" s="16"/>
    </row>
    <row r="2601" spans="1:34" x14ac:dyDescent="0.2">
      <c r="A2601" s="4" t="s">
        <v>198</v>
      </c>
      <c r="B2601" s="4" t="s">
        <v>147</v>
      </c>
      <c r="C2601" s="4" t="s">
        <v>1036</v>
      </c>
      <c r="D2601" s="4" t="s">
        <v>383</v>
      </c>
      <c r="E2601" s="4" t="s">
        <v>384</v>
      </c>
      <c r="F2601" s="4" t="s">
        <v>1295</v>
      </c>
      <c r="G2601" s="4" t="s">
        <v>160</v>
      </c>
      <c r="H2601" s="4" t="s">
        <v>43</v>
      </c>
      <c r="I2601" s="16"/>
      <c r="J2601" s="16">
        <v>0</v>
      </c>
      <c r="K2601" s="16">
        <v>0</v>
      </c>
      <c r="L2601" s="16">
        <v>0</v>
      </c>
      <c r="M2601" s="16">
        <v>0</v>
      </c>
      <c r="N2601" s="16">
        <v>0</v>
      </c>
      <c r="O2601" s="17" t="str">
        <f>IFERROR(K2601/I2601,"")</f>
        <v/>
      </c>
      <c r="P2601" s="17" t="str">
        <f>IFERROR(L2601/J2601,"")</f>
        <v/>
      </c>
      <c r="Q2601" s="16">
        <v>0</v>
      </c>
      <c r="R2601" s="16">
        <v>0</v>
      </c>
      <c r="S2601" s="16"/>
      <c r="T2601" s="16">
        <v>0</v>
      </c>
      <c r="U2601" s="16">
        <v>18</v>
      </c>
      <c r="V2601" s="16">
        <v>0</v>
      </c>
      <c r="W2601" s="16">
        <v>0</v>
      </c>
      <c r="X2601" s="16"/>
      <c r="Y2601" s="16">
        <v>0</v>
      </c>
      <c r="Z2601" s="16">
        <v>0</v>
      </c>
      <c r="AA2601" s="16">
        <f>IF(COUNT(Q2601:Z2601)=0,"",SUM(Q2601:Q2601))</f>
        <v>0</v>
      </c>
      <c r="AB2601" s="16">
        <f>IF(COUNT(Q2601:Z2601)=0,"",SUM(R2601:S2601))</f>
        <v>0</v>
      </c>
      <c r="AC2601" s="16">
        <f>IF(COUNT(Q2601:Z2601)=0,"",SUM(T2601:V2601))</f>
        <v>18</v>
      </c>
      <c r="AD2601" s="16">
        <f>IF(COUNT(Q2601:Z2601)=0,"",SUM(W2601:Y2601))</f>
        <v>0</v>
      </c>
      <c r="AE2601" s="16">
        <f>IF(COUNT(Q2601:Z2601)=0,"",SUM(Z2601:Z2601))</f>
        <v>0</v>
      </c>
      <c r="AF2601" s="16">
        <f>IF(COUNT(Q2601:Z2601)=0,"",SUM(Q2601:Z2601))</f>
        <v>18</v>
      </c>
      <c r="AG2601" s="17">
        <f>IFERROR((AA2601+AB2601)/AF2601,"")</f>
        <v>0</v>
      </c>
      <c r="AH2601" s="16"/>
    </row>
    <row r="2602" spans="1:34" x14ac:dyDescent="0.2">
      <c r="A2602" s="4" t="s">
        <v>198</v>
      </c>
      <c r="B2602" s="4" t="s">
        <v>126</v>
      </c>
      <c r="C2602" s="4" t="s">
        <v>955</v>
      </c>
      <c r="D2602" s="4" t="s">
        <v>386</v>
      </c>
      <c r="E2602" s="4" t="s">
        <v>200</v>
      </c>
      <c r="F2602" s="4" t="s">
        <v>1297</v>
      </c>
      <c r="G2602" s="4" t="s">
        <v>156</v>
      </c>
      <c r="H2602" s="4" t="s">
        <v>43</v>
      </c>
      <c r="I2602" s="16">
        <v>65</v>
      </c>
      <c r="J2602" s="16">
        <v>38</v>
      </c>
      <c r="K2602" s="16">
        <v>27</v>
      </c>
      <c r="L2602" s="16">
        <v>16</v>
      </c>
      <c r="M2602" s="16"/>
      <c r="N2602" s="16">
        <v>0</v>
      </c>
      <c r="O2602" s="17">
        <f>IFERROR(K2602/I2602,"")</f>
        <v>0.41538461538461541</v>
      </c>
      <c r="P2602" s="17">
        <f>IFERROR(L2602/J2602,"")</f>
        <v>0.42105263157894735</v>
      </c>
      <c r="Q2602" s="16">
        <v>0</v>
      </c>
      <c r="R2602" s="16">
        <v>0</v>
      </c>
      <c r="S2602" s="16"/>
      <c r="T2602" s="16">
        <v>0</v>
      </c>
      <c r="U2602" s="16">
        <v>16</v>
      </c>
      <c r="V2602" s="16">
        <v>0</v>
      </c>
      <c r="W2602" s="16">
        <v>0</v>
      </c>
      <c r="X2602" s="16">
        <v>21</v>
      </c>
      <c r="Y2602" s="16">
        <v>0</v>
      </c>
      <c r="Z2602" s="16"/>
      <c r="AA2602" s="16">
        <f>IF(COUNT(Q2602:Z2602)=0,"",SUM(Q2602:Q2602))</f>
        <v>0</v>
      </c>
      <c r="AB2602" s="16">
        <f>IF(COUNT(Q2602:Z2602)=0,"",SUM(R2602:S2602))</f>
        <v>0</v>
      </c>
      <c r="AC2602" s="16">
        <f>IF(COUNT(Q2602:Z2602)=0,"",SUM(T2602:V2602))</f>
        <v>16</v>
      </c>
      <c r="AD2602" s="16">
        <f>IF(COUNT(Q2602:Z2602)=0,"",SUM(W2602:Y2602))</f>
        <v>21</v>
      </c>
      <c r="AE2602" s="16">
        <f>IF(COUNT(Q2602:Z2602)=0,"",SUM(Z2602:Z2602))</f>
        <v>0</v>
      </c>
      <c r="AF2602" s="16">
        <f>IF(COUNT(Q2602:Z2602)=0,"",SUM(Q2602:Z2602))</f>
        <v>37</v>
      </c>
      <c r="AG2602" s="17">
        <f>IFERROR((AA2602+AB2602)/AF2602,"")</f>
        <v>0</v>
      </c>
      <c r="AH2602" s="16">
        <v>97</v>
      </c>
    </row>
    <row r="2603" spans="1:34" x14ac:dyDescent="0.2">
      <c r="A2603" s="4" t="s">
        <v>198</v>
      </c>
      <c r="B2603" s="4" t="s">
        <v>126</v>
      </c>
      <c r="C2603" s="4" t="s">
        <v>955</v>
      </c>
      <c r="D2603" s="4" t="s">
        <v>386</v>
      </c>
      <c r="E2603" s="4" t="s">
        <v>200</v>
      </c>
      <c r="F2603" s="4" t="s">
        <v>1298</v>
      </c>
      <c r="G2603" s="4" t="s">
        <v>156</v>
      </c>
      <c r="H2603" s="4" t="s">
        <v>71</v>
      </c>
      <c r="I2603" s="16">
        <v>40</v>
      </c>
      <c r="J2603" s="16">
        <v>60</v>
      </c>
      <c r="K2603" s="16">
        <v>15</v>
      </c>
      <c r="L2603" s="16">
        <v>26</v>
      </c>
      <c r="M2603" s="16"/>
      <c r="N2603" s="16"/>
      <c r="O2603" s="17">
        <f>IFERROR(K2603/I2603,"")</f>
        <v>0.375</v>
      </c>
      <c r="P2603" s="17">
        <f>IFERROR(L2603/J2603,"")</f>
        <v>0.43333333333333335</v>
      </c>
      <c r="Q2603" s="16">
        <v>0</v>
      </c>
      <c r="R2603" s="16">
        <v>0</v>
      </c>
      <c r="S2603" s="16"/>
      <c r="T2603" s="16">
        <v>0</v>
      </c>
      <c r="U2603" s="16">
        <v>16</v>
      </c>
      <c r="V2603" s="16">
        <v>0</v>
      </c>
      <c r="W2603" s="16">
        <v>0</v>
      </c>
      <c r="X2603" s="16">
        <v>13</v>
      </c>
      <c r="Y2603" s="16">
        <v>0</v>
      </c>
      <c r="Z2603" s="16">
        <v>13</v>
      </c>
      <c r="AA2603" s="16">
        <f>IF(COUNT(Q2603:Z2603)=0,"",SUM(Q2603:Q2603))</f>
        <v>0</v>
      </c>
      <c r="AB2603" s="16">
        <f>IF(COUNT(Q2603:Z2603)=0,"",SUM(R2603:S2603))</f>
        <v>0</v>
      </c>
      <c r="AC2603" s="16">
        <f>IF(COUNT(Q2603:Z2603)=0,"",SUM(T2603:V2603))</f>
        <v>16</v>
      </c>
      <c r="AD2603" s="16">
        <f>IF(COUNT(Q2603:Z2603)=0,"",SUM(W2603:Y2603))</f>
        <v>13</v>
      </c>
      <c r="AE2603" s="16">
        <f>IF(COUNT(Q2603:Z2603)=0,"",SUM(Z2603:Z2603))</f>
        <v>13</v>
      </c>
      <c r="AF2603" s="16">
        <f>IF(COUNT(Q2603:Z2603)=0,"",SUM(Q2603:Z2603))</f>
        <v>42</v>
      </c>
      <c r="AG2603" s="17">
        <f>IFERROR((AA2603+AB2603)/AF2603,"")</f>
        <v>0</v>
      </c>
      <c r="AH2603" s="16">
        <v>140</v>
      </c>
    </row>
    <row r="2604" spans="1:34" x14ac:dyDescent="0.2">
      <c r="A2604" s="4" t="s">
        <v>198</v>
      </c>
      <c r="B2604" s="4" t="s">
        <v>126</v>
      </c>
      <c r="C2604" s="4" t="s">
        <v>955</v>
      </c>
      <c r="D2604" s="4" t="s">
        <v>386</v>
      </c>
      <c r="E2604" s="4" t="s">
        <v>200</v>
      </c>
      <c r="F2604" s="4" t="s">
        <v>1299</v>
      </c>
      <c r="G2604" s="4" t="s">
        <v>156</v>
      </c>
      <c r="H2604" s="4" t="s">
        <v>43</v>
      </c>
      <c r="I2604" s="16">
        <v>35</v>
      </c>
      <c r="J2604" s="16">
        <v>18</v>
      </c>
      <c r="K2604" s="16">
        <v>14</v>
      </c>
      <c r="L2604" s="16"/>
      <c r="M2604" s="16"/>
      <c r="N2604" s="16">
        <v>0</v>
      </c>
      <c r="O2604" s="17">
        <f>IFERROR(K2604/I2604,"")</f>
        <v>0.4</v>
      </c>
      <c r="P2604" s="17">
        <f>IFERROR(L2604/J2604,"")</f>
        <v>0</v>
      </c>
      <c r="Q2604" s="16">
        <v>0</v>
      </c>
      <c r="R2604" s="16">
        <v>0</v>
      </c>
      <c r="S2604" s="16"/>
      <c r="T2604" s="16">
        <v>0</v>
      </c>
      <c r="U2604" s="16"/>
      <c r="V2604" s="16">
        <v>0</v>
      </c>
      <c r="W2604" s="16">
        <v>0</v>
      </c>
      <c r="X2604" s="16">
        <v>14</v>
      </c>
      <c r="Y2604" s="16">
        <v>0</v>
      </c>
      <c r="Z2604" s="16"/>
      <c r="AA2604" s="16">
        <f>IF(COUNT(Q2604:Z2604)=0,"",SUM(Q2604:Q2604))</f>
        <v>0</v>
      </c>
      <c r="AB2604" s="16">
        <f>IF(COUNT(Q2604:Z2604)=0,"",SUM(R2604:S2604))</f>
        <v>0</v>
      </c>
      <c r="AC2604" s="16">
        <f>IF(COUNT(Q2604:Z2604)=0,"",SUM(T2604:V2604))</f>
        <v>0</v>
      </c>
      <c r="AD2604" s="16">
        <f>IF(COUNT(Q2604:Z2604)=0,"",SUM(W2604:Y2604))</f>
        <v>14</v>
      </c>
      <c r="AE2604" s="16">
        <f>IF(COUNT(Q2604:Z2604)=0,"",SUM(Z2604:Z2604))</f>
        <v>0</v>
      </c>
      <c r="AF2604" s="16">
        <f>IF(COUNT(Q2604:Z2604)=0,"",SUM(Q2604:Z2604))</f>
        <v>14</v>
      </c>
      <c r="AG2604" s="17">
        <f>IFERROR((AA2604+AB2604)/AF2604,"")</f>
        <v>0</v>
      </c>
      <c r="AH2604" s="16">
        <v>55</v>
      </c>
    </row>
    <row r="2605" spans="1:34" x14ac:dyDescent="0.2">
      <c r="A2605" s="4" t="s">
        <v>198</v>
      </c>
      <c r="B2605" s="4" t="s">
        <v>126</v>
      </c>
      <c r="C2605" s="4" t="s">
        <v>955</v>
      </c>
      <c r="D2605" s="4" t="s">
        <v>386</v>
      </c>
      <c r="E2605" s="4" t="s">
        <v>200</v>
      </c>
      <c r="F2605" s="4" t="s">
        <v>1300</v>
      </c>
      <c r="G2605" s="4" t="s">
        <v>156</v>
      </c>
      <c r="H2605" s="4" t="s">
        <v>71</v>
      </c>
      <c r="I2605" s="16"/>
      <c r="J2605" s="16">
        <v>26</v>
      </c>
      <c r="K2605" s="16"/>
      <c r="L2605" s="16">
        <v>13</v>
      </c>
      <c r="M2605" s="16">
        <v>0</v>
      </c>
      <c r="N2605" s="16"/>
      <c r="O2605" s="17" t="str">
        <f>IFERROR(K2605/I2605,"")</f>
        <v/>
      </c>
      <c r="P2605" s="17">
        <f>IFERROR(L2605/J2605,"")</f>
        <v>0.5</v>
      </c>
      <c r="Q2605" s="16">
        <v>0</v>
      </c>
      <c r="R2605" s="16">
        <v>0</v>
      </c>
      <c r="S2605" s="16"/>
      <c r="T2605" s="16">
        <v>0</v>
      </c>
      <c r="U2605" s="16"/>
      <c r="V2605" s="16">
        <v>0</v>
      </c>
      <c r="W2605" s="16">
        <v>0</v>
      </c>
      <c r="X2605" s="16">
        <v>12</v>
      </c>
      <c r="Y2605" s="16">
        <v>0</v>
      </c>
      <c r="Z2605" s="16"/>
      <c r="AA2605" s="16">
        <f>IF(COUNT(Q2605:Z2605)=0,"",SUM(Q2605:Q2605))</f>
        <v>0</v>
      </c>
      <c r="AB2605" s="16">
        <f>IF(COUNT(Q2605:Z2605)=0,"",SUM(R2605:S2605))</f>
        <v>0</v>
      </c>
      <c r="AC2605" s="16">
        <f>IF(COUNT(Q2605:Z2605)=0,"",SUM(T2605:V2605))</f>
        <v>0</v>
      </c>
      <c r="AD2605" s="16">
        <f>IF(COUNT(Q2605:Z2605)=0,"",SUM(W2605:Y2605))</f>
        <v>12</v>
      </c>
      <c r="AE2605" s="16">
        <f>IF(COUNT(Q2605:Z2605)=0,"",SUM(Z2605:Z2605))</f>
        <v>0</v>
      </c>
      <c r="AF2605" s="16">
        <f>IF(COUNT(Q2605:Z2605)=0,"",SUM(Q2605:Z2605))</f>
        <v>12</v>
      </c>
      <c r="AG2605" s="17">
        <f>IFERROR((AA2605+AB2605)/AF2605,"")</f>
        <v>0</v>
      </c>
      <c r="AH2605" s="16">
        <v>39</v>
      </c>
    </row>
    <row r="2606" spans="1:34" x14ac:dyDescent="0.2">
      <c r="A2606" s="4" t="s">
        <v>198</v>
      </c>
      <c r="B2606" s="4" t="s">
        <v>126</v>
      </c>
      <c r="C2606" s="4" t="s">
        <v>955</v>
      </c>
      <c r="D2606" s="4" t="s">
        <v>391</v>
      </c>
      <c r="E2606" s="4" t="s">
        <v>266</v>
      </c>
      <c r="F2606" s="4" t="s">
        <v>1309</v>
      </c>
      <c r="G2606" s="4" t="s">
        <v>156</v>
      </c>
      <c r="H2606" s="4" t="s">
        <v>43</v>
      </c>
      <c r="I2606" s="16">
        <v>20</v>
      </c>
      <c r="J2606" s="16">
        <v>39</v>
      </c>
      <c r="K2606" s="16">
        <v>0</v>
      </c>
      <c r="L2606" s="16">
        <v>0</v>
      </c>
      <c r="M2606" s="16">
        <v>0</v>
      </c>
      <c r="N2606" s="16">
        <v>0</v>
      </c>
      <c r="O2606" s="17">
        <f>IFERROR(K2606/I2606,"")</f>
        <v>0</v>
      </c>
      <c r="P2606" s="17">
        <f>IFERROR(L2606/J2606,"")</f>
        <v>0</v>
      </c>
      <c r="Q2606" s="16">
        <v>0</v>
      </c>
      <c r="R2606" s="16">
        <v>0</v>
      </c>
      <c r="S2606" s="16"/>
      <c r="T2606" s="16">
        <v>0</v>
      </c>
      <c r="U2606" s="16">
        <v>0</v>
      </c>
      <c r="V2606" s="16">
        <v>0</v>
      </c>
      <c r="W2606" s="16">
        <v>0</v>
      </c>
      <c r="X2606" s="16">
        <v>0</v>
      </c>
      <c r="Y2606" s="16">
        <v>0</v>
      </c>
      <c r="Z2606" s="16">
        <v>0</v>
      </c>
      <c r="AA2606" s="16">
        <f>IF(COUNT(Q2606:Z2606)=0,"",SUM(Q2606:Q2606))</f>
        <v>0</v>
      </c>
      <c r="AB2606" s="16">
        <f>IF(COUNT(Q2606:Z2606)=0,"",SUM(R2606:S2606))</f>
        <v>0</v>
      </c>
      <c r="AC2606" s="16">
        <f>IF(COUNT(Q2606:Z2606)=0,"",SUM(T2606:V2606))</f>
        <v>0</v>
      </c>
      <c r="AD2606" s="16">
        <f>IF(COUNT(Q2606:Z2606)=0,"",SUM(W2606:Y2606))</f>
        <v>0</v>
      </c>
      <c r="AE2606" s="16">
        <f>IF(COUNT(Q2606:Z2606)=0,"",SUM(Z2606:Z2606))</f>
        <v>0</v>
      </c>
      <c r="AF2606" s="16">
        <f>IF(COUNT(Q2606:Z2606)=0,"",SUM(Q2606:Z2606))</f>
        <v>0</v>
      </c>
      <c r="AG2606" s="17" t="str">
        <f>IFERROR((AA2606+AB2606)/AF2606,"")</f>
        <v/>
      </c>
      <c r="AH2606" s="16"/>
    </row>
    <row r="2607" spans="1:34" x14ac:dyDescent="0.2">
      <c r="A2607" s="4" t="s">
        <v>198</v>
      </c>
      <c r="B2607" s="4" t="s">
        <v>126</v>
      </c>
      <c r="C2607" s="4" t="s">
        <v>955</v>
      </c>
      <c r="D2607" s="4" t="s">
        <v>395</v>
      </c>
      <c r="E2607" s="4" t="s">
        <v>225</v>
      </c>
      <c r="F2607" s="4" t="s">
        <v>1314</v>
      </c>
      <c r="G2607" s="4" t="s">
        <v>156</v>
      </c>
      <c r="H2607" s="4" t="s">
        <v>71</v>
      </c>
      <c r="I2607" s="16">
        <v>3096</v>
      </c>
      <c r="J2607" s="16">
        <v>7396</v>
      </c>
      <c r="K2607" s="16">
        <v>852</v>
      </c>
      <c r="L2607" s="16">
        <v>1490</v>
      </c>
      <c r="M2607" s="16"/>
      <c r="N2607" s="16">
        <v>16</v>
      </c>
      <c r="O2607" s="17">
        <f>IFERROR(K2607/I2607,"")</f>
        <v>0.27519379844961239</v>
      </c>
      <c r="P2607" s="17">
        <f>IFERROR(L2607/J2607,"")</f>
        <v>0.20146024878312602</v>
      </c>
      <c r="Q2607" s="16">
        <v>0</v>
      </c>
      <c r="R2607" s="16">
        <v>38</v>
      </c>
      <c r="S2607" s="16"/>
      <c r="T2607" s="16">
        <v>0</v>
      </c>
      <c r="U2607" s="16">
        <v>400</v>
      </c>
      <c r="V2607" s="16">
        <v>74</v>
      </c>
      <c r="W2607" s="16">
        <v>46</v>
      </c>
      <c r="X2607" s="16">
        <v>1842</v>
      </c>
      <c r="Y2607" s="16">
        <v>0</v>
      </c>
      <c r="Z2607" s="16">
        <v>532</v>
      </c>
      <c r="AA2607" s="16">
        <f>IF(COUNT(Q2607:Z2607)=0,"",SUM(Q2607:Q2607))</f>
        <v>0</v>
      </c>
      <c r="AB2607" s="16">
        <f>IF(COUNT(Q2607:Z2607)=0,"",SUM(R2607:S2607))</f>
        <v>38</v>
      </c>
      <c r="AC2607" s="16">
        <f>IF(COUNT(Q2607:Z2607)=0,"",SUM(T2607:V2607))</f>
        <v>474</v>
      </c>
      <c r="AD2607" s="16">
        <f>IF(COUNT(Q2607:Z2607)=0,"",SUM(W2607:Y2607))</f>
        <v>1888</v>
      </c>
      <c r="AE2607" s="16">
        <f>IF(COUNT(Q2607:Z2607)=0,"",SUM(Z2607:Z2607))</f>
        <v>532</v>
      </c>
      <c r="AF2607" s="16">
        <f>IF(COUNT(Q2607:Z2607)=0,"",SUM(Q2607:Z2607))</f>
        <v>2932</v>
      </c>
      <c r="AG2607" s="17">
        <f>IFERROR((AA2607+AB2607)/AF2607,"")</f>
        <v>1.2960436562073669E-2</v>
      </c>
      <c r="AH2607" s="16">
        <v>120</v>
      </c>
    </row>
    <row r="2608" spans="1:34" x14ac:dyDescent="0.2">
      <c r="A2608" s="4" t="s">
        <v>198</v>
      </c>
      <c r="B2608" s="4" t="s">
        <v>126</v>
      </c>
      <c r="C2608" s="4" t="s">
        <v>955</v>
      </c>
      <c r="D2608" s="4" t="s">
        <v>395</v>
      </c>
      <c r="E2608" s="4" t="s">
        <v>225</v>
      </c>
      <c r="F2608" s="4" t="s">
        <v>1315</v>
      </c>
      <c r="G2608" s="4" t="s">
        <v>156</v>
      </c>
      <c r="H2608" s="4" t="s">
        <v>43</v>
      </c>
      <c r="I2608" s="16">
        <v>4298</v>
      </c>
      <c r="J2608" s="16">
        <v>11262</v>
      </c>
      <c r="K2608" s="16">
        <v>900</v>
      </c>
      <c r="L2608" s="16">
        <v>2134</v>
      </c>
      <c r="M2608" s="16">
        <v>40</v>
      </c>
      <c r="N2608" s="16">
        <v>44</v>
      </c>
      <c r="O2608" s="17">
        <f>IFERROR(K2608/I2608,"")</f>
        <v>0.20939972080037228</v>
      </c>
      <c r="P2608" s="17">
        <f>IFERROR(L2608/J2608,"")</f>
        <v>0.18948676966790978</v>
      </c>
      <c r="Q2608" s="16">
        <v>0</v>
      </c>
      <c r="R2608" s="16">
        <v>32</v>
      </c>
      <c r="S2608" s="16"/>
      <c r="T2608" s="16">
        <v>0</v>
      </c>
      <c r="U2608" s="16">
        <v>662</v>
      </c>
      <c r="V2608" s="16">
        <v>96</v>
      </c>
      <c r="W2608" s="16">
        <v>260</v>
      </c>
      <c r="X2608" s="16">
        <v>2246</v>
      </c>
      <c r="Y2608" s="16">
        <v>0</v>
      </c>
      <c r="Z2608" s="16">
        <v>930</v>
      </c>
      <c r="AA2608" s="16">
        <f>IF(COUNT(Q2608:Z2608)=0,"",SUM(Q2608:Q2608))</f>
        <v>0</v>
      </c>
      <c r="AB2608" s="16">
        <f>IF(COUNT(Q2608:Z2608)=0,"",SUM(R2608:S2608))</f>
        <v>32</v>
      </c>
      <c r="AC2608" s="16">
        <f>IF(COUNT(Q2608:Z2608)=0,"",SUM(T2608:V2608))</f>
        <v>758</v>
      </c>
      <c r="AD2608" s="16">
        <f>IF(COUNT(Q2608:Z2608)=0,"",SUM(W2608:Y2608))</f>
        <v>2506</v>
      </c>
      <c r="AE2608" s="16">
        <f>IF(COUNT(Q2608:Z2608)=0,"",SUM(Z2608:Z2608))</f>
        <v>930</v>
      </c>
      <c r="AF2608" s="16">
        <f>IF(COUNT(Q2608:Z2608)=0,"",SUM(Q2608:Z2608))</f>
        <v>4226</v>
      </c>
      <c r="AG2608" s="17">
        <f>IFERROR((AA2608+AB2608)/AF2608,"")</f>
        <v>7.5721722669190722E-3</v>
      </c>
      <c r="AH2608" s="16">
        <v>157</v>
      </c>
    </row>
    <row r="2609" spans="1:34" x14ac:dyDescent="0.2">
      <c r="A2609" s="4" t="s">
        <v>198</v>
      </c>
      <c r="B2609" s="4" t="s">
        <v>126</v>
      </c>
      <c r="C2609" s="4" t="s">
        <v>955</v>
      </c>
      <c r="D2609" s="4" t="s">
        <v>395</v>
      </c>
      <c r="E2609" s="4" t="s">
        <v>225</v>
      </c>
      <c r="F2609" s="4" t="s">
        <v>1316</v>
      </c>
      <c r="G2609" s="4" t="s">
        <v>156</v>
      </c>
      <c r="H2609" s="4" t="s">
        <v>71</v>
      </c>
      <c r="I2609" s="16">
        <v>2930</v>
      </c>
      <c r="J2609" s="16">
        <v>6776</v>
      </c>
      <c r="K2609" s="16">
        <v>874</v>
      </c>
      <c r="L2609" s="16">
        <v>2166</v>
      </c>
      <c r="M2609" s="16">
        <v>30</v>
      </c>
      <c r="N2609" s="16">
        <v>0</v>
      </c>
      <c r="O2609" s="17">
        <f>IFERROR(K2609/I2609,"")</f>
        <v>0.29829351535836179</v>
      </c>
      <c r="P2609" s="17">
        <f>IFERROR(L2609/J2609,"")</f>
        <v>0.31965761511216056</v>
      </c>
      <c r="Q2609" s="16">
        <v>0</v>
      </c>
      <c r="R2609" s="16">
        <v>28</v>
      </c>
      <c r="S2609" s="16"/>
      <c r="T2609" s="16">
        <v>0</v>
      </c>
      <c r="U2609" s="16">
        <v>574</v>
      </c>
      <c r="V2609" s="16">
        <v>74</v>
      </c>
      <c r="W2609" s="16">
        <v>0</v>
      </c>
      <c r="X2609" s="16">
        <v>2814</v>
      </c>
      <c r="Y2609" s="16">
        <v>0</v>
      </c>
      <c r="Z2609" s="16">
        <v>218</v>
      </c>
      <c r="AA2609" s="16">
        <f>IF(COUNT(Q2609:Z2609)=0,"",SUM(Q2609:Q2609))</f>
        <v>0</v>
      </c>
      <c r="AB2609" s="16">
        <f>IF(COUNT(Q2609:Z2609)=0,"",SUM(R2609:S2609))</f>
        <v>28</v>
      </c>
      <c r="AC2609" s="16">
        <f>IF(COUNT(Q2609:Z2609)=0,"",SUM(T2609:V2609))</f>
        <v>648</v>
      </c>
      <c r="AD2609" s="16">
        <f>IF(COUNT(Q2609:Z2609)=0,"",SUM(W2609:Y2609))</f>
        <v>2814</v>
      </c>
      <c r="AE2609" s="16">
        <f>IF(COUNT(Q2609:Z2609)=0,"",SUM(Z2609:Z2609))</f>
        <v>218</v>
      </c>
      <c r="AF2609" s="16">
        <f>IF(COUNT(Q2609:Z2609)=0,"",SUM(Q2609:Z2609))</f>
        <v>3708</v>
      </c>
      <c r="AG2609" s="17">
        <f>IFERROR((AA2609+AB2609)/AF2609,"")</f>
        <v>7.551240560949299E-3</v>
      </c>
      <c r="AH2609" s="16">
        <v>128</v>
      </c>
    </row>
    <row r="2610" spans="1:34" x14ac:dyDescent="0.2">
      <c r="A2610" s="4" t="s">
        <v>198</v>
      </c>
      <c r="B2610" s="4" t="s">
        <v>126</v>
      </c>
      <c r="C2610" s="4" t="s">
        <v>955</v>
      </c>
      <c r="D2610" s="4" t="s">
        <v>396</v>
      </c>
      <c r="E2610" s="4" t="s">
        <v>231</v>
      </c>
      <c r="F2610" s="4" t="s">
        <v>1317</v>
      </c>
      <c r="G2610" s="4" t="s">
        <v>156</v>
      </c>
      <c r="H2610" s="4" t="s">
        <v>71</v>
      </c>
      <c r="I2610" s="16">
        <v>2690</v>
      </c>
      <c r="J2610" s="16">
        <v>3790</v>
      </c>
      <c r="K2610" s="16">
        <v>581</v>
      </c>
      <c r="L2610" s="16">
        <v>1256</v>
      </c>
      <c r="M2610" s="16">
        <v>28</v>
      </c>
      <c r="N2610" s="16">
        <v>81</v>
      </c>
      <c r="O2610" s="17">
        <f>IFERROR(K2610/I2610,"")</f>
        <v>0.21598513011152418</v>
      </c>
      <c r="P2610" s="17">
        <f>IFERROR(L2610/J2610,"")</f>
        <v>0.33139841688654353</v>
      </c>
      <c r="Q2610" s="16">
        <v>0</v>
      </c>
      <c r="R2610" s="16">
        <v>0</v>
      </c>
      <c r="S2610" s="16"/>
      <c r="T2610" s="16">
        <v>0</v>
      </c>
      <c r="U2610" s="16">
        <v>0</v>
      </c>
      <c r="V2610" s="16">
        <v>0</v>
      </c>
      <c r="W2610" s="16">
        <v>21</v>
      </c>
      <c r="X2610" s="16">
        <v>0</v>
      </c>
      <c r="Y2610" s="16">
        <v>0</v>
      </c>
      <c r="Z2610" s="16">
        <v>1858</v>
      </c>
      <c r="AA2610" s="16">
        <f>IF(COUNT(Q2610:Z2610)=0,"",SUM(Q2610:Q2610))</f>
        <v>0</v>
      </c>
      <c r="AB2610" s="16">
        <f>IF(COUNT(Q2610:Z2610)=0,"",SUM(R2610:S2610))</f>
        <v>0</v>
      </c>
      <c r="AC2610" s="16">
        <f>IF(COUNT(Q2610:Z2610)=0,"",SUM(T2610:V2610))</f>
        <v>0</v>
      </c>
      <c r="AD2610" s="16">
        <f>IF(COUNT(Q2610:Z2610)=0,"",SUM(W2610:Y2610))</f>
        <v>21</v>
      </c>
      <c r="AE2610" s="16">
        <f>IF(COUNT(Q2610:Z2610)=0,"",SUM(Z2610:Z2610))</f>
        <v>1858</v>
      </c>
      <c r="AF2610" s="16">
        <f>IF(COUNT(Q2610:Z2610)=0,"",SUM(Q2610:Z2610))</f>
        <v>1879</v>
      </c>
      <c r="AG2610" s="17">
        <f>IFERROR((AA2610+AB2610)/AF2610,"")</f>
        <v>0</v>
      </c>
      <c r="AH2610" s="16">
        <v>111</v>
      </c>
    </row>
    <row r="2611" spans="1:34" x14ac:dyDescent="0.2">
      <c r="A2611" s="4" t="s">
        <v>198</v>
      </c>
      <c r="B2611" s="4" t="s">
        <v>126</v>
      </c>
      <c r="C2611" s="4" t="s">
        <v>955</v>
      </c>
      <c r="D2611" s="4" t="s">
        <v>396</v>
      </c>
      <c r="E2611" s="4" t="s">
        <v>231</v>
      </c>
      <c r="F2611" s="4" t="s">
        <v>1318</v>
      </c>
      <c r="G2611" s="4" t="s">
        <v>156</v>
      </c>
      <c r="H2611" s="4" t="s">
        <v>43</v>
      </c>
      <c r="I2611" s="16">
        <v>2291</v>
      </c>
      <c r="J2611" s="16">
        <v>2255</v>
      </c>
      <c r="K2611" s="16">
        <v>577</v>
      </c>
      <c r="L2611" s="16">
        <v>675</v>
      </c>
      <c r="M2611" s="16">
        <v>52</v>
      </c>
      <c r="N2611" s="16">
        <v>17</v>
      </c>
      <c r="O2611" s="17">
        <f>IFERROR(K2611/I2611,"")</f>
        <v>0.25185508511567001</v>
      </c>
      <c r="P2611" s="17">
        <f>IFERROR(L2611/J2611,"")</f>
        <v>0.29933481152993346</v>
      </c>
      <c r="Q2611" s="16">
        <v>0</v>
      </c>
      <c r="R2611" s="16">
        <v>0</v>
      </c>
      <c r="S2611" s="16"/>
      <c r="T2611" s="16">
        <v>0</v>
      </c>
      <c r="U2611" s="16"/>
      <c r="V2611" s="16">
        <v>0</v>
      </c>
      <c r="W2611" s="16">
        <v>52</v>
      </c>
      <c r="X2611" s="16">
        <v>0</v>
      </c>
      <c r="Y2611" s="16">
        <v>0</v>
      </c>
      <c r="Z2611" s="16">
        <v>1314</v>
      </c>
      <c r="AA2611" s="16">
        <f>IF(COUNT(Q2611:Z2611)=0,"",SUM(Q2611:Q2611))</f>
        <v>0</v>
      </c>
      <c r="AB2611" s="16">
        <f>IF(COUNT(Q2611:Z2611)=0,"",SUM(R2611:S2611))</f>
        <v>0</v>
      </c>
      <c r="AC2611" s="16">
        <f>IF(COUNT(Q2611:Z2611)=0,"",SUM(T2611:V2611))</f>
        <v>0</v>
      </c>
      <c r="AD2611" s="16">
        <f>IF(COUNT(Q2611:Z2611)=0,"",SUM(W2611:Y2611))</f>
        <v>52</v>
      </c>
      <c r="AE2611" s="16">
        <f>IF(COUNT(Q2611:Z2611)=0,"",SUM(Z2611:Z2611))</f>
        <v>1314</v>
      </c>
      <c r="AF2611" s="16">
        <f>IF(COUNT(Q2611:Z2611)=0,"",SUM(Q2611:Z2611))</f>
        <v>1366</v>
      </c>
      <c r="AG2611" s="17">
        <f>IFERROR((AA2611+AB2611)/AF2611,"")</f>
        <v>0</v>
      </c>
      <c r="AH2611" s="16">
        <v>63</v>
      </c>
    </row>
    <row r="2612" spans="1:34" x14ac:dyDescent="0.2">
      <c r="A2612" s="4" t="s">
        <v>198</v>
      </c>
      <c r="B2612" s="4" t="s">
        <v>152</v>
      </c>
      <c r="C2612" s="4" t="s">
        <v>955</v>
      </c>
      <c r="D2612" s="4" t="s">
        <v>398</v>
      </c>
      <c r="E2612" s="4" t="s">
        <v>200</v>
      </c>
      <c r="F2612" s="4" t="s">
        <v>1324</v>
      </c>
      <c r="G2612" s="4" t="s">
        <v>156</v>
      </c>
      <c r="H2612" s="4" t="s">
        <v>43</v>
      </c>
      <c r="I2612" s="16"/>
      <c r="J2612" s="16">
        <v>0</v>
      </c>
      <c r="K2612" s="16"/>
      <c r="L2612" s="16">
        <v>0</v>
      </c>
      <c r="M2612" s="16">
        <v>0</v>
      </c>
      <c r="N2612" s="16">
        <v>0</v>
      </c>
      <c r="O2612" s="17" t="str">
        <f>IFERROR(K2612/I2612,"")</f>
        <v/>
      </c>
      <c r="P2612" s="17" t="str">
        <f>IFERROR(L2612/J2612,"")</f>
        <v/>
      </c>
      <c r="Q2612" s="16">
        <v>0</v>
      </c>
      <c r="R2612" s="16">
        <v>0</v>
      </c>
      <c r="S2612" s="16"/>
      <c r="T2612" s="16">
        <v>0</v>
      </c>
      <c r="U2612" s="16"/>
      <c r="V2612" s="16">
        <v>0</v>
      </c>
      <c r="W2612" s="16">
        <v>0</v>
      </c>
      <c r="X2612" s="16"/>
      <c r="Y2612" s="16">
        <v>0</v>
      </c>
      <c r="Z2612" s="16"/>
      <c r="AA2612" s="16">
        <f>IF(COUNT(Q2612:Z2612)=0,"",SUM(Q2612:Q2612))</f>
        <v>0</v>
      </c>
      <c r="AB2612" s="16">
        <f>IF(COUNT(Q2612:Z2612)=0,"",SUM(R2612:S2612))</f>
        <v>0</v>
      </c>
      <c r="AC2612" s="16">
        <f>IF(COUNT(Q2612:Z2612)=0,"",SUM(T2612:V2612))</f>
        <v>0</v>
      </c>
      <c r="AD2612" s="16">
        <f>IF(COUNT(Q2612:Z2612)=0,"",SUM(W2612:Y2612))</f>
        <v>0</v>
      </c>
      <c r="AE2612" s="16">
        <f>IF(COUNT(Q2612:Z2612)=0,"",SUM(Z2612:Z2612))</f>
        <v>0</v>
      </c>
      <c r="AF2612" s="16">
        <f>IF(COUNT(Q2612:Z2612)=0,"",SUM(Q2612:Z2612))</f>
        <v>0</v>
      </c>
      <c r="AG2612" s="17" t="str">
        <f>IFERROR((AA2612+AB2612)/AF2612,"")</f>
        <v/>
      </c>
      <c r="AH2612" s="16">
        <v>17</v>
      </c>
    </row>
    <row r="2613" spans="1:34" x14ac:dyDescent="0.2">
      <c r="A2613" s="4" t="s">
        <v>198</v>
      </c>
      <c r="B2613" s="4" t="s">
        <v>152</v>
      </c>
      <c r="C2613" s="4" t="s">
        <v>955</v>
      </c>
      <c r="D2613" s="4" t="s">
        <v>398</v>
      </c>
      <c r="E2613" s="4" t="s">
        <v>200</v>
      </c>
      <c r="F2613" s="4" t="s">
        <v>1325</v>
      </c>
      <c r="G2613" s="4" t="s">
        <v>156</v>
      </c>
      <c r="H2613" s="4" t="s">
        <v>71</v>
      </c>
      <c r="I2613" s="16">
        <v>28</v>
      </c>
      <c r="J2613" s="16"/>
      <c r="K2613" s="16">
        <v>14</v>
      </c>
      <c r="L2613" s="16"/>
      <c r="M2613" s="16"/>
      <c r="N2613" s="16"/>
      <c r="O2613" s="17">
        <f>IFERROR(K2613/I2613,"")</f>
        <v>0.5</v>
      </c>
      <c r="P2613" s="17" t="str">
        <f>IFERROR(L2613/J2613,"")</f>
        <v/>
      </c>
      <c r="Q2613" s="16">
        <v>0</v>
      </c>
      <c r="R2613" s="16">
        <v>0</v>
      </c>
      <c r="S2613" s="16"/>
      <c r="T2613" s="16">
        <v>0</v>
      </c>
      <c r="U2613" s="16"/>
      <c r="V2613" s="16">
        <v>0</v>
      </c>
      <c r="W2613" s="16">
        <v>0</v>
      </c>
      <c r="X2613" s="16">
        <v>12</v>
      </c>
      <c r="Y2613" s="16">
        <v>0</v>
      </c>
      <c r="Z2613" s="16"/>
      <c r="AA2613" s="16">
        <f>IF(COUNT(Q2613:Z2613)=0,"",SUM(Q2613:Q2613))</f>
        <v>0</v>
      </c>
      <c r="AB2613" s="16">
        <f>IF(COUNT(Q2613:Z2613)=0,"",SUM(R2613:S2613))</f>
        <v>0</v>
      </c>
      <c r="AC2613" s="16">
        <f>IF(COUNT(Q2613:Z2613)=0,"",SUM(T2613:V2613))</f>
        <v>0</v>
      </c>
      <c r="AD2613" s="16">
        <f>IF(COUNT(Q2613:Z2613)=0,"",SUM(W2613:Y2613))</f>
        <v>12</v>
      </c>
      <c r="AE2613" s="16">
        <f>IF(COUNT(Q2613:Z2613)=0,"",SUM(Z2613:Z2613))</f>
        <v>0</v>
      </c>
      <c r="AF2613" s="16">
        <f>IF(COUNT(Q2613:Z2613)=0,"",SUM(Q2613:Z2613))</f>
        <v>12</v>
      </c>
      <c r="AG2613" s="17">
        <f>IFERROR((AA2613+AB2613)/AF2613,"")</f>
        <v>0</v>
      </c>
      <c r="AH2613" s="16">
        <v>46</v>
      </c>
    </row>
    <row r="2614" spans="1:34" x14ac:dyDescent="0.2">
      <c r="A2614" s="4" t="s">
        <v>198</v>
      </c>
      <c r="B2614" s="4" t="s">
        <v>152</v>
      </c>
      <c r="C2614" s="4" t="s">
        <v>955</v>
      </c>
      <c r="D2614" s="4" t="s">
        <v>398</v>
      </c>
      <c r="E2614" s="4" t="s">
        <v>200</v>
      </c>
      <c r="F2614" s="4" t="s">
        <v>1326</v>
      </c>
      <c r="G2614" s="4" t="s">
        <v>156</v>
      </c>
      <c r="H2614" s="4" t="s">
        <v>43</v>
      </c>
      <c r="I2614" s="16">
        <v>14</v>
      </c>
      <c r="J2614" s="16">
        <v>0</v>
      </c>
      <c r="K2614" s="16"/>
      <c r="L2614" s="16">
        <v>0</v>
      </c>
      <c r="M2614" s="16"/>
      <c r="N2614" s="16">
        <v>0</v>
      </c>
      <c r="O2614" s="17">
        <f>IFERROR(K2614/I2614,"")</f>
        <v>0</v>
      </c>
      <c r="P2614" s="17" t="str">
        <f>IFERROR(L2614/J2614,"")</f>
        <v/>
      </c>
      <c r="Q2614" s="16">
        <v>0</v>
      </c>
      <c r="R2614" s="16">
        <v>0</v>
      </c>
      <c r="S2614" s="16"/>
      <c r="T2614" s="16">
        <v>0</v>
      </c>
      <c r="U2614" s="16"/>
      <c r="V2614" s="16">
        <v>0</v>
      </c>
      <c r="W2614" s="16">
        <v>0</v>
      </c>
      <c r="X2614" s="16"/>
      <c r="Y2614" s="16">
        <v>0</v>
      </c>
      <c r="Z2614" s="16"/>
      <c r="AA2614" s="16">
        <f>IF(COUNT(Q2614:Z2614)=0,"",SUM(Q2614:Q2614))</f>
        <v>0</v>
      </c>
      <c r="AB2614" s="16">
        <f>IF(COUNT(Q2614:Z2614)=0,"",SUM(R2614:S2614))</f>
        <v>0</v>
      </c>
      <c r="AC2614" s="16">
        <f>IF(COUNT(Q2614:Z2614)=0,"",SUM(T2614:V2614))</f>
        <v>0</v>
      </c>
      <c r="AD2614" s="16">
        <f>IF(COUNT(Q2614:Z2614)=0,"",SUM(W2614:Y2614))</f>
        <v>0</v>
      </c>
      <c r="AE2614" s="16">
        <f>IF(COUNT(Q2614:Z2614)=0,"",SUM(Z2614:Z2614))</f>
        <v>0</v>
      </c>
      <c r="AF2614" s="16">
        <f>IF(COUNT(Q2614:Z2614)=0,"",SUM(Q2614:Z2614))</f>
        <v>0</v>
      </c>
      <c r="AG2614" s="17" t="str">
        <f>IFERROR((AA2614+AB2614)/AF2614,"")</f>
        <v/>
      </c>
      <c r="AH2614" s="16">
        <v>12</v>
      </c>
    </row>
    <row r="2615" spans="1:34" x14ac:dyDescent="0.2">
      <c r="A2615" s="4" t="s">
        <v>198</v>
      </c>
      <c r="B2615" s="4" t="s">
        <v>152</v>
      </c>
      <c r="C2615" s="4" t="s">
        <v>955</v>
      </c>
      <c r="D2615" s="4" t="s">
        <v>398</v>
      </c>
      <c r="E2615" s="4" t="s">
        <v>200</v>
      </c>
      <c r="F2615" s="4" t="s">
        <v>1327</v>
      </c>
      <c r="G2615" s="4" t="s">
        <v>156</v>
      </c>
      <c r="H2615" s="4" t="s">
        <v>71</v>
      </c>
      <c r="I2615" s="16">
        <v>17</v>
      </c>
      <c r="J2615" s="16">
        <v>16</v>
      </c>
      <c r="K2615" s="16"/>
      <c r="L2615" s="16"/>
      <c r="M2615" s="16">
        <v>0</v>
      </c>
      <c r="N2615" s="16"/>
      <c r="O2615" s="17">
        <f>IFERROR(K2615/I2615,"")</f>
        <v>0</v>
      </c>
      <c r="P2615" s="17">
        <f>IFERROR(L2615/J2615,"")</f>
        <v>0</v>
      </c>
      <c r="Q2615" s="16">
        <v>0</v>
      </c>
      <c r="R2615" s="16">
        <v>0</v>
      </c>
      <c r="S2615" s="16"/>
      <c r="T2615" s="16">
        <v>0</v>
      </c>
      <c r="U2615" s="16">
        <v>0</v>
      </c>
      <c r="V2615" s="16">
        <v>0</v>
      </c>
      <c r="W2615" s="16">
        <v>0</v>
      </c>
      <c r="X2615" s="16"/>
      <c r="Y2615" s="16">
        <v>0</v>
      </c>
      <c r="Z2615" s="16"/>
      <c r="AA2615" s="16">
        <f>IF(COUNT(Q2615:Z2615)=0,"",SUM(Q2615:Q2615))</f>
        <v>0</v>
      </c>
      <c r="AB2615" s="16">
        <f>IF(COUNT(Q2615:Z2615)=0,"",SUM(R2615:S2615))</f>
        <v>0</v>
      </c>
      <c r="AC2615" s="16">
        <f>IF(COUNT(Q2615:Z2615)=0,"",SUM(T2615:V2615))</f>
        <v>0</v>
      </c>
      <c r="AD2615" s="16">
        <f>IF(COUNT(Q2615:Z2615)=0,"",SUM(W2615:Y2615))</f>
        <v>0</v>
      </c>
      <c r="AE2615" s="16">
        <f>IF(COUNT(Q2615:Z2615)=0,"",SUM(Z2615:Z2615))</f>
        <v>0</v>
      </c>
      <c r="AF2615" s="16">
        <f>IF(COUNT(Q2615:Z2615)=0,"",SUM(Q2615:Z2615))</f>
        <v>0</v>
      </c>
      <c r="AG2615" s="17" t="str">
        <f>IFERROR((AA2615+AB2615)/AF2615,"")</f>
        <v/>
      </c>
      <c r="AH2615" s="16">
        <v>21</v>
      </c>
    </row>
    <row r="2616" spans="1:34" x14ac:dyDescent="0.2">
      <c r="A2616" s="4" t="s">
        <v>198</v>
      </c>
      <c r="B2616" s="4" t="s">
        <v>152</v>
      </c>
      <c r="C2616" s="4" t="s">
        <v>955</v>
      </c>
      <c r="D2616" s="4" t="s">
        <v>400</v>
      </c>
      <c r="E2616" s="4" t="s">
        <v>401</v>
      </c>
      <c r="F2616" s="4" t="s">
        <v>1328</v>
      </c>
      <c r="G2616" s="4" t="s">
        <v>156</v>
      </c>
      <c r="H2616" s="4" t="s">
        <v>71</v>
      </c>
      <c r="I2616" s="16">
        <v>0</v>
      </c>
      <c r="J2616" s="16">
        <v>34</v>
      </c>
      <c r="K2616" s="16">
        <v>0</v>
      </c>
      <c r="L2616" s="16"/>
      <c r="M2616" s="16">
        <v>0</v>
      </c>
      <c r="N2616" s="16"/>
      <c r="O2616" s="17" t="str">
        <f>IFERROR(K2616/I2616,"")</f>
        <v/>
      </c>
      <c r="P2616" s="17">
        <f>IFERROR(L2616/J2616,"")</f>
        <v>0</v>
      </c>
      <c r="Q2616" s="16">
        <v>0</v>
      </c>
      <c r="R2616" s="16">
        <v>0</v>
      </c>
      <c r="S2616" s="16"/>
      <c r="T2616" s="16">
        <v>0</v>
      </c>
      <c r="U2616" s="16">
        <v>0</v>
      </c>
      <c r="V2616" s="16">
        <v>0</v>
      </c>
      <c r="W2616" s="16">
        <v>0</v>
      </c>
      <c r="X2616" s="16"/>
      <c r="Y2616" s="16">
        <v>0</v>
      </c>
      <c r="Z2616" s="16">
        <v>0</v>
      </c>
      <c r="AA2616" s="16">
        <f>IF(COUNT(Q2616:Z2616)=0,"",SUM(Q2616:Q2616))</f>
        <v>0</v>
      </c>
      <c r="AB2616" s="16">
        <f>IF(COUNT(Q2616:Z2616)=0,"",SUM(R2616:S2616))</f>
        <v>0</v>
      </c>
      <c r="AC2616" s="16">
        <f>IF(COUNT(Q2616:Z2616)=0,"",SUM(T2616:V2616))</f>
        <v>0</v>
      </c>
      <c r="AD2616" s="16">
        <f>IF(COUNT(Q2616:Z2616)=0,"",SUM(W2616:Y2616))</f>
        <v>0</v>
      </c>
      <c r="AE2616" s="16">
        <f>IF(COUNT(Q2616:Z2616)=0,"",SUM(Z2616:Z2616))</f>
        <v>0</v>
      </c>
      <c r="AF2616" s="16">
        <f>IF(COUNT(Q2616:Z2616)=0,"",SUM(Q2616:Z2616))</f>
        <v>0</v>
      </c>
      <c r="AG2616" s="17" t="str">
        <f>IFERROR((AA2616+AB2616)/AF2616,"")</f>
        <v/>
      </c>
      <c r="AH2616" s="16"/>
    </row>
    <row r="2617" spans="1:34" x14ac:dyDescent="0.2">
      <c r="A2617" s="4" t="s">
        <v>198</v>
      </c>
      <c r="B2617" s="4" t="s">
        <v>143</v>
      </c>
      <c r="C2617" s="4" t="s">
        <v>1036</v>
      </c>
      <c r="D2617" s="4" t="s">
        <v>403</v>
      </c>
      <c r="E2617" s="4" t="s">
        <v>200</v>
      </c>
      <c r="F2617" s="4" t="s">
        <v>1333</v>
      </c>
      <c r="G2617" s="4" t="s">
        <v>156</v>
      </c>
      <c r="H2617" s="4" t="s">
        <v>43</v>
      </c>
      <c r="I2617" s="16">
        <v>42</v>
      </c>
      <c r="J2617" s="16">
        <v>123</v>
      </c>
      <c r="K2617" s="16">
        <v>17</v>
      </c>
      <c r="L2617" s="16">
        <v>32</v>
      </c>
      <c r="M2617" s="16"/>
      <c r="N2617" s="16">
        <v>0</v>
      </c>
      <c r="O2617" s="17">
        <f>IFERROR(K2617/I2617,"")</f>
        <v>0.40476190476190477</v>
      </c>
      <c r="P2617" s="17">
        <f>IFERROR(L2617/J2617,"")</f>
        <v>0.26016260162601629</v>
      </c>
      <c r="Q2617" s="16">
        <v>0</v>
      </c>
      <c r="R2617" s="16"/>
      <c r="S2617" s="16"/>
      <c r="T2617" s="16">
        <v>0</v>
      </c>
      <c r="U2617" s="16">
        <v>12</v>
      </c>
      <c r="V2617" s="16">
        <v>0</v>
      </c>
      <c r="W2617" s="16">
        <v>0</v>
      </c>
      <c r="X2617" s="16">
        <v>20</v>
      </c>
      <c r="Y2617" s="16">
        <v>0</v>
      </c>
      <c r="Z2617" s="16">
        <v>13</v>
      </c>
      <c r="AA2617" s="16">
        <f>IF(COUNT(Q2617:Z2617)=0,"",SUM(Q2617:Q2617))</f>
        <v>0</v>
      </c>
      <c r="AB2617" s="16">
        <f>IF(COUNT(Q2617:Z2617)=0,"",SUM(R2617:S2617))</f>
        <v>0</v>
      </c>
      <c r="AC2617" s="16">
        <f>IF(COUNT(Q2617:Z2617)=0,"",SUM(T2617:V2617))</f>
        <v>12</v>
      </c>
      <c r="AD2617" s="16">
        <f>IF(COUNT(Q2617:Z2617)=0,"",SUM(W2617:Y2617))</f>
        <v>20</v>
      </c>
      <c r="AE2617" s="16">
        <f>IF(COUNT(Q2617:Z2617)=0,"",SUM(Z2617:Z2617))</f>
        <v>13</v>
      </c>
      <c r="AF2617" s="16">
        <f>IF(COUNT(Q2617:Z2617)=0,"",SUM(Q2617:Z2617))</f>
        <v>45</v>
      </c>
      <c r="AG2617" s="17">
        <f>IFERROR((AA2617+AB2617)/AF2617,"")</f>
        <v>0</v>
      </c>
      <c r="AH2617" s="16">
        <v>34</v>
      </c>
    </row>
    <row r="2618" spans="1:34" x14ac:dyDescent="0.2">
      <c r="A2618" s="4" t="s">
        <v>198</v>
      </c>
      <c r="B2618" s="4" t="s">
        <v>143</v>
      </c>
      <c r="C2618" s="4" t="s">
        <v>1036</v>
      </c>
      <c r="D2618" s="4" t="s">
        <v>403</v>
      </c>
      <c r="E2618" s="4" t="s">
        <v>200</v>
      </c>
      <c r="F2618" s="4" t="s">
        <v>1334</v>
      </c>
      <c r="G2618" s="4" t="s">
        <v>156</v>
      </c>
      <c r="H2618" s="4" t="s">
        <v>71</v>
      </c>
      <c r="I2618" s="16">
        <v>75</v>
      </c>
      <c r="J2618" s="16">
        <v>201</v>
      </c>
      <c r="K2618" s="16">
        <v>27</v>
      </c>
      <c r="L2618" s="16">
        <v>62</v>
      </c>
      <c r="M2618" s="16"/>
      <c r="N2618" s="16"/>
      <c r="O2618" s="17">
        <f>IFERROR(K2618/I2618,"")</f>
        <v>0.36</v>
      </c>
      <c r="P2618" s="17">
        <f>IFERROR(L2618/J2618,"")</f>
        <v>0.30845771144278605</v>
      </c>
      <c r="Q2618" s="16">
        <v>0</v>
      </c>
      <c r="R2618" s="16"/>
      <c r="S2618" s="16"/>
      <c r="T2618" s="16">
        <v>0</v>
      </c>
      <c r="U2618" s="16">
        <v>22</v>
      </c>
      <c r="V2618" s="16">
        <v>0</v>
      </c>
      <c r="W2618" s="16">
        <v>0</v>
      </c>
      <c r="X2618" s="16">
        <v>28</v>
      </c>
      <c r="Y2618" s="16">
        <v>0</v>
      </c>
      <c r="Z2618" s="16">
        <v>30</v>
      </c>
      <c r="AA2618" s="16">
        <f>IF(COUNT(Q2618:Z2618)=0,"",SUM(Q2618:Q2618))</f>
        <v>0</v>
      </c>
      <c r="AB2618" s="16">
        <f>IF(COUNT(Q2618:Z2618)=0,"",SUM(R2618:S2618))</f>
        <v>0</v>
      </c>
      <c r="AC2618" s="16">
        <f>IF(COUNT(Q2618:Z2618)=0,"",SUM(T2618:V2618))</f>
        <v>22</v>
      </c>
      <c r="AD2618" s="16">
        <f>IF(COUNT(Q2618:Z2618)=0,"",SUM(W2618:Y2618))</f>
        <v>28</v>
      </c>
      <c r="AE2618" s="16">
        <f>IF(COUNT(Q2618:Z2618)=0,"",SUM(Z2618:Z2618))</f>
        <v>30</v>
      </c>
      <c r="AF2618" s="16">
        <f>IF(COUNT(Q2618:Z2618)=0,"",SUM(Q2618:Z2618))</f>
        <v>80</v>
      </c>
      <c r="AG2618" s="17">
        <f>IFERROR((AA2618+AB2618)/AF2618,"")</f>
        <v>0</v>
      </c>
      <c r="AH2618" s="16">
        <v>65</v>
      </c>
    </row>
    <row r="2619" spans="1:34" x14ac:dyDescent="0.2">
      <c r="A2619" s="4" t="s">
        <v>198</v>
      </c>
      <c r="B2619" s="4" t="s">
        <v>143</v>
      </c>
      <c r="C2619" s="4" t="s">
        <v>1036</v>
      </c>
      <c r="D2619" s="4" t="s">
        <v>403</v>
      </c>
      <c r="E2619" s="4" t="s">
        <v>200</v>
      </c>
      <c r="F2619" s="4" t="s">
        <v>1335</v>
      </c>
      <c r="G2619" s="4" t="s">
        <v>156</v>
      </c>
      <c r="H2619" s="4" t="s">
        <v>43</v>
      </c>
      <c r="I2619" s="16">
        <v>28</v>
      </c>
      <c r="J2619" s="16">
        <v>77</v>
      </c>
      <c r="K2619" s="16">
        <v>15</v>
      </c>
      <c r="L2619" s="16">
        <v>27</v>
      </c>
      <c r="M2619" s="16"/>
      <c r="N2619" s="16"/>
      <c r="O2619" s="17">
        <f>IFERROR(K2619/I2619,"")</f>
        <v>0.5357142857142857</v>
      </c>
      <c r="P2619" s="17">
        <f>IFERROR(L2619/J2619,"")</f>
        <v>0.35064935064935066</v>
      </c>
      <c r="Q2619" s="16">
        <v>0</v>
      </c>
      <c r="R2619" s="16"/>
      <c r="S2619" s="16"/>
      <c r="T2619" s="16">
        <v>0</v>
      </c>
      <c r="U2619" s="16"/>
      <c r="V2619" s="16">
        <v>0</v>
      </c>
      <c r="W2619" s="16">
        <v>0</v>
      </c>
      <c r="X2619" s="16">
        <v>22</v>
      </c>
      <c r="Y2619" s="16">
        <v>0</v>
      </c>
      <c r="Z2619" s="16"/>
      <c r="AA2619" s="16">
        <f>IF(COUNT(Q2619:Z2619)=0,"",SUM(Q2619:Q2619))</f>
        <v>0</v>
      </c>
      <c r="AB2619" s="16">
        <f>IF(COUNT(Q2619:Z2619)=0,"",SUM(R2619:S2619))</f>
        <v>0</v>
      </c>
      <c r="AC2619" s="16">
        <f>IF(COUNT(Q2619:Z2619)=0,"",SUM(T2619:V2619))</f>
        <v>0</v>
      </c>
      <c r="AD2619" s="16">
        <f>IF(COUNT(Q2619:Z2619)=0,"",SUM(W2619:Y2619))</f>
        <v>22</v>
      </c>
      <c r="AE2619" s="16">
        <f>IF(COUNT(Q2619:Z2619)=0,"",SUM(Z2619:Z2619))</f>
        <v>0</v>
      </c>
      <c r="AF2619" s="16">
        <f>IF(COUNT(Q2619:Z2619)=0,"",SUM(Q2619:Z2619))</f>
        <v>22</v>
      </c>
      <c r="AG2619" s="17">
        <f>IFERROR((AA2619+AB2619)/AF2619,"")</f>
        <v>0</v>
      </c>
      <c r="AH2619" s="16">
        <v>31</v>
      </c>
    </row>
    <row r="2620" spans="1:34" x14ac:dyDescent="0.2">
      <c r="A2620" s="4" t="s">
        <v>198</v>
      </c>
      <c r="B2620" s="4" t="s">
        <v>143</v>
      </c>
      <c r="C2620" s="4" t="s">
        <v>1036</v>
      </c>
      <c r="D2620" s="4" t="s">
        <v>403</v>
      </c>
      <c r="E2620" s="4" t="s">
        <v>200</v>
      </c>
      <c r="F2620" s="4" t="s">
        <v>1336</v>
      </c>
      <c r="G2620" s="4" t="s">
        <v>156</v>
      </c>
      <c r="H2620" s="4" t="s">
        <v>71</v>
      </c>
      <c r="I2620" s="16">
        <v>57</v>
      </c>
      <c r="J2620" s="16">
        <v>135</v>
      </c>
      <c r="K2620" s="16">
        <v>21</v>
      </c>
      <c r="L2620" s="16">
        <v>26</v>
      </c>
      <c r="M2620" s="16"/>
      <c r="N2620" s="16"/>
      <c r="O2620" s="17">
        <f>IFERROR(K2620/I2620,"")</f>
        <v>0.36842105263157893</v>
      </c>
      <c r="P2620" s="17">
        <f>IFERROR(L2620/J2620,"")</f>
        <v>0.19259259259259259</v>
      </c>
      <c r="Q2620" s="16">
        <v>0</v>
      </c>
      <c r="R2620" s="16"/>
      <c r="S2620" s="16"/>
      <c r="T2620" s="16">
        <v>0</v>
      </c>
      <c r="U2620" s="16"/>
      <c r="V2620" s="16">
        <v>0</v>
      </c>
      <c r="W2620" s="16">
        <v>0</v>
      </c>
      <c r="X2620" s="16">
        <v>20</v>
      </c>
      <c r="Y2620" s="16">
        <v>0</v>
      </c>
      <c r="Z2620" s="16">
        <v>18</v>
      </c>
      <c r="AA2620" s="16">
        <f>IF(COUNT(Q2620:Z2620)=0,"",SUM(Q2620:Q2620))</f>
        <v>0</v>
      </c>
      <c r="AB2620" s="16">
        <f>IF(COUNT(Q2620:Z2620)=0,"",SUM(R2620:S2620))</f>
        <v>0</v>
      </c>
      <c r="AC2620" s="16">
        <f>IF(COUNT(Q2620:Z2620)=0,"",SUM(T2620:V2620))</f>
        <v>0</v>
      </c>
      <c r="AD2620" s="16">
        <f>IF(COUNT(Q2620:Z2620)=0,"",SUM(W2620:Y2620))</f>
        <v>20</v>
      </c>
      <c r="AE2620" s="16">
        <f>IF(COUNT(Q2620:Z2620)=0,"",SUM(Z2620:Z2620))</f>
        <v>18</v>
      </c>
      <c r="AF2620" s="16">
        <f>IF(COUNT(Q2620:Z2620)=0,"",SUM(Q2620:Z2620))</f>
        <v>38</v>
      </c>
      <c r="AG2620" s="17">
        <f>IFERROR((AA2620+AB2620)/AF2620,"")</f>
        <v>0</v>
      </c>
      <c r="AH2620" s="16">
        <v>44</v>
      </c>
    </row>
    <row r="2621" spans="1:34" x14ac:dyDescent="0.2">
      <c r="A2621" s="4" t="s">
        <v>198</v>
      </c>
      <c r="B2621" s="4" t="s">
        <v>143</v>
      </c>
      <c r="C2621" s="4" t="s">
        <v>1036</v>
      </c>
      <c r="D2621" s="4" t="s">
        <v>409</v>
      </c>
      <c r="E2621" s="4" t="s">
        <v>231</v>
      </c>
      <c r="F2621" s="4" t="s">
        <v>1346</v>
      </c>
      <c r="G2621" s="4" t="s">
        <v>156</v>
      </c>
      <c r="H2621" s="4" t="s">
        <v>71</v>
      </c>
      <c r="I2621" s="16">
        <v>364</v>
      </c>
      <c r="J2621" s="16">
        <v>576</v>
      </c>
      <c r="K2621" s="16">
        <v>52</v>
      </c>
      <c r="L2621" s="16">
        <v>83</v>
      </c>
      <c r="M2621" s="16"/>
      <c r="N2621" s="16"/>
      <c r="O2621" s="17">
        <f>IFERROR(K2621/I2621,"")</f>
        <v>0.14285714285714285</v>
      </c>
      <c r="P2621" s="17">
        <f>IFERROR(L2621/J2621,"")</f>
        <v>0.14409722222222221</v>
      </c>
      <c r="Q2621" s="16">
        <v>0</v>
      </c>
      <c r="R2621" s="16">
        <v>0</v>
      </c>
      <c r="S2621" s="16"/>
      <c r="T2621" s="16">
        <v>0</v>
      </c>
      <c r="U2621" s="16">
        <v>51</v>
      </c>
      <c r="V2621" s="16">
        <v>0</v>
      </c>
      <c r="W2621" s="16">
        <v>0</v>
      </c>
      <c r="X2621" s="16">
        <v>0</v>
      </c>
      <c r="Y2621" s="16">
        <v>0</v>
      </c>
      <c r="Z2621" s="16">
        <v>162</v>
      </c>
      <c r="AA2621" s="16">
        <f>IF(COUNT(Q2621:Z2621)=0,"",SUM(Q2621:Q2621))</f>
        <v>0</v>
      </c>
      <c r="AB2621" s="16">
        <f>IF(COUNT(Q2621:Z2621)=0,"",SUM(R2621:S2621))</f>
        <v>0</v>
      </c>
      <c r="AC2621" s="16">
        <f>IF(COUNT(Q2621:Z2621)=0,"",SUM(T2621:V2621))</f>
        <v>51</v>
      </c>
      <c r="AD2621" s="16">
        <f>IF(COUNT(Q2621:Z2621)=0,"",SUM(W2621:Y2621))</f>
        <v>0</v>
      </c>
      <c r="AE2621" s="16">
        <f>IF(COUNT(Q2621:Z2621)=0,"",SUM(Z2621:Z2621))</f>
        <v>162</v>
      </c>
      <c r="AF2621" s="16">
        <f>IF(COUNT(Q2621:Z2621)=0,"",SUM(Q2621:Z2621))</f>
        <v>213</v>
      </c>
      <c r="AG2621" s="17">
        <f>IFERROR((AA2621+AB2621)/AF2621,"")</f>
        <v>0</v>
      </c>
      <c r="AH2621" s="16">
        <v>21</v>
      </c>
    </row>
    <row r="2622" spans="1:34" x14ac:dyDescent="0.2">
      <c r="A2622" s="4" t="s">
        <v>198</v>
      </c>
      <c r="B2622" s="4" t="s">
        <v>143</v>
      </c>
      <c r="C2622" s="4" t="s">
        <v>1036</v>
      </c>
      <c r="D2622" s="4" t="s">
        <v>409</v>
      </c>
      <c r="E2622" s="4" t="s">
        <v>231</v>
      </c>
      <c r="F2622" s="4" t="s">
        <v>1347</v>
      </c>
      <c r="G2622" s="4" t="s">
        <v>156</v>
      </c>
      <c r="H2622" s="4" t="s">
        <v>43</v>
      </c>
      <c r="I2622" s="16">
        <v>277</v>
      </c>
      <c r="J2622" s="16">
        <v>593</v>
      </c>
      <c r="K2622" s="16">
        <v>51</v>
      </c>
      <c r="L2622" s="16">
        <v>116</v>
      </c>
      <c r="M2622" s="16"/>
      <c r="N2622" s="16">
        <v>11</v>
      </c>
      <c r="O2622" s="17">
        <f>IFERROR(K2622/I2622,"")</f>
        <v>0.18411552346570398</v>
      </c>
      <c r="P2622" s="17">
        <f>IFERROR(L2622/J2622,"")</f>
        <v>0.19561551433389546</v>
      </c>
      <c r="Q2622" s="16">
        <v>0</v>
      </c>
      <c r="R2622" s="16">
        <v>0</v>
      </c>
      <c r="S2622" s="16"/>
      <c r="T2622" s="16">
        <v>0</v>
      </c>
      <c r="U2622" s="16">
        <v>46</v>
      </c>
      <c r="V2622" s="16">
        <v>0</v>
      </c>
      <c r="W2622" s="16">
        <v>0</v>
      </c>
      <c r="X2622" s="16">
        <v>0</v>
      </c>
      <c r="Y2622" s="16">
        <v>0</v>
      </c>
      <c r="Z2622" s="16">
        <v>164</v>
      </c>
      <c r="AA2622" s="16">
        <f>IF(COUNT(Q2622:Z2622)=0,"",SUM(Q2622:Q2622))</f>
        <v>0</v>
      </c>
      <c r="AB2622" s="16">
        <f>IF(COUNT(Q2622:Z2622)=0,"",SUM(R2622:S2622))</f>
        <v>0</v>
      </c>
      <c r="AC2622" s="16">
        <f>IF(COUNT(Q2622:Z2622)=0,"",SUM(T2622:V2622))</f>
        <v>46</v>
      </c>
      <c r="AD2622" s="16">
        <f>IF(COUNT(Q2622:Z2622)=0,"",SUM(W2622:Y2622))</f>
        <v>0</v>
      </c>
      <c r="AE2622" s="16">
        <f>IF(COUNT(Q2622:Z2622)=0,"",SUM(Z2622:Z2622))</f>
        <v>164</v>
      </c>
      <c r="AF2622" s="16">
        <f>IF(COUNT(Q2622:Z2622)=0,"",SUM(Q2622:Z2622))</f>
        <v>210</v>
      </c>
      <c r="AG2622" s="17">
        <f>IFERROR((AA2622+AB2622)/AF2622,"")</f>
        <v>0</v>
      </c>
      <c r="AH2622" s="16">
        <v>16</v>
      </c>
    </row>
    <row r="2623" spans="1:34" x14ac:dyDescent="0.2">
      <c r="A2623" s="4" t="s">
        <v>198</v>
      </c>
      <c r="B2623" s="4" t="s">
        <v>145</v>
      </c>
      <c r="C2623" s="4" t="s">
        <v>1036</v>
      </c>
      <c r="D2623" s="4" t="s">
        <v>410</v>
      </c>
      <c r="E2623" s="4" t="s">
        <v>411</v>
      </c>
      <c r="F2623" s="4" t="s">
        <v>1349</v>
      </c>
      <c r="G2623" s="4" t="s">
        <v>156</v>
      </c>
      <c r="H2623" s="4" t="s">
        <v>71</v>
      </c>
      <c r="I2623" s="16">
        <v>972</v>
      </c>
      <c r="J2623" s="16">
        <v>2270</v>
      </c>
      <c r="K2623" s="16">
        <v>112</v>
      </c>
      <c r="L2623" s="16">
        <v>195</v>
      </c>
      <c r="M2623" s="16">
        <v>11</v>
      </c>
      <c r="N2623" s="16">
        <v>80</v>
      </c>
      <c r="O2623" s="17">
        <f>IFERROR(K2623/I2623,"")</f>
        <v>0.11522633744855967</v>
      </c>
      <c r="P2623" s="17">
        <f>IFERROR(L2623/J2623,"")</f>
        <v>8.590308370044053E-2</v>
      </c>
      <c r="Q2623" s="16">
        <v>0</v>
      </c>
      <c r="R2623" s="16">
        <v>0</v>
      </c>
      <c r="S2623" s="16"/>
      <c r="T2623" s="16"/>
      <c r="U2623" s="16">
        <v>0</v>
      </c>
      <c r="V2623" s="16">
        <v>0</v>
      </c>
      <c r="W2623" s="16">
        <v>0</v>
      </c>
      <c r="X2623" s="16">
        <v>124</v>
      </c>
      <c r="Y2623" s="16">
        <v>0</v>
      </c>
      <c r="Z2623" s="16">
        <v>182</v>
      </c>
      <c r="AA2623" s="16">
        <f>IF(COUNT(Q2623:Z2623)=0,"",SUM(Q2623:Q2623))</f>
        <v>0</v>
      </c>
      <c r="AB2623" s="16">
        <f>IF(COUNT(Q2623:Z2623)=0,"",SUM(R2623:S2623))</f>
        <v>0</v>
      </c>
      <c r="AC2623" s="16">
        <f>IF(COUNT(Q2623:Z2623)=0,"",SUM(T2623:V2623))</f>
        <v>0</v>
      </c>
      <c r="AD2623" s="16">
        <f>IF(COUNT(Q2623:Z2623)=0,"",SUM(W2623:Y2623))</f>
        <v>124</v>
      </c>
      <c r="AE2623" s="16">
        <f>IF(COUNT(Q2623:Z2623)=0,"",SUM(Z2623:Z2623))</f>
        <v>182</v>
      </c>
      <c r="AF2623" s="16">
        <f>IF(COUNT(Q2623:Z2623)=0,"",SUM(Q2623:Z2623))</f>
        <v>306</v>
      </c>
      <c r="AG2623" s="17">
        <f>IFERROR((AA2623+AB2623)/AF2623,"")</f>
        <v>0</v>
      </c>
      <c r="AH2623" s="16">
        <v>79</v>
      </c>
    </row>
    <row r="2624" spans="1:34" x14ac:dyDescent="0.2">
      <c r="A2624" s="4" t="s">
        <v>198</v>
      </c>
      <c r="B2624" s="4" t="s">
        <v>145</v>
      </c>
      <c r="C2624" s="4" t="s">
        <v>1036</v>
      </c>
      <c r="D2624" s="4" t="s">
        <v>410</v>
      </c>
      <c r="E2624" s="4" t="s">
        <v>411</v>
      </c>
      <c r="F2624" s="4" t="s">
        <v>1350</v>
      </c>
      <c r="G2624" s="4" t="s">
        <v>156</v>
      </c>
      <c r="H2624" s="4" t="s">
        <v>43</v>
      </c>
      <c r="I2624" s="16">
        <v>1093</v>
      </c>
      <c r="J2624" s="16">
        <v>1731</v>
      </c>
      <c r="K2624" s="16">
        <v>144</v>
      </c>
      <c r="L2624" s="16">
        <v>164</v>
      </c>
      <c r="M2624" s="16"/>
      <c r="N2624" s="16">
        <v>12</v>
      </c>
      <c r="O2624" s="17">
        <f>IFERROR(K2624/I2624,"")</f>
        <v>0.13174748398902103</v>
      </c>
      <c r="P2624" s="17">
        <f>IFERROR(L2624/J2624,"")</f>
        <v>9.4742923165800116E-2</v>
      </c>
      <c r="Q2624" s="16">
        <v>0</v>
      </c>
      <c r="R2624" s="16">
        <v>0</v>
      </c>
      <c r="S2624" s="16"/>
      <c r="T2624" s="16"/>
      <c r="U2624" s="16">
        <v>0</v>
      </c>
      <c r="V2624" s="16">
        <v>0</v>
      </c>
      <c r="W2624" s="16">
        <v>0</v>
      </c>
      <c r="X2624" s="16">
        <v>100</v>
      </c>
      <c r="Y2624" s="16">
        <v>0</v>
      </c>
      <c r="Z2624" s="16">
        <v>204</v>
      </c>
      <c r="AA2624" s="16">
        <f>IF(COUNT(Q2624:Z2624)=0,"",SUM(Q2624:Q2624))</f>
        <v>0</v>
      </c>
      <c r="AB2624" s="16">
        <f>IF(COUNT(Q2624:Z2624)=0,"",SUM(R2624:S2624))</f>
        <v>0</v>
      </c>
      <c r="AC2624" s="16">
        <f>IF(COUNT(Q2624:Z2624)=0,"",SUM(T2624:V2624))</f>
        <v>0</v>
      </c>
      <c r="AD2624" s="16">
        <f>IF(COUNT(Q2624:Z2624)=0,"",SUM(W2624:Y2624))</f>
        <v>100</v>
      </c>
      <c r="AE2624" s="16">
        <f>IF(COUNT(Q2624:Z2624)=0,"",SUM(Z2624:Z2624))</f>
        <v>204</v>
      </c>
      <c r="AF2624" s="16">
        <f>IF(COUNT(Q2624:Z2624)=0,"",SUM(Q2624:Z2624))</f>
        <v>304</v>
      </c>
      <c r="AG2624" s="17">
        <f>IFERROR((AA2624+AB2624)/AF2624,"")</f>
        <v>0</v>
      </c>
      <c r="AH2624" s="16">
        <v>66</v>
      </c>
    </row>
    <row r="2625" spans="1:34" x14ac:dyDescent="0.2">
      <c r="A2625" s="4" t="s">
        <v>198</v>
      </c>
      <c r="B2625" s="4" t="s">
        <v>145</v>
      </c>
      <c r="C2625" s="4" t="s">
        <v>1036</v>
      </c>
      <c r="D2625" s="4" t="s">
        <v>410</v>
      </c>
      <c r="E2625" s="4" t="s">
        <v>411</v>
      </c>
      <c r="F2625" s="4" t="s">
        <v>1351</v>
      </c>
      <c r="G2625" s="4" t="s">
        <v>156</v>
      </c>
      <c r="H2625" s="4" t="s">
        <v>71</v>
      </c>
      <c r="I2625" s="16">
        <v>1024</v>
      </c>
      <c r="J2625" s="16">
        <v>1796</v>
      </c>
      <c r="K2625" s="16">
        <v>122</v>
      </c>
      <c r="L2625" s="16">
        <v>129</v>
      </c>
      <c r="M2625" s="16">
        <v>11</v>
      </c>
      <c r="N2625" s="16">
        <v>13</v>
      </c>
      <c r="O2625" s="17">
        <f>IFERROR(K2625/I2625,"")</f>
        <v>0.119140625</v>
      </c>
      <c r="P2625" s="17">
        <f>IFERROR(L2625/J2625,"")</f>
        <v>7.1826280623608019E-2</v>
      </c>
      <c r="Q2625" s="16">
        <v>0</v>
      </c>
      <c r="R2625" s="16">
        <v>0</v>
      </c>
      <c r="S2625" s="16"/>
      <c r="T2625" s="16"/>
      <c r="U2625" s="16">
        <v>0</v>
      </c>
      <c r="V2625" s="16">
        <v>0</v>
      </c>
      <c r="W2625" s="16">
        <v>0</v>
      </c>
      <c r="X2625" s="16">
        <v>182</v>
      </c>
      <c r="Y2625" s="16">
        <v>0</v>
      </c>
      <c r="Z2625" s="16">
        <v>68</v>
      </c>
      <c r="AA2625" s="16">
        <f>IF(COUNT(Q2625:Z2625)=0,"",SUM(Q2625:Q2625))</f>
        <v>0</v>
      </c>
      <c r="AB2625" s="16">
        <f>IF(COUNT(Q2625:Z2625)=0,"",SUM(R2625:S2625))</f>
        <v>0</v>
      </c>
      <c r="AC2625" s="16">
        <f>IF(COUNT(Q2625:Z2625)=0,"",SUM(T2625:V2625))</f>
        <v>0</v>
      </c>
      <c r="AD2625" s="16">
        <f>IF(COUNT(Q2625:Z2625)=0,"",SUM(W2625:Y2625))</f>
        <v>182</v>
      </c>
      <c r="AE2625" s="16">
        <f>IF(COUNT(Q2625:Z2625)=0,"",SUM(Z2625:Z2625))</f>
        <v>68</v>
      </c>
      <c r="AF2625" s="16">
        <f>IF(COUNT(Q2625:Z2625)=0,"",SUM(Q2625:Z2625))</f>
        <v>250</v>
      </c>
      <c r="AG2625" s="17">
        <f>IFERROR((AA2625+AB2625)/AF2625,"")</f>
        <v>0</v>
      </c>
      <c r="AH2625" s="16">
        <v>74</v>
      </c>
    </row>
    <row r="2626" spans="1:34" x14ac:dyDescent="0.2">
      <c r="A2626" s="4" t="s">
        <v>198</v>
      </c>
      <c r="B2626" s="4" t="s">
        <v>145</v>
      </c>
      <c r="C2626" s="4" t="s">
        <v>1036</v>
      </c>
      <c r="D2626" s="4" t="s">
        <v>410</v>
      </c>
      <c r="E2626" s="4" t="s">
        <v>411</v>
      </c>
      <c r="F2626" s="4" t="s">
        <v>1352</v>
      </c>
      <c r="G2626" s="4" t="s">
        <v>156</v>
      </c>
      <c r="H2626" s="4" t="s">
        <v>71</v>
      </c>
      <c r="I2626" s="16">
        <v>1021</v>
      </c>
      <c r="J2626" s="16">
        <v>1477</v>
      </c>
      <c r="K2626" s="16">
        <v>164</v>
      </c>
      <c r="L2626" s="16">
        <v>213</v>
      </c>
      <c r="M2626" s="16"/>
      <c r="N2626" s="16">
        <v>45</v>
      </c>
      <c r="O2626" s="17">
        <f>IFERROR(K2626/I2626,"")</f>
        <v>0.16062683643486778</v>
      </c>
      <c r="P2626" s="17">
        <f>IFERROR(L2626/J2626,"")</f>
        <v>0.14421123899796887</v>
      </c>
      <c r="Q2626" s="16">
        <v>0</v>
      </c>
      <c r="R2626" s="16">
        <v>0</v>
      </c>
      <c r="S2626" s="16"/>
      <c r="T2626" s="16"/>
      <c r="U2626" s="16">
        <v>0</v>
      </c>
      <c r="V2626" s="16">
        <v>0</v>
      </c>
      <c r="W2626" s="16">
        <v>0</v>
      </c>
      <c r="X2626" s="16">
        <v>333</v>
      </c>
      <c r="Y2626" s="16">
        <v>0</v>
      </c>
      <c r="Z2626" s="16">
        <v>43</v>
      </c>
      <c r="AA2626" s="16">
        <f>IF(COUNT(Q2626:Z2626)=0,"",SUM(Q2626:Q2626))</f>
        <v>0</v>
      </c>
      <c r="AB2626" s="16">
        <f>IF(COUNT(Q2626:Z2626)=0,"",SUM(R2626:S2626))</f>
        <v>0</v>
      </c>
      <c r="AC2626" s="16">
        <f>IF(COUNT(Q2626:Z2626)=0,"",SUM(T2626:V2626))</f>
        <v>0</v>
      </c>
      <c r="AD2626" s="16">
        <f>IF(COUNT(Q2626:Z2626)=0,"",SUM(W2626:Y2626))</f>
        <v>333</v>
      </c>
      <c r="AE2626" s="16">
        <f>IF(COUNT(Q2626:Z2626)=0,"",SUM(Z2626:Z2626))</f>
        <v>43</v>
      </c>
      <c r="AF2626" s="16">
        <f>IF(COUNT(Q2626:Z2626)=0,"",SUM(Q2626:Z2626))</f>
        <v>376</v>
      </c>
      <c r="AG2626" s="17">
        <f>IFERROR((AA2626+AB2626)/AF2626,"")</f>
        <v>0</v>
      </c>
      <c r="AH2626" s="16">
        <v>84</v>
      </c>
    </row>
    <row r="2627" spans="1:34" x14ac:dyDescent="0.2">
      <c r="A2627" s="4" t="s">
        <v>198</v>
      </c>
      <c r="B2627" s="4" t="s">
        <v>145</v>
      </c>
      <c r="C2627" s="4" t="s">
        <v>1036</v>
      </c>
      <c r="D2627" s="4" t="s">
        <v>415</v>
      </c>
      <c r="E2627" s="4" t="s">
        <v>228</v>
      </c>
      <c r="F2627" s="4" t="s">
        <v>1359</v>
      </c>
      <c r="G2627" s="4" t="s">
        <v>156</v>
      </c>
      <c r="H2627" s="4" t="s">
        <v>43</v>
      </c>
      <c r="I2627" s="16">
        <v>0</v>
      </c>
      <c r="J2627" s="16">
        <v>0</v>
      </c>
      <c r="K2627" s="16">
        <v>0</v>
      </c>
      <c r="L2627" s="16">
        <v>0</v>
      </c>
      <c r="M2627" s="16">
        <v>0</v>
      </c>
      <c r="N2627" s="16">
        <v>0</v>
      </c>
      <c r="O2627" s="17" t="str">
        <f>IFERROR(K2627/I2627,"")</f>
        <v/>
      </c>
      <c r="P2627" s="17" t="str">
        <f>IFERROR(L2627/J2627,"")</f>
        <v/>
      </c>
      <c r="Q2627" s="16">
        <v>0</v>
      </c>
      <c r="R2627" s="16">
        <v>0</v>
      </c>
      <c r="S2627" s="16"/>
      <c r="T2627" s="16">
        <v>0</v>
      </c>
      <c r="U2627" s="16">
        <v>0</v>
      </c>
      <c r="V2627" s="16">
        <v>0</v>
      </c>
      <c r="W2627" s="16">
        <v>0</v>
      </c>
      <c r="X2627" s="16">
        <v>0</v>
      </c>
      <c r="Y2627" s="16">
        <v>0</v>
      </c>
      <c r="Z2627" s="16">
        <v>0</v>
      </c>
      <c r="AA2627" s="16">
        <f>IF(COUNT(Q2627:Z2627)=0,"",SUM(Q2627:Q2627))</f>
        <v>0</v>
      </c>
      <c r="AB2627" s="16">
        <f>IF(COUNT(Q2627:Z2627)=0,"",SUM(R2627:S2627))</f>
        <v>0</v>
      </c>
      <c r="AC2627" s="16">
        <f>IF(COUNT(Q2627:Z2627)=0,"",SUM(T2627:V2627))</f>
        <v>0</v>
      </c>
      <c r="AD2627" s="16">
        <f>IF(COUNT(Q2627:Z2627)=0,"",SUM(W2627:Y2627))</f>
        <v>0</v>
      </c>
      <c r="AE2627" s="16">
        <f>IF(COUNT(Q2627:Z2627)=0,"",SUM(Z2627:Z2627))</f>
        <v>0</v>
      </c>
      <c r="AF2627" s="16">
        <f>IF(COUNT(Q2627:Z2627)=0,"",SUM(Q2627:Z2627))</f>
        <v>0</v>
      </c>
      <c r="AG2627" s="17" t="str">
        <f>IFERROR((AA2627+AB2627)/AF2627,"")</f>
        <v/>
      </c>
      <c r="AH2627" s="16"/>
    </row>
    <row r="2628" spans="1:34" x14ac:dyDescent="0.2">
      <c r="A2628" s="4" t="s">
        <v>198</v>
      </c>
      <c r="B2628" s="4" t="s">
        <v>145</v>
      </c>
      <c r="C2628" s="4" t="s">
        <v>1036</v>
      </c>
      <c r="D2628" s="4" t="s">
        <v>415</v>
      </c>
      <c r="E2628" s="4" t="s">
        <v>228</v>
      </c>
      <c r="F2628" s="4" t="s">
        <v>1360</v>
      </c>
      <c r="G2628" s="4" t="s">
        <v>156</v>
      </c>
      <c r="H2628" s="4" t="s">
        <v>71</v>
      </c>
      <c r="I2628" s="16">
        <v>11</v>
      </c>
      <c r="J2628" s="16">
        <v>0</v>
      </c>
      <c r="K2628" s="16"/>
      <c r="L2628" s="16">
        <v>0</v>
      </c>
      <c r="M2628" s="16">
        <v>0</v>
      </c>
      <c r="N2628" s="16">
        <v>0</v>
      </c>
      <c r="O2628" s="17">
        <f>IFERROR(K2628/I2628,"")</f>
        <v>0</v>
      </c>
      <c r="P2628" s="17" t="str">
        <f>IFERROR(L2628/J2628,"")</f>
        <v/>
      </c>
      <c r="Q2628" s="16">
        <v>0</v>
      </c>
      <c r="R2628" s="16">
        <v>0</v>
      </c>
      <c r="S2628" s="16"/>
      <c r="T2628" s="16">
        <v>0</v>
      </c>
      <c r="U2628" s="16">
        <v>0</v>
      </c>
      <c r="V2628" s="16"/>
      <c r="W2628" s="16">
        <v>0</v>
      </c>
      <c r="X2628" s="16"/>
      <c r="Y2628" s="16">
        <v>0</v>
      </c>
      <c r="Z2628" s="16">
        <v>0</v>
      </c>
      <c r="AA2628" s="16">
        <f>IF(COUNT(Q2628:Z2628)=0,"",SUM(Q2628:Q2628))</f>
        <v>0</v>
      </c>
      <c r="AB2628" s="16">
        <f>IF(COUNT(Q2628:Z2628)=0,"",SUM(R2628:S2628))</f>
        <v>0</v>
      </c>
      <c r="AC2628" s="16">
        <f>IF(COUNT(Q2628:Z2628)=0,"",SUM(T2628:V2628))</f>
        <v>0</v>
      </c>
      <c r="AD2628" s="16">
        <f>IF(COUNT(Q2628:Z2628)=0,"",SUM(W2628:Y2628))</f>
        <v>0</v>
      </c>
      <c r="AE2628" s="16">
        <f>IF(COUNT(Q2628:Z2628)=0,"",SUM(Z2628:Z2628))</f>
        <v>0</v>
      </c>
      <c r="AF2628" s="16">
        <f>IF(COUNT(Q2628:Z2628)=0,"",SUM(Q2628:Z2628))</f>
        <v>0</v>
      </c>
      <c r="AG2628" s="17" t="str">
        <f>IFERROR((AA2628+AB2628)/AF2628,"")</f>
        <v/>
      </c>
      <c r="AH2628" s="16"/>
    </row>
    <row r="2629" spans="1:34" x14ac:dyDescent="0.2">
      <c r="A2629" s="4" t="s">
        <v>198</v>
      </c>
      <c r="B2629" s="4" t="s">
        <v>129</v>
      </c>
      <c r="C2629" s="4" t="s">
        <v>1036</v>
      </c>
      <c r="D2629" s="4" t="s">
        <v>416</v>
      </c>
      <c r="E2629" s="4" t="s">
        <v>200</v>
      </c>
      <c r="F2629" s="4" t="s">
        <v>1361</v>
      </c>
      <c r="G2629" s="4" t="s">
        <v>156</v>
      </c>
      <c r="H2629" s="4" t="s">
        <v>43</v>
      </c>
      <c r="I2629" s="16"/>
      <c r="J2629" s="16">
        <v>0</v>
      </c>
      <c r="K2629" s="16"/>
      <c r="L2629" s="16">
        <v>0</v>
      </c>
      <c r="M2629" s="16">
        <v>0</v>
      </c>
      <c r="N2629" s="16">
        <v>0</v>
      </c>
      <c r="O2629" s="17" t="str">
        <f>IFERROR(K2629/I2629,"")</f>
        <v/>
      </c>
      <c r="P2629" s="17" t="str">
        <f>IFERROR(L2629/J2629,"")</f>
        <v/>
      </c>
      <c r="Q2629" s="16">
        <v>0</v>
      </c>
      <c r="R2629" s="16">
        <v>0</v>
      </c>
      <c r="S2629" s="16"/>
      <c r="T2629" s="16">
        <v>0</v>
      </c>
      <c r="U2629" s="16"/>
      <c r="V2629" s="16">
        <v>0</v>
      </c>
      <c r="W2629" s="16">
        <v>0</v>
      </c>
      <c r="X2629" s="16">
        <v>0</v>
      </c>
      <c r="Y2629" s="16">
        <v>0</v>
      </c>
      <c r="Z2629" s="16">
        <v>0</v>
      </c>
      <c r="AA2629" s="16">
        <f>IF(COUNT(Q2629:Z2629)=0,"",SUM(Q2629:Q2629))</f>
        <v>0</v>
      </c>
      <c r="AB2629" s="16">
        <f>IF(COUNT(Q2629:Z2629)=0,"",SUM(R2629:S2629))</f>
        <v>0</v>
      </c>
      <c r="AC2629" s="16">
        <f>IF(COUNT(Q2629:Z2629)=0,"",SUM(T2629:V2629))</f>
        <v>0</v>
      </c>
      <c r="AD2629" s="16">
        <f>IF(COUNT(Q2629:Z2629)=0,"",SUM(W2629:Y2629))</f>
        <v>0</v>
      </c>
      <c r="AE2629" s="16">
        <f>IF(COUNT(Q2629:Z2629)=0,"",SUM(Z2629:Z2629))</f>
        <v>0</v>
      </c>
      <c r="AF2629" s="16">
        <f>IF(COUNT(Q2629:Z2629)=0,"",SUM(Q2629:Z2629))</f>
        <v>0</v>
      </c>
      <c r="AG2629" s="17" t="str">
        <f>IFERROR((AA2629+AB2629)/AF2629,"")</f>
        <v/>
      </c>
      <c r="AH2629" s="16"/>
    </row>
    <row r="2630" spans="1:34" x14ac:dyDescent="0.2">
      <c r="A2630" s="4" t="s">
        <v>198</v>
      </c>
      <c r="B2630" s="4" t="s">
        <v>129</v>
      </c>
      <c r="C2630" s="4" t="s">
        <v>1036</v>
      </c>
      <c r="D2630" s="4" t="s">
        <v>416</v>
      </c>
      <c r="E2630" s="4" t="s">
        <v>200</v>
      </c>
      <c r="F2630" s="4" t="s">
        <v>1362</v>
      </c>
      <c r="G2630" s="4" t="s">
        <v>156</v>
      </c>
      <c r="H2630" s="4" t="s">
        <v>71</v>
      </c>
      <c r="I2630" s="16"/>
      <c r="J2630" s="16">
        <v>0</v>
      </c>
      <c r="K2630" s="16"/>
      <c r="L2630" s="16">
        <v>0</v>
      </c>
      <c r="M2630" s="16">
        <v>0</v>
      </c>
      <c r="N2630" s="16">
        <v>0</v>
      </c>
      <c r="O2630" s="17" t="str">
        <f>IFERROR(K2630/I2630,"")</f>
        <v/>
      </c>
      <c r="P2630" s="17" t="str">
        <f>IFERROR(L2630/J2630,"")</f>
        <v/>
      </c>
      <c r="Q2630" s="16">
        <v>0</v>
      </c>
      <c r="R2630" s="16">
        <v>0</v>
      </c>
      <c r="S2630" s="16"/>
      <c r="T2630" s="16">
        <v>0</v>
      </c>
      <c r="U2630" s="16">
        <v>0</v>
      </c>
      <c r="V2630" s="16">
        <v>0</v>
      </c>
      <c r="W2630" s="16">
        <v>0</v>
      </c>
      <c r="X2630" s="16"/>
      <c r="Y2630" s="16">
        <v>0</v>
      </c>
      <c r="Z2630" s="16">
        <v>0</v>
      </c>
      <c r="AA2630" s="16">
        <f>IF(COUNT(Q2630:Z2630)=0,"",SUM(Q2630:Q2630))</f>
        <v>0</v>
      </c>
      <c r="AB2630" s="16">
        <f>IF(COUNT(Q2630:Z2630)=0,"",SUM(R2630:S2630))</f>
        <v>0</v>
      </c>
      <c r="AC2630" s="16">
        <f>IF(COUNT(Q2630:Z2630)=0,"",SUM(T2630:V2630))</f>
        <v>0</v>
      </c>
      <c r="AD2630" s="16">
        <f>IF(COUNT(Q2630:Z2630)=0,"",SUM(W2630:Y2630))</f>
        <v>0</v>
      </c>
      <c r="AE2630" s="16">
        <f>IF(COUNT(Q2630:Z2630)=0,"",SUM(Z2630:Z2630))</f>
        <v>0</v>
      </c>
      <c r="AF2630" s="16">
        <f>IF(COUNT(Q2630:Z2630)=0,"",SUM(Q2630:Z2630))</f>
        <v>0</v>
      </c>
      <c r="AG2630" s="17" t="str">
        <f>IFERROR((AA2630+AB2630)/AF2630,"")</f>
        <v/>
      </c>
      <c r="AH2630" s="16"/>
    </row>
    <row r="2631" spans="1:34" x14ac:dyDescent="0.2">
      <c r="A2631" s="4" t="s">
        <v>198</v>
      </c>
      <c r="B2631" s="4" t="s">
        <v>129</v>
      </c>
      <c r="C2631" s="4" t="s">
        <v>1036</v>
      </c>
      <c r="D2631" s="4" t="s">
        <v>416</v>
      </c>
      <c r="E2631" s="4" t="s">
        <v>200</v>
      </c>
      <c r="F2631" s="4" t="s">
        <v>1363</v>
      </c>
      <c r="G2631" s="4" t="s">
        <v>156</v>
      </c>
      <c r="H2631" s="4" t="s">
        <v>43</v>
      </c>
      <c r="I2631" s="16">
        <v>0</v>
      </c>
      <c r="J2631" s="16">
        <v>0</v>
      </c>
      <c r="K2631" s="16">
        <v>0</v>
      </c>
      <c r="L2631" s="16">
        <v>0</v>
      </c>
      <c r="M2631" s="16">
        <v>0</v>
      </c>
      <c r="N2631" s="16">
        <v>0</v>
      </c>
      <c r="O2631" s="17" t="str">
        <f>IFERROR(K2631/I2631,"")</f>
        <v/>
      </c>
      <c r="P2631" s="17" t="str">
        <f>IFERROR(L2631/J2631,"")</f>
        <v/>
      </c>
      <c r="Q2631" s="16">
        <v>0</v>
      </c>
      <c r="R2631" s="16">
        <v>0</v>
      </c>
      <c r="S2631" s="16"/>
      <c r="T2631" s="16">
        <v>0</v>
      </c>
      <c r="U2631" s="16">
        <v>0</v>
      </c>
      <c r="V2631" s="16">
        <v>0</v>
      </c>
      <c r="W2631" s="16">
        <v>0</v>
      </c>
      <c r="X2631" s="16">
        <v>0</v>
      </c>
      <c r="Y2631" s="16">
        <v>0</v>
      </c>
      <c r="Z2631" s="16">
        <v>0</v>
      </c>
      <c r="AA2631" s="16">
        <f>IF(COUNT(Q2631:Z2631)=0,"",SUM(Q2631:Q2631))</f>
        <v>0</v>
      </c>
      <c r="AB2631" s="16">
        <f>IF(COUNT(Q2631:Z2631)=0,"",SUM(R2631:S2631))</f>
        <v>0</v>
      </c>
      <c r="AC2631" s="16">
        <f>IF(COUNT(Q2631:Z2631)=0,"",SUM(T2631:V2631))</f>
        <v>0</v>
      </c>
      <c r="AD2631" s="16">
        <f>IF(COUNT(Q2631:Z2631)=0,"",SUM(W2631:Y2631))</f>
        <v>0</v>
      </c>
      <c r="AE2631" s="16">
        <f>IF(COUNT(Q2631:Z2631)=0,"",SUM(Z2631:Z2631))</f>
        <v>0</v>
      </c>
      <c r="AF2631" s="16">
        <f>IF(COUNT(Q2631:Z2631)=0,"",SUM(Q2631:Z2631))</f>
        <v>0</v>
      </c>
      <c r="AG2631" s="17" t="str">
        <f>IFERROR((AA2631+AB2631)/AF2631,"")</f>
        <v/>
      </c>
      <c r="AH2631" s="16"/>
    </row>
    <row r="2632" spans="1:34" x14ac:dyDescent="0.2">
      <c r="A2632" s="4" t="s">
        <v>198</v>
      </c>
      <c r="B2632" s="4" t="s">
        <v>129</v>
      </c>
      <c r="C2632" s="4" t="s">
        <v>1036</v>
      </c>
      <c r="D2632" s="4" t="s">
        <v>416</v>
      </c>
      <c r="E2632" s="4" t="s">
        <v>200</v>
      </c>
      <c r="F2632" s="4" t="s">
        <v>1364</v>
      </c>
      <c r="G2632" s="4" t="s">
        <v>156</v>
      </c>
      <c r="H2632" s="4" t="s">
        <v>71</v>
      </c>
      <c r="I2632" s="16">
        <v>0</v>
      </c>
      <c r="J2632" s="16">
        <v>0</v>
      </c>
      <c r="K2632" s="16">
        <v>0</v>
      </c>
      <c r="L2632" s="16">
        <v>0</v>
      </c>
      <c r="M2632" s="16">
        <v>0</v>
      </c>
      <c r="N2632" s="16">
        <v>0</v>
      </c>
      <c r="O2632" s="17" t="str">
        <f>IFERROR(K2632/I2632,"")</f>
        <v/>
      </c>
      <c r="P2632" s="17" t="str">
        <f>IFERROR(L2632/J2632,"")</f>
        <v/>
      </c>
      <c r="Q2632" s="16">
        <v>0</v>
      </c>
      <c r="R2632" s="16">
        <v>0</v>
      </c>
      <c r="S2632" s="16"/>
      <c r="T2632" s="16">
        <v>0</v>
      </c>
      <c r="U2632" s="16">
        <v>0</v>
      </c>
      <c r="V2632" s="16">
        <v>0</v>
      </c>
      <c r="W2632" s="16">
        <v>0</v>
      </c>
      <c r="X2632" s="16">
        <v>0</v>
      </c>
      <c r="Y2632" s="16">
        <v>0</v>
      </c>
      <c r="Z2632" s="16">
        <v>0</v>
      </c>
      <c r="AA2632" s="16">
        <f>IF(COUNT(Q2632:Z2632)=0,"",SUM(Q2632:Q2632))</f>
        <v>0</v>
      </c>
      <c r="AB2632" s="16">
        <f>IF(COUNT(Q2632:Z2632)=0,"",SUM(R2632:S2632))</f>
        <v>0</v>
      </c>
      <c r="AC2632" s="16">
        <f>IF(COUNT(Q2632:Z2632)=0,"",SUM(T2632:V2632))</f>
        <v>0</v>
      </c>
      <c r="AD2632" s="16">
        <f>IF(COUNT(Q2632:Z2632)=0,"",SUM(W2632:Y2632))</f>
        <v>0</v>
      </c>
      <c r="AE2632" s="16">
        <f>IF(COUNT(Q2632:Z2632)=0,"",SUM(Z2632:Z2632))</f>
        <v>0</v>
      </c>
      <c r="AF2632" s="16">
        <f>IF(COUNT(Q2632:Z2632)=0,"",SUM(Q2632:Z2632))</f>
        <v>0</v>
      </c>
      <c r="AG2632" s="17" t="str">
        <f>IFERROR((AA2632+AB2632)/AF2632,"")</f>
        <v/>
      </c>
      <c r="AH2632" s="16"/>
    </row>
    <row r="2633" spans="1:34" x14ac:dyDescent="0.2">
      <c r="A2633" s="4" t="s">
        <v>198</v>
      </c>
      <c r="B2633" s="4" t="s">
        <v>129</v>
      </c>
      <c r="C2633" s="4" t="s">
        <v>1036</v>
      </c>
      <c r="D2633" s="4" t="s">
        <v>418</v>
      </c>
      <c r="E2633" s="4" t="s">
        <v>419</v>
      </c>
      <c r="F2633" s="4" t="s">
        <v>1365</v>
      </c>
      <c r="G2633" s="4" t="s">
        <v>156</v>
      </c>
      <c r="H2633" s="4" t="s">
        <v>71</v>
      </c>
      <c r="I2633" s="16">
        <v>1712</v>
      </c>
      <c r="J2633" s="16">
        <v>3706</v>
      </c>
      <c r="K2633" s="16">
        <v>352</v>
      </c>
      <c r="L2633" s="16">
        <v>298</v>
      </c>
      <c r="M2633" s="16">
        <v>18</v>
      </c>
      <c r="N2633" s="16">
        <v>90</v>
      </c>
      <c r="O2633" s="17">
        <f>IFERROR(K2633/I2633,"")</f>
        <v>0.20560747663551401</v>
      </c>
      <c r="P2633" s="17">
        <f>IFERROR(L2633/J2633,"")</f>
        <v>8.0410145709660014E-2</v>
      </c>
      <c r="Q2633" s="16">
        <v>0</v>
      </c>
      <c r="R2633" s="16">
        <v>0</v>
      </c>
      <c r="S2633" s="16"/>
      <c r="T2633" s="16"/>
      <c r="U2633" s="16">
        <v>0</v>
      </c>
      <c r="V2633" s="16">
        <v>0</v>
      </c>
      <c r="W2633" s="16">
        <v>0</v>
      </c>
      <c r="X2633" s="16">
        <v>298</v>
      </c>
      <c r="Y2633" s="16">
        <v>0</v>
      </c>
      <c r="Z2633" s="16">
        <v>349</v>
      </c>
      <c r="AA2633" s="16">
        <f>IF(COUNT(Q2633:Z2633)=0,"",SUM(Q2633:Q2633))</f>
        <v>0</v>
      </c>
      <c r="AB2633" s="16">
        <f>IF(COUNT(Q2633:Z2633)=0,"",SUM(R2633:S2633))</f>
        <v>0</v>
      </c>
      <c r="AC2633" s="16">
        <f>IF(COUNT(Q2633:Z2633)=0,"",SUM(T2633:V2633))</f>
        <v>0</v>
      </c>
      <c r="AD2633" s="16">
        <f>IF(COUNT(Q2633:Z2633)=0,"",SUM(W2633:Y2633))</f>
        <v>298</v>
      </c>
      <c r="AE2633" s="16">
        <f>IF(COUNT(Q2633:Z2633)=0,"",SUM(Z2633:Z2633))</f>
        <v>349</v>
      </c>
      <c r="AF2633" s="16">
        <f>IF(COUNT(Q2633:Z2633)=0,"",SUM(Q2633:Z2633))</f>
        <v>647</v>
      </c>
      <c r="AG2633" s="17">
        <f>IFERROR((AA2633+AB2633)/AF2633,"")</f>
        <v>0</v>
      </c>
      <c r="AH2633" s="16">
        <v>120</v>
      </c>
    </row>
    <row r="2634" spans="1:34" x14ac:dyDescent="0.2">
      <c r="A2634" s="4" t="s">
        <v>198</v>
      </c>
      <c r="B2634" s="4" t="s">
        <v>129</v>
      </c>
      <c r="C2634" s="4" t="s">
        <v>1036</v>
      </c>
      <c r="D2634" s="4" t="s">
        <v>418</v>
      </c>
      <c r="E2634" s="4" t="s">
        <v>419</v>
      </c>
      <c r="F2634" s="4" t="s">
        <v>1366</v>
      </c>
      <c r="G2634" s="4" t="s">
        <v>156</v>
      </c>
      <c r="H2634" s="4" t="s">
        <v>43</v>
      </c>
      <c r="I2634" s="16">
        <v>1337</v>
      </c>
      <c r="J2634" s="16">
        <v>3243</v>
      </c>
      <c r="K2634" s="16">
        <v>192</v>
      </c>
      <c r="L2634" s="16">
        <v>344</v>
      </c>
      <c r="M2634" s="16">
        <v>37</v>
      </c>
      <c r="N2634" s="16">
        <v>62</v>
      </c>
      <c r="O2634" s="17">
        <f>IFERROR(K2634/I2634,"")</f>
        <v>0.14360508601346297</v>
      </c>
      <c r="P2634" s="17">
        <f>IFERROR(L2634/J2634,"")</f>
        <v>0.10607462226333642</v>
      </c>
      <c r="Q2634" s="16">
        <v>0</v>
      </c>
      <c r="R2634" s="16">
        <v>0</v>
      </c>
      <c r="S2634" s="16"/>
      <c r="T2634" s="16">
        <v>0</v>
      </c>
      <c r="U2634" s="16">
        <v>0</v>
      </c>
      <c r="V2634" s="16">
        <v>0</v>
      </c>
      <c r="W2634" s="16">
        <v>0</v>
      </c>
      <c r="X2634" s="16">
        <v>274</v>
      </c>
      <c r="Y2634" s="16">
        <v>0</v>
      </c>
      <c r="Z2634" s="16">
        <v>262</v>
      </c>
      <c r="AA2634" s="16">
        <f>IF(COUNT(Q2634:Z2634)=0,"",SUM(Q2634:Q2634))</f>
        <v>0</v>
      </c>
      <c r="AB2634" s="16">
        <f>IF(COUNT(Q2634:Z2634)=0,"",SUM(R2634:S2634))</f>
        <v>0</v>
      </c>
      <c r="AC2634" s="16">
        <f>IF(COUNT(Q2634:Z2634)=0,"",SUM(T2634:V2634))</f>
        <v>0</v>
      </c>
      <c r="AD2634" s="16">
        <f>IF(COUNT(Q2634:Z2634)=0,"",SUM(W2634:Y2634))</f>
        <v>274</v>
      </c>
      <c r="AE2634" s="16">
        <f>IF(COUNT(Q2634:Z2634)=0,"",SUM(Z2634:Z2634))</f>
        <v>262</v>
      </c>
      <c r="AF2634" s="16">
        <f>IF(COUNT(Q2634:Z2634)=0,"",SUM(Q2634:Z2634))</f>
        <v>536</v>
      </c>
      <c r="AG2634" s="17">
        <f>IFERROR((AA2634+AB2634)/AF2634,"")</f>
        <v>0</v>
      </c>
      <c r="AH2634" s="16">
        <v>103</v>
      </c>
    </row>
    <row r="2635" spans="1:34" x14ac:dyDescent="0.2">
      <c r="A2635" s="4" t="s">
        <v>198</v>
      </c>
      <c r="B2635" s="4" t="s">
        <v>129</v>
      </c>
      <c r="C2635" s="4" t="s">
        <v>1036</v>
      </c>
      <c r="D2635" s="4" t="s">
        <v>418</v>
      </c>
      <c r="E2635" s="4" t="s">
        <v>419</v>
      </c>
      <c r="F2635" s="4" t="s">
        <v>1367</v>
      </c>
      <c r="G2635" s="4" t="s">
        <v>156</v>
      </c>
      <c r="H2635" s="4" t="s">
        <v>71</v>
      </c>
      <c r="I2635" s="16">
        <v>1361</v>
      </c>
      <c r="J2635" s="16">
        <v>2305</v>
      </c>
      <c r="K2635" s="16">
        <v>240</v>
      </c>
      <c r="L2635" s="16">
        <v>205</v>
      </c>
      <c r="M2635" s="16">
        <v>19</v>
      </c>
      <c r="N2635" s="16">
        <v>26</v>
      </c>
      <c r="O2635" s="17">
        <f>IFERROR(K2635/I2635,"")</f>
        <v>0.17634092578986041</v>
      </c>
      <c r="P2635" s="17">
        <f>IFERROR(L2635/J2635,"")</f>
        <v>8.8937093275488072E-2</v>
      </c>
      <c r="Q2635" s="16">
        <v>0</v>
      </c>
      <c r="R2635" s="16">
        <v>0</v>
      </c>
      <c r="S2635" s="16"/>
      <c r="T2635" s="16">
        <v>0</v>
      </c>
      <c r="U2635" s="16">
        <v>0</v>
      </c>
      <c r="V2635" s="16">
        <v>0</v>
      </c>
      <c r="W2635" s="16">
        <v>0</v>
      </c>
      <c r="X2635" s="16">
        <v>307</v>
      </c>
      <c r="Y2635" s="16">
        <v>0</v>
      </c>
      <c r="Z2635" s="16">
        <v>138</v>
      </c>
      <c r="AA2635" s="16">
        <f>IF(COUNT(Q2635:Z2635)=0,"",SUM(Q2635:Q2635))</f>
        <v>0</v>
      </c>
      <c r="AB2635" s="16">
        <f>IF(COUNT(Q2635:Z2635)=0,"",SUM(R2635:S2635))</f>
        <v>0</v>
      </c>
      <c r="AC2635" s="16">
        <f>IF(COUNT(Q2635:Z2635)=0,"",SUM(T2635:V2635))</f>
        <v>0</v>
      </c>
      <c r="AD2635" s="16">
        <f>IF(COUNT(Q2635:Z2635)=0,"",SUM(W2635:Y2635))</f>
        <v>307</v>
      </c>
      <c r="AE2635" s="16">
        <f>IF(COUNT(Q2635:Z2635)=0,"",SUM(Z2635:Z2635))</f>
        <v>138</v>
      </c>
      <c r="AF2635" s="16">
        <f>IF(COUNT(Q2635:Z2635)=0,"",SUM(Q2635:Z2635))</f>
        <v>445</v>
      </c>
      <c r="AG2635" s="17">
        <f>IFERROR((AA2635+AB2635)/AF2635,"")</f>
        <v>0</v>
      </c>
      <c r="AH2635" s="16">
        <v>100</v>
      </c>
    </row>
    <row r="2636" spans="1:34" x14ac:dyDescent="0.2">
      <c r="A2636" s="4" t="s">
        <v>198</v>
      </c>
      <c r="B2636" s="4" t="s">
        <v>129</v>
      </c>
      <c r="C2636" s="4" t="s">
        <v>1036</v>
      </c>
      <c r="D2636" s="4" t="s">
        <v>418</v>
      </c>
      <c r="E2636" s="4" t="s">
        <v>419</v>
      </c>
      <c r="F2636" s="4" t="s">
        <v>1368</v>
      </c>
      <c r="G2636" s="4" t="s">
        <v>156</v>
      </c>
      <c r="H2636" s="4" t="s">
        <v>71</v>
      </c>
      <c r="I2636" s="16">
        <v>1519</v>
      </c>
      <c r="J2636" s="16">
        <v>2476</v>
      </c>
      <c r="K2636" s="16">
        <v>417</v>
      </c>
      <c r="L2636" s="16">
        <v>532</v>
      </c>
      <c r="M2636" s="16">
        <v>43</v>
      </c>
      <c r="N2636" s="16">
        <v>21</v>
      </c>
      <c r="O2636" s="17">
        <f>IFERROR(K2636/I2636,"")</f>
        <v>0.27452271231073072</v>
      </c>
      <c r="P2636" s="17">
        <f>IFERROR(L2636/J2636,"")</f>
        <v>0.2148626817447496</v>
      </c>
      <c r="Q2636" s="16">
        <v>0</v>
      </c>
      <c r="R2636" s="16">
        <v>0</v>
      </c>
      <c r="S2636" s="16"/>
      <c r="T2636" s="16"/>
      <c r="U2636" s="16">
        <v>0</v>
      </c>
      <c r="V2636" s="16">
        <v>0</v>
      </c>
      <c r="W2636" s="16">
        <v>0</v>
      </c>
      <c r="X2636" s="16">
        <v>809</v>
      </c>
      <c r="Y2636" s="16">
        <v>0</v>
      </c>
      <c r="Z2636" s="16">
        <v>133</v>
      </c>
      <c r="AA2636" s="16">
        <f>IF(COUNT(Q2636:Z2636)=0,"",SUM(Q2636:Q2636))</f>
        <v>0</v>
      </c>
      <c r="AB2636" s="16">
        <f>IF(COUNT(Q2636:Z2636)=0,"",SUM(R2636:S2636))</f>
        <v>0</v>
      </c>
      <c r="AC2636" s="16">
        <f>IF(COUNT(Q2636:Z2636)=0,"",SUM(T2636:V2636))</f>
        <v>0</v>
      </c>
      <c r="AD2636" s="16">
        <f>IF(COUNT(Q2636:Z2636)=0,"",SUM(W2636:Y2636))</f>
        <v>809</v>
      </c>
      <c r="AE2636" s="16">
        <f>IF(COUNT(Q2636:Z2636)=0,"",SUM(Z2636:Z2636))</f>
        <v>133</v>
      </c>
      <c r="AF2636" s="16">
        <f>IF(COUNT(Q2636:Z2636)=0,"",SUM(Q2636:Z2636))</f>
        <v>942</v>
      </c>
      <c r="AG2636" s="17">
        <f>IFERROR((AA2636+AB2636)/AF2636,"")</f>
        <v>0</v>
      </c>
      <c r="AH2636" s="16">
        <v>120</v>
      </c>
    </row>
    <row r="2637" spans="1:34" x14ac:dyDescent="0.2">
      <c r="A2637" s="4" t="s">
        <v>198</v>
      </c>
      <c r="B2637" s="4" t="s">
        <v>129</v>
      </c>
      <c r="C2637" s="4" t="s">
        <v>1036</v>
      </c>
      <c r="D2637" s="4" t="s">
        <v>420</v>
      </c>
      <c r="E2637" s="4" t="s">
        <v>421</v>
      </c>
      <c r="F2637" s="4" t="s">
        <v>1373</v>
      </c>
      <c r="G2637" s="4" t="s">
        <v>156</v>
      </c>
      <c r="H2637" s="4" t="s">
        <v>71</v>
      </c>
      <c r="I2637" s="16">
        <v>0</v>
      </c>
      <c r="J2637" s="16">
        <v>143</v>
      </c>
      <c r="K2637" s="16">
        <v>0</v>
      </c>
      <c r="L2637" s="16">
        <v>11</v>
      </c>
      <c r="M2637" s="16">
        <v>0</v>
      </c>
      <c r="N2637" s="16"/>
      <c r="O2637" s="17" t="str">
        <f>IFERROR(K2637/I2637,"")</f>
        <v/>
      </c>
      <c r="P2637" s="17">
        <f>IFERROR(L2637/J2637,"")</f>
        <v>7.6923076923076927E-2</v>
      </c>
      <c r="Q2637" s="16">
        <v>0</v>
      </c>
      <c r="R2637" s="16">
        <v>0</v>
      </c>
      <c r="S2637" s="16"/>
      <c r="T2637" s="16">
        <v>0</v>
      </c>
      <c r="U2637" s="16">
        <v>0</v>
      </c>
      <c r="V2637" s="16">
        <v>0</v>
      </c>
      <c r="W2637" s="16">
        <v>0</v>
      </c>
      <c r="X2637" s="16"/>
      <c r="Y2637" s="16">
        <v>0</v>
      </c>
      <c r="Z2637" s="16"/>
      <c r="AA2637" s="16">
        <f>IF(COUNT(Q2637:Z2637)=0,"",SUM(Q2637:Q2637))</f>
        <v>0</v>
      </c>
      <c r="AB2637" s="16">
        <f>IF(COUNT(Q2637:Z2637)=0,"",SUM(R2637:S2637))</f>
        <v>0</v>
      </c>
      <c r="AC2637" s="16">
        <f>IF(COUNT(Q2637:Z2637)=0,"",SUM(T2637:V2637))</f>
        <v>0</v>
      </c>
      <c r="AD2637" s="16">
        <f>IF(COUNT(Q2637:Z2637)=0,"",SUM(W2637:Y2637))</f>
        <v>0</v>
      </c>
      <c r="AE2637" s="16">
        <f>IF(COUNT(Q2637:Z2637)=0,"",SUM(Z2637:Z2637))</f>
        <v>0</v>
      </c>
      <c r="AF2637" s="16">
        <f>IF(COUNT(Q2637:Z2637)=0,"",SUM(Q2637:Z2637))</f>
        <v>0</v>
      </c>
      <c r="AG2637" s="17" t="str">
        <f>IFERROR((AA2637+AB2637)/AF2637,"")</f>
        <v/>
      </c>
      <c r="AH2637" s="16"/>
    </row>
    <row r="2638" spans="1:34" x14ac:dyDescent="0.2">
      <c r="A2638" s="4" t="s">
        <v>198</v>
      </c>
      <c r="B2638" s="4" t="s">
        <v>129</v>
      </c>
      <c r="C2638" s="4" t="s">
        <v>1036</v>
      </c>
      <c r="D2638" s="4" t="s">
        <v>423</v>
      </c>
      <c r="E2638" s="4" t="s">
        <v>251</v>
      </c>
      <c r="F2638" s="4" t="s">
        <v>1374</v>
      </c>
      <c r="G2638" s="4" t="s">
        <v>156</v>
      </c>
      <c r="H2638" s="4" t="s">
        <v>43</v>
      </c>
      <c r="I2638" s="16">
        <v>12</v>
      </c>
      <c r="J2638" s="16">
        <v>31</v>
      </c>
      <c r="K2638" s="16"/>
      <c r="L2638" s="16">
        <v>18</v>
      </c>
      <c r="M2638" s="16">
        <v>0</v>
      </c>
      <c r="N2638" s="16">
        <v>0</v>
      </c>
      <c r="O2638" s="17">
        <f>IFERROR(K2638/I2638,"")</f>
        <v>0</v>
      </c>
      <c r="P2638" s="17">
        <f>IFERROR(L2638/J2638,"")</f>
        <v>0.58064516129032262</v>
      </c>
      <c r="Q2638" s="16">
        <v>0</v>
      </c>
      <c r="R2638" s="16">
        <v>0</v>
      </c>
      <c r="S2638" s="16"/>
      <c r="T2638" s="16">
        <v>0</v>
      </c>
      <c r="U2638" s="16">
        <v>0</v>
      </c>
      <c r="V2638" s="16">
        <v>0</v>
      </c>
      <c r="W2638" s="16"/>
      <c r="X2638" s="16"/>
      <c r="Y2638" s="16">
        <v>0</v>
      </c>
      <c r="Z2638" s="16">
        <v>15</v>
      </c>
      <c r="AA2638" s="16">
        <f>IF(COUNT(Q2638:Z2638)=0,"",SUM(Q2638:Q2638))</f>
        <v>0</v>
      </c>
      <c r="AB2638" s="16">
        <f>IF(COUNT(Q2638:Z2638)=0,"",SUM(R2638:S2638))</f>
        <v>0</v>
      </c>
      <c r="AC2638" s="16">
        <f>IF(COUNT(Q2638:Z2638)=0,"",SUM(T2638:V2638))</f>
        <v>0</v>
      </c>
      <c r="AD2638" s="16">
        <f>IF(COUNT(Q2638:Z2638)=0,"",SUM(W2638:Y2638))</f>
        <v>0</v>
      </c>
      <c r="AE2638" s="16">
        <f>IF(COUNT(Q2638:Z2638)=0,"",SUM(Z2638:Z2638))</f>
        <v>15</v>
      </c>
      <c r="AF2638" s="16">
        <f>IF(COUNT(Q2638:Z2638)=0,"",SUM(Q2638:Z2638))</f>
        <v>15</v>
      </c>
      <c r="AG2638" s="17">
        <f>IFERROR((AA2638+AB2638)/AF2638,"")</f>
        <v>0</v>
      </c>
      <c r="AH2638" s="16"/>
    </row>
    <row r="2639" spans="1:34" x14ac:dyDescent="0.2">
      <c r="A2639" s="4" t="s">
        <v>198</v>
      </c>
      <c r="B2639" s="4" t="s">
        <v>129</v>
      </c>
      <c r="C2639" s="4" t="s">
        <v>1036</v>
      </c>
      <c r="D2639" s="4" t="s">
        <v>423</v>
      </c>
      <c r="E2639" s="4" t="s">
        <v>251</v>
      </c>
      <c r="F2639" s="4" t="s">
        <v>1377</v>
      </c>
      <c r="G2639" s="4" t="s">
        <v>156</v>
      </c>
      <c r="H2639" s="4" t="s">
        <v>71</v>
      </c>
      <c r="I2639" s="16">
        <v>0</v>
      </c>
      <c r="J2639" s="16">
        <v>0</v>
      </c>
      <c r="K2639" s="16">
        <v>0</v>
      </c>
      <c r="L2639" s="16">
        <v>0</v>
      </c>
      <c r="M2639" s="16">
        <v>0</v>
      </c>
      <c r="N2639" s="16">
        <v>0</v>
      </c>
      <c r="O2639" s="17" t="str">
        <f>IFERROR(K2639/I2639,"")</f>
        <v/>
      </c>
      <c r="P2639" s="17" t="str">
        <f>IFERROR(L2639/J2639,"")</f>
        <v/>
      </c>
      <c r="Q2639" s="16">
        <v>0</v>
      </c>
      <c r="R2639" s="16">
        <v>0</v>
      </c>
      <c r="S2639" s="16"/>
      <c r="T2639" s="16">
        <v>0</v>
      </c>
      <c r="U2639" s="16">
        <v>0</v>
      </c>
      <c r="V2639" s="16">
        <v>0</v>
      </c>
      <c r="W2639" s="16">
        <v>0</v>
      </c>
      <c r="X2639" s="16">
        <v>0</v>
      </c>
      <c r="Y2639" s="16">
        <v>0</v>
      </c>
      <c r="Z2639" s="16">
        <v>0</v>
      </c>
      <c r="AA2639" s="16">
        <f>IF(COUNT(Q2639:Z2639)=0,"",SUM(Q2639:Q2639))</f>
        <v>0</v>
      </c>
      <c r="AB2639" s="16">
        <f>IF(COUNT(Q2639:Z2639)=0,"",SUM(R2639:S2639))</f>
        <v>0</v>
      </c>
      <c r="AC2639" s="16">
        <f>IF(COUNT(Q2639:Z2639)=0,"",SUM(T2639:V2639))</f>
        <v>0</v>
      </c>
      <c r="AD2639" s="16">
        <f>IF(COUNT(Q2639:Z2639)=0,"",SUM(W2639:Y2639))</f>
        <v>0</v>
      </c>
      <c r="AE2639" s="16">
        <f>IF(COUNT(Q2639:Z2639)=0,"",SUM(Z2639:Z2639))</f>
        <v>0</v>
      </c>
      <c r="AF2639" s="16">
        <f>IF(COUNT(Q2639:Z2639)=0,"",SUM(Q2639:Z2639))</f>
        <v>0</v>
      </c>
      <c r="AG2639" s="17" t="str">
        <f>IFERROR((AA2639+AB2639)/AF2639,"")</f>
        <v/>
      </c>
      <c r="AH2639" s="16">
        <v>65</v>
      </c>
    </row>
    <row r="2640" spans="1:34" x14ac:dyDescent="0.2">
      <c r="A2640" s="4" t="s">
        <v>198</v>
      </c>
      <c r="B2640" s="4" t="s">
        <v>129</v>
      </c>
      <c r="C2640" s="4" t="s">
        <v>1036</v>
      </c>
      <c r="D2640" s="4" t="s">
        <v>424</v>
      </c>
      <c r="E2640" s="4" t="s">
        <v>266</v>
      </c>
      <c r="F2640" s="4" t="s">
        <v>1381</v>
      </c>
      <c r="G2640" s="4" t="s">
        <v>156</v>
      </c>
      <c r="H2640" s="4" t="s">
        <v>71</v>
      </c>
      <c r="I2640" s="16">
        <v>14</v>
      </c>
      <c r="J2640" s="16">
        <v>30</v>
      </c>
      <c r="K2640" s="16"/>
      <c r="L2640" s="16"/>
      <c r="M2640" s="16">
        <v>0</v>
      </c>
      <c r="N2640" s="16">
        <v>0</v>
      </c>
      <c r="O2640" s="17">
        <f>IFERROR(K2640/I2640,"")</f>
        <v>0</v>
      </c>
      <c r="P2640" s="17">
        <f>IFERROR(L2640/J2640,"")</f>
        <v>0</v>
      </c>
      <c r="Q2640" s="16">
        <v>0</v>
      </c>
      <c r="R2640" s="16">
        <v>0</v>
      </c>
      <c r="S2640" s="16"/>
      <c r="T2640" s="16">
        <v>0</v>
      </c>
      <c r="U2640" s="16"/>
      <c r="V2640" s="16">
        <v>0</v>
      </c>
      <c r="W2640" s="16">
        <v>0</v>
      </c>
      <c r="X2640" s="16">
        <v>0</v>
      </c>
      <c r="Y2640" s="16">
        <v>0</v>
      </c>
      <c r="Z2640" s="16"/>
      <c r="AA2640" s="16">
        <f>IF(COUNT(Q2640:Z2640)=0,"",SUM(Q2640:Q2640))</f>
        <v>0</v>
      </c>
      <c r="AB2640" s="16">
        <f>IF(COUNT(Q2640:Z2640)=0,"",SUM(R2640:S2640))</f>
        <v>0</v>
      </c>
      <c r="AC2640" s="16">
        <f>IF(COUNT(Q2640:Z2640)=0,"",SUM(T2640:V2640))</f>
        <v>0</v>
      </c>
      <c r="AD2640" s="16">
        <f>IF(COUNT(Q2640:Z2640)=0,"",SUM(W2640:Y2640))</f>
        <v>0</v>
      </c>
      <c r="AE2640" s="16">
        <f>IF(COUNT(Q2640:Z2640)=0,"",SUM(Z2640:Z2640))</f>
        <v>0</v>
      </c>
      <c r="AF2640" s="16">
        <f>IF(COUNT(Q2640:Z2640)=0,"",SUM(Q2640:Z2640))</f>
        <v>0</v>
      </c>
      <c r="AG2640" s="17" t="str">
        <f>IFERROR((AA2640+AB2640)/AF2640,"")</f>
        <v/>
      </c>
      <c r="AH2640" s="16"/>
    </row>
    <row r="2641" spans="1:34" x14ac:dyDescent="0.2">
      <c r="A2641" s="4" t="s">
        <v>198</v>
      </c>
      <c r="B2641" s="4" t="s">
        <v>129</v>
      </c>
      <c r="C2641" s="4" t="s">
        <v>1036</v>
      </c>
      <c r="D2641" s="4" t="s">
        <v>424</v>
      </c>
      <c r="E2641" s="4" t="s">
        <v>266</v>
      </c>
      <c r="F2641" s="4" t="s">
        <v>1382</v>
      </c>
      <c r="G2641" s="4" t="s">
        <v>156</v>
      </c>
      <c r="H2641" s="4" t="s">
        <v>43</v>
      </c>
      <c r="I2641" s="16">
        <v>0</v>
      </c>
      <c r="J2641" s="16"/>
      <c r="K2641" s="16">
        <v>0</v>
      </c>
      <c r="L2641" s="16"/>
      <c r="M2641" s="16">
        <v>0</v>
      </c>
      <c r="N2641" s="16">
        <v>0</v>
      </c>
      <c r="O2641" s="17" t="str">
        <f>IFERROR(K2641/I2641,"")</f>
        <v/>
      </c>
      <c r="P2641" s="17" t="str">
        <f>IFERROR(L2641/J2641,"")</f>
        <v/>
      </c>
      <c r="Q2641" s="16">
        <v>0</v>
      </c>
      <c r="R2641" s="16">
        <v>0</v>
      </c>
      <c r="S2641" s="16"/>
      <c r="T2641" s="16">
        <v>0</v>
      </c>
      <c r="U2641" s="16">
        <v>0</v>
      </c>
      <c r="V2641" s="16">
        <v>0</v>
      </c>
      <c r="W2641" s="16">
        <v>0</v>
      </c>
      <c r="X2641" s="16"/>
      <c r="Y2641" s="16">
        <v>0</v>
      </c>
      <c r="Z2641" s="16">
        <v>0</v>
      </c>
      <c r="AA2641" s="16">
        <f>IF(COUNT(Q2641:Z2641)=0,"",SUM(Q2641:Q2641))</f>
        <v>0</v>
      </c>
      <c r="AB2641" s="16">
        <f>IF(COUNT(Q2641:Z2641)=0,"",SUM(R2641:S2641))</f>
        <v>0</v>
      </c>
      <c r="AC2641" s="16">
        <f>IF(COUNT(Q2641:Z2641)=0,"",SUM(T2641:V2641))</f>
        <v>0</v>
      </c>
      <c r="AD2641" s="16">
        <f>IF(COUNT(Q2641:Z2641)=0,"",SUM(W2641:Y2641))</f>
        <v>0</v>
      </c>
      <c r="AE2641" s="16">
        <f>IF(COUNT(Q2641:Z2641)=0,"",SUM(Z2641:Z2641))</f>
        <v>0</v>
      </c>
      <c r="AF2641" s="16">
        <f>IF(COUNT(Q2641:Z2641)=0,"",SUM(Q2641:Z2641))</f>
        <v>0</v>
      </c>
      <c r="AG2641" s="17" t="str">
        <f>IFERROR((AA2641+AB2641)/AF2641,"")</f>
        <v/>
      </c>
      <c r="AH2641" s="16"/>
    </row>
    <row r="2642" spans="1:34" x14ac:dyDescent="0.2">
      <c r="A2642" s="4" t="s">
        <v>198</v>
      </c>
      <c r="B2642" s="4" t="s">
        <v>129</v>
      </c>
      <c r="C2642" s="4" t="s">
        <v>1036</v>
      </c>
      <c r="D2642" s="4" t="s">
        <v>429</v>
      </c>
      <c r="E2642" s="4" t="s">
        <v>225</v>
      </c>
      <c r="F2642" s="4" t="s">
        <v>1390</v>
      </c>
      <c r="G2642" s="4" t="s">
        <v>156</v>
      </c>
      <c r="H2642" s="4" t="s">
        <v>71</v>
      </c>
      <c r="I2642" s="16">
        <v>530</v>
      </c>
      <c r="J2642" s="16">
        <v>3317</v>
      </c>
      <c r="K2642" s="16">
        <v>118</v>
      </c>
      <c r="L2642" s="16">
        <v>565</v>
      </c>
      <c r="M2642" s="16">
        <v>0</v>
      </c>
      <c r="N2642" s="16"/>
      <c r="O2642" s="17">
        <f>IFERROR(K2642/I2642,"")</f>
        <v>0.22264150943396227</v>
      </c>
      <c r="P2642" s="17">
        <f>IFERROR(L2642/J2642,"")</f>
        <v>0.17033463973470003</v>
      </c>
      <c r="Q2642" s="16">
        <v>0</v>
      </c>
      <c r="R2642" s="16">
        <v>12</v>
      </c>
      <c r="S2642" s="16"/>
      <c r="T2642" s="16">
        <v>0</v>
      </c>
      <c r="U2642" s="16">
        <v>102</v>
      </c>
      <c r="V2642" s="16"/>
      <c r="W2642" s="16"/>
      <c r="X2642" s="16">
        <v>537</v>
      </c>
      <c r="Y2642" s="16">
        <v>0</v>
      </c>
      <c r="Z2642" s="16">
        <v>153</v>
      </c>
      <c r="AA2642" s="16">
        <f>IF(COUNT(Q2642:Z2642)=0,"",SUM(Q2642:Q2642))</f>
        <v>0</v>
      </c>
      <c r="AB2642" s="16">
        <f>IF(COUNT(Q2642:Z2642)=0,"",SUM(R2642:S2642))</f>
        <v>12</v>
      </c>
      <c r="AC2642" s="16">
        <f>IF(COUNT(Q2642:Z2642)=0,"",SUM(T2642:V2642))</f>
        <v>102</v>
      </c>
      <c r="AD2642" s="16">
        <f>IF(COUNT(Q2642:Z2642)=0,"",SUM(W2642:Y2642))</f>
        <v>537</v>
      </c>
      <c r="AE2642" s="16">
        <f>IF(COUNT(Q2642:Z2642)=0,"",SUM(Z2642:Z2642))</f>
        <v>153</v>
      </c>
      <c r="AF2642" s="16">
        <f>IF(COUNT(Q2642:Z2642)=0,"",SUM(Q2642:Z2642))</f>
        <v>804</v>
      </c>
      <c r="AG2642" s="17">
        <f>IFERROR((AA2642+AB2642)/AF2642,"")</f>
        <v>1.4925373134328358E-2</v>
      </c>
      <c r="AH2642" s="16">
        <v>81</v>
      </c>
    </row>
    <row r="2643" spans="1:34" x14ac:dyDescent="0.2">
      <c r="A2643" s="4" t="s">
        <v>198</v>
      </c>
      <c r="B2643" s="4" t="s">
        <v>129</v>
      </c>
      <c r="C2643" s="4" t="s">
        <v>1036</v>
      </c>
      <c r="D2643" s="4" t="s">
        <v>430</v>
      </c>
      <c r="E2643" s="4" t="s">
        <v>231</v>
      </c>
      <c r="F2643" s="4" t="s">
        <v>1391</v>
      </c>
      <c r="G2643" s="4" t="s">
        <v>156</v>
      </c>
      <c r="H2643" s="4" t="s">
        <v>71</v>
      </c>
      <c r="I2643" s="16">
        <v>17</v>
      </c>
      <c r="J2643" s="16">
        <v>72</v>
      </c>
      <c r="K2643" s="16"/>
      <c r="L2643" s="16">
        <v>22</v>
      </c>
      <c r="M2643" s="16">
        <v>0</v>
      </c>
      <c r="N2643" s="16">
        <v>0</v>
      </c>
      <c r="O2643" s="17">
        <f>IFERROR(K2643/I2643,"")</f>
        <v>0</v>
      </c>
      <c r="P2643" s="17">
        <f>IFERROR(L2643/J2643,"")</f>
        <v>0.30555555555555558</v>
      </c>
      <c r="Q2643" s="16">
        <v>0</v>
      </c>
      <c r="R2643" s="16">
        <v>0</v>
      </c>
      <c r="S2643" s="16"/>
      <c r="T2643" s="16">
        <v>0</v>
      </c>
      <c r="U2643" s="16">
        <v>0</v>
      </c>
      <c r="V2643" s="16">
        <v>0</v>
      </c>
      <c r="W2643" s="16">
        <v>0</v>
      </c>
      <c r="X2643" s="16">
        <v>0</v>
      </c>
      <c r="Y2643" s="16">
        <v>0</v>
      </c>
      <c r="Z2643" s="16">
        <v>24</v>
      </c>
      <c r="AA2643" s="16">
        <f>IF(COUNT(Q2643:Z2643)=0,"",SUM(Q2643:Q2643))</f>
        <v>0</v>
      </c>
      <c r="AB2643" s="16">
        <f>IF(COUNT(Q2643:Z2643)=0,"",SUM(R2643:S2643))</f>
        <v>0</v>
      </c>
      <c r="AC2643" s="16">
        <f>IF(COUNT(Q2643:Z2643)=0,"",SUM(T2643:V2643))</f>
        <v>0</v>
      </c>
      <c r="AD2643" s="16">
        <f>IF(COUNT(Q2643:Z2643)=0,"",SUM(W2643:Y2643))</f>
        <v>0</v>
      </c>
      <c r="AE2643" s="16">
        <f>IF(COUNT(Q2643:Z2643)=0,"",SUM(Z2643:Z2643))</f>
        <v>24</v>
      </c>
      <c r="AF2643" s="16">
        <f>IF(COUNT(Q2643:Z2643)=0,"",SUM(Q2643:Z2643))</f>
        <v>24</v>
      </c>
      <c r="AG2643" s="17">
        <f>IFERROR((AA2643+AB2643)/AF2643,"")</f>
        <v>0</v>
      </c>
      <c r="AH2643" s="16"/>
    </row>
    <row r="2644" spans="1:34" x14ac:dyDescent="0.2">
      <c r="A2644" s="4" t="s">
        <v>198</v>
      </c>
      <c r="B2644" s="4" t="s">
        <v>129</v>
      </c>
      <c r="C2644" s="4" t="s">
        <v>1036</v>
      </c>
      <c r="D2644" s="4" t="s">
        <v>430</v>
      </c>
      <c r="E2644" s="4" t="s">
        <v>231</v>
      </c>
      <c r="F2644" s="4" t="s">
        <v>1392</v>
      </c>
      <c r="G2644" s="4" t="s">
        <v>156</v>
      </c>
      <c r="H2644" s="4" t="s">
        <v>43</v>
      </c>
      <c r="I2644" s="16">
        <v>177</v>
      </c>
      <c r="J2644" s="16">
        <v>801</v>
      </c>
      <c r="K2644" s="16">
        <v>37</v>
      </c>
      <c r="L2644" s="16">
        <v>311</v>
      </c>
      <c r="M2644" s="16">
        <v>0</v>
      </c>
      <c r="N2644" s="16"/>
      <c r="O2644" s="17">
        <f>IFERROR(K2644/I2644,"")</f>
        <v>0.20903954802259886</v>
      </c>
      <c r="P2644" s="17">
        <f>IFERROR(L2644/J2644,"")</f>
        <v>0.38826466916354557</v>
      </c>
      <c r="Q2644" s="16">
        <v>0</v>
      </c>
      <c r="R2644" s="16">
        <v>0</v>
      </c>
      <c r="S2644" s="16"/>
      <c r="T2644" s="16">
        <v>0</v>
      </c>
      <c r="U2644" s="16"/>
      <c r="V2644" s="16">
        <v>0</v>
      </c>
      <c r="W2644" s="16">
        <v>0</v>
      </c>
      <c r="X2644" s="16">
        <v>0</v>
      </c>
      <c r="Y2644" s="16">
        <v>0</v>
      </c>
      <c r="Z2644" s="16">
        <v>349</v>
      </c>
      <c r="AA2644" s="16">
        <f>IF(COUNT(Q2644:Z2644)=0,"",SUM(Q2644:Q2644))</f>
        <v>0</v>
      </c>
      <c r="AB2644" s="16">
        <f>IF(COUNT(Q2644:Z2644)=0,"",SUM(R2644:S2644))</f>
        <v>0</v>
      </c>
      <c r="AC2644" s="16">
        <f>IF(COUNT(Q2644:Z2644)=0,"",SUM(T2644:V2644))</f>
        <v>0</v>
      </c>
      <c r="AD2644" s="16">
        <f>IF(COUNT(Q2644:Z2644)=0,"",SUM(W2644:Y2644))</f>
        <v>0</v>
      </c>
      <c r="AE2644" s="16">
        <f>IF(COUNT(Q2644:Z2644)=0,"",SUM(Z2644:Z2644))</f>
        <v>349</v>
      </c>
      <c r="AF2644" s="16">
        <f>IF(COUNT(Q2644:Z2644)=0,"",SUM(Q2644:Z2644))</f>
        <v>349</v>
      </c>
      <c r="AG2644" s="17">
        <f>IFERROR((AA2644+AB2644)/AF2644,"")</f>
        <v>0</v>
      </c>
      <c r="AH2644" s="16">
        <v>12</v>
      </c>
    </row>
    <row r="2645" spans="1:34" x14ac:dyDescent="0.2">
      <c r="A2645" s="4" t="s">
        <v>198</v>
      </c>
      <c r="B2645" s="4" t="s">
        <v>129</v>
      </c>
      <c r="C2645" s="4" t="s">
        <v>1036</v>
      </c>
      <c r="D2645" s="4" t="s">
        <v>432</v>
      </c>
      <c r="E2645" s="4" t="s">
        <v>262</v>
      </c>
      <c r="F2645" s="4" t="s">
        <v>1398</v>
      </c>
      <c r="G2645" s="4" t="s">
        <v>156</v>
      </c>
      <c r="H2645" s="4" t="s">
        <v>71</v>
      </c>
      <c r="I2645" s="16">
        <v>115</v>
      </c>
      <c r="J2645" s="16">
        <v>392</v>
      </c>
      <c r="K2645" s="16">
        <v>99</v>
      </c>
      <c r="L2645" s="16">
        <v>98</v>
      </c>
      <c r="M2645" s="16">
        <v>0</v>
      </c>
      <c r="N2645" s="16">
        <v>0</v>
      </c>
      <c r="O2645" s="17">
        <f>IFERROR(K2645/I2645,"")</f>
        <v>0.86086956521739133</v>
      </c>
      <c r="P2645" s="17">
        <f>IFERROR(L2645/J2645,"")</f>
        <v>0.25</v>
      </c>
      <c r="Q2645" s="16">
        <v>0</v>
      </c>
      <c r="R2645" s="16"/>
      <c r="S2645" s="16"/>
      <c r="T2645" s="16">
        <v>0</v>
      </c>
      <c r="U2645" s="16">
        <v>0</v>
      </c>
      <c r="V2645" s="16">
        <v>69</v>
      </c>
      <c r="W2645" s="16"/>
      <c r="X2645" s="16">
        <v>119</v>
      </c>
      <c r="Y2645" s="16">
        <v>0</v>
      </c>
      <c r="Z2645" s="16">
        <v>0</v>
      </c>
      <c r="AA2645" s="16">
        <f>IF(COUNT(Q2645:Z2645)=0,"",SUM(Q2645:Q2645))</f>
        <v>0</v>
      </c>
      <c r="AB2645" s="16">
        <f>IF(COUNT(Q2645:Z2645)=0,"",SUM(R2645:S2645))</f>
        <v>0</v>
      </c>
      <c r="AC2645" s="16">
        <f>IF(COUNT(Q2645:Z2645)=0,"",SUM(T2645:V2645))</f>
        <v>69</v>
      </c>
      <c r="AD2645" s="16">
        <f>IF(COUNT(Q2645:Z2645)=0,"",SUM(W2645:Y2645))</f>
        <v>119</v>
      </c>
      <c r="AE2645" s="16">
        <f>IF(COUNT(Q2645:Z2645)=0,"",SUM(Z2645:Z2645))</f>
        <v>0</v>
      </c>
      <c r="AF2645" s="16">
        <f>IF(COUNT(Q2645:Z2645)=0,"",SUM(Q2645:Z2645))</f>
        <v>188</v>
      </c>
      <c r="AG2645" s="17">
        <f>IFERROR((AA2645+AB2645)/AF2645,"")</f>
        <v>0</v>
      </c>
      <c r="AH2645" s="16">
        <v>33</v>
      </c>
    </row>
    <row r="2646" spans="1:34" x14ac:dyDescent="0.2">
      <c r="A2646" s="4" t="s">
        <v>198</v>
      </c>
      <c r="B2646" s="4" t="s">
        <v>131</v>
      </c>
      <c r="C2646" s="4" t="s">
        <v>955</v>
      </c>
      <c r="D2646" s="4" t="s">
        <v>436</v>
      </c>
      <c r="E2646" s="4" t="s">
        <v>200</v>
      </c>
      <c r="F2646" s="4" t="s">
        <v>1400</v>
      </c>
      <c r="G2646" s="4" t="s">
        <v>156</v>
      </c>
      <c r="H2646" s="4" t="s">
        <v>43</v>
      </c>
      <c r="I2646" s="16"/>
      <c r="J2646" s="16">
        <v>44</v>
      </c>
      <c r="K2646" s="16"/>
      <c r="L2646" s="16">
        <v>24</v>
      </c>
      <c r="M2646" s="16">
        <v>0</v>
      </c>
      <c r="N2646" s="16"/>
      <c r="O2646" s="17" t="str">
        <f>IFERROR(K2646/I2646,"")</f>
        <v/>
      </c>
      <c r="P2646" s="17">
        <f>IFERROR(L2646/J2646,"")</f>
        <v>0.54545454545454541</v>
      </c>
      <c r="Q2646" s="16">
        <v>0</v>
      </c>
      <c r="R2646" s="16">
        <v>0</v>
      </c>
      <c r="S2646" s="16"/>
      <c r="T2646" s="16">
        <v>0</v>
      </c>
      <c r="U2646" s="16"/>
      <c r="V2646" s="16">
        <v>0</v>
      </c>
      <c r="W2646" s="16">
        <v>0</v>
      </c>
      <c r="X2646" s="16">
        <v>12</v>
      </c>
      <c r="Y2646" s="16">
        <v>0</v>
      </c>
      <c r="Z2646" s="16"/>
      <c r="AA2646" s="16">
        <f>IF(COUNT(Q2646:Z2646)=0,"",SUM(Q2646:Q2646))</f>
        <v>0</v>
      </c>
      <c r="AB2646" s="16">
        <f>IF(COUNT(Q2646:Z2646)=0,"",SUM(R2646:S2646))</f>
        <v>0</v>
      </c>
      <c r="AC2646" s="16">
        <f>IF(COUNT(Q2646:Z2646)=0,"",SUM(T2646:V2646))</f>
        <v>0</v>
      </c>
      <c r="AD2646" s="16">
        <f>IF(COUNT(Q2646:Z2646)=0,"",SUM(W2646:Y2646))</f>
        <v>12</v>
      </c>
      <c r="AE2646" s="16">
        <f>IF(COUNT(Q2646:Z2646)=0,"",SUM(Z2646:Z2646))</f>
        <v>0</v>
      </c>
      <c r="AF2646" s="16">
        <f>IF(COUNT(Q2646:Z2646)=0,"",SUM(Q2646:Z2646))</f>
        <v>12</v>
      </c>
      <c r="AG2646" s="17">
        <f>IFERROR((AA2646+AB2646)/AF2646,"")</f>
        <v>0</v>
      </c>
      <c r="AH2646" s="16">
        <v>21</v>
      </c>
    </row>
    <row r="2647" spans="1:34" x14ac:dyDescent="0.2">
      <c r="A2647" s="4" t="s">
        <v>198</v>
      </c>
      <c r="B2647" s="4" t="s">
        <v>131</v>
      </c>
      <c r="C2647" s="4" t="s">
        <v>955</v>
      </c>
      <c r="D2647" s="4" t="s">
        <v>436</v>
      </c>
      <c r="E2647" s="4" t="s">
        <v>200</v>
      </c>
      <c r="F2647" s="4" t="s">
        <v>1401</v>
      </c>
      <c r="G2647" s="4" t="s">
        <v>156</v>
      </c>
      <c r="H2647" s="4" t="s">
        <v>71</v>
      </c>
      <c r="I2647" s="16"/>
      <c r="J2647" s="16">
        <v>74</v>
      </c>
      <c r="K2647" s="16"/>
      <c r="L2647" s="16">
        <v>22</v>
      </c>
      <c r="M2647" s="16">
        <v>0</v>
      </c>
      <c r="N2647" s="16"/>
      <c r="O2647" s="17" t="str">
        <f>IFERROR(K2647/I2647,"")</f>
        <v/>
      </c>
      <c r="P2647" s="17">
        <f>IFERROR(L2647/J2647,"")</f>
        <v>0.29729729729729731</v>
      </c>
      <c r="Q2647" s="16">
        <v>0</v>
      </c>
      <c r="R2647" s="16">
        <v>0</v>
      </c>
      <c r="S2647" s="16"/>
      <c r="T2647" s="16">
        <v>0</v>
      </c>
      <c r="U2647" s="16"/>
      <c r="V2647" s="16">
        <v>0</v>
      </c>
      <c r="W2647" s="16">
        <v>0</v>
      </c>
      <c r="X2647" s="16">
        <v>18</v>
      </c>
      <c r="Y2647" s="16">
        <v>0</v>
      </c>
      <c r="Z2647" s="16"/>
      <c r="AA2647" s="16">
        <f>IF(COUNT(Q2647:Z2647)=0,"",SUM(Q2647:Q2647))</f>
        <v>0</v>
      </c>
      <c r="AB2647" s="16">
        <f>IF(COUNT(Q2647:Z2647)=0,"",SUM(R2647:S2647))</f>
        <v>0</v>
      </c>
      <c r="AC2647" s="16">
        <f>IF(COUNT(Q2647:Z2647)=0,"",SUM(T2647:V2647))</f>
        <v>0</v>
      </c>
      <c r="AD2647" s="16">
        <f>IF(COUNT(Q2647:Z2647)=0,"",SUM(W2647:Y2647))</f>
        <v>18</v>
      </c>
      <c r="AE2647" s="16">
        <f>IF(COUNT(Q2647:Z2647)=0,"",SUM(Z2647:Z2647))</f>
        <v>0</v>
      </c>
      <c r="AF2647" s="16">
        <f>IF(COUNT(Q2647:Z2647)=0,"",SUM(Q2647:Z2647))</f>
        <v>18</v>
      </c>
      <c r="AG2647" s="17">
        <f>IFERROR((AA2647+AB2647)/AF2647,"")</f>
        <v>0</v>
      </c>
      <c r="AH2647" s="16">
        <v>34</v>
      </c>
    </row>
    <row r="2648" spans="1:34" x14ac:dyDescent="0.2">
      <c r="A2648" s="4" t="s">
        <v>198</v>
      </c>
      <c r="B2648" s="4" t="s">
        <v>131</v>
      </c>
      <c r="C2648" s="4" t="s">
        <v>955</v>
      </c>
      <c r="D2648" s="4" t="s">
        <v>436</v>
      </c>
      <c r="E2648" s="4" t="s">
        <v>200</v>
      </c>
      <c r="F2648" s="4" t="s">
        <v>1402</v>
      </c>
      <c r="G2648" s="4" t="s">
        <v>156</v>
      </c>
      <c r="H2648" s="4" t="s">
        <v>43</v>
      </c>
      <c r="I2648" s="16"/>
      <c r="J2648" s="16"/>
      <c r="K2648" s="16"/>
      <c r="L2648" s="16"/>
      <c r="M2648" s="16">
        <v>0</v>
      </c>
      <c r="N2648" s="16">
        <v>0</v>
      </c>
      <c r="O2648" s="17" t="str">
        <f>IFERROR(K2648/I2648,"")</f>
        <v/>
      </c>
      <c r="P2648" s="17" t="str">
        <f>IFERROR(L2648/J2648,"")</f>
        <v/>
      </c>
      <c r="Q2648" s="16">
        <v>0</v>
      </c>
      <c r="R2648" s="16">
        <v>0</v>
      </c>
      <c r="S2648" s="16"/>
      <c r="T2648" s="16">
        <v>0</v>
      </c>
      <c r="U2648" s="16"/>
      <c r="V2648" s="16">
        <v>0</v>
      </c>
      <c r="W2648" s="16">
        <v>0</v>
      </c>
      <c r="X2648" s="16"/>
      <c r="Y2648" s="16">
        <v>0</v>
      </c>
      <c r="Z2648" s="16">
        <v>0</v>
      </c>
      <c r="AA2648" s="16">
        <f>IF(COUNT(Q2648:Z2648)=0,"",SUM(Q2648:Q2648))</f>
        <v>0</v>
      </c>
      <c r="AB2648" s="16">
        <f>IF(COUNT(Q2648:Z2648)=0,"",SUM(R2648:S2648))</f>
        <v>0</v>
      </c>
      <c r="AC2648" s="16">
        <f>IF(COUNT(Q2648:Z2648)=0,"",SUM(T2648:V2648))</f>
        <v>0</v>
      </c>
      <c r="AD2648" s="16">
        <f>IF(COUNT(Q2648:Z2648)=0,"",SUM(W2648:Y2648))</f>
        <v>0</v>
      </c>
      <c r="AE2648" s="16">
        <f>IF(COUNT(Q2648:Z2648)=0,"",SUM(Z2648:Z2648))</f>
        <v>0</v>
      </c>
      <c r="AF2648" s="16">
        <f>IF(COUNT(Q2648:Z2648)=0,"",SUM(Q2648:Z2648))</f>
        <v>0</v>
      </c>
      <c r="AG2648" s="17" t="str">
        <f>IFERROR((AA2648+AB2648)/AF2648,"")</f>
        <v/>
      </c>
      <c r="AH2648" s="16">
        <v>11</v>
      </c>
    </row>
    <row r="2649" spans="1:34" x14ac:dyDescent="0.2">
      <c r="A2649" s="4" t="s">
        <v>198</v>
      </c>
      <c r="B2649" s="4" t="s">
        <v>131</v>
      </c>
      <c r="C2649" s="4" t="s">
        <v>955</v>
      </c>
      <c r="D2649" s="4" t="s">
        <v>436</v>
      </c>
      <c r="E2649" s="4" t="s">
        <v>200</v>
      </c>
      <c r="F2649" s="4" t="s">
        <v>1403</v>
      </c>
      <c r="G2649" s="4" t="s">
        <v>156</v>
      </c>
      <c r="H2649" s="4" t="s">
        <v>71</v>
      </c>
      <c r="I2649" s="16">
        <v>11</v>
      </c>
      <c r="J2649" s="16">
        <v>33</v>
      </c>
      <c r="K2649" s="16"/>
      <c r="L2649" s="16">
        <v>18</v>
      </c>
      <c r="M2649" s="16">
        <v>0</v>
      </c>
      <c r="N2649" s="16">
        <v>0</v>
      </c>
      <c r="O2649" s="17">
        <f>IFERROR(K2649/I2649,"")</f>
        <v>0</v>
      </c>
      <c r="P2649" s="17">
        <f>IFERROR(L2649/J2649,"")</f>
        <v>0.54545454545454541</v>
      </c>
      <c r="Q2649" s="16">
        <v>0</v>
      </c>
      <c r="R2649" s="16">
        <v>0</v>
      </c>
      <c r="S2649" s="16"/>
      <c r="T2649" s="16">
        <v>0</v>
      </c>
      <c r="U2649" s="16"/>
      <c r="V2649" s="16">
        <v>0</v>
      </c>
      <c r="W2649" s="16">
        <v>0</v>
      </c>
      <c r="X2649" s="16">
        <v>16</v>
      </c>
      <c r="Y2649" s="16">
        <v>0</v>
      </c>
      <c r="Z2649" s="16"/>
      <c r="AA2649" s="16">
        <f>IF(COUNT(Q2649:Z2649)=0,"",SUM(Q2649:Q2649))</f>
        <v>0</v>
      </c>
      <c r="AB2649" s="16">
        <f>IF(COUNT(Q2649:Z2649)=0,"",SUM(R2649:S2649))</f>
        <v>0</v>
      </c>
      <c r="AC2649" s="16">
        <f>IF(COUNT(Q2649:Z2649)=0,"",SUM(T2649:V2649))</f>
        <v>0</v>
      </c>
      <c r="AD2649" s="16">
        <f>IF(COUNT(Q2649:Z2649)=0,"",SUM(W2649:Y2649))</f>
        <v>16</v>
      </c>
      <c r="AE2649" s="16">
        <f>IF(COUNT(Q2649:Z2649)=0,"",SUM(Z2649:Z2649))</f>
        <v>0</v>
      </c>
      <c r="AF2649" s="16">
        <f>IF(COUNT(Q2649:Z2649)=0,"",SUM(Q2649:Z2649))</f>
        <v>16</v>
      </c>
      <c r="AG2649" s="17">
        <f>IFERROR((AA2649+AB2649)/AF2649,"")</f>
        <v>0</v>
      </c>
      <c r="AH2649" s="16">
        <v>15</v>
      </c>
    </row>
    <row r="2650" spans="1:34" x14ac:dyDescent="0.2">
      <c r="A2650" s="4" t="s">
        <v>198</v>
      </c>
      <c r="B2650" s="4" t="s">
        <v>131</v>
      </c>
      <c r="C2650" s="4" t="s">
        <v>955</v>
      </c>
      <c r="D2650" s="4" t="s">
        <v>442</v>
      </c>
      <c r="E2650" s="4" t="s">
        <v>225</v>
      </c>
      <c r="F2650" s="4" t="s">
        <v>1414</v>
      </c>
      <c r="G2650" s="4" t="s">
        <v>156</v>
      </c>
      <c r="H2650" s="4" t="s">
        <v>71</v>
      </c>
      <c r="I2650" s="16">
        <v>408</v>
      </c>
      <c r="J2650" s="16">
        <v>2864</v>
      </c>
      <c r="K2650" s="16">
        <v>110</v>
      </c>
      <c r="L2650" s="16">
        <v>542</v>
      </c>
      <c r="M2650" s="16">
        <v>0</v>
      </c>
      <c r="N2650" s="16">
        <v>22</v>
      </c>
      <c r="O2650" s="17">
        <f>IFERROR(K2650/I2650,"")</f>
        <v>0.26960784313725489</v>
      </c>
      <c r="P2650" s="17">
        <f>IFERROR(L2650/J2650,"")</f>
        <v>0.18924581005586591</v>
      </c>
      <c r="Q2650" s="16">
        <v>0</v>
      </c>
      <c r="R2650" s="16">
        <v>0</v>
      </c>
      <c r="S2650" s="16"/>
      <c r="T2650" s="16">
        <v>0</v>
      </c>
      <c r="U2650" s="16">
        <v>66</v>
      </c>
      <c r="V2650" s="16">
        <v>16</v>
      </c>
      <c r="W2650" s="16">
        <v>0</v>
      </c>
      <c r="X2650" s="16">
        <v>540</v>
      </c>
      <c r="Y2650" s="16">
        <v>0</v>
      </c>
      <c r="Z2650" s="16">
        <v>138</v>
      </c>
      <c r="AA2650" s="16">
        <f>IF(COUNT(Q2650:Z2650)=0,"",SUM(Q2650:Q2650))</f>
        <v>0</v>
      </c>
      <c r="AB2650" s="16">
        <f>IF(COUNT(Q2650:Z2650)=0,"",SUM(R2650:S2650))</f>
        <v>0</v>
      </c>
      <c r="AC2650" s="16">
        <f>IF(COUNT(Q2650:Z2650)=0,"",SUM(T2650:V2650))</f>
        <v>82</v>
      </c>
      <c r="AD2650" s="16">
        <f>IF(COUNT(Q2650:Z2650)=0,"",SUM(W2650:Y2650))</f>
        <v>540</v>
      </c>
      <c r="AE2650" s="16">
        <f>IF(COUNT(Q2650:Z2650)=0,"",SUM(Z2650:Z2650))</f>
        <v>138</v>
      </c>
      <c r="AF2650" s="16">
        <f>IF(COUNT(Q2650:Z2650)=0,"",SUM(Q2650:Z2650))</f>
        <v>760</v>
      </c>
      <c r="AG2650" s="17">
        <f>IFERROR((AA2650+AB2650)/AF2650,"")</f>
        <v>0</v>
      </c>
      <c r="AH2650" s="16">
        <v>30</v>
      </c>
    </row>
    <row r="2651" spans="1:34" x14ac:dyDescent="0.2">
      <c r="A2651" s="4" t="s">
        <v>198</v>
      </c>
      <c r="B2651" s="4" t="s">
        <v>131</v>
      </c>
      <c r="C2651" s="4" t="s">
        <v>955</v>
      </c>
      <c r="D2651" s="4" t="s">
        <v>442</v>
      </c>
      <c r="E2651" s="4" t="s">
        <v>225</v>
      </c>
      <c r="F2651" s="4" t="s">
        <v>1415</v>
      </c>
      <c r="G2651" s="4" t="s">
        <v>156</v>
      </c>
      <c r="H2651" s="4" t="s">
        <v>43</v>
      </c>
      <c r="I2651" s="16">
        <v>438</v>
      </c>
      <c r="J2651" s="16">
        <v>3754</v>
      </c>
      <c r="K2651" s="16">
        <v>118</v>
      </c>
      <c r="L2651" s="16">
        <v>720</v>
      </c>
      <c r="M2651" s="16">
        <v>0</v>
      </c>
      <c r="N2651" s="16">
        <v>0</v>
      </c>
      <c r="O2651" s="17">
        <f>IFERROR(K2651/I2651,"")</f>
        <v>0.26940639269406391</v>
      </c>
      <c r="P2651" s="17">
        <f>IFERROR(L2651/J2651,"")</f>
        <v>0.19179541822056473</v>
      </c>
      <c r="Q2651" s="16">
        <v>0</v>
      </c>
      <c r="R2651" s="16">
        <v>38</v>
      </c>
      <c r="S2651" s="16"/>
      <c r="T2651" s="16">
        <v>0</v>
      </c>
      <c r="U2651" s="16">
        <v>124</v>
      </c>
      <c r="V2651" s="16"/>
      <c r="W2651" s="16">
        <v>50</v>
      </c>
      <c r="X2651" s="16">
        <v>690</v>
      </c>
      <c r="Y2651" s="16">
        <v>0</v>
      </c>
      <c r="Z2651" s="16">
        <v>158</v>
      </c>
      <c r="AA2651" s="16">
        <f>IF(COUNT(Q2651:Z2651)=0,"",SUM(Q2651:Q2651))</f>
        <v>0</v>
      </c>
      <c r="AB2651" s="16">
        <f>IF(COUNT(Q2651:Z2651)=0,"",SUM(R2651:S2651))</f>
        <v>38</v>
      </c>
      <c r="AC2651" s="16">
        <f>IF(COUNT(Q2651:Z2651)=0,"",SUM(T2651:V2651))</f>
        <v>124</v>
      </c>
      <c r="AD2651" s="16">
        <f>IF(COUNT(Q2651:Z2651)=0,"",SUM(W2651:Y2651))</f>
        <v>740</v>
      </c>
      <c r="AE2651" s="16">
        <f>IF(COUNT(Q2651:Z2651)=0,"",SUM(Z2651:Z2651))</f>
        <v>158</v>
      </c>
      <c r="AF2651" s="16">
        <f>IF(COUNT(Q2651:Z2651)=0,"",SUM(Q2651:Z2651))</f>
        <v>1060</v>
      </c>
      <c r="AG2651" s="17">
        <f>IFERROR((AA2651+AB2651)/AF2651,"")</f>
        <v>3.5849056603773584E-2</v>
      </c>
      <c r="AH2651" s="16">
        <v>32</v>
      </c>
    </row>
    <row r="2652" spans="1:34" x14ac:dyDescent="0.2">
      <c r="A2652" s="4" t="s">
        <v>198</v>
      </c>
      <c r="B2652" s="4" t="s">
        <v>131</v>
      </c>
      <c r="C2652" s="4" t="s">
        <v>955</v>
      </c>
      <c r="D2652" s="4" t="s">
        <v>443</v>
      </c>
      <c r="E2652" s="4" t="s">
        <v>228</v>
      </c>
      <c r="F2652" s="4" t="s">
        <v>1418</v>
      </c>
      <c r="G2652" s="4" t="s">
        <v>156</v>
      </c>
      <c r="H2652" s="4" t="s">
        <v>71</v>
      </c>
      <c r="I2652" s="16">
        <v>0</v>
      </c>
      <c r="J2652" s="16">
        <v>25</v>
      </c>
      <c r="K2652" s="16">
        <v>0</v>
      </c>
      <c r="L2652" s="16">
        <v>11</v>
      </c>
      <c r="M2652" s="16">
        <v>0</v>
      </c>
      <c r="N2652" s="16">
        <v>0</v>
      </c>
      <c r="O2652" s="17" t="str">
        <f>IFERROR(K2652/I2652,"")</f>
        <v/>
      </c>
      <c r="P2652" s="17">
        <f>IFERROR(L2652/J2652,"")</f>
        <v>0.44</v>
      </c>
      <c r="Q2652" s="16">
        <v>0</v>
      </c>
      <c r="R2652" s="16">
        <v>0</v>
      </c>
      <c r="S2652" s="16"/>
      <c r="T2652" s="16">
        <v>0</v>
      </c>
      <c r="U2652" s="16">
        <v>0</v>
      </c>
      <c r="V2652" s="16">
        <v>0</v>
      </c>
      <c r="W2652" s="16">
        <v>0</v>
      </c>
      <c r="X2652" s="16">
        <v>11</v>
      </c>
      <c r="Y2652" s="16">
        <v>0</v>
      </c>
      <c r="Z2652" s="16">
        <v>0</v>
      </c>
      <c r="AA2652" s="16">
        <f>IF(COUNT(Q2652:Z2652)=0,"",SUM(Q2652:Q2652))</f>
        <v>0</v>
      </c>
      <c r="AB2652" s="16">
        <f>IF(COUNT(Q2652:Z2652)=0,"",SUM(R2652:S2652))</f>
        <v>0</v>
      </c>
      <c r="AC2652" s="16">
        <f>IF(COUNT(Q2652:Z2652)=0,"",SUM(T2652:V2652))</f>
        <v>0</v>
      </c>
      <c r="AD2652" s="16">
        <f>IF(COUNT(Q2652:Z2652)=0,"",SUM(W2652:Y2652))</f>
        <v>11</v>
      </c>
      <c r="AE2652" s="16">
        <f>IF(COUNT(Q2652:Z2652)=0,"",SUM(Z2652:Z2652))</f>
        <v>0</v>
      </c>
      <c r="AF2652" s="16">
        <f>IF(COUNT(Q2652:Z2652)=0,"",SUM(Q2652:Z2652))</f>
        <v>11</v>
      </c>
      <c r="AG2652" s="17">
        <f>IFERROR((AA2652+AB2652)/AF2652,"")</f>
        <v>0</v>
      </c>
      <c r="AH2652" s="16"/>
    </row>
    <row r="2653" spans="1:34" x14ac:dyDescent="0.2">
      <c r="A2653" s="4" t="s">
        <v>198</v>
      </c>
      <c r="B2653" s="4" t="s">
        <v>131</v>
      </c>
      <c r="C2653" s="4" t="s">
        <v>955</v>
      </c>
      <c r="D2653" s="4" t="s">
        <v>444</v>
      </c>
      <c r="E2653" s="4" t="s">
        <v>231</v>
      </c>
      <c r="F2653" s="4" t="s">
        <v>1420</v>
      </c>
      <c r="G2653" s="4" t="s">
        <v>156</v>
      </c>
      <c r="H2653" s="4" t="s">
        <v>71</v>
      </c>
      <c r="I2653" s="16">
        <v>1495</v>
      </c>
      <c r="J2653" s="16">
        <v>5430</v>
      </c>
      <c r="K2653" s="16">
        <v>299</v>
      </c>
      <c r="L2653" s="16">
        <v>1333</v>
      </c>
      <c r="M2653" s="16">
        <v>31</v>
      </c>
      <c r="N2653" s="16">
        <v>84</v>
      </c>
      <c r="O2653" s="17">
        <f>IFERROR(K2653/I2653,"")</f>
        <v>0.2</v>
      </c>
      <c r="P2653" s="17">
        <f>IFERROR(L2653/J2653,"")</f>
        <v>0.24548802946593001</v>
      </c>
      <c r="Q2653" s="16">
        <v>0</v>
      </c>
      <c r="R2653" s="16"/>
      <c r="S2653" s="16"/>
      <c r="T2653" s="16">
        <v>0</v>
      </c>
      <c r="U2653" s="16">
        <v>405</v>
      </c>
      <c r="V2653" s="16">
        <v>0</v>
      </c>
      <c r="W2653" s="16">
        <v>0</v>
      </c>
      <c r="X2653" s="16">
        <v>0</v>
      </c>
      <c r="Y2653" s="16">
        <v>0</v>
      </c>
      <c r="Z2653" s="16">
        <v>1981</v>
      </c>
      <c r="AA2653" s="16">
        <f>IF(COUNT(Q2653:Z2653)=0,"",SUM(Q2653:Q2653))</f>
        <v>0</v>
      </c>
      <c r="AB2653" s="16">
        <f>IF(COUNT(Q2653:Z2653)=0,"",SUM(R2653:S2653))</f>
        <v>0</v>
      </c>
      <c r="AC2653" s="16">
        <f>IF(COUNT(Q2653:Z2653)=0,"",SUM(T2653:V2653))</f>
        <v>405</v>
      </c>
      <c r="AD2653" s="16">
        <f>IF(COUNT(Q2653:Z2653)=0,"",SUM(W2653:Y2653))</f>
        <v>0</v>
      </c>
      <c r="AE2653" s="16">
        <f>IF(COUNT(Q2653:Z2653)=0,"",SUM(Z2653:Z2653))</f>
        <v>1981</v>
      </c>
      <c r="AF2653" s="16">
        <f>IF(COUNT(Q2653:Z2653)=0,"",SUM(Q2653:Z2653))</f>
        <v>2386</v>
      </c>
      <c r="AG2653" s="17">
        <f>IFERROR((AA2653+AB2653)/AF2653,"")</f>
        <v>0</v>
      </c>
      <c r="AH2653" s="16">
        <v>151</v>
      </c>
    </row>
    <row r="2654" spans="1:34" x14ac:dyDescent="0.2">
      <c r="A2654" s="4" t="s">
        <v>198</v>
      </c>
      <c r="B2654" s="4" t="s">
        <v>131</v>
      </c>
      <c r="C2654" s="4" t="s">
        <v>955</v>
      </c>
      <c r="D2654" s="4" t="s">
        <v>444</v>
      </c>
      <c r="E2654" s="4" t="s">
        <v>231</v>
      </c>
      <c r="F2654" s="4" t="s">
        <v>1421</v>
      </c>
      <c r="G2654" s="4" t="s">
        <v>156</v>
      </c>
      <c r="H2654" s="4" t="s">
        <v>43</v>
      </c>
      <c r="I2654" s="16">
        <v>203</v>
      </c>
      <c r="J2654" s="16">
        <v>445</v>
      </c>
      <c r="K2654" s="16">
        <v>43</v>
      </c>
      <c r="L2654" s="16">
        <v>109</v>
      </c>
      <c r="M2654" s="16"/>
      <c r="N2654" s="16"/>
      <c r="O2654" s="17">
        <f>IFERROR(K2654/I2654,"")</f>
        <v>0.21182266009852216</v>
      </c>
      <c r="P2654" s="17">
        <f>IFERROR(L2654/J2654,"")</f>
        <v>0.24494382022471911</v>
      </c>
      <c r="Q2654" s="16">
        <v>0</v>
      </c>
      <c r="R2654" s="16">
        <v>0</v>
      </c>
      <c r="S2654" s="16"/>
      <c r="T2654" s="16">
        <v>0</v>
      </c>
      <c r="U2654" s="16">
        <v>59</v>
      </c>
      <c r="V2654" s="16">
        <v>0</v>
      </c>
      <c r="W2654" s="16">
        <v>11</v>
      </c>
      <c r="X2654" s="16">
        <v>0</v>
      </c>
      <c r="Y2654" s="16">
        <v>0</v>
      </c>
      <c r="Z2654" s="16">
        <v>171</v>
      </c>
      <c r="AA2654" s="16">
        <f>IF(COUNT(Q2654:Z2654)=0,"",SUM(Q2654:Q2654))</f>
        <v>0</v>
      </c>
      <c r="AB2654" s="16">
        <f>IF(COUNT(Q2654:Z2654)=0,"",SUM(R2654:S2654))</f>
        <v>0</v>
      </c>
      <c r="AC2654" s="16">
        <f>IF(COUNT(Q2654:Z2654)=0,"",SUM(T2654:V2654))</f>
        <v>59</v>
      </c>
      <c r="AD2654" s="16">
        <f>IF(COUNT(Q2654:Z2654)=0,"",SUM(W2654:Y2654))</f>
        <v>11</v>
      </c>
      <c r="AE2654" s="16">
        <f>IF(COUNT(Q2654:Z2654)=0,"",SUM(Z2654:Z2654))</f>
        <v>171</v>
      </c>
      <c r="AF2654" s="16">
        <f>IF(COUNT(Q2654:Z2654)=0,"",SUM(Q2654:Z2654))</f>
        <v>241</v>
      </c>
      <c r="AG2654" s="17">
        <f>IFERROR((AA2654+AB2654)/AF2654,"")</f>
        <v>0</v>
      </c>
      <c r="AH2654" s="16"/>
    </row>
    <row r="2655" spans="1:34" x14ac:dyDescent="0.2">
      <c r="A2655" s="4" t="s">
        <v>198</v>
      </c>
      <c r="B2655" s="4" t="s">
        <v>150</v>
      </c>
      <c r="C2655" s="4" t="s">
        <v>991</v>
      </c>
      <c r="D2655" s="4" t="s">
        <v>445</v>
      </c>
      <c r="E2655" s="4" t="s">
        <v>446</v>
      </c>
      <c r="F2655" s="4" t="s">
        <v>1423</v>
      </c>
      <c r="G2655" s="4" t="s">
        <v>158</v>
      </c>
      <c r="H2655" s="4" t="s">
        <v>71</v>
      </c>
      <c r="I2655" s="16"/>
      <c r="J2655" s="16">
        <v>859</v>
      </c>
      <c r="K2655" s="16"/>
      <c r="L2655" s="16">
        <v>277</v>
      </c>
      <c r="M2655" s="16">
        <v>0</v>
      </c>
      <c r="N2655" s="16">
        <v>0</v>
      </c>
      <c r="O2655" s="17" t="str">
        <f>IFERROR(K2655/I2655,"")</f>
        <v/>
      </c>
      <c r="P2655" s="17">
        <f>IFERROR(L2655/J2655,"")</f>
        <v>0.32246798603026777</v>
      </c>
      <c r="Q2655" s="16">
        <v>0</v>
      </c>
      <c r="R2655" s="16">
        <v>0</v>
      </c>
      <c r="S2655" s="16"/>
      <c r="T2655" s="16">
        <v>0</v>
      </c>
      <c r="U2655" s="16">
        <v>0</v>
      </c>
      <c r="V2655" s="16"/>
      <c r="W2655" s="16">
        <v>0</v>
      </c>
      <c r="X2655" s="16">
        <v>277</v>
      </c>
      <c r="Y2655" s="16">
        <v>0</v>
      </c>
      <c r="Z2655" s="16">
        <v>0</v>
      </c>
      <c r="AA2655" s="16">
        <f>IF(COUNT(Q2655:Z2655)=0,"",SUM(Q2655:Q2655))</f>
        <v>0</v>
      </c>
      <c r="AB2655" s="16">
        <f>IF(COUNT(Q2655:Z2655)=0,"",SUM(R2655:S2655))</f>
        <v>0</v>
      </c>
      <c r="AC2655" s="16">
        <f>IF(COUNT(Q2655:Z2655)=0,"",SUM(T2655:V2655))</f>
        <v>0</v>
      </c>
      <c r="AD2655" s="16">
        <f>IF(COUNT(Q2655:Z2655)=0,"",SUM(W2655:Y2655))</f>
        <v>277</v>
      </c>
      <c r="AE2655" s="16">
        <f>IF(COUNT(Q2655:Z2655)=0,"",SUM(Z2655:Z2655))</f>
        <v>0</v>
      </c>
      <c r="AF2655" s="16">
        <f>IF(COUNT(Q2655:Z2655)=0,"",SUM(Q2655:Z2655))</f>
        <v>277</v>
      </c>
      <c r="AG2655" s="17">
        <f>IFERROR((AA2655+AB2655)/AF2655,"")</f>
        <v>0</v>
      </c>
      <c r="AH2655" s="16">
        <v>153</v>
      </c>
    </row>
    <row r="2656" spans="1:34" x14ac:dyDescent="0.2">
      <c r="A2656" s="4" t="s">
        <v>198</v>
      </c>
      <c r="B2656" s="4" t="s">
        <v>150</v>
      </c>
      <c r="C2656" s="4" t="s">
        <v>991</v>
      </c>
      <c r="D2656" s="4" t="s">
        <v>445</v>
      </c>
      <c r="E2656" s="4" t="s">
        <v>446</v>
      </c>
      <c r="F2656" s="4" t="s">
        <v>1424</v>
      </c>
      <c r="G2656" s="4" t="s">
        <v>158</v>
      </c>
      <c r="H2656" s="4" t="s">
        <v>71</v>
      </c>
      <c r="I2656" s="16"/>
      <c r="J2656" s="16">
        <v>248</v>
      </c>
      <c r="K2656" s="16"/>
      <c r="L2656" s="16">
        <v>76</v>
      </c>
      <c r="M2656" s="16">
        <v>0</v>
      </c>
      <c r="N2656" s="16">
        <v>0</v>
      </c>
      <c r="O2656" s="17" t="str">
        <f>IFERROR(K2656/I2656,"")</f>
        <v/>
      </c>
      <c r="P2656" s="17">
        <f>IFERROR(L2656/J2656,"")</f>
        <v>0.30645161290322581</v>
      </c>
      <c r="Q2656" s="16">
        <v>0</v>
      </c>
      <c r="R2656" s="16">
        <v>0</v>
      </c>
      <c r="S2656" s="16"/>
      <c r="T2656" s="16">
        <v>0</v>
      </c>
      <c r="U2656" s="16">
        <v>0</v>
      </c>
      <c r="V2656" s="16"/>
      <c r="W2656" s="16">
        <v>0</v>
      </c>
      <c r="X2656" s="16">
        <v>76</v>
      </c>
      <c r="Y2656" s="16">
        <v>0</v>
      </c>
      <c r="Z2656" s="16">
        <v>0</v>
      </c>
      <c r="AA2656" s="16">
        <f>IF(COUNT(Q2656:Z2656)=0,"",SUM(Q2656:Q2656))</f>
        <v>0</v>
      </c>
      <c r="AB2656" s="16">
        <f>IF(COUNT(Q2656:Z2656)=0,"",SUM(R2656:S2656))</f>
        <v>0</v>
      </c>
      <c r="AC2656" s="16">
        <f>IF(COUNT(Q2656:Z2656)=0,"",SUM(T2656:V2656))</f>
        <v>0</v>
      </c>
      <c r="AD2656" s="16">
        <f>IF(COUNT(Q2656:Z2656)=0,"",SUM(W2656:Y2656))</f>
        <v>76</v>
      </c>
      <c r="AE2656" s="16">
        <f>IF(COUNT(Q2656:Z2656)=0,"",SUM(Z2656:Z2656))</f>
        <v>0</v>
      </c>
      <c r="AF2656" s="16">
        <f>IF(COUNT(Q2656:Z2656)=0,"",SUM(Q2656:Z2656))</f>
        <v>76</v>
      </c>
      <c r="AG2656" s="17">
        <f>IFERROR((AA2656+AB2656)/AF2656,"")</f>
        <v>0</v>
      </c>
      <c r="AH2656" s="16">
        <v>34</v>
      </c>
    </row>
    <row r="2657" spans="1:34" x14ac:dyDescent="0.2">
      <c r="A2657" s="4" t="s">
        <v>198</v>
      </c>
      <c r="B2657" s="4" t="s">
        <v>150</v>
      </c>
      <c r="C2657" s="4" t="s">
        <v>991</v>
      </c>
      <c r="D2657" s="4" t="s">
        <v>445</v>
      </c>
      <c r="E2657" s="4" t="s">
        <v>446</v>
      </c>
      <c r="F2657" s="4" t="s">
        <v>1425</v>
      </c>
      <c r="G2657" s="4" t="s">
        <v>158</v>
      </c>
      <c r="H2657" s="4" t="s">
        <v>43</v>
      </c>
      <c r="I2657" s="16"/>
      <c r="J2657" s="16">
        <v>357</v>
      </c>
      <c r="K2657" s="16"/>
      <c r="L2657" s="16">
        <v>122</v>
      </c>
      <c r="M2657" s="16">
        <v>0</v>
      </c>
      <c r="N2657" s="16">
        <v>0</v>
      </c>
      <c r="O2657" s="17" t="str">
        <f>IFERROR(K2657/I2657,"")</f>
        <v/>
      </c>
      <c r="P2657" s="17">
        <f>IFERROR(L2657/J2657,"")</f>
        <v>0.34173669467787116</v>
      </c>
      <c r="Q2657" s="16">
        <v>0</v>
      </c>
      <c r="R2657" s="16">
        <v>0</v>
      </c>
      <c r="S2657" s="16"/>
      <c r="T2657" s="16">
        <v>0</v>
      </c>
      <c r="U2657" s="16">
        <v>0</v>
      </c>
      <c r="V2657" s="16"/>
      <c r="W2657" s="16">
        <v>0</v>
      </c>
      <c r="X2657" s="16">
        <v>122</v>
      </c>
      <c r="Y2657" s="16">
        <v>0</v>
      </c>
      <c r="Z2657" s="16">
        <v>0</v>
      </c>
      <c r="AA2657" s="16">
        <f>IF(COUNT(Q2657:Z2657)=0,"",SUM(Q2657:Q2657))</f>
        <v>0</v>
      </c>
      <c r="AB2657" s="16">
        <f>IF(COUNT(Q2657:Z2657)=0,"",SUM(R2657:S2657))</f>
        <v>0</v>
      </c>
      <c r="AC2657" s="16">
        <f>IF(COUNT(Q2657:Z2657)=0,"",SUM(T2657:V2657))</f>
        <v>0</v>
      </c>
      <c r="AD2657" s="16">
        <f>IF(COUNT(Q2657:Z2657)=0,"",SUM(W2657:Y2657))</f>
        <v>122</v>
      </c>
      <c r="AE2657" s="16">
        <f>IF(COUNT(Q2657:Z2657)=0,"",SUM(Z2657:Z2657))</f>
        <v>0</v>
      </c>
      <c r="AF2657" s="16">
        <f>IF(COUNT(Q2657:Z2657)=0,"",SUM(Q2657:Z2657))</f>
        <v>122</v>
      </c>
      <c r="AG2657" s="17">
        <f>IFERROR((AA2657+AB2657)/AF2657,"")</f>
        <v>0</v>
      </c>
      <c r="AH2657" s="16">
        <v>44</v>
      </c>
    </row>
    <row r="2658" spans="1:34" x14ac:dyDescent="0.2">
      <c r="A2658" s="4" t="s">
        <v>198</v>
      </c>
      <c r="B2658" s="4" t="s">
        <v>150</v>
      </c>
      <c r="C2658" s="4" t="s">
        <v>991</v>
      </c>
      <c r="D2658" s="4" t="s">
        <v>450</v>
      </c>
      <c r="E2658" s="4" t="s">
        <v>451</v>
      </c>
      <c r="F2658" s="4" t="s">
        <v>1434</v>
      </c>
      <c r="G2658" s="4" t="s">
        <v>157</v>
      </c>
      <c r="H2658" s="4" t="s">
        <v>43</v>
      </c>
      <c r="I2658" s="16">
        <v>0</v>
      </c>
      <c r="J2658" s="16">
        <v>0</v>
      </c>
      <c r="K2658" s="16">
        <v>0</v>
      </c>
      <c r="L2658" s="16">
        <v>0</v>
      </c>
      <c r="M2658" s="16">
        <v>0</v>
      </c>
      <c r="N2658" s="16">
        <v>0</v>
      </c>
      <c r="O2658" s="17" t="str">
        <f>IFERROR(K2658/I2658,"")</f>
        <v/>
      </c>
      <c r="P2658" s="17" t="str">
        <f>IFERROR(L2658/J2658,"")</f>
        <v/>
      </c>
      <c r="Q2658" s="16">
        <v>0</v>
      </c>
      <c r="R2658" s="16">
        <v>0</v>
      </c>
      <c r="S2658" s="16"/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v>0</v>
      </c>
      <c r="Z2658" s="16">
        <v>0</v>
      </c>
      <c r="AA2658" s="16">
        <f>IF(COUNT(Q2658:Z2658)=0,"",SUM(Q2658:Q2658))</f>
        <v>0</v>
      </c>
      <c r="AB2658" s="16">
        <f>IF(COUNT(Q2658:Z2658)=0,"",SUM(R2658:S2658))</f>
        <v>0</v>
      </c>
      <c r="AC2658" s="16">
        <f>IF(COUNT(Q2658:Z2658)=0,"",SUM(T2658:V2658))</f>
        <v>0</v>
      </c>
      <c r="AD2658" s="16">
        <f>IF(COUNT(Q2658:Z2658)=0,"",SUM(W2658:Y2658))</f>
        <v>0</v>
      </c>
      <c r="AE2658" s="16">
        <f>IF(COUNT(Q2658:Z2658)=0,"",SUM(Z2658:Z2658))</f>
        <v>0</v>
      </c>
      <c r="AF2658" s="16">
        <f>IF(COUNT(Q2658:Z2658)=0,"",SUM(Q2658:Z2658))</f>
        <v>0</v>
      </c>
      <c r="AG2658" s="17" t="str">
        <f>IFERROR((AA2658+AB2658)/AF2658,"")</f>
        <v/>
      </c>
      <c r="AH2658" s="16">
        <v>159</v>
      </c>
    </row>
    <row r="2659" spans="1:34" x14ac:dyDescent="0.2">
      <c r="A2659" s="4" t="s">
        <v>198</v>
      </c>
      <c r="B2659" s="4" t="s">
        <v>150</v>
      </c>
      <c r="C2659" s="4" t="s">
        <v>991</v>
      </c>
      <c r="D2659" s="4" t="s">
        <v>450</v>
      </c>
      <c r="E2659" s="4" t="s">
        <v>451</v>
      </c>
      <c r="F2659" s="4" t="s">
        <v>1435</v>
      </c>
      <c r="G2659" s="4" t="s">
        <v>157</v>
      </c>
      <c r="H2659" s="4" t="s">
        <v>71</v>
      </c>
      <c r="I2659" s="16">
        <v>0</v>
      </c>
      <c r="J2659" s="16">
        <v>0</v>
      </c>
      <c r="K2659" s="16">
        <v>0</v>
      </c>
      <c r="L2659" s="16">
        <v>0</v>
      </c>
      <c r="M2659" s="16">
        <v>0</v>
      </c>
      <c r="N2659" s="16">
        <v>0</v>
      </c>
      <c r="O2659" s="17" t="str">
        <f>IFERROR(K2659/I2659,"")</f>
        <v/>
      </c>
      <c r="P2659" s="17" t="str">
        <f>IFERROR(L2659/J2659,"")</f>
        <v/>
      </c>
      <c r="Q2659" s="16">
        <v>0</v>
      </c>
      <c r="R2659" s="16">
        <v>0</v>
      </c>
      <c r="S2659" s="16"/>
      <c r="T2659" s="16">
        <v>0</v>
      </c>
      <c r="U2659" s="16">
        <v>0</v>
      </c>
      <c r="V2659" s="16">
        <v>0</v>
      </c>
      <c r="W2659" s="16">
        <v>0</v>
      </c>
      <c r="X2659" s="16">
        <v>0</v>
      </c>
      <c r="Y2659" s="16">
        <v>0</v>
      </c>
      <c r="Z2659" s="16">
        <v>0</v>
      </c>
      <c r="AA2659" s="16">
        <f>IF(COUNT(Q2659:Z2659)=0,"",SUM(Q2659:Q2659))</f>
        <v>0</v>
      </c>
      <c r="AB2659" s="16">
        <f>IF(COUNT(Q2659:Z2659)=0,"",SUM(R2659:S2659))</f>
        <v>0</v>
      </c>
      <c r="AC2659" s="16">
        <f>IF(COUNT(Q2659:Z2659)=0,"",SUM(T2659:V2659))</f>
        <v>0</v>
      </c>
      <c r="AD2659" s="16">
        <f>IF(COUNT(Q2659:Z2659)=0,"",SUM(W2659:Y2659))</f>
        <v>0</v>
      </c>
      <c r="AE2659" s="16">
        <f>IF(COUNT(Q2659:Z2659)=0,"",SUM(Z2659:Z2659))</f>
        <v>0</v>
      </c>
      <c r="AF2659" s="16">
        <f>IF(COUNT(Q2659:Z2659)=0,"",SUM(Q2659:Z2659))</f>
        <v>0</v>
      </c>
      <c r="AG2659" s="17" t="str">
        <f>IFERROR((AA2659+AB2659)/AF2659,"")</f>
        <v/>
      </c>
      <c r="AH2659" s="16">
        <v>171</v>
      </c>
    </row>
    <row r="2660" spans="1:34" x14ac:dyDescent="0.2">
      <c r="A2660" s="4" t="s">
        <v>198</v>
      </c>
      <c r="B2660" s="4" t="s">
        <v>150</v>
      </c>
      <c r="C2660" s="4" t="s">
        <v>991</v>
      </c>
      <c r="D2660" s="4" t="s">
        <v>450</v>
      </c>
      <c r="E2660" s="4" t="s">
        <v>451</v>
      </c>
      <c r="F2660" s="4" t="s">
        <v>1436</v>
      </c>
      <c r="G2660" s="4" t="s">
        <v>157</v>
      </c>
      <c r="H2660" s="4" t="s">
        <v>71</v>
      </c>
      <c r="I2660" s="16">
        <v>0</v>
      </c>
      <c r="J2660" s="16">
        <v>0</v>
      </c>
      <c r="K2660" s="16">
        <v>0</v>
      </c>
      <c r="L2660" s="16">
        <v>0</v>
      </c>
      <c r="M2660" s="16">
        <v>0</v>
      </c>
      <c r="N2660" s="16">
        <v>0</v>
      </c>
      <c r="O2660" s="17" t="str">
        <f>IFERROR(K2660/I2660,"")</f>
        <v/>
      </c>
      <c r="P2660" s="17" t="str">
        <f>IFERROR(L2660/J2660,"")</f>
        <v/>
      </c>
      <c r="Q2660" s="16">
        <v>0</v>
      </c>
      <c r="R2660" s="16">
        <v>0</v>
      </c>
      <c r="S2660" s="16"/>
      <c r="T2660" s="16">
        <v>0</v>
      </c>
      <c r="U2660" s="16">
        <v>0</v>
      </c>
      <c r="V2660" s="16">
        <v>0</v>
      </c>
      <c r="W2660" s="16">
        <v>0</v>
      </c>
      <c r="X2660" s="16">
        <v>0</v>
      </c>
      <c r="Y2660" s="16">
        <v>0</v>
      </c>
      <c r="Z2660" s="16">
        <v>0</v>
      </c>
      <c r="AA2660" s="16">
        <f>IF(COUNT(Q2660:Z2660)=0,"",SUM(Q2660:Q2660))</f>
        <v>0</v>
      </c>
      <c r="AB2660" s="16">
        <f>IF(COUNT(Q2660:Z2660)=0,"",SUM(R2660:S2660))</f>
        <v>0</v>
      </c>
      <c r="AC2660" s="16">
        <f>IF(COUNT(Q2660:Z2660)=0,"",SUM(T2660:V2660))</f>
        <v>0</v>
      </c>
      <c r="AD2660" s="16">
        <f>IF(COUNT(Q2660:Z2660)=0,"",SUM(W2660:Y2660))</f>
        <v>0</v>
      </c>
      <c r="AE2660" s="16">
        <f>IF(COUNT(Q2660:Z2660)=0,"",SUM(Z2660:Z2660))</f>
        <v>0</v>
      </c>
      <c r="AF2660" s="16">
        <f>IF(COUNT(Q2660:Z2660)=0,"",SUM(Q2660:Z2660))</f>
        <v>0</v>
      </c>
      <c r="AG2660" s="17" t="str">
        <f>IFERROR((AA2660+AB2660)/AF2660,"")</f>
        <v/>
      </c>
      <c r="AH2660" s="16">
        <v>66</v>
      </c>
    </row>
    <row r="2661" spans="1:34" x14ac:dyDescent="0.2">
      <c r="A2661" s="4" t="s">
        <v>198</v>
      </c>
      <c r="B2661" s="4" t="s">
        <v>150</v>
      </c>
      <c r="C2661" s="4" t="s">
        <v>991</v>
      </c>
      <c r="D2661" s="4" t="s">
        <v>456</v>
      </c>
      <c r="E2661" s="4" t="s">
        <v>384</v>
      </c>
      <c r="F2661" s="4" t="s">
        <v>1441</v>
      </c>
      <c r="G2661" s="4" t="s">
        <v>156</v>
      </c>
      <c r="H2661" s="4" t="s">
        <v>43</v>
      </c>
      <c r="I2661" s="16"/>
      <c r="J2661" s="16">
        <v>26</v>
      </c>
      <c r="K2661" s="16">
        <v>0</v>
      </c>
      <c r="L2661" s="16"/>
      <c r="M2661" s="16">
        <v>0</v>
      </c>
      <c r="N2661" s="16">
        <v>0</v>
      </c>
      <c r="O2661" s="17" t="str">
        <f>IFERROR(K2661/I2661,"")</f>
        <v/>
      </c>
      <c r="P2661" s="17">
        <f>IFERROR(L2661/J2661,"")</f>
        <v>0</v>
      </c>
      <c r="Q2661" s="16">
        <v>0</v>
      </c>
      <c r="R2661" s="16">
        <v>0</v>
      </c>
      <c r="S2661" s="16"/>
      <c r="T2661" s="16">
        <v>0</v>
      </c>
      <c r="U2661" s="16">
        <v>0</v>
      </c>
      <c r="V2661" s="16">
        <v>0</v>
      </c>
      <c r="W2661" s="16">
        <v>0</v>
      </c>
      <c r="X2661" s="16"/>
      <c r="Y2661" s="16">
        <v>0</v>
      </c>
      <c r="Z2661" s="16">
        <v>0</v>
      </c>
      <c r="AA2661" s="16">
        <f>IF(COUNT(Q2661:Z2661)=0,"",SUM(Q2661:Q2661))</f>
        <v>0</v>
      </c>
      <c r="AB2661" s="16">
        <f>IF(COUNT(Q2661:Z2661)=0,"",SUM(R2661:S2661))</f>
        <v>0</v>
      </c>
      <c r="AC2661" s="16">
        <f>IF(COUNT(Q2661:Z2661)=0,"",SUM(T2661:V2661))</f>
        <v>0</v>
      </c>
      <c r="AD2661" s="16">
        <f>IF(COUNT(Q2661:Z2661)=0,"",SUM(W2661:Y2661))</f>
        <v>0</v>
      </c>
      <c r="AE2661" s="16">
        <f>IF(COUNT(Q2661:Z2661)=0,"",SUM(Z2661:Z2661))</f>
        <v>0</v>
      </c>
      <c r="AF2661" s="16">
        <f>IF(COUNT(Q2661:Z2661)=0,"",SUM(Q2661:Z2661))</f>
        <v>0</v>
      </c>
      <c r="AG2661" s="17" t="str">
        <f>IFERROR((AA2661+AB2661)/AF2661,"")</f>
        <v/>
      </c>
      <c r="AH2661" s="16"/>
    </row>
    <row r="2662" spans="1:34" x14ac:dyDescent="0.2">
      <c r="A2662" s="4" t="s">
        <v>198</v>
      </c>
      <c r="B2662" s="4" t="s">
        <v>127</v>
      </c>
      <c r="C2662" s="4" t="s">
        <v>955</v>
      </c>
      <c r="D2662" s="4" t="s">
        <v>457</v>
      </c>
      <c r="E2662" s="4" t="s">
        <v>200</v>
      </c>
      <c r="F2662" s="4" t="s">
        <v>1443</v>
      </c>
      <c r="G2662" s="4" t="s">
        <v>156</v>
      </c>
      <c r="H2662" s="4" t="s">
        <v>43</v>
      </c>
      <c r="I2662" s="16">
        <v>79</v>
      </c>
      <c r="J2662" s="16">
        <v>74</v>
      </c>
      <c r="K2662" s="16">
        <v>27</v>
      </c>
      <c r="L2662" s="16">
        <v>29</v>
      </c>
      <c r="M2662" s="16"/>
      <c r="N2662" s="16"/>
      <c r="O2662" s="17">
        <f>IFERROR(K2662/I2662,"")</f>
        <v>0.34177215189873417</v>
      </c>
      <c r="P2662" s="17">
        <f>IFERROR(L2662/J2662,"")</f>
        <v>0.39189189189189189</v>
      </c>
      <c r="Q2662" s="16">
        <v>0</v>
      </c>
      <c r="R2662" s="16"/>
      <c r="S2662" s="16"/>
      <c r="T2662" s="16">
        <v>0</v>
      </c>
      <c r="U2662" s="16">
        <v>17</v>
      </c>
      <c r="V2662" s="16">
        <v>0</v>
      </c>
      <c r="W2662" s="16">
        <v>0</v>
      </c>
      <c r="X2662" s="16">
        <v>27</v>
      </c>
      <c r="Y2662" s="16">
        <v>0</v>
      </c>
      <c r="Z2662" s="16">
        <v>11</v>
      </c>
      <c r="AA2662" s="16">
        <f>IF(COUNT(Q2662:Z2662)=0,"",SUM(Q2662:Q2662))</f>
        <v>0</v>
      </c>
      <c r="AB2662" s="16">
        <f>IF(COUNT(Q2662:Z2662)=0,"",SUM(R2662:S2662))</f>
        <v>0</v>
      </c>
      <c r="AC2662" s="16">
        <f>IF(COUNT(Q2662:Z2662)=0,"",SUM(T2662:V2662))</f>
        <v>17</v>
      </c>
      <c r="AD2662" s="16">
        <f>IF(COUNT(Q2662:Z2662)=0,"",SUM(W2662:Y2662))</f>
        <v>27</v>
      </c>
      <c r="AE2662" s="16">
        <f>IF(COUNT(Q2662:Z2662)=0,"",SUM(Z2662:Z2662))</f>
        <v>11</v>
      </c>
      <c r="AF2662" s="16">
        <f>IF(COUNT(Q2662:Z2662)=0,"",SUM(Q2662:Z2662))</f>
        <v>55</v>
      </c>
      <c r="AG2662" s="17">
        <f>IFERROR((AA2662+AB2662)/AF2662,"")</f>
        <v>0</v>
      </c>
      <c r="AH2662" s="16">
        <v>84</v>
      </c>
    </row>
    <row r="2663" spans="1:34" x14ac:dyDescent="0.2">
      <c r="A2663" s="4" t="s">
        <v>198</v>
      </c>
      <c r="B2663" s="4" t="s">
        <v>127</v>
      </c>
      <c r="C2663" s="4" t="s">
        <v>955</v>
      </c>
      <c r="D2663" s="4" t="s">
        <v>457</v>
      </c>
      <c r="E2663" s="4" t="s">
        <v>200</v>
      </c>
      <c r="F2663" s="4" t="s">
        <v>1444</v>
      </c>
      <c r="G2663" s="4" t="s">
        <v>156</v>
      </c>
      <c r="H2663" s="4" t="s">
        <v>71</v>
      </c>
      <c r="I2663" s="16">
        <v>155</v>
      </c>
      <c r="J2663" s="16">
        <v>219</v>
      </c>
      <c r="K2663" s="16">
        <v>63</v>
      </c>
      <c r="L2663" s="16">
        <v>62</v>
      </c>
      <c r="M2663" s="16"/>
      <c r="N2663" s="16"/>
      <c r="O2663" s="17">
        <f>IFERROR(K2663/I2663,"")</f>
        <v>0.40645161290322579</v>
      </c>
      <c r="P2663" s="17">
        <f>IFERROR(L2663/J2663,"")</f>
        <v>0.28310502283105021</v>
      </c>
      <c r="Q2663" s="16">
        <v>0</v>
      </c>
      <c r="R2663" s="16"/>
      <c r="S2663" s="16"/>
      <c r="T2663" s="16">
        <v>0</v>
      </c>
      <c r="U2663" s="16">
        <v>26</v>
      </c>
      <c r="V2663" s="16">
        <v>0</v>
      </c>
      <c r="W2663" s="16">
        <v>0</v>
      </c>
      <c r="X2663" s="16">
        <v>72</v>
      </c>
      <c r="Y2663" s="16">
        <v>0</v>
      </c>
      <c r="Z2663" s="16">
        <v>26</v>
      </c>
      <c r="AA2663" s="16">
        <f>IF(COUNT(Q2663:Z2663)=0,"",SUM(Q2663:Q2663))</f>
        <v>0</v>
      </c>
      <c r="AB2663" s="16">
        <f>IF(COUNT(Q2663:Z2663)=0,"",SUM(R2663:S2663))</f>
        <v>0</v>
      </c>
      <c r="AC2663" s="16">
        <f>IF(COUNT(Q2663:Z2663)=0,"",SUM(T2663:V2663))</f>
        <v>26</v>
      </c>
      <c r="AD2663" s="16">
        <f>IF(COUNT(Q2663:Z2663)=0,"",SUM(W2663:Y2663))</f>
        <v>72</v>
      </c>
      <c r="AE2663" s="16">
        <f>IF(COUNT(Q2663:Z2663)=0,"",SUM(Z2663:Z2663))</f>
        <v>26</v>
      </c>
      <c r="AF2663" s="16">
        <f>IF(COUNT(Q2663:Z2663)=0,"",SUM(Q2663:Z2663))</f>
        <v>124</v>
      </c>
      <c r="AG2663" s="17">
        <f>IFERROR((AA2663+AB2663)/AF2663,"")</f>
        <v>0</v>
      </c>
      <c r="AH2663" s="16">
        <v>115</v>
      </c>
    </row>
    <row r="2664" spans="1:34" x14ac:dyDescent="0.2">
      <c r="A2664" s="4" t="s">
        <v>198</v>
      </c>
      <c r="B2664" s="4" t="s">
        <v>127</v>
      </c>
      <c r="C2664" s="4" t="s">
        <v>955</v>
      </c>
      <c r="D2664" s="4" t="s">
        <v>457</v>
      </c>
      <c r="E2664" s="4" t="s">
        <v>200</v>
      </c>
      <c r="F2664" s="4" t="s">
        <v>1445</v>
      </c>
      <c r="G2664" s="4" t="s">
        <v>156</v>
      </c>
      <c r="H2664" s="4" t="s">
        <v>43</v>
      </c>
      <c r="I2664" s="16">
        <v>78</v>
      </c>
      <c r="J2664" s="16">
        <v>43</v>
      </c>
      <c r="K2664" s="16">
        <v>24</v>
      </c>
      <c r="L2664" s="16">
        <v>13</v>
      </c>
      <c r="M2664" s="16"/>
      <c r="N2664" s="16"/>
      <c r="O2664" s="17">
        <f>IFERROR(K2664/I2664,"")</f>
        <v>0.30769230769230771</v>
      </c>
      <c r="P2664" s="17">
        <f>IFERROR(L2664/J2664,"")</f>
        <v>0.30232558139534882</v>
      </c>
      <c r="Q2664" s="16">
        <v>0</v>
      </c>
      <c r="R2664" s="16">
        <v>0</v>
      </c>
      <c r="S2664" s="16"/>
      <c r="T2664" s="16">
        <v>0</v>
      </c>
      <c r="U2664" s="16"/>
      <c r="V2664" s="16">
        <v>0</v>
      </c>
      <c r="W2664" s="16">
        <v>0</v>
      </c>
      <c r="X2664" s="16">
        <v>21</v>
      </c>
      <c r="Y2664" s="16">
        <v>0</v>
      </c>
      <c r="Z2664" s="16">
        <v>12</v>
      </c>
      <c r="AA2664" s="16">
        <f>IF(COUNT(Q2664:Z2664)=0,"",SUM(Q2664:Q2664))</f>
        <v>0</v>
      </c>
      <c r="AB2664" s="16">
        <f>IF(COUNT(Q2664:Z2664)=0,"",SUM(R2664:S2664))</f>
        <v>0</v>
      </c>
      <c r="AC2664" s="16">
        <f>IF(COUNT(Q2664:Z2664)=0,"",SUM(T2664:V2664))</f>
        <v>0</v>
      </c>
      <c r="AD2664" s="16">
        <f>IF(COUNT(Q2664:Z2664)=0,"",SUM(W2664:Y2664))</f>
        <v>21</v>
      </c>
      <c r="AE2664" s="16">
        <f>IF(COUNT(Q2664:Z2664)=0,"",SUM(Z2664:Z2664))</f>
        <v>12</v>
      </c>
      <c r="AF2664" s="16">
        <f>IF(COUNT(Q2664:Z2664)=0,"",SUM(Q2664:Z2664))</f>
        <v>33</v>
      </c>
      <c r="AG2664" s="17">
        <f>IFERROR((AA2664+AB2664)/AF2664,"")</f>
        <v>0</v>
      </c>
      <c r="AH2664" s="16">
        <v>38</v>
      </c>
    </row>
    <row r="2665" spans="1:34" x14ac:dyDescent="0.2">
      <c r="A2665" s="4" t="s">
        <v>198</v>
      </c>
      <c r="B2665" s="4" t="s">
        <v>127</v>
      </c>
      <c r="C2665" s="4" t="s">
        <v>955</v>
      </c>
      <c r="D2665" s="4" t="s">
        <v>457</v>
      </c>
      <c r="E2665" s="4" t="s">
        <v>200</v>
      </c>
      <c r="F2665" s="4" t="s">
        <v>1446</v>
      </c>
      <c r="G2665" s="4" t="s">
        <v>156</v>
      </c>
      <c r="H2665" s="4" t="s">
        <v>71</v>
      </c>
      <c r="I2665" s="16"/>
      <c r="J2665" s="16"/>
      <c r="K2665" s="16"/>
      <c r="L2665" s="16">
        <v>0</v>
      </c>
      <c r="M2665" s="16">
        <v>0</v>
      </c>
      <c r="N2665" s="16">
        <v>0</v>
      </c>
      <c r="O2665" s="17" t="str">
        <f>IFERROR(K2665/I2665,"")</f>
        <v/>
      </c>
      <c r="P2665" s="17" t="str">
        <f>IFERROR(L2665/J2665,"")</f>
        <v/>
      </c>
      <c r="Q2665" s="16">
        <v>0</v>
      </c>
      <c r="R2665" s="16">
        <v>0</v>
      </c>
      <c r="S2665" s="16"/>
      <c r="T2665" s="16">
        <v>0</v>
      </c>
      <c r="U2665" s="16"/>
      <c r="V2665" s="16">
        <v>0</v>
      </c>
      <c r="W2665" s="16">
        <v>0</v>
      </c>
      <c r="X2665" s="16">
        <v>0</v>
      </c>
      <c r="Y2665" s="16">
        <v>0</v>
      </c>
      <c r="Z2665" s="16">
        <v>0</v>
      </c>
      <c r="AA2665" s="16">
        <f>IF(COUNT(Q2665:Z2665)=0,"",SUM(Q2665:Q2665))</f>
        <v>0</v>
      </c>
      <c r="AB2665" s="16">
        <f>IF(COUNT(Q2665:Z2665)=0,"",SUM(R2665:S2665))</f>
        <v>0</v>
      </c>
      <c r="AC2665" s="16">
        <f>IF(COUNT(Q2665:Z2665)=0,"",SUM(T2665:V2665))</f>
        <v>0</v>
      </c>
      <c r="AD2665" s="16">
        <f>IF(COUNT(Q2665:Z2665)=0,"",SUM(W2665:Y2665))</f>
        <v>0</v>
      </c>
      <c r="AE2665" s="16">
        <f>IF(COUNT(Q2665:Z2665)=0,"",SUM(Z2665:Z2665))</f>
        <v>0</v>
      </c>
      <c r="AF2665" s="16">
        <f>IF(COUNT(Q2665:Z2665)=0,"",SUM(Q2665:Z2665))</f>
        <v>0</v>
      </c>
      <c r="AG2665" s="17" t="str">
        <f>IFERROR((AA2665+AB2665)/AF2665,"")</f>
        <v/>
      </c>
      <c r="AH2665" s="16">
        <v>48</v>
      </c>
    </row>
    <row r="2666" spans="1:34" x14ac:dyDescent="0.2">
      <c r="A2666" s="4" t="s">
        <v>198</v>
      </c>
      <c r="B2666" s="4" t="s">
        <v>127</v>
      </c>
      <c r="C2666" s="4" t="s">
        <v>955</v>
      </c>
      <c r="D2666" s="4" t="s">
        <v>465</v>
      </c>
      <c r="E2666" s="4" t="s">
        <v>228</v>
      </c>
      <c r="F2666" s="4" t="s">
        <v>1455</v>
      </c>
      <c r="G2666" s="4" t="s">
        <v>156</v>
      </c>
      <c r="H2666" s="4" t="s">
        <v>43</v>
      </c>
      <c r="I2666" s="16">
        <v>54</v>
      </c>
      <c r="J2666" s="16">
        <v>12</v>
      </c>
      <c r="K2666" s="16"/>
      <c r="L2666" s="16">
        <v>0</v>
      </c>
      <c r="M2666" s="16"/>
      <c r="N2666" s="16">
        <v>0</v>
      </c>
      <c r="O2666" s="17">
        <f>IFERROR(K2666/I2666,"")</f>
        <v>0</v>
      </c>
      <c r="P2666" s="17">
        <f>IFERROR(L2666/J2666,"")</f>
        <v>0</v>
      </c>
      <c r="Q2666" s="16">
        <v>0</v>
      </c>
      <c r="R2666" s="16">
        <v>0</v>
      </c>
      <c r="S2666" s="16"/>
      <c r="T2666" s="16">
        <v>0</v>
      </c>
      <c r="U2666" s="16">
        <v>0</v>
      </c>
      <c r="V2666" s="16"/>
      <c r="W2666" s="16">
        <v>0</v>
      </c>
      <c r="X2666" s="16">
        <v>0</v>
      </c>
      <c r="Y2666" s="16">
        <v>0</v>
      </c>
      <c r="Z2666" s="16">
        <v>0</v>
      </c>
      <c r="AA2666" s="16">
        <f>IF(COUNT(Q2666:Z2666)=0,"",SUM(Q2666:Q2666))</f>
        <v>0</v>
      </c>
      <c r="AB2666" s="16">
        <f>IF(COUNT(Q2666:Z2666)=0,"",SUM(R2666:S2666))</f>
        <v>0</v>
      </c>
      <c r="AC2666" s="16">
        <f>IF(COUNT(Q2666:Z2666)=0,"",SUM(T2666:V2666))</f>
        <v>0</v>
      </c>
      <c r="AD2666" s="16">
        <f>IF(COUNT(Q2666:Z2666)=0,"",SUM(W2666:Y2666))</f>
        <v>0</v>
      </c>
      <c r="AE2666" s="16">
        <f>IF(COUNT(Q2666:Z2666)=0,"",SUM(Z2666:Z2666))</f>
        <v>0</v>
      </c>
      <c r="AF2666" s="16">
        <f>IF(COUNT(Q2666:Z2666)=0,"",SUM(Q2666:Z2666))</f>
        <v>0</v>
      </c>
      <c r="AG2666" s="17" t="str">
        <f>IFERROR((AA2666+AB2666)/AF2666,"")</f>
        <v/>
      </c>
      <c r="AH2666" s="16"/>
    </row>
    <row r="2667" spans="1:34" x14ac:dyDescent="0.2">
      <c r="A2667" s="4" t="s">
        <v>198</v>
      </c>
      <c r="B2667" s="4" t="s">
        <v>127</v>
      </c>
      <c r="C2667" s="4" t="s">
        <v>955</v>
      </c>
      <c r="D2667" s="4" t="s">
        <v>465</v>
      </c>
      <c r="E2667" s="4" t="s">
        <v>228</v>
      </c>
      <c r="F2667" s="4" t="s">
        <v>1456</v>
      </c>
      <c r="G2667" s="4" t="s">
        <v>156</v>
      </c>
      <c r="H2667" s="4" t="s">
        <v>71</v>
      </c>
      <c r="I2667" s="16"/>
      <c r="J2667" s="16"/>
      <c r="K2667" s="16">
        <v>0</v>
      </c>
      <c r="L2667" s="16"/>
      <c r="M2667" s="16">
        <v>0</v>
      </c>
      <c r="N2667" s="16">
        <v>0</v>
      </c>
      <c r="O2667" s="17" t="str">
        <f>IFERROR(K2667/I2667,"")</f>
        <v/>
      </c>
      <c r="P2667" s="17" t="str">
        <f>IFERROR(L2667/J2667,"")</f>
        <v/>
      </c>
      <c r="Q2667" s="16">
        <v>0</v>
      </c>
      <c r="R2667" s="16"/>
      <c r="S2667" s="16"/>
      <c r="T2667" s="16">
        <v>0</v>
      </c>
      <c r="U2667" s="16">
        <v>0</v>
      </c>
      <c r="V2667" s="16">
        <v>0</v>
      </c>
      <c r="W2667" s="16">
        <v>0</v>
      </c>
      <c r="X2667" s="16"/>
      <c r="Y2667" s="16">
        <v>0</v>
      </c>
      <c r="Z2667" s="16">
        <v>0</v>
      </c>
      <c r="AA2667" s="16">
        <f>IF(COUNT(Q2667:Z2667)=0,"",SUM(Q2667:Q2667))</f>
        <v>0</v>
      </c>
      <c r="AB2667" s="16">
        <f>IF(COUNT(Q2667:Z2667)=0,"",SUM(R2667:S2667))</f>
        <v>0</v>
      </c>
      <c r="AC2667" s="16">
        <f>IF(COUNT(Q2667:Z2667)=0,"",SUM(T2667:V2667))</f>
        <v>0</v>
      </c>
      <c r="AD2667" s="16">
        <f>IF(COUNT(Q2667:Z2667)=0,"",SUM(W2667:Y2667))</f>
        <v>0</v>
      </c>
      <c r="AE2667" s="16">
        <f>IF(COUNT(Q2667:Z2667)=0,"",SUM(Z2667:Z2667))</f>
        <v>0</v>
      </c>
      <c r="AF2667" s="16">
        <f>IF(COUNT(Q2667:Z2667)=0,"",SUM(Q2667:Z2667))</f>
        <v>0</v>
      </c>
      <c r="AG2667" s="17" t="str">
        <f>IFERROR((AA2667+AB2667)/AF2667,"")</f>
        <v/>
      </c>
      <c r="AH2667" s="16"/>
    </row>
    <row r="2668" spans="1:34" x14ac:dyDescent="0.2">
      <c r="A2668" s="4" t="s">
        <v>198</v>
      </c>
      <c r="B2668" s="4" t="s">
        <v>127</v>
      </c>
      <c r="C2668" s="4" t="s">
        <v>955</v>
      </c>
      <c r="D2668" s="4" t="s">
        <v>466</v>
      </c>
      <c r="E2668" s="4" t="s">
        <v>231</v>
      </c>
      <c r="F2668" s="4" t="s">
        <v>1458</v>
      </c>
      <c r="G2668" s="4" t="s">
        <v>156</v>
      </c>
      <c r="H2668" s="4" t="s">
        <v>71</v>
      </c>
      <c r="I2668" s="16">
        <v>934</v>
      </c>
      <c r="J2668" s="16">
        <v>1861</v>
      </c>
      <c r="K2668" s="16">
        <v>170</v>
      </c>
      <c r="L2668" s="16">
        <v>385</v>
      </c>
      <c r="M2668" s="16">
        <v>45</v>
      </c>
      <c r="N2668" s="16">
        <v>63</v>
      </c>
      <c r="O2668" s="17">
        <f>IFERROR(K2668/I2668,"")</f>
        <v>0.18201284796573874</v>
      </c>
      <c r="P2668" s="17">
        <f>IFERROR(L2668/J2668,"")</f>
        <v>0.20687802256851157</v>
      </c>
      <c r="Q2668" s="16">
        <v>0</v>
      </c>
      <c r="R2668" s="16"/>
      <c r="S2668" s="16"/>
      <c r="T2668" s="16">
        <v>0</v>
      </c>
      <c r="U2668" s="16">
        <v>155</v>
      </c>
      <c r="V2668" s="16">
        <v>0</v>
      </c>
      <c r="W2668" s="16">
        <v>0</v>
      </c>
      <c r="X2668" s="16">
        <v>0</v>
      </c>
      <c r="Y2668" s="16">
        <v>0</v>
      </c>
      <c r="Z2668" s="16">
        <v>597</v>
      </c>
      <c r="AA2668" s="16">
        <f>IF(COUNT(Q2668:Z2668)=0,"",SUM(Q2668:Q2668))</f>
        <v>0</v>
      </c>
      <c r="AB2668" s="16">
        <f>IF(COUNT(Q2668:Z2668)=0,"",SUM(R2668:S2668))</f>
        <v>0</v>
      </c>
      <c r="AC2668" s="16">
        <f>IF(COUNT(Q2668:Z2668)=0,"",SUM(T2668:V2668))</f>
        <v>155</v>
      </c>
      <c r="AD2668" s="16">
        <f>IF(COUNT(Q2668:Z2668)=0,"",SUM(W2668:Y2668))</f>
        <v>0</v>
      </c>
      <c r="AE2668" s="16">
        <f>IF(COUNT(Q2668:Z2668)=0,"",SUM(Z2668:Z2668))</f>
        <v>597</v>
      </c>
      <c r="AF2668" s="16">
        <f>IF(COUNT(Q2668:Z2668)=0,"",SUM(Q2668:Z2668))</f>
        <v>752</v>
      </c>
      <c r="AG2668" s="17">
        <f>IFERROR((AA2668+AB2668)/AF2668,"")</f>
        <v>0</v>
      </c>
      <c r="AH2668" s="16">
        <v>60</v>
      </c>
    </row>
    <row r="2669" spans="1:34" x14ac:dyDescent="0.2">
      <c r="A2669" s="4" t="s">
        <v>198</v>
      </c>
      <c r="B2669" s="4" t="s">
        <v>127</v>
      </c>
      <c r="C2669" s="4" t="s">
        <v>955</v>
      </c>
      <c r="D2669" s="4" t="s">
        <v>466</v>
      </c>
      <c r="E2669" s="4" t="s">
        <v>231</v>
      </c>
      <c r="F2669" s="4" t="s">
        <v>1459</v>
      </c>
      <c r="G2669" s="4" t="s">
        <v>156</v>
      </c>
      <c r="H2669" s="4" t="s">
        <v>43</v>
      </c>
      <c r="I2669" s="16">
        <v>397</v>
      </c>
      <c r="J2669" s="16">
        <v>660</v>
      </c>
      <c r="K2669" s="16">
        <v>74</v>
      </c>
      <c r="L2669" s="16">
        <v>192</v>
      </c>
      <c r="M2669" s="16"/>
      <c r="N2669" s="16">
        <v>27</v>
      </c>
      <c r="O2669" s="17">
        <f>IFERROR(K2669/I2669,"")</f>
        <v>0.18639798488664988</v>
      </c>
      <c r="P2669" s="17">
        <f>IFERROR(L2669/J2669,"")</f>
        <v>0.29090909090909089</v>
      </c>
      <c r="Q2669" s="16">
        <v>0</v>
      </c>
      <c r="R2669" s="16">
        <v>0</v>
      </c>
      <c r="S2669" s="16"/>
      <c r="T2669" s="16">
        <v>0</v>
      </c>
      <c r="U2669" s="16">
        <v>95</v>
      </c>
      <c r="V2669" s="16">
        <v>0</v>
      </c>
      <c r="W2669" s="16">
        <v>12</v>
      </c>
      <c r="X2669" s="16">
        <v>0</v>
      </c>
      <c r="Y2669" s="16">
        <v>0</v>
      </c>
      <c r="Z2669" s="16">
        <v>239</v>
      </c>
      <c r="AA2669" s="16">
        <f>IF(COUNT(Q2669:Z2669)=0,"",SUM(Q2669:Q2669))</f>
        <v>0</v>
      </c>
      <c r="AB2669" s="16">
        <f>IF(COUNT(Q2669:Z2669)=0,"",SUM(R2669:S2669))</f>
        <v>0</v>
      </c>
      <c r="AC2669" s="16">
        <f>IF(COUNT(Q2669:Z2669)=0,"",SUM(T2669:V2669))</f>
        <v>95</v>
      </c>
      <c r="AD2669" s="16">
        <f>IF(COUNT(Q2669:Z2669)=0,"",SUM(W2669:Y2669))</f>
        <v>12</v>
      </c>
      <c r="AE2669" s="16">
        <f>IF(COUNT(Q2669:Z2669)=0,"",SUM(Z2669:Z2669))</f>
        <v>239</v>
      </c>
      <c r="AF2669" s="16">
        <f>IF(COUNT(Q2669:Z2669)=0,"",SUM(Q2669:Z2669))</f>
        <v>346</v>
      </c>
      <c r="AG2669" s="17">
        <f>IFERROR((AA2669+AB2669)/AF2669,"")</f>
        <v>0</v>
      </c>
      <c r="AH2669" s="16">
        <v>20</v>
      </c>
    </row>
    <row r="2670" spans="1:34" x14ac:dyDescent="0.2">
      <c r="A2670" s="4" t="s">
        <v>198</v>
      </c>
      <c r="B2670" s="4" t="s">
        <v>151</v>
      </c>
      <c r="C2670" s="4" t="s">
        <v>1036</v>
      </c>
      <c r="D2670" s="4" t="s">
        <v>468</v>
      </c>
      <c r="E2670" s="4" t="s">
        <v>200</v>
      </c>
      <c r="F2670" s="4" t="s">
        <v>1465</v>
      </c>
      <c r="G2670" s="4" t="s">
        <v>156</v>
      </c>
      <c r="H2670" s="4" t="s">
        <v>43</v>
      </c>
      <c r="I2670" s="16">
        <v>27</v>
      </c>
      <c r="J2670" s="16">
        <v>18</v>
      </c>
      <c r="K2670" s="16">
        <v>13</v>
      </c>
      <c r="L2670" s="16">
        <v>11</v>
      </c>
      <c r="M2670" s="16"/>
      <c r="N2670" s="16">
        <v>0</v>
      </c>
      <c r="O2670" s="17">
        <f>IFERROR(K2670/I2670,"")</f>
        <v>0.48148148148148145</v>
      </c>
      <c r="P2670" s="17">
        <f>IFERROR(L2670/J2670,"")</f>
        <v>0.61111111111111116</v>
      </c>
      <c r="Q2670" s="16">
        <v>0</v>
      </c>
      <c r="R2670" s="16">
        <v>0</v>
      </c>
      <c r="S2670" s="16"/>
      <c r="T2670" s="16">
        <v>0</v>
      </c>
      <c r="U2670" s="16"/>
      <c r="V2670" s="16">
        <v>0</v>
      </c>
      <c r="W2670" s="16">
        <v>0</v>
      </c>
      <c r="X2670" s="16">
        <v>14</v>
      </c>
      <c r="Y2670" s="16">
        <v>0</v>
      </c>
      <c r="Z2670" s="16"/>
      <c r="AA2670" s="16">
        <f>IF(COUNT(Q2670:Z2670)=0,"",SUM(Q2670:Q2670))</f>
        <v>0</v>
      </c>
      <c r="AB2670" s="16">
        <f>IF(COUNT(Q2670:Z2670)=0,"",SUM(R2670:S2670))</f>
        <v>0</v>
      </c>
      <c r="AC2670" s="16">
        <f>IF(COUNT(Q2670:Z2670)=0,"",SUM(T2670:V2670))</f>
        <v>0</v>
      </c>
      <c r="AD2670" s="16">
        <f>IF(COUNT(Q2670:Z2670)=0,"",SUM(W2670:Y2670))</f>
        <v>14</v>
      </c>
      <c r="AE2670" s="16">
        <f>IF(COUNT(Q2670:Z2670)=0,"",SUM(Z2670:Z2670))</f>
        <v>0</v>
      </c>
      <c r="AF2670" s="16">
        <f>IF(COUNT(Q2670:Z2670)=0,"",SUM(Q2670:Z2670))</f>
        <v>14</v>
      </c>
      <c r="AG2670" s="17">
        <f>IFERROR((AA2670+AB2670)/AF2670,"")</f>
        <v>0</v>
      </c>
      <c r="AH2670" s="16">
        <v>89</v>
      </c>
    </row>
    <row r="2671" spans="1:34" x14ac:dyDescent="0.2">
      <c r="A2671" s="4" t="s">
        <v>198</v>
      </c>
      <c r="B2671" s="4" t="s">
        <v>151</v>
      </c>
      <c r="C2671" s="4" t="s">
        <v>1036</v>
      </c>
      <c r="D2671" s="4" t="s">
        <v>468</v>
      </c>
      <c r="E2671" s="4" t="s">
        <v>200</v>
      </c>
      <c r="F2671" s="4" t="s">
        <v>1466</v>
      </c>
      <c r="G2671" s="4" t="s">
        <v>156</v>
      </c>
      <c r="H2671" s="4" t="s">
        <v>71</v>
      </c>
      <c r="I2671" s="16">
        <v>40</v>
      </c>
      <c r="J2671" s="16">
        <v>16</v>
      </c>
      <c r="K2671" s="16">
        <v>16</v>
      </c>
      <c r="L2671" s="16"/>
      <c r="M2671" s="16">
        <v>0</v>
      </c>
      <c r="N2671" s="16">
        <v>0</v>
      </c>
      <c r="O2671" s="17">
        <f>IFERROR(K2671/I2671,"")</f>
        <v>0.4</v>
      </c>
      <c r="P2671" s="17">
        <f>IFERROR(L2671/J2671,"")</f>
        <v>0</v>
      </c>
      <c r="Q2671" s="16">
        <v>0</v>
      </c>
      <c r="R2671" s="16">
        <v>0</v>
      </c>
      <c r="S2671" s="16"/>
      <c r="T2671" s="16">
        <v>0</v>
      </c>
      <c r="U2671" s="16">
        <v>0</v>
      </c>
      <c r="V2671" s="16">
        <v>0</v>
      </c>
      <c r="W2671" s="16">
        <v>0</v>
      </c>
      <c r="X2671" s="16">
        <v>14</v>
      </c>
      <c r="Y2671" s="16">
        <v>0</v>
      </c>
      <c r="Z2671" s="16"/>
      <c r="AA2671" s="16">
        <f>IF(COUNT(Q2671:Z2671)=0,"",SUM(Q2671:Q2671))</f>
        <v>0</v>
      </c>
      <c r="AB2671" s="16">
        <f>IF(COUNT(Q2671:Z2671)=0,"",SUM(R2671:S2671))</f>
        <v>0</v>
      </c>
      <c r="AC2671" s="16">
        <f>IF(COUNT(Q2671:Z2671)=0,"",SUM(T2671:V2671))</f>
        <v>0</v>
      </c>
      <c r="AD2671" s="16">
        <f>IF(COUNT(Q2671:Z2671)=0,"",SUM(W2671:Y2671))</f>
        <v>14</v>
      </c>
      <c r="AE2671" s="16">
        <f>IF(COUNT(Q2671:Z2671)=0,"",SUM(Z2671:Z2671))</f>
        <v>0</v>
      </c>
      <c r="AF2671" s="16">
        <f>IF(COUNT(Q2671:Z2671)=0,"",SUM(Q2671:Z2671))</f>
        <v>14</v>
      </c>
      <c r="AG2671" s="17">
        <f>IFERROR((AA2671+AB2671)/AF2671,"")</f>
        <v>0</v>
      </c>
      <c r="AH2671" s="16">
        <v>90</v>
      </c>
    </row>
    <row r="2672" spans="1:34" x14ac:dyDescent="0.2">
      <c r="A2672" s="4" t="s">
        <v>198</v>
      </c>
      <c r="B2672" s="4" t="s">
        <v>151</v>
      </c>
      <c r="C2672" s="4" t="s">
        <v>1036</v>
      </c>
      <c r="D2672" s="4" t="s">
        <v>468</v>
      </c>
      <c r="E2672" s="4" t="s">
        <v>200</v>
      </c>
      <c r="F2672" s="4" t="s">
        <v>1467</v>
      </c>
      <c r="G2672" s="4" t="s">
        <v>156</v>
      </c>
      <c r="H2672" s="4" t="s">
        <v>43</v>
      </c>
      <c r="I2672" s="16">
        <v>26</v>
      </c>
      <c r="J2672" s="16"/>
      <c r="K2672" s="16">
        <v>16</v>
      </c>
      <c r="L2672" s="16"/>
      <c r="M2672" s="16"/>
      <c r="N2672" s="16"/>
      <c r="O2672" s="17">
        <f>IFERROR(K2672/I2672,"")</f>
        <v>0.61538461538461542</v>
      </c>
      <c r="P2672" s="17" t="str">
        <f>IFERROR(L2672/J2672,"")</f>
        <v/>
      </c>
      <c r="Q2672" s="16">
        <v>0</v>
      </c>
      <c r="R2672" s="16">
        <v>0</v>
      </c>
      <c r="S2672" s="16"/>
      <c r="T2672" s="16">
        <v>0</v>
      </c>
      <c r="U2672" s="16"/>
      <c r="V2672" s="16">
        <v>0</v>
      </c>
      <c r="W2672" s="16">
        <v>0</v>
      </c>
      <c r="X2672" s="16">
        <v>13</v>
      </c>
      <c r="Y2672" s="16">
        <v>0</v>
      </c>
      <c r="Z2672" s="16"/>
      <c r="AA2672" s="16">
        <f>IF(COUNT(Q2672:Z2672)=0,"",SUM(Q2672:Q2672))</f>
        <v>0</v>
      </c>
      <c r="AB2672" s="16">
        <f>IF(COUNT(Q2672:Z2672)=0,"",SUM(R2672:S2672))</f>
        <v>0</v>
      </c>
      <c r="AC2672" s="16">
        <f>IF(COUNT(Q2672:Z2672)=0,"",SUM(T2672:V2672))</f>
        <v>0</v>
      </c>
      <c r="AD2672" s="16">
        <f>IF(COUNT(Q2672:Z2672)=0,"",SUM(W2672:Y2672))</f>
        <v>13</v>
      </c>
      <c r="AE2672" s="16">
        <f>IF(COUNT(Q2672:Z2672)=0,"",SUM(Z2672:Z2672))</f>
        <v>0</v>
      </c>
      <c r="AF2672" s="16">
        <f>IF(COUNT(Q2672:Z2672)=0,"",SUM(Q2672:Z2672))</f>
        <v>13</v>
      </c>
      <c r="AG2672" s="17">
        <f>IFERROR((AA2672+AB2672)/AF2672,"")</f>
        <v>0</v>
      </c>
      <c r="AH2672" s="16">
        <v>48</v>
      </c>
    </row>
    <row r="2673" spans="1:34" x14ac:dyDescent="0.2">
      <c r="A2673" s="4" t="s">
        <v>198</v>
      </c>
      <c r="B2673" s="4" t="s">
        <v>151</v>
      </c>
      <c r="C2673" s="4" t="s">
        <v>1036</v>
      </c>
      <c r="D2673" s="4" t="s">
        <v>468</v>
      </c>
      <c r="E2673" s="4" t="s">
        <v>200</v>
      </c>
      <c r="F2673" s="4" t="s">
        <v>1468</v>
      </c>
      <c r="G2673" s="4" t="s">
        <v>156</v>
      </c>
      <c r="H2673" s="4" t="s">
        <v>71</v>
      </c>
      <c r="I2673" s="16">
        <v>19</v>
      </c>
      <c r="J2673" s="16"/>
      <c r="K2673" s="16"/>
      <c r="L2673" s="16"/>
      <c r="M2673" s="16"/>
      <c r="N2673" s="16">
        <v>0</v>
      </c>
      <c r="O2673" s="17">
        <f>IFERROR(K2673/I2673,"")</f>
        <v>0</v>
      </c>
      <c r="P2673" s="17" t="str">
        <f>IFERROR(L2673/J2673,"")</f>
        <v/>
      </c>
      <c r="Q2673" s="16">
        <v>0</v>
      </c>
      <c r="R2673" s="16">
        <v>0</v>
      </c>
      <c r="S2673" s="16"/>
      <c r="T2673" s="16">
        <v>0</v>
      </c>
      <c r="U2673" s="16">
        <v>0</v>
      </c>
      <c r="V2673" s="16">
        <v>0</v>
      </c>
      <c r="W2673" s="16">
        <v>0</v>
      </c>
      <c r="X2673" s="16"/>
      <c r="Y2673" s="16">
        <v>0</v>
      </c>
      <c r="Z2673" s="16"/>
      <c r="AA2673" s="16">
        <f>IF(COUNT(Q2673:Z2673)=0,"",SUM(Q2673:Q2673))</f>
        <v>0</v>
      </c>
      <c r="AB2673" s="16">
        <f>IF(COUNT(Q2673:Z2673)=0,"",SUM(R2673:S2673))</f>
        <v>0</v>
      </c>
      <c r="AC2673" s="16">
        <f>IF(COUNT(Q2673:Z2673)=0,"",SUM(T2673:V2673))</f>
        <v>0</v>
      </c>
      <c r="AD2673" s="16">
        <f>IF(COUNT(Q2673:Z2673)=0,"",SUM(W2673:Y2673))</f>
        <v>0</v>
      </c>
      <c r="AE2673" s="16">
        <f>IF(COUNT(Q2673:Z2673)=0,"",SUM(Z2673:Z2673))</f>
        <v>0</v>
      </c>
      <c r="AF2673" s="16">
        <f>IF(COUNT(Q2673:Z2673)=0,"",SUM(Q2673:Z2673))</f>
        <v>0</v>
      </c>
      <c r="AG2673" s="17" t="str">
        <f>IFERROR((AA2673+AB2673)/AF2673,"")</f>
        <v/>
      </c>
      <c r="AH2673" s="16">
        <v>54</v>
      </c>
    </row>
    <row r="2674" spans="1:34" x14ac:dyDescent="0.2">
      <c r="A2674" s="4" t="s">
        <v>198</v>
      </c>
      <c r="B2674" s="4" t="s">
        <v>128</v>
      </c>
      <c r="C2674" s="4" t="s">
        <v>955</v>
      </c>
      <c r="D2674" s="4" t="s">
        <v>470</v>
      </c>
      <c r="E2674" s="4" t="s">
        <v>200</v>
      </c>
      <c r="F2674" s="4" t="s">
        <v>1469</v>
      </c>
      <c r="G2674" s="4" t="s">
        <v>156</v>
      </c>
      <c r="H2674" s="4" t="s">
        <v>43</v>
      </c>
      <c r="I2674" s="16"/>
      <c r="J2674" s="16">
        <v>48</v>
      </c>
      <c r="K2674" s="16"/>
      <c r="L2674" s="16">
        <v>20</v>
      </c>
      <c r="M2674" s="16"/>
      <c r="N2674" s="16"/>
      <c r="O2674" s="17" t="str">
        <f>IFERROR(K2674/I2674,"")</f>
        <v/>
      </c>
      <c r="P2674" s="17">
        <f>IFERROR(L2674/J2674,"")</f>
        <v>0.41666666666666669</v>
      </c>
      <c r="Q2674" s="16">
        <v>0</v>
      </c>
      <c r="R2674" s="16"/>
      <c r="S2674" s="16"/>
      <c r="T2674" s="16">
        <v>0</v>
      </c>
      <c r="U2674" s="16"/>
      <c r="V2674" s="16">
        <v>0</v>
      </c>
      <c r="W2674" s="16">
        <v>0</v>
      </c>
      <c r="X2674" s="16">
        <v>13</v>
      </c>
      <c r="Y2674" s="16">
        <v>0</v>
      </c>
      <c r="Z2674" s="16"/>
      <c r="AA2674" s="16">
        <f>IF(COUNT(Q2674:Z2674)=0,"",SUM(Q2674:Q2674))</f>
        <v>0</v>
      </c>
      <c r="AB2674" s="16">
        <f>IF(COUNT(Q2674:Z2674)=0,"",SUM(R2674:S2674))</f>
        <v>0</v>
      </c>
      <c r="AC2674" s="16">
        <f>IF(COUNT(Q2674:Z2674)=0,"",SUM(T2674:V2674))</f>
        <v>0</v>
      </c>
      <c r="AD2674" s="16">
        <f>IF(COUNT(Q2674:Z2674)=0,"",SUM(W2674:Y2674))</f>
        <v>13</v>
      </c>
      <c r="AE2674" s="16">
        <f>IF(COUNT(Q2674:Z2674)=0,"",SUM(Z2674:Z2674))</f>
        <v>0</v>
      </c>
      <c r="AF2674" s="16">
        <f>IF(COUNT(Q2674:Z2674)=0,"",SUM(Q2674:Z2674))</f>
        <v>13</v>
      </c>
      <c r="AG2674" s="17">
        <f>IFERROR((AA2674+AB2674)/AF2674,"")</f>
        <v>0</v>
      </c>
      <c r="AH2674" s="16">
        <v>57</v>
      </c>
    </row>
    <row r="2675" spans="1:34" x14ac:dyDescent="0.2">
      <c r="A2675" s="4" t="s">
        <v>198</v>
      </c>
      <c r="B2675" s="4" t="s">
        <v>128</v>
      </c>
      <c r="C2675" s="4" t="s">
        <v>955</v>
      </c>
      <c r="D2675" s="4" t="s">
        <v>470</v>
      </c>
      <c r="E2675" s="4" t="s">
        <v>200</v>
      </c>
      <c r="F2675" s="4" t="s">
        <v>1470</v>
      </c>
      <c r="G2675" s="4" t="s">
        <v>156</v>
      </c>
      <c r="H2675" s="4" t="s">
        <v>71</v>
      </c>
      <c r="I2675" s="16"/>
      <c r="J2675" s="16">
        <v>28</v>
      </c>
      <c r="K2675" s="16"/>
      <c r="L2675" s="16">
        <v>12</v>
      </c>
      <c r="M2675" s="16"/>
      <c r="N2675" s="16">
        <v>0</v>
      </c>
      <c r="O2675" s="17" t="str">
        <f>IFERROR(K2675/I2675,"")</f>
        <v/>
      </c>
      <c r="P2675" s="17">
        <f>IFERROR(L2675/J2675,"")</f>
        <v>0.42857142857142855</v>
      </c>
      <c r="Q2675" s="16">
        <v>0</v>
      </c>
      <c r="R2675" s="16">
        <v>0</v>
      </c>
      <c r="S2675" s="16"/>
      <c r="T2675" s="16">
        <v>0</v>
      </c>
      <c r="U2675" s="16"/>
      <c r="V2675" s="16">
        <v>0</v>
      </c>
      <c r="W2675" s="16">
        <v>0</v>
      </c>
      <c r="X2675" s="16">
        <v>11</v>
      </c>
      <c r="Y2675" s="16">
        <v>0</v>
      </c>
      <c r="Z2675" s="16"/>
      <c r="AA2675" s="16">
        <f>IF(COUNT(Q2675:Z2675)=0,"",SUM(Q2675:Q2675))</f>
        <v>0</v>
      </c>
      <c r="AB2675" s="16">
        <f>IF(COUNT(Q2675:Z2675)=0,"",SUM(R2675:S2675))</f>
        <v>0</v>
      </c>
      <c r="AC2675" s="16">
        <f>IF(COUNT(Q2675:Z2675)=0,"",SUM(T2675:V2675))</f>
        <v>0</v>
      </c>
      <c r="AD2675" s="16">
        <f>IF(COUNT(Q2675:Z2675)=0,"",SUM(W2675:Y2675))</f>
        <v>11</v>
      </c>
      <c r="AE2675" s="16">
        <f>IF(COUNT(Q2675:Z2675)=0,"",SUM(Z2675:Z2675))</f>
        <v>0</v>
      </c>
      <c r="AF2675" s="16">
        <f>IF(COUNT(Q2675:Z2675)=0,"",SUM(Q2675:Z2675))</f>
        <v>11</v>
      </c>
      <c r="AG2675" s="17">
        <f>IFERROR((AA2675+AB2675)/AF2675,"")</f>
        <v>0</v>
      </c>
      <c r="AH2675" s="16">
        <v>56</v>
      </c>
    </row>
    <row r="2676" spans="1:34" x14ac:dyDescent="0.2">
      <c r="A2676" s="4" t="s">
        <v>198</v>
      </c>
      <c r="B2676" s="4" t="s">
        <v>128</v>
      </c>
      <c r="C2676" s="4" t="s">
        <v>955</v>
      </c>
      <c r="D2676" s="4" t="s">
        <v>470</v>
      </c>
      <c r="E2676" s="4" t="s">
        <v>200</v>
      </c>
      <c r="F2676" s="4" t="s">
        <v>1471</v>
      </c>
      <c r="G2676" s="4" t="s">
        <v>156</v>
      </c>
      <c r="H2676" s="4" t="s">
        <v>43</v>
      </c>
      <c r="I2676" s="16">
        <v>0</v>
      </c>
      <c r="J2676" s="16">
        <v>11</v>
      </c>
      <c r="K2676" s="16">
        <v>0</v>
      </c>
      <c r="L2676" s="16"/>
      <c r="M2676" s="16">
        <v>0</v>
      </c>
      <c r="N2676" s="16">
        <v>0</v>
      </c>
      <c r="O2676" s="17" t="str">
        <f>IFERROR(K2676/I2676,"")</f>
        <v/>
      </c>
      <c r="P2676" s="17">
        <f>IFERROR(L2676/J2676,"")</f>
        <v>0</v>
      </c>
      <c r="Q2676" s="16">
        <v>0</v>
      </c>
      <c r="R2676" s="16">
        <v>0</v>
      </c>
      <c r="S2676" s="16"/>
      <c r="T2676" s="16">
        <v>0</v>
      </c>
      <c r="U2676" s="16">
        <v>0</v>
      </c>
      <c r="V2676" s="16">
        <v>0</v>
      </c>
      <c r="W2676" s="16">
        <v>0</v>
      </c>
      <c r="X2676" s="16"/>
      <c r="Y2676" s="16">
        <v>0</v>
      </c>
      <c r="Z2676" s="16"/>
      <c r="AA2676" s="16">
        <f>IF(COUNT(Q2676:Z2676)=0,"",SUM(Q2676:Q2676))</f>
        <v>0</v>
      </c>
      <c r="AB2676" s="16">
        <f>IF(COUNT(Q2676:Z2676)=0,"",SUM(R2676:S2676))</f>
        <v>0</v>
      </c>
      <c r="AC2676" s="16">
        <f>IF(COUNT(Q2676:Z2676)=0,"",SUM(T2676:V2676))</f>
        <v>0</v>
      </c>
      <c r="AD2676" s="16">
        <f>IF(COUNT(Q2676:Z2676)=0,"",SUM(W2676:Y2676))</f>
        <v>0</v>
      </c>
      <c r="AE2676" s="16">
        <f>IF(COUNT(Q2676:Z2676)=0,"",SUM(Z2676:Z2676))</f>
        <v>0</v>
      </c>
      <c r="AF2676" s="16">
        <f>IF(COUNT(Q2676:Z2676)=0,"",SUM(Q2676:Z2676))</f>
        <v>0</v>
      </c>
      <c r="AG2676" s="17" t="str">
        <f>IFERROR((AA2676+AB2676)/AF2676,"")</f>
        <v/>
      </c>
      <c r="AH2676" s="16">
        <v>18</v>
      </c>
    </row>
    <row r="2677" spans="1:34" x14ac:dyDescent="0.2">
      <c r="A2677" s="4" t="s">
        <v>198</v>
      </c>
      <c r="B2677" s="4" t="s">
        <v>128</v>
      </c>
      <c r="C2677" s="4" t="s">
        <v>955</v>
      </c>
      <c r="D2677" s="4" t="s">
        <v>470</v>
      </c>
      <c r="E2677" s="4" t="s">
        <v>200</v>
      </c>
      <c r="F2677" s="4" t="s">
        <v>1472</v>
      </c>
      <c r="G2677" s="4" t="s">
        <v>156</v>
      </c>
      <c r="H2677" s="4" t="s">
        <v>71</v>
      </c>
      <c r="I2677" s="16"/>
      <c r="J2677" s="16">
        <v>39</v>
      </c>
      <c r="K2677" s="16"/>
      <c r="L2677" s="16"/>
      <c r="M2677" s="16"/>
      <c r="N2677" s="16">
        <v>0</v>
      </c>
      <c r="O2677" s="17" t="str">
        <f>IFERROR(K2677/I2677,"")</f>
        <v/>
      </c>
      <c r="P2677" s="17">
        <f>IFERROR(L2677/J2677,"")</f>
        <v>0</v>
      </c>
      <c r="Q2677" s="16">
        <v>0</v>
      </c>
      <c r="R2677" s="16">
        <v>0</v>
      </c>
      <c r="S2677" s="16"/>
      <c r="T2677" s="16">
        <v>0</v>
      </c>
      <c r="U2677" s="16">
        <v>0</v>
      </c>
      <c r="V2677" s="16">
        <v>0</v>
      </c>
      <c r="W2677" s="16">
        <v>0</v>
      </c>
      <c r="X2677" s="16"/>
      <c r="Y2677" s="16">
        <v>0</v>
      </c>
      <c r="Z2677" s="16"/>
      <c r="AA2677" s="16">
        <f>IF(COUNT(Q2677:Z2677)=0,"",SUM(Q2677:Q2677))</f>
        <v>0</v>
      </c>
      <c r="AB2677" s="16">
        <f>IF(COUNT(Q2677:Z2677)=0,"",SUM(R2677:S2677))</f>
        <v>0</v>
      </c>
      <c r="AC2677" s="16">
        <f>IF(COUNT(Q2677:Z2677)=0,"",SUM(T2677:V2677))</f>
        <v>0</v>
      </c>
      <c r="AD2677" s="16">
        <f>IF(COUNT(Q2677:Z2677)=0,"",SUM(W2677:Y2677))</f>
        <v>0</v>
      </c>
      <c r="AE2677" s="16">
        <f>IF(COUNT(Q2677:Z2677)=0,"",SUM(Z2677:Z2677))</f>
        <v>0</v>
      </c>
      <c r="AF2677" s="16">
        <f>IF(COUNT(Q2677:Z2677)=0,"",SUM(Q2677:Z2677))</f>
        <v>0</v>
      </c>
      <c r="AG2677" s="17" t="str">
        <f>IFERROR((AA2677+AB2677)/AF2677,"")</f>
        <v/>
      </c>
      <c r="AH2677" s="16">
        <v>22</v>
      </c>
    </row>
    <row r="2678" spans="1:34" x14ac:dyDescent="0.2">
      <c r="A2678" s="4" t="s">
        <v>198</v>
      </c>
      <c r="B2678" s="4" t="s">
        <v>128</v>
      </c>
      <c r="C2678" s="4" t="s">
        <v>955</v>
      </c>
      <c r="D2678" s="4" t="s">
        <v>472</v>
      </c>
      <c r="E2678" s="4" t="s">
        <v>248</v>
      </c>
      <c r="F2678" s="4" t="s">
        <v>1473</v>
      </c>
      <c r="G2678" s="4" t="s">
        <v>156</v>
      </c>
      <c r="H2678" s="4" t="s">
        <v>71</v>
      </c>
      <c r="I2678" s="16">
        <v>27</v>
      </c>
      <c r="J2678" s="16">
        <v>145</v>
      </c>
      <c r="K2678" s="16"/>
      <c r="L2678" s="16">
        <v>41</v>
      </c>
      <c r="M2678" s="16">
        <v>0</v>
      </c>
      <c r="N2678" s="16">
        <v>13</v>
      </c>
      <c r="O2678" s="17">
        <f>IFERROR(K2678/I2678,"")</f>
        <v>0</v>
      </c>
      <c r="P2678" s="17">
        <f>IFERROR(L2678/J2678,"")</f>
        <v>0.28275862068965518</v>
      </c>
      <c r="Q2678" s="16">
        <v>0</v>
      </c>
      <c r="R2678" s="16">
        <v>0</v>
      </c>
      <c r="S2678" s="16"/>
      <c r="T2678" s="16">
        <v>0</v>
      </c>
      <c r="U2678" s="16"/>
      <c r="V2678" s="16">
        <v>0</v>
      </c>
      <c r="W2678" s="16">
        <v>19</v>
      </c>
      <c r="X2678" s="16">
        <v>21</v>
      </c>
      <c r="Y2678" s="16">
        <v>0</v>
      </c>
      <c r="Z2678" s="16"/>
      <c r="AA2678" s="16">
        <f>IF(COUNT(Q2678:Z2678)=0,"",SUM(Q2678:Q2678))</f>
        <v>0</v>
      </c>
      <c r="AB2678" s="16">
        <f>IF(COUNT(Q2678:Z2678)=0,"",SUM(R2678:S2678))</f>
        <v>0</v>
      </c>
      <c r="AC2678" s="16">
        <f>IF(COUNT(Q2678:Z2678)=0,"",SUM(T2678:V2678))</f>
        <v>0</v>
      </c>
      <c r="AD2678" s="16">
        <f>IF(COUNT(Q2678:Z2678)=0,"",SUM(W2678:Y2678))</f>
        <v>40</v>
      </c>
      <c r="AE2678" s="16">
        <f>IF(COUNT(Q2678:Z2678)=0,"",SUM(Z2678:Z2678))</f>
        <v>0</v>
      </c>
      <c r="AF2678" s="16">
        <f>IF(COUNT(Q2678:Z2678)=0,"",SUM(Q2678:Z2678))</f>
        <v>40</v>
      </c>
      <c r="AG2678" s="17">
        <f>IFERROR((AA2678+AB2678)/AF2678,"")</f>
        <v>0</v>
      </c>
      <c r="AH2678" s="16"/>
    </row>
    <row r="2679" spans="1:34" x14ac:dyDescent="0.2">
      <c r="A2679" s="4" t="s">
        <v>198</v>
      </c>
      <c r="B2679" s="4" t="s">
        <v>128</v>
      </c>
      <c r="C2679" s="4" t="s">
        <v>955</v>
      </c>
      <c r="D2679" s="4" t="s">
        <v>473</v>
      </c>
      <c r="E2679" s="4" t="s">
        <v>311</v>
      </c>
      <c r="F2679" s="4" t="s">
        <v>1475</v>
      </c>
      <c r="G2679" s="4" t="s">
        <v>157</v>
      </c>
      <c r="H2679" s="4" t="s">
        <v>43</v>
      </c>
      <c r="I2679" s="16"/>
      <c r="J2679" s="16">
        <v>15</v>
      </c>
      <c r="K2679" s="16">
        <v>0</v>
      </c>
      <c r="L2679" s="16"/>
      <c r="M2679" s="16">
        <v>0</v>
      </c>
      <c r="N2679" s="16">
        <v>0</v>
      </c>
      <c r="O2679" s="17" t="str">
        <f>IFERROR(K2679/I2679,"")</f>
        <v/>
      </c>
      <c r="P2679" s="17">
        <f>IFERROR(L2679/J2679,"")</f>
        <v>0</v>
      </c>
      <c r="Q2679" s="16">
        <v>0</v>
      </c>
      <c r="R2679" s="16">
        <v>0</v>
      </c>
      <c r="S2679" s="16"/>
      <c r="T2679" s="16">
        <v>0</v>
      </c>
      <c r="U2679" s="16">
        <v>0</v>
      </c>
      <c r="V2679" s="16">
        <v>0</v>
      </c>
      <c r="W2679" s="16">
        <v>0</v>
      </c>
      <c r="X2679" s="16"/>
      <c r="Y2679" s="16">
        <v>0</v>
      </c>
      <c r="Z2679" s="16"/>
      <c r="AA2679" s="16">
        <f>IF(COUNT(Q2679:Z2679)=0,"",SUM(Q2679:Q2679))</f>
        <v>0</v>
      </c>
      <c r="AB2679" s="16">
        <f>IF(COUNT(Q2679:Z2679)=0,"",SUM(R2679:S2679))</f>
        <v>0</v>
      </c>
      <c r="AC2679" s="16">
        <f>IF(COUNT(Q2679:Z2679)=0,"",SUM(T2679:V2679))</f>
        <v>0</v>
      </c>
      <c r="AD2679" s="16">
        <f>IF(COUNT(Q2679:Z2679)=0,"",SUM(W2679:Y2679))</f>
        <v>0</v>
      </c>
      <c r="AE2679" s="16">
        <f>IF(COUNT(Q2679:Z2679)=0,"",SUM(Z2679:Z2679))</f>
        <v>0</v>
      </c>
      <c r="AF2679" s="16">
        <f>IF(COUNT(Q2679:Z2679)=0,"",SUM(Q2679:Z2679))</f>
        <v>0</v>
      </c>
      <c r="AG2679" s="17" t="str">
        <f>IFERROR((AA2679+AB2679)/AF2679,"")</f>
        <v/>
      </c>
      <c r="AH2679" s="16"/>
    </row>
    <row r="2680" spans="1:34" x14ac:dyDescent="0.2">
      <c r="A2680" s="4" t="s">
        <v>198</v>
      </c>
      <c r="B2680" s="4" t="s">
        <v>128</v>
      </c>
      <c r="C2680" s="4" t="s">
        <v>955</v>
      </c>
      <c r="D2680" s="4" t="s">
        <v>477</v>
      </c>
      <c r="E2680" s="4" t="s">
        <v>225</v>
      </c>
      <c r="F2680" s="4" t="s">
        <v>1486</v>
      </c>
      <c r="G2680" s="4" t="s">
        <v>156</v>
      </c>
      <c r="H2680" s="4" t="s">
        <v>71</v>
      </c>
      <c r="I2680" s="16">
        <v>944</v>
      </c>
      <c r="J2680" s="16">
        <v>7009</v>
      </c>
      <c r="K2680" s="16">
        <v>223</v>
      </c>
      <c r="L2680" s="16">
        <v>1559</v>
      </c>
      <c r="M2680" s="16">
        <v>23</v>
      </c>
      <c r="N2680" s="16"/>
      <c r="O2680" s="17">
        <f>IFERROR(K2680/I2680,"")</f>
        <v>0.23622881355932204</v>
      </c>
      <c r="P2680" s="17">
        <f>IFERROR(L2680/J2680,"")</f>
        <v>0.22242830646311884</v>
      </c>
      <c r="Q2680" s="16">
        <v>0</v>
      </c>
      <c r="R2680" s="16">
        <v>18</v>
      </c>
      <c r="S2680" s="16"/>
      <c r="T2680" s="16">
        <v>0</v>
      </c>
      <c r="U2680" s="16">
        <v>412</v>
      </c>
      <c r="V2680" s="16">
        <v>27</v>
      </c>
      <c r="W2680" s="16">
        <v>31</v>
      </c>
      <c r="X2680" s="16">
        <v>1662</v>
      </c>
      <c r="Y2680" s="16">
        <v>0</v>
      </c>
      <c r="Z2680" s="16">
        <v>166</v>
      </c>
      <c r="AA2680" s="16">
        <f>IF(COUNT(Q2680:Z2680)=0,"",SUM(Q2680:Q2680))</f>
        <v>0</v>
      </c>
      <c r="AB2680" s="16">
        <f>IF(COUNT(Q2680:Z2680)=0,"",SUM(R2680:S2680))</f>
        <v>18</v>
      </c>
      <c r="AC2680" s="16">
        <f>IF(COUNT(Q2680:Z2680)=0,"",SUM(T2680:V2680))</f>
        <v>439</v>
      </c>
      <c r="AD2680" s="16">
        <f>IF(COUNT(Q2680:Z2680)=0,"",SUM(W2680:Y2680))</f>
        <v>1693</v>
      </c>
      <c r="AE2680" s="16">
        <f>IF(COUNT(Q2680:Z2680)=0,"",SUM(Z2680:Z2680))</f>
        <v>166</v>
      </c>
      <c r="AF2680" s="16">
        <f>IF(COUNT(Q2680:Z2680)=0,"",SUM(Q2680:Z2680))</f>
        <v>2316</v>
      </c>
      <c r="AG2680" s="17">
        <f>IFERROR((AA2680+AB2680)/AF2680,"")</f>
        <v>7.7720207253886009E-3</v>
      </c>
      <c r="AH2680" s="16">
        <v>186</v>
      </c>
    </row>
    <row r="2681" spans="1:34" x14ac:dyDescent="0.2">
      <c r="A2681" s="4" t="s">
        <v>198</v>
      </c>
      <c r="B2681" s="4" t="s">
        <v>128</v>
      </c>
      <c r="C2681" s="4" t="s">
        <v>955</v>
      </c>
      <c r="D2681" s="4" t="s">
        <v>477</v>
      </c>
      <c r="E2681" s="4" t="s">
        <v>225</v>
      </c>
      <c r="F2681" s="4" t="s">
        <v>1487</v>
      </c>
      <c r="G2681" s="4" t="s">
        <v>156</v>
      </c>
      <c r="H2681" s="4" t="s">
        <v>43</v>
      </c>
      <c r="I2681" s="16">
        <v>2773</v>
      </c>
      <c r="J2681" s="16">
        <v>19103</v>
      </c>
      <c r="K2681" s="16">
        <v>713</v>
      </c>
      <c r="L2681" s="16">
        <v>4537</v>
      </c>
      <c r="M2681" s="16">
        <v>0</v>
      </c>
      <c r="N2681" s="16">
        <v>51</v>
      </c>
      <c r="O2681" s="17">
        <f>IFERROR(K2681/I2681,"")</f>
        <v>0.2571222502704652</v>
      </c>
      <c r="P2681" s="17">
        <f>IFERROR(L2681/J2681,"")</f>
        <v>0.23750196304245408</v>
      </c>
      <c r="Q2681" s="16">
        <v>0</v>
      </c>
      <c r="R2681" s="16">
        <v>122</v>
      </c>
      <c r="S2681" s="16"/>
      <c r="T2681" s="16">
        <v>0</v>
      </c>
      <c r="U2681" s="16">
        <v>1413</v>
      </c>
      <c r="V2681" s="16">
        <v>130</v>
      </c>
      <c r="W2681" s="16">
        <v>275</v>
      </c>
      <c r="X2681" s="16">
        <v>4110</v>
      </c>
      <c r="Y2681" s="16">
        <v>0</v>
      </c>
      <c r="Z2681" s="16">
        <v>1259</v>
      </c>
      <c r="AA2681" s="16">
        <f>IF(COUNT(Q2681:Z2681)=0,"",SUM(Q2681:Q2681))</f>
        <v>0</v>
      </c>
      <c r="AB2681" s="16">
        <f>IF(COUNT(Q2681:Z2681)=0,"",SUM(R2681:S2681))</f>
        <v>122</v>
      </c>
      <c r="AC2681" s="16">
        <f>IF(COUNT(Q2681:Z2681)=0,"",SUM(T2681:V2681))</f>
        <v>1543</v>
      </c>
      <c r="AD2681" s="16">
        <f>IF(COUNT(Q2681:Z2681)=0,"",SUM(W2681:Y2681))</f>
        <v>4385</v>
      </c>
      <c r="AE2681" s="16">
        <f>IF(COUNT(Q2681:Z2681)=0,"",SUM(Z2681:Z2681))</f>
        <v>1259</v>
      </c>
      <c r="AF2681" s="16">
        <f>IF(COUNT(Q2681:Z2681)=0,"",SUM(Q2681:Z2681))</f>
        <v>7309</v>
      </c>
      <c r="AG2681" s="17">
        <f>IFERROR((AA2681+AB2681)/AF2681,"")</f>
        <v>1.6691749897386782E-2</v>
      </c>
      <c r="AH2681" s="16">
        <v>350</v>
      </c>
    </row>
    <row r="2682" spans="1:34" x14ac:dyDescent="0.2">
      <c r="A2682" s="4" t="s">
        <v>198</v>
      </c>
      <c r="B2682" s="4" t="s">
        <v>128</v>
      </c>
      <c r="C2682" s="4" t="s">
        <v>955</v>
      </c>
      <c r="D2682" s="4" t="s">
        <v>477</v>
      </c>
      <c r="E2682" s="4" t="s">
        <v>225</v>
      </c>
      <c r="F2682" s="4" t="s">
        <v>1488</v>
      </c>
      <c r="G2682" s="4" t="s">
        <v>156</v>
      </c>
      <c r="H2682" s="4" t="s">
        <v>71</v>
      </c>
      <c r="I2682" s="16">
        <v>1495</v>
      </c>
      <c r="J2682" s="16">
        <v>8648</v>
      </c>
      <c r="K2682" s="16">
        <v>516</v>
      </c>
      <c r="L2682" s="16">
        <v>2804</v>
      </c>
      <c r="M2682" s="16"/>
      <c r="N2682" s="16">
        <v>11</v>
      </c>
      <c r="O2682" s="17">
        <f>IFERROR(K2682/I2682,"")</f>
        <v>0.34515050167224082</v>
      </c>
      <c r="P2682" s="17">
        <f>IFERROR(L2682/J2682,"")</f>
        <v>0.32423681776133212</v>
      </c>
      <c r="Q2682" s="16">
        <v>0</v>
      </c>
      <c r="R2682" s="16">
        <v>14</v>
      </c>
      <c r="S2682" s="16"/>
      <c r="T2682" s="16">
        <v>0</v>
      </c>
      <c r="U2682" s="16">
        <v>674</v>
      </c>
      <c r="V2682" s="16">
        <v>45</v>
      </c>
      <c r="W2682" s="16">
        <v>0</v>
      </c>
      <c r="X2682" s="16">
        <v>3096</v>
      </c>
      <c r="Y2682" s="16">
        <v>0</v>
      </c>
      <c r="Z2682" s="16">
        <v>297</v>
      </c>
      <c r="AA2682" s="16">
        <f>IF(COUNT(Q2682:Z2682)=0,"",SUM(Q2682:Q2682))</f>
        <v>0</v>
      </c>
      <c r="AB2682" s="16">
        <f>IF(COUNT(Q2682:Z2682)=0,"",SUM(R2682:S2682))</f>
        <v>14</v>
      </c>
      <c r="AC2682" s="16">
        <f>IF(COUNT(Q2682:Z2682)=0,"",SUM(T2682:V2682))</f>
        <v>719</v>
      </c>
      <c r="AD2682" s="16">
        <f>IF(COUNT(Q2682:Z2682)=0,"",SUM(W2682:Y2682))</f>
        <v>3096</v>
      </c>
      <c r="AE2682" s="16">
        <f>IF(COUNT(Q2682:Z2682)=0,"",SUM(Z2682:Z2682))</f>
        <v>297</v>
      </c>
      <c r="AF2682" s="16">
        <f>IF(COUNT(Q2682:Z2682)=0,"",SUM(Q2682:Z2682))</f>
        <v>4126</v>
      </c>
      <c r="AG2682" s="17">
        <f>IFERROR((AA2682+AB2682)/AF2682,"")</f>
        <v>3.3931168201648087E-3</v>
      </c>
      <c r="AH2682" s="16">
        <v>253</v>
      </c>
    </row>
    <row r="2683" spans="1:34" x14ac:dyDescent="0.2">
      <c r="A2683" s="4" t="s">
        <v>198</v>
      </c>
      <c r="B2683" s="4" t="s">
        <v>128</v>
      </c>
      <c r="C2683" s="4" t="s">
        <v>955</v>
      </c>
      <c r="D2683" s="4" t="s">
        <v>478</v>
      </c>
      <c r="E2683" s="4" t="s">
        <v>231</v>
      </c>
      <c r="F2683" s="4" t="s">
        <v>1489</v>
      </c>
      <c r="G2683" s="4" t="s">
        <v>156</v>
      </c>
      <c r="H2683" s="4" t="s">
        <v>71</v>
      </c>
      <c r="I2683" s="16">
        <v>374</v>
      </c>
      <c r="J2683" s="16">
        <v>1456</v>
      </c>
      <c r="K2683" s="16">
        <v>134</v>
      </c>
      <c r="L2683" s="16">
        <v>679</v>
      </c>
      <c r="M2683" s="16">
        <v>0</v>
      </c>
      <c r="N2683" s="16">
        <v>21</v>
      </c>
      <c r="O2683" s="17">
        <f>IFERROR(K2683/I2683,"")</f>
        <v>0.35828877005347592</v>
      </c>
      <c r="P2683" s="17">
        <f>IFERROR(L2683/J2683,"")</f>
        <v>0.46634615384615385</v>
      </c>
      <c r="Q2683" s="16">
        <v>0</v>
      </c>
      <c r="R2683" s="16">
        <v>0</v>
      </c>
      <c r="S2683" s="16"/>
      <c r="T2683" s="16">
        <v>0</v>
      </c>
      <c r="U2683" s="16">
        <v>22</v>
      </c>
      <c r="V2683" s="16">
        <v>0</v>
      </c>
      <c r="W2683" s="16">
        <v>0</v>
      </c>
      <c r="X2683" s="16">
        <v>0</v>
      </c>
      <c r="Y2683" s="16">
        <v>0</v>
      </c>
      <c r="Z2683" s="16">
        <v>835</v>
      </c>
      <c r="AA2683" s="16">
        <f>IF(COUNT(Q2683:Z2683)=0,"",SUM(Q2683:Q2683))</f>
        <v>0</v>
      </c>
      <c r="AB2683" s="16">
        <f>IF(COUNT(Q2683:Z2683)=0,"",SUM(R2683:S2683))</f>
        <v>0</v>
      </c>
      <c r="AC2683" s="16">
        <f>IF(COUNT(Q2683:Z2683)=0,"",SUM(T2683:V2683))</f>
        <v>22</v>
      </c>
      <c r="AD2683" s="16">
        <f>IF(COUNT(Q2683:Z2683)=0,"",SUM(W2683:Y2683))</f>
        <v>0</v>
      </c>
      <c r="AE2683" s="16">
        <f>IF(COUNT(Q2683:Z2683)=0,"",SUM(Z2683:Z2683))</f>
        <v>835</v>
      </c>
      <c r="AF2683" s="16">
        <f>IF(COUNT(Q2683:Z2683)=0,"",SUM(Q2683:Z2683))</f>
        <v>857</v>
      </c>
      <c r="AG2683" s="17">
        <f>IFERROR((AA2683+AB2683)/AF2683,"")</f>
        <v>0</v>
      </c>
      <c r="AH2683" s="16">
        <v>32</v>
      </c>
    </row>
    <row r="2684" spans="1:34" x14ac:dyDescent="0.2">
      <c r="A2684" s="4" t="s">
        <v>198</v>
      </c>
      <c r="B2684" s="4" t="s">
        <v>128</v>
      </c>
      <c r="C2684" s="4" t="s">
        <v>955</v>
      </c>
      <c r="D2684" s="4" t="s">
        <v>478</v>
      </c>
      <c r="E2684" s="4" t="s">
        <v>231</v>
      </c>
      <c r="F2684" s="4" t="s">
        <v>1490</v>
      </c>
      <c r="G2684" s="4" t="s">
        <v>156</v>
      </c>
      <c r="H2684" s="4" t="s">
        <v>43</v>
      </c>
      <c r="I2684" s="16">
        <v>966</v>
      </c>
      <c r="J2684" s="16">
        <v>2096</v>
      </c>
      <c r="K2684" s="16">
        <v>437</v>
      </c>
      <c r="L2684" s="16">
        <v>1005</v>
      </c>
      <c r="M2684" s="16">
        <v>20</v>
      </c>
      <c r="N2684" s="16">
        <v>20</v>
      </c>
      <c r="O2684" s="17">
        <f>IFERROR(K2684/I2684,"")</f>
        <v>0.45238095238095238</v>
      </c>
      <c r="P2684" s="17">
        <f>IFERROR(L2684/J2684,"")</f>
        <v>0.4794847328244275</v>
      </c>
      <c r="Q2684" s="16">
        <v>0</v>
      </c>
      <c r="R2684" s="16">
        <v>0</v>
      </c>
      <c r="S2684" s="16"/>
      <c r="T2684" s="16">
        <v>0</v>
      </c>
      <c r="U2684" s="16">
        <v>57</v>
      </c>
      <c r="V2684" s="16">
        <v>0</v>
      </c>
      <c r="W2684" s="16">
        <v>29</v>
      </c>
      <c r="X2684" s="16">
        <v>0</v>
      </c>
      <c r="Y2684" s="16">
        <v>0</v>
      </c>
      <c r="Z2684" s="16">
        <v>1528</v>
      </c>
      <c r="AA2684" s="16">
        <f>IF(COUNT(Q2684:Z2684)=0,"",SUM(Q2684:Q2684))</f>
        <v>0</v>
      </c>
      <c r="AB2684" s="16">
        <f>IF(COUNT(Q2684:Z2684)=0,"",SUM(R2684:S2684))</f>
        <v>0</v>
      </c>
      <c r="AC2684" s="16">
        <f>IF(COUNT(Q2684:Z2684)=0,"",SUM(T2684:V2684))</f>
        <v>57</v>
      </c>
      <c r="AD2684" s="16">
        <f>IF(COUNT(Q2684:Z2684)=0,"",SUM(W2684:Y2684))</f>
        <v>29</v>
      </c>
      <c r="AE2684" s="16">
        <f>IF(COUNT(Q2684:Z2684)=0,"",SUM(Z2684:Z2684))</f>
        <v>1528</v>
      </c>
      <c r="AF2684" s="16">
        <f>IF(COUNT(Q2684:Z2684)=0,"",SUM(Q2684:Z2684))</f>
        <v>1614</v>
      </c>
      <c r="AG2684" s="17">
        <f>IFERROR((AA2684+AB2684)/AF2684,"")</f>
        <v>0</v>
      </c>
      <c r="AH2684" s="16">
        <v>32</v>
      </c>
    </row>
    <row r="2685" spans="1:34" x14ac:dyDescent="0.2">
      <c r="A2685" s="4" t="s">
        <v>198</v>
      </c>
      <c r="B2685" s="4" t="s">
        <v>123</v>
      </c>
      <c r="C2685" s="4" t="s">
        <v>955</v>
      </c>
      <c r="D2685" s="4" t="s">
        <v>482</v>
      </c>
      <c r="E2685" s="4" t="s">
        <v>200</v>
      </c>
      <c r="F2685" s="4" t="s">
        <v>1496</v>
      </c>
      <c r="G2685" s="4" t="s">
        <v>156</v>
      </c>
      <c r="H2685" s="4" t="s">
        <v>43</v>
      </c>
      <c r="I2685" s="16">
        <v>17</v>
      </c>
      <c r="J2685" s="16">
        <v>73</v>
      </c>
      <c r="K2685" s="16">
        <v>13</v>
      </c>
      <c r="L2685" s="16">
        <v>43</v>
      </c>
      <c r="M2685" s="16"/>
      <c r="N2685" s="16"/>
      <c r="O2685" s="17">
        <f>IFERROR(K2685/I2685,"")</f>
        <v>0.76470588235294112</v>
      </c>
      <c r="P2685" s="17">
        <f>IFERROR(L2685/J2685,"")</f>
        <v>0.58904109589041098</v>
      </c>
      <c r="Q2685" s="16">
        <v>0</v>
      </c>
      <c r="R2685" s="16">
        <v>0</v>
      </c>
      <c r="S2685" s="16"/>
      <c r="T2685" s="16">
        <v>0</v>
      </c>
      <c r="U2685" s="16">
        <v>11</v>
      </c>
      <c r="V2685" s="16">
        <v>0</v>
      </c>
      <c r="W2685" s="16">
        <v>0</v>
      </c>
      <c r="X2685" s="16">
        <v>33</v>
      </c>
      <c r="Y2685" s="16">
        <v>0</v>
      </c>
      <c r="Z2685" s="16">
        <v>12</v>
      </c>
      <c r="AA2685" s="16">
        <f>IF(COUNT(Q2685:Z2685)=0,"",SUM(Q2685:Q2685))</f>
        <v>0</v>
      </c>
      <c r="AB2685" s="16">
        <f>IF(COUNT(Q2685:Z2685)=0,"",SUM(R2685:S2685))</f>
        <v>0</v>
      </c>
      <c r="AC2685" s="16">
        <f>IF(COUNT(Q2685:Z2685)=0,"",SUM(T2685:V2685))</f>
        <v>11</v>
      </c>
      <c r="AD2685" s="16">
        <f>IF(COUNT(Q2685:Z2685)=0,"",SUM(W2685:Y2685))</f>
        <v>33</v>
      </c>
      <c r="AE2685" s="16">
        <f>IF(COUNT(Q2685:Z2685)=0,"",SUM(Z2685:Z2685))</f>
        <v>12</v>
      </c>
      <c r="AF2685" s="16">
        <f>IF(COUNT(Q2685:Z2685)=0,"",SUM(Q2685:Z2685))</f>
        <v>56</v>
      </c>
      <c r="AG2685" s="17">
        <f>IFERROR((AA2685+AB2685)/AF2685,"")</f>
        <v>0</v>
      </c>
      <c r="AH2685" s="16">
        <v>49</v>
      </c>
    </row>
    <row r="2686" spans="1:34" x14ac:dyDescent="0.2">
      <c r="A2686" s="4" t="s">
        <v>198</v>
      </c>
      <c r="B2686" s="4" t="s">
        <v>123</v>
      </c>
      <c r="C2686" s="4" t="s">
        <v>955</v>
      </c>
      <c r="D2686" s="4" t="s">
        <v>482</v>
      </c>
      <c r="E2686" s="4" t="s">
        <v>200</v>
      </c>
      <c r="F2686" s="4" t="s">
        <v>1497</v>
      </c>
      <c r="G2686" s="4" t="s">
        <v>156</v>
      </c>
      <c r="H2686" s="4" t="s">
        <v>71</v>
      </c>
      <c r="I2686" s="16"/>
      <c r="J2686" s="16">
        <v>18</v>
      </c>
      <c r="K2686" s="16"/>
      <c r="L2686" s="16"/>
      <c r="M2686" s="16">
        <v>0</v>
      </c>
      <c r="N2686" s="16">
        <v>0</v>
      </c>
      <c r="O2686" s="17" t="str">
        <f>IFERROR(K2686/I2686,"")</f>
        <v/>
      </c>
      <c r="P2686" s="17">
        <f>IFERROR(L2686/J2686,"")</f>
        <v>0</v>
      </c>
      <c r="Q2686" s="16">
        <v>0</v>
      </c>
      <c r="R2686" s="16"/>
      <c r="S2686" s="16"/>
      <c r="T2686" s="16">
        <v>0</v>
      </c>
      <c r="U2686" s="16"/>
      <c r="V2686" s="16">
        <v>0</v>
      </c>
      <c r="W2686" s="16">
        <v>0</v>
      </c>
      <c r="X2686" s="16"/>
      <c r="Y2686" s="16">
        <v>0</v>
      </c>
      <c r="Z2686" s="16"/>
      <c r="AA2686" s="16">
        <f>IF(COUNT(Q2686:Z2686)=0,"",SUM(Q2686:Q2686))</f>
        <v>0</v>
      </c>
      <c r="AB2686" s="16">
        <f>IF(COUNT(Q2686:Z2686)=0,"",SUM(R2686:S2686))</f>
        <v>0</v>
      </c>
      <c r="AC2686" s="16">
        <f>IF(COUNT(Q2686:Z2686)=0,"",SUM(T2686:V2686))</f>
        <v>0</v>
      </c>
      <c r="AD2686" s="16">
        <f>IF(COUNT(Q2686:Z2686)=0,"",SUM(W2686:Y2686))</f>
        <v>0</v>
      </c>
      <c r="AE2686" s="16">
        <f>IF(COUNT(Q2686:Z2686)=0,"",SUM(Z2686:Z2686))</f>
        <v>0</v>
      </c>
      <c r="AF2686" s="16">
        <f>IF(COUNT(Q2686:Z2686)=0,"",SUM(Q2686:Z2686))</f>
        <v>0</v>
      </c>
      <c r="AG2686" s="17" t="str">
        <f>IFERROR((AA2686+AB2686)/AF2686,"")</f>
        <v/>
      </c>
      <c r="AH2686" s="16">
        <v>49</v>
      </c>
    </row>
    <row r="2687" spans="1:34" x14ac:dyDescent="0.2">
      <c r="A2687" s="4" t="s">
        <v>198</v>
      </c>
      <c r="B2687" s="4" t="s">
        <v>123</v>
      </c>
      <c r="C2687" s="4" t="s">
        <v>955</v>
      </c>
      <c r="D2687" s="4" t="s">
        <v>482</v>
      </c>
      <c r="E2687" s="4" t="s">
        <v>200</v>
      </c>
      <c r="F2687" s="4" t="s">
        <v>1498</v>
      </c>
      <c r="G2687" s="4" t="s">
        <v>156</v>
      </c>
      <c r="H2687" s="4" t="s">
        <v>43</v>
      </c>
      <c r="I2687" s="16">
        <v>14</v>
      </c>
      <c r="J2687" s="16">
        <v>19</v>
      </c>
      <c r="K2687" s="16"/>
      <c r="L2687" s="16">
        <v>12</v>
      </c>
      <c r="M2687" s="16">
        <v>0</v>
      </c>
      <c r="N2687" s="16"/>
      <c r="O2687" s="17">
        <f>IFERROR(K2687/I2687,"")</f>
        <v>0</v>
      </c>
      <c r="P2687" s="17">
        <f>IFERROR(L2687/J2687,"")</f>
        <v>0.63157894736842102</v>
      </c>
      <c r="Q2687" s="16">
        <v>0</v>
      </c>
      <c r="R2687" s="16"/>
      <c r="S2687" s="16"/>
      <c r="T2687" s="16">
        <v>0</v>
      </c>
      <c r="U2687" s="16">
        <v>0</v>
      </c>
      <c r="V2687" s="16">
        <v>0</v>
      </c>
      <c r="W2687" s="16">
        <v>0</v>
      </c>
      <c r="X2687" s="16">
        <v>12</v>
      </c>
      <c r="Y2687" s="16">
        <v>0</v>
      </c>
      <c r="Z2687" s="16"/>
      <c r="AA2687" s="16">
        <f>IF(COUNT(Q2687:Z2687)=0,"",SUM(Q2687:Q2687))</f>
        <v>0</v>
      </c>
      <c r="AB2687" s="16">
        <f>IF(COUNT(Q2687:Z2687)=0,"",SUM(R2687:S2687))</f>
        <v>0</v>
      </c>
      <c r="AC2687" s="16">
        <f>IF(COUNT(Q2687:Z2687)=0,"",SUM(T2687:V2687))</f>
        <v>0</v>
      </c>
      <c r="AD2687" s="16">
        <f>IF(COUNT(Q2687:Z2687)=0,"",SUM(W2687:Y2687))</f>
        <v>12</v>
      </c>
      <c r="AE2687" s="16">
        <f>IF(COUNT(Q2687:Z2687)=0,"",SUM(Z2687:Z2687))</f>
        <v>0</v>
      </c>
      <c r="AF2687" s="16">
        <f>IF(COUNT(Q2687:Z2687)=0,"",SUM(Q2687:Z2687))</f>
        <v>12</v>
      </c>
      <c r="AG2687" s="17">
        <f>IFERROR((AA2687+AB2687)/AF2687,"")</f>
        <v>0</v>
      </c>
      <c r="AH2687" s="16">
        <v>22</v>
      </c>
    </row>
    <row r="2688" spans="1:34" x14ac:dyDescent="0.2">
      <c r="A2688" s="4" t="s">
        <v>198</v>
      </c>
      <c r="B2688" s="4" t="s">
        <v>123</v>
      </c>
      <c r="C2688" s="4" t="s">
        <v>955</v>
      </c>
      <c r="D2688" s="4" t="s">
        <v>482</v>
      </c>
      <c r="E2688" s="4" t="s">
        <v>200</v>
      </c>
      <c r="F2688" s="4" t="s">
        <v>1499</v>
      </c>
      <c r="G2688" s="4" t="s">
        <v>156</v>
      </c>
      <c r="H2688" s="4" t="s">
        <v>71</v>
      </c>
      <c r="I2688" s="16"/>
      <c r="J2688" s="16">
        <v>43</v>
      </c>
      <c r="K2688" s="16"/>
      <c r="L2688" s="16">
        <v>24</v>
      </c>
      <c r="M2688" s="16">
        <v>0</v>
      </c>
      <c r="N2688" s="16"/>
      <c r="O2688" s="17" t="str">
        <f>IFERROR(K2688/I2688,"")</f>
        <v/>
      </c>
      <c r="P2688" s="17">
        <f>IFERROR(L2688/J2688,"")</f>
        <v>0.55813953488372092</v>
      </c>
      <c r="Q2688" s="16">
        <v>0</v>
      </c>
      <c r="R2688" s="16">
        <v>0</v>
      </c>
      <c r="S2688" s="16"/>
      <c r="T2688" s="16">
        <v>0</v>
      </c>
      <c r="U2688" s="16"/>
      <c r="V2688" s="16">
        <v>0</v>
      </c>
      <c r="W2688" s="16">
        <v>0</v>
      </c>
      <c r="X2688" s="16">
        <v>25</v>
      </c>
      <c r="Y2688" s="16">
        <v>0</v>
      </c>
      <c r="Z2688" s="16"/>
      <c r="AA2688" s="16">
        <f>IF(COUNT(Q2688:Z2688)=0,"",SUM(Q2688:Q2688))</f>
        <v>0</v>
      </c>
      <c r="AB2688" s="16">
        <f>IF(COUNT(Q2688:Z2688)=0,"",SUM(R2688:S2688))</f>
        <v>0</v>
      </c>
      <c r="AC2688" s="16">
        <f>IF(COUNT(Q2688:Z2688)=0,"",SUM(T2688:V2688))</f>
        <v>0</v>
      </c>
      <c r="AD2688" s="16">
        <f>IF(COUNT(Q2688:Z2688)=0,"",SUM(W2688:Y2688))</f>
        <v>25</v>
      </c>
      <c r="AE2688" s="16">
        <f>IF(COUNT(Q2688:Z2688)=0,"",SUM(Z2688:Z2688))</f>
        <v>0</v>
      </c>
      <c r="AF2688" s="16">
        <f>IF(COUNT(Q2688:Z2688)=0,"",SUM(Q2688:Z2688))</f>
        <v>25</v>
      </c>
      <c r="AG2688" s="17">
        <f>IFERROR((AA2688+AB2688)/AF2688,"")</f>
        <v>0</v>
      </c>
      <c r="AH2688" s="16">
        <v>29</v>
      </c>
    </row>
    <row r="2689" spans="1:34" x14ac:dyDescent="0.2">
      <c r="A2689" s="4" t="s">
        <v>198</v>
      </c>
      <c r="B2689" s="4" t="s">
        <v>123</v>
      </c>
      <c r="C2689" s="4" t="s">
        <v>955</v>
      </c>
      <c r="D2689" s="4" t="s">
        <v>488</v>
      </c>
      <c r="E2689" s="4" t="s">
        <v>311</v>
      </c>
      <c r="F2689" s="4" t="s">
        <v>1509</v>
      </c>
      <c r="G2689" s="4" t="s">
        <v>156</v>
      </c>
      <c r="H2689" s="4" t="s">
        <v>43</v>
      </c>
      <c r="I2689" s="16">
        <v>62</v>
      </c>
      <c r="J2689" s="16">
        <v>124</v>
      </c>
      <c r="K2689" s="16">
        <v>43</v>
      </c>
      <c r="L2689" s="16">
        <v>74</v>
      </c>
      <c r="M2689" s="16">
        <v>0</v>
      </c>
      <c r="N2689" s="16">
        <v>0</v>
      </c>
      <c r="O2689" s="17">
        <f>IFERROR(K2689/I2689,"")</f>
        <v>0.69354838709677424</v>
      </c>
      <c r="P2689" s="17">
        <f>IFERROR(L2689/J2689,"")</f>
        <v>0.59677419354838712</v>
      </c>
      <c r="Q2689" s="16">
        <v>0</v>
      </c>
      <c r="R2689" s="16">
        <v>0</v>
      </c>
      <c r="S2689" s="16"/>
      <c r="T2689" s="16">
        <v>0</v>
      </c>
      <c r="U2689" s="16">
        <v>0</v>
      </c>
      <c r="V2689" s="16">
        <v>0</v>
      </c>
      <c r="W2689" s="16"/>
      <c r="X2689" s="16">
        <v>85</v>
      </c>
      <c r="Y2689" s="16">
        <v>0</v>
      </c>
      <c r="Z2689" s="16">
        <v>31</v>
      </c>
      <c r="AA2689" s="16">
        <f>IF(COUNT(Q2689:Z2689)=0,"",SUM(Q2689:Q2689))</f>
        <v>0</v>
      </c>
      <c r="AB2689" s="16">
        <f>IF(COUNT(Q2689:Z2689)=0,"",SUM(R2689:S2689))</f>
        <v>0</v>
      </c>
      <c r="AC2689" s="16">
        <f>IF(COUNT(Q2689:Z2689)=0,"",SUM(T2689:V2689))</f>
        <v>0</v>
      </c>
      <c r="AD2689" s="16">
        <f>IF(COUNT(Q2689:Z2689)=0,"",SUM(W2689:Y2689))</f>
        <v>85</v>
      </c>
      <c r="AE2689" s="16">
        <f>IF(COUNT(Q2689:Z2689)=0,"",SUM(Z2689:Z2689))</f>
        <v>31</v>
      </c>
      <c r="AF2689" s="16">
        <f>IF(COUNT(Q2689:Z2689)=0,"",SUM(Q2689:Z2689))</f>
        <v>116</v>
      </c>
      <c r="AG2689" s="17">
        <f>IFERROR((AA2689+AB2689)/AF2689,"")</f>
        <v>0</v>
      </c>
      <c r="AH2689" s="16">
        <v>15</v>
      </c>
    </row>
    <row r="2690" spans="1:34" x14ac:dyDescent="0.2">
      <c r="A2690" s="4" t="s">
        <v>198</v>
      </c>
      <c r="B2690" s="4" t="s">
        <v>123</v>
      </c>
      <c r="C2690" s="4" t="s">
        <v>955</v>
      </c>
      <c r="D2690" s="4" t="s">
        <v>492</v>
      </c>
      <c r="E2690" s="4" t="s">
        <v>225</v>
      </c>
      <c r="F2690" s="4" t="s">
        <v>1524</v>
      </c>
      <c r="G2690" s="4" t="s">
        <v>156</v>
      </c>
      <c r="H2690" s="4" t="s">
        <v>71</v>
      </c>
      <c r="I2690" s="16">
        <v>2727</v>
      </c>
      <c r="J2690" s="16">
        <v>15115</v>
      </c>
      <c r="K2690" s="16">
        <v>658</v>
      </c>
      <c r="L2690" s="16">
        <v>2785</v>
      </c>
      <c r="M2690" s="16"/>
      <c r="N2690" s="16">
        <v>37</v>
      </c>
      <c r="O2690" s="17">
        <f>IFERROR(K2690/I2690,"")</f>
        <v>0.24129079574624129</v>
      </c>
      <c r="P2690" s="17">
        <f>IFERROR(L2690/J2690,"")</f>
        <v>0.18425405226596098</v>
      </c>
      <c r="Q2690" s="16">
        <v>0</v>
      </c>
      <c r="R2690" s="16">
        <v>61</v>
      </c>
      <c r="S2690" s="16"/>
      <c r="T2690" s="16">
        <v>0</v>
      </c>
      <c r="U2690" s="16">
        <v>635</v>
      </c>
      <c r="V2690" s="16">
        <v>90</v>
      </c>
      <c r="W2690" s="16"/>
      <c r="X2690" s="16">
        <v>2821</v>
      </c>
      <c r="Y2690" s="16">
        <v>0</v>
      </c>
      <c r="Z2690" s="16">
        <v>648</v>
      </c>
      <c r="AA2690" s="16">
        <f>IF(COUNT(Q2690:Z2690)=0,"",SUM(Q2690:Q2690))</f>
        <v>0</v>
      </c>
      <c r="AB2690" s="16">
        <f>IF(COUNT(Q2690:Z2690)=0,"",SUM(R2690:S2690))</f>
        <v>61</v>
      </c>
      <c r="AC2690" s="16">
        <f>IF(COUNT(Q2690:Z2690)=0,"",SUM(T2690:V2690))</f>
        <v>725</v>
      </c>
      <c r="AD2690" s="16">
        <f>IF(COUNT(Q2690:Z2690)=0,"",SUM(W2690:Y2690))</f>
        <v>2821</v>
      </c>
      <c r="AE2690" s="16">
        <f>IF(COUNT(Q2690:Z2690)=0,"",SUM(Z2690:Z2690))</f>
        <v>648</v>
      </c>
      <c r="AF2690" s="16">
        <f>IF(COUNT(Q2690:Z2690)=0,"",SUM(Q2690:Z2690))</f>
        <v>4255</v>
      </c>
      <c r="AG2690" s="17">
        <f>IFERROR((AA2690+AB2690)/AF2690,"")</f>
        <v>1.4336075205640423E-2</v>
      </c>
      <c r="AH2690" s="16">
        <v>328</v>
      </c>
    </row>
    <row r="2691" spans="1:34" x14ac:dyDescent="0.2">
      <c r="A2691" s="4" t="s">
        <v>198</v>
      </c>
      <c r="B2691" s="4" t="s">
        <v>123</v>
      </c>
      <c r="C2691" s="4" t="s">
        <v>955</v>
      </c>
      <c r="D2691" s="4" t="s">
        <v>492</v>
      </c>
      <c r="E2691" s="4" t="s">
        <v>225</v>
      </c>
      <c r="F2691" s="4" t="s">
        <v>1525</v>
      </c>
      <c r="G2691" s="4" t="s">
        <v>156</v>
      </c>
      <c r="H2691" s="4" t="s">
        <v>43</v>
      </c>
      <c r="I2691" s="16">
        <v>4414</v>
      </c>
      <c r="J2691" s="16">
        <v>23309</v>
      </c>
      <c r="K2691" s="16">
        <v>984</v>
      </c>
      <c r="L2691" s="16">
        <v>4647</v>
      </c>
      <c r="M2691" s="16">
        <v>27</v>
      </c>
      <c r="N2691" s="16">
        <v>85</v>
      </c>
      <c r="O2691" s="17">
        <f>IFERROR(K2691/I2691,"")</f>
        <v>0.22292705029451745</v>
      </c>
      <c r="P2691" s="17">
        <f>IFERROR(L2691/J2691,"")</f>
        <v>0.19936505212578831</v>
      </c>
      <c r="Q2691" s="16">
        <v>0</v>
      </c>
      <c r="R2691" s="16">
        <v>153</v>
      </c>
      <c r="S2691" s="16"/>
      <c r="T2691" s="16">
        <v>0</v>
      </c>
      <c r="U2691" s="16">
        <v>1388</v>
      </c>
      <c r="V2691" s="16">
        <v>147</v>
      </c>
      <c r="W2691" s="16">
        <v>377</v>
      </c>
      <c r="X2691" s="16">
        <v>4345</v>
      </c>
      <c r="Y2691" s="16"/>
      <c r="Z2691" s="16">
        <v>1434</v>
      </c>
      <c r="AA2691" s="16">
        <f>IF(COUNT(Q2691:Z2691)=0,"",SUM(Q2691:Q2691))</f>
        <v>0</v>
      </c>
      <c r="AB2691" s="16">
        <f>IF(COUNT(Q2691:Z2691)=0,"",SUM(R2691:S2691))</f>
        <v>153</v>
      </c>
      <c r="AC2691" s="16">
        <f>IF(COUNT(Q2691:Z2691)=0,"",SUM(T2691:V2691))</f>
        <v>1535</v>
      </c>
      <c r="AD2691" s="16">
        <f>IF(COUNT(Q2691:Z2691)=0,"",SUM(W2691:Y2691))</f>
        <v>4722</v>
      </c>
      <c r="AE2691" s="16">
        <f>IF(COUNT(Q2691:Z2691)=0,"",SUM(Z2691:Z2691))</f>
        <v>1434</v>
      </c>
      <c r="AF2691" s="16">
        <f>IF(COUNT(Q2691:Z2691)=0,"",SUM(Q2691:Z2691))</f>
        <v>7844</v>
      </c>
      <c r="AG2691" s="17">
        <f>IFERROR((AA2691+AB2691)/AF2691,"")</f>
        <v>1.9505354411014787E-2</v>
      </c>
      <c r="AH2691" s="16">
        <v>362</v>
      </c>
    </row>
    <row r="2692" spans="1:34" x14ac:dyDescent="0.2">
      <c r="A2692" s="4" t="s">
        <v>198</v>
      </c>
      <c r="B2692" s="4" t="s">
        <v>123</v>
      </c>
      <c r="C2692" s="4" t="s">
        <v>955</v>
      </c>
      <c r="D2692" s="4" t="s">
        <v>492</v>
      </c>
      <c r="E2692" s="4" t="s">
        <v>225</v>
      </c>
      <c r="F2692" s="4" t="s">
        <v>1526</v>
      </c>
      <c r="G2692" s="4" t="s">
        <v>156</v>
      </c>
      <c r="H2692" s="4" t="s">
        <v>71</v>
      </c>
      <c r="I2692" s="16">
        <v>3796</v>
      </c>
      <c r="J2692" s="16">
        <v>15756</v>
      </c>
      <c r="K2692" s="16">
        <v>1249</v>
      </c>
      <c r="L2692" s="16">
        <v>4532</v>
      </c>
      <c r="M2692" s="16"/>
      <c r="N2692" s="16">
        <v>27</v>
      </c>
      <c r="O2692" s="17">
        <f>IFERROR(K2692/I2692,"")</f>
        <v>0.32903055848261326</v>
      </c>
      <c r="P2692" s="17">
        <f>IFERROR(L2692/J2692,"")</f>
        <v>0.28763645595328763</v>
      </c>
      <c r="Q2692" s="16">
        <v>0</v>
      </c>
      <c r="R2692" s="16">
        <v>38</v>
      </c>
      <c r="S2692" s="16"/>
      <c r="T2692" s="16">
        <v>0</v>
      </c>
      <c r="U2692" s="16">
        <v>1158</v>
      </c>
      <c r="V2692" s="16">
        <v>131</v>
      </c>
      <c r="W2692" s="16">
        <v>0</v>
      </c>
      <c r="X2692" s="16">
        <v>4988</v>
      </c>
      <c r="Y2692" s="16">
        <v>0</v>
      </c>
      <c r="Z2692" s="16">
        <v>882</v>
      </c>
      <c r="AA2692" s="16">
        <f>IF(COUNT(Q2692:Z2692)=0,"",SUM(Q2692:Q2692))</f>
        <v>0</v>
      </c>
      <c r="AB2692" s="16">
        <f>IF(COUNT(Q2692:Z2692)=0,"",SUM(R2692:S2692))</f>
        <v>38</v>
      </c>
      <c r="AC2692" s="16">
        <f>IF(COUNT(Q2692:Z2692)=0,"",SUM(T2692:V2692))</f>
        <v>1289</v>
      </c>
      <c r="AD2692" s="16">
        <f>IF(COUNT(Q2692:Z2692)=0,"",SUM(W2692:Y2692))</f>
        <v>4988</v>
      </c>
      <c r="AE2692" s="16">
        <f>IF(COUNT(Q2692:Z2692)=0,"",SUM(Z2692:Z2692))</f>
        <v>882</v>
      </c>
      <c r="AF2692" s="16">
        <f>IF(COUNT(Q2692:Z2692)=0,"",SUM(Q2692:Z2692))</f>
        <v>7197</v>
      </c>
      <c r="AG2692" s="17">
        <f>IFERROR((AA2692+AB2692)/AF2692,"")</f>
        <v>5.279977768514659E-3</v>
      </c>
      <c r="AH2692" s="16">
        <v>372</v>
      </c>
    </row>
    <row r="2693" spans="1:34" x14ac:dyDescent="0.2">
      <c r="A2693" s="4" t="s">
        <v>198</v>
      </c>
      <c r="B2693" s="4" t="s">
        <v>123</v>
      </c>
      <c r="C2693" s="4" t="s">
        <v>955</v>
      </c>
      <c r="D2693" s="4" t="s">
        <v>495</v>
      </c>
      <c r="E2693" s="4" t="s">
        <v>228</v>
      </c>
      <c r="F2693" s="4" t="s">
        <v>1530</v>
      </c>
      <c r="G2693" s="4" t="s">
        <v>156</v>
      </c>
      <c r="H2693" s="4" t="s">
        <v>43</v>
      </c>
      <c r="I2693" s="16">
        <v>28</v>
      </c>
      <c r="J2693" s="16">
        <v>53</v>
      </c>
      <c r="K2693" s="16"/>
      <c r="L2693" s="16"/>
      <c r="M2693" s="16">
        <v>0</v>
      </c>
      <c r="N2693" s="16">
        <v>0</v>
      </c>
      <c r="O2693" s="17">
        <f>IFERROR(K2693/I2693,"")</f>
        <v>0</v>
      </c>
      <c r="P2693" s="17">
        <f>IFERROR(L2693/J2693,"")</f>
        <v>0</v>
      </c>
      <c r="Q2693" s="16">
        <v>0</v>
      </c>
      <c r="R2693" s="16">
        <v>0</v>
      </c>
      <c r="S2693" s="16"/>
      <c r="T2693" s="16">
        <v>0</v>
      </c>
      <c r="U2693" s="16"/>
      <c r="V2693" s="16">
        <v>15</v>
      </c>
      <c r="W2693" s="16">
        <v>0</v>
      </c>
      <c r="X2693" s="16"/>
      <c r="Y2693" s="16">
        <v>0</v>
      </c>
      <c r="Z2693" s="16"/>
      <c r="AA2693" s="16">
        <f>IF(COUNT(Q2693:Z2693)=0,"",SUM(Q2693:Q2693))</f>
        <v>0</v>
      </c>
      <c r="AB2693" s="16">
        <f>IF(COUNT(Q2693:Z2693)=0,"",SUM(R2693:S2693))</f>
        <v>0</v>
      </c>
      <c r="AC2693" s="16">
        <f>IF(COUNT(Q2693:Z2693)=0,"",SUM(T2693:V2693))</f>
        <v>15</v>
      </c>
      <c r="AD2693" s="16">
        <f>IF(COUNT(Q2693:Z2693)=0,"",SUM(W2693:Y2693))</f>
        <v>0</v>
      </c>
      <c r="AE2693" s="16">
        <f>IF(COUNT(Q2693:Z2693)=0,"",SUM(Z2693:Z2693))</f>
        <v>0</v>
      </c>
      <c r="AF2693" s="16">
        <f>IF(COUNT(Q2693:Z2693)=0,"",SUM(Q2693:Z2693))</f>
        <v>15</v>
      </c>
      <c r="AG2693" s="17">
        <f>IFERROR((AA2693+AB2693)/AF2693,"")</f>
        <v>0</v>
      </c>
      <c r="AH2693" s="16"/>
    </row>
    <row r="2694" spans="1:34" x14ac:dyDescent="0.2">
      <c r="A2694" s="4" t="s">
        <v>198</v>
      </c>
      <c r="B2694" s="4" t="s">
        <v>123</v>
      </c>
      <c r="C2694" s="4" t="s">
        <v>955</v>
      </c>
      <c r="D2694" s="4" t="s">
        <v>495</v>
      </c>
      <c r="E2694" s="4" t="s">
        <v>228</v>
      </c>
      <c r="F2694" s="4" t="s">
        <v>1531</v>
      </c>
      <c r="G2694" s="4" t="s">
        <v>156</v>
      </c>
      <c r="H2694" s="4" t="s">
        <v>71</v>
      </c>
      <c r="I2694" s="16">
        <v>12</v>
      </c>
      <c r="J2694" s="16"/>
      <c r="K2694" s="16">
        <v>0</v>
      </c>
      <c r="L2694" s="16">
        <v>0</v>
      </c>
      <c r="M2694" s="16">
        <v>0</v>
      </c>
      <c r="N2694" s="16">
        <v>0</v>
      </c>
      <c r="O2694" s="17">
        <f>IFERROR(K2694/I2694,"")</f>
        <v>0</v>
      </c>
      <c r="P2694" s="17" t="str">
        <f>IFERROR(L2694/J2694,"")</f>
        <v/>
      </c>
      <c r="Q2694" s="16">
        <v>0</v>
      </c>
      <c r="R2694" s="16">
        <v>0</v>
      </c>
      <c r="S2694" s="16"/>
      <c r="T2694" s="16">
        <v>0</v>
      </c>
      <c r="U2694" s="16">
        <v>0</v>
      </c>
      <c r="V2694" s="16">
        <v>0</v>
      </c>
      <c r="W2694" s="16">
        <v>0</v>
      </c>
      <c r="X2694" s="16">
        <v>0</v>
      </c>
      <c r="Y2694" s="16">
        <v>0</v>
      </c>
      <c r="Z2694" s="16">
        <v>0</v>
      </c>
      <c r="AA2694" s="16">
        <f>IF(COUNT(Q2694:Z2694)=0,"",SUM(Q2694:Q2694))</f>
        <v>0</v>
      </c>
      <c r="AB2694" s="16">
        <f>IF(COUNT(Q2694:Z2694)=0,"",SUM(R2694:S2694))</f>
        <v>0</v>
      </c>
      <c r="AC2694" s="16">
        <f>IF(COUNT(Q2694:Z2694)=0,"",SUM(T2694:V2694))</f>
        <v>0</v>
      </c>
      <c r="AD2694" s="16">
        <f>IF(COUNT(Q2694:Z2694)=0,"",SUM(W2694:Y2694))</f>
        <v>0</v>
      </c>
      <c r="AE2694" s="16">
        <f>IF(COUNT(Q2694:Z2694)=0,"",SUM(Z2694:Z2694))</f>
        <v>0</v>
      </c>
      <c r="AF2694" s="16">
        <f>IF(COUNT(Q2694:Z2694)=0,"",SUM(Q2694:Z2694))</f>
        <v>0</v>
      </c>
      <c r="AG2694" s="17" t="str">
        <f>IFERROR((AA2694+AB2694)/AF2694,"")</f>
        <v/>
      </c>
      <c r="AH2694" s="16"/>
    </row>
    <row r="2695" spans="1:34" x14ac:dyDescent="0.2">
      <c r="A2695" s="4" t="s">
        <v>198</v>
      </c>
      <c r="B2695" s="4" t="s">
        <v>123</v>
      </c>
      <c r="C2695" s="4" t="s">
        <v>955</v>
      </c>
      <c r="D2695" s="4" t="s">
        <v>495</v>
      </c>
      <c r="E2695" s="4" t="s">
        <v>228</v>
      </c>
      <c r="F2695" s="4" t="s">
        <v>1532</v>
      </c>
      <c r="G2695" s="4" t="s">
        <v>156</v>
      </c>
      <c r="H2695" s="4" t="s">
        <v>71</v>
      </c>
      <c r="I2695" s="16">
        <v>1854</v>
      </c>
      <c r="J2695" s="16">
        <v>6332</v>
      </c>
      <c r="K2695" s="16">
        <v>535</v>
      </c>
      <c r="L2695" s="16">
        <v>1539</v>
      </c>
      <c r="M2695" s="16">
        <v>110</v>
      </c>
      <c r="N2695" s="16">
        <v>338</v>
      </c>
      <c r="O2695" s="17">
        <f>IFERROR(K2695/I2695,"")</f>
        <v>0.28856526429341961</v>
      </c>
      <c r="P2695" s="17">
        <f>IFERROR(L2695/J2695,"")</f>
        <v>0.24305116866708781</v>
      </c>
      <c r="Q2695" s="16">
        <v>0</v>
      </c>
      <c r="R2695" s="16">
        <v>0</v>
      </c>
      <c r="S2695" s="16"/>
      <c r="T2695" s="16">
        <v>0</v>
      </c>
      <c r="U2695" s="16">
        <v>104</v>
      </c>
      <c r="V2695" s="16">
        <v>810</v>
      </c>
      <c r="W2695" s="16"/>
      <c r="X2695" s="16">
        <v>894</v>
      </c>
      <c r="Y2695" s="16">
        <v>153</v>
      </c>
      <c r="Z2695" s="16">
        <v>166</v>
      </c>
      <c r="AA2695" s="16">
        <f>IF(COUNT(Q2695:Z2695)=0,"",SUM(Q2695:Q2695))</f>
        <v>0</v>
      </c>
      <c r="AB2695" s="16">
        <f>IF(COUNT(Q2695:Z2695)=0,"",SUM(R2695:S2695))</f>
        <v>0</v>
      </c>
      <c r="AC2695" s="16">
        <f>IF(COUNT(Q2695:Z2695)=0,"",SUM(T2695:V2695))</f>
        <v>914</v>
      </c>
      <c r="AD2695" s="16">
        <f>IF(COUNT(Q2695:Z2695)=0,"",SUM(W2695:Y2695))</f>
        <v>1047</v>
      </c>
      <c r="AE2695" s="16">
        <f>IF(COUNT(Q2695:Z2695)=0,"",SUM(Z2695:Z2695))</f>
        <v>166</v>
      </c>
      <c r="AF2695" s="16">
        <f>IF(COUNT(Q2695:Z2695)=0,"",SUM(Q2695:Z2695))</f>
        <v>2127</v>
      </c>
      <c r="AG2695" s="17">
        <f>IFERROR((AA2695+AB2695)/AF2695,"")</f>
        <v>0</v>
      </c>
      <c r="AH2695" s="16">
        <v>181</v>
      </c>
    </row>
    <row r="2696" spans="1:34" x14ac:dyDescent="0.2">
      <c r="A2696" s="4" t="s">
        <v>198</v>
      </c>
      <c r="B2696" s="4" t="s">
        <v>123</v>
      </c>
      <c r="C2696" s="4" t="s">
        <v>955</v>
      </c>
      <c r="D2696" s="4" t="s">
        <v>496</v>
      </c>
      <c r="E2696" s="4" t="s">
        <v>497</v>
      </c>
      <c r="F2696" s="4" t="s">
        <v>1533</v>
      </c>
      <c r="G2696" s="4" t="s">
        <v>157</v>
      </c>
      <c r="H2696" s="4" t="s">
        <v>43</v>
      </c>
      <c r="I2696" s="16">
        <v>1451</v>
      </c>
      <c r="J2696" s="16">
        <v>9053</v>
      </c>
      <c r="K2696" s="16">
        <v>1286</v>
      </c>
      <c r="L2696" s="16">
        <v>6744</v>
      </c>
      <c r="M2696" s="16">
        <v>0</v>
      </c>
      <c r="N2696" s="16">
        <v>0</v>
      </c>
      <c r="O2696" s="17">
        <f>IFERROR(K2696/I2696,"")</f>
        <v>0.88628532046864228</v>
      </c>
      <c r="P2696" s="17">
        <f>IFERROR(L2696/J2696,"")</f>
        <v>0.74494642659891752</v>
      </c>
      <c r="Q2696" s="16">
        <v>0</v>
      </c>
      <c r="R2696" s="16">
        <v>1157</v>
      </c>
      <c r="S2696" s="16"/>
      <c r="T2696" s="16">
        <v>0</v>
      </c>
      <c r="U2696" s="16">
        <v>0</v>
      </c>
      <c r="V2696" s="16">
        <v>0</v>
      </c>
      <c r="W2696" s="16">
        <v>2169</v>
      </c>
      <c r="X2696" s="16">
        <v>4704</v>
      </c>
      <c r="Y2696" s="16">
        <v>0</v>
      </c>
      <c r="Z2696" s="16">
        <v>0</v>
      </c>
      <c r="AA2696" s="16">
        <f>IF(COUNT(Q2696:Z2696)=0,"",SUM(Q2696:Q2696))</f>
        <v>0</v>
      </c>
      <c r="AB2696" s="16">
        <f>IF(COUNT(Q2696:Z2696)=0,"",SUM(R2696:S2696))</f>
        <v>1157</v>
      </c>
      <c r="AC2696" s="16">
        <f>IF(COUNT(Q2696:Z2696)=0,"",SUM(T2696:V2696))</f>
        <v>0</v>
      </c>
      <c r="AD2696" s="16">
        <f>IF(COUNT(Q2696:Z2696)=0,"",SUM(W2696:Y2696))</f>
        <v>6873</v>
      </c>
      <c r="AE2696" s="16">
        <f>IF(COUNT(Q2696:Z2696)=0,"",SUM(Z2696:Z2696))</f>
        <v>0</v>
      </c>
      <c r="AF2696" s="16">
        <f>IF(COUNT(Q2696:Z2696)=0,"",SUM(Q2696:Z2696))</f>
        <v>8030</v>
      </c>
      <c r="AG2696" s="17">
        <f>IFERROR((AA2696+AB2696)/AF2696,"")</f>
        <v>0.14408468244084682</v>
      </c>
      <c r="AH2696" s="16">
        <v>1742</v>
      </c>
    </row>
    <row r="2697" spans="1:34" x14ac:dyDescent="0.2">
      <c r="A2697" s="4" t="s">
        <v>198</v>
      </c>
      <c r="B2697" s="4" t="s">
        <v>123</v>
      </c>
      <c r="C2697" s="4" t="s">
        <v>955</v>
      </c>
      <c r="D2697" s="4" t="s">
        <v>498</v>
      </c>
      <c r="E2697" s="4" t="s">
        <v>231</v>
      </c>
      <c r="F2697" s="4" t="s">
        <v>1535</v>
      </c>
      <c r="G2697" s="4" t="s">
        <v>156</v>
      </c>
      <c r="H2697" s="4" t="s">
        <v>71</v>
      </c>
      <c r="I2697" s="16">
        <v>116</v>
      </c>
      <c r="J2697" s="16">
        <v>408</v>
      </c>
      <c r="K2697" s="16">
        <v>46</v>
      </c>
      <c r="L2697" s="16">
        <v>93</v>
      </c>
      <c r="M2697" s="16"/>
      <c r="N2697" s="16"/>
      <c r="O2697" s="17">
        <f>IFERROR(K2697/I2697,"")</f>
        <v>0.39655172413793105</v>
      </c>
      <c r="P2697" s="17">
        <f>IFERROR(L2697/J2697,"")</f>
        <v>0.22794117647058823</v>
      </c>
      <c r="Q2697" s="16">
        <v>0</v>
      </c>
      <c r="R2697" s="16">
        <v>0</v>
      </c>
      <c r="S2697" s="16"/>
      <c r="T2697" s="16">
        <v>0</v>
      </c>
      <c r="U2697" s="16">
        <v>12</v>
      </c>
      <c r="V2697" s="16">
        <v>0</v>
      </c>
      <c r="W2697" s="16">
        <v>0</v>
      </c>
      <c r="X2697" s="16">
        <v>0</v>
      </c>
      <c r="Y2697" s="16">
        <v>0</v>
      </c>
      <c r="Z2697" s="16">
        <v>155</v>
      </c>
      <c r="AA2697" s="16">
        <f>IF(COUNT(Q2697:Z2697)=0,"",SUM(Q2697:Q2697))</f>
        <v>0</v>
      </c>
      <c r="AB2697" s="16">
        <f>IF(COUNT(Q2697:Z2697)=0,"",SUM(R2697:S2697))</f>
        <v>0</v>
      </c>
      <c r="AC2697" s="16">
        <f>IF(COUNT(Q2697:Z2697)=0,"",SUM(T2697:V2697))</f>
        <v>12</v>
      </c>
      <c r="AD2697" s="16">
        <f>IF(COUNT(Q2697:Z2697)=0,"",SUM(W2697:Y2697))</f>
        <v>0</v>
      </c>
      <c r="AE2697" s="16">
        <f>IF(COUNT(Q2697:Z2697)=0,"",SUM(Z2697:Z2697))</f>
        <v>155</v>
      </c>
      <c r="AF2697" s="16">
        <f>IF(COUNT(Q2697:Z2697)=0,"",SUM(Q2697:Z2697))</f>
        <v>167</v>
      </c>
      <c r="AG2697" s="17">
        <f>IFERROR((AA2697+AB2697)/AF2697,"")</f>
        <v>0</v>
      </c>
      <c r="AH2697" s="16"/>
    </row>
    <row r="2698" spans="1:34" x14ac:dyDescent="0.2">
      <c r="A2698" s="4" t="s">
        <v>198</v>
      </c>
      <c r="B2698" s="4" t="s">
        <v>123</v>
      </c>
      <c r="C2698" s="4" t="s">
        <v>955</v>
      </c>
      <c r="D2698" s="4" t="s">
        <v>498</v>
      </c>
      <c r="E2698" s="4" t="s">
        <v>231</v>
      </c>
      <c r="F2698" s="4" t="s">
        <v>1536</v>
      </c>
      <c r="G2698" s="4" t="s">
        <v>156</v>
      </c>
      <c r="H2698" s="4" t="s">
        <v>43</v>
      </c>
      <c r="I2698" s="16">
        <v>1039</v>
      </c>
      <c r="J2698" s="16">
        <v>1400</v>
      </c>
      <c r="K2698" s="16">
        <v>390</v>
      </c>
      <c r="L2698" s="16">
        <v>436</v>
      </c>
      <c r="M2698" s="16">
        <v>33</v>
      </c>
      <c r="N2698" s="16">
        <v>26</v>
      </c>
      <c r="O2698" s="17">
        <f>IFERROR(K2698/I2698,"")</f>
        <v>0.37536092396535131</v>
      </c>
      <c r="P2698" s="17">
        <f>IFERROR(L2698/J2698,"")</f>
        <v>0.31142857142857144</v>
      </c>
      <c r="Q2698" s="16">
        <v>0</v>
      </c>
      <c r="R2698" s="16">
        <v>0</v>
      </c>
      <c r="S2698" s="16"/>
      <c r="T2698" s="16">
        <v>0</v>
      </c>
      <c r="U2698" s="16">
        <v>180</v>
      </c>
      <c r="V2698" s="16">
        <v>0</v>
      </c>
      <c r="W2698" s="16">
        <v>13</v>
      </c>
      <c r="X2698" s="16">
        <v>0</v>
      </c>
      <c r="Y2698" s="16">
        <v>0</v>
      </c>
      <c r="Z2698" s="16">
        <v>789</v>
      </c>
      <c r="AA2698" s="16">
        <f>IF(COUNT(Q2698:Z2698)=0,"",SUM(Q2698:Q2698))</f>
        <v>0</v>
      </c>
      <c r="AB2698" s="16">
        <f>IF(COUNT(Q2698:Z2698)=0,"",SUM(R2698:S2698))</f>
        <v>0</v>
      </c>
      <c r="AC2698" s="16">
        <f>IF(COUNT(Q2698:Z2698)=0,"",SUM(T2698:V2698))</f>
        <v>180</v>
      </c>
      <c r="AD2698" s="16">
        <f>IF(COUNT(Q2698:Z2698)=0,"",SUM(W2698:Y2698))</f>
        <v>13</v>
      </c>
      <c r="AE2698" s="16">
        <f>IF(COUNT(Q2698:Z2698)=0,"",SUM(Z2698:Z2698))</f>
        <v>789</v>
      </c>
      <c r="AF2698" s="16">
        <f>IF(COUNT(Q2698:Z2698)=0,"",SUM(Q2698:Z2698))</f>
        <v>982</v>
      </c>
      <c r="AG2698" s="17">
        <f>IFERROR((AA2698+AB2698)/AF2698,"")</f>
        <v>0</v>
      </c>
      <c r="AH2698" s="16">
        <v>36</v>
      </c>
    </row>
    <row r="2699" spans="1:34" x14ac:dyDescent="0.2">
      <c r="A2699" s="4" t="s">
        <v>198</v>
      </c>
      <c r="B2699" s="4" t="s">
        <v>123</v>
      </c>
      <c r="C2699" s="4" t="s">
        <v>955</v>
      </c>
      <c r="D2699" s="4" t="s">
        <v>500</v>
      </c>
      <c r="E2699" s="4" t="s">
        <v>262</v>
      </c>
      <c r="F2699" s="4" t="s">
        <v>1542</v>
      </c>
      <c r="G2699" s="4" t="s">
        <v>156</v>
      </c>
      <c r="H2699" s="4" t="s">
        <v>71</v>
      </c>
      <c r="I2699" s="16">
        <v>1796</v>
      </c>
      <c r="J2699" s="16">
        <v>4031</v>
      </c>
      <c r="K2699" s="16">
        <v>1557</v>
      </c>
      <c r="L2699" s="16">
        <v>999</v>
      </c>
      <c r="M2699" s="16">
        <v>0</v>
      </c>
      <c r="N2699" s="16">
        <v>0</v>
      </c>
      <c r="O2699" s="17">
        <f>IFERROR(K2699/I2699,"")</f>
        <v>0.86692650334075727</v>
      </c>
      <c r="P2699" s="17">
        <f>IFERROR(L2699/J2699,"")</f>
        <v>0.24782932274869759</v>
      </c>
      <c r="Q2699" s="16">
        <v>0</v>
      </c>
      <c r="R2699" s="16">
        <v>1157</v>
      </c>
      <c r="S2699" s="16"/>
      <c r="T2699" s="16">
        <v>0</v>
      </c>
      <c r="U2699" s="16">
        <v>0</v>
      </c>
      <c r="V2699" s="16">
        <v>0</v>
      </c>
      <c r="W2699" s="16">
        <v>2169</v>
      </c>
      <c r="X2699" s="16">
        <v>4704</v>
      </c>
      <c r="Y2699" s="16">
        <v>0</v>
      </c>
      <c r="Z2699" s="16">
        <v>0</v>
      </c>
      <c r="AA2699" s="16">
        <f>IF(COUNT(Q2699:Z2699)=0,"",SUM(Q2699:Q2699))</f>
        <v>0</v>
      </c>
      <c r="AB2699" s="16">
        <f>IF(COUNT(Q2699:Z2699)=0,"",SUM(R2699:S2699))</f>
        <v>1157</v>
      </c>
      <c r="AC2699" s="16">
        <f>IF(COUNT(Q2699:Z2699)=0,"",SUM(T2699:V2699))</f>
        <v>0</v>
      </c>
      <c r="AD2699" s="16">
        <f>IF(COUNT(Q2699:Z2699)=0,"",SUM(W2699:Y2699))</f>
        <v>6873</v>
      </c>
      <c r="AE2699" s="16">
        <f>IF(COUNT(Q2699:Z2699)=0,"",SUM(Z2699:Z2699))</f>
        <v>0</v>
      </c>
      <c r="AF2699" s="16">
        <f>IF(COUNT(Q2699:Z2699)=0,"",SUM(Q2699:Z2699))</f>
        <v>8030</v>
      </c>
      <c r="AG2699" s="17">
        <f>IFERROR((AA2699+AB2699)/AF2699,"")</f>
        <v>0.14408468244084682</v>
      </c>
      <c r="AH2699" s="16">
        <v>339</v>
      </c>
    </row>
    <row r="2700" spans="1:34" x14ac:dyDescent="0.2">
      <c r="A2700" s="4" t="s">
        <v>198</v>
      </c>
      <c r="B2700" s="4" t="s">
        <v>132</v>
      </c>
      <c r="C2700" s="4" t="s">
        <v>1036</v>
      </c>
      <c r="D2700" s="4" t="s">
        <v>503</v>
      </c>
      <c r="E2700" s="4" t="s">
        <v>200</v>
      </c>
      <c r="F2700" s="4" t="s">
        <v>1546</v>
      </c>
      <c r="G2700" s="4" t="s">
        <v>156</v>
      </c>
      <c r="H2700" s="4" t="s">
        <v>43</v>
      </c>
      <c r="I2700" s="16"/>
      <c r="J2700" s="16">
        <v>20</v>
      </c>
      <c r="K2700" s="16"/>
      <c r="L2700" s="16">
        <v>15</v>
      </c>
      <c r="M2700" s="16">
        <v>0</v>
      </c>
      <c r="N2700" s="16">
        <v>0</v>
      </c>
      <c r="O2700" s="17" t="str">
        <f>IFERROR(K2700/I2700,"")</f>
        <v/>
      </c>
      <c r="P2700" s="17">
        <f>IFERROR(L2700/J2700,"")</f>
        <v>0.75</v>
      </c>
      <c r="Q2700" s="16">
        <v>0</v>
      </c>
      <c r="R2700" s="16">
        <v>0</v>
      </c>
      <c r="S2700" s="16"/>
      <c r="T2700" s="16">
        <v>0</v>
      </c>
      <c r="U2700" s="16"/>
      <c r="V2700" s="16">
        <v>0</v>
      </c>
      <c r="W2700" s="16">
        <v>0</v>
      </c>
      <c r="X2700" s="16">
        <v>12</v>
      </c>
      <c r="Y2700" s="16">
        <v>0</v>
      </c>
      <c r="Z2700" s="16"/>
      <c r="AA2700" s="16">
        <f>IF(COUNT(Q2700:Z2700)=0,"",SUM(Q2700:Q2700))</f>
        <v>0</v>
      </c>
      <c r="AB2700" s="16">
        <f>IF(COUNT(Q2700:Z2700)=0,"",SUM(R2700:S2700))</f>
        <v>0</v>
      </c>
      <c r="AC2700" s="16">
        <f>IF(COUNT(Q2700:Z2700)=0,"",SUM(T2700:V2700))</f>
        <v>0</v>
      </c>
      <c r="AD2700" s="16">
        <f>IF(COUNT(Q2700:Z2700)=0,"",SUM(W2700:Y2700))</f>
        <v>12</v>
      </c>
      <c r="AE2700" s="16">
        <f>IF(COUNT(Q2700:Z2700)=0,"",SUM(Z2700:Z2700))</f>
        <v>0</v>
      </c>
      <c r="AF2700" s="16">
        <f>IF(COUNT(Q2700:Z2700)=0,"",SUM(Q2700:Z2700))</f>
        <v>12</v>
      </c>
      <c r="AG2700" s="17">
        <f>IFERROR((AA2700+AB2700)/AF2700,"")</f>
        <v>0</v>
      </c>
      <c r="AH2700" s="16"/>
    </row>
    <row r="2701" spans="1:34" x14ac:dyDescent="0.2">
      <c r="A2701" s="4" t="s">
        <v>198</v>
      </c>
      <c r="B2701" s="4" t="s">
        <v>132</v>
      </c>
      <c r="C2701" s="4" t="s">
        <v>1036</v>
      </c>
      <c r="D2701" s="4" t="s">
        <v>503</v>
      </c>
      <c r="E2701" s="4" t="s">
        <v>200</v>
      </c>
      <c r="F2701" s="4" t="s">
        <v>1547</v>
      </c>
      <c r="G2701" s="4" t="s">
        <v>156</v>
      </c>
      <c r="H2701" s="4" t="s">
        <v>71</v>
      </c>
      <c r="I2701" s="16">
        <v>0</v>
      </c>
      <c r="J2701" s="16">
        <v>16</v>
      </c>
      <c r="K2701" s="16">
        <v>0</v>
      </c>
      <c r="L2701" s="16"/>
      <c r="M2701" s="16">
        <v>0</v>
      </c>
      <c r="N2701" s="16"/>
      <c r="O2701" s="17" t="str">
        <f>IFERROR(K2701/I2701,"")</f>
        <v/>
      </c>
      <c r="P2701" s="17">
        <f>IFERROR(L2701/J2701,"")</f>
        <v>0</v>
      </c>
      <c r="Q2701" s="16">
        <v>0</v>
      </c>
      <c r="R2701" s="16">
        <v>0</v>
      </c>
      <c r="S2701" s="16"/>
      <c r="T2701" s="16">
        <v>0</v>
      </c>
      <c r="U2701" s="16">
        <v>0</v>
      </c>
      <c r="V2701" s="16">
        <v>0</v>
      </c>
      <c r="W2701" s="16">
        <v>0</v>
      </c>
      <c r="X2701" s="16"/>
      <c r="Y2701" s="16">
        <v>0</v>
      </c>
      <c r="Z2701" s="16"/>
      <c r="AA2701" s="16">
        <f>IF(COUNT(Q2701:Z2701)=0,"",SUM(Q2701:Q2701))</f>
        <v>0</v>
      </c>
      <c r="AB2701" s="16">
        <f>IF(COUNT(Q2701:Z2701)=0,"",SUM(R2701:S2701))</f>
        <v>0</v>
      </c>
      <c r="AC2701" s="16">
        <f>IF(COUNT(Q2701:Z2701)=0,"",SUM(T2701:V2701))</f>
        <v>0</v>
      </c>
      <c r="AD2701" s="16">
        <f>IF(COUNT(Q2701:Z2701)=0,"",SUM(W2701:Y2701))</f>
        <v>0</v>
      </c>
      <c r="AE2701" s="16">
        <f>IF(COUNT(Q2701:Z2701)=0,"",SUM(Z2701:Z2701))</f>
        <v>0</v>
      </c>
      <c r="AF2701" s="16">
        <f>IF(COUNT(Q2701:Z2701)=0,"",SUM(Q2701:Z2701))</f>
        <v>0</v>
      </c>
      <c r="AG2701" s="17" t="str">
        <f>IFERROR((AA2701+AB2701)/AF2701,"")</f>
        <v/>
      </c>
      <c r="AH2701" s="16"/>
    </row>
    <row r="2702" spans="1:34" x14ac:dyDescent="0.2">
      <c r="A2702" s="4" t="s">
        <v>198</v>
      </c>
      <c r="B2702" s="4" t="s">
        <v>132</v>
      </c>
      <c r="C2702" s="4" t="s">
        <v>1036</v>
      </c>
      <c r="D2702" s="4" t="s">
        <v>503</v>
      </c>
      <c r="E2702" s="4" t="s">
        <v>200</v>
      </c>
      <c r="F2702" s="4" t="s">
        <v>1548</v>
      </c>
      <c r="G2702" s="4" t="s">
        <v>156</v>
      </c>
      <c r="H2702" s="4" t="s">
        <v>43</v>
      </c>
      <c r="I2702" s="16">
        <v>0</v>
      </c>
      <c r="J2702" s="16">
        <v>11</v>
      </c>
      <c r="K2702" s="16">
        <v>0</v>
      </c>
      <c r="L2702" s="16"/>
      <c r="M2702" s="16">
        <v>0</v>
      </c>
      <c r="N2702" s="16">
        <v>0</v>
      </c>
      <c r="O2702" s="17" t="str">
        <f>IFERROR(K2702/I2702,"")</f>
        <v/>
      </c>
      <c r="P2702" s="17">
        <f>IFERROR(L2702/J2702,"")</f>
        <v>0</v>
      </c>
      <c r="Q2702" s="16">
        <v>0</v>
      </c>
      <c r="R2702" s="16">
        <v>0</v>
      </c>
      <c r="S2702" s="16"/>
      <c r="T2702" s="16">
        <v>0</v>
      </c>
      <c r="U2702" s="16"/>
      <c r="V2702" s="16">
        <v>0</v>
      </c>
      <c r="W2702" s="16">
        <v>0</v>
      </c>
      <c r="X2702" s="16"/>
      <c r="Y2702" s="16">
        <v>0</v>
      </c>
      <c r="Z2702" s="16">
        <v>0</v>
      </c>
      <c r="AA2702" s="16">
        <f>IF(COUNT(Q2702:Z2702)=0,"",SUM(Q2702:Q2702))</f>
        <v>0</v>
      </c>
      <c r="AB2702" s="16">
        <f>IF(COUNT(Q2702:Z2702)=0,"",SUM(R2702:S2702))</f>
        <v>0</v>
      </c>
      <c r="AC2702" s="16">
        <f>IF(COUNT(Q2702:Z2702)=0,"",SUM(T2702:V2702))</f>
        <v>0</v>
      </c>
      <c r="AD2702" s="16">
        <f>IF(COUNT(Q2702:Z2702)=0,"",SUM(W2702:Y2702))</f>
        <v>0</v>
      </c>
      <c r="AE2702" s="16">
        <f>IF(COUNT(Q2702:Z2702)=0,"",SUM(Z2702:Z2702))</f>
        <v>0</v>
      </c>
      <c r="AF2702" s="16">
        <f>IF(COUNT(Q2702:Z2702)=0,"",SUM(Q2702:Z2702))</f>
        <v>0</v>
      </c>
      <c r="AG2702" s="17" t="str">
        <f>IFERROR((AA2702+AB2702)/AF2702,"")</f>
        <v/>
      </c>
      <c r="AH2702" s="16"/>
    </row>
    <row r="2703" spans="1:34" x14ac:dyDescent="0.2">
      <c r="A2703" s="4" t="s">
        <v>198</v>
      </c>
      <c r="B2703" s="4" t="s">
        <v>132</v>
      </c>
      <c r="C2703" s="4" t="s">
        <v>1036</v>
      </c>
      <c r="D2703" s="4" t="s">
        <v>509</v>
      </c>
      <c r="E2703" s="4" t="s">
        <v>225</v>
      </c>
      <c r="F2703" s="4" t="s">
        <v>1561</v>
      </c>
      <c r="G2703" s="4" t="s">
        <v>156</v>
      </c>
      <c r="H2703" s="4" t="s">
        <v>71</v>
      </c>
      <c r="I2703" s="16"/>
      <c r="J2703" s="16">
        <v>118</v>
      </c>
      <c r="K2703" s="16"/>
      <c r="L2703" s="16">
        <v>118</v>
      </c>
      <c r="M2703" s="16">
        <v>0</v>
      </c>
      <c r="N2703" s="16">
        <v>0</v>
      </c>
      <c r="O2703" s="17" t="str">
        <f>IFERROR(K2703/I2703,"")</f>
        <v/>
      </c>
      <c r="P2703" s="17">
        <f>IFERROR(L2703/J2703,"")</f>
        <v>1</v>
      </c>
      <c r="Q2703" s="16">
        <v>0</v>
      </c>
      <c r="R2703" s="16">
        <v>0</v>
      </c>
      <c r="S2703" s="16"/>
      <c r="T2703" s="16">
        <v>0</v>
      </c>
      <c r="U2703" s="16">
        <v>126</v>
      </c>
      <c r="V2703" s="16">
        <v>0</v>
      </c>
      <c r="W2703" s="16">
        <v>0</v>
      </c>
      <c r="X2703" s="16">
        <v>0</v>
      </c>
      <c r="Y2703" s="16">
        <v>0</v>
      </c>
      <c r="Z2703" s="16">
        <v>126</v>
      </c>
      <c r="AA2703" s="16">
        <f>IF(COUNT(Q2703:Z2703)=0,"",SUM(Q2703:Q2703))</f>
        <v>0</v>
      </c>
      <c r="AB2703" s="16">
        <f>IF(COUNT(Q2703:Z2703)=0,"",SUM(R2703:S2703))</f>
        <v>0</v>
      </c>
      <c r="AC2703" s="16">
        <f>IF(COUNT(Q2703:Z2703)=0,"",SUM(T2703:V2703))</f>
        <v>126</v>
      </c>
      <c r="AD2703" s="16">
        <f>IF(COUNT(Q2703:Z2703)=0,"",SUM(W2703:Y2703))</f>
        <v>0</v>
      </c>
      <c r="AE2703" s="16">
        <f>IF(COUNT(Q2703:Z2703)=0,"",SUM(Z2703:Z2703))</f>
        <v>126</v>
      </c>
      <c r="AF2703" s="16">
        <f>IF(COUNT(Q2703:Z2703)=0,"",SUM(Q2703:Z2703))</f>
        <v>252</v>
      </c>
      <c r="AG2703" s="17">
        <f>IFERROR((AA2703+AB2703)/AF2703,"")</f>
        <v>0</v>
      </c>
      <c r="AH2703" s="16">
        <v>182</v>
      </c>
    </row>
    <row r="2704" spans="1:34" x14ac:dyDescent="0.2">
      <c r="A2704" s="4" t="s">
        <v>198</v>
      </c>
      <c r="B2704" s="4" t="s">
        <v>132</v>
      </c>
      <c r="C2704" s="4" t="s">
        <v>1036</v>
      </c>
      <c r="D2704" s="4" t="s">
        <v>510</v>
      </c>
      <c r="E2704" s="4" t="s">
        <v>228</v>
      </c>
      <c r="F2704" s="4" t="s">
        <v>1564</v>
      </c>
      <c r="G2704" s="4" t="s">
        <v>156</v>
      </c>
      <c r="H2704" s="4" t="s">
        <v>71</v>
      </c>
      <c r="I2704" s="16">
        <v>414</v>
      </c>
      <c r="J2704" s="16">
        <v>3668</v>
      </c>
      <c r="K2704" s="16">
        <v>113</v>
      </c>
      <c r="L2704" s="16">
        <v>1079</v>
      </c>
      <c r="M2704" s="16">
        <v>49</v>
      </c>
      <c r="N2704" s="16">
        <v>392</v>
      </c>
      <c r="O2704" s="17">
        <f>IFERROR(K2704/I2704,"")</f>
        <v>0.27294685990338163</v>
      </c>
      <c r="P2704" s="17">
        <f>IFERROR(L2704/J2704,"")</f>
        <v>0.29416575790621591</v>
      </c>
      <c r="Q2704" s="16">
        <v>0</v>
      </c>
      <c r="R2704" s="16">
        <v>774</v>
      </c>
      <c r="S2704" s="16"/>
      <c r="T2704" s="16">
        <v>0</v>
      </c>
      <c r="U2704" s="16">
        <v>86</v>
      </c>
      <c r="V2704" s="16">
        <v>169</v>
      </c>
      <c r="W2704" s="16">
        <v>0</v>
      </c>
      <c r="X2704" s="16">
        <v>305</v>
      </c>
      <c r="Y2704" s="16">
        <v>189</v>
      </c>
      <c r="Z2704" s="16">
        <v>148</v>
      </c>
      <c r="AA2704" s="16">
        <f>IF(COUNT(Q2704:Z2704)=0,"",SUM(Q2704:Q2704))</f>
        <v>0</v>
      </c>
      <c r="AB2704" s="16">
        <f>IF(COUNT(Q2704:Z2704)=0,"",SUM(R2704:S2704))</f>
        <v>774</v>
      </c>
      <c r="AC2704" s="16">
        <f>IF(COUNT(Q2704:Z2704)=0,"",SUM(T2704:V2704))</f>
        <v>255</v>
      </c>
      <c r="AD2704" s="16">
        <f>IF(COUNT(Q2704:Z2704)=0,"",SUM(W2704:Y2704))</f>
        <v>494</v>
      </c>
      <c r="AE2704" s="16">
        <f>IF(COUNT(Q2704:Z2704)=0,"",SUM(Z2704:Z2704))</f>
        <v>148</v>
      </c>
      <c r="AF2704" s="16">
        <f>IF(COUNT(Q2704:Z2704)=0,"",SUM(Q2704:Z2704))</f>
        <v>1671</v>
      </c>
      <c r="AG2704" s="17">
        <f>IFERROR((AA2704+AB2704)/AF2704,"")</f>
        <v>0.46319569120287252</v>
      </c>
      <c r="AH2704" s="16">
        <v>58</v>
      </c>
    </row>
    <row r="2705" spans="1:34" x14ac:dyDescent="0.2">
      <c r="A2705" s="4" t="s">
        <v>198</v>
      </c>
      <c r="B2705" s="4" t="s">
        <v>132</v>
      </c>
      <c r="C2705" s="4" t="s">
        <v>1036</v>
      </c>
      <c r="D2705" s="4" t="s">
        <v>510</v>
      </c>
      <c r="E2705" s="4" t="s">
        <v>228</v>
      </c>
      <c r="F2705" s="4" t="s">
        <v>1566</v>
      </c>
      <c r="G2705" s="4" t="s">
        <v>156</v>
      </c>
      <c r="H2705" s="4" t="s">
        <v>71</v>
      </c>
      <c r="I2705" s="16"/>
      <c r="J2705" s="16">
        <v>83</v>
      </c>
      <c r="K2705" s="16">
        <v>0</v>
      </c>
      <c r="L2705" s="16">
        <v>13</v>
      </c>
      <c r="M2705" s="16">
        <v>0</v>
      </c>
      <c r="N2705" s="16">
        <v>23</v>
      </c>
      <c r="O2705" s="17" t="str">
        <f>IFERROR(K2705/I2705,"")</f>
        <v/>
      </c>
      <c r="P2705" s="17">
        <f>IFERROR(L2705/J2705,"")</f>
        <v>0.15662650602409639</v>
      </c>
      <c r="Q2705" s="16">
        <v>0</v>
      </c>
      <c r="R2705" s="16">
        <v>0</v>
      </c>
      <c r="S2705" s="16"/>
      <c r="T2705" s="16">
        <v>0</v>
      </c>
      <c r="U2705" s="16"/>
      <c r="V2705" s="16">
        <v>0</v>
      </c>
      <c r="W2705" s="16">
        <v>0</v>
      </c>
      <c r="X2705" s="16"/>
      <c r="Y2705" s="16">
        <v>0</v>
      </c>
      <c r="Z2705" s="16"/>
      <c r="AA2705" s="16">
        <f>IF(COUNT(Q2705:Z2705)=0,"",SUM(Q2705:Q2705))</f>
        <v>0</v>
      </c>
      <c r="AB2705" s="16">
        <f>IF(COUNT(Q2705:Z2705)=0,"",SUM(R2705:S2705))</f>
        <v>0</v>
      </c>
      <c r="AC2705" s="16">
        <f>IF(COUNT(Q2705:Z2705)=0,"",SUM(T2705:V2705))</f>
        <v>0</v>
      </c>
      <c r="AD2705" s="16">
        <f>IF(COUNT(Q2705:Z2705)=0,"",SUM(W2705:Y2705))</f>
        <v>0</v>
      </c>
      <c r="AE2705" s="16">
        <f>IF(COUNT(Q2705:Z2705)=0,"",SUM(Z2705:Z2705))</f>
        <v>0</v>
      </c>
      <c r="AF2705" s="16">
        <f>IF(COUNT(Q2705:Z2705)=0,"",SUM(Q2705:Z2705))</f>
        <v>0</v>
      </c>
      <c r="AG2705" s="17" t="str">
        <f>IFERROR((AA2705+AB2705)/AF2705,"")</f>
        <v/>
      </c>
      <c r="AH2705" s="16"/>
    </row>
    <row r="2706" spans="1:34" x14ac:dyDescent="0.2">
      <c r="A2706" s="4" t="s">
        <v>198</v>
      </c>
      <c r="B2706" s="4" t="s">
        <v>140</v>
      </c>
      <c r="C2706" s="4" t="s">
        <v>955</v>
      </c>
      <c r="D2706" s="4" t="s">
        <v>512</v>
      </c>
      <c r="E2706" s="4" t="s">
        <v>513</v>
      </c>
      <c r="F2706" s="4" t="s">
        <v>1571</v>
      </c>
      <c r="G2706" s="4" t="s">
        <v>156</v>
      </c>
      <c r="H2706" s="4" t="s">
        <v>71</v>
      </c>
      <c r="I2706" s="16">
        <v>1714</v>
      </c>
      <c r="J2706" s="16">
        <v>3277</v>
      </c>
      <c r="K2706" s="16">
        <v>234</v>
      </c>
      <c r="L2706" s="16">
        <v>265</v>
      </c>
      <c r="M2706" s="16">
        <v>33</v>
      </c>
      <c r="N2706" s="16">
        <v>50</v>
      </c>
      <c r="O2706" s="17">
        <f>IFERROR(K2706/I2706,"")</f>
        <v>0.13652275379229872</v>
      </c>
      <c r="P2706" s="17">
        <f>IFERROR(L2706/J2706,"")</f>
        <v>8.086664632285627E-2</v>
      </c>
      <c r="Q2706" s="16">
        <v>0</v>
      </c>
      <c r="R2706" s="16">
        <v>0</v>
      </c>
      <c r="S2706" s="16"/>
      <c r="T2706" s="16">
        <v>0</v>
      </c>
      <c r="U2706" s="16">
        <v>0</v>
      </c>
      <c r="V2706" s="16">
        <v>0</v>
      </c>
      <c r="W2706" s="16">
        <v>0</v>
      </c>
      <c r="X2706" s="16">
        <v>168</v>
      </c>
      <c r="Y2706" s="16">
        <v>0</v>
      </c>
      <c r="Z2706" s="16">
        <v>331</v>
      </c>
      <c r="AA2706" s="16">
        <f>IF(COUNT(Q2706:Z2706)=0,"",SUM(Q2706:Q2706))</f>
        <v>0</v>
      </c>
      <c r="AB2706" s="16">
        <f>IF(COUNT(Q2706:Z2706)=0,"",SUM(R2706:S2706))</f>
        <v>0</v>
      </c>
      <c r="AC2706" s="16">
        <f>IF(COUNT(Q2706:Z2706)=0,"",SUM(T2706:V2706))</f>
        <v>0</v>
      </c>
      <c r="AD2706" s="16">
        <f>IF(COUNT(Q2706:Z2706)=0,"",SUM(W2706:Y2706))</f>
        <v>168</v>
      </c>
      <c r="AE2706" s="16">
        <f>IF(COUNT(Q2706:Z2706)=0,"",SUM(Z2706:Z2706))</f>
        <v>331</v>
      </c>
      <c r="AF2706" s="16">
        <f>IF(COUNT(Q2706:Z2706)=0,"",SUM(Q2706:Z2706))</f>
        <v>499</v>
      </c>
      <c r="AG2706" s="17">
        <f>IFERROR((AA2706+AB2706)/AF2706,"")</f>
        <v>0</v>
      </c>
      <c r="AH2706" s="16">
        <v>139</v>
      </c>
    </row>
    <row r="2707" spans="1:34" x14ac:dyDescent="0.2">
      <c r="A2707" s="4" t="s">
        <v>198</v>
      </c>
      <c r="B2707" s="4" t="s">
        <v>140</v>
      </c>
      <c r="C2707" s="4" t="s">
        <v>955</v>
      </c>
      <c r="D2707" s="4" t="s">
        <v>512</v>
      </c>
      <c r="E2707" s="4" t="s">
        <v>513</v>
      </c>
      <c r="F2707" s="4" t="s">
        <v>1572</v>
      </c>
      <c r="G2707" s="4" t="s">
        <v>156</v>
      </c>
      <c r="H2707" s="4" t="s">
        <v>43</v>
      </c>
      <c r="I2707" s="16">
        <v>1855</v>
      </c>
      <c r="J2707" s="16">
        <v>3709</v>
      </c>
      <c r="K2707" s="16">
        <v>357</v>
      </c>
      <c r="L2707" s="16">
        <v>389</v>
      </c>
      <c r="M2707" s="16">
        <v>65</v>
      </c>
      <c r="N2707" s="16">
        <v>134</v>
      </c>
      <c r="O2707" s="17">
        <f>IFERROR(K2707/I2707,"")</f>
        <v>0.19245283018867926</v>
      </c>
      <c r="P2707" s="17">
        <f>IFERROR(L2707/J2707,"")</f>
        <v>0.1048800215691561</v>
      </c>
      <c r="Q2707" s="16">
        <v>0</v>
      </c>
      <c r="R2707" s="16">
        <v>0</v>
      </c>
      <c r="S2707" s="16"/>
      <c r="T2707" s="16"/>
      <c r="U2707" s="16">
        <v>0</v>
      </c>
      <c r="V2707" s="16">
        <v>0</v>
      </c>
      <c r="W2707" s="16">
        <v>0</v>
      </c>
      <c r="X2707" s="16">
        <v>213</v>
      </c>
      <c r="Y2707" s="16">
        <v>0</v>
      </c>
      <c r="Z2707" s="16">
        <v>530</v>
      </c>
      <c r="AA2707" s="16">
        <f>IF(COUNT(Q2707:Z2707)=0,"",SUM(Q2707:Q2707))</f>
        <v>0</v>
      </c>
      <c r="AB2707" s="16">
        <f>IF(COUNT(Q2707:Z2707)=0,"",SUM(R2707:S2707))</f>
        <v>0</v>
      </c>
      <c r="AC2707" s="16">
        <f>IF(COUNT(Q2707:Z2707)=0,"",SUM(T2707:V2707))</f>
        <v>0</v>
      </c>
      <c r="AD2707" s="16">
        <f>IF(COUNT(Q2707:Z2707)=0,"",SUM(W2707:Y2707))</f>
        <v>213</v>
      </c>
      <c r="AE2707" s="16">
        <f>IF(COUNT(Q2707:Z2707)=0,"",SUM(Z2707:Z2707))</f>
        <v>530</v>
      </c>
      <c r="AF2707" s="16">
        <f>IF(COUNT(Q2707:Z2707)=0,"",SUM(Q2707:Z2707))</f>
        <v>743</v>
      </c>
      <c r="AG2707" s="17">
        <f>IFERROR((AA2707+AB2707)/AF2707,"")</f>
        <v>0</v>
      </c>
      <c r="AH2707" s="16">
        <v>132</v>
      </c>
    </row>
    <row r="2708" spans="1:34" x14ac:dyDescent="0.2">
      <c r="A2708" s="4" t="s">
        <v>198</v>
      </c>
      <c r="B2708" s="4" t="s">
        <v>140</v>
      </c>
      <c r="C2708" s="4" t="s">
        <v>955</v>
      </c>
      <c r="D2708" s="4" t="s">
        <v>512</v>
      </c>
      <c r="E2708" s="4" t="s">
        <v>513</v>
      </c>
      <c r="F2708" s="4" t="s">
        <v>1573</v>
      </c>
      <c r="G2708" s="4" t="s">
        <v>156</v>
      </c>
      <c r="H2708" s="4" t="s">
        <v>71</v>
      </c>
      <c r="I2708" s="16">
        <v>1151</v>
      </c>
      <c r="J2708" s="16">
        <v>2131</v>
      </c>
      <c r="K2708" s="16">
        <v>179</v>
      </c>
      <c r="L2708" s="16">
        <v>156</v>
      </c>
      <c r="M2708" s="16">
        <v>11</v>
      </c>
      <c r="N2708" s="16"/>
      <c r="O2708" s="17">
        <f>IFERROR(K2708/I2708,"")</f>
        <v>0.15551694178974804</v>
      </c>
      <c r="P2708" s="17">
        <f>IFERROR(L2708/J2708,"")</f>
        <v>7.3205068043172214E-2</v>
      </c>
      <c r="Q2708" s="16">
        <v>0</v>
      </c>
      <c r="R2708" s="16">
        <v>0</v>
      </c>
      <c r="S2708" s="16"/>
      <c r="T2708" s="16">
        <v>12</v>
      </c>
      <c r="U2708" s="16">
        <v>0</v>
      </c>
      <c r="V2708" s="16">
        <v>0</v>
      </c>
      <c r="W2708" s="16">
        <v>0</v>
      </c>
      <c r="X2708" s="16">
        <v>222</v>
      </c>
      <c r="Y2708" s="16">
        <v>0</v>
      </c>
      <c r="Z2708" s="16">
        <v>101</v>
      </c>
      <c r="AA2708" s="16">
        <f>IF(COUNT(Q2708:Z2708)=0,"",SUM(Q2708:Q2708))</f>
        <v>0</v>
      </c>
      <c r="AB2708" s="16">
        <f>IF(COUNT(Q2708:Z2708)=0,"",SUM(R2708:S2708))</f>
        <v>0</v>
      </c>
      <c r="AC2708" s="16">
        <f>IF(COUNT(Q2708:Z2708)=0,"",SUM(T2708:V2708))</f>
        <v>12</v>
      </c>
      <c r="AD2708" s="16">
        <f>IF(COUNT(Q2708:Z2708)=0,"",SUM(W2708:Y2708))</f>
        <v>222</v>
      </c>
      <c r="AE2708" s="16">
        <f>IF(COUNT(Q2708:Z2708)=0,"",SUM(Z2708:Z2708))</f>
        <v>101</v>
      </c>
      <c r="AF2708" s="16">
        <f>IF(COUNT(Q2708:Z2708)=0,"",SUM(Q2708:Z2708))</f>
        <v>335</v>
      </c>
      <c r="AG2708" s="17">
        <f>IFERROR((AA2708+AB2708)/AF2708,"")</f>
        <v>0</v>
      </c>
      <c r="AH2708" s="16">
        <v>101</v>
      </c>
    </row>
    <row r="2709" spans="1:34" x14ac:dyDescent="0.2">
      <c r="A2709" s="4" t="s">
        <v>198</v>
      </c>
      <c r="B2709" s="4" t="s">
        <v>140</v>
      </c>
      <c r="C2709" s="4" t="s">
        <v>955</v>
      </c>
      <c r="D2709" s="4" t="s">
        <v>512</v>
      </c>
      <c r="E2709" s="4" t="s">
        <v>513</v>
      </c>
      <c r="F2709" s="4" t="s">
        <v>1574</v>
      </c>
      <c r="G2709" s="4" t="s">
        <v>156</v>
      </c>
      <c r="H2709" s="4" t="s">
        <v>71</v>
      </c>
      <c r="I2709" s="16">
        <v>1920</v>
      </c>
      <c r="J2709" s="16">
        <v>2130</v>
      </c>
      <c r="K2709" s="16">
        <v>477</v>
      </c>
      <c r="L2709" s="16">
        <v>294</v>
      </c>
      <c r="M2709" s="16">
        <v>15</v>
      </c>
      <c r="N2709" s="16">
        <v>17</v>
      </c>
      <c r="O2709" s="17">
        <f>IFERROR(K2709/I2709,"")</f>
        <v>0.24843750000000001</v>
      </c>
      <c r="P2709" s="17">
        <f>IFERROR(L2709/J2709,"")</f>
        <v>0.13802816901408452</v>
      </c>
      <c r="Q2709" s="16">
        <v>0</v>
      </c>
      <c r="R2709" s="16">
        <v>0</v>
      </c>
      <c r="S2709" s="16"/>
      <c r="T2709" s="16">
        <v>0</v>
      </c>
      <c r="U2709" s="16">
        <v>0</v>
      </c>
      <c r="V2709" s="16">
        <v>0</v>
      </c>
      <c r="W2709" s="16">
        <v>0</v>
      </c>
      <c r="X2709" s="16">
        <v>625</v>
      </c>
      <c r="Y2709" s="16">
        <v>0</v>
      </c>
      <c r="Z2709" s="16">
        <v>146</v>
      </c>
      <c r="AA2709" s="16">
        <f>IF(COUNT(Q2709:Z2709)=0,"",SUM(Q2709:Q2709))</f>
        <v>0</v>
      </c>
      <c r="AB2709" s="16">
        <f>IF(COUNT(Q2709:Z2709)=0,"",SUM(R2709:S2709))</f>
        <v>0</v>
      </c>
      <c r="AC2709" s="16">
        <f>IF(COUNT(Q2709:Z2709)=0,"",SUM(T2709:V2709))</f>
        <v>0</v>
      </c>
      <c r="AD2709" s="16">
        <f>IF(COUNT(Q2709:Z2709)=0,"",SUM(W2709:Y2709))</f>
        <v>625</v>
      </c>
      <c r="AE2709" s="16">
        <f>IF(COUNT(Q2709:Z2709)=0,"",SUM(Z2709:Z2709))</f>
        <v>146</v>
      </c>
      <c r="AF2709" s="16">
        <f>IF(COUNT(Q2709:Z2709)=0,"",SUM(Q2709:Z2709))</f>
        <v>771</v>
      </c>
      <c r="AG2709" s="17">
        <f>IFERROR((AA2709+AB2709)/AF2709,"")</f>
        <v>0</v>
      </c>
      <c r="AH2709" s="16">
        <v>141</v>
      </c>
    </row>
    <row r="2710" spans="1:34" x14ac:dyDescent="0.2">
      <c r="A2710" s="4" t="s">
        <v>198</v>
      </c>
      <c r="B2710" s="4" t="s">
        <v>140</v>
      </c>
      <c r="C2710" s="4" t="s">
        <v>955</v>
      </c>
      <c r="D2710" s="4" t="s">
        <v>519</v>
      </c>
      <c r="E2710" s="4" t="s">
        <v>266</v>
      </c>
      <c r="F2710" s="4" t="s">
        <v>1586</v>
      </c>
      <c r="G2710" s="4" t="s">
        <v>156</v>
      </c>
      <c r="H2710" s="4" t="s">
        <v>71</v>
      </c>
      <c r="I2710" s="16">
        <v>12</v>
      </c>
      <c r="J2710" s="16"/>
      <c r="K2710" s="16">
        <v>0</v>
      </c>
      <c r="L2710" s="16">
        <v>0</v>
      </c>
      <c r="M2710" s="16">
        <v>0</v>
      </c>
      <c r="N2710" s="16">
        <v>0</v>
      </c>
      <c r="O2710" s="17">
        <f>IFERROR(K2710/I2710,"")</f>
        <v>0</v>
      </c>
      <c r="P2710" s="17" t="str">
        <f>IFERROR(L2710/J2710,"")</f>
        <v/>
      </c>
      <c r="Q2710" s="16">
        <v>0</v>
      </c>
      <c r="R2710" s="16">
        <v>0</v>
      </c>
      <c r="S2710" s="16"/>
      <c r="T2710" s="16">
        <v>0</v>
      </c>
      <c r="U2710" s="16">
        <v>0</v>
      </c>
      <c r="V2710" s="16">
        <v>0</v>
      </c>
      <c r="W2710" s="16">
        <v>0</v>
      </c>
      <c r="X2710" s="16">
        <v>0</v>
      </c>
      <c r="Y2710" s="16">
        <v>0</v>
      </c>
      <c r="Z2710" s="16">
        <v>0</v>
      </c>
      <c r="AA2710" s="16">
        <f>IF(COUNT(Q2710:Z2710)=0,"",SUM(Q2710:Q2710))</f>
        <v>0</v>
      </c>
      <c r="AB2710" s="16">
        <f>IF(COUNT(Q2710:Z2710)=0,"",SUM(R2710:S2710))</f>
        <v>0</v>
      </c>
      <c r="AC2710" s="16">
        <f>IF(COUNT(Q2710:Z2710)=0,"",SUM(T2710:V2710))</f>
        <v>0</v>
      </c>
      <c r="AD2710" s="16">
        <f>IF(COUNT(Q2710:Z2710)=0,"",SUM(W2710:Y2710))</f>
        <v>0</v>
      </c>
      <c r="AE2710" s="16">
        <f>IF(COUNT(Q2710:Z2710)=0,"",SUM(Z2710:Z2710))</f>
        <v>0</v>
      </c>
      <c r="AF2710" s="16">
        <f>IF(COUNT(Q2710:Z2710)=0,"",SUM(Q2710:Z2710))</f>
        <v>0</v>
      </c>
      <c r="AG2710" s="17" t="str">
        <f>IFERROR((AA2710+AB2710)/AF2710,"")</f>
        <v/>
      </c>
      <c r="AH2710" s="16"/>
    </row>
    <row r="2711" spans="1:34" x14ac:dyDescent="0.2">
      <c r="A2711" s="4" t="s">
        <v>198</v>
      </c>
      <c r="B2711" s="4" t="s">
        <v>140</v>
      </c>
      <c r="C2711" s="4" t="s">
        <v>955</v>
      </c>
      <c r="D2711" s="4" t="s">
        <v>519</v>
      </c>
      <c r="E2711" s="4" t="s">
        <v>266</v>
      </c>
      <c r="F2711" s="4" t="s">
        <v>1587</v>
      </c>
      <c r="G2711" s="4" t="s">
        <v>156</v>
      </c>
      <c r="H2711" s="4" t="s">
        <v>43</v>
      </c>
      <c r="I2711" s="16">
        <v>0</v>
      </c>
      <c r="J2711" s="16">
        <v>19</v>
      </c>
      <c r="K2711" s="16">
        <v>0</v>
      </c>
      <c r="L2711" s="16">
        <v>0</v>
      </c>
      <c r="M2711" s="16">
        <v>0</v>
      </c>
      <c r="N2711" s="16">
        <v>0</v>
      </c>
      <c r="O2711" s="17" t="str">
        <f>IFERROR(K2711/I2711,"")</f>
        <v/>
      </c>
      <c r="P2711" s="17">
        <f>IFERROR(L2711/J2711,"")</f>
        <v>0</v>
      </c>
      <c r="Q2711" s="16">
        <v>0</v>
      </c>
      <c r="R2711" s="16">
        <v>0</v>
      </c>
      <c r="S2711" s="16"/>
      <c r="T2711" s="16">
        <v>0</v>
      </c>
      <c r="U2711" s="16">
        <v>0</v>
      </c>
      <c r="V2711" s="16">
        <v>0</v>
      </c>
      <c r="W2711" s="16">
        <v>0</v>
      </c>
      <c r="X2711" s="16">
        <v>0</v>
      </c>
      <c r="Y2711" s="16">
        <v>0</v>
      </c>
      <c r="Z2711" s="16">
        <v>0</v>
      </c>
      <c r="AA2711" s="16">
        <f>IF(COUNT(Q2711:Z2711)=0,"",SUM(Q2711:Q2711))</f>
        <v>0</v>
      </c>
      <c r="AB2711" s="16">
        <f>IF(COUNT(Q2711:Z2711)=0,"",SUM(R2711:S2711))</f>
        <v>0</v>
      </c>
      <c r="AC2711" s="16">
        <f>IF(COUNT(Q2711:Z2711)=0,"",SUM(T2711:V2711))</f>
        <v>0</v>
      </c>
      <c r="AD2711" s="16">
        <f>IF(COUNT(Q2711:Z2711)=0,"",SUM(W2711:Y2711))</f>
        <v>0</v>
      </c>
      <c r="AE2711" s="16">
        <f>IF(COUNT(Q2711:Z2711)=0,"",SUM(Z2711:Z2711))</f>
        <v>0</v>
      </c>
      <c r="AF2711" s="16">
        <f>IF(COUNT(Q2711:Z2711)=0,"",SUM(Q2711:Z2711))</f>
        <v>0</v>
      </c>
      <c r="AG2711" s="17" t="str">
        <f>IFERROR((AA2711+AB2711)/AF2711,"")</f>
        <v/>
      </c>
      <c r="AH2711" s="16"/>
    </row>
    <row r="2712" spans="1:34" x14ac:dyDescent="0.2">
      <c r="A2712" s="4" t="s">
        <v>198</v>
      </c>
      <c r="B2712" s="4" t="s">
        <v>140</v>
      </c>
      <c r="C2712" s="4" t="s">
        <v>955</v>
      </c>
      <c r="D2712" s="4" t="s">
        <v>521</v>
      </c>
      <c r="E2712" s="4" t="s">
        <v>225</v>
      </c>
      <c r="F2712" s="4" t="s">
        <v>1592</v>
      </c>
      <c r="G2712" s="4" t="s">
        <v>156</v>
      </c>
      <c r="H2712" s="4" t="s">
        <v>71</v>
      </c>
      <c r="I2712" s="16">
        <v>461</v>
      </c>
      <c r="J2712" s="16">
        <v>2368</v>
      </c>
      <c r="K2712" s="16">
        <v>123</v>
      </c>
      <c r="L2712" s="16">
        <v>483</v>
      </c>
      <c r="M2712" s="16">
        <v>0</v>
      </c>
      <c r="N2712" s="16">
        <v>0</v>
      </c>
      <c r="O2712" s="17">
        <f>IFERROR(K2712/I2712,"")</f>
        <v>0.26681127982646419</v>
      </c>
      <c r="P2712" s="17">
        <f>IFERROR(L2712/J2712,"")</f>
        <v>0.2039695945945946</v>
      </c>
      <c r="Q2712" s="16">
        <v>0</v>
      </c>
      <c r="R2712" s="16">
        <v>12</v>
      </c>
      <c r="S2712" s="16"/>
      <c r="T2712" s="16">
        <v>0</v>
      </c>
      <c r="U2712" s="16">
        <v>85</v>
      </c>
      <c r="V2712" s="16">
        <v>11</v>
      </c>
      <c r="W2712" s="16">
        <v>37</v>
      </c>
      <c r="X2712" s="16">
        <v>510</v>
      </c>
      <c r="Y2712" s="16">
        <v>0</v>
      </c>
      <c r="Z2712" s="16">
        <v>104</v>
      </c>
      <c r="AA2712" s="16">
        <f>IF(COUNT(Q2712:Z2712)=0,"",SUM(Q2712:Q2712))</f>
        <v>0</v>
      </c>
      <c r="AB2712" s="16">
        <f>IF(COUNT(Q2712:Z2712)=0,"",SUM(R2712:S2712))</f>
        <v>12</v>
      </c>
      <c r="AC2712" s="16">
        <f>IF(COUNT(Q2712:Z2712)=0,"",SUM(T2712:V2712))</f>
        <v>96</v>
      </c>
      <c r="AD2712" s="16">
        <f>IF(COUNT(Q2712:Z2712)=0,"",SUM(W2712:Y2712))</f>
        <v>547</v>
      </c>
      <c r="AE2712" s="16">
        <f>IF(COUNT(Q2712:Z2712)=0,"",SUM(Z2712:Z2712))</f>
        <v>104</v>
      </c>
      <c r="AF2712" s="16">
        <f>IF(COUNT(Q2712:Z2712)=0,"",SUM(Q2712:Z2712))</f>
        <v>759</v>
      </c>
      <c r="AG2712" s="17">
        <f>IFERROR((AA2712+AB2712)/AF2712,"")</f>
        <v>1.5810276679841896E-2</v>
      </c>
      <c r="AH2712" s="16">
        <v>67</v>
      </c>
    </row>
    <row r="2713" spans="1:34" x14ac:dyDescent="0.2">
      <c r="A2713" s="4" t="s">
        <v>198</v>
      </c>
      <c r="B2713" s="4" t="s">
        <v>140</v>
      </c>
      <c r="C2713" s="4" t="s">
        <v>955</v>
      </c>
      <c r="D2713" s="4" t="s">
        <v>522</v>
      </c>
      <c r="E2713" s="4" t="s">
        <v>228</v>
      </c>
      <c r="F2713" s="4" t="s">
        <v>1594</v>
      </c>
      <c r="G2713" s="4" t="s">
        <v>156</v>
      </c>
      <c r="H2713" s="4" t="s">
        <v>71</v>
      </c>
      <c r="I2713" s="16">
        <v>0</v>
      </c>
      <c r="J2713" s="16">
        <v>0</v>
      </c>
      <c r="K2713" s="16">
        <v>0</v>
      </c>
      <c r="L2713" s="16">
        <v>0</v>
      </c>
      <c r="M2713" s="16">
        <v>0</v>
      </c>
      <c r="N2713" s="16">
        <v>0</v>
      </c>
      <c r="O2713" s="17" t="str">
        <f>IFERROR(K2713/I2713,"")</f>
        <v/>
      </c>
      <c r="P2713" s="17" t="str">
        <f>IFERROR(L2713/J2713,"")</f>
        <v/>
      </c>
      <c r="Q2713" s="16">
        <v>0</v>
      </c>
      <c r="R2713" s="16">
        <v>0</v>
      </c>
      <c r="S2713" s="16"/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f>IF(COUNT(Q2713:Z2713)=0,"",SUM(Q2713:Q2713))</f>
        <v>0</v>
      </c>
      <c r="AB2713" s="16">
        <f>IF(COUNT(Q2713:Z2713)=0,"",SUM(R2713:S2713))</f>
        <v>0</v>
      </c>
      <c r="AC2713" s="16">
        <f>IF(COUNT(Q2713:Z2713)=0,"",SUM(T2713:V2713))</f>
        <v>0</v>
      </c>
      <c r="AD2713" s="16">
        <f>IF(COUNT(Q2713:Z2713)=0,"",SUM(W2713:Y2713))</f>
        <v>0</v>
      </c>
      <c r="AE2713" s="16">
        <f>IF(COUNT(Q2713:Z2713)=0,"",SUM(Z2713:Z2713))</f>
        <v>0</v>
      </c>
      <c r="AF2713" s="16">
        <f>IF(COUNT(Q2713:Z2713)=0,"",SUM(Q2713:Z2713))</f>
        <v>0</v>
      </c>
      <c r="AG2713" s="17" t="str">
        <f>IFERROR((AA2713+AB2713)/AF2713,"")</f>
        <v/>
      </c>
      <c r="AH2713" s="16"/>
    </row>
    <row r="2714" spans="1:34" x14ac:dyDescent="0.2">
      <c r="A2714" s="4" t="s">
        <v>198</v>
      </c>
      <c r="B2714" s="4" t="s">
        <v>148</v>
      </c>
      <c r="C2714" s="4" t="s">
        <v>955</v>
      </c>
      <c r="D2714" s="4" t="s">
        <v>525</v>
      </c>
      <c r="E2714" s="4" t="s">
        <v>200</v>
      </c>
      <c r="F2714" s="4" t="s">
        <v>1598</v>
      </c>
      <c r="G2714" s="4" t="s">
        <v>156</v>
      </c>
      <c r="H2714" s="4" t="s">
        <v>43</v>
      </c>
      <c r="I2714" s="16">
        <v>32</v>
      </c>
      <c r="J2714" s="16"/>
      <c r="K2714" s="16">
        <v>18</v>
      </c>
      <c r="L2714" s="16"/>
      <c r="M2714" s="16"/>
      <c r="N2714" s="16"/>
      <c r="O2714" s="17">
        <f>IFERROR(K2714/I2714,"")</f>
        <v>0.5625</v>
      </c>
      <c r="P2714" s="17" t="str">
        <f>IFERROR(L2714/J2714,"")</f>
        <v/>
      </c>
      <c r="Q2714" s="16">
        <v>0</v>
      </c>
      <c r="R2714" s="16">
        <v>0</v>
      </c>
      <c r="S2714" s="16"/>
      <c r="T2714" s="16">
        <v>0</v>
      </c>
      <c r="U2714" s="16"/>
      <c r="V2714" s="16">
        <v>0</v>
      </c>
      <c r="W2714" s="16">
        <v>0</v>
      </c>
      <c r="X2714" s="16">
        <v>18</v>
      </c>
      <c r="Y2714" s="16">
        <v>0</v>
      </c>
      <c r="Z2714" s="16"/>
      <c r="AA2714" s="16">
        <f>IF(COUNT(Q2714:Z2714)=0,"",SUM(Q2714:Q2714))</f>
        <v>0</v>
      </c>
      <c r="AB2714" s="16">
        <f>IF(COUNT(Q2714:Z2714)=0,"",SUM(R2714:S2714))</f>
        <v>0</v>
      </c>
      <c r="AC2714" s="16">
        <f>IF(COUNT(Q2714:Z2714)=0,"",SUM(T2714:V2714))</f>
        <v>0</v>
      </c>
      <c r="AD2714" s="16">
        <f>IF(COUNT(Q2714:Z2714)=0,"",SUM(W2714:Y2714))</f>
        <v>18</v>
      </c>
      <c r="AE2714" s="16">
        <f>IF(COUNT(Q2714:Z2714)=0,"",SUM(Z2714:Z2714))</f>
        <v>0</v>
      </c>
      <c r="AF2714" s="16">
        <f>IF(COUNT(Q2714:Z2714)=0,"",SUM(Q2714:Z2714))</f>
        <v>18</v>
      </c>
      <c r="AG2714" s="17">
        <f>IFERROR((AA2714+AB2714)/AF2714,"")</f>
        <v>0</v>
      </c>
      <c r="AH2714" s="16">
        <v>19</v>
      </c>
    </row>
    <row r="2715" spans="1:34" x14ac:dyDescent="0.2">
      <c r="A2715" s="4" t="s">
        <v>198</v>
      </c>
      <c r="B2715" s="4" t="s">
        <v>148</v>
      </c>
      <c r="C2715" s="4" t="s">
        <v>955</v>
      </c>
      <c r="D2715" s="4" t="s">
        <v>525</v>
      </c>
      <c r="E2715" s="4" t="s">
        <v>200</v>
      </c>
      <c r="F2715" s="4" t="s">
        <v>1599</v>
      </c>
      <c r="G2715" s="4" t="s">
        <v>156</v>
      </c>
      <c r="H2715" s="4" t="s">
        <v>71</v>
      </c>
      <c r="I2715" s="16"/>
      <c r="J2715" s="16"/>
      <c r="K2715" s="16"/>
      <c r="L2715" s="16">
        <v>0</v>
      </c>
      <c r="M2715" s="16">
        <v>0</v>
      </c>
      <c r="N2715" s="16">
        <v>0</v>
      </c>
      <c r="O2715" s="17" t="str">
        <f>IFERROR(K2715/I2715,"")</f>
        <v/>
      </c>
      <c r="P2715" s="17" t="str">
        <f>IFERROR(L2715/J2715,"")</f>
        <v/>
      </c>
      <c r="Q2715" s="16">
        <v>0</v>
      </c>
      <c r="R2715" s="16">
        <v>0</v>
      </c>
      <c r="S2715" s="16"/>
      <c r="T2715" s="16">
        <v>0</v>
      </c>
      <c r="U2715" s="16">
        <v>0</v>
      </c>
      <c r="V2715" s="16">
        <v>0</v>
      </c>
      <c r="W2715" s="16">
        <v>0</v>
      </c>
      <c r="X2715" s="16"/>
      <c r="Y2715" s="16">
        <v>0</v>
      </c>
      <c r="Z2715" s="16"/>
      <c r="AA2715" s="16">
        <f>IF(COUNT(Q2715:Z2715)=0,"",SUM(Q2715:Q2715))</f>
        <v>0</v>
      </c>
      <c r="AB2715" s="16">
        <f>IF(COUNT(Q2715:Z2715)=0,"",SUM(R2715:S2715))</f>
        <v>0</v>
      </c>
      <c r="AC2715" s="16">
        <f>IF(COUNT(Q2715:Z2715)=0,"",SUM(T2715:V2715))</f>
        <v>0</v>
      </c>
      <c r="AD2715" s="16">
        <f>IF(COUNT(Q2715:Z2715)=0,"",SUM(W2715:Y2715))</f>
        <v>0</v>
      </c>
      <c r="AE2715" s="16">
        <f>IF(COUNT(Q2715:Z2715)=0,"",SUM(Z2715:Z2715))</f>
        <v>0</v>
      </c>
      <c r="AF2715" s="16">
        <f>IF(COUNT(Q2715:Z2715)=0,"",SUM(Q2715:Z2715))</f>
        <v>0</v>
      </c>
      <c r="AG2715" s="17" t="str">
        <f>IFERROR((AA2715+AB2715)/AF2715,"")</f>
        <v/>
      </c>
      <c r="AH2715" s="16">
        <v>15</v>
      </c>
    </row>
    <row r="2716" spans="1:34" x14ac:dyDescent="0.2">
      <c r="A2716" s="4" t="s">
        <v>198</v>
      </c>
      <c r="B2716" s="4" t="s">
        <v>148</v>
      </c>
      <c r="C2716" s="4" t="s">
        <v>955</v>
      </c>
      <c r="D2716" s="4" t="s">
        <v>525</v>
      </c>
      <c r="E2716" s="4" t="s">
        <v>200</v>
      </c>
      <c r="F2716" s="4" t="s">
        <v>1600</v>
      </c>
      <c r="G2716" s="4" t="s">
        <v>156</v>
      </c>
      <c r="H2716" s="4" t="s">
        <v>43</v>
      </c>
      <c r="I2716" s="16"/>
      <c r="J2716" s="16"/>
      <c r="K2716" s="16"/>
      <c r="L2716" s="16">
        <v>0</v>
      </c>
      <c r="M2716" s="16">
        <v>0</v>
      </c>
      <c r="N2716" s="16">
        <v>0</v>
      </c>
      <c r="O2716" s="17" t="str">
        <f>IFERROR(K2716/I2716,"")</f>
        <v/>
      </c>
      <c r="P2716" s="17" t="str">
        <f>IFERROR(L2716/J2716,"")</f>
        <v/>
      </c>
      <c r="Q2716" s="16">
        <v>0</v>
      </c>
      <c r="R2716" s="16">
        <v>0</v>
      </c>
      <c r="S2716" s="16"/>
      <c r="T2716" s="16">
        <v>0</v>
      </c>
      <c r="U2716" s="16">
        <v>0</v>
      </c>
      <c r="V2716" s="16">
        <v>0</v>
      </c>
      <c r="W2716" s="16">
        <v>0</v>
      </c>
      <c r="X2716" s="16"/>
      <c r="Y2716" s="16">
        <v>0</v>
      </c>
      <c r="Z2716" s="16">
        <v>0</v>
      </c>
      <c r="AA2716" s="16">
        <f>IF(COUNT(Q2716:Z2716)=0,"",SUM(Q2716:Q2716))</f>
        <v>0</v>
      </c>
      <c r="AB2716" s="16">
        <f>IF(COUNT(Q2716:Z2716)=0,"",SUM(R2716:S2716))</f>
        <v>0</v>
      </c>
      <c r="AC2716" s="16">
        <f>IF(COUNT(Q2716:Z2716)=0,"",SUM(T2716:V2716))</f>
        <v>0</v>
      </c>
      <c r="AD2716" s="16">
        <f>IF(COUNT(Q2716:Z2716)=0,"",SUM(W2716:Y2716))</f>
        <v>0</v>
      </c>
      <c r="AE2716" s="16">
        <f>IF(COUNT(Q2716:Z2716)=0,"",SUM(Z2716:Z2716))</f>
        <v>0</v>
      </c>
      <c r="AF2716" s="16">
        <f>IF(COUNT(Q2716:Z2716)=0,"",SUM(Q2716:Z2716))</f>
        <v>0</v>
      </c>
      <c r="AG2716" s="17" t="str">
        <f>IFERROR((AA2716+AB2716)/AF2716,"")</f>
        <v/>
      </c>
      <c r="AH2716" s="16"/>
    </row>
    <row r="2717" spans="1:34" x14ac:dyDescent="0.2">
      <c r="A2717" s="4" t="s">
        <v>198</v>
      </c>
      <c r="B2717" s="4" t="s">
        <v>148</v>
      </c>
      <c r="C2717" s="4" t="s">
        <v>955</v>
      </c>
      <c r="D2717" s="4" t="s">
        <v>525</v>
      </c>
      <c r="E2717" s="4" t="s">
        <v>200</v>
      </c>
      <c r="F2717" s="4" t="s">
        <v>1601</v>
      </c>
      <c r="G2717" s="4" t="s">
        <v>156</v>
      </c>
      <c r="H2717" s="4" t="s">
        <v>71</v>
      </c>
      <c r="I2717" s="16">
        <v>12</v>
      </c>
      <c r="J2717" s="16"/>
      <c r="K2717" s="16"/>
      <c r="L2717" s="16"/>
      <c r="M2717" s="16">
        <v>0</v>
      </c>
      <c r="N2717" s="16">
        <v>0</v>
      </c>
      <c r="O2717" s="17">
        <f>IFERROR(K2717/I2717,"")</f>
        <v>0</v>
      </c>
      <c r="P2717" s="17" t="str">
        <f>IFERROR(L2717/J2717,"")</f>
        <v/>
      </c>
      <c r="Q2717" s="16">
        <v>0</v>
      </c>
      <c r="R2717" s="16">
        <v>0</v>
      </c>
      <c r="S2717" s="16"/>
      <c r="T2717" s="16">
        <v>0</v>
      </c>
      <c r="U2717" s="16"/>
      <c r="V2717" s="16">
        <v>0</v>
      </c>
      <c r="W2717" s="16">
        <v>0</v>
      </c>
      <c r="X2717" s="16"/>
      <c r="Y2717" s="16">
        <v>0</v>
      </c>
      <c r="Z2717" s="16"/>
      <c r="AA2717" s="16">
        <f>IF(COUNT(Q2717:Z2717)=0,"",SUM(Q2717:Q2717))</f>
        <v>0</v>
      </c>
      <c r="AB2717" s="16">
        <f>IF(COUNT(Q2717:Z2717)=0,"",SUM(R2717:S2717))</f>
        <v>0</v>
      </c>
      <c r="AC2717" s="16">
        <f>IF(COUNT(Q2717:Z2717)=0,"",SUM(T2717:V2717))</f>
        <v>0</v>
      </c>
      <c r="AD2717" s="16">
        <f>IF(COUNT(Q2717:Z2717)=0,"",SUM(W2717:Y2717))</f>
        <v>0</v>
      </c>
      <c r="AE2717" s="16">
        <f>IF(COUNT(Q2717:Z2717)=0,"",SUM(Z2717:Z2717))</f>
        <v>0</v>
      </c>
      <c r="AF2717" s="16">
        <f>IF(COUNT(Q2717:Z2717)=0,"",SUM(Q2717:Z2717))</f>
        <v>0</v>
      </c>
      <c r="AG2717" s="17" t="str">
        <f>IFERROR((AA2717+AB2717)/AF2717,"")</f>
        <v/>
      </c>
      <c r="AH2717" s="16"/>
    </row>
    <row r="2718" spans="1:34" x14ac:dyDescent="0.2">
      <c r="A2718" s="4" t="s">
        <v>198</v>
      </c>
      <c r="B2718" s="4" t="s">
        <v>148</v>
      </c>
      <c r="C2718" s="4" t="s">
        <v>955</v>
      </c>
      <c r="D2718" s="4" t="s">
        <v>529</v>
      </c>
      <c r="E2718" s="4" t="s">
        <v>228</v>
      </c>
      <c r="F2718" s="4" t="s">
        <v>1608</v>
      </c>
      <c r="G2718" s="4" t="s">
        <v>156</v>
      </c>
      <c r="H2718" s="4" t="s">
        <v>43</v>
      </c>
      <c r="I2718" s="16">
        <v>26</v>
      </c>
      <c r="J2718" s="16">
        <v>0</v>
      </c>
      <c r="K2718" s="16">
        <v>17</v>
      </c>
      <c r="L2718" s="16">
        <v>0</v>
      </c>
      <c r="M2718" s="16"/>
      <c r="N2718" s="16">
        <v>0</v>
      </c>
      <c r="O2718" s="17">
        <f>IFERROR(K2718/I2718,"")</f>
        <v>0.65384615384615385</v>
      </c>
      <c r="P2718" s="17" t="str">
        <f>IFERROR(L2718/J2718,"")</f>
        <v/>
      </c>
      <c r="Q2718" s="16">
        <v>0</v>
      </c>
      <c r="R2718" s="16">
        <v>0</v>
      </c>
      <c r="S2718" s="16"/>
      <c r="T2718" s="16">
        <v>0</v>
      </c>
      <c r="U2718" s="16">
        <v>0</v>
      </c>
      <c r="V2718" s="16">
        <v>26</v>
      </c>
      <c r="W2718" s="16">
        <v>0</v>
      </c>
      <c r="X2718" s="16">
        <v>0</v>
      </c>
      <c r="Y2718" s="16">
        <v>0</v>
      </c>
      <c r="Z2718" s="16">
        <v>0</v>
      </c>
      <c r="AA2718" s="16">
        <f>IF(COUNT(Q2718:Z2718)=0,"",SUM(Q2718:Q2718))</f>
        <v>0</v>
      </c>
      <c r="AB2718" s="16">
        <f>IF(COUNT(Q2718:Z2718)=0,"",SUM(R2718:S2718))</f>
        <v>0</v>
      </c>
      <c r="AC2718" s="16">
        <f>IF(COUNT(Q2718:Z2718)=0,"",SUM(T2718:V2718))</f>
        <v>26</v>
      </c>
      <c r="AD2718" s="16">
        <f>IF(COUNT(Q2718:Z2718)=0,"",SUM(W2718:Y2718))</f>
        <v>0</v>
      </c>
      <c r="AE2718" s="16">
        <f>IF(COUNT(Q2718:Z2718)=0,"",SUM(Z2718:Z2718))</f>
        <v>0</v>
      </c>
      <c r="AF2718" s="16">
        <f>IF(COUNT(Q2718:Z2718)=0,"",SUM(Q2718:Z2718))</f>
        <v>26</v>
      </c>
      <c r="AG2718" s="17">
        <f>IFERROR((AA2718+AB2718)/AF2718,"")</f>
        <v>0</v>
      </c>
      <c r="AH2718" s="16"/>
    </row>
    <row r="2719" spans="1:34" x14ac:dyDescent="0.2">
      <c r="A2719" s="4" t="s">
        <v>198</v>
      </c>
      <c r="B2719" s="4" t="s">
        <v>148</v>
      </c>
      <c r="C2719" s="4" t="s">
        <v>955</v>
      </c>
      <c r="D2719" s="4" t="s">
        <v>529</v>
      </c>
      <c r="E2719" s="4" t="s">
        <v>228</v>
      </c>
      <c r="F2719" s="4" t="s">
        <v>1609</v>
      </c>
      <c r="G2719" s="4" t="s">
        <v>156</v>
      </c>
      <c r="H2719" s="4" t="s">
        <v>71</v>
      </c>
      <c r="I2719" s="16"/>
      <c r="J2719" s="16"/>
      <c r="K2719" s="16"/>
      <c r="L2719" s="16">
        <v>0</v>
      </c>
      <c r="M2719" s="16"/>
      <c r="N2719" s="16">
        <v>0</v>
      </c>
      <c r="O2719" s="17" t="str">
        <f>IFERROR(K2719/I2719,"")</f>
        <v/>
      </c>
      <c r="P2719" s="17" t="str">
        <f>IFERROR(L2719/J2719,"")</f>
        <v/>
      </c>
      <c r="Q2719" s="16">
        <v>0</v>
      </c>
      <c r="R2719" s="16">
        <v>0</v>
      </c>
      <c r="S2719" s="16"/>
      <c r="T2719" s="16">
        <v>0</v>
      </c>
      <c r="U2719" s="16">
        <v>0</v>
      </c>
      <c r="V2719" s="16"/>
      <c r="W2719" s="16">
        <v>0</v>
      </c>
      <c r="X2719" s="16">
        <v>0</v>
      </c>
      <c r="Y2719" s="16">
        <v>0</v>
      </c>
      <c r="Z2719" s="16">
        <v>0</v>
      </c>
      <c r="AA2719" s="16">
        <f>IF(COUNT(Q2719:Z2719)=0,"",SUM(Q2719:Q2719))</f>
        <v>0</v>
      </c>
      <c r="AB2719" s="16">
        <f>IF(COUNT(Q2719:Z2719)=0,"",SUM(R2719:S2719))</f>
        <v>0</v>
      </c>
      <c r="AC2719" s="16">
        <f>IF(COUNT(Q2719:Z2719)=0,"",SUM(T2719:V2719))</f>
        <v>0</v>
      </c>
      <c r="AD2719" s="16">
        <f>IF(COUNT(Q2719:Z2719)=0,"",SUM(W2719:Y2719))</f>
        <v>0</v>
      </c>
      <c r="AE2719" s="16">
        <f>IF(COUNT(Q2719:Z2719)=0,"",SUM(Z2719:Z2719))</f>
        <v>0</v>
      </c>
      <c r="AF2719" s="16">
        <f>IF(COUNT(Q2719:Z2719)=0,"",SUM(Q2719:Z2719))</f>
        <v>0</v>
      </c>
      <c r="AG2719" s="17" t="str">
        <f>IFERROR((AA2719+AB2719)/AF2719,"")</f>
        <v/>
      </c>
      <c r="AH2719" s="16"/>
    </row>
    <row r="2720" spans="1:34" x14ac:dyDescent="0.2">
      <c r="A2720" s="4" t="s">
        <v>21</v>
      </c>
      <c r="B2720" s="4" t="s">
        <v>141</v>
      </c>
      <c r="C2720" s="4" t="s">
        <v>955</v>
      </c>
      <c r="D2720" s="4" t="s">
        <v>555</v>
      </c>
      <c r="E2720" s="4" t="s">
        <v>556</v>
      </c>
      <c r="F2720" s="4" t="s">
        <v>1748</v>
      </c>
      <c r="G2720" s="4" t="s">
        <v>158</v>
      </c>
      <c r="H2720" s="4" t="s">
        <v>165</v>
      </c>
      <c r="I2720" s="16"/>
      <c r="J2720" s="16">
        <v>457</v>
      </c>
      <c r="K2720" s="16"/>
      <c r="L2720" s="16">
        <v>65</v>
      </c>
      <c r="M2720" s="16">
        <v>0</v>
      </c>
      <c r="N2720" s="16">
        <v>51</v>
      </c>
      <c r="O2720" s="17" t="str">
        <f>IFERROR(K2720/I2720,"")</f>
        <v/>
      </c>
      <c r="P2720" s="17">
        <f>IFERROR(L2720/J2720,"")</f>
        <v>0.14223194748358861</v>
      </c>
      <c r="Q2720" s="16">
        <v>0</v>
      </c>
      <c r="R2720" s="16">
        <v>0</v>
      </c>
      <c r="S2720" s="16">
        <v>0</v>
      </c>
      <c r="T2720" s="16">
        <v>74</v>
      </c>
      <c r="U2720" s="16">
        <v>0</v>
      </c>
      <c r="V2720" s="16"/>
      <c r="W2720" s="16">
        <v>0</v>
      </c>
      <c r="X2720" s="16">
        <v>0</v>
      </c>
      <c r="Y2720" s="16">
        <v>0</v>
      </c>
      <c r="Z2720" s="16">
        <v>0</v>
      </c>
      <c r="AA2720" s="16">
        <f>IF(COUNT(Q2720:Z2720)=0,"",SUM(Q2720:Q2720))</f>
        <v>0</v>
      </c>
      <c r="AB2720" s="16">
        <f>IF(COUNT(Q2720:Z2720)=0,"",SUM(R2720:S2720))</f>
        <v>0</v>
      </c>
      <c r="AC2720" s="16">
        <f>IF(COUNT(Q2720:Z2720)=0,"",SUM(T2720:V2720))</f>
        <v>74</v>
      </c>
      <c r="AD2720" s="16">
        <f>IF(COUNT(Q2720:Z2720)=0,"",SUM(W2720:Y2720))</f>
        <v>0</v>
      </c>
      <c r="AE2720" s="16">
        <f>IF(COUNT(Q2720:Z2720)=0,"",SUM(Z2720:Z2720))</f>
        <v>0</v>
      </c>
      <c r="AF2720" s="16">
        <f>IF(COUNT(Q2720:Z2720)=0,"",SUM(Q2720:Z2720))</f>
        <v>74</v>
      </c>
      <c r="AG2720" s="17">
        <f>IFERROR((AA2720+AB2720)/AF2720,"")</f>
        <v>0</v>
      </c>
      <c r="AH2720" s="16"/>
    </row>
    <row r="2721" spans="1:34" x14ac:dyDescent="0.2">
      <c r="A2721" s="4" t="s">
        <v>21</v>
      </c>
      <c r="B2721" s="4" t="s">
        <v>141</v>
      </c>
      <c r="C2721" s="4" t="s">
        <v>955</v>
      </c>
      <c r="D2721" s="4" t="s">
        <v>555</v>
      </c>
      <c r="E2721" s="4" t="s">
        <v>556</v>
      </c>
      <c r="F2721" s="4" t="s">
        <v>1749</v>
      </c>
      <c r="G2721" s="4" t="s">
        <v>158</v>
      </c>
      <c r="H2721" s="4" t="s">
        <v>165</v>
      </c>
      <c r="I2721" s="16">
        <v>14</v>
      </c>
      <c r="J2721" s="16">
        <v>425</v>
      </c>
      <c r="K2721" s="16">
        <v>14</v>
      </c>
      <c r="L2721" s="16">
        <v>171</v>
      </c>
      <c r="M2721" s="16">
        <v>0</v>
      </c>
      <c r="N2721" s="16">
        <v>109</v>
      </c>
      <c r="O2721" s="17">
        <f>IFERROR(K2721/I2721,"")</f>
        <v>1</v>
      </c>
      <c r="P2721" s="17">
        <f>IFERROR(L2721/J2721,"")</f>
        <v>0.40235294117647058</v>
      </c>
      <c r="Q2721" s="16">
        <v>0</v>
      </c>
      <c r="R2721" s="16">
        <v>0</v>
      </c>
      <c r="S2721" s="16">
        <v>0</v>
      </c>
      <c r="T2721" s="16">
        <v>185</v>
      </c>
      <c r="U2721" s="16">
        <v>0</v>
      </c>
      <c r="V2721" s="16">
        <v>14</v>
      </c>
      <c r="W2721" s="16">
        <v>0</v>
      </c>
      <c r="X2721" s="16">
        <v>0</v>
      </c>
      <c r="Y2721" s="16">
        <v>0</v>
      </c>
      <c r="Z2721" s="16">
        <v>0</v>
      </c>
      <c r="AA2721" s="16">
        <f>IF(COUNT(Q2721:Z2721)=0,"",SUM(Q2721:Q2721))</f>
        <v>0</v>
      </c>
      <c r="AB2721" s="16">
        <f>IF(COUNT(Q2721:Z2721)=0,"",SUM(R2721:S2721))</f>
        <v>0</v>
      </c>
      <c r="AC2721" s="16">
        <f>IF(COUNT(Q2721:Z2721)=0,"",SUM(T2721:V2721))</f>
        <v>199</v>
      </c>
      <c r="AD2721" s="16">
        <f>IF(COUNT(Q2721:Z2721)=0,"",SUM(W2721:Y2721))</f>
        <v>0</v>
      </c>
      <c r="AE2721" s="16">
        <f>IF(COUNT(Q2721:Z2721)=0,"",SUM(Z2721:Z2721))</f>
        <v>0</v>
      </c>
      <c r="AF2721" s="16">
        <f>IF(COUNT(Q2721:Z2721)=0,"",SUM(Q2721:Z2721))</f>
        <v>199</v>
      </c>
      <c r="AG2721" s="17">
        <f>IFERROR((AA2721+AB2721)/AF2721,"")</f>
        <v>0</v>
      </c>
      <c r="AH2721" s="16"/>
    </row>
    <row r="2722" spans="1:34" x14ac:dyDescent="0.2">
      <c r="A2722" s="4" t="s">
        <v>21</v>
      </c>
      <c r="B2722" s="4" t="s">
        <v>141</v>
      </c>
      <c r="C2722" s="4" t="s">
        <v>955</v>
      </c>
      <c r="D2722" s="4" t="s">
        <v>555</v>
      </c>
      <c r="E2722" s="4" t="s">
        <v>556</v>
      </c>
      <c r="F2722" s="4" t="s">
        <v>1750</v>
      </c>
      <c r="G2722" s="4" t="s">
        <v>158</v>
      </c>
      <c r="H2722" s="4" t="s">
        <v>165</v>
      </c>
      <c r="I2722" s="16">
        <v>0</v>
      </c>
      <c r="J2722" s="16">
        <v>76</v>
      </c>
      <c r="K2722" s="16">
        <v>0</v>
      </c>
      <c r="L2722" s="16">
        <v>0</v>
      </c>
      <c r="M2722" s="16">
        <v>0</v>
      </c>
      <c r="N2722" s="16">
        <v>21</v>
      </c>
      <c r="O2722" s="17" t="str">
        <f>IFERROR(K2722/I2722,"")</f>
        <v/>
      </c>
      <c r="P2722" s="17">
        <f>IFERROR(L2722/J2722,"")</f>
        <v>0</v>
      </c>
      <c r="Q2722" s="16">
        <v>0</v>
      </c>
      <c r="R2722" s="16">
        <v>0</v>
      </c>
      <c r="S2722" s="16">
        <v>0</v>
      </c>
      <c r="T2722" s="16">
        <v>0</v>
      </c>
      <c r="U2722" s="16">
        <v>0</v>
      </c>
      <c r="V2722" s="16">
        <v>0</v>
      </c>
      <c r="W2722" s="16">
        <v>0</v>
      </c>
      <c r="X2722" s="16">
        <v>0</v>
      </c>
      <c r="Y2722" s="16">
        <v>0</v>
      </c>
      <c r="Z2722" s="16">
        <v>0</v>
      </c>
      <c r="AA2722" s="16">
        <f>IF(COUNT(Q2722:Z2722)=0,"",SUM(Q2722:Q2722))</f>
        <v>0</v>
      </c>
      <c r="AB2722" s="16">
        <f>IF(COUNT(Q2722:Z2722)=0,"",SUM(R2722:S2722))</f>
        <v>0</v>
      </c>
      <c r="AC2722" s="16">
        <f>IF(COUNT(Q2722:Z2722)=0,"",SUM(T2722:V2722))</f>
        <v>0</v>
      </c>
      <c r="AD2722" s="16">
        <f>IF(COUNT(Q2722:Z2722)=0,"",SUM(W2722:Y2722))</f>
        <v>0</v>
      </c>
      <c r="AE2722" s="16">
        <f>IF(COUNT(Q2722:Z2722)=0,"",SUM(Z2722:Z2722))</f>
        <v>0</v>
      </c>
      <c r="AF2722" s="16">
        <f>IF(COUNT(Q2722:Z2722)=0,"",SUM(Q2722:Z2722))</f>
        <v>0</v>
      </c>
      <c r="AG2722" s="17" t="str">
        <f>IFERROR((AA2722+AB2722)/AF2722,"")</f>
        <v/>
      </c>
      <c r="AH2722" s="16"/>
    </row>
    <row r="2723" spans="1:34" x14ac:dyDescent="0.2">
      <c r="A2723" s="4" t="s">
        <v>21</v>
      </c>
      <c r="B2723" s="4" t="s">
        <v>141</v>
      </c>
      <c r="C2723" s="4" t="s">
        <v>955</v>
      </c>
      <c r="D2723" s="4" t="s">
        <v>555</v>
      </c>
      <c r="E2723" s="4" t="s">
        <v>556</v>
      </c>
      <c r="F2723" s="4" t="s">
        <v>1751</v>
      </c>
      <c r="G2723" s="4" t="s">
        <v>158</v>
      </c>
      <c r="H2723" s="4" t="s">
        <v>165</v>
      </c>
      <c r="I2723" s="16">
        <v>30</v>
      </c>
      <c r="J2723" s="16">
        <v>3004</v>
      </c>
      <c r="K2723" s="16">
        <v>30</v>
      </c>
      <c r="L2723" s="16">
        <v>297</v>
      </c>
      <c r="M2723" s="16">
        <v>0</v>
      </c>
      <c r="N2723" s="16">
        <v>337</v>
      </c>
      <c r="O2723" s="17">
        <f>IFERROR(K2723/I2723,"")</f>
        <v>1</v>
      </c>
      <c r="P2723" s="17">
        <f>IFERROR(L2723/J2723,"")</f>
        <v>9.8868175765645799E-2</v>
      </c>
      <c r="Q2723" s="16">
        <v>0</v>
      </c>
      <c r="R2723" s="16">
        <v>0</v>
      </c>
      <c r="S2723" s="16">
        <v>0</v>
      </c>
      <c r="T2723" s="16">
        <v>323</v>
      </c>
      <c r="U2723" s="16"/>
      <c r="V2723" s="16">
        <v>30</v>
      </c>
      <c r="W2723" s="16">
        <v>0</v>
      </c>
      <c r="X2723" s="16"/>
      <c r="Y2723" s="16">
        <v>0</v>
      </c>
      <c r="Z2723" s="16"/>
      <c r="AA2723" s="16">
        <f>IF(COUNT(Q2723:Z2723)=0,"",SUM(Q2723:Q2723))</f>
        <v>0</v>
      </c>
      <c r="AB2723" s="16">
        <f>IF(COUNT(Q2723:Z2723)=0,"",SUM(R2723:S2723))</f>
        <v>0</v>
      </c>
      <c r="AC2723" s="16">
        <f>IF(COUNT(Q2723:Z2723)=0,"",SUM(T2723:V2723))</f>
        <v>353</v>
      </c>
      <c r="AD2723" s="16">
        <f>IF(COUNT(Q2723:Z2723)=0,"",SUM(W2723:Y2723))</f>
        <v>0</v>
      </c>
      <c r="AE2723" s="16">
        <f>IF(COUNT(Q2723:Z2723)=0,"",SUM(Z2723:Z2723))</f>
        <v>0</v>
      </c>
      <c r="AF2723" s="16">
        <f>IF(COUNT(Q2723:Z2723)=0,"",SUM(Q2723:Z2723))</f>
        <v>353</v>
      </c>
      <c r="AG2723" s="17">
        <f>IFERROR((AA2723+AB2723)/AF2723,"")</f>
        <v>0</v>
      </c>
      <c r="AH2723" s="16"/>
    </row>
    <row r="2724" spans="1:34" x14ac:dyDescent="0.2">
      <c r="A2724" s="4" t="s">
        <v>21</v>
      </c>
      <c r="B2724" s="4" t="s">
        <v>141</v>
      </c>
      <c r="C2724" s="4" t="s">
        <v>955</v>
      </c>
      <c r="D2724" s="4" t="s">
        <v>555</v>
      </c>
      <c r="E2724" s="4" t="s">
        <v>556</v>
      </c>
      <c r="F2724" s="4" t="s">
        <v>1752</v>
      </c>
      <c r="G2724" s="4" t="s">
        <v>158</v>
      </c>
      <c r="H2724" s="4" t="s">
        <v>165</v>
      </c>
      <c r="I2724" s="16">
        <v>11</v>
      </c>
      <c r="J2724" s="16">
        <v>620</v>
      </c>
      <c r="K2724" s="16">
        <v>11</v>
      </c>
      <c r="L2724" s="16">
        <v>128</v>
      </c>
      <c r="M2724" s="16"/>
      <c r="N2724" s="16">
        <v>36</v>
      </c>
      <c r="O2724" s="17">
        <f>IFERROR(K2724/I2724,"")</f>
        <v>1</v>
      </c>
      <c r="P2724" s="17">
        <f>IFERROR(L2724/J2724,"")</f>
        <v>0.20645161290322581</v>
      </c>
      <c r="Q2724" s="16">
        <v>0</v>
      </c>
      <c r="R2724" s="16">
        <v>0</v>
      </c>
      <c r="S2724" s="16">
        <v>0</v>
      </c>
      <c r="T2724" s="16">
        <v>139</v>
      </c>
      <c r="U2724" s="16">
        <v>0</v>
      </c>
      <c r="V2724" s="16">
        <v>11</v>
      </c>
      <c r="W2724" s="16">
        <v>0</v>
      </c>
      <c r="X2724" s="16">
        <v>0</v>
      </c>
      <c r="Y2724" s="16">
        <v>0</v>
      </c>
      <c r="Z2724" s="16">
        <v>0</v>
      </c>
      <c r="AA2724" s="16">
        <f>IF(COUNT(Q2724:Z2724)=0,"",SUM(Q2724:Q2724))</f>
        <v>0</v>
      </c>
      <c r="AB2724" s="16">
        <f>IF(COUNT(Q2724:Z2724)=0,"",SUM(R2724:S2724))</f>
        <v>0</v>
      </c>
      <c r="AC2724" s="16">
        <f>IF(COUNT(Q2724:Z2724)=0,"",SUM(T2724:V2724))</f>
        <v>150</v>
      </c>
      <c r="AD2724" s="16">
        <f>IF(COUNT(Q2724:Z2724)=0,"",SUM(W2724:Y2724))</f>
        <v>0</v>
      </c>
      <c r="AE2724" s="16">
        <f>IF(COUNT(Q2724:Z2724)=0,"",SUM(Z2724:Z2724))</f>
        <v>0</v>
      </c>
      <c r="AF2724" s="16">
        <f>IF(COUNT(Q2724:Z2724)=0,"",SUM(Q2724:Z2724))</f>
        <v>150</v>
      </c>
      <c r="AG2724" s="17">
        <f>IFERROR((AA2724+AB2724)/AF2724,"")</f>
        <v>0</v>
      </c>
      <c r="AH2724" s="16"/>
    </row>
    <row r="2725" spans="1:34" x14ac:dyDescent="0.2">
      <c r="A2725" s="4" t="s">
        <v>21</v>
      </c>
      <c r="B2725" s="4" t="s">
        <v>141</v>
      </c>
      <c r="C2725" s="4" t="s">
        <v>955</v>
      </c>
      <c r="D2725" s="4" t="s">
        <v>555</v>
      </c>
      <c r="E2725" s="4" t="s">
        <v>556</v>
      </c>
      <c r="F2725" s="4" t="s">
        <v>1753</v>
      </c>
      <c r="G2725" s="4" t="s">
        <v>158</v>
      </c>
      <c r="H2725" s="4" t="s">
        <v>164</v>
      </c>
      <c r="I2725" s="16">
        <v>84</v>
      </c>
      <c r="J2725" s="16">
        <v>4012</v>
      </c>
      <c r="K2725" s="16">
        <v>84</v>
      </c>
      <c r="L2725" s="16">
        <v>847</v>
      </c>
      <c r="M2725" s="16"/>
      <c r="N2725" s="16">
        <v>461</v>
      </c>
      <c r="O2725" s="17">
        <f>IFERROR(K2725/I2725,"")</f>
        <v>1</v>
      </c>
      <c r="P2725" s="17">
        <f>IFERROR(L2725/J2725,"")</f>
        <v>0.21111665004985045</v>
      </c>
      <c r="Q2725" s="16">
        <v>0</v>
      </c>
      <c r="R2725" s="16">
        <v>0</v>
      </c>
      <c r="S2725" s="16">
        <v>0</v>
      </c>
      <c r="T2725" s="16">
        <v>931</v>
      </c>
      <c r="U2725" s="16">
        <v>0</v>
      </c>
      <c r="V2725" s="16">
        <v>84</v>
      </c>
      <c r="W2725" s="16">
        <v>0</v>
      </c>
      <c r="X2725" s="16">
        <v>0</v>
      </c>
      <c r="Y2725" s="16">
        <v>0</v>
      </c>
      <c r="Z2725" s="16">
        <v>0</v>
      </c>
      <c r="AA2725" s="16">
        <f>IF(COUNT(Q2725:Z2725)=0,"",SUM(Q2725:Q2725))</f>
        <v>0</v>
      </c>
      <c r="AB2725" s="16">
        <f>IF(COUNT(Q2725:Z2725)=0,"",SUM(R2725:S2725))</f>
        <v>0</v>
      </c>
      <c r="AC2725" s="16">
        <f>IF(COUNT(Q2725:Z2725)=0,"",SUM(T2725:V2725))</f>
        <v>1015</v>
      </c>
      <c r="AD2725" s="16">
        <f>IF(COUNT(Q2725:Z2725)=0,"",SUM(W2725:Y2725))</f>
        <v>0</v>
      </c>
      <c r="AE2725" s="16">
        <f>IF(COUNT(Q2725:Z2725)=0,"",SUM(Z2725:Z2725))</f>
        <v>0</v>
      </c>
      <c r="AF2725" s="16">
        <f>IF(COUNT(Q2725:Z2725)=0,"",SUM(Q2725:Z2725))</f>
        <v>1015</v>
      </c>
      <c r="AG2725" s="17">
        <f>IFERROR((AA2725+AB2725)/AF2725,"")</f>
        <v>0</v>
      </c>
      <c r="AH2725" s="16"/>
    </row>
    <row r="2726" spans="1:34" x14ac:dyDescent="0.2">
      <c r="A2726" s="4" t="s">
        <v>21</v>
      </c>
      <c r="B2726" s="4" t="s">
        <v>141</v>
      </c>
      <c r="C2726" s="4" t="s">
        <v>955</v>
      </c>
      <c r="D2726" s="4" t="s">
        <v>555</v>
      </c>
      <c r="E2726" s="4" t="s">
        <v>556</v>
      </c>
      <c r="F2726" s="4" t="s">
        <v>1754</v>
      </c>
      <c r="G2726" s="4" t="s">
        <v>158</v>
      </c>
      <c r="H2726" s="4" t="s">
        <v>164</v>
      </c>
      <c r="I2726" s="16">
        <v>28</v>
      </c>
      <c r="J2726" s="16">
        <v>577</v>
      </c>
      <c r="K2726" s="16">
        <v>28</v>
      </c>
      <c r="L2726" s="16">
        <v>136</v>
      </c>
      <c r="M2726" s="16"/>
      <c r="N2726" s="16">
        <v>21</v>
      </c>
      <c r="O2726" s="17">
        <f>IFERROR(K2726/I2726,"")</f>
        <v>1</v>
      </c>
      <c r="P2726" s="17">
        <f>IFERROR(L2726/J2726,"")</f>
        <v>0.23570190641247835</v>
      </c>
      <c r="Q2726" s="16">
        <v>0</v>
      </c>
      <c r="R2726" s="16">
        <v>0</v>
      </c>
      <c r="S2726" s="16">
        <v>0</v>
      </c>
      <c r="T2726" s="16">
        <v>138</v>
      </c>
      <c r="U2726" s="16">
        <v>26</v>
      </c>
      <c r="V2726" s="16">
        <v>28</v>
      </c>
      <c r="W2726" s="16">
        <v>0</v>
      </c>
      <c r="X2726" s="16">
        <v>26</v>
      </c>
      <c r="Y2726" s="16">
        <v>0</v>
      </c>
      <c r="Z2726" s="16">
        <v>26</v>
      </c>
      <c r="AA2726" s="16">
        <f>IF(COUNT(Q2726:Z2726)=0,"",SUM(Q2726:Q2726))</f>
        <v>0</v>
      </c>
      <c r="AB2726" s="16">
        <f>IF(COUNT(Q2726:Z2726)=0,"",SUM(R2726:S2726))</f>
        <v>0</v>
      </c>
      <c r="AC2726" s="16">
        <f>IF(COUNT(Q2726:Z2726)=0,"",SUM(T2726:V2726))</f>
        <v>192</v>
      </c>
      <c r="AD2726" s="16">
        <f>IF(COUNT(Q2726:Z2726)=0,"",SUM(W2726:Y2726))</f>
        <v>26</v>
      </c>
      <c r="AE2726" s="16">
        <f>IF(COUNT(Q2726:Z2726)=0,"",SUM(Z2726:Z2726))</f>
        <v>26</v>
      </c>
      <c r="AF2726" s="16">
        <f>IF(COUNT(Q2726:Z2726)=0,"",SUM(Q2726:Z2726))</f>
        <v>244</v>
      </c>
      <c r="AG2726" s="17">
        <f>IFERROR((AA2726+AB2726)/AF2726,"")</f>
        <v>0</v>
      </c>
      <c r="AH2726" s="16"/>
    </row>
    <row r="2727" spans="1:34" x14ac:dyDescent="0.2">
      <c r="A2727" s="4" t="s">
        <v>21</v>
      </c>
      <c r="B2727" s="4" t="s">
        <v>141</v>
      </c>
      <c r="C2727" s="4" t="s">
        <v>955</v>
      </c>
      <c r="D2727" s="4" t="s">
        <v>555</v>
      </c>
      <c r="E2727" s="4" t="s">
        <v>556</v>
      </c>
      <c r="F2727" s="4" t="s">
        <v>1755</v>
      </c>
      <c r="G2727" s="4" t="s">
        <v>158</v>
      </c>
      <c r="H2727" s="4" t="s">
        <v>164</v>
      </c>
      <c r="I2727" s="16">
        <v>105</v>
      </c>
      <c r="J2727" s="16">
        <v>2803</v>
      </c>
      <c r="K2727" s="16">
        <v>105</v>
      </c>
      <c r="L2727" s="16">
        <v>486</v>
      </c>
      <c r="M2727" s="16"/>
      <c r="N2727" s="16">
        <v>380</v>
      </c>
      <c r="O2727" s="17">
        <f>IFERROR(K2727/I2727,"")</f>
        <v>1</v>
      </c>
      <c r="P2727" s="17">
        <f>IFERROR(L2727/J2727,"")</f>
        <v>0.17338565822333216</v>
      </c>
      <c r="Q2727" s="16">
        <v>0</v>
      </c>
      <c r="R2727" s="16">
        <v>0</v>
      </c>
      <c r="S2727" s="16">
        <v>0</v>
      </c>
      <c r="T2727" s="16">
        <v>591</v>
      </c>
      <c r="U2727" s="16">
        <v>0</v>
      </c>
      <c r="V2727" s="16">
        <v>105</v>
      </c>
      <c r="W2727" s="16">
        <v>0</v>
      </c>
      <c r="X2727" s="16">
        <v>0</v>
      </c>
      <c r="Y2727" s="16">
        <v>0</v>
      </c>
      <c r="Z2727" s="16">
        <v>0</v>
      </c>
      <c r="AA2727" s="16">
        <f>IF(COUNT(Q2727:Z2727)=0,"",SUM(Q2727:Q2727))</f>
        <v>0</v>
      </c>
      <c r="AB2727" s="16">
        <f>IF(COUNT(Q2727:Z2727)=0,"",SUM(R2727:S2727))</f>
        <v>0</v>
      </c>
      <c r="AC2727" s="16">
        <f>IF(COUNT(Q2727:Z2727)=0,"",SUM(T2727:V2727))</f>
        <v>696</v>
      </c>
      <c r="AD2727" s="16">
        <f>IF(COUNT(Q2727:Z2727)=0,"",SUM(W2727:Y2727))</f>
        <v>0</v>
      </c>
      <c r="AE2727" s="16">
        <f>IF(COUNT(Q2727:Z2727)=0,"",SUM(Z2727:Z2727))</f>
        <v>0</v>
      </c>
      <c r="AF2727" s="16">
        <f>IF(COUNT(Q2727:Z2727)=0,"",SUM(Q2727:Z2727))</f>
        <v>696</v>
      </c>
      <c r="AG2727" s="17">
        <f>IFERROR((AA2727+AB2727)/AF2727,"")</f>
        <v>0</v>
      </c>
      <c r="AH2727" s="16"/>
    </row>
    <row r="2728" spans="1:34" x14ac:dyDescent="0.2">
      <c r="A2728" s="4" t="s">
        <v>21</v>
      </c>
      <c r="B2728" s="4" t="s">
        <v>141</v>
      </c>
      <c r="C2728" s="4" t="s">
        <v>955</v>
      </c>
      <c r="D2728" s="4" t="s">
        <v>555</v>
      </c>
      <c r="E2728" s="4" t="s">
        <v>556</v>
      </c>
      <c r="F2728" s="4" t="s">
        <v>1756</v>
      </c>
      <c r="G2728" s="4" t="s">
        <v>158</v>
      </c>
      <c r="H2728" s="4" t="s">
        <v>164</v>
      </c>
      <c r="I2728" s="16">
        <v>1371</v>
      </c>
      <c r="J2728" s="16">
        <v>40888</v>
      </c>
      <c r="K2728" s="16">
        <v>1349</v>
      </c>
      <c r="L2728" s="16">
        <v>5234</v>
      </c>
      <c r="M2728" s="16">
        <v>145</v>
      </c>
      <c r="N2728" s="16">
        <v>4785</v>
      </c>
      <c r="O2728" s="17">
        <f>IFERROR(K2728/I2728,"")</f>
        <v>0.98395331874544123</v>
      </c>
      <c r="P2728" s="17">
        <f>IFERROR(L2728/J2728,"")</f>
        <v>0.12800821756994718</v>
      </c>
      <c r="Q2728" s="16">
        <v>0</v>
      </c>
      <c r="R2728" s="16">
        <v>0</v>
      </c>
      <c r="S2728" s="16">
        <v>0</v>
      </c>
      <c r="T2728" s="16">
        <v>6456</v>
      </c>
      <c r="U2728" s="16">
        <v>124</v>
      </c>
      <c r="V2728" s="16">
        <v>1349</v>
      </c>
      <c r="W2728" s="16">
        <v>0</v>
      </c>
      <c r="X2728" s="16">
        <v>124</v>
      </c>
      <c r="Y2728" s="16">
        <v>0</v>
      </c>
      <c r="Z2728" s="16">
        <v>124</v>
      </c>
      <c r="AA2728" s="16">
        <f>IF(COUNT(Q2728:Z2728)=0,"",SUM(Q2728:Q2728))</f>
        <v>0</v>
      </c>
      <c r="AB2728" s="16">
        <f>IF(COUNT(Q2728:Z2728)=0,"",SUM(R2728:S2728))</f>
        <v>0</v>
      </c>
      <c r="AC2728" s="16">
        <f>IF(COUNT(Q2728:Z2728)=0,"",SUM(T2728:V2728))</f>
        <v>7929</v>
      </c>
      <c r="AD2728" s="16">
        <f>IF(COUNT(Q2728:Z2728)=0,"",SUM(W2728:Y2728))</f>
        <v>124</v>
      </c>
      <c r="AE2728" s="16">
        <f>IF(COUNT(Q2728:Z2728)=0,"",SUM(Z2728:Z2728))</f>
        <v>124</v>
      </c>
      <c r="AF2728" s="16">
        <f>IF(COUNT(Q2728:Z2728)=0,"",SUM(Q2728:Z2728))</f>
        <v>8177</v>
      </c>
      <c r="AG2728" s="17">
        <f>IFERROR((AA2728+AB2728)/AF2728,"")</f>
        <v>0</v>
      </c>
      <c r="AH2728" s="16">
        <v>170</v>
      </c>
    </row>
    <row r="2729" spans="1:34" x14ac:dyDescent="0.2">
      <c r="A2729" s="4" t="s">
        <v>21</v>
      </c>
      <c r="B2729" s="4" t="s">
        <v>141</v>
      </c>
      <c r="C2729" s="4" t="s">
        <v>955</v>
      </c>
      <c r="D2729" s="4" t="s">
        <v>555</v>
      </c>
      <c r="E2729" s="4" t="s">
        <v>556</v>
      </c>
      <c r="F2729" s="4" t="s">
        <v>1757</v>
      </c>
      <c r="G2729" s="4" t="s">
        <v>158</v>
      </c>
      <c r="H2729" s="4" t="s">
        <v>164</v>
      </c>
      <c r="I2729" s="16">
        <v>432</v>
      </c>
      <c r="J2729" s="16">
        <v>13941</v>
      </c>
      <c r="K2729" s="16">
        <v>432</v>
      </c>
      <c r="L2729" s="16">
        <v>3253</v>
      </c>
      <c r="M2729" s="16">
        <v>55</v>
      </c>
      <c r="N2729" s="16">
        <v>1887</v>
      </c>
      <c r="O2729" s="17">
        <f>IFERROR(K2729/I2729,"")</f>
        <v>1</v>
      </c>
      <c r="P2729" s="17">
        <f>IFERROR(L2729/J2729,"")</f>
        <v>0.2333405064199125</v>
      </c>
      <c r="Q2729" s="16">
        <v>0</v>
      </c>
      <c r="R2729" s="16">
        <v>0</v>
      </c>
      <c r="S2729" s="16">
        <v>0</v>
      </c>
      <c r="T2729" s="16">
        <v>3655</v>
      </c>
      <c r="U2729" s="16">
        <v>30</v>
      </c>
      <c r="V2729" s="16">
        <v>432</v>
      </c>
      <c r="W2729" s="16">
        <v>0</v>
      </c>
      <c r="X2729" s="16">
        <v>30</v>
      </c>
      <c r="Y2729" s="16">
        <v>0</v>
      </c>
      <c r="Z2729" s="16">
        <v>30</v>
      </c>
      <c r="AA2729" s="16">
        <f>IF(COUNT(Q2729:Z2729)=0,"",SUM(Q2729:Q2729))</f>
        <v>0</v>
      </c>
      <c r="AB2729" s="16">
        <f>IF(COUNT(Q2729:Z2729)=0,"",SUM(R2729:S2729))</f>
        <v>0</v>
      </c>
      <c r="AC2729" s="16">
        <f>IF(COUNT(Q2729:Z2729)=0,"",SUM(T2729:V2729))</f>
        <v>4117</v>
      </c>
      <c r="AD2729" s="16">
        <f>IF(COUNT(Q2729:Z2729)=0,"",SUM(W2729:Y2729))</f>
        <v>30</v>
      </c>
      <c r="AE2729" s="16">
        <f>IF(COUNT(Q2729:Z2729)=0,"",SUM(Z2729:Z2729))</f>
        <v>30</v>
      </c>
      <c r="AF2729" s="16">
        <f>IF(COUNT(Q2729:Z2729)=0,"",SUM(Q2729:Z2729))</f>
        <v>4177</v>
      </c>
      <c r="AG2729" s="17">
        <f>IFERROR((AA2729+AB2729)/AF2729,"")</f>
        <v>0</v>
      </c>
      <c r="AH2729" s="16">
        <v>46</v>
      </c>
    </row>
    <row r="2730" spans="1:34" x14ac:dyDescent="0.2">
      <c r="A2730" s="4" t="s">
        <v>21</v>
      </c>
      <c r="B2730" s="4" t="s">
        <v>141</v>
      </c>
      <c r="C2730" s="4" t="s">
        <v>955</v>
      </c>
      <c r="D2730" s="4" t="s">
        <v>555</v>
      </c>
      <c r="E2730" s="4" t="s">
        <v>556</v>
      </c>
      <c r="F2730" s="4" t="s">
        <v>1758</v>
      </c>
      <c r="G2730" s="4" t="s">
        <v>158</v>
      </c>
      <c r="H2730" s="4" t="s">
        <v>163</v>
      </c>
      <c r="I2730" s="16">
        <v>68</v>
      </c>
      <c r="J2730" s="16">
        <v>1381</v>
      </c>
      <c r="K2730" s="16">
        <v>68</v>
      </c>
      <c r="L2730" s="16">
        <v>313</v>
      </c>
      <c r="M2730" s="16"/>
      <c r="N2730" s="16">
        <v>192</v>
      </c>
      <c r="O2730" s="17">
        <f>IFERROR(K2730/I2730,"")</f>
        <v>1</v>
      </c>
      <c r="P2730" s="17">
        <f>IFERROR(L2730/J2730,"")</f>
        <v>0.22664735698769009</v>
      </c>
      <c r="Q2730" s="16">
        <v>0</v>
      </c>
      <c r="R2730" s="16">
        <v>0</v>
      </c>
      <c r="S2730" s="16">
        <v>0</v>
      </c>
      <c r="T2730" s="16">
        <v>376</v>
      </c>
      <c r="U2730" s="16"/>
      <c r="V2730" s="16">
        <v>68</v>
      </c>
      <c r="W2730" s="16">
        <v>0</v>
      </c>
      <c r="X2730" s="16"/>
      <c r="Y2730" s="16">
        <v>0</v>
      </c>
      <c r="Z2730" s="16"/>
      <c r="AA2730" s="16">
        <f>IF(COUNT(Q2730:Z2730)=0,"",SUM(Q2730:Q2730))</f>
        <v>0</v>
      </c>
      <c r="AB2730" s="16">
        <f>IF(COUNT(Q2730:Z2730)=0,"",SUM(R2730:S2730))</f>
        <v>0</v>
      </c>
      <c r="AC2730" s="16">
        <f>IF(COUNT(Q2730:Z2730)=0,"",SUM(T2730:V2730))</f>
        <v>444</v>
      </c>
      <c r="AD2730" s="16">
        <f>IF(COUNT(Q2730:Z2730)=0,"",SUM(W2730:Y2730))</f>
        <v>0</v>
      </c>
      <c r="AE2730" s="16">
        <f>IF(COUNT(Q2730:Z2730)=0,"",SUM(Z2730:Z2730))</f>
        <v>0</v>
      </c>
      <c r="AF2730" s="16">
        <f>IF(COUNT(Q2730:Z2730)=0,"",SUM(Q2730:Z2730))</f>
        <v>444</v>
      </c>
      <c r="AG2730" s="17">
        <f>IFERROR((AA2730+AB2730)/AF2730,"")</f>
        <v>0</v>
      </c>
      <c r="AH2730" s="16"/>
    </row>
    <row r="2731" spans="1:34" x14ac:dyDescent="0.2">
      <c r="A2731" s="4" t="s">
        <v>21</v>
      </c>
      <c r="B2731" s="4" t="s">
        <v>141</v>
      </c>
      <c r="C2731" s="4" t="s">
        <v>955</v>
      </c>
      <c r="D2731" s="4" t="s">
        <v>555</v>
      </c>
      <c r="E2731" s="4" t="s">
        <v>556</v>
      </c>
      <c r="F2731" s="4" t="s">
        <v>1759</v>
      </c>
      <c r="G2731" s="4" t="s">
        <v>158</v>
      </c>
      <c r="H2731" s="4" t="s">
        <v>163</v>
      </c>
      <c r="I2731" s="16">
        <v>12</v>
      </c>
      <c r="J2731" s="16">
        <v>572</v>
      </c>
      <c r="K2731" s="16">
        <v>12</v>
      </c>
      <c r="L2731" s="16">
        <v>97</v>
      </c>
      <c r="M2731" s="16">
        <v>0</v>
      </c>
      <c r="N2731" s="16">
        <v>68</v>
      </c>
      <c r="O2731" s="17">
        <f>IFERROR(K2731/I2731,"")</f>
        <v>1</v>
      </c>
      <c r="P2731" s="17">
        <f>IFERROR(L2731/J2731,"")</f>
        <v>0.16958041958041958</v>
      </c>
      <c r="Q2731" s="16">
        <v>0</v>
      </c>
      <c r="R2731" s="16">
        <v>0</v>
      </c>
      <c r="S2731" s="16">
        <v>0</v>
      </c>
      <c r="T2731" s="16">
        <v>109</v>
      </c>
      <c r="U2731" s="16">
        <v>0</v>
      </c>
      <c r="V2731" s="16">
        <v>12</v>
      </c>
      <c r="W2731" s="16">
        <v>0</v>
      </c>
      <c r="X2731" s="16">
        <v>0</v>
      </c>
      <c r="Y2731" s="16">
        <v>0</v>
      </c>
      <c r="Z2731" s="16">
        <v>0</v>
      </c>
      <c r="AA2731" s="16">
        <f>IF(COUNT(Q2731:Z2731)=0,"",SUM(Q2731:Q2731))</f>
        <v>0</v>
      </c>
      <c r="AB2731" s="16">
        <f>IF(COUNT(Q2731:Z2731)=0,"",SUM(R2731:S2731))</f>
        <v>0</v>
      </c>
      <c r="AC2731" s="16">
        <f>IF(COUNT(Q2731:Z2731)=0,"",SUM(T2731:V2731))</f>
        <v>121</v>
      </c>
      <c r="AD2731" s="16">
        <f>IF(COUNT(Q2731:Z2731)=0,"",SUM(W2731:Y2731))</f>
        <v>0</v>
      </c>
      <c r="AE2731" s="16">
        <f>IF(COUNT(Q2731:Z2731)=0,"",SUM(Z2731:Z2731))</f>
        <v>0</v>
      </c>
      <c r="AF2731" s="16">
        <f>IF(COUNT(Q2731:Z2731)=0,"",SUM(Q2731:Z2731))</f>
        <v>121</v>
      </c>
      <c r="AG2731" s="17">
        <f>IFERROR((AA2731+AB2731)/AF2731,"")</f>
        <v>0</v>
      </c>
      <c r="AH2731" s="16"/>
    </row>
    <row r="2732" spans="1:34" x14ac:dyDescent="0.2">
      <c r="A2732" s="4" t="s">
        <v>21</v>
      </c>
      <c r="B2732" s="4" t="s">
        <v>141</v>
      </c>
      <c r="C2732" s="4" t="s">
        <v>955</v>
      </c>
      <c r="D2732" s="4" t="s">
        <v>555</v>
      </c>
      <c r="E2732" s="4" t="s">
        <v>556</v>
      </c>
      <c r="F2732" s="4" t="s">
        <v>1760</v>
      </c>
      <c r="G2732" s="4" t="s">
        <v>158</v>
      </c>
      <c r="H2732" s="4" t="s">
        <v>163</v>
      </c>
      <c r="I2732" s="16">
        <v>12</v>
      </c>
      <c r="J2732" s="16">
        <v>497</v>
      </c>
      <c r="K2732" s="16">
        <v>12</v>
      </c>
      <c r="L2732" s="16">
        <v>98</v>
      </c>
      <c r="M2732" s="16">
        <v>0</v>
      </c>
      <c r="N2732" s="16">
        <v>62</v>
      </c>
      <c r="O2732" s="17">
        <f>IFERROR(K2732/I2732,"")</f>
        <v>1</v>
      </c>
      <c r="P2732" s="17">
        <f>IFERROR(L2732/J2732,"")</f>
        <v>0.19718309859154928</v>
      </c>
      <c r="Q2732" s="16">
        <v>0</v>
      </c>
      <c r="R2732" s="16">
        <v>0</v>
      </c>
      <c r="S2732" s="16">
        <v>0</v>
      </c>
      <c r="T2732" s="16">
        <v>110</v>
      </c>
      <c r="U2732" s="16">
        <v>0</v>
      </c>
      <c r="V2732" s="16">
        <v>12</v>
      </c>
      <c r="W2732" s="16">
        <v>0</v>
      </c>
      <c r="X2732" s="16">
        <v>0</v>
      </c>
      <c r="Y2732" s="16">
        <v>0</v>
      </c>
      <c r="Z2732" s="16">
        <v>0</v>
      </c>
      <c r="AA2732" s="16">
        <f>IF(COUNT(Q2732:Z2732)=0,"",SUM(Q2732:Q2732))</f>
        <v>0</v>
      </c>
      <c r="AB2732" s="16">
        <f>IF(COUNT(Q2732:Z2732)=0,"",SUM(R2732:S2732))</f>
        <v>0</v>
      </c>
      <c r="AC2732" s="16">
        <f>IF(COUNT(Q2732:Z2732)=0,"",SUM(T2732:V2732))</f>
        <v>122</v>
      </c>
      <c r="AD2732" s="16">
        <f>IF(COUNT(Q2732:Z2732)=0,"",SUM(W2732:Y2732))</f>
        <v>0</v>
      </c>
      <c r="AE2732" s="16">
        <f>IF(COUNT(Q2732:Z2732)=0,"",SUM(Z2732:Z2732))</f>
        <v>0</v>
      </c>
      <c r="AF2732" s="16">
        <f>IF(COUNT(Q2732:Z2732)=0,"",SUM(Q2732:Z2732))</f>
        <v>122</v>
      </c>
      <c r="AG2732" s="17">
        <f>IFERROR((AA2732+AB2732)/AF2732,"")</f>
        <v>0</v>
      </c>
      <c r="AH2732" s="16"/>
    </row>
    <row r="2733" spans="1:34" x14ac:dyDescent="0.2">
      <c r="A2733" s="4" t="s">
        <v>21</v>
      </c>
      <c r="B2733" s="4" t="s">
        <v>141</v>
      </c>
      <c r="C2733" s="4" t="s">
        <v>955</v>
      </c>
      <c r="D2733" s="4" t="s">
        <v>555</v>
      </c>
      <c r="E2733" s="4" t="s">
        <v>556</v>
      </c>
      <c r="F2733" s="4" t="s">
        <v>1761</v>
      </c>
      <c r="G2733" s="4" t="s">
        <v>158</v>
      </c>
      <c r="H2733" s="4" t="s">
        <v>163</v>
      </c>
      <c r="I2733" s="16">
        <v>460</v>
      </c>
      <c r="J2733" s="16">
        <v>13612</v>
      </c>
      <c r="K2733" s="16">
        <v>439</v>
      </c>
      <c r="L2733" s="16">
        <v>1777</v>
      </c>
      <c r="M2733" s="16">
        <v>23</v>
      </c>
      <c r="N2733" s="16">
        <v>1641</v>
      </c>
      <c r="O2733" s="17">
        <f>IFERROR(K2733/I2733,"")</f>
        <v>0.95434782608695656</v>
      </c>
      <c r="P2733" s="17">
        <f>IFERROR(L2733/J2733,"")</f>
        <v>0.13054657655010285</v>
      </c>
      <c r="Q2733" s="16">
        <v>0</v>
      </c>
      <c r="R2733" s="16">
        <v>0</v>
      </c>
      <c r="S2733" s="16">
        <v>0</v>
      </c>
      <c r="T2733" s="16">
        <v>2171</v>
      </c>
      <c r="U2733" s="16">
        <v>45</v>
      </c>
      <c r="V2733" s="16">
        <v>439</v>
      </c>
      <c r="W2733" s="16">
        <v>0</v>
      </c>
      <c r="X2733" s="16">
        <v>45</v>
      </c>
      <c r="Y2733" s="16">
        <v>0</v>
      </c>
      <c r="Z2733" s="16">
        <v>45</v>
      </c>
      <c r="AA2733" s="16">
        <f>IF(COUNT(Q2733:Z2733)=0,"",SUM(Q2733:Q2733))</f>
        <v>0</v>
      </c>
      <c r="AB2733" s="16">
        <f>IF(COUNT(Q2733:Z2733)=0,"",SUM(R2733:S2733))</f>
        <v>0</v>
      </c>
      <c r="AC2733" s="16">
        <f>IF(COUNT(Q2733:Z2733)=0,"",SUM(T2733:V2733))</f>
        <v>2655</v>
      </c>
      <c r="AD2733" s="16">
        <f>IF(COUNT(Q2733:Z2733)=0,"",SUM(W2733:Y2733))</f>
        <v>45</v>
      </c>
      <c r="AE2733" s="16">
        <f>IF(COUNT(Q2733:Z2733)=0,"",SUM(Z2733:Z2733))</f>
        <v>45</v>
      </c>
      <c r="AF2733" s="16">
        <f>IF(COUNT(Q2733:Z2733)=0,"",SUM(Q2733:Z2733))</f>
        <v>2745</v>
      </c>
      <c r="AG2733" s="17">
        <f>IFERROR((AA2733+AB2733)/AF2733,"")</f>
        <v>0</v>
      </c>
      <c r="AH2733" s="16">
        <v>74</v>
      </c>
    </row>
    <row r="2734" spans="1:34" x14ac:dyDescent="0.2">
      <c r="A2734" s="4" t="s">
        <v>21</v>
      </c>
      <c r="B2734" s="4" t="s">
        <v>141</v>
      </c>
      <c r="C2734" s="4" t="s">
        <v>955</v>
      </c>
      <c r="D2734" s="4" t="s">
        <v>555</v>
      </c>
      <c r="E2734" s="4" t="s">
        <v>556</v>
      </c>
      <c r="F2734" s="4" t="s">
        <v>1762</v>
      </c>
      <c r="G2734" s="4" t="s">
        <v>158</v>
      </c>
      <c r="H2734" s="4" t="s">
        <v>163</v>
      </c>
      <c r="I2734" s="16">
        <v>94</v>
      </c>
      <c r="J2734" s="16">
        <v>3929</v>
      </c>
      <c r="K2734" s="16">
        <v>93</v>
      </c>
      <c r="L2734" s="16">
        <v>744</v>
      </c>
      <c r="M2734" s="16"/>
      <c r="N2734" s="16">
        <v>508</v>
      </c>
      <c r="O2734" s="17">
        <f>IFERROR(K2734/I2734,"")</f>
        <v>0.98936170212765961</v>
      </c>
      <c r="P2734" s="17">
        <f>IFERROR(L2734/J2734,"")</f>
        <v>0.18936116060066174</v>
      </c>
      <c r="Q2734" s="16">
        <v>0</v>
      </c>
      <c r="R2734" s="16">
        <v>0</v>
      </c>
      <c r="S2734" s="16">
        <v>0</v>
      </c>
      <c r="T2734" s="16">
        <v>837</v>
      </c>
      <c r="U2734" s="16">
        <v>0</v>
      </c>
      <c r="V2734" s="16">
        <v>93</v>
      </c>
      <c r="W2734" s="16">
        <v>0</v>
      </c>
      <c r="X2734" s="16">
        <v>0</v>
      </c>
      <c r="Y2734" s="16">
        <v>0</v>
      </c>
      <c r="Z2734" s="16">
        <v>0</v>
      </c>
      <c r="AA2734" s="16">
        <f>IF(COUNT(Q2734:Z2734)=0,"",SUM(Q2734:Q2734))</f>
        <v>0</v>
      </c>
      <c r="AB2734" s="16">
        <f>IF(COUNT(Q2734:Z2734)=0,"",SUM(R2734:S2734))</f>
        <v>0</v>
      </c>
      <c r="AC2734" s="16">
        <f>IF(COUNT(Q2734:Z2734)=0,"",SUM(T2734:V2734))</f>
        <v>930</v>
      </c>
      <c r="AD2734" s="16">
        <f>IF(COUNT(Q2734:Z2734)=0,"",SUM(W2734:Y2734))</f>
        <v>0</v>
      </c>
      <c r="AE2734" s="16">
        <f>IF(COUNT(Q2734:Z2734)=0,"",SUM(Z2734:Z2734))</f>
        <v>0</v>
      </c>
      <c r="AF2734" s="16">
        <f>IF(COUNT(Q2734:Z2734)=0,"",SUM(Q2734:Z2734))</f>
        <v>930</v>
      </c>
      <c r="AG2734" s="17">
        <f>IFERROR((AA2734+AB2734)/AF2734,"")</f>
        <v>0</v>
      </c>
      <c r="AH2734" s="16">
        <v>12</v>
      </c>
    </row>
    <row r="2735" spans="1:34" x14ac:dyDescent="0.2">
      <c r="A2735" s="4" t="s">
        <v>21</v>
      </c>
      <c r="B2735" s="4" t="s">
        <v>141</v>
      </c>
      <c r="C2735" s="4" t="s">
        <v>955</v>
      </c>
      <c r="D2735" s="4" t="s">
        <v>555</v>
      </c>
      <c r="E2735" s="4" t="s">
        <v>556</v>
      </c>
      <c r="F2735" s="4" t="s">
        <v>1763</v>
      </c>
      <c r="G2735" s="4" t="s">
        <v>158</v>
      </c>
      <c r="H2735" s="4" t="s">
        <v>165</v>
      </c>
      <c r="I2735" s="16">
        <v>13</v>
      </c>
      <c r="J2735" s="16">
        <v>529</v>
      </c>
      <c r="K2735" s="16">
        <v>13</v>
      </c>
      <c r="L2735" s="16">
        <v>75</v>
      </c>
      <c r="M2735" s="16">
        <v>0</v>
      </c>
      <c r="N2735" s="16">
        <v>57</v>
      </c>
      <c r="O2735" s="17">
        <f>IFERROR(K2735/I2735,"")</f>
        <v>1</v>
      </c>
      <c r="P2735" s="17">
        <f>IFERROR(L2735/J2735,"")</f>
        <v>0.14177693761814744</v>
      </c>
      <c r="Q2735" s="16">
        <v>0</v>
      </c>
      <c r="R2735" s="16">
        <v>0</v>
      </c>
      <c r="S2735" s="16">
        <v>0</v>
      </c>
      <c r="T2735" s="16">
        <v>86</v>
      </c>
      <c r="U2735" s="16"/>
      <c r="V2735" s="16">
        <v>13</v>
      </c>
      <c r="W2735" s="16">
        <v>0</v>
      </c>
      <c r="X2735" s="16"/>
      <c r="Y2735" s="16">
        <v>0</v>
      </c>
      <c r="Z2735" s="16"/>
      <c r="AA2735" s="16">
        <f>IF(COUNT(Q2735:Z2735)=0,"",SUM(Q2735:Q2735))</f>
        <v>0</v>
      </c>
      <c r="AB2735" s="16">
        <f>IF(COUNT(Q2735:Z2735)=0,"",SUM(R2735:S2735))</f>
        <v>0</v>
      </c>
      <c r="AC2735" s="16">
        <f>IF(COUNT(Q2735:Z2735)=0,"",SUM(T2735:V2735))</f>
        <v>99</v>
      </c>
      <c r="AD2735" s="16">
        <f>IF(COUNT(Q2735:Z2735)=0,"",SUM(W2735:Y2735))</f>
        <v>0</v>
      </c>
      <c r="AE2735" s="16">
        <f>IF(COUNT(Q2735:Z2735)=0,"",SUM(Z2735:Z2735))</f>
        <v>0</v>
      </c>
      <c r="AF2735" s="16">
        <f>IF(COUNT(Q2735:Z2735)=0,"",SUM(Q2735:Z2735))</f>
        <v>99</v>
      </c>
      <c r="AG2735" s="17">
        <f>IFERROR((AA2735+AB2735)/AF2735,"")</f>
        <v>0</v>
      </c>
      <c r="AH2735" s="16"/>
    </row>
    <row r="2736" spans="1:34" x14ac:dyDescent="0.2">
      <c r="A2736" s="4" t="s">
        <v>21</v>
      </c>
      <c r="B2736" s="4" t="s">
        <v>141</v>
      </c>
      <c r="C2736" s="4" t="s">
        <v>955</v>
      </c>
      <c r="D2736" s="4" t="s">
        <v>555</v>
      </c>
      <c r="E2736" s="4" t="s">
        <v>556</v>
      </c>
      <c r="F2736" s="4" t="s">
        <v>1764</v>
      </c>
      <c r="G2736" s="4" t="s">
        <v>158</v>
      </c>
      <c r="H2736" s="4" t="s">
        <v>165</v>
      </c>
      <c r="I2736" s="16">
        <v>78</v>
      </c>
      <c r="J2736" s="16">
        <v>1147</v>
      </c>
      <c r="K2736" s="16">
        <v>78</v>
      </c>
      <c r="L2736" s="16">
        <v>137</v>
      </c>
      <c r="M2736" s="16"/>
      <c r="N2736" s="16">
        <v>200</v>
      </c>
      <c r="O2736" s="17">
        <f>IFERROR(K2736/I2736,"")</f>
        <v>1</v>
      </c>
      <c r="P2736" s="17">
        <f>IFERROR(L2736/J2736,"")</f>
        <v>0.11944202266782912</v>
      </c>
      <c r="Q2736" s="16">
        <v>0</v>
      </c>
      <c r="R2736" s="16">
        <v>0</v>
      </c>
      <c r="S2736" s="16">
        <v>0</v>
      </c>
      <c r="T2736" s="16">
        <v>215</v>
      </c>
      <c r="U2736" s="16">
        <v>0</v>
      </c>
      <c r="V2736" s="16">
        <v>78</v>
      </c>
      <c r="W2736" s="16">
        <v>0</v>
      </c>
      <c r="X2736" s="16">
        <v>0</v>
      </c>
      <c r="Y2736" s="16">
        <v>0</v>
      </c>
      <c r="Z2736" s="16">
        <v>0</v>
      </c>
      <c r="AA2736" s="16">
        <f>IF(COUNT(Q2736:Z2736)=0,"",SUM(Q2736:Q2736))</f>
        <v>0</v>
      </c>
      <c r="AB2736" s="16">
        <f>IF(COUNT(Q2736:Z2736)=0,"",SUM(R2736:S2736))</f>
        <v>0</v>
      </c>
      <c r="AC2736" s="16">
        <f>IF(COUNT(Q2736:Z2736)=0,"",SUM(T2736:V2736))</f>
        <v>293</v>
      </c>
      <c r="AD2736" s="16">
        <f>IF(COUNT(Q2736:Z2736)=0,"",SUM(W2736:Y2736))</f>
        <v>0</v>
      </c>
      <c r="AE2736" s="16">
        <f>IF(COUNT(Q2736:Z2736)=0,"",SUM(Z2736:Z2736))</f>
        <v>0</v>
      </c>
      <c r="AF2736" s="16">
        <f>IF(COUNT(Q2736:Z2736)=0,"",SUM(Q2736:Z2736))</f>
        <v>293</v>
      </c>
      <c r="AG2736" s="17">
        <f>IFERROR((AA2736+AB2736)/AF2736,"")</f>
        <v>0</v>
      </c>
      <c r="AH2736" s="16"/>
    </row>
    <row r="2737" spans="1:34" x14ac:dyDescent="0.2">
      <c r="A2737" s="4" t="s">
        <v>21</v>
      </c>
      <c r="B2737" s="4" t="s">
        <v>141</v>
      </c>
      <c r="C2737" s="4" t="s">
        <v>955</v>
      </c>
      <c r="D2737" s="4" t="s">
        <v>555</v>
      </c>
      <c r="E2737" s="4" t="s">
        <v>556</v>
      </c>
      <c r="F2737" s="4" t="s">
        <v>1765</v>
      </c>
      <c r="G2737" s="4" t="s">
        <v>158</v>
      </c>
      <c r="H2737" s="4" t="s">
        <v>165</v>
      </c>
      <c r="I2737" s="16">
        <v>0</v>
      </c>
      <c r="J2737" s="16">
        <v>649</v>
      </c>
      <c r="K2737" s="16">
        <v>0</v>
      </c>
      <c r="L2737" s="16">
        <v>157</v>
      </c>
      <c r="M2737" s="16">
        <v>0</v>
      </c>
      <c r="N2737" s="16">
        <v>56</v>
      </c>
      <c r="O2737" s="17" t="str">
        <f>IFERROR(K2737/I2737,"")</f>
        <v/>
      </c>
      <c r="P2737" s="17">
        <f>IFERROR(L2737/J2737,"")</f>
        <v>0.24191063174114022</v>
      </c>
      <c r="Q2737" s="16">
        <v>0</v>
      </c>
      <c r="R2737" s="16">
        <v>0</v>
      </c>
      <c r="S2737" s="16">
        <v>0</v>
      </c>
      <c r="T2737" s="16">
        <v>157</v>
      </c>
      <c r="U2737" s="16">
        <v>0</v>
      </c>
      <c r="V2737" s="16">
        <v>0</v>
      </c>
      <c r="W2737" s="16">
        <v>0</v>
      </c>
      <c r="X2737" s="16">
        <v>0</v>
      </c>
      <c r="Y2737" s="16">
        <v>0</v>
      </c>
      <c r="Z2737" s="16">
        <v>0</v>
      </c>
      <c r="AA2737" s="16">
        <f>IF(COUNT(Q2737:Z2737)=0,"",SUM(Q2737:Q2737))</f>
        <v>0</v>
      </c>
      <c r="AB2737" s="16">
        <f>IF(COUNT(Q2737:Z2737)=0,"",SUM(R2737:S2737))</f>
        <v>0</v>
      </c>
      <c r="AC2737" s="16">
        <f>IF(COUNT(Q2737:Z2737)=0,"",SUM(T2737:V2737))</f>
        <v>157</v>
      </c>
      <c r="AD2737" s="16">
        <f>IF(COUNT(Q2737:Z2737)=0,"",SUM(W2737:Y2737))</f>
        <v>0</v>
      </c>
      <c r="AE2737" s="16">
        <f>IF(COUNT(Q2737:Z2737)=0,"",SUM(Z2737:Z2737))</f>
        <v>0</v>
      </c>
      <c r="AF2737" s="16">
        <f>IF(COUNT(Q2737:Z2737)=0,"",SUM(Q2737:Z2737))</f>
        <v>157</v>
      </c>
      <c r="AG2737" s="17">
        <f>IFERROR((AA2737+AB2737)/AF2737,"")</f>
        <v>0</v>
      </c>
      <c r="AH2737" s="16"/>
    </row>
    <row r="2738" spans="1:34" x14ac:dyDescent="0.2">
      <c r="A2738" s="4" t="s">
        <v>21</v>
      </c>
      <c r="B2738" s="4" t="s">
        <v>141</v>
      </c>
      <c r="C2738" s="4" t="s">
        <v>955</v>
      </c>
      <c r="D2738" s="4" t="s">
        <v>555</v>
      </c>
      <c r="E2738" s="4" t="s">
        <v>556</v>
      </c>
      <c r="F2738" s="4" t="s">
        <v>1766</v>
      </c>
      <c r="G2738" s="4" t="s">
        <v>158</v>
      </c>
      <c r="H2738" s="4" t="s">
        <v>165</v>
      </c>
      <c r="I2738" s="16"/>
      <c r="J2738" s="16">
        <v>431</v>
      </c>
      <c r="K2738" s="16"/>
      <c r="L2738" s="16">
        <v>143</v>
      </c>
      <c r="M2738" s="16">
        <v>0</v>
      </c>
      <c r="N2738" s="16">
        <v>54</v>
      </c>
      <c r="O2738" s="17" t="str">
        <f>IFERROR(K2738/I2738,"")</f>
        <v/>
      </c>
      <c r="P2738" s="17">
        <f>IFERROR(L2738/J2738,"")</f>
        <v>0.33178654292343385</v>
      </c>
      <c r="Q2738" s="16">
        <v>0</v>
      </c>
      <c r="R2738" s="16">
        <v>0</v>
      </c>
      <c r="S2738" s="16">
        <v>0</v>
      </c>
      <c r="T2738" s="16">
        <v>152</v>
      </c>
      <c r="U2738" s="16">
        <v>0</v>
      </c>
      <c r="V2738" s="16"/>
      <c r="W2738" s="16">
        <v>0</v>
      </c>
      <c r="X2738" s="16">
        <v>0</v>
      </c>
      <c r="Y2738" s="16">
        <v>0</v>
      </c>
      <c r="Z2738" s="16">
        <v>0</v>
      </c>
      <c r="AA2738" s="16">
        <f>IF(COUNT(Q2738:Z2738)=0,"",SUM(Q2738:Q2738))</f>
        <v>0</v>
      </c>
      <c r="AB2738" s="16">
        <f>IF(COUNT(Q2738:Z2738)=0,"",SUM(R2738:S2738))</f>
        <v>0</v>
      </c>
      <c r="AC2738" s="16">
        <f>IF(COUNT(Q2738:Z2738)=0,"",SUM(T2738:V2738))</f>
        <v>152</v>
      </c>
      <c r="AD2738" s="16">
        <f>IF(COUNT(Q2738:Z2738)=0,"",SUM(W2738:Y2738))</f>
        <v>0</v>
      </c>
      <c r="AE2738" s="16">
        <f>IF(COUNT(Q2738:Z2738)=0,"",SUM(Z2738:Z2738))</f>
        <v>0</v>
      </c>
      <c r="AF2738" s="16">
        <f>IF(COUNT(Q2738:Z2738)=0,"",SUM(Q2738:Z2738))</f>
        <v>152</v>
      </c>
      <c r="AG2738" s="17">
        <f>IFERROR((AA2738+AB2738)/AF2738,"")</f>
        <v>0</v>
      </c>
      <c r="AH2738" s="16"/>
    </row>
    <row r="2739" spans="1:34" x14ac:dyDescent="0.2">
      <c r="A2739" s="4" t="s">
        <v>21</v>
      </c>
      <c r="B2739" s="4" t="s">
        <v>141</v>
      </c>
      <c r="C2739" s="4" t="s">
        <v>955</v>
      </c>
      <c r="D2739" s="4" t="s">
        <v>555</v>
      </c>
      <c r="E2739" s="4" t="s">
        <v>556</v>
      </c>
      <c r="F2739" s="4" t="s">
        <v>1767</v>
      </c>
      <c r="G2739" s="4" t="s">
        <v>158</v>
      </c>
      <c r="H2739" s="4" t="s">
        <v>165</v>
      </c>
      <c r="I2739" s="16">
        <v>23</v>
      </c>
      <c r="J2739" s="16">
        <v>1026</v>
      </c>
      <c r="K2739" s="16">
        <v>23</v>
      </c>
      <c r="L2739" s="16">
        <v>137</v>
      </c>
      <c r="M2739" s="16"/>
      <c r="N2739" s="16">
        <v>132</v>
      </c>
      <c r="O2739" s="17">
        <f>IFERROR(K2739/I2739,"")</f>
        <v>1</v>
      </c>
      <c r="P2739" s="17">
        <f>IFERROR(L2739/J2739,"")</f>
        <v>0.13352826510721247</v>
      </c>
      <c r="Q2739" s="16">
        <v>0</v>
      </c>
      <c r="R2739" s="16">
        <v>0</v>
      </c>
      <c r="S2739" s="16">
        <v>0</v>
      </c>
      <c r="T2739" s="16">
        <v>156</v>
      </c>
      <c r="U2739" s="16"/>
      <c r="V2739" s="16">
        <v>23</v>
      </c>
      <c r="W2739" s="16">
        <v>0</v>
      </c>
      <c r="X2739" s="16"/>
      <c r="Y2739" s="16">
        <v>0</v>
      </c>
      <c r="Z2739" s="16"/>
      <c r="AA2739" s="16">
        <f>IF(COUNT(Q2739:Z2739)=0,"",SUM(Q2739:Q2739))</f>
        <v>0</v>
      </c>
      <c r="AB2739" s="16">
        <f>IF(COUNT(Q2739:Z2739)=0,"",SUM(R2739:S2739))</f>
        <v>0</v>
      </c>
      <c r="AC2739" s="16">
        <f>IF(COUNT(Q2739:Z2739)=0,"",SUM(T2739:V2739))</f>
        <v>179</v>
      </c>
      <c r="AD2739" s="16">
        <f>IF(COUNT(Q2739:Z2739)=0,"",SUM(W2739:Y2739))</f>
        <v>0</v>
      </c>
      <c r="AE2739" s="16">
        <f>IF(COUNT(Q2739:Z2739)=0,"",SUM(Z2739:Z2739))</f>
        <v>0</v>
      </c>
      <c r="AF2739" s="16">
        <f>IF(COUNT(Q2739:Z2739)=0,"",SUM(Q2739:Z2739))</f>
        <v>179</v>
      </c>
      <c r="AG2739" s="17">
        <f>IFERROR((AA2739+AB2739)/AF2739,"")</f>
        <v>0</v>
      </c>
      <c r="AH2739" s="16"/>
    </row>
    <row r="2740" spans="1:34" x14ac:dyDescent="0.2">
      <c r="A2740" s="4" t="s">
        <v>21</v>
      </c>
      <c r="B2740" s="4" t="s">
        <v>141</v>
      </c>
      <c r="C2740" s="4" t="s">
        <v>955</v>
      </c>
      <c r="D2740" s="4" t="s">
        <v>555</v>
      </c>
      <c r="E2740" s="4" t="s">
        <v>556</v>
      </c>
      <c r="F2740" s="4" t="s">
        <v>1768</v>
      </c>
      <c r="G2740" s="4" t="s">
        <v>158</v>
      </c>
      <c r="H2740" s="4" t="s">
        <v>165</v>
      </c>
      <c r="I2740" s="16">
        <v>634</v>
      </c>
      <c r="J2740" s="16">
        <v>6627</v>
      </c>
      <c r="K2740" s="16">
        <v>626</v>
      </c>
      <c r="L2740" s="16">
        <v>800</v>
      </c>
      <c r="M2740" s="16">
        <v>17</v>
      </c>
      <c r="N2740" s="16">
        <v>794</v>
      </c>
      <c r="O2740" s="17">
        <f>IFERROR(K2740/I2740,"")</f>
        <v>0.98738170347003151</v>
      </c>
      <c r="P2740" s="17">
        <f>IFERROR(L2740/J2740,"")</f>
        <v>0.12071827372868568</v>
      </c>
      <c r="Q2740" s="16">
        <v>0</v>
      </c>
      <c r="R2740" s="16">
        <v>0</v>
      </c>
      <c r="S2740" s="16">
        <v>0</v>
      </c>
      <c r="T2740" s="16">
        <v>1405</v>
      </c>
      <c r="U2740" s="16">
        <v>21</v>
      </c>
      <c r="V2740" s="16">
        <v>626</v>
      </c>
      <c r="W2740" s="16">
        <v>0</v>
      </c>
      <c r="X2740" s="16">
        <v>21</v>
      </c>
      <c r="Y2740" s="16">
        <v>0</v>
      </c>
      <c r="Z2740" s="16">
        <v>21</v>
      </c>
      <c r="AA2740" s="16">
        <f>IF(COUNT(Q2740:Z2740)=0,"",SUM(Q2740:Q2740))</f>
        <v>0</v>
      </c>
      <c r="AB2740" s="16">
        <f>IF(COUNT(Q2740:Z2740)=0,"",SUM(R2740:S2740))</f>
        <v>0</v>
      </c>
      <c r="AC2740" s="16">
        <f>IF(COUNT(Q2740:Z2740)=0,"",SUM(T2740:V2740))</f>
        <v>2052</v>
      </c>
      <c r="AD2740" s="16">
        <f>IF(COUNT(Q2740:Z2740)=0,"",SUM(W2740:Y2740))</f>
        <v>21</v>
      </c>
      <c r="AE2740" s="16">
        <f>IF(COUNT(Q2740:Z2740)=0,"",SUM(Z2740:Z2740))</f>
        <v>21</v>
      </c>
      <c r="AF2740" s="16">
        <f>IF(COUNT(Q2740:Z2740)=0,"",SUM(Q2740:Z2740))</f>
        <v>2094</v>
      </c>
      <c r="AG2740" s="17">
        <f>IFERROR((AA2740+AB2740)/AF2740,"")</f>
        <v>0</v>
      </c>
      <c r="AH2740" s="16">
        <v>21</v>
      </c>
    </row>
    <row r="2741" spans="1:34" x14ac:dyDescent="0.2">
      <c r="A2741" s="4" t="s">
        <v>21</v>
      </c>
      <c r="B2741" s="4" t="s">
        <v>141</v>
      </c>
      <c r="C2741" s="4" t="s">
        <v>955</v>
      </c>
      <c r="D2741" s="4" t="s">
        <v>555</v>
      </c>
      <c r="E2741" s="4" t="s">
        <v>556</v>
      </c>
      <c r="F2741" s="4" t="s">
        <v>1769</v>
      </c>
      <c r="G2741" s="4" t="s">
        <v>158</v>
      </c>
      <c r="H2741" s="4" t="s">
        <v>164</v>
      </c>
      <c r="I2741" s="16">
        <v>116</v>
      </c>
      <c r="J2741" s="16">
        <v>3091</v>
      </c>
      <c r="K2741" s="16">
        <v>112</v>
      </c>
      <c r="L2741" s="16">
        <v>314</v>
      </c>
      <c r="M2741" s="16">
        <v>16</v>
      </c>
      <c r="N2741" s="16">
        <v>331</v>
      </c>
      <c r="O2741" s="17">
        <f>IFERROR(K2741/I2741,"")</f>
        <v>0.96551724137931039</v>
      </c>
      <c r="P2741" s="17">
        <f>IFERROR(L2741/J2741,"")</f>
        <v>0.1015852474927208</v>
      </c>
      <c r="Q2741" s="16">
        <v>0</v>
      </c>
      <c r="R2741" s="16">
        <v>0</v>
      </c>
      <c r="S2741" s="16">
        <v>0</v>
      </c>
      <c r="T2741" s="16">
        <v>409</v>
      </c>
      <c r="U2741" s="16">
        <v>17</v>
      </c>
      <c r="V2741" s="16">
        <v>112</v>
      </c>
      <c r="W2741" s="16">
        <v>0</v>
      </c>
      <c r="X2741" s="16">
        <v>17</v>
      </c>
      <c r="Y2741" s="16">
        <v>0</v>
      </c>
      <c r="Z2741" s="16">
        <v>17</v>
      </c>
      <c r="AA2741" s="16">
        <f>IF(COUNT(Q2741:Z2741)=0,"",SUM(Q2741:Q2741))</f>
        <v>0</v>
      </c>
      <c r="AB2741" s="16">
        <f>IF(COUNT(Q2741:Z2741)=0,"",SUM(R2741:S2741))</f>
        <v>0</v>
      </c>
      <c r="AC2741" s="16">
        <f>IF(COUNT(Q2741:Z2741)=0,"",SUM(T2741:V2741))</f>
        <v>538</v>
      </c>
      <c r="AD2741" s="16">
        <f>IF(COUNT(Q2741:Z2741)=0,"",SUM(W2741:Y2741))</f>
        <v>17</v>
      </c>
      <c r="AE2741" s="16">
        <f>IF(COUNT(Q2741:Z2741)=0,"",SUM(Z2741:Z2741))</f>
        <v>17</v>
      </c>
      <c r="AF2741" s="16">
        <f>IF(COUNT(Q2741:Z2741)=0,"",SUM(Q2741:Z2741))</f>
        <v>572</v>
      </c>
      <c r="AG2741" s="17">
        <f>IFERROR((AA2741+AB2741)/AF2741,"")</f>
        <v>0</v>
      </c>
      <c r="AH2741" s="16">
        <v>13</v>
      </c>
    </row>
    <row r="2742" spans="1:34" x14ac:dyDescent="0.2">
      <c r="A2742" s="4" t="s">
        <v>21</v>
      </c>
      <c r="B2742" s="4" t="s">
        <v>141</v>
      </c>
      <c r="C2742" s="4" t="s">
        <v>955</v>
      </c>
      <c r="D2742" s="4" t="s">
        <v>555</v>
      </c>
      <c r="E2742" s="4" t="s">
        <v>556</v>
      </c>
      <c r="F2742" s="4" t="s">
        <v>1770</v>
      </c>
      <c r="G2742" s="4" t="s">
        <v>158</v>
      </c>
      <c r="H2742" s="4" t="s">
        <v>164</v>
      </c>
      <c r="I2742" s="16">
        <v>1493</v>
      </c>
      <c r="J2742" s="16">
        <v>29957</v>
      </c>
      <c r="K2742" s="16">
        <v>1493</v>
      </c>
      <c r="L2742" s="16">
        <v>4465</v>
      </c>
      <c r="M2742" s="16">
        <v>100</v>
      </c>
      <c r="N2742" s="16">
        <v>3347</v>
      </c>
      <c r="O2742" s="17">
        <f>IFERROR(K2742/I2742,"")</f>
        <v>1</v>
      </c>
      <c r="P2742" s="17">
        <f>IFERROR(L2742/J2742,"")</f>
        <v>0.14904696731982509</v>
      </c>
      <c r="Q2742" s="16">
        <v>0</v>
      </c>
      <c r="R2742" s="16">
        <v>0</v>
      </c>
      <c r="S2742" s="16">
        <v>0</v>
      </c>
      <c r="T2742" s="16">
        <v>5932</v>
      </c>
      <c r="U2742" s="16">
        <v>26</v>
      </c>
      <c r="V2742" s="16">
        <v>1493</v>
      </c>
      <c r="W2742" s="16">
        <v>0</v>
      </c>
      <c r="X2742" s="16">
        <v>26</v>
      </c>
      <c r="Y2742" s="16">
        <v>0</v>
      </c>
      <c r="Z2742" s="16">
        <v>26</v>
      </c>
      <c r="AA2742" s="16">
        <f>IF(COUNT(Q2742:Z2742)=0,"",SUM(Q2742:Q2742))</f>
        <v>0</v>
      </c>
      <c r="AB2742" s="16">
        <f>IF(COUNT(Q2742:Z2742)=0,"",SUM(R2742:S2742))</f>
        <v>0</v>
      </c>
      <c r="AC2742" s="16">
        <f>IF(COUNT(Q2742:Z2742)=0,"",SUM(T2742:V2742))</f>
        <v>7451</v>
      </c>
      <c r="AD2742" s="16">
        <f>IF(COUNT(Q2742:Z2742)=0,"",SUM(W2742:Y2742))</f>
        <v>26</v>
      </c>
      <c r="AE2742" s="16">
        <f>IF(COUNT(Q2742:Z2742)=0,"",SUM(Z2742:Z2742))</f>
        <v>26</v>
      </c>
      <c r="AF2742" s="16">
        <f>IF(COUNT(Q2742:Z2742)=0,"",SUM(Q2742:Z2742))</f>
        <v>7503</v>
      </c>
      <c r="AG2742" s="17">
        <f>IFERROR((AA2742+AB2742)/AF2742,"")</f>
        <v>0</v>
      </c>
      <c r="AH2742" s="16">
        <v>77</v>
      </c>
    </row>
    <row r="2743" spans="1:34" x14ac:dyDescent="0.2">
      <c r="A2743" s="4" t="s">
        <v>21</v>
      </c>
      <c r="B2743" s="4" t="s">
        <v>141</v>
      </c>
      <c r="C2743" s="4" t="s">
        <v>955</v>
      </c>
      <c r="D2743" s="4" t="s">
        <v>555</v>
      </c>
      <c r="E2743" s="4" t="s">
        <v>556</v>
      </c>
      <c r="F2743" s="4" t="s">
        <v>1771</v>
      </c>
      <c r="G2743" s="4" t="s">
        <v>158</v>
      </c>
      <c r="H2743" s="4" t="s">
        <v>164</v>
      </c>
      <c r="I2743" s="16">
        <v>112</v>
      </c>
      <c r="J2743" s="16">
        <v>2943</v>
      </c>
      <c r="K2743" s="16">
        <v>112</v>
      </c>
      <c r="L2743" s="16">
        <v>550</v>
      </c>
      <c r="M2743" s="16">
        <v>25</v>
      </c>
      <c r="N2743" s="16">
        <v>451</v>
      </c>
      <c r="O2743" s="17">
        <f>IFERROR(K2743/I2743,"")</f>
        <v>1</v>
      </c>
      <c r="P2743" s="17">
        <f>IFERROR(L2743/J2743,"")</f>
        <v>0.18688413183826028</v>
      </c>
      <c r="Q2743" s="16">
        <v>0</v>
      </c>
      <c r="R2743" s="16">
        <v>0</v>
      </c>
      <c r="S2743" s="16">
        <v>0</v>
      </c>
      <c r="T2743" s="16">
        <v>626</v>
      </c>
      <c r="U2743" s="16">
        <v>36</v>
      </c>
      <c r="V2743" s="16">
        <v>112</v>
      </c>
      <c r="W2743" s="16">
        <v>0</v>
      </c>
      <c r="X2743" s="16">
        <v>36</v>
      </c>
      <c r="Y2743" s="16">
        <v>0</v>
      </c>
      <c r="Z2743" s="16">
        <v>36</v>
      </c>
      <c r="AA2743" s="16">
        <f>IF(COUNT(Q2743:Z2743)=0,"",SUM(Q2743:Q2743))</f>
        <v>0</v>
      </c>
      <c r="AB2743" s="16">
        <f>IF(COUNT(Q2743:Z2743)=0,"",SUM(R2743:S2743))</f>
        <v>0</v>
      </c>
      <c r="AC2743" s="16">
        <f>IF(COUNT(Q2743:Z2743)=0,"",SUM(T2743:V2743))</f>
        <v>774</v>
      </c>
      <c r="AD2743" s="16">
        <f>IF(COUNT(Q2743:Z2743)=0,"",SUM(W2743:Y2743))</f>
        <v>36</v>
      </c>
      <c r="AE2743" s="16">
        <f>IF(COUNT(Q2743:Z2743)=0,"",SUM(Z2743:Z2743))</f>
        <v>36</v>
      </c>
      <c r="AF2743" s="16">
        <f>IF(COUNT(Q2743:Z2743)=0,"",SUM(Q2743:Z2743))</f>
        <v>846</v>
      </c>
      <c r="AG2743" s="17">
        <f>IFERROR((AA2743+AB2743)/AF2743,"")</f>
        <v>0</v>
      </c>
      <c r="AH2743" s="16"/>
    </row>
    <row r="2744" spans="1:34" x14ac:dyDescent="0.2">
      <c r="A2744" s="4" t="s">
        <v>21</v>
      </c>
      <c r="B2744" s="4" t="s">
        <v>141</v>
      </c>
      <c r="C2744" s="4" t="s">
        <v>955</v>
      </c>
      <c r="D2744" s="4" t="s">
        <v>555</v>
      </c>
      <c r="E2744" s="4" t="s">
        <v>556</v>
      </c>
      <c r="F2744" s="4" t="s">
        <v>1772</v>
      </c>
      <c r="G2744" s="4" t="s">
        <v>158</v>
      </c>
      <c r="H2744" s="4" t="s">
        <v>164</v>
      </c>
      <c r="I2744" s="16">
        <v>687</v>
      </c>
      <c r="J2744" s="16">
        <v>14012</v>
      </c>
      <c r="K2744" s="16">
        <v>679</v>
      </c>
      <c r="L2744" s="16">
        <v>3488</v>
      </c>
      <c r="M2744" s="16">
        <v>25</v>
      </c>
      <c r="N2744" s="16">
        <v>1433</v>
      </c>
      <c r="O2744" s="17">
        <f>IFERROR(K2744/I2744,"")</f>
        <v>0.98835516739446871</v>
      </c>
      <c r="P2744" s="17">
        <f>IFERROR(L2744/J2744,"")</f>
        <v>0.2489294890094205</v>
      </c>
      <c r="Q2744" s="16">
        <v>0</v>
      </c>
      <c r="R2744" s="16">
        <v>0</v>
      </c>
      <c r="S2744" s="16">
        <v>0</v>
      </c>
      <c r="T2744" s="16">
        <v>4125</v>
      </c>
      <c r="U2744" s="16">
        <v>42</v>
      </c>
      <c r="V2744" s="16">
        <v>679</v>
      </c>
      <c r="W2744" s="16">
        <v>0</v>
      </c>
      <c r="X2744" s="16">
        <v>42</v>
      </c>
      <c r="Y2744" s="16">
        <v>0</v>
      </c>
      <c r="Z2744" s="16">
        <v>42</v>
      </c>
      <c r="AA2744" s="16">
        <f>IF(COUNT(Q2744:Z2744)=0,"",SUM(Q2744:Q2744))</f>
        <v>0</v>
      </c>
      <c r="AB2744" s="16">
        <f>IF(COUNT(Q2744:Z2744)=0,"",SUM(R2744:S2744))</f>
        <v>0</v>
      </c>
      <c r="AC2744" s="16">
        <f>IF(COUNT(Q2744:Z2744)=0,"",SUM(T2744:V2744))</f>
        <v>4846</v>
      </c>
      <c r="AD2744" s="16">
        <f>IF(COUNT(Q2744:Z2744)=0,"",SUM(W2744:Y2744))</f>
        <v>42</v>
      </c>
      <c r="AE2744" s="16">
        <f>IF(COUNT(Q2744:Z2744)=0,"",SUM(Z2744:Z2744))</f>
        <v>42</v>
      </c>
      <c r="AF2744" s="16">
        <f>IF(COUNT(Q2744:Z2744)=0,"",SUM(Q2744:Z2744))</f>
        <v>4930</v>
      </c>
      <c r="AG2744" s="17">
        <f>IFERROR((AA2744+AB2744)/AF2744,"")</f>
        <v>0</v>
      </c>
      <c r="AH2744" s="16">
        <v>60</v>
      </c>
    </row>
    <row r="2745" spans="1:34" x14ac:dyDescent="0.2">
      <c r="A2745" s="4" t="s">
        <v>21</v>
      </c>
      <c r="B2745" s="4" t="s">
        <v>141</v>
      </c>
      <c r="C2745" s="4" t="s">
        <v>955</v>
      </c>
      <c r="D2745" s="4" t="s">
        <v>555</v>
      </c>
      <c r="E2745" s="4" t="s">
        <v>556</v>
      </c>
      <c r="F2745" s="4" t="s">
        <v>1773</v>
      </c>
      <c r="G2745" s="4" t="s">
        <v>158</v>
      </c>
      <c r="H2745" s="4" t="s">
        <v>164</v>
      </c>
      <c r="I2745" s="16">
        <v>367</v>
      </c>
      <c r="J2745" s="16">
        <v>10013</v>
      </c>
      <c r="K2745" s="16">
        <v>363</v>
      </c>
      <c r="L2745" s="16">
        <v>1717</v>
      </c>
      <c r="M2745" s="16"/>
      <c r="N2745" s="16">
        <v>1135</v>
      </c>
      <c r="O2745" s="17">
        <f>IFERROR(K2745/I2745,"")</f>
        <v>0.98910081743869205</v>
      </c>
      <c r="P2745" s="17">
        <f>IFERROR(L2745/J2745,"")</f>
        <v>0.17147707979626486</v>
      </c>
      <c r="Q2745" s="16">
        <v>0</v>
      </c>
      <c r="R2745" s="16">
        <v>0</v>
      </c>
      <c r="S2745" s="16">
        <v>0</v>
      </c>
      <c r="T2745" s="16">
        <v>2072</v>
      </c>
      <c r="U2745" s="16"/>
      <c r="V2745" s="16">
        <v>363</v>
      </c>
      <c r="W2745" s="16">
        <v>0</v>
      </c>
      <c r="X2745" s="16"/>
      <c r="Y2745" s="16">
        <v>0</v>
      </c>
      <c r="Z2745" s="16"/>
      <c r="AA2745" s="16">
        <f>IF(COUNT(Q2745:Z2745)=0,"",SUM(Q2745:Q2745))</f>
        <v>0</v>
      </c>
      <c r="AB2745" s="16">
        <f>IF(COUNT(Q2745:Z2745)=0,"",SUM(R2745:S2745))</f>
        <v>0</v>
      </c>
      <c r="AC2745" s="16">
        <f>IF(COUNT(Q2745:Z2745)=0,"",SUM(T2745:V2745))</f>
        <v>2435</v>
      </c>
      <c r="AD2745" s="16">
        <f>IF(COUNT(Q2745:Z2745)=0,"",SUM(W2745:Y2745))</f>
        <v>0</v>
      </c>
      <c r="AE2745" s="16">
        <f>IF(COUNT(Q2745:Z2745)=0,"",SUM(Z2745:Z2745))</f>
        <v>0</v>
      </c>
      <c r="AF2745" s="16">
        <f>IF(COUNT(Q2745:Z2745)=0,"",SUM(Q2745:Z2745))</f>
        <v>2435</v>
      </c>
      <c r="AG2745" s="17">
        <f>IFERROR((AA2745+AB2745)/AF2745,"")</f>
        <v>0</v>
      </c>
      <c r="AH2745" s="16">
        <v>26</v>
      </c>
    </row>
    <row r="2746" spans="1:34" x14ac:dyDescent="0.2">
      <c r="A2746" s="4" t="s">
        <v>21</v>
      </c>
      <c r="B2746" s="4" t="s">
        <v>141</v>
      </c>
      <c r="C2746" s="4" t="s">
        <v>955</v>
      </c>
      <c r="D2746" s="4" t="s">
        <v>555</v>
      </c>
      <c r="E2746" s="4" t="s">
        <v>556</v>
      </c>
      <c r="F2746" s="4" t="s">
        <v>1774</v>
      </c>
      <c r="G2746" s="4" t="s">
        <v>158</v>
      </c>
      <c r="H2746" s="4" t="s">
        <v>164</v>
      </c>
      <c r="I2746" s="16">
        <v>1676</v>
      </c>
      <c r="J2746" s="16">
        <v>30322</v>
      </c>
      <c r="K2746" s="16">
        <v>1673</v>
      </c>
      <c r="L2746" s="16">
        <v>4207</v>
      </c>
      <c r="M2746" s="16">
        <v>102</v>
      </c>
      <c r="N2746" s="16">
        <v>3404</v>
      </c>
      <c r="O2746" s="17">
        <f>IFERROR(K2746/I2746,"")</f>
        <v>0.99821002386634849</v>
      </c>
      <c r="P2746" s="17">
        <f>IFERROR(L2746/J2746,"")</f>
        <v>0.13874414616450101</v>
      </c>
      <c r="Q2746" s="16">
        <v>0</v>
      </c>
      <c r="R2746" s="16">
        <v>0</v>
      </c>
      <c r="S2746" s="16">
        <v>0</v>
      </c>
      <c r="T2746" s="16">
        <v>5858</v>
      </c>
      <c r="U2746" s="16">
        <v>19</v>
      </c>
      <c r="V2746" s="16">
        <v>1673</v>
      </c>
      <c r="W2746" s="16">
        <v>0</v>
      </c>
      <c r="X2746" s="16">
        <v>19</v>
      </c>
      <c r="Y2746" s="16">
        <v>0</v>
      </c>
      <c r="Z2746" s="16">
        <v>19</v>
      </c>
      <c r="AA2746" s="16">
        <f>IF(COUNT(Q2746:Z2746)=0,"",SUM(Q2746:Q2746))</f>
        <v>0</v>
      </c>
      <c r="AB2746" s="16">
        <f>IF(COUNT(Q2746:Z2746)=0,"",SUM(R2746:S2746))</f>
        <v>0</v>
      </c>
      <c r="AC2746" s="16">
        <f>IF(COUNT(Q2746:Z2746)=0,"",SUM(T2746:V2746))</f>
        <v>7550</v>
      </c>
      <c r="AD2746" s="16">
        <f>IF(COUNT(Q2746:Z2746)=0,"",SUM(W2746:Y2746))</f>
        <v>19</v>
      </c>
      <c r="AE2746" s="16">
        <f>IF(COUNT(Q2746:Z2746)=0,"",SUM(Z2746:Z2746))</f>
        <v>19</v>
      </c>
      <c r="AF2746" s="16">
        <f>IF(COUNT(Q2746:Z2746)=0,"",SUM(Q2746:Z2746))</f>
        <v>7588</v>
      </c>
      <c r="AG2746" s="17">
        <f>IFERROR((AA2746+AB2746)/AF2746,"")</f>
        <v>0</v>
      </c>
      <c r="AH2746" s="16">
        <v>145</v>
      </c>
    </row>
    <row r="2747" spans="1:34" x14ac:dyDescent="0.2">
      <c r="A2747" s="4" t="s">
        <v>21</v>
      </c>
      <c r="B2747" s="4" t="s">
        <v>141</v>
      </c>
      <c r="C2747" s="4" t="s">
        <v>955</v>
      </c>
      <c r="D2747" s="4" t="s">
        <v>555</v>
      </c>
      <c r="E2747" s="4" t="s">
        <v>556</v>
      </c>
      <c r="F2747" s="4" t="s">
        <v>1775</v>
      </c>
      <c r="G2747" s="4" t="s">
        <v>158</v>
      </c>
      <c r="H2747" s="4" t="s">
        <v>163</v>
      </c>
      <c r="I2747" s="16">
        <v>270</v>
      </c>
      <c r="J2747" s="16">
        <v>3313</v>
      </c>
      <c r="K2747" s="16">
        <v>270</v>
      </c>
      <c r="L2747" s="16">
        <v>389</v>
      </c>
      <c r="M2747" s="16">
        <v>13</v>
      </c>
      <c r="N2747" s="16">
        <v>359</v>
      </c>
      <c r="O2747" s="17">
        <f>IFERROR(K2747/I2747,"")</f>
        <v>1</v>
      </c>
      <c r="P2747" s="17">
        <f>IFERROR(L2747/J2747,"")</f>
        <v>0.11741623905825536</v>
      </c>
      <c r="Q2747" s="16">
        <v>0</v>
      </c>
      <c r="R2747" s="16">
        <v>0</v>
      </c>
      <c r="S2747" s="16">
        <v>0</v>
      </c>
      <c r="T2747" s="16">
        <v>628</v>
      </c>
      <c r="U2747" s="16">
        <v>31</v>
      </c>
      <c r="V2747" s="16">
        <v>270</v>
      </c>
      <c r="W2747" s="16">
        <v>0</v>
      </c>
      <c r="X2747" s="16">
        <v>31</v>
      </c>
      <c r="Y2747" s="16">
        <v>0</v>
      </c>
      <c r="Z2747" s="16">
        <v>31</v>
      </c>
      <c r="AA2747" s="16">
        <f>IF(COUNT(Q2747:Z2747)=0,"",SUM(Q2747:Q2747))</f>
        <v>0</v>
      </c>
      <c r="AB2747" s="16">
        <f>IF(COUNT(Q2747:Z2747)=0,"",SUM(R2747:S2747))</f>
        <v>0</v>
      </c>
      <c r="AC2747" s="16">
        <f>IF(COUNT(Q2747:Z2747)=0,"",SUM(T2747:V2747))</f>
        <v>929</v>
      </c>
      <c r="AD2747" s="16">
        <f>IF(COUNT(Q2747:Z2747)=0,"",SUM(W2747:Y2747))</f>
        <v>31</v>
      </c>
      <c r="AE2747" s="16">
        <f>IF(COUNT(Q2747:Z2747)=0,"",SUM(Z2747:Z2747))</f>
        <v>31</v>
      </c>
      <c r="AF2747" s="16">
        <f>IF(COUNT(Q2747:Z2747)=0,"",SUM(Q2747:Z2747))</f>
        <v>991</v>
      </c>
      <c r="AG2747" s="17">
        <f>IFERROR((AA2747+AB2747)/AF2747,"")</f>
        <v>0</v>
      </c>
      <c r="AH2747" s="16">
        <v>13</v>
      </c>
    </row>
    <row r="2748" spans="1:34" x14ac:dyDescent="0.2">
      <c r="A2748" s="4" t="s">
        <v>21</v>
      </c>
      <c r="B2748" s="4" t="s">
        <v>141</v>
      </c>
      <c r="C2748" s="4" t="s">
        <v>955</v>
      </c>
      <c r="D2748" s="4" t="s">
        <v>555</v>
      </c>
      <c r="E2748" s="4" t="s">
        <v>556</v>
      </c>
      <c r="F2748" s="4" t="s">
        <v>1776</v>
      </c>
      <c r="G2748" s="4" t="s">
        <v>158</v>
      </c>
      <c r="H2748" s="4" t="s">
        <v>163</v>
      </c>
      <c r="I2748" s="16">
        <v>438</v>
      </c>
      <c r="J2748" s="16">
        <v>8835</v>
      </c>
      <c r="K2748" s="16">
        <v>434</v>
      </c>
      <c r="L2748" s="16">
        <v>1046</v>
      </c>
      <c r="M2748" s="16"/>
      <c r="N2748" s="16">
        <v>1077</v>
      </c>
      <c r="O2748" s="17">
        <f>IFERROR(K2748/I2748,"")</f>
        <v>0.9908675799086758</v>
      </c>
      <c r="P2748" s="17">
        <f>IFERROR(L2748/J2748,"")</f>
        <v>0.11839275608375778</v>
      </c>
      <c r="Q2748" s="16">
        <v>0</v>
      </c>
      <c r="R2748" s="16">
        <v>0</v>
      </c>
      <c r="S2748" s="16">
        <v>0</v>
      </c>
      <c r="T2748" s="16">
        <v>1474</v>
      </c>
      <c r="U2748" s="16"/>
      <c r="V2748" s="16">
        <v>434</v>
      </c>
      <c r="W2748" s="16">
        <v>0</v>
      </c>
      <c r="X2748" s="16"/>
      <c r="Y2748" s="16">
        <v>0</v>
      </c>
      <c r="Z2748" s="16"/>
      <c r="AA2748" s="16">
        <f>IF(COUNT(Q2748:Z2748)=0,"",SUM(Q2748:Q2748))</f>
        <v>0</v>
      </c>
      <c r="AB2748" s="16">
        <f>IF(COUNT(Q2748:Z2748)=0,"",SUM(R2748:S2748))</f>
        <v>0</v>
      </c>
      <c r="AC2748" s="16">
        <f>IF(COUNT(Q2748:Z2748)=0,"",SUM(T2748:V2748))</f>
        <v>1908</v>
      </c>
      <c r="AD2748" s="16">
        <f>IF(COUNT(Q2748:Z2748)=0,"",SUM(W2748:Y2748))</f>
        <v>0</v>
      </c>
      <c r="AE2748" s="16">
        <f>IF(COUNT(Q2748:Z2748)=0,"",SUM(Z2748:Z2748))</f>
        <v>0</v>
      </c>
      <c r="AF2748" s="16">
        <f>IF(COUNT(Q2748:Z2748)=0,"",SUM(Q2748:Z2748))</f>
        <v>1908</v>
      </c>
      <c r="AG2748" s="17">
        <f>IFERROR((AA2748+AB2748)/AF2748,"")</f>
        <v>0</v>
      </c>
      <c r="AH2748" s="16">
        <v>28</v>
      </c>
    </row>
    <row r="2749" spans="1:34" x14ac:dyDescent="0.2">
      <c r="A2749" s="4" t="s">
        <v>21</v>
      </c>
      <c r="B2749" s="4" t="s">
        <v>141</v>
      </c>
      <c r="C2749" s="4" t="s">
        <v>955</v>
      </c>
      <c r="D2749" s="4" t="s">
        <v>555</v>
      </c>
      <c r="E2749" s="4" t="s">
        <v>556</v>
      </c>
      <c r="F2749" s="4" t="s">
        <v>1777</v>
      </c>
      <c r="G2749" s="4" t="s">
        <v>158</v>
      </c>
      <c r="H2749" s="4" t="s">
        <v>163</v>
      </c>
      <c r="I2749" s="16">
        <v>92</v>
      </c>
      <c r="J2749" s="16">
        <v>705</v>
      </c>
      <c r="K2749" s="16">
        <v>92</v>
      </c>
      <c r="L2749" s="16">
        <v>133</v>
      </c>
      <c r="M2749" s="16"/>
      <c r="N2749" s="16">
        <v>153</v>
      </c>
      <c r="O2749" s="17">
        <f>IFERROR(K2749/I2749,"")</f>
        <v>1</v>
      </c>
      <c r="P2749" s="17">
        <f>IFERROR(L2749/J2749,"")</f>
        <v>0.18865248226950354</v>
      </c>
      <c r="Q2749" s="16">
        <v>0</v>
      </c>
      <c r="R2749" s="16">
        <v>0</v>
      </c>
      <c r="S2749" s="16">
        <v>0</v>
      </c>
      <c r="T2749" s="16">
        <v>225</v>
      </c>
      <c r="U2749" s="16">
        <v>0</v>
      </c>
      <c r="V2749" s="16">
        <v>92</v>
      </c>
      <c r="W2749" s="16">
        <v>0</v>
      </c>
      <c r="X2749" s="16">
        <v>0</v>
      </c>
      <c r="Y2749" s="16">
        <v>0</v>
      </c>
      <c r="Z2749" s="16">
        <v>0</v>
      </c>
      <c r="AA2749" s="16">
        <f>IF(COUNT(Q2749:Z2749)=0,"",SUM(Q2749:Q2749))</f>
        <v>0</v>
      </c>
      <c r="AB2749" s="16">
        <f>IF(COUNT(Q2749:Z2749)=0,"",SUM(R2749:S2749))</f>
        <v>0</v>
      </c>
      <c r="AC2749" s="16">
        <f>IF(COUNT(Q2749:Z2749)=0,"",SUM(T2749:V2749))</f>
        <v>317</v>
      </c>
      <c r="AD2749" s="16">
        <f>IF(COUNT(Q2749:Z2749)=0,"",SUM(W2749:Y2749))</f>
        <v>0</v>
      </c>
      <c r="AE2749" s="16">
        <f>IF(COUNT(Q2749:Z2749)=0,"",SUM(Z2749:Z2749))</f>
        <v>0</v>
      </c>
      <c r="AF2749" s="16">
        <f>IF(COUNT(Q2749:Z2749)=0,"",SUM(Q2749:Z2749))</f>
        <v>317</v>
      </c>
      <c r="AG2749" s="17">
        <f>IFERROR((AA2749+AB2749)/AF2749,"")</f>
        <v>0</v>
      </c>
      <c r="AH2749" s="16"/>
    </row>
    <row r="2750" spans="1:34" x14ac:dyDescent="0.2">
      <c r="A2750" s="4" t="s">
        <v>21</v>
      </c>
      <c r="B2750" s="4" t="s">
        <v>141</v>
      </c>
      <c r="C2750" s="4" t="s">
        <v>955</v>
      </c>
      <c r="D2750" s="4" t="s">
        <v>555</v>
      </c>
      <c r="E2750" s="4" t="s">
        <v>556</v>
      </c>
      <c r="F2750" s="4" t="s">
        <v>1778</v>
      </c>
      <c r="G2750" s="4" t="s">
        <v>158</v>
      </c>
      <c r="H2750" s="4" t="s">
        <v>163</v>
      </c>
      <c r="I2750" s="16">
        <v>551</v>
      </c>
      <c r="J2750" s="16">
        <v>5449</v>
      </c>
      <c r="K2750" s="16">
        <v>496</v>
      </c>
      <c r="L2750" s="16">
        <v>1318</v>
      </c>
      <c r="M2750" s="16">
        <v>17</v>
      </c>
      <c r="N2750" s="16">
        <v>540</v>
      </c>
      <c r="O2750" s="17">
        <f>IFERROR(K2750/I2750,"")</f>
        <v>0.90018148820326682</v>
      </c>
      <c r="P2750" s="17">
        <f>IFERROR(L2750/J2750,"")</f>
        <v>0.24187924389796292</v>
      </c>
      <c r="Q2750" s="16">
        <v>0</v>
      </c>
      <c r="R2750" s="16">
        <v>0</v>
      </c>
      <c r="S2750" s="16">
        <v>0</v>
      </c>
      <c r="T2750" s="16">
        <v>1810</v>
      </c>
      <c r="U2750" s="16"/>
      <c r="V2750" s="16">
        <v>496</v>
      </c>
      <c r="W2750" s="16">
        <v>0</v>
      </c>
      <c r="X2750" s="16"/>
      <c r="Y2750" s="16">
        <v>0</v>
      </c>
      <c r="Z2750" s="16"/>
      <c r="AA2750" s="16">
        <f>IF(COUNT(Q2750:Z2750)=0,"",SUM(Q2750:Q2750))</f>
        <v>0</v>
      </c>
      <c r="AB2750" s="16">
        <f>IF(COUNT(Q2750:Z2750)=0,"",SUM(R2750:S2750))</f>
        <v>0</v>
      </c>
      <c r="AC2750" s="16">
        <f>IF(COUNT(Q2750:Z2750)=0,"",SUM(T2750:V2750))</f>
        <v>2306</v>
      </c>
      <c r="AD2750" s="16">
        <f>IF(COUNT(Q2750:Z2750)=0,"",SUM(W2750:Y2750))</f>
        <v>0</v>
      </c>
      <c r="AE2750" s="16">
        <f>IF(COUNT(Q2750:Z2750)=0,"",SUM(Z2750:Z2750))</f>
        <v>0</v>
      </c>
      <c r="AF2750" s="16">
        <f>IF(COUNT(Q2750:Z2750)=0,"",SUM(Q2750:Z2750))</f>
        <v>2306</v>
      </c>
      <c r="AG2750" s="17">
        <f>IFERROR((AA2750+AB2750)/AF2750,"")</f>
        <v>0</v>
      </c>
      <c r="AH2750" s="16">
        <v>28</v>
      </c>
    </row>
    <row r="2751" spans="1:34" x14ac:dyDescent="0.2">
      <c r="A2751" s="4" t="s">
        <v>21</v>
      </c>
      <c r="B2751" s="4" t="s">
        <v>141</v>
      </c>
      <c r="C2751" s="4" t="s">
        <v>955</v>
      </c>
      <c r="D2751" s="4" t="s">
        <v>555</v>
      </c>
      <c r="E2751" s="4" t="s">
        <v>556</v>
      </c>
      <c r="F2751" s="4" t="s">
        <v>1779</v>
      </c>
      <c r="G2751" s="4" t="s">
        <v>158</v>
      </c>
      <c r="H2751" s="4" t="s">
        <v>163</v>
      </c>
      <c r="I2751" s="16">
        <v>201</v>
      </c>
      <c r="J2751" s="16">
        <v>3711</v>
      </c>
      <c r="K2751" s="16">
        <v>201</v>
      </c>
      <c r="L2751" s="16">
        <v>629</v>
      </c>
      <c r="M2751" s="16">
        <v>23</v>
      </c>
      <c r="N2751" s="16">
        <v>404</v>
      </c>
      <c r="O2751" s="17">
        <f>IFERROR(K2751/I2751,"")</f>
        <v>1</v>
      </c>
      <c r="P2751" s="17">
        <f>IFERROR(L2751/J2751,"")</f>
        <v>0.16949609269738614</v>
      </c>
      <c r="Q2751" s="16">
        <v>0</v>
      </c>
      <c r="R2751" s="16">
        <v>0</v>
      </c>
      <c r="S2751" s="16">
        <v>0</v>
      </c>
      <c r="T2751" s="16">
        <v>813</v>
      </c>
      <c r="U2751" s="16">
        <v>17</v>
      </c>
      <c r="V2751" s="16">
        <v>201</v>
      </c>
      <c r="W2751" s="16">
        <v>0</v>
      </c>
      <c r="X2751" s="16">
        <v>17</v>
      </c>
      <c r="Y2751" s="16">
        <v>0</v>
      </c>
      <c r="Z2751" s="16">
        <v>17</v>
      </c>
      <c r="AA2751" s="16">
        <f>IF(COUNT(Q2751:Z2751)=0,"",SUM(Q2751:Q2751))</f>
        <v>0</v>
      </c>
      <c r="AB2751" s="16">
        <f>IF(COUNT(Q2751:Z2751)=0,"",SUM(R2751:S2751))</f>
        <v>0</v>
      </c>
      <c r="AC2751" s="16">
        <f>IF(COUNT(Q2751:Z2751)=0,"",SUM(T2751:V2751))</f>
        <v>1031</v>
      </c>
      <c r="AD2751" s="16">
        <f>IF(COUNT(Q2751:Z2751)=0,"",SUM(W2751:Y2751))</f>
        <v>17</v>
      </c>
      <c r="AE2751" s="16">
        <f>IF(COUNT(Q2751:Z2751)=0,"",SUM(Z2751:Z2751))</f>
        <v>17</v>
      </c>
      <c r="AF2751" s="16">
        <f>IF(COUNT(Q2751:Z2751)=0,"",SUM(Q2751:Z2751))</f>
        <v>1065</v>
      </c>
      <c r="AG2751" s="17">
        <f>IFERROR((AA2751+AB2751)/AF2751,"")</f>
        <v>0</v>
      </c>
      <c r="AH2751" s="16"/>
    </row>
    <row r="2752" spans="1:34" x14ac:dyDescent="0.2">
      <c r="A2752" s="4" t="s">
        <v>21</v>
      </c>
      <c r="B2752" s="4" t="s">
        <v>141</v>
      </c>
      <c r="C2752" s="4" t="s">
        <v>955</v>
      </c>
      <c r="D2752" s="4" t="s">
        <v>555</v>
      </c>
      <c r="E2752" s="4" t="s">
        <v>556</v>
      </c>
      <c r="F2752" s="4" t="s">
        <v>1780</v>
      </c>
      <c r="G2752" s="4" t="s">
        <v>158</v>
      </c>
      <c r="H2752" s="4" t="s">
        <v>163</v>
      </c>
      <c r="I2752" s="16">
        <v>237</v>
      </c>
      <c r="J2752" s="16">
        <v>5208</v>
      </c>
      <c r="K2752" s="16">
        <v>236</v>
      </c>
      <c r="L2752" s="16">
        <v>595</v>
      </c>
      <c r="M2752" s="16"/>
      <c r="N2752" s="16">
        <v>600</v>
      </c>
      <c r="O2752" s="17">
        <f>IFERROR(K2752/I2752,"")</f>
        <v>0.99578059071729963</v>
      </c>
      <c r="P2752" s="17">
        <f>IFERROR(L2752/J2752,"")</f>
        <v>0.11424731182795698</v>
      </c>
      <c r="Q2752" s="16">
        <v>0</v>
      </c>
      <c r="R2752" s="16">
        <v>0</v>
      </c>
      <c r="S2752" s="16">
        <v>0</v>
      </c>
      <c r="T2752" s="16">
        <v>830</v>
      </c>
      <c r="U2752" s="16"/>
      <c r="V2752" s="16">
        <v>236</v>
      </c>
      <c r="W2752" s="16">
        <v>0</v>
      </c>
      <c r="X2752" s="16"/>
      <c r="Y2752" s="16">
        <v>0</v>
      </c>
      <c r="Z2752" s="16"/>
      <c r="AA2752" s="16">
        <f>IF(COUNT(Q2752:Z2752)=0,"",SUM(Q2752:Q2752))</f>
        <v>0</v>
      </c>
      <c r="AB2752" s="16">
        <f>IF(COUNT(Q2752:Z2752)=0,"",SUM(R2752:S2752))</f>
        <v>0</v>
      </c>
      <c r="AC2752" s="16">
        <f>IF(COUNT(Q2752:Z2752)=0,"",SUM(T2752:V2752))</f>
        <v>1066</v>
      </c>
      <c r="AD2752" s="16">
        <f>IF(COUNT(Q2752:Z2752)=0,"",SUM(W2752:Y2752))</f>
        <v>0</v>
      </c>
      <c r="AE2752" s="16">
        <f>IF(COUNT(Q2752:Z2752)=0,"",SUM(Z2752:Z2752))</f>
        <v>0</v>
      </c>
      <c r="AF2752" s="16">
        <f>IF(COUNT(Q2752:Z2752)=0,"",SUM(Q2752:Z2752))</f>
        <v>1066</v>
      </c>
      <c r="AG2752" s="17">
        <f>IFERROR((AA2752+AB2752)/AF2752,"")</f>
        <v>0</v>
      </c>
      <c r="AH2752" s="16">
        <v>31</v>
      </c>
    </row>
    <row r="2753" spans="1:34" x14ac:dyDescent="0.2">
      <c r="A2753" s="4" t="s">
        <v>21</v>
      </c>
      <c r="B2753" s="4" t="s">
        <v>141</v>
      </c>
      <c r="C2753" s="4" t="s">
        <v>955</v>
      </c>
      <c r="D2753" s="4" t="s">
        <v>555</v>
      </c>
      <c r="E2753" s="4" t="s">
        <v>556</v>
      </c>
      <c r="F2753" s="4" t="s">
        <v>1781</v>
      </c>
      <c r="G2753" s="4" t="s">
        <v>158</v>
      </c>
      <c r="H2753" s="4" t="s">
        <v>165</v>
      </c>
      <c r="I2753" s="16">
        <v>1160</v>
      </c>
      <c r="J2753" s="16">
        <v>8182</v>
      </c>
      <c r="K2753" s="16">
        <v>1151</v>
      </c>
      <c r="L2753" s="16">
        <v>1524</v>
      </c>
      <c r="M2753" s="16">
        <v>135</v>
      </c>
      <c r="N2753" s="16">
        <v>983</v>
      </c>
      <c r="O2753" s="17">
        <f>IFERROR(K2753/I2753,"")</f>
        <v>0.99224137931034484</v>
      </c>
      <c r="P2753" s="17">
        <f>IFERROR(L2753/J2753,"")</f>
        <v>0.1862625274993889</v>
      </c>
      <c r="Q2753" s="16">
        <v>0</v>
      </c>
      <c r="R2753" s="16">
        <v>0</v>
      </c>
      <c r="S2753" s="16">
        <v>0</v>
      </c>
      <c r="T2753" s="16">
        <v>2675</v>
      </c>
      <c r="U2753" s="16">
        <v>0</v>
      </c>
      <c r="V2753" s="16">
        <v>1151</v>
      </c>
      <c r="W2753" s="16">
        <v>0</v>
      </c>
      <c r="X2753" s="16">
        <v>0</v>
      </c>
      <c r="Y2753" s="16">
        <v>0</v>
      </c>
      <c r="Z2753" s="16">
        <v>0</v>
      </c>
      <c r="AA2753" s="16">
        <f>IF(COUNT(Q2753:Z2753)=0,"",SUM(Q2753:Q2753))</f>
        <v>0</v>
      </c>
      <c r="AB2753" s="16">
        <f>IF(COUNT(Q2753:Z2753)=0,"",SUM(R2753:S2753))</f>
        <v>0</v>
      </c>
      <c r="AC2753" s="16">
        <f>IF(COUNT(Q2753:Z2753)=0,"",SUM(T2753:V2753))</f>
        <v>3826</v>
      </c>
      <c r="AD2753" s="16">
        <f>IF(COUNT(Q2753:Z2753)=0,"",SUM(W2753:Y2753))</f>
        <v>0</v>
      </c>
      <c r="AE2753" s="16">
        <f>IF(COUNT(Q2753:Z2753)=0,"",SUM(Z2753:Z2753))</f>
        <v>0</v>
      </c>
      <c r="AF2753" s="16">
        <f>IF(COUNT(Q2753:Z2753)=0,"",SUM(Q2753:Z2753))</f>
        <v>3826</v>
      </c>
      <c r="AG2753" s="17">
        <f>IFERROR((AA2753+AB2753)/AF2753,"")</f>
        <v>0</v>
      </c>
      <c r="AH2753" s="16">
        <v>18</v>
      </c>
    </row>
    <row r="2754" spans="1:34" x14ac:dyDescent="0.2">
      <c r="A2754" s="4" t="s">
        <v>21</v>
      </c>
      <c r="B2754" s="4" t="s">
        <v>141</v>
      </c>
      <c r="C2754" s="4" t="s">
        <v>955</v>
      </c>
      <c r="D2754" s="4" t="s">
        <v>555</v>
      </c>
      <c r="E2754" s="4" t="s">
        <v>556</v>
      </c>
      <c r="F2754" s="4" t="s">
        <v>1782</v>
      </c>
      <c r="G2754" s="4" t="s">
        <v>158</v>
      </c>
      <c r="H2754" s="4" t="s">
        <v>164</v>
      </c>
      <c r="I2754" s="16">
        <v>3917</v>
      </c>
      <c r="J2754" s="16">
        <v>37691</v>
      </c>
      <c r="K2754" s="16">
        <v>3880</v>
      </c>
      <c r="L2754" s="16">
        <v>6686</v>
      </c>
      <c r="M2754" s="16">
        <v>263</v>
      </c>
      <c r="N2754" s="16">
        <v>4682</v>
      </c>
      <c r="O2754" s="17">
        <f>IFERROR(K2754/I2754,"")</f>
        <v>0.99055399540464639</v>
      </c>
      <c r="P2754" s="17">
        <f>IFERROR(L2754/J2754,"")</f>
        <v>0.17738982781035259</v>
      </c>
      <c r="Q2754" s="16">
        <v>0</v>
      </c>
      <c r="R2754" s="16">
        <v>0</v>
      </c>
      <c r="S2754" s="16">
        <v>0</v>
      </c>
      <c r="T2754" s="16">
        <v>10473</v>
      </c>
      <c r="U2754" s="16">
        <v>93</v>
      </c>
      <c r="V2754" s="16">
        <v>3880</v>
      </c>
      <c r="W2754" s="16">
        <v>0</v>
      </c>
      <c r="X2754" s="16">
        <v>93</v>
      </c>
      <c r="Y2754" s="16">
        <v>0</v>
      </c>
      <c r="Z2754" s="16">
        <v>93</v>
      </c>
      <c r="AA2754" s="16">
        <f>IF(COUNT(Q2754:Z2754)=0,"",SUM(Q2754:Q2754))</f>
        <v>0</v>
      </c>
      <c r="AB2754" s="16">
        <f>IF(COUNT(Q2754:Z2754)=0,"",SUM(R2754:S2754))</f>
        <v>0</v>
      </c>
      <c r="AC2754" s="16">
        <f>IF(COUNT(Q2754:Z2754)=0,"",SUM(T2754:V2754))</f>
        <v>14446</v>
      </c>
      <c r="AD2754" s="16">
        <f>IF(COUNT(Q2754:Z2754)=0,"",SUM(W2754:Y2754))</f>
        <v>93</v>
      </c>
      <c r="AE2754" s="16">
        <f>IF(COUNT(Q2754:Z2754)=0,"",SUM(Z2754:Z2754))</f>
        <v>93</v>
      </c>
      <c r="AF2754" s="16">
        <f>IF(COUNT(Q2754:Z2754)=0,"",SUM(Q2754:Z2754))</f>
        <v>14632</v>
      </c>
      <c r="AG2754" s="17">
        <f>IFERROR((AA2754+AB2754)/AF2754,"")</f>
        <v>0</v>
      </c>
      <c r="AH2754" s="16">
        <v>157</v>
      </c>
    </row>
    <row r="2755" spans="1:34" x14ac:dyDescent="0.2">
      <c r="A2755" s="4" t="s">
        <v>21</v>
      </c>
      <c r="B2755" s="4" t="s">
        <v>141</v>
      </c>
      <c r="C2755" s="4" t="s">
        <v>955</v>
      </c>
      <c r="D2755" s="4" t="s">
        <v>555</v>
      </c>
      <c r="E2755" s="4" t="s">
        <v>556</v>
      </c>
      <c r="F2755" s="4" t="s">
        <v>1783</v>
      </c>
      <c r="G2755" s="4" t="s">
        <v>158</v>
      </c>
      <c r="H2755" s="4" t="s">
        <v>164</v>
      </c>
      <c r="I2755" s="16">
        <v>3098</v>
      </c>
      <c r="J2755" s="16">
        <v>29721</v>
      </c>
      <c r="K2755" s="16">
        <v>3034</v>
      </c>
      <c r="L2755" s="16">
        <v>5317</v>
      </c>
      <c r="M2755" s="16">
        <v>384</v>
      </c>
      <c r="N2755" s="16">
        <v>3696</v>
      </c>
      <c r="O2755" s="17">
        <f>IFERROR(K2755/I2755,"")</f>
        <v>0.97934151065203356</v>
      </c>
      <c r="P2755" s="17">
        <f>IFERROR(L2755/J2755,"")</f>
        <v>0.17889707614144881</v>
      </c>
      <c r="Q2755" s="16">
        <v>0</v>
      </c>
      <c r="R2755" s="16">
        <v>0</v>
      </c>
      <c r="S2755" s="16">
        <v>0</v>
      </c>
      <c r="T2755" s="16">
        <v>8328</v>
      </c>
      <c r="U2755" s="16">
        <v>23</v>
      </c>
      <c r="V2755" s="16">
        <v>3034</v>
      </c>
      <c r="W2755" s="16">
        <v>0</v>
      </c>
      <c r="X2755" s="16">
        <v>23</v>
      </c>
      <c r="Y2755" s="16">
        <v>0</v>
      </c>
      <c r="Z2755" s="16">
        <v>23</v>
      </c>
      <c r="AA2755" s="16">
        <f>IF(COUNT(Q2755:Z2755)=0,"",SUM(Q2755:Q2755))</f>
        <v>0</v>
      </c>
      <c r="AB2755" s="16">
        <f>IF(COUNT(Q2755:Z2755)=0,"",SUM(R2755:S2755))</f>
        <v>0</v>
      </c>
      <c r="AC2755" s="16">
        <f>IF(COUNT(Q2755:Z2755)=0,"",SUM(T2755:V2755))</f>
        <v>11385</v>
      </c>
      <c r="AD2755" s="16">
        <f>IF(COUNT(Q2755:Z2755)=0,"",SUM(W2755:Y2755))</f>
        <v>23</v>
      </c>
      <c r="AE2755" s="16">
        <f>IF(COUNT(Q2755:Z2755)=0,"",SUM(Z2755:Z2755))</f>
        <v>23</v>
      </c>
      <c r="AF2755" s="16">
        <f>IF(COUNT(Q2755:Z2755)=0,"",SUM(Q2755:Z2755))</f>
        <v>11431</v>
      </c>
      <c r="AG2755" s="17">
        <f>IFERROR((AA2755+AB2755)/AF2755,"")</f>
        <v>0</v>
      </c>
      <c r="AH2755" s="16">
        <v>89</v>
      </c>
    </row>
    <row r="2756" spans="1:34" x14ac:dyDescent="0.2">
      <c r="A2756" s="4" t="s">
        <v>21</v>
      </c>
      <c r="B2756" s="4" t="s">
        <v>141</v>
      </c>
      <c r="C2756" s="4" t="s">
        <v>955</v>
      </c>
      <c r="D2756" s="4" t="s">
        <v>555</v>
      </c>
      <c r="E2756" s="4" t="s">
        <v>556</v>
      </c>
      <c r="F2756" s="4" t="s">
        <v>1784</v>
      </c>
      <c r="G2756" s="4" t="s">
        <v>158</v>
      </c>
      <c r="H2756" s="4" t="s">
        <v>164</v>
      </c>
      <c r="I2756" s="16">
        <v>1242</v>
      </c>
      <c r="J2756" s="16">
        <v>18215</v>
      </c>
      <c r="K2756" s="16">
        <v>1239</v>
      </c>
      <c r="L2756" s="16">
        <v>2522</v>
      </c>
      <c r="M2756" s="16">
        <v>57</v>
      </c>
      <c r="N2756" s="16">
        <v>2158</v>
      </c>
      <c r="O2756" s="17">
        <f>IFERROR(K2756/I2756,"")</f>
        <v>0.99758454106280192</v>
      </c>
      <c r="P2756" s="17">
        <f>IFERROR(L2756/J2756,"")</f>
        <v>0.1384573153993961</v>
      </c>
      <c r="Q2756" s="16">
        <v>0</v>
      </c>
      <c r="R2756" s="16">
        <v>0</v>
      </c>
      <c r="S2756" s="16">
        <v>0</v>
      </c>
      <c r="T2756" s="16">
        <v>3733</v>
      </c>
      <c r="U2756" s="16">
        <v>28</v>
      </c>
      <c r="V2756" s="16">
        <v>1239</v>
      </c>
      <c r="W2756" s="16">
        <v>0</v>
      </c>
      <c r="X2756" s="16">
        <v>28</v>
      </c>
      <c r="Y2756" s="16">
        <v>0</v>
      </c>
      <c r="Z2756" s="16">
        <v>28</v>
      </c>
      <c r="AA2756" s="16">
        <f>IF(COUNT(Q2756:Z2756)=0,"",SUM(Q2756:Q2756))</f>
        <v>0</v>
      </c>
      <c r="AB2756" s="16">
        <f>IF(COUNT(Q2756:Z2756)=0,"",SUM(R2756:S2756))</f>
        <v>0</v>
      </c>
      <c r="AC2756" s="16">
        <f>IF(COUNT(Q2756:Z2756)=0,"",SUM(T2756:V2756))</f>
        <v>5000</v>
      </c>
      <c r="AD2756" s="16">
        <f>IF(COUNT(Q2756:Z2756)=0,"",SUM(W2756:Y2756))</f>
        <v>28</v>
      </c>
      <c r="AE2756" s="16">
        <f>IF(COUNT(Q2756:Z2756)=0,"",SUM(Z2756:Z2756))</f>
        <v>28</v>
      </c>
      <c r="AF2756" s="16">
        <f>IF(COUNT(Q2756:Z2756)=0,"",SUM(Q2756:Z2756))</f>
        <v>5056</v>
      </c>
      <c r="AG2756" s="17">
        <f>IFERROR((AA2756+AB2756)/AF2756,"")</f>
        <v>0</v>
      </c>
      <c r="AH2756" s="16">
        <v>63</v>
      </c>
    </row>
    <row r="2757" spans="1:34" x14ac:dyDescent="0.2">
      <c r="A2757" s="4" t="s">
        <v>21</v>
      </c>
      <c r="B2757" s="4" t="s">
        <v>141</v>
      </c>
      <c r="C2757" s="4" t="s">
        <v>955</v>
      </c>
      <c r="D2757" s="4" t="s">
        <v>555</v>
      </c>
      <c r="E2757" s="4" t="s">
        <v>556</v>
      </c>
      <c r="F2757" s="4" t="s">
        <v>1785</v>
      </c>
      <c r="G2757" s="4" t="s">
        <v>158</v>
      </c>
      <c r="H2757" s="4" t="s">
        <v>163</v>
      </c>
      <c r="I2757" s="16">
        <v>662</v>
      </c>
      <c r="J2757" s="16">
        <v>5433</v>
      </c>
      <c r="K2757" s="16">
        <v>654</v>
      </c>
      <c r="L2757" s="16">
        <v>910</v>
      </c>
      <c r="M2757" s="16">
        <v>30</v>
      </c>
      <c r="N2757" s="16">
        <v>635</v>
      </c>
      <c r="O2757" s="17">
        <f>IFERROR(K2757/I2757,"")</f>
        <v>0.98791540785498488</v>
      </c>
      <c r="P2757" s="17">
        <f>IFERROR(L2757/J2757,"")</f>
        <v>0.16749493833977544</v>
      </c>
      <c r="Q2757" s="16">
        <v>0</v>
      </c>
      <c r="R2757" s="16">
        <v>0</v>
      </c>
      <c r="S2757" s="16">
        <v>0</v>
      </c>
      <c r="T2757" s="16">
        <v>1564</v>
      </c>
      <c r="U2757" s="16">
        <v>0</v>
      </c>
      <c r="V2757" s="16">
        <v>654</v>
      </c>
      <c r="W2757" s="16">
        <v>0</v>
      </c>
      <c r="X2757" s="16">
        <v>0</v>
      </c>
      <c r="Y2757" s="16">
        <v>0</v>
      </c>
      <c r="Z2757" s="16">
        <v>0</v>
      </c>
      <c r="AA2757" s="16">
        <f>IF(COUNT(Q2757:Z2757)=0,"",SUM(Q2757:Q2757))</f>
        <v>0</v>
      </c>
      <c r="AB2757" s="16">
        <f>IF(COUNT(Q2757:Z2757)=0,"",SUM(R2757:S2757))</f>
        <v>0</v>
      </c>
      <c r="AC2757" s="16">
        <f>IF(COUNT(Q2757:Z2757)=0,"",SUM(T2757:V2757))</f>
        <v>2218</v>
      </c>
      <c r="AD2757" s="16">
        <f>IF(COUNT(Q2757:Z2757)=0,"",SUM(W2757:Y2757))</f>
        <v>0</v>
      </c>
      <c r="AE2757" s="16">
        <f>IF(COUNT(Q2757:Z2757)=0,"",SUM(Z2757:Z2757))</f>
        <v>0</v>
      </c>
      <c r="AF2757" s="16">
        <f>IF(COUNT(Q2757:Z2757)=0,"",SUM(Q2757:Z2757))</f>
        <v>2218</v>
      </c>
      <c r="AG2757" s="17">
        <f>IFERROR((AA2757+AB2757)/AF2757,"")</f>
        <v>0</v>
      </c>
      <c r="AH2757" s="16">
        <v>27</v>
      </c>
    </row>
    <row r="2758" spans="1:34" x14ac:dyDescent="0.2">
      <c r="A2758" s="4" t="s">
        <v>21</v>
      </c>
      <c r="B2758" s="4" t="s">
        <v>141</v>
      </c>
      <c r="C2758" s="4" t="s">
        <v>955</v>
      </c>
      <c r="D2758" s="4" t="s">
        <v>555</v>
      </c>
      <c r="E2758" s="4" t="s">
        <v>556</v>
      </c>
      <c r="F2758" s="4" t="s">
        <v>1786</v>
      </c>
      <c r="G2758" s="4" t="s">
        <v>158</v>
      </c>
      <c r="H2758" s="4" t="s">
        <v>163</v>
      </c>
      <c r="I2758" s="16">
        <v>350</v>
      </c>
      <c r="J2758" s="16">
        <v>2855</v>
      </c>
      <c r="K2758" s="16">
        <v>328</v>
      </c>
      <c r="L2758" s="16">
        <v>550</v>
      </c>
      <c r="M2758" s="16"/>
      <c r="N2758" s="16">
        <v>229</v>
      </c>
      <c r="O2758" s="17">
        <f>IFERROR(K2758/I2758,"")</f>
        <v>0.93714285714285717</v>
      </c>
      <c r="P2758" s="17">
        <f>IFERROR(L2758/J2758,"")</f>
        <v>0.19264448336252188</v>
      </c>
      <c r="Q2758" s="16">
        <v>0</v>
      </c>
      <c r="R2758" s="16">
        <v>0</v>
      </c>
      <c r="S2758" s="16">
        <v>0</v>
      </c>
      <c r="T2758" s="16">
        <v>854</v>
      </c>
      <c r="U2758" s="16">
        <v>24</v>
      </c>
      <c r="V2758" s="16">
        <v>328</v>
      </c>
      <c r="W2758" s="16">
        <v>0</v>
      </c>
      <c r="X2758" s="16">
        <v>24</v>
      </c>
      <c r="Y2758" s="16">
        <v>0</v>
      </c>
      <c r="Z2758" s="16">
        <v>24</v>
      </c>
      <c r="AA2758" s="16">
        <f>IF(COUNT(Q2758:Z2758)=0,"",SUM(Q2758:Q2758))</f>
        <v>0</v>
      </c>
      <c r="AB2758" s="16">
        <f>IF(COUNT(Q2758:Z2758)=0,"",SUM(R2758:S2758))</f>
        <v>0</v>
      </c>
      <c r="AC2758" s="16">
        <f>IF(COUNT(Q2758:Z2758)=0,"",SUM(T2758:V2758))</f>
        <v>1206</v>
      </c>
      <c r="AD2758" s="16">
        <f>IF(COUNT(Q2758:Z2758)=0,"",SUM(W2758:Y2758))</f>
        <v>24</v>
      </c>
      <c r="AE2758" s="16">
        <f>IF(COUNT(Q2758:Z2758)=0,"",SUM(Z2758:Z2758))</f>
        <v>24</v>
      </c>
      <c r="AF2758" s="16">
        <f>IF(COUNT(Q2758:Z2758)=0,"",SUM(Q2758:Z2758))</f>
        <v>1254</v>
      </c>
      <c r="AG2758" s="17">
        <f>IFERROR((AA2758+AB2758)/AF2758,"")</f>
        <v>0</v>
      </c>
      <c r="AH2758" s="16"/>
    </row>
    <row r="2759" spans="1:34" x14ac:dyDescent="0.2">
      <c r="A2759" s="4" t="s">
        <v>21</v>
      </c>
      <c r="B2759" s="4" t="s">
        <v>141</v>
      </c>
      <c r="C2759" s="4" t="s">
        <v>955</v>
      </c>
      <c r="D2759" s="4" t="s">
        <v>555</v>
      </c>
      <c r="E2759" s="4" t="s">
        <v>556</v>
      </c>
      <c r="F2759" s="4" t="s">
        <v>1787</v>
      </c>
      <c r="G2759" s="4" t="s">
        <v>158</v>
      </c>
      <c r="H2759" s="4" t="s">
        <v>163</v>
      </c>
      <c r="I2759" s="16">
        <v>81</v>
      </c>
      <c r="J2759" s="16">
        <v>597</v>
      </c>
      <c r="K2759" s="16">
        <v>81</v>
      </c>
      <c r="L2759" s="16">
        <v>96</v>
      </c>
      <c r="M2759" s="16"/>
      <c r="N2759" s="16">
        <v>90</v>
      </c>
      <c r="O2759" s="17">
        <f>IFERROR(K2759/I2759,"")</f>
        <v>1</v>
      </c>
      <c r="P2759" s="17">
        <f>IFERROR(L2759/J2759,"")</f>
        <v>0.16080402010050251</v>
      </c>
      <c r="Q2759" s="16">
        <v>0</v>
      </c>
      <c r="R2759" s="16">
        <v>0</v>
      </c>
      <c r="S2759" s="16">
        <v>0</v>
      </c>
      <c r="T2759" s="16">
        <v>117</v>
      </c>
      <c r="U2759" s="16">
        <v>60</v>
      </c>
      <c r="V2759" s="16">
        <v>81</v>
      </c>
      <c r="W2759" s="16">
        <v>0</v>
      </c>
      <c r="X2759" s="16">
        <v>60</v>
      </c>
      <c r="Y2759" s="16">
        <v>0</v>
      </c>
      <c r="Z2759" s="16">
        <v>60</v>
      </c>
      <c r="AA2759" s="16">
        <f>IF(COUNT(Q2759:Z2759)=0,"",SUM(Q2759:Q2759))</f>
        <v>0</v>
      </c>
      <c r="AB2759" s="16">
        <f>IF(COUNT(Q2759:Z2759)=0,"",SUM(R2759:S2759))</f>
        <v>0</v>
      </c>
      <c r="AC2759" s="16">
        <f>IF(COUNT(Q2759:Z2759)=0,"",SUM(T2759:V2759))</f>
        <v>258</v>
      </c>
      <c r="AD2759" s="16">
        <f>IF(COUNT(Q2759:Z2759)=0,"",SUM(W2759:Y2759))</f>
        <v>60</v>
      </c>
      <c r="AE2759" s="16">
        <f>IF(COUNT(Q2759:Z2759)=0,"",SUM(Z2759:Z2759))</f>
        <v>60</v>
      </c>
      <c r="AF2759" s="16">
        <f>IF(COUNT(Q2759:Z2759)=0,"",SUM(Q2759:Z2759))</f>
        <v>378</v>
      </c>
      <c r="AG2759" s="17">
        <f>IFERROR((AA2759+AB2759)/AF2759,"")</f>
        <v>0</v>
      </c>
      <c r="AH2759" s="16"/>
    </row>
    <row r="2760" spans="1:34" x14ac:dyDescent="0.2">
      <c r="A2760" s="4" t="s">
        <v>21</v>
      </c>
      <c r="B2760" s="4" t="s">
        <v>141</v>
      </c>
      <c r="C2760" s="4" t="s">
        <v>955</v>
      </c>
      <c r="D2760" s="4" t="s">
        <v>555</v>
      </c>
      <c r="E2760" s="4" t="s">
        <v>556</v>
      </c>
      <c r="F2760" s="4" t="s">
        <v>1788</v>
      </c>
      <c r="G2760" s="4" t="s">
        <v>158</v>
      </c>
      <c r="H2760" s="4" t="s">
        <v>163</v>
      </c>
      <c r="I2760" s="16">
        <v>18</v>
      </c>
      <c r="J2760" s="16">
        <v>584</v>
      </c>
      <c r="K2760" s="16">
        <v>17</v>
      </c>
      <c r="L2760" s="16">
        <v>73</v>
      </c>
      <c r="M2760" s="16">
        <v>0</v>
      </c>
      <c r="N2760" s="16">
        <v>54</v>
      </c>
      <c r="O2760" s="17">
        <f>IFERROR(K2760/I2760,"")</f>
        <v>0.94444444444444442</v>
      </c>
      <c r="P2760" s="17">
        <f>IFERROR(L2760/J2760,"")</f>
        <v>0.125</v>
      </c>
      <c r="Q2760" s="16">
        <v>0</v>
      </c>
      <c r="R2760" s="16">
        <v>0</v>
      </c>
      <c r="S2760" s="16">
        <v>0</v>
      </c>
      <c r="T2760" s="16">
        <v>90</v>
      </c>
      <c r="U2760" s="16">
        <v>0</v>
      </c>
      <c r="V2760" s="16">
        <v>17</v>
      </c>
      <c r="W2760" s="16">
        <v>0</v>
      </c>
      <c r="X2760" s="16">
        <v>0</v>
      </c>
      <c r="Y2760" s="16">
        <v>0</v>
      </c>
      <c r="Z2760" s="16">
        <v>0</v>
      </c>
      <c r="AA2760" s="16">
        <f>IF(COUNT(Q2760:Z2760)=0,"",SUM(Q2760:Q2760))</f>
        <v>0</v>
      </c>
      <c r="AB2760" s="16">
        <f>IF(COUNT(Q2760:Z2760)=0,"",SUM(R2760:S2760))</f>
        <v>0</v>
      </c>
      <c r="AC2760" s="16">
        <f>IF(COUNT(Q2760:Z2760)=0,"",SUM(T2760:V2760))</f>
        <v>107</v>
      </c>
      <c r="AD2760" s="16">
        <f>IF(COUNT(Q2760:Z2760)=0,"",SUM(W2760:Y2760))</f>
        <v>0</v>
      </c>
      <c r="AE2760" s="16">
        <f>IF(COUNT(Q2760:Z2760)=0,"",SUM(Z2760:Z2760))</f>
        <v>0</v>
      </c>
      <c r="AF2760" s="16">
        <f>IF(COUNT(Q2760:Z2760)=0,"",SUM(Q2760:Z2760))</f>
        <v>107</v>
      </c>
      <c r="AG2760" s="17">
        <f>IFERROR((AA2760+AB2760)/AF2760,"")</f>
        <v>0</v>
      </c>
      <c r="AH2760" s="16"/>
    </row>
    <row r="2761" spans="1:34" x14ac:dyDescent="0.2">
      <c r="A2761" s="4" t="s">
        <v>21</v>
      </c>
      <c r="B2761" s="4" t="s">
        <v>141</v>
      </c>
      <c r="C2761" s="4" t="s">
        <v>955</v>
      </c>
      <c r="D2761" s="4" t="s">
        <v>555</v>
      </c>
      <c r="E2761" s="4" t="s">
        <v>556</v>
      </c>
      <c r="F2761" s="4" t="s">
        <v>1789</v>
      </c>
      <c r="G2761" s="4" t="s">
        <v>158</v>
      </c>
      <c r="H2761" s="4" t="s">
        <v>163</v>
      </c>
      <c r="I2761" s="16">
        <v>1321</v>
      </c>
      <c r="J2761" s="16">
        <v>39992</v>
      </c>
      <c r="K2761" s="16">
        <v>1294</v>
      </c>
      <c r="L2761" s="16">
        <v>5200</v>
      </c>
      <c r="M2761" s="16">
        <v>67</v>
      </c>
      <c r="N2761" s="16">
        <v>4341</v>
      </c>
      <c r="O2761" s="17">
        <f>IFERROR(K2761/I2761,"")</f>
        <v>0.97956093868281602</v>
      </c>
      <c r="P2761" s="17">
        <f>IFERROR(L2761/J2761,"")</f>
        <v>0.13002600520104021</v>
      </c>
      <c r="Q2761" s="16">
        <v>0</v>
      </c>
      <c r="R2761" s="16">
        <v>0</v>
      </c>
      <c r="S2761" s="16">
        <v>0</v>
      </c>
      <c r="T2761" s="16">
        <v>6361</v>
      </c>
      <c r="U2761" s="16">
        <v>133</v>
      </c>
      <c r="V2761" s="16">
        <v>1294</v>
      </c>
      <c r="W2761" s="16">
        <v>0</v>
      </c>
      <c r="X2761" s="16">
        <v>133</v>
      </c>
      <c r="Y2761" s="16">
        <v>0</v>
      </c>
      <c r="Z2761" s="16">
        <v>133</v>
      </c>
      <c r="AA2761" s="16">
        <f>IF(COUNT(Q2761:Z2761)=0,"",SUM(Q2761:Q2761))</f>
        <v>0</v>
      </c>
      <c r="AB2761" s="16">
        <f>IF(COUNT(Q2761:Z2761)=0,"",SUM(R2761:S2761))</f>
        <v>0</v>
      </c>
      <c r="AC2761" s="16">
        <f>IF(COUNT(Q2761:Z2761)=0,"",SUM(T2761:V2761))</f>
        <v>7788</v>
      </c>
      <c r="AD2761" s="16">
        <f>IF(COUNT(Q2761:Z2761)=0,"",SUM(W2761:Y2761))</f>
        <v>133</v>
      </c>
      <c r="AE2761" s="16">
        <f>IF(COUNT(Q2761:Z2761)=0,"",SUM(Z2761:Z2761))</f>
        <v>133</v>
      </c>
      <c r="AF2761" s="16">
        <f>IF(COUNT(Q2761:Z2761)=0,"",SUM(Q2761:Z2761))</f>
        <v>8054</v>
      </c>
      <c r="AG2761" s="17">
        <f>IFERROR((AA2761+AB2761)/AF2761,"")</f>
        <v>0</v>
      </c>
      <c r="AH2761" s="16">
        <v>196</v>
      </c>
    </row>
    <row r="2762" spans="1:34" x14ac:dyDescent="0.2">
      <c r="A2762" s="4" t="s">
        <v>21</v>
      </c>
      <c r="B2762" s="4" t="s">
        <v>141</v>
      </c>
      <c r="C2762" s="4" t="s">
        <v>955</v>
      </c>
      <c r="D2762" s="4" t="s">
        <v>555</v>
      </c>
      <c r="E2762" s="4" t="s">
        <v>556</v>
      </c>
      <c r="F2762" s="4" t="s">
        <v>1790</v>
      </c>
      <c r="G2762" s="4" t="s">
        <v>158</v>
      </c>
      <c r="H2762" s="4" t="s">
        <v>163</v>
      </c>
      <c r="I2762" s="16">
        <v>573</v>
      </c>
      <c r="J2762" s="16">
        <v>10436</v>
      </c>
      <c r="K2762" s="16">
        <v>571</v>
      </c>
      <c r="L2762" s="16">
        <v>2128</v>
      </c>
      <c r="M2762" s="16"/>
      <c r="N2762" s="16">
        <v>1283</v>
      </c>
      <c r="O2762" s="17">
        <f>IFERROR(K2762/I2762,"")</f>
        <v>0.99650959860383947</v>
      </c>
      <c r="P2762" s="17">
        <f>IFERROR(L2762/J2762,"")</f>
        <v>0.20390954388654656</v>
      </c>
      <c r="Q2762" s="16">
        <v>0</v>
      </c>
      <c r="R2762" s="16">
        <v>0</v>
      </c>
      <c r="S2762" s="16">
        <v>0</v>
      </c>
      <c r="T2762" s="16">
        <v>2691</v>
      </c>
      <c r="U2762" s="16"/>
      <c r="V2762" s="16">
        <v>571</v>
      </c>
      <c r="W2762" s="16">
        <v>0</v>
      </c>
      <c r="X2762" s="16"/>
      <c r="Y2762" s="16">
        <v>0</v>
      </c>
      <c r="Z2762" s="16"/>
      <c r="AA2762" s="16">
        <f>IF(COUNT(Q2762:Z2762)=0,"",SUM(Q2762:Q2762))</f>
        <v>0</v>
      </c>
      <c r="AB2762" s="16">
        <f>IF(COUNT(Q2762:Z2762)=0,"",SUM(R2762:S2762))</f>
        <v>0</v>
      </c>
      <c r="AC2762" s="16">
        <f>IF(COUNT(Q2762:Z2762)=0,"",SUM(T2762:V2762))</f>
        <v>3262</v>
      </c>
      <c r="AD2762" s="16">
        <f>IF(COUNT(Q2762:Z2762)=0,"",SUM(W2762:Y2762))</f>
        <v>0</v>
      </c>
      <c r="AE2762" s="16">
        <f>IF(COUNT(Q2762:Z2762)=0,"",SUM(Z2762:Z2762))</f>
        <v>0</v>
      </c>
      <c r="AF2762" s="16">
        <f>IF(COUNT(Q2762:Z2762)=0,"",SUM(Q2762:Z2762))</f>
        <v>3262</v>
      </c>
      <c r="AG2762" s="17">
        <f>IFERROR((AA2762+AB2762)/AF2762,"")</f>
        <v>0</v>
      </c>
      <c r="AH2762" s="16">
        <v>39</v>
      </c>
    </row>
    <row r="2763" spans="1:34" x14ac:dyDescent="0.2">
      <c r="A2763" s="4" t="s">
        <v>21</v>
      </c>
      <c r="B2763" s="4" t="s">
        <v>141</v>
      </c>
      <c r="C2763" s="4" t="s">
        <v>955</v>
      </c>
      <c r="D2763" s="4" t="s">
        <v>555</v>
      </c>
      <c r="E2763" s="4" t="s">
        <v>556</v>
      </c>
      <c r="F2763" s="4" t="s">
        <v>1791</v>
      </c>
      <c r="G2763" s="4" t="s">
        <v>158</v>
      </c>
      <c r="H2763" s="4" t="s">
        <v>163</v>
      </c>
      <c r="I2763" s="16">
        <v>486</v>
      </c>
      <c r="J2763" s="16">
        <v>8912</v>
      </c>
      <c r="K2763" s="16">
        <v>486</v>
      </c>
      <c r="L2763" s="16">
        <v>1032</v>
      </c>
      <c r="M2763" s="16">
        <v>33</v>
      </c>
      <c r="N2763" s="16">
        <v>956</v>
      </c>
      <c r="O2763" s="17">
        <f>IFERROR(K2763/I2763,"")</f>
        <v>1</v>
      </c>
      <c r="P2763" s="17">
        <f>IFERROR(L2763/J2763,"")</f>
        <v>0.11579892280071813</v>
      </c>
      <c r="Q2763" s="16">
        <v>0</v>
      </c>
      <c r="R2763" s="16">
        <v>0</v>
      </c>
      <c r="S2763" s="16">
        <v>0</v>
      </c>
      <c r="T2763" s="16">
        <v>1411</v>
      </c>
      <c r="U2763" s="16">
        <v>107</v>
      </c>
      <c r="V2763" s="16">
        <v>486</v>
      </c>
      <c r="W2763" s="16">
        <v>0</v>
      </c>
      <c r="X2763" s="16">
        <v>107</v>
      </c>
      <c r="Y2763" s="16">
        <v>0</v>
      </c>
      <c r="Z2763" s="16">
        <v>107</v>
      </c>
      <c r="AA2763" s="16">
        <f>IF(COUNT(Q2763:Z2763)=0,"",SUM(Q2763:Q2763))</f>
        <v>0</v>
      </c>
      <c r="AB2763" s="16">
        <f>IF(COUNT(Q2763:Z2763)=0,"",SUM(R2763:S2763))</f>
        <v>0</v>
      </c>
      <c r="AC2763" s="16">
        <f>IF(COUNT(Q2763:Z2763)=0,"",SUM(T2763:V2763))</f>
        <v>2004</v>
      </c>
      <c r="AD2763" s="16">
        <f>IF(COUNT(Q2763:Z2763)=0,"",SUM(W2763:Y2763))</f>
        <v>107</v>
      </c>
      <c r="AE2763" s="16">
        <f>IF(COUNT(Q2763:Z2763)=0,"",SUM(Z2763:Z2763))</f>
        <v>107</v>
      </c>
      <c r="AF2763" s="16">
        <f>IF(COUNT(Q2763:Z2763)=0,"",SUM(Q2763:Z2763))</f>
        <v>2218</v>
      </c>
      <c r="AG2763" s="17">
        <f>IFERROR((AA2763+AB2763)/AF2763,"")</f>
        <v>0</v>
      </c>
      <c r="AH2763" s="16">
        <v>37</v>
      </c>
    </row>
    <row r="2764" spans="1:34" x14ac:dyDescent="0.2">
      <c r="A2764" s="4" t="s">
        <v>21</v>
      </c>
      <c r="B2764" s="4" t="s">
        <v>141</v>
      </c>
      <c r="C2764" s="4" t="s">
        <v>955</v>
      </c>
      <c r="D2764" s="4" t="s">
        <v>555</v>
      </c>
      <c r="E2764" s="4" t="s">
        <v>556</v>
      </c>
      <c r="F2764" s="4" t="s">
        <v>1792</v>
      </c>
      <c r="G2764" s="4" t="s">
        <v>158</v>
      </c>
      <c r="H2764" s="4" t="s">
        <v>163</v>
      </c>
      <c r="I2764" s="16">
        <v>781</v>
      </c>
      <c r="J2764" s="16">
        <v>20426</v>
      </c>
      <c r="K2764" s="16">
        <v>779</v>
      </c>
      <c r="L2764" s="16">
        <v>2601</v>
      </c>
      <c r="M2764" s="16">
        <v>28</v>
      </c>
      <c r="N2764" s="16">
        <v>2119</v>
      </c>
      <c r="O2764" s="17">
        <f>IFERROR(K2764/I2764,"")</f>
        <v>0.99743918053777214</v>
      </c>
      <c r="P2764" s="17">
        <f>IFERROR(L2764/J2764,"")</f>
        <v>0.12733770684421816</v>
      </c>
      <c r="Q2764" s="16">
        <v>0</v>
      </c>
      <c r="R2764" s="16">
        <v>0</v>
      </c>
      <c r="S2764" s="16">
        <v>0</v>
      </c>
      <c r="T2764" s="16">
        <v>3339</v>
      </c>
      <c r="U2764" s="16">
        <v>38</v>
      </c>
      <c r="V2764" s="16">
        <v>779</v>
      </c>
      <c r="W2764" s="16">
        <v>0</v>
      </c>
      <c r="X2764" s="16">
        <v>38</v>
      </c>
      <c r="Y2764" s="16">
        <v>0</v>
      </c>
      <c r="Z2764" s="16">
        <v>38</v>
      </c>
      <c r="AA2764" s="16">
        <f>IF(COUNT(Q2764:Z2764)=0,"",SUM(Q2764:Q2764))</f>
        <v>0</v>
      </c>
      <c r="AB2764" s="16">
        <f>IF(COUNT(Q2764:Z2764)=0,"",SUM(R2764:S2764))</f>
        <v>0</v>
      </c>
      <c r="AC2764" s="16">
        <f>IF(COUNT(Q2764:Z2764)=0,"",SUM(T2764:V2764))</f>
        <v>4156</v>
      </c>
      <c r="AD2764" s="16">
        <f>IF(COUNT(Q2764:Z2764)=0,"",SUM(W2764:Y2764))</f>
        <v>38</v>
      </c>
      <c r="AE2764" s="16">
        <f>IF(COUNT(Q2764:Z2764)=0,"",SUM(Z2764:Z2764))</f>
        <v>38</v>
      </c>
      <c r="AF2764" s="16">
        <f>IF(COUNT(Q2764:Z2764)=0,"",SUM(Q2764:Z2764))</f>
        <v>4232</v>
      </c>
      <c r="AG2764" s="17">
        <f>IFERROR((AA2764+AB2764)/AF2764,"")</f>
        <v>0</v>
      </c>
      <c r="AH2764" s="16">
        <v>87</v>
      </c>
    </row>
    <row r="2765" spans="1:34" x14ac:dyDescent="0.2">
      <c r="A2765" s="4" t="s">
        <v>21</v>
      </c>
      <c r="B2765" s="4" t="s">
        <v>141</v>
      </c>
      <c r="C2765" s="4" t="s">
        <v>955</v>
      </c>
      <c r="D2765" s="4" t="s">
        <v>555</v>
      </c>
      <c r="E2765" s="4" t="s">
        <v>556</v>
      </c>
      <c r="F2765" s="4" t="s">
        <v>1793</v>
      </c>
      <c r="G2765" s="4" t="s">
        <v>158</v>
      </c>
      <c r="H2765" s="4" t="s">
        <v>163</v>
      </c>
      <c r="I2765" s="16">
        <v>56</v>
      </c>
      <c r="J2765" s="16">
        <v>1138</v>
      </c>
      <c r="K2765" s="16">
        <v>56</v>
      </c>
      <c r="L2765" s="16">
        <v>219</v>
      </c>
      <c r="M2765" s="16">
        <v>0</v>
      </c>
      <c r="N2765" s="16">
        <v>71</v>
      </c>
      <c r="O2765" s="17">
        <f>IFERROR(K2765/I2765,"")</f>
        <v>1</v>
      </c>
      <c r="P2765" s="17">
        <f>IFERROR(L2765/J2765,"")</f>
        <v>0.19244288224956063</v>
      </c>
      <c r="Q2765" s="16">
        <v>0</v>
      </c>
      <c r="R2765" s="16">
        <v>0</v>
      </c>
      <c r="S2765" s="16">
        <v>0</v>
      </c>
      <c r="T2765" s="16">
        <v>272</v>
      </c>
      <c r="U2765" s="16"/>
      <c r="V2765" s="16">
        <v>56</v>
      </c>
      <c r="W2765" s="16">
        <v>0</v>
      </c>
      <c r="X2765" s="16"/>
      <c r="Y2765" s="16">
        <v>0</v>
      </c>
      <c r="Z2765" s="16"/>
      <c r="AA2765" s="16">
        <f>IF(COUNT(Q2765:Z2765)=0,"",SUM(Q2765:Q2765))</f>
        <v>0</v>
      </c>
      <c r="AB2765" s="16">
        <f>IF(COUNT(Q2765:Z2765)=0,"",SUM(R2765:S2765))</f>
        <v>0</v>
      </c>
      <c r="AC2765" s="16">
        <f>IF(COUNT(Q2765:Z2765)=0,"",SUM(T2765:V2765))</f>
        <v>328</v>
      </c>
      <c r="AD2765" s="16">
        <f>IF(COUNT(Q2765:Z2765)=0,"",SUM(W2765:Y2765))</f>
        <v>0</v>
      </c>
      <c r="AE2765" s="16">
        <f>IF(COUNT(Q2765:Z2765)=0,"",SUM(Z2765:Z2765))</f>
        <v>0</v>
      </c>
      <c r="AF2765" s="16">
        <f>IF(COUNT(Q2765:Z2765)=0,"",SUM(Q2765:Z2765))</f>
        <v>328</v>
      </c>
      <c r="AG2765" s="17">
        <f>IFERROR((AA2765+AB2765)/AF2765,"")</f>
        <v>0</v>
      </c>
      <c r="AH2765" s="16"/>
    </row>
    <row r="2766" spans="1:34" x14ac:dyDescent="0.2">
      <c r="A2766" s="4" t="s">
        <v>21</v>
      </c>
      <c r="B2766" s="4" t="s">
        <v>141</v>
      </c>
      <c r="C2766" s="4" t="s">
        <v>955</v>
      </c>
      <c r="D2766" s="4" t="s">
        <v>555</v>
      </c>
      <c r="E2766" s="4" t="s">
        <v>556</v>
      </c>
      <c r="F2766" s="4" t="s">
        <v>1794</v>
      </c>
      <c r="G2766" s="4" t="s">
        <v>158</v>
      </c>
      <c r="H2766" s="4" t="s">
        <v>163</v>
      </c>
      <c r="I2766" s="16">
        <v>522</v>
      </c>
      <c r="J2766" s="16">
        <v>9956</v>
      </c>
      <c r="K2766" s="16">
        <v>492</v>
      </c>
      <c r="L2766" s="16">
        <v>2674</v>
      </c>
      <c r="M2766" s="16">
        <v>28</v>
      </c>
      <c r="N2766" s="16">
        <v>970</v>
      </c>
      <c r="O2766" s="17">
        <f>IFERROR(K2766/I2766,"")</f>
        <v>0.94252873563218387</v>
      </c>
      <c r="P2766" s="17">
        <f>IFERROR(L2766/J2766,"")</f>
        <v>0.26858175974286863</v>
      </c>
      <c r="Q2766" s="16">
        <v>0</v>
      </c>
      <c r="R2766" s="16">
        <v>0</v>
      </c>
      <c r="S2766" s="16">
        <v>0</v>
      </c>
      <c r="T2766" s="16">
        <v>3165</v>
      </c>
      <c r="U2766" s="16"/>
      <c r="V2766" s="16">
        <v>492</v>
      </c>
      <c r="W2766" s="16">
        <v>0</v>
      </c>
      <c r="X2766" s="16"/>
      <c r="Y2766" s="16">
        <v>0</v>
      </c>
      <c r="Z2766" s="16"/>
      <c r="AA2766" s="16">
        <f>IF(COUNT(Q2766:Z2766)=0,"",SUM(Q2766:Q2766))</f>
        <v>0</v>
      </c>
      <c r="AB2766" s="16">
        <f>IF(COUNT(Q2766:Z2766)=0,"",SUM(R2766:S2766))</f>
        <v>0</v>
      </c>
      <c r="AC2766" s="16">
        <f>IF(COUNT(Q2766:Z2766)=0,"",SUM(T2766:V2766))</f>
        <v>3657</v>
      </c>
      <c r="AD2766" s="16">
        <f>IF(COUNT(Q2766:Z2766)=0,"",SUM(W2766:Y2766))</f>
        <v>0</v>
      </c>
      <c r="AE2766" s="16">
        <f>IF(COUNT(Q2766:Z2766)=0,"",SUM(Z2766:Z2766))</f>
        <v>0</v>
      </c>
      <c r="AF2766" s="16">
        <f>IF(COUNT(Q2766:Z2766)=0,"",SUM(Q2766:Z2766))</f>
        <v>3657</v>
      </c>
      <c r="AG2766" s="17">
        <f>IFERROR((AA2766+AB2766)/AF2766,"")</f>
        <v>0</v>
      </c>
      <c r="AH2766" s="16">
        <v>54</v>
      </c>
    </row>
    <row r="2767" spans="1:34" x14ac:dyDescent="0.2">
      <c r="A2767" s="4" t="s">
        <v>21</v>
      </c>
      <c r="B2767" s="4" t="s">
        <v>141</v>
      </c>
      <c r="C2767" s="4" t="s">
        <v>955</v>
      </c>
      <c r="D2767" s="4" t="s">
        <v>555</v>
      </c>
      <c r="E2767" s="4" t="s">
        <v>556</v>
      </c>
      <c r="F2767" s="4" t="s">
        <v>1795</v>
      </c>
      <c r="G2767" s="4" t="s">
        <v>158</v>
      </c>
      <c r="H2767" s="4" t="s">
        <v>163</v>
      </c>
      <c r="I2767" s="16">
        <v>185</v>
      </c>
      <c r="J2767" s="16">
        <v>7355</v>
      </c>
      <c r="K2767" s="16">
        <v>185</v>
      </c>
      <c r="L2767" s="16">
        <v>1288</v>
      </c>
      <c r="M2767" s="16">
        <v>17</v>
      </c>
      <c r="N2767" s="16">
        <v>930</v>
      </c>
      <c r="O2767" s="17">
        <f>IFERROR(K2767/I2767,"")</f>
        <v>1</v>
      </c>
      <c r="P2767" s="17">
        <f>IFERROR(L2767/J2767,"")</f>
        <v>0.175118966689327</v>
      </c>
      <c r="Q2767" s="16">
        <v>0</v>
      </c>
      <c r="R2767" s="16">
        <v>0</v>
      </c>
      <c r="S2767" s="16">
        <v>0</v>
      </c>
      <c r="T2767" s="16">
        <v>1462</v>
      </c>
      <c r="U2767" s="16">
        <v>11</v>
      </c>
      <c r="V2767" s="16">
        <v>185</v>
      </c>
      <c r="W2767" s="16">
        <v>0</v>
      </c>
      <c r="X2767" s="16">
        <v>11</v>
      </c>
      <c r="Y2767" s="16">
        <v>0</v>
      </c>
      <c r="Z2767" s="16">
        <v>11</v>
      </c>
      <c r="AA2767" s="16">
        <f>IF(COUNT(Q2767:Z2767)=0,"",SUM(Q2767:Q2767))</f>
        <v>0</v>
      </c>
      <c r="AB2767" s="16">
        <f>IF(COUNT(Q2767:Z2767)=0,"",SUM(R2767:S2767))</f>
        <v>0</v>
      </c>
      <c r="AC2767" s="16">
        <f>IF(COUNT(Q2767:Z2767)=0,"",SUM(T2767:V2767))</f>
        <v>1658</v>
      </c>
      <c r="AD2767" s="16">
        <f>IF(COUNT(Q2767:Z2767)=0,"",SUM(W2767:Y2767))</f>
        <v>11</v>
      </c>
      <c r="AE2767" s="16">
        <f>IF(COUNT(Q2767:Z2767)=0,"",SUM(Z2767:Z2767))</f>
        <v>11</v>
      </c>
      <c r="AF2767" s="16">
        <f>IF(COUNT(Q2767:Z2767)=0,"",SUM(Q2767:Z2767))</f>
        <v>1680</v>
      </c>
      <c r="AG2767" s="17">
        <f>IFERROR((AA2767+AB2767)/AF2767,"")</f>
        <v>0</v>
      </c>
      <c r="AH2767" s="16">
        <v>38</v>
      </c>
    </row>
    <row r="2768" spans="1:34" x14ac:dyDescent="0.2">
      <c r="A2768" s="4" t="s">
        <v>21</v>
      </c>
      <c r="B2768" s="4" t="s">
        <v>141</v>
      </c>
      <c r="C2768" s="4" t="s">
        <v>955</v>
      </c>
      <c r="D2768" s="4" t="s">
        <v>555</v>
      </c>
      <c r="E2768" s="4" t="s">
        <v>556</v>
      </c>
      <c r="F2768" s="4" t="s">
        <v>1796</v>
      </c>
      <c r="G2768" s="4" t="s">
        <v>158</v>
      </c>
      <c r="H2768" s="4" t="s">
        <v>163</v>
      </c>
      <c r="I2768" s="16">
        <v>1917</v>
      </c>
      <c r="J2768" s="16">
        <v>23531</v>
      </c>
      <c r="K2768" s="16">
        <v>1900</v>
      </c>
      <c r="L2768" s="16">
        <v>3222</v>
      </c>
      <c r="M2768" s="16">
        <v>173</v>
      </c>
      <c r="N2768" s="16">
        <v>2534</v>
      </c>
      <c r="O2768" s="17">
        <f>IFERROR(K2768/I2768,"")</f>
        <v>0.99113197704747003</v>
      </c>
      <c r="P2768" s="17">
        <f>IFERROR(L2768/J2768,"")</f>
        <v>0.13692575751136798</v>
      </c>
      <c r="Q2768" s="16">
        <v>0</v>
      </c>
      <c r="R2768" s="16">
        <v>0</v>
      </c>
      <c r="S2768" s="16">
        <v>0</v>
      </c>
      <c r="T2768" s="16">
        <v>5059</v>
      </c>
      <c r="U2768" s="16">
        <v>64</v>
      </c>
      <c r="V2768" s="16">
        <v>1900</v>
      </c>
      <c r="W2768" s="16">
        <v>0</v>
      </c>
      <c r="X2768" s="16">
        <v>64</v>
      </c>
      <c r="Y2768" s="16">
        <v>0</v>
      </c>
      <c r="Z2768" s="16">
        <v>64</v>
      </c>
      <c r="AA2768" s="16">
        <f>IF(COUNT(Q2768:Z2768)=0,"",SUM(Q2768:Q2768))</f>
        <v>0</v>
      </c>
      <c r="AB2768" s="16">
        <f>IF(COUNT(Q2768:Z2768)=0,"",SUM(R2768:S2768))</f>
        <v>0</v>
      </c>
      <c r="AC2768" s="16">
        <f>IF(COUNT(Q2768:Z2768)=0,"",SUM(T2768:V2768))</f>
        <v>7023</v>
      </c>
      <c r="AD2768" s="16">
        <f>IF(COUNT(Q2768:Z2768)=0,"",SUM(W2768:Y2768))</f>
        <v>64</v>
      </c>
      <c r="AE2768" s="16">
        <f>IF(COUNT(Q2768:Z2768)=0,"",SUM(Z2768:Z2768))</f>
        <v>64</v>
      </c>
      <c r="AF2768" s="16">
        <f>IF(COUNT(Q2768:Z2768)=0,"",SUM(Q2768:Z2768))</f>
        <v>7151</v>
      </c>
      <c r="AG2768" s="17">
        <f>IFERROR((AA2768+AB2768)/AF2768,"")</f>
        <v>0</v>
      </c>
      <c r="AH2768" s="16">
        <v>129</v>
      </c>
    </row>
    <row r="2769" spans="1:34" x14ac:dyDescent="0.2">
      <c r="A2769" s="4" t="s">
        <v>21</v>
      </c>
      <c r="B2769" s="4" t="s">
        <v>141</v>
      </c>
      <c r="C2769" s="4" t="s">
        <v>955</v>
      </c>
      <c r="D2769" s="4" t="s">
        <v>555</v>
      </c>
      <c r="E2769" s="4" t="s">
        <v>556</v>
      </c>
      <c r="F2769" s="4" t="s">
        <v>1797</v>
      </c>
      <c r="G2769" s="4" t="s">
        <v>158</v>
      </c>
      <c r="H2769" s="4" t="s">
        <v>164</v>
      </c>
      <c r="I2769" s="16">
        <v>49</v>
      </c>
      <c r="J2769" s="16">
        <v>2745</v>
      </c>
      <c r="K2769" s="16">
        <v>49</v>
      </c>
      <c r="L2769" s="16">
        <v>601</v>
      </c>
      <c r="M2769" s="16">
        <v>0</v>
      </c>
      <c r="N2769" s="16">
        <v>421</v>
      </c>
      <c r="O2769" s="17">
        <f>IFERROR(K2769/I2769,"")</f>
        <v>1</v>
      </c>
      <c r="P2769" s="17">
        <f>IFERROR(L2769/J2769,"")</f>
        <v>0.21894353369763206</v>
      </c>
      <c r="Q2769" s="16">
        <v>0</v>
      </c>
      <c r="R2769" s="16">
        <v>0</v>
      </c>
      <c r="S2769" s="16">
        <v>0</v>
      </c>
      <c r="T2769" s="16">
        <v>650</v>
      </c>
      <c r="U2769" s="16">
        <v>0</v>
      </c>
      <c r="V2769" s="16">
        <v>49</v>
      </c>
      <c r="W2769" s="16">
        <v>0</v>
      </c>
      <c r="X2769" s="16">
        <v>0</v>
      </c>
      <c r="Y2769" s="16">
        <v>0</v>
      </c>
      <c r="Z2769" s="16">
        <v>0</v>
      </c>
      <c r="AA2769" s="16">
        <f>IF(COUNT(Q2769:Z2769)=0,"",SUM(Q2769:Q2769))</f>
        <v>0</v>
      </c>
      <c r="AB2769" s="16">
        <f>IF(COUNT(Q2769:Z2769)=0,"",SUM(R2769:S2769))</f>
        <v>0</v>
      </c>
      <c r="AC2769" s="16">
        <f>IF(COUNT(Q2769:Z2769)=0,"",SUM(T2769:V2769))</f>
        <v>699</v>
      </c>
      <c r="AD2769" s="16">
        <f>IF(COUNT(Q2769:Z2769)=0,"",SUM(W2769:Y2769))</f>
        <v>0</v>
      </c>
      <c r="AE2769" s="16">
        <f>IF(COUNT(Q2769:Z2769)=0,"",SUM(Z2769:Z2769))</f>
        <v>0</v>
      </c>
      <c r="AF2769" s="16">
        <f>IF(COUNT(Q2769:Z2769)=0,"",SUM(Q2769:Z2769))</f>
        <v>699</v>
      </c>
      <c r="AG2769" s="17">
        <f>IFERROR((AA2769+AB2769)/AF2769,"")</f>
        <v>0</v>
      </c>
      <c r="AH2769" s="16"/>
    </row>
    <row r="2770" spans="1:34" x14ac:dyDescent="0.2">
      <c r="A2770" s="4" t="s">
        <v>21</v>
      </c>
      <c r="B2770" s="4" t="s">
        <v>141</v>
      </c>
      <c r="C2770" s="4" t="s">
        <v>955</v>
      </c>
      <c r="D2770" s="4" t="s">
        <v>555</v>
      </c>
      <c r="E2770" s="4" t="s">
        <v>556</v>
      </c>
      <c r="F2770" s="4" t="s">
        <v>1798</v>
      </c>
      <c r="G2770" s="4" t="s">
        <v>158</v>
      </c>
      <c r="H2770" s="4" t="s">
        <v>164</v>
      </c>
      <c r="I2770" s="16">
        <v>19</v>
      </c>
      <c r="J2770" s="16">
        <v>843</v>
      </c>
      <c r="K2770" s="16">
        <v>19</v>
      </c>
      <c r="L2770" s="16">
        <v>201</v>
      </c>
      <c r="M2770" s="16"/>
      <c r="N2770" s="16">
        <v>72</v>
      </c>
      <c r="O2770" s="17">
        <f>IFERROR(K2770/I2770,"")</f>
        <v>1</v>
      </c>
      <c r="P2770" s="17">
        <f>IFERROR(L2770/J2770,"")</f>
        <v>0.23843416370106763</v>
      </c>
      <c r="Q2770" s="16">
        <v>0</v>
      </c>
      <c r="R2770" s="16">
        <v>0</v>
      </c>
      <c r="S2770" s="16">
        <v>0</v>
      </c>
      <c r="T2770" s="16">
        <v>215</v>
      </c>
      <c r="U2770" s="16"/>
      <c r="V2770" s="16">
        <v>19</v>
      </c>
      <c r="W2770" s="16">
        <v>0</v>
      </c>
      <c r="X2770" s="16"/>
      <c r="Y2770" s="16">
        <v>0</v>
      </c>
      <c r="Z2770" s="16"/>
      <c r="AA2770" s="16">
        <f>IF(COUNT(Q2770:Z2770)=0,"",SUM(Q2770:Q2770))</f>
        <v>0</v>
      </c>
      <c r="AB2770" s="16">
        <f>IF(COUNT(Q2770:Z2770)=0,"",SUM(R2770:S2770))</f>
        <v>0</v>
      </c>
      <c r="AC2770" s="16">
        <f>IF(COUNT(Q2770:Z2770)=0,"",SUM(T2770:V2770))</f>
        <v>234</v>
      </c>
      <c r="AD2770" s="16">
        <f>IF(COUNT(Q2770:Z2770)=0,"",SUM(W2770:Y2770))</f>
        <v>0</v>
      </c>
      <c r="AE2770" s="16">
        <f>IF(COUNT(Q2770:Z2770)=0,"",SUM(Z2770:Z2770))</f>
        <v>0</v>
      </c>
      <c r="AF2770" s="16">
        <f>IF(COUNT(Q2770:Z2770)=0,"",SUM(Q2770:Z2770))</f>
        <v>234</v>
      </c>
      <c r="AG2770" s="17">
        <f>IFERROR((AA2770+AB2770)/AF2770,"")</f>
        <v>0</v>
      </c>
      <c r="AH2770" s="16"/>
    </row>
    <row r="2771" spans="1:34" x14ac:dyDescent="0.2">
      <c r="A2771" s="4" t="s">
        <v>21</v>
      </c>
      <c r="B2771" s="4" t="s">
        <v>141</v>
      </c>
      <c r="C2771" s="4" t="s">
        <v>955</v>
      </c>
      <c r="D2771" s="4" t="s">
        <v>555</v>
      </c>
      <c r="E2771" s="4" t="s">
        <v>556</v>
      </c>
      <c r="F2771" s="4" t="s">
        <v>1799</v>
      </c>
      <c r="G2771" s="4" t="s">
        <v>158</v>
      </c>
      <c r="H2771" s="4" t="s">
        <v>164</v>
      </c>
      <c r="I2771" s="16">
        <v>287</v>
      </c>
      <c r="J2771" s="16">
        <v>2234</v>
      </c>
      <c r="K2771" s="16">
        <v>287</v>
      </c>
      <c r="L2771" s="16">
        <v>303</v>
      </c>
      <c r="M2771" s="16">
        <v>15</v>
      </c>
      <c r="N2771" s="16">
        <v>241</v>
      </c>
      <c r="O2771" s="17">
        <f>IFERROR(K2771/I2771,"")</f>
        <v>1</v>
      </c>
      <c r="P2771" s="17">
        <f>IFERROR(L2771/J2771,"")</f>
        <v>0.13563115487914054</v>
      </c>
      <c r="Q2771" s="16">
        <v>0</v>
      </c>
      <c r="R2771" s="16">
        <v>0</v>
      </c>
      <c r="S2771" s="16">
        <v>0</v>
      </c>
      <c r="T2771" s="16">
        <v>590</v>
      </c>
      <c r="U2771" s="16">
        <v>0</v>
      </c>
      <c r="V2771" s="16">
        <v>287</v>
      </c>
      <c r="W2771" s="16">
        <v>0</v>
      </c>
      <c r="X2771" s="16">
        <v>0</v>
      </c>
      <c r="Y2771" s="16">
        <v>0</v>
      </c>
      <c r="Z2771" s="16">
        <v>0</v>
      </c>
      <c r="AA2771" s="16">
        <f>IF(COUNT(Q2771:Z2771)=0,"",SUM(Q2771:Q2771))</f>
        <v>0</v>
      </c>
      <c r="AB2771" s="16">
        <f>IF(COUNT(Q2771:Z2771)=0,"",SUM(R2771:S2771))</f>
        <v>0</v>
      </c>
      <c r="AC2771" s="16">
        <f>IF(COUNT(Q2771:Z2771)=0,"",SUM(T2771:V2771))</f>
        <v>877</v>
      </c>
      <c r="AD2771" s="16">
        <f>IF(COUNT(Q2771:Z2771)=0,"",SUM(W2771:Y2771))</f>
        <v>0</v>
      </c>
      <c r="AE2771" s="16">
        <f>IF(COUNT(Q2771:Z2771)=0,"",SUM(Z2771:Z2771))</f>
        <v>0</v>
      </c>
      <c r="AF2771" s="16">
        <f>IF(COUNT(Q2771:Z2771)=0,"",SUM(Q2771:Z2771))</f>
        <v>877</v>
      </c>
      <c r="AG2771" s="17">
        <f>IFERROR((AA2771+AB2771)/AF2771,"")</f>
        <v>0</v>
      </c>
      <c r="AH2771" s="16">
        <v>11</v>
      </c>
    </row>
    <row r="2772" spans="1:34" x14ac:dyDescent="0.2">
      <c r="A2772" s="4" t="s">
        <v>21</v>
      </c>
      <c r="B2772" s="4" t="s">
        <v>141</v>
      </c>
      <c r="C2772" s="4" t="s">
        <v>955</v>
      </c>
      <c r="D2772" s="4" t="s">
        <v>555</v>
      </c>
      <c r="E2772" s="4" t="s">
        <v>556</v>
      </c>
      <c r="F2772" s="4" t="s">
        <v>1800</v>
      </c>
      <c r="G2772" s="4" t="s">
        <v>158</v>
      </c>
      <c r="H2772" s="4" t="s">
        <v>164</v>
      </c>
      <c r="I2772" s="16">
        <v>1362</v>
      </c>
      <c r="J2772" s="16">
        <v>47752</v>
      </c>
      <c r="K2772" s="16">
        <v>1360</v>
      </c>
      <c r="L2772" s="16">
        <v>5780</v>
      </c>
      <c r="M2772" s="16">
        <v>67</v>
      </c>
      <c r="N2772" s="16">
        <v>5413</v>
      </c>
      <c r="O2772" s="17">
        <f>IFERROR(K2772/I2772,"")</f>
        <v>0.99853157121879588</v>
      </c>
      <c r="P2772" s="17">
        <f>IFERROR(L2772/J2772,"")</f>
        <v>0.12104205059473949</v>
      </c>
      <c r="Q2772" s="16">
        <v>0</v>
      </c>
      <c r="R2772" s="16">
        <v>0</v>
      </c>
      <c r="S2772" s="16">
        <v>0</v>
      </c>
      <c r="T2772" s="16">
        <v>7118</v>
      </c>
      <c r="U2772" s="16">
        <v>19</v>
      </c>
      <c r="V2772" s="16">
        <v>1360</v>
      </c>
      <c r="W2772" s="16">
        <v>0</v>
      </c>
      <c r="X2772" s="16">
        <v>19</v>
      </c>
      <c r="Y2772" s="16">
        <v>0</v>
      </c>
      <c r="Z2772" s="16">
        <v>19</v>
      </c>
      <c r="AA2772" s="16">
        <f>IF(COUNT(Q2772:Z2772)=0,"",SUM(Q2772:Q2772))</f>
        <v>0</v>
      </c>
      <c r="AB2772" s="16">
        <f>IF(COUNT(Q2772:Z2772)=0,"",SUM(R2772:S2772))</f>
        <v>0</v>
      </c>
      <c r="AC2772" s="16">
        <f>IF(COUNT(Q2772:Z2772)=0,"",SUM(T2772:V2772))</f>
        <v>8497</v>
      </c>
      <c r="AD2772" s="16">
        <f>IF(COUNT(Q2772:Z2772)=0,"",SUM(W2772:Y2772))</f>
        <v>19</v>
      </c>
      <c r="AE2772" s="16">
        <f>IF(COUNT(Q2772:Z2772)=0,"",SUM(Z2772:Z2772))</f>
        <v>19</v>
      </c>
      <c r="AF2772" s="16">
        <f>IF(COUNT(Q2772:Z2772)=0,"",SUM(Q2772:Z2772))</f>
        <v>8535</v>
      </c>
      <c r="AG2772" s="17">
        <f>IFERROR((AA2772+AB2772)/AF2772,"")</f>
        <v>0</v>
      </c>
      <c r="AH2772" s="16">
        <v>140</v>
      </c>
    </row>
    <row r="2773" spans="1:34" x14ac:dyDescent="0.2">
      <c r="A2773" s="4" t="s">
        <v>21</v>
      </c>
      <c r="B2773" s="4" t="s">
        <v>141</v>
      </c>
      <c r="C2773" s="4" t="s">
        <v>955</v>
      </c>
      <c r="D2773" s="4" t="s">
        <v>555</v>
      </c>
      <c r="E2773" s="4" t="s">
        <v>556</v>
      </c>
      <c r="F2773" s="4" t="s">
        <v>1801</v>
      </c>
      <c r="G2773" s="4" t="s">
        <v>158</v>
      </c>
      <c r="H2773" s="4" t="s">
        <v>164</v>
      </c>
      <c r="I2773" s="16">
        <v>599</v>
      </c>
      <c r="J2773" s="16">
        <v>17022</v>
      </c>
      <c r="K2773" s="16">
        <v>598</v>
      </c>
      <c r="L2773" s="16">
        <v>3658</v>
      </c>
      <c r="M2773" s="16">
        <v>20</v>
      </c>
      <c r="N2773" s="16">
        <v>2007</v>
      </c>
      <c r="O2773" s="17">
        <f>IFERROR(K2773/I2773,"")</f>
        <v>0.998330550918197</v>
      </c>
      <c r="P2773" s="17">
        <f>IFERROR(L2773/J2773,"")</f>
        <v>0.21489836681941019</v>
      </c>
      <c r="Q2773" s="16">
        <v>0</v>
      </c>
      <c r="R2773" s="16">
        <v>0</v>
      </c>
      <c r="S2773" s="16">
        <v>0</v>
      </c>
      <c r="T2773" s="16">
        <v>4218</v>
      </c>
      <c r="U2773" s="16">
        <v>38</v>
      </c>
      <c r="V2773" s="16">
        <v>598</v>
      </c>
      <c r="W2773" s="16">
        <v>0</v>
      </c>
      <c r="X2773" s="16">
        <v>38</v>
      </c>
      <c r="Y2773" s="16">
        <v>0</v>
      </c>
      <c r="Z2773" s="16">
        <v>38</v>
      </c>
      <c r="AA2773" s="16">
        <f>IF(COUNT(Q2773:Z2773)=0,"",SUM(Q2773:Q2773))</f>
        <v>0</v>
      </c>
      <c r="AB2773" s="16">
        <f>IF(COUNT(Q2773:Z2773)=0,"",SUM(R2773:S2773))</f>
        <v>0</v>
      </c>
      <c r="AC2773" s="16">
        <f>IF(COUNT(Q2773:Z2773)=0,"",SUM(T2773:V2773))</f>
        <v>4854</v>
      </c>
      <c r="AD2773" s="16">
        <f>IF(COUNT(Q2773:Z2773)=0,"",SUM(W2773:Y2773))</f>
        <v>38</v>
      </c>
      <c r="AE2773" s="16">
        <f>IF(COUNT(Q2773:Z2773)=0,"",SUM(Z2773:Z2773))</f>
        <v>38</v>
      </c>
      <c r="AF2773" s="16">
        <f>IF(COUNT(Q2773:Z2773)=0,"",SUM(Q2773:Z2773))</f>
        <v>4930</v>
      </c>
      <c r="AG2773" s="17">
        <f>IFERROR((AA2773+AB2773)/AF2773,"")</f>
        <v>0</v>
      </c>
      <c r="AH2773" s="16">
        <v>42</v>
      </c>
    </row>
    <row r="2774" spans="1:34" x14ac:dyDescent="0.2">
      <c r="A2774" s="4" t="s">
        <v>21</v>
      </c>
      <c r="B2774" s="4" t="s">
        <v>141</v>
      </c>
      <c r="C2774" s="4" t="s">
        <v>955</v>
      </c>
      <c r="D2774" s="4" t="s">
        <v>555</v>
      </c>
      <c r="E2774" s="4" t="s">
        <v>556</v>
      </c>
      <c r="F2774" s="4" t="s">
        <v>1802</v>
      </c>
      <c r="G2774" s="4" t="s">
        <v>158</v>
      </c>
      <c r="H2774" s="4" t="s">
        <v>164</v>
      </c>
      <c r="I2774" s="16">
        <v>110</v>
      </c>
      <c r="J2774" s="16">
        <v>3198</v>
      </c>
      <c r="K2774" s="16">
        <v>110</v>
      </c>
      <c r="L2774" s="16">
        <v>400</v>
      </c>
      <c r="M2774" s="16">
        <v>12</v>
      </c>
      <c r="N2774" s="16">
        <v>343</v>
      </c>
      <c r="O2774" s="17">
        <f>IFERROR(K2774/I2774,"")</f>
        <v>1</v>
      </c>
      <c r="P2774" s="17">
        <f>IFERROR(L2774/J2774,"")</f>
        <v>0.12507817385866166</v>
      </c>
      <c r="Q2774" s="16">
        <v>0</v>
      </c>
      <c r="R2774" s="16">
        <v>0</v>
      </c>
      <c r="S2774" s="16">
        <v>0</v>
      </c>
      <c r="T2774" s="16">
        <v>481</v>
      </c>
      <c r="U2774" s="16">
        <v>29</v>
      </c>
      <c r="V2774" s="16">
        <v>110</v>
      </c>
      <c r="W2774" s="16">
        <v>0</v>
      </c>
      <c r="X2774" s="16">
        <v>29</v>
      </c>
      <c r="Y2774" s="16">
        <v>0</v>
      </c>
      <c r="Z2774" s="16">
        <v>29</v>
      </c>
      <c r="AA2774" s="16">
        <f>IF(COUNT(Q2774:Z2774)=0,"",SUM(Q2774:Q2774))</f>
        <v>0</v>
      </c>
      <c r="AB2774" s="16">
        <f>IF(COUNT(Q2774:Z2774)=0,"",SUM(R2774:S2774))</f>
        <v>0</v>
      </c>
      <c r="AC2774" s="16">
        <f>IF(COUNT(Q2774:Z2774)=0,"",SUM(T2774:V2774))</f>
        <v>620</v>
      </c>
      <c r="AD2774" s="16">
        <f>IF(COUNT(Q2774:Z2774)=0,"",SUM(W2774:Y2774))</f>
        <v>29</v>
      </c>
      <c r="AE2774" s="16">
        <f>IF(COUNT(Q2774:Z2774)=0,"",SUM(Z2774:Z2774))</f>
        <v>29</v>
      </c>
      <c r="AF2774" s="16">
        <f>IF(COUNT(Q2774:Z2774)=0,"",SUM(Q2774:Z2774))</f>
        <v>678</v>
      </c>
      <c r="AG2774" s="17">
        <f>IFERROR((AA2774+AB2774)/AF2774,"")</f>
        <v>0</v>
      </c>
      <c r="AH2774" s="16"/>
    </row>
    <row r="2775" spans="1:34" x14ac:dyDescent="0.2">
      <c r="A2775" s="4" t="s">
        <v>21</v>
      </c>
      <c r="B2775" s="4" t="s">
        <v>141</v>
      </c>
      <c r="C2775" s="4" t="s">
        <v>955</v>
      </c>
      <c r="D2775" s="4" t="s">
        <v>555</v>
      </c>
      <c r="E2775" s="4" t="s">
        <v>556</v>
      </c>
      <c r="F2775" s="4" t="s">
        <v>1803</v>
      </c>
      <c r="G2775" s="4" t="s">
        <v>158</v>
      </c>
      <c r="H2775" s="4" t="s">
        <v>164</v>
      </c>
      <c r="I2775" s="16">
        <v>1328</v>
      </c>
      <c r="J2775" s="16">
        <v>26193</v>
      </c>
      <c r="K2775" s="16">
        <v>1328</v>
      </c>
      <c r="L2775" s="16">
        <v>3851</v>
      </c>
      <c r="M2775" s="16">
        <v>73</v>
      </c>
      <c r="N2775" s="16">
        <v>3153</v>
      </c>
      <c r="O2775" s="17">
        <f>IFERROR(K2775/I2775,"")</f>
        <v>1</v>
      </c>
      <c r="P2775" s="17">
        <f>IFERROR(L2775/J2775,"")</f>
        <v>0.14702401404955523</v>
      </c>
      <c r="Q2775" s="16">
        <v>0</v>
      </c>
      <c r="R2775" s="16">
        <v>0</v>
      </c>
      <c r="S2775" s="16">
        <v>0</v>
      </c>
      <c r="T2775" s="16">
        <v>5161</v>
      </c>
      <c r="U2775" s="16">
        <v>18</v>
      </c>
      <c r="V2775" s="16">
        <v>1328</v>
      </c>
      <c r="W2775" s="16">
        <v>0</v>
      </c>
      <c r="X2775" s="16">
        <v>18</v>
      </c>
      <c r="Y2775" s="16">
        <v>0</v>
      </c>
      <c r="Z2775" s="16">
        <v>18</v>
      </c>
      <c r="AA2775" s="16">
        <f>IF(COUNT(Q2775:Z2775)=0,"",SUM(Q2775:Q2775))</f>
        <v>0</v>
      </c>
      <c r="AB2775" s="16">
        <f>IF(COUNT(Q2775:Z2775)=0,"",SUM(R2775:S2775))</f>
        <v>0</v>
      </c>
      <c r="AC2775" s="16">
        <f>IF(COUNT(Q2775:Z2775)=0,"",SUM(T2775:V2775))</f>
        <v>6507</v>
      </c>
      <c r="AD2775" s="16">
        <f>IF(COUNT(Q2775:Z2775)=0,"",SUM(W2775:Y2775))</f>
        <v>18</v>
      </c>
      <c r="AE2775" s="16">
        <f>IF(COUNT(Q2775:Z2775)=0,"",SUM(Z2775:Z2775))</f>
        <v>18</v>
      </c>
      <c r="AF2775" s="16">
        <f>IF(COUNT(Q2775:Z2775)=0,"",SUM(Q2775:Z2775))</f>
        <v>6543</v>
      </c>
      <c r="AG2775" s="17">
        <f>IFERROR((AA2775+AB2775)/AF2775,"")</f>
        <v>0</v>
      </c>
      <c r="AH2775" s="16">
        <v>51</v>
      </c>
    </row>
    <row r="2776" spans="1:34" x14ac:dyDescent="0.2">
      <c r="A2776" s="4" t="s">
        <v>21</v>
      </c>
      <c r="B2776" s="4" t="s">
        <v>141</v>
      </c>
      <c r="C2776" s="4" t="s">
        <v>955</v>
      </c>
      <c r="D2776" s="4" t="s">
        <v>555</v>
      </c>
      <c r="E2776" s="4" t="s">
        <v>556</v>
      </c>
      <c r="F2776" s="4" t="s">
        <v>1804</v>
      </c>
      <c r="G2776" s="4" t="s">
        <v>158</v>
      </c>
      <c r="H2776" s="4" t="s">
        <v>164</v>
      </c>
      <c r="I2776" s="16">
        <v>21</v>
      </c>
      <c r="J2776" s="16">
        <v>605</v>
      </c>
      <c r="K2776" s="16">
        <v>21</v>
      </c>
      <c r="L2776" s="16">
        <v>104</v>
      </c>
      <c r="M2776" s="16">
        <v>0</v>
      </c>
      <c r="N2776" s="16">
        <v>35</v>
      </c>
      <c r="O2776" s="17">
        <f>IFERROR(K2776/I2776,"")</f>
        <v>1</v>
      </c>
      <c r="P2776" s="17">
        <f>IFERROR(L2776/J2776,"")</f>
        <v>0.17190082644628099</v>
      </c>
      <c r="Q2776" s="16">
        <v>0</v>
      </c>
      <c r="R2776" s="16">
        <v>0</v>
      </c>
      <c r="S2776" s="16">
        <v>0</v>
      </c>
      <c r="T2776" s="16">
        <v>115</v>
      </c>
      <c r="U2776" s="16"/>
      <c r="V2776" s="16">
        <v>21</v>
      </c>
      <c r="W2776" s="16">
        <v>0</v>
      </c>
      <c r="X2776" s="16"/>
      <c r="Y2776" s="16">
        <v>0</v>
      </c>
      <c r="Z2776" s="16"/>
      <c r="AA2776" s="16">
        <f>IF(COUNT(Q2776:Z2776)=0,"",SUM(Q2776:Q2776))</f>
        <v>0</v>
      </c>
      <c r="AB2776" s="16">
        <f>IF(COUNT(Q2776:Z2776)=0,"",SUM(R2776:S2776))</f>
        <v>0</v>
      </c>
      <c r="AC2776" s="16">
        <f>IF(COUNT(Q2776:Z2776)=0,"",SUM(T2776:V2776))</f>
        <v>136</v>
      </c>
      <c r="AD2776" s="16">
        <f>IF(COUNT(Q2776:Z2776)=0,"",SUM(W2776:Y2776))</f>
        <v>0</v>
      </c>
      <c r="AE2776" s="16">
        <f>IF(COUNT(Q2776:Z2776)=0,"",SUM(Z2776:Z2776))</f>
        <v>0</v>
      </c>
      <c r="AF2776" s="16">
        <f>IF(COUNT(Q2776:Z2776)=0,"",SUM(Q2776:Z2776))</f>
        <v>136</v>
      </c>
      <c r="AG2776" s="17">
        <f>IFERROR((AA2776+AB2776)/AF2776,"")</f>
        <v>0</v>
      </c>
      <c r="AH2776" s="16"/>
    </row>
    <row r="2777" spans="1:34" x14ac:dyDescent="0.2">
      <c r="A2777" s="4" t="s">
        <v>21</v>
      </c>
      <c r="B2777" s="4" t="s">
        <v>141</v>
      </c>
      <c r="C2777" s="4" t="s">
        <v>955</v>
      </c>
      <c r="D2777" s="4" t="s">
        <v>555</v>
      </c>
      <c r="E2777" s="4" t="s">
        <v>556</v>
      </c>
      <c r="F2777" s="4" t="s">
        <v>1805</v>
      </c>
      <c r="G2777" s="4" t="s">
        <v>158</v>
      </c>
      <c r="H2777" s="4" t="s">
        <v>164</v>
      </c>
      <c r="I2777" s="16">
        <v>1657</v>
      </c>
      <c r="J2777" s="16">
        <v>16939</v>
      </c>
      <c r="K2777" s="16">
        <v>1542</v>
      </c>
      <c r="L2777" s="16">
        <v>4278</v>
      </c>
      <c r="M2777" s="16">
        <v>120</v>
      </c>
      <c r="N2777" s="16">
        <v>2098</v>
      </c>
      <c r="O2777" s="17">
        <f>IFERROR(K2777/I2777,"")</f>
        <v>0.93059746529873266</v>
      </c>
      <c r="P2777" s="17">
        <f>IFERROR(L2777/J2777,"")</f>
        <v>0.25255327941436923</v>
      </c>
      <c r="Q2777" s="16">
        <v>0</v>
      </c>
      <c r="R2777" s="16">
        <v>0</v>
      </c>
      <c r="S2777" s="16">
        <v>0</v>
      </c>
      <c r="T2777" s="16">
        <v>5808</v>
      </c>
      <c r="U2777" s="16">
        <v>12</v>
      </c>
      <c r="V2777" s="16">
        <v>1542</v>
      </c>
      <c r="W2777" s="16">
        <v>0</v>
      </c>
      <c r="X2777" s="16">
        <v>12</v>
      </c>
      <c r="Y2777" s="16">
        <v>0</v>
      </c>
      <c r="Z2777" s="16">
        <v>12</v>
      </c>
      <c r="AA2777" s="16">
        <f>IF(COUNT(Q2777:Z2777)=0,"",SUM(Q2777:Q2777))</f>
        <v>0</v>
      </c>
      <c r="AB2777" s="16">
        <f>IF(COUNT(Q2777:Z2777)=0,"",SUM(R2777:S2777))</f>
        <v>0</v>
      </c>
      <c r="AC2777" s="16">
        <f>IF(COUNT(Q2777:Z2777)=0,"",SUM(T2777:V2777))</f>
        <v>7362</v>
      </c>
      <c r="AD2777" s="16">
        <f>IF(COUNT(Q2777:Z2777)=0,"",SUM(W2777:Y2777))</f>
        <v>12</v>
      </c>
      <c r="AE2777" s="16">
        <f>IF(COUNT(Q2777:Z2777)=0,"",SUM(Z2777:Z2777))</f>
        <v>12</v>
      </c>
      <c r="AF2777" s="16">
        <f>IF(COUNT(Q2777:Z2777)=0,"",SUM(Q2777:Z2777))</f>
        <v>7386</v>
      </c>
      <c r="AG2777" s="17">
        <f>IFERROR((AA2777+AB2777)/AF2777,"")</f>
        <v>0</v>
      </c>
      <c r="AH2777" s="16">
        <v>70</v>
      </c>
    </row>
    <row r="2778" spans="1:34" x14ac:dyDescent="0.2">
      <c r="A2778" s="4" t="s">
        <v>21</v>
      </c>
      <c r="B2778" s="4" t="s">
        <v>141</v>
      </c>
      <c r="C2778" s="4" t="s">
        <v>955</v>
      </c>
      <c r="D2778" s="4" t="s">
        <v>555</v>
      </c>
      <c r="E2778" s="4" t="s">
        <v>556</v>
      </c>
      <c r="F2778" s="4" t="s">
        <v>1806</v>
      </c>
      <c r="G2778" s="4" t="s">
        <v>158</v>
      </c>
      <c r="H2778" s="4" t="s">
        <v>164</v>
      </c>
      <c r="I2778" s="16">
        <v>73</v>
      </c>
      <c r="J2778" s="16">
        <v>5834</v>
      </c>
      <c r="K2778" s="16">
        <v>73</v>
      </c>
      <c r="L2778" s="16">
        <v>1031</v>
      </c>
      <c r="M2778" s="16"/>
      <c r="N2778" s="16">
        <v>484</v>
      </c>
      <c r="O2778" s="17">
        <f>IFERROR(K2778/I2778,"")</f>
        <v>1</v>
      </c>
      <c r="P2778" s="17">
        <f>IFERROR(L2778/J2778,"")</f>
        <v>0.17672266026739802</v>
      </c>
      <c r="Q2778" s="16">
        <v>0</v>
      </c>
      <c r="R2778" s="16">
        <v>0</v>
      </c>
      <c r="S2778" s="16">
        <v>0</v>
      </c>
      <c r="T2778" s="16">
        <v>1088</v>
      </c>
      <c r="U2778" s="16">
        <v>16</v>
      </c>
      <c r="V2778" s="16">
        <v>73</v>
      </c>
      <c r="W2778" s="16">
        <v>0</v>
      </c>
      <c r="X2778" s="16">
        <v>16</v>
      </c>
      <c r="Y2778" s="16">
        <v>0</v>
      </c>
      <c r="Z2778" s="16">
        <v>16</v>
      </c>
      <c r="AA2778" s="16">
        <f>IF(COUNT(Q2778:Z2778)=0,"",SUM(Q2778:Q2778))</f>
        <v>0</v>
      </c>
      <c r="AB2778" s="16">
        <f>IF(COUNT(Q2778:Z2778)=0,"",SUM(R2778:S2778))</f>
        <v>0</v>
      </c>
      <c r="AC2778" s="16">
        <f>IF(COUNT(Q2778:Z2778)=0,"",SUM(T2778:V2778))</f>
        <v>1177</v>
      </c>
      <c r="AD2778" s="16">
        <f>IF(COUNT(Q2778:Z2778)=0,"",SUM(W2778:Y2778))</f>
        <v>16</v>
      </c>
      <c r="AE2778" s="16">
        <f>IF(COUNT(Q2778:Z2778)=0,"",SUM(Z2778:Z2778))</f>
        <v>16</v>
      </c>
      <c r="AF2778" s="16">
        <f>IF(COUNT(Q2778:Z2778)=0,"",SUM(Q2778:Z2778))</f>
        <v>1209</v>
      </c>
      <c r="AG2778" s="17">
        <f>IFERROR((AA2778+AB2778)/AF2778,"")</f>
        <v>0</v>
      </c>
      <c r="AH2778" s="16">
        <v>15</v>
      </c>
    </row>
    <row r="2779" spans="1:34" x14ac:dyDescent="0.2">
      <c r="A2779" s="4" t="s">
        <v>21</v>
      </c>
      <c r="B2779" s="4" t="s">
        <v>141</v>
      </c>
      <c r="C2779" s="4" t="s">
        <v>955</v>
      </c>
      <c r="D2779" s="4" t="s">
        <v>555</v>
      </c>
      <c r="E2779" s="4" t="s">
        <v>556</v>
      </c>
      <c r="F2779" s="4" t="s">
        <v>1807</v>
      </c>
      <c r="G2779" s="4" t="s">
        <v>158</v>
      </c>
      <c r="H2779" s="4" t="s">
        <v>163</v>
      </c>
      <c r="I2779" s="16">
        <v>4741</v>
      </c>
      <c r="J2779" s="16">
        <v>24952</v>
      </c>
      <c r="K2779" s="16">
        <v>4672</v>
      </c>
      <c r="L2779" s="16">
        <v>4269</v>
      </c>
      <c r="M2779" s="16">
        <v>202</v>
      </c>
      <c r="N2779" s="16">
        <v>2956</v>
      </c>
      <c r="O2779" s="17">
        <f>IFERROR(K2779/I2779,"")</f>
        <v>0.98544610841594604</v>
      </c>
      <c r="P2779" s="17">
        <f>IFERROR(L2779/J2779,"")</f>
        <v>0.17108848990060918</v>
      </c>
      <c r="Q2779" s="16">
        <v>0</v>
      </c>
      <c r="R2779" s="16">
        <v>0</v>
      </c>
      <c r="S2779" s="16">
        <v>0</v>
      </c>
      <c r="T2779" s="16">
        <v>8845</v>
      </c>
      <c r="U2779" s="16">
        <v>96</v>
      </c>
      <c r="V2779" s="16">
        <v>4672</v>
      </c>
      <c r="W2779" s="16">
        <v>0</v>
      </c>
      <c r="X2779" s="16">
        <v>96</v>
      </c>
      <c r="Y2779" s="16">
        <v>0</v>
      </c>
      <c r="Z2779" s="16">
        <v>96</v>
      </c>
      <c r="AA2779" s="16">
        <f>IF(COUNT(Q2779:Z2779)=0,"",SUM(Q2779:Q2779))</f>
        <v>0</v>
      </c>
      <c r="AB2779" s="16">
        <f>IF(COUNT(Q2779:Z2779)=0,"",SUM(R2779:S2779))</f>
        <v>0</v>
      </c>
      <c r="AC2779" s="16">
        <f>IF(COUNT(Q2779:Z2779)=0,"",SUM(T2779:V2779))</f>
        <v>13613</v>
      </c>
      <c r="AD2779" s="16">
        <f>IF(COUNT(Q2779:Z2779)=0,"",SUM(W2779:Y2779))</f>
        <v>96</v>
      </c>
      <c r="AE2779" s="16">
        <f>IF(COUNT(Q2779:Z2779)=0,"",SUM(Z2779:Z2779))</f>
        <v>96</v>
      </c>
      <c r="AF2779" s="16">
        <f>IF(COUNT(Q2779:Z2779)=0,"",SUM(Q2779:Z2779))</f>
        <v>13805</v>
      </c>
      <c r="AG2779" s="17">
        <f>IFERROR((AA2779+AB2779)/AF2779,"")</f>
        <v>0</v>
      </c>
      <c r="AH2779" s="16">
        <v>108</v>
      </c>
    </row>
    <row r="2780" spans="1:34" x14ac:dyDescent="0.2">
      <c r="A2780" s="4" t="s">
        <v>21</v>
      </c>
      <c r="B2780" s="4" t="s">
        <v>141</v>
      </c>
      <c r="C2780" s="4" t="s">
        <v>955</v>
      </c>
      <c r="D2780" s="4" t="s">
        <v>555</v>
      </c>
      <c r="E2780" s="4" t="s">
        <v>556</v>
      </c>
      <c r="F2780" s="4" t="s">
        <v>1808</v>
      </c>
      <c r="G2780" s="4" t="s">
        <v>158</v>
      </c>
      <c r="H2780" s="4" t="s">
        <v>165</v>
      </c>
      <c r="I2780" s="16">
        <v>17</v>
      </c>
      <c r="J2780" s="16">
        <v>301</v>
      </c>
      <c r="K2780" s="16">
        <v>17</v>
      </c>
      <c r="L2780" s="16">
        <v>76</v>
      </c>
      <c r="M2780" s="16">
        <v>0</v>
      </c>
      <c r="N2780" s="16">
        <v>121</v>
      </c>
      <c r="O2780" s="17">
        <f>IFERROR(K2780/I2780,"")</f>
        <v>1</v>
      </c>
      <c r="P2780" s="17">
        <f>IFERROR(L2780/J2780,"")</f>
        <v>0.25249169435215946</v>
      </c>
      <c r="Q2780" s="16">
        <v>0</v>
      </c>
      <c r="R2780" s="16">
        <v>0</v>
      </c>
      <c r="S2780" s="16">
        <v>0</v>
      </c>
      <c r="T2780" s="16">
        <v>93</v>
      </c>
      <c r="U2780" s="16">
        <v>0</v>
      </c>
      <c r="V2780" s="16">
        <v>17</v>
      </c>
      <c r="W2780" s="16">
        <v>0</v>
      </c>
      <c r="X2780" s="16">
        <v>0</v>
      </c>
      <c r="Y2780" s="16">
        <v>0</v>
      </c>
      <c r="Z2780" s="16">
        <v>0</v>
      </c>
      <c r="AA2780" s="16">
        <f>IF(COUNT(Q2780:Z2780)=0,"",SUM(Q2780:Q2780))</f>
        <v>0</v>
      </c>
      <c r="AB2780" s="16">
        <f>IF(COUNT(Q2780:Z2780)=0,"",SUM(R2780:S2780))</f>
        <v>0</v>
      </c>
      <c r="AC2780" s="16">
        <f>IF(COUNT(Q2780:Z2780)=0,"",SUM(T2780:V2780))</f>
        <v>110</v>
      </c>
      <c r="AD2780" s="16">
        <f>IF(COUNT(Q2780:Z2780)=0,"",SUM(W2780:Y2780))</f>
        <v>0</v>
      </c>
      <c r="AE2780" s="16">
        <f>IF(COUNT(Q2780:Z2780)=0,"",SUM(Z2780:Z2780))</f>
        <v>0</v>
      </c>
      <c r="AF2780" s="16">
        <f>IF(COUNT(Q2780:Z2780)=0,"",SUM(Q2780:Z2780))</f>
        <v>110</v>
      </c>
      <c r="AG2780" s="17">
        <f>IFERROR((AA2780+AB2780)/AF2780,"")</f>
        <v>0</v>
      </c>
      <c r="AH2780" s="16"/>
    </row>
    <row r="2781" spans="1:34" x14ac:dyDescent="0.2">
      <c r="A2781" s="4" t="s">
        <v>21</v>
      </c>
      <c r="B2781" s="4" t="s">
        <v>141</v>
      </c>
      <c r="C2781" s="4" t="s">
        <v>955</v>
      </c>
      <c r="D2781" s="4" t="s">
        <v>555</v>
      </c>
      <c r="E2781" s="4" t="s">
        <v>556</v>
      </c>
      <c r="F2781" s="4" t="s">
        <v>1809</v>
      </c>
      <c r="G2781" s="4" t="s">
        <v>158</v>
      </c>
      <c r="H2781" s="4" t="s">
        <v>165</v>
      </c>
      <c r="I2781" s="16">
        <v>0</v>
      </c>
      <c r="J2781" s="16">
        <v>0</v>
      </c>
      <c r="K2781" s="16">
        <v>0</v>
      </c>
      <c r="L2781" s="16">
        <v>0</v>
      </c>
      <c r="M2781" s="16">
        <v>0</v>
      </c>
      <c r="N2781" s="16">
        <v>0</v>
      </c>
      <c r="O2781" s="17" t="str">
        <f>IFERROR(K2781/I2781,"")</f>
        <v/>
      </c>
      <c r="P2781" s="17" t="str">
        <f>IFERROR(L2781/J2781,"")</f>
        <v/>
      </c>
      <c r="Q2781" s="16">
        <v>0</v>
      </c>
      <c r="R2781" s="16">
        <v>0</v>
      </c>
      <c r="S2781" s="16">
        <v>0</v>
      </c>
      <c r="T2781" s="16">
        <v>0</v>
      </c>
      <c r="U2781" s="16">
        <v>0</v>
      </c>
      <c r="V2781" s="16">
        <v>0</v>
      </c>
      <c r="W2781" s="16">
        <v>0</v>
      </c>
      <c r="X2781" s="16">
        <v>0</v>
      </c>
      <c r="Y2781" s="16">
        <v>0</v>
      </c>
      <c r="Z2781" s="16">
        <v>0</v>
      </c>
      <c r="AA2781" s="16">
        <f>IF(COUNT(Q2781:Z2781)=0,"",SUM(Q2781:Q2781))</f>
        <v>0</v>
      </c>
      <c r="AB2781" s="16">
        <f>IF(COUNT(Q2781:Z2781)=0,"",SUM(R2781:S2781))</f>
        <v>0</v>
      </c>
      <c r="AC2781" s="16">
        <f>IF(COUNT(Q2781:Z2781)=0,"",SUM(T2781:V2781))</f>
        <v>0</v>
      </c>
      <c r="AD2781" s="16">
        <f>IF(COUNT(Q2781:Z2781)=0,"",SUM(W2781:Y2781))</f>
        <v>0</v>
      </c>
      <c r="AE2781" s="16">
        <f>IF(COUNT(Q2781:Z2781)=0,"",SUM(Z2781:Z2781))</f>
        <v>0</v>
      </c>
      <c r="AF2781" s="16">
        <f>IF(COUNT(Q2781:Z2781)=0,"",SUM(Q2781:Z2781))</f>
        <v>0</v>
      </c>
      <c r="AG2781" s="17" t="str">
        <f>IFERROR((AA2781+AB2781)/AF2781,"")</f>
        <v/>
      </c>
      <c r="AH2781" s="16"/>
    </row>
    <row r="2782" spans="1:34" x14ac:dyDescent="0.2">
      <c r="A2782" s="4" t="s">
        <v>21</v>
      </c>
      <c r="B2782" s="4" t="s">
        <v>141</v>
      </c>
      <c r="C2782" s="4" t="s">
        <v>955</v>
      </c>
      <c r="D2782" s="4" t="s">
        <v>555</v>
      </c>
      <c r="E2782" s="4" t="s">
        <v>556</v>
      </c>
      <c r="F2782" s="4" t="s">
        <v>1810</v>
      </c>
      <c r="G2782" s="4" t="s">
        <v>158</v>
      </c>
      <c r="H2782" s="4" t="s">
        <v>165</v>
      </c>
      <c r="I2782" s="16"/>
      <c r="J2782" s="16">
        <v>15</v>
      </c>
      <c r="K2782" s="16"/>
      <c r="L2782" s="16">
        <v>0</v>
      </c>
      <c r="M2782" s="16">
        <v>0</v>
      </c>
      <c r="N2782" s="16"/>
      <c r="O2782" s="17" t="str">
        <f>IFERROR(K2782/I2782,"")</f>
        <v/>
      </c>
      <c r="P2782" s="17">
        <f>IFERROR(L2782/J2782,"")</f>
        <v>0</v>
      </c>
      <c r="Q2782" s="16">
        <v>0</v>
      </c>
      <c r="R2782" s="16">
        <v>0</v>
      </c>
      <c r="S2782" s="16">
        <v>0</v>
      </c>
      <c r="T2782" s="16"/>
      <c r="U2782" s="16">
        <v>0</v>
      </c>
      <c r="V2782" s="16"/>
      <c r="W2782" s="16">
        <v>0</v>
      </c>
      <c r="X2782" s="16">
        <v>0</v>
      </c>
      <c r="Y2782" s="16">
        <v>0</v>
      </c>
      <c r="Z2782" s="16">
        <v>0</v>
      </c>
      <c r="AA2782" s="16">
        <f>IF(COUNT(Q2782:Z2782)=0,"",SUM(Q2782:Q2782))</f>
        <v>0</v>
      </c>
      <c r="AB2782" s="16">
        <f>IF(COUNT(Q2782:Z2782)=0,"",SUM(R2782:S2782))</f>
        <v>0</v>
      </c>
      <c r="AC2782" s="16">
        <f>IF(COUNT(Q2782:Z2782)=0,"",SUM(T2782:V2782))</f>
        <v>0</v>
      </c>
      <c r="AD2782" s="16">
        <f>IF(COUNT(Q2782:Z2782)=0,"",SUM(W2782:Y2782))</f>
        <v>0</v>
      </c>
      <c r="AE2782" s="16">
        <f>IF(COUNT(Q2782:Z2782)=0,"",SUM(Z2782:Z2782))</f>
        <v>0</v>
      </c>
      <c r="AF2782" s="16">
        <f>IF(COUNT(Q2782:Z2782)=0,"",SUM(Q2782:Z2782))</f>
        <v>0</v>
      </c>
      <c r="AG2782" s="17" t="str">
        <f>IFERROR((AA2782+AB2782)/AF2782,"")</f>
        <v/>
      </c>
      <c r="AH2782" s="16"/>
    </row>
    <row r="2783" spans="1:34" x14ac:dyDescent="0.2">
      <c r="A2783" s="4" t="s">
        <v>21</v>
      </c>
      <c r="B2783" s="4" t="s">
        <v>141</v>
      </c>
      <c r="C2783" s="4" t="s">
        <v>955</v>
      </c>
      <c r="D2783" s="4" t="s">
        <v>555</v>
      </c>
      <c r="E2783" s="4" t="s">
        <v>556</v>
      </c>
      <c r="F2783" s="4" t="s">
        <v>1811</v>
      </c>
      <c r="G2783" s="4" t="s">
        <v>158</v>
      </c>
      <c r="H2783" s="4" t="s">
        <v>165</v>
      </c>
      <c r="I2783" s="16">
        <v>119</v>
      </c>
      <c r="J2783" s="16">
        <v>1585</v>
      </c>
      <c r="K2783" s="16">
        <v>117</v>
      </c>
      <c r="L2783" s="16">
        <v>219</v>
      </c>
      <c r="M2783" s="16"/>
      <c r="N2783" s="16">
        <v>112</v>
      </c>
      <c r="O2783" s="17">
        <f>IFERROR(K2783/I2783,"")</f>
        <v>0.98319327731092432</v>
      </c>
      <c r="P2783" s="17">
        <f>IFERROR(L2783/J2783,"")</f>
        <v>0.13817034700315459</v>
      </c>
      <c r="Q2783" s="16">
        <v>0</v>
      </c>
      <c r="R2783" s="16">
        <v>0</v>
      </c>
      <c r="S2783" s="16">
        <v>0</v>
      </c>
      <c r="T2783" s="16">
        <v>335</v>
      </c>
      <c r="U2783" s="16"/>
      <c r="V2783" s="16">
        <v>117</v>
      </c>
      <c r="W2783" s="16">
        <v>0</v>
      </c>
      <c r="X2783" s="16"/>
      <c r="Y2783" s="16">
        <v>0</v>
      </c>
      <c r="Z2783" s="16"/>
      <c r="AA2783" s="16">
        <f>IF(COUNT(Q2783:Z2783)=0,"",SUM(Q2783:Q2783))</f>
        <v>0</v>
      </c>
      <c r="AB2783" s="16">
        <f>IF(COUNT(Q2783:Z2783)=0,"",SUM(R2783:S2783))</f>
        <v>0</v>
      </c>
      <c r="AC2783" s="16">
        <f>IF(COUNT(Q2783:Z2783)=0,"",SUM(T2783:V2783))</f>
        <v>452</v>
      </c>
      <c r="AD2783" s="16">
        <f>IF(COUNT(Q2783:Z2783)=0,"",SUM(W2783:Y2783))</f>
        <v>0</v>
      </c>
      <c r="AE2783" s="16">
        <f>IF(COUNT(Q2783:Z2783)=0,"",SUM(Z2783:Z2783))</f>
        <v>0</v>
      </c>
      <c r="AF2783" s="16">
        <f>IF(COUNT(Q2783:Z2783)=0,"",SUM(Q2783:Z2783))</f>
        <v>452</v>
      </c>
      <c r="AG2783" s="17">
        <f>IFERROR((AA2783+AB2783)/AF2783,"")</f>
        <v>0</v>
      </c>
      <c r="AH2783" s="16"/>
    </row>
    <row r="2784" spans="1:34" x14ac:dyDescent="0.2">
      <c r="A2784" s="4" t="s">
        <v>21</v>
      </c>
      <c r="B2784" s="4" t="s">
        <v>141</v>
      </c>
      <c r="C2784" s="4" t="s">
        <v>955</v>
      </c>
      <c r="D2784" s="4" t="s">
        <v>555</v>
      </c>
      <c r="E2784" s="4" t="s">
        <v>556</v>
      </c>
      <c r="F2784" s="4" t="s">
        <v>1812</v>
      </c>
      <c r="G2784" s="4" t="s">
        <v>158</v>
      </c>
      <c r="H2784" s="4" t="s">
        <v>165</v>
      </c>
      <c r="I2784" s="16"/>
      <c r="J2784" s="16">
        <v>491</v>
      </c>
      <c r="K2784" s="16"/>
      <c r="L2784" s="16">
        <v>115</v>
      </c>
      <c r="M2784" s="16"/>
      <c r="N2784" s="16">
        <v>49</v>
      </c>
      <c r="O2784" s="17" t="str">
        <f>IFERROR(K2784/I2784,"")</f>
        <v/>
      </c>
      <c r="P2784" s="17">
        <f>IFERROR(L2784/J2784,"")</f>
        <v>0.23421588594704684</v>
      </c>
      <c r="Q2784" s="16">
        <v>0</v>
      </c>
      <c r="R2784" s="16">
        <v>0</v>
      </c>
      <c r="S2784" s="16">
        <v>0</v>
      </c>
      <c r="T2784" s="16">
        <v>117</v>
      </c>
      <c r="U2784" s="16"/>
      <c r="V2784" s="16"/>
      <c r="W2784" s="16">
        <v>0</v>
      </c>
      <c r="X2784" s="16"/>
      <c r="Y2784" s="16">
        <v>0</v>
      </c>
      <c r="Z2784" s="16"/>
      <c r="AA2784" s="16">
        <f>IF(COUNT(Q2784:Z2784)=0,"",SUM(Q2784:Q2784))</f>
        <v>0</v>
      </c>
      <c r="AB2784" s="16">
        <f>IF(COUNT(Q2784:Z2784)=0,"",SUM(R2784:S2784))</f>
        <v>0</v>
      </c>
      <c r="AC2784" s="16">
        <f>IF(COUNT(Q2784:Z2784)=0,"",SUM(T2784:V2784))</f>
        <v>117</v>
      </c>
      <c r="AD2784" s="16">
        <f>IF(COUNT(Q2784:Z2784)=0,"",SUM(W2784:Y2784))</f>
        <v>0</v>
      </c>
      <c r="AE2784" s="16">
        <f>IF(COUNT(Q2784:Z2784)=0,"",SUM(Z2784:Z2784))</f>
        <v>0</v>
      </c>
      <c r="AF2784" s="16">
        <f>IF(COUNT(Q2784:Z2784)=0,"",SUM(Q2784:Z2784))</f>
        <v>117</v>
      </c>
      <c r="AG2784" s="17">
        <f>IFERROR((AA2784+AB2784)/AF2784,"")</f>
        <v>0</v>
      </c>
      <c r="AH2784" s="16"/>
    </row>
    <row r="2785" spans="1:34" x14ac:dyDescent="0.2">
      <c r="A2785" s="4" t="s">
        <v>21</v>
      </c>
      <c r="B2785" s="4" t="s">
        <v>141</v>
      </c>
      <c r="C2785" s="4" t="s">
        <v>955</v>
      </c>
      <c r="D2785" s="4" t="s">
        <v>555</v>
      </c>
      <c r="E2785" s="4" t="s">
        <v>556</v>
      </c>
      <c r="F2785" s="4" t="s">
        <v>1813</v>
      </c>
      <c r="G2785" s="4" t="s">
        <v>158</v>
      </c>
      <c r="H2785" s="4" t="s">
        <v>165</v>
      </c>
      <c r="I2785" s="16"/>
      <c r="J2785" s="16">
        <v>301</v>
      </c>
      <c r="K2785" s="16"/>
      <c r="L2785" s="16">
        <v>43</v>
      </c>
      <c r="M2785" s="16">
        <v>0</v>
      </c>
      <c r="N2785" s="16">
        <v>15</v>
      </c>
      <c r="O2785" s="17" t="str">
        <f>IFERROR(K2785/I2785,"")</f>
        <v/>
      </c>
      <c r="P2785" s="17">
        <f>IFERROR(L2785/J2785,"")</f>
        <v>0.14285714285714285</v>
      </c>
      <c r="Q2785" s="16">
        <v>0</v>
      </c>
      <c r="R2785" s="16">
        <v>0</v>
      </c>
      <c r="S2785" s="16">
        <v>0</v>
      </c>
      <c r="T2785" s="16">
        <v>48</v>
      </c>
      <c r="U2785" s="16">
        <v>0</v>
      </c>
      <c r="V2785" s="16"/>
      <c r="W2785" s="16">
        <v>0</v>
      </c>
      <c r="X2785" s="16">
        <v>0</v>
      </c>
      <c r="Y2785" s="16">
        <v>0</v>
      </c>
      <c r="Z2785" s="16">
        <v>0</v>
      </c>
      <c r="AA2785" s="16">
        <f>IF(COUNT(Q2785:Z2785)=0,"",SUM(Q2785:Q2785))</f>
        <v>0</v>
      </c>
      <c r="AB2785" s="16">
        <f>IF(COUNT(Q2785:Z2785)=0,"",SUM(R2785:S2785))</f>
        <v>0</v>
      </c>
      <c r="AC2785" s="16">
        <f>IF(COUNT(Q2785:Z2785)=0,"",SUM(T2785:V2785))</f>
        <v>48</v>
      </c>
      <c r="AD2785" s="16">
        <f>IF(COUNT(Q2785:Z2785)=0,"",SUM(W2785:Y2785))</f>
        <v>0</v>
      </c>
      <c r="AE2785" s="16">
        <f>IF(COUNT(Q2785:Z2785)=0,"",SUM(Z2785:Z2785))</f>
        <v>0</v>
      </c>
      <c r="AF2785" s="16">
        <f>IF(COUNT(Q2785:Z2785)=0,"",SUM(Q2785:Z2785))</f>
        <v>48</v>
      </c>
      <c r="AG2785" s="17">
        <f>IFERROR((AA2785+AB2785)/AF2785,"")</f>
        <v>0</v>
      </c>
      <c r="AH2785" s="16"/>
    </row>
    <row r="2786" spans="1:34" x14ac:dyDescent="0.2">
      <c r="A2786" s="4" t="s">
        <v>21</v>
      </c>
      <c r="B2786" s="4" t="s">
        <v>141</v>
      </c>
      <c r="C2786" s="4" t="s">
        <v>955</v>
      </c>
      <c r="D2786" s="4" t="s">
        <v>555</v>
      </c>
      <c r="E2786" s="4" t="s">
        <v>556</v>
      </c>
      <c r="F2786" s="4" t="s">
        <v>1814</v>
      </c>
      <c r="G2786" s="4" t="s">
        <v>158</v>
      </c>
      <c r="H2786" s="4" t="s">
        <v>165</v>
      </c>
      <c r="I2786" s="16">
        <v>21</v>
      </c>
      <c r="J2786" s="16">
        <v>750</v>
      </c>
      <c r="K2786" s="16">
        <v>21</v>
      </c>
      <c r="L2786" s="16">
        <v>67</v>
      </c>
      <c r="M2786" s="16"/>
      <c r="N2786" s="16">
        <v>80</v>
      </c>
      <c r="O2786" s="17">
        <f>IFERROR(K2786/I2786,"")</f>
        <v>1</v>
      </c>
      <c r="P2786" s="17">
        <f>IFERROR(L2786/J2786,"")</f>
        <v>8.9333333333333334E-2</v>
      </c>
      <c r="Q2786" s="16">
        <v>0</v>
      </c>
      <c r="R2786" s="16">
        <v>0</v>
      </c>
      <c r="S2786" s="16">
        <v>0</v>
      </c>
      <c r="T2786" s="16">
        <v>88</v>
      </c>
      <c r="U2786" s="16">
        <v>0</v>
      </c>
      <c r="V2786" s="16">
        <v>21</v>
      </c>
      <c r="W2786" s="16">
        <v>0</v>
      </c>
      <c r="X2786" s="16">
        <v>0</v>
      </c>
      <c r="Y2786" s="16">
        <v>0</v>
      </c>
      <c r="Z2786" s="16">
        <v>0</v>
      </c>
      <c r="AA2786" s="16">
        <f>IF(COUNT(Q2786:Z2786)=0,"",SUM(Q2786:Q2786))</f>
        <v>0</v>
      </c>
      <c r="AB2786" s="16">
        <f>IF(COUNT(Q2786:Z2786)=0,"",SUM(R2786:S2786))</f>
        <v>0</v>
      </c>
      <c r="AC2786" s="16">
        <f>IF(COUNT(Q2786:Z2786)=0,"",SUM(T2786:V2786))</f>
        <v>109</v>
      </c>
      <c r="AD2786" s="16">
        <f>IF(COUNT(Q2786:Z2786)=0,"",SUM(W2786:Y2786))</f>
        <v>0</v>
      </c>
      <c r="AE2786" s="16">
        <f>IF(COUNT(Q2786:Z2786)=0,"",SUM(Z2786:Z2786))</f>
        <v>0</v>
      </c>
      <c r="AF2786" s="16">
        <f>IF(COUNT(Q2786:Z2786)=0,"",SUM(Q2786:Z2786))</f>
        <v>109</v>
      </c>
      <c r="AG2786" s="17">
        <f>IFERROR((AA2786+AB2786)/AF2786,"")</f>
        <v>0</v>
      </c>
      <c r="AH2786" s="16"/>
    </row>
    <row r="2787" spans="1:34" x14ac:dyDescent="0.2">
      <c r="A2787" s="4" t="s">
        <v>21</v>
      </c>
      <c r="B2787" s="4" t="s">
        <v>141</v>
      </c>
      <c r="C2787" s="4" t="s">
        <v>955</v>
      </c>
      <c r="D2787" s="4" t="s">
        <v>555</v>
      </c>
      <c r="E2787" s="4" t="s">
        <v>556</v>
      </c>
      <c r="F2787" s="4" t="s">
        <v>1815</v>
      </c>
      <c r="G2787" s="4" t="s">
        <v>158</v>
      </c>
      <c r="H2787" s="4" t="s">
        <v>165</v>
      </c>
      <c r="I2787" s="16">
        <v>86</v>
      </c>
      <c r="J2787" s="16">
        <v>292</v>
      </c>
      <c r="K2787" s="16">
        <v>86</v>
      </c>
      <c r="L2787" s="16">
        <v>84</v>
      </c>
      <c r="M2787" s="16">
        <v>0</v>
      </c>
      <c r="N2787" s="16">
        <v>51</v>
      </c>
      <c r="O2787" s="17">
        <f>IFERROR(K2787/I2787,"")</f>
        <v>1</v>
      </c>
      <c r="P2787" s="17">
        <f>IFERROR(L2787/J2787,"")</f>
        <v>0.28767123287671231</v>
      </c>
      <c r="Q2787" s="16">
        <v>0</v>
      </c>
      <c r="R2787" s="16">
        <v>0</v>
      </c>
      <c r="S2787" s="16">
        <v>0</v>
      </c>
      <c r="T2787" s="16">
        <v>170</v>
      </c>
      <c r="U2787" s="16">
        <v>0</v>
      </c>
      <c r="V2787" s="16">
        <v>86</v>
      </c>
      <c r="W2787" s="16">
        <v>0</v>
      </c>
      <c r="X2787" s="16">
        <v>0</v>
      </c>
      <c r="Y2787" s="16">
        <v>0</v>
      </c>
      <c r="Z2787" s="16">
        <v>0</v>
      </c>
      <c r="AA2787" s="16">
        <f>IF(COUNT(Q2787:Z2787)=0,"",SUM(Q2787:Q2787))</f>
        <v>0</v>
      </c>
      <c r="AB2787" s="16">
        <f>IF(COUNT(Q2787:Z2787)=0,"",SUM(R2787:S2787))</f>
        <v>0</v>
      </c>
      <c r="AC2787" s="16">
        <f>IF(COUNT(Q2787:Z2787)=0,"",SUM(T2787:V2787))</f>
        <v>256</v>
      </c>
      <c r="AD2787" s="16">
        <f>IF(COUNT(Q2787:Z2787)=0,"",SUM(W2787:Y2787))</f>
        <v>0</v>
      </c>
      <c r="AE2787" s="16">
        <f>IF(COUNT(Q2787:Z2787)=0,"",SUM(Z2787:Z2787))</f>
        <v>0</v>
      </c>
      <c r="AF2787" s="16">
        <f>IF(COUNT(Q2787:Z2787)=0,"",SUM(Q2787:Z2787))</f>
        <v>256</v>
      </c>
      <c r="AG2787" s="17">
        <f>IFERROR((AA2787+AB2787)/AF2787,"")</f>
        <v>0</v>
      </c>
      <c r="AH2787" s="16"/>
    </row>
    <row r="2788" spans="1:34" x14ac:dyDescent="0.2">
      <c r="A2788" s="4" t="s">
        <v>21</v>
      </c>
      <c r="B2788" s="4" t="s">
        <v>141</v>
      </c>
      <c r="C2788" s="4" t="s">
        <v>955</v>
      </c>
      <c r="D2788" s="4" t="s">
        <v>555</v>
      </c>
      <c r="E2788" s="4" t="s">
        <v>556</v>
      </c>
      <c r="F2788" s="4" t="s">
        <v>1816</v>
      </c>
      <c r="G2788" s="4" t="s">
        <v>158</v>
      </c>
      <c r="H2788" s="4" t="s">
        <v>165</v>
      </c>
      <c r="I2788" s="16">
        <v>234</v>
      </c>
      <c r="J2788" s="16">
        <v>882</v>
      </c>
      <c r="K2788" s="16">
        <v>234</v>
      </c>
      <c r="L2788" s="16">
        <v>210</v>
      </c>
      <c r="M2788" s="16">
        <v>17</v>
      </c>
      <c r="N2788" s="16">
        <v>93</v>
      </c>
      <c r="O2788" s="17">
        <f>IFERROR(K2788/I2788,"")</f>
        <v>1</v>
      </c>
      <c r="P2788" s="17">
        <f>IFERROR(L2788/J2788,"")</f>
        <v>0.23809523809523808</v>
      </c>
      <c r="Q2788" s="16">
        <v>0</v>
      </c>
      <c r="R2788" s="16">
        <v>0</v>
      </c>
      <c r="S2788" s="16">
        <v>0</v>
      </c>
      <c r="T2788" s="16">
        <v>444</v>
      </c>
      <c r="U2788" s="16">
        <v>0</v>
      </c>
      <c r="V2788" s="16">
        <v>234</v>
      </c>
      <c r="W2788" s="16">
        <v>0</v>
      </c>
      <c r="X2788" s="16">
        <v>0</v>
      </c>
      <c r="Y2788" s="16">
        <v>0</v>
      </c>
      <c r="Z2788" s="16">
        <v>0</v>
      </c>
      <c r="AA2788" s="16">
        <f>IF(COUNT(Q2788:Z2788)=0,"",SUM(Q2788:Q2788))</f>
        <v>0</v>
      </c>
      <c r="AB2788" s="16">
        <f>IF(COUNT(Q2788:Z2788)=0,"",SUM(R2788:S2788))</f>
        <v>0</v>
      </c>
      <c r="AC2788" s="16">
        <f>IF(COUNT(Q2788:Z2788)=0,"",SUM(T2788:V2788))</f>
        <v>678</v>
      </c>
      <c r="AD2788" s="16">
        <f>IF(COUNT(Q2788:Z2788)=0,"",SUM(W2788:Y2788))</f>
        <v>0</v>
      </c>
      <c r="AE2788" s="16">
        <f>IF(COUNT(Q2788:Z2788)=0,"",SUM(Z2788:Z2788))</f>
        <v>0</v>
      </c>
      <c r="AF2788" s="16">
        <f>IF(COUNT(Q2788:Z2788)=0,"",SUM(Q2788:Z2788))</f>
        <v>678</v>
      </c>
      <c r="AG2788" s="17">
        <f>IFERROR((AA2788+AB2788)/AF2788,"")</f>
        <v>0</v>
      </c>
      <c r="AH2788" s="16"/>
    </row>
    <row r="2789" spans="1:34" x14ac:dyDescent="0.2">
      <c r="A2789" s="4" t="s">
        <v>21</v>
      </c>
      <c r="B2789" s="4" t="s">
        <v>141</v>
      </c>
      <c r="C2789" s="4" t="s">
        <v>955</v>
      </c>
      <c r="D2789" s="4" t="s">
        <v>555</v>
      </c>
      <c r="E2789" s="4" t="s">
        <v>556</v>
      </c>
      <c r="F2789" s="4" t="s">
        <v>1817</v>
      </c>
      <c r="G2789" s="4" t="s">
        <v>158</v>
      </c>
      <c r="H2789" s="4" t="s">
        <v>165</v>
      </c>
      <c r="I2789" s="16"/>
      <c r="J2789" s="16">
        <v>227</v>
      </c>
      <c r="K2789" s="16"/>
      <c r="L2789" s="16">
        <v>40</v>
      </c>
      <c r="M2789" s="16">
        <v>0</v>
      </c>
      <c r="N2789" s="16"/>
      <c r="O2789" s="17" t="str">
        <f>IFERROR(K2789/I2789,"")</f>
        <v/>
      </c>
      <c r="P2789" s="17">
        <f>IFERROR(L2789/J2789,"")</f>
        <v>0.1762114537444934</v>
      </c>
      <c r="Q2789" s="16">
        <v>0</v>
      </c>
      <c r="R2789" s="16">
        <v>0</v>
      </c>
      <c r="S2789" s="16">
        <v>0</v>
      </c>
      <c r="T2789" s="16">
        <v>42</v>
      </c>
      <c r="U2789" s="16">
        <v>0</v>
      </c>
      <c r="V2789" s="16"/>
      <c r="W2789" s="16">
        <v>0</v>
      </c>
      <c r="X2789" s="16">
        <v>0</v>
      </c>
      <c r="Y2789" s="16">
        <v>0</v>
      </c>
      <c r="Z2789" s="16">
        <v>0</v>
      </c>
      <c r="AA2789" s="16">
        <f>IF(COUNT(Q2789:Z2789)=0,"",SUM(Q2789:Q2789))</f>
        <v>0</v>
      </c>
      <c r="AB2789" s="16">
        <f>IF(COUNT(Q2789:Z2789)=0,"",SUM(R2789:S2789))</f>
        <v>0</v>
      </c>
      <c r="AC2789" s="16">
        <f>IF(COUNT(Q2789:Z2789)=0,"",SUM(T2789:V2789))</f>
        <v>42</v>
      </c>
      <c r="AD2789" s="16">
        <f>IF(COUNT(Q2789:Z2789)=0,"",SUM(W2789:Y2789))</f>
        <v>0</v>
      </c>
      <c r="AE2789" s="16">
        <f>IF(COUNT(Q2789:Z2789)=0,"",SUM(Z2789:Z2789))</f>
        <v>0</v>
      </c>
      <c r="AF2789" s="16">
        <f>IF(COUNT(Q2789:Z2789)=0,"",SUM(Q2789:Z2789))</f>
        <v>42</v>
      </c>
      <c r="AG2789" s="17">
        <f>IFERROR((AA2789+AB2789)/AF2789,"")</f>
        <v>0</v>
      </c>
      <c r="AH2789" s="16"/>
    </row>
    <row r="2790" spans="1:34" x14ac:dyDescent="0.2">
      <c r="A2790" s="4" t="s">
        <v>21</v>
      </c>
      <c r="B2790" s="4" t="s">
        <v>141</v>
      </c>
      <c r="C2790" s="4" t="s">
        <v>955</v>
      </c>
      <c r="D2790" s="4" t="s">
        <v>555</v>
      </c>
      <c r="E2790" s="4" t="s">
        <v>556</v>
      </c>
      <c r="F2790" s="4" t="s">
        <v>1818</v>
      </c>
      <c r="G2790" s="4" t="s">
        <v>158</v>
      </c>
      <c r="H2790" s="4" t="s">
        <v>165</v>
      </c>
      <c r="I2790" s="16">
        <v>116</v>
      </c>
      <c r="J2790" s="16">
        <v>2716</v>
      </c>
      <c r="K2790" s="16">
        <v>115</v>
      </c>
      <c r="L2790" s="16">
        <v>453</v>
      </c>
      <c r="M2790" s="16"/>
      <c r="N2790" s="16">
        <v>343</v>
      </c>
      <c r="O2790" s="17">
        <f>IFERROR(K2790/I2790,"")</f>
        <v>0.99137931034482762</v>
      </c>
      <c r="P2790" s="17">
        <f>IFERROR(L2790/J2790,"")</f>
        <v>0.16678939617083946</v>
      </c>
      <c r="Q2790" s="16">
        <v>0</v>
      </c>
      <c r="R2790" s="16">
        <v>0</v>
      </c>
      <c r="S2790" s="16">
        <v>0</v>
      </c>
      <c r="T2790" s="16">
        <v>568</v>
      </c>
      <c r="U2790" s="16">
        <v>0</v>
      </c>
      <c r="V2790" s="16">
        <v>115</v>
      </c>
      <c r="W2790" s="16">
        <v>0</v>
      </c>
      <c r="X2790" s="16">
        <v>0</v>
      </c>
      <c r="Y2790" s="16">
        <v>0</v>
      </c>
      <c r="Z2790" s="16">
        <v>0</v>
      </c>
      <c r="AA2790" s="16">
        <f>IF(COUNT(Q2790:Z2790)=0,"",SUM(Q2790:Q2790))</f>
        <v>0</v>
      </c>
      <c r="AB2790" s="16">
        <f>IF(COUNT(Q2790:Z2790)=0,"",SUM(R2790:S2790))</f>
        <v>0</v>
      </c>
      <c r="AC2790" s="16">
        <f>IF(COUNT(Q2790:Z2790)=0,"",SUM(T2790:V2790))</f>
        <v>683</v>
      </c>
      <c r="AD2790" s="16">
        <f>IF(COUNT(Q2790:Z2790)=0,"",SUM(W2790:Y2790))</f>
        <v>0</v>
      </c>
      <c r="AE2790" s="16">
        <f>IF(COUNT(Q2790:Z2790)=0,"",SUM(Z2790:Z2790))</f>
        <v>0</v>
      </c>
      <c r="AF2790" s="16">
        <f>IF(COUNT(Q2790:Z2790)=0,"",SUM(Q2790:Z2790))</f>
        <v>683</v>
      </c>
      <c r="AG2790" s="17">
        <f>IFERROR((AA2790+AB2790)/AF2790,"")</f>
        <v>0</v>
      </c>
      <c r="AH2790" s="16"/>
    </row>
    <row r="2791" spans="1:34" x14ac:dyDescent="0.2">
      <c r="A2791" s="4" t="s">
        <v>21</v>
      </c>
      <c r="B2791" s="4" t="s">
        <v>141</v>
      </c>
      <c r="C2791" s="4" t="s">
        <v>955</v>
      </c>
      <c r="D2791" s="4" t="s">
        <v>555</v>
      </c>
      <c r="E2791" s="4" t="s">
        <v>556</v>
      </c>
      <c r="F2791" s="4" t="s">
        <v>1819</v>
      </c>
      <c r="G2791" s="4" t="s">
        <v>158</v>
      </c>
      <c r="H2791" s="4" t="s">
        <v>165</v>
      </c>
      <c r="I2791" s="16">
        <v>775</v>
      </c>
      <c r="J2791" s="16">
        <v>7806</v>
      </c>
      <c r="K2791" s="16">
        <v>767</v>
      </c>
      <c r="L2791" s="16">
        <v>1480</v>
      </c>
      <c r="M2791" s="16">
        <v>48</v>
      </c>
      <c r="N2791" s="16">
        <v>911</v>
      </c>
      <c r="O2791" s="17">
        <f>IFERROR(K2791/I2791,"")</f>
        <v>0.98967741935483866</v>
      </c>
      <c r="P2791" s="17">
        <f>IFERROR(L2791/J2791,"")</f>
        <v>0.18959774532410967</v>
      </c>
      <c r="Q2791" s="16">
        <v>0</v>
      </c>
      <c r="R2791" s="16">
        <v>0</v>
      </c>
      <c r="S2791" s="16">
        <v>0</v>
      </c>
      <c r="T2791" s="16">
        <v>2239</v>
      </c>
      <c r="U2791" s="16"/>
      <c r="V2791" s="16">
        <v>767</v>
      </c>
      <c r="W2791" s="16">
        <v>0</v>
      </c>
      <c r="X2791" s="16"/>
      <c r="Y2791" s="16">
        <v>0</v>
      </c>
      <c r="Z2791" s="16"/>
      <c r="AA2791" s="16">
        <f>IF(COUNT(Q2791:Z2791)=0,"",SUM(Q2791:Q2791))</f>
        <v>0</v>
      </c>
      <c r="AB2791" s="16">
        <f>IF(COUNT(Q2791:Z2791)=0,"",SUM(R2791:S2791))</f>
        <v>0</v>
      </c>
      <c r="AC2791" s="16">
        <f>IF(COUNT(Q2791:Z2791)=0,"",SUM(T2791:V2791))</f>
        <v>3006</v>
      </c>
      <c r="AD2791" s="16">
        <f>IF(COUNT(Q2791:Z2791)=0,"",SUM(W2791:Y2791))</f>
        <v>0</v>
      </c>
      <c r="AE2791" s="16">
        <f>IF(COUNT(Q2791:Z2791)=0,"",SUM(Z2791:Z2791))</f>
        <v>0</v>
      </c>
      <c r="AF2791" s="16">
        <f>IF(COUNT(Q2791:Z2791)=0,"",SUM(Q2791:Z2791))</f>
        <v>3006</v>
      </c>
      <c r="AG2791" s="17">
        <f>IFERROR((AA2791+AB2791)/AF2791,"")</f>
        <v>0</v>
      </c>
      <c r="AH2791" s="16">
        <v>15</v>
      </c>
    </row>
    <row r="2792" spans="1:34" x14ac:dyDescent="0.2">
      <c r="A2792" s="4" t="s">
        <v>21</v>
      </c>
      <c r="B2792" s="4" t="s">
        <v>141</v>
      </c>
      <c r="C2792" s="4" t="s">
        <v>955</v>
      </c>
      <c r="D2792" s="4" t="s">
        <v>555</v>
      </c>
      <c r="E2792" s="4" t="s">
        <v>556</v>
      </c>
      <c r="F2792" s="4" t="s">
        <v>1820</v>
      </c>
      <c r="G2792" s="4" t="s">
        <v>158</v>
      </c>
      <c r="H2792" s="4" t="s">
        <v>165</v>
      </c>
      <c r="I2792" s="16"/>
      <c r="J2792" s="16">
        <v>499</v>
      </c>
      <c r="K2792" s="16"/>
      <c r="L2792" s="16">
        <v>64</v>
      </c>
      <c r="M2792" s="16">
        <v>0</v>
      </c>
      <c r="N2792" s="16">
        <v>53</v>
      </c>
      <c r="O2792" s="17" t="str">
        <f>IFERROR(K2792/I2792,"")</f>
        <v/>
      </c>
      <c r="P2792" s="17">
        <f>IFERROR(L2792/J2792,"")</f>
        <v>0.12825651302605209</v>
      </c>
      <c r="Q2792" s="16">
        <v>0</v>
      </c>
      <c r="R2792" s="16">
        <v>0</v>
      </c>
      <c r="S2792" s="16">
        <v>0</v>
      </c>
      <c r="T2792" s="16">
        <v>73</v>
      </c>
      <c r="U2792" s="16">
        <v>0</v>
      </c>
      <c r="V2792" s="16"/>
      <c r="W2792" s="16">
        <v>0</v>
      </c>
      <c r="X2792" s="16">
        <v>0</v>
      </c>
      <c r="Y2792" s="16">
        <v>0</v>
      </c>
      <c r="Z2792" s="16">
        <v>0</v>
      </c>
      <c r="AA2792" s="16">
        <f>IF(COUNT(Q2792:Z2792)=0,"",SUM(Q2792:Q2792))</f>
        <v>0</v>
      </c>
      <c r="AB2792" s="16">
        <f>IF(COUNT(Q2792:Z2792)=0,"",SUM(R2792:S2792))</f>
        <v>0</v>
      </c>
      <c r="AC2792" s="16">
        <f>IF(COUNT(Q2792:Z2792)=0,"",SUM(T2792:V2792))</f>
        <v>73</v>
      </c>
      <c r="AD2792" s="16">
        <f>IF(COUNT(Q2792:Z2792)=0,"",SUM(W2792:Y2792))</f>
        <v>0</v>
      </c>
      <c r="AE2792" s="16">
        <f>IF(COUNT(Q2792:Z2792)=0,"",SUM(Z2792:Z2792))</f>
        <v>0</v>
      </c>
      <c r="AF2792" s="16">
        <f>IF(COUNT(Q2792:Z2792)=0,"",SUM(Q2792:Z2792))</f>
        <v>73</v>
      </c>
      <c r="AG2792" s="17">
        <f>IFERROR((AA2792+AB2792)/AF2792,"")</f>
        <v>0</v>
      </c>
      <c r="AH2792" s="16"/>
    </row>
    <row r="2793" spans="1:34" x14ac:dyDescent="0.2">
      <c r="A2793" s="4" t="s">
        <v>21</v>
      </c>
      <c r="B2793" s="4" t="s">
        <v>141</v>
      </c>
      <c r="C2793" s="4" t="s">
        <v>955</v>
      </c>
      <c r="D2793" s="4" t="s">
        <v>555</v>
      </c>
      <c r="E2793" s="4" t="s">
        <v>556</v>
      </c>
      <c r="F2793" s="4" t="s">
        <v>1821</v>
      </c>
      <c r="G2793" s="4" t="s">
        <v>158</v>
      </c>
      <c r="H2793" s="4" t="s">
        <v>164</v>
      </c>
      <c r="I2793" s="16"/>
      <c r="J2793" s="16">
        <v>314</v>
      </c>
      <c r="K2793" s="16"/>
      <c r="L2793" s="16">
        <v>53</v>
      </c>
      <c r="M2793" s="16">
        <v>0</v>
      </c>
      <c r="N2793" s="16">
        <v>32</v>
      </c>
      <c r="O2793" s="17" t="str">
        <f>IFERROR(K2793/I2793,"")</f>
        <v/>
      </c>
      <c r="P2793" s="17">
        <f>IFERROR(L2793/J2793,"")</f>
        <v>0.16878980891719744</v>
      </c>
      <c r="Q2793" s="16">
        <v>0</v>
      </c>
      <c r="R2793" s="16">
        <v>0</v>
      </c>
      <c r="S2793" s="16">
        <v>0</v>
      </c>
      <c r="T2793" s="16">
        <v>59</v>
      </c>
      <c r="U2793" s="16">
        <v>0</v>
      </c>
      <c r="V2793" s="16"/>
      <c r="W2793" s="16">
        <v>0</v>
      </c>
      <c r="X2793" s="16">
        <v>0</v>
      </c>
      <c r="Y2793" s="16">
        <v>0</v>
      </c>
      <c r="Z2793" s="16">
        <v>0</v>
      </c>
      <c r="AA2793" s="16">
        <f>IF(COUNT(Q2793:Z2793)=0,"",SUM(Q2793:Q2793))</f>
        <v>0</v>
      </c>
      <c r="AB2793" s="16">
        <f>IF(COUNT(Q2793:Z2793)=0,"",SUM(R2793:S2793))</f>
        <v>0</v>
      </c>
      <c r="AC2793" s="16">
        <f>IF(COUNT(Q2793:Z2793)=0,"",SUM(T2793:V2793))</f>
        <v>59</v>
      </c>
      <c r="AD2793" s="16">
        <f>IF(COUNT(Q2793:Z2793)=0,"",SUM(W2793:Y2793))</f>
        <v>0</v>
      </c>
      <c r="AE2793" s="16">
        <f>IF(COUNT(Q2793:Z2793)=0,"",SUM(Z2793:Z2793))</f>
        <v>0</v>
      </c>
      <c r="AF2793" s="16">
        <f>IF(COUNT(Q2793:Z2793)=0,"",SUM(Q2793:Z2793))</f>
        <v>59</v>
      </c>
      <c r="AG2793" s="17">
        <f>IFERROR((AA2793+AB2793)/AF2793,"")</f>
        <v>0</v>
      </c>
      <c r="AH2793" s="16"/>
    </row>
    <row r="2794" spans="1:34" x14ac:dyDescent="0.2">
      <c r="A2794" s="4" t="s">
        <v>21</v>
      </c>
      <c r="B2794" s="4" t="s">
        <v>141</v>
      </c>
      <c r="C2794" s="4" t="s">
        <v>955</v>
      </c>
      <c r="D2794" s="4" t="s">
        <v>555</v>
      </c>
      <c r="E2794" s="4" t="s">
        <v>556</v>
      </c>
      <c r="F2794" s="4" t="s">
        <v>1822</v>
      </c>
      <c r="G2794" s="4" t="s">
        <v>158</v>
      </c>
      <c r="H2794" s="4" t="s">
        <v>163</v>
      </c>
      <c r="I2794" s="16"/>
      <c r="J2794" s="16">
        <v>362</v>
      </c>
      <c r="K2794" s="16"/>
      <c r="L2794" s="16">
        <v>69</v>
      </c>
      <c r="M2794" s="16">
        <v>0</v>
      </c>
      <c r="N2794" s="16">
        <v>79</v>
      </c>
      <c r="O2794" s="17" t="str">
        <f>IFERROR(K2794/I2794,"")</f>
        <v/>
      </c>
      <c r="P2794" s="17">
        <f>IFERROR(L2794/J2794,"")</f>
        <v>0.19060773480662985</v>
      </c>
      <c r="Q2794" s="16">
        <v>0</v>
      </c>
      <c r="R2794" s="16">
        <v>0</v>
      </c>
      <c r="S2794" s="16">
        <v>0</v>
      </c>
      <c r="T2794" s="16">
        <v>74</v>
      </c>
      <c r="U2794" s="16">
        <v>0</v>
      </c>
      <c r="V2794" s="16"/>
      <c r="W2794" s="16">
        <v>0</v>
      </c>
      <c r="X2794" s="16">
        <v>0</v>
      </c>
      <c r="Y2794" s="16">
        <v>0</v>
      </c>
      <c r="Z2794" s="16">
        <v>0</v>
      </c>
      <c r="AA2794" s="16">
        <f>IF(COUNT(Q2794:Z2794)=0,"",SUM(Q2794:Q2794))</f>
        <v>0</v>
      </c>
      <c r="AB2794" s="16">
        <f>IF(COUNT(Q2794:Z2794)=0,"",SUM(R2794:S2794))</f>
        <v>0</v>
      </c>
      <c r="AC2794" s="16">
        <f>IF(COUNT(Q2794:Z2794)=0,"",SUM(T2794:V2794))</f>
        <v>74</v>
      </c>
      <c r="AD2794" s="16">
        <f>IF(COUNT(Q2794:Z2794)=0,"",SUM(W2794:Y2794))</f>
        <v>0</v>
      </c>
      <c r="AE2794" s="16">
        <f>IF(COUNT(Q2794:Z2794)=0,"",SUM(Z2794:Z2794))</f>
        <v>0</v>
      </c>
      <c r="AF2794" s="16">
        <f>IF(COUNT(Q2794:Z2794)=0,"",SUM(Q2794:Z2794))</f>
        <v>74</v>
      </c>
      <c r="AG2794" s="17">
        <f>IFERROR((AA2794+AB2794)/AF2794,"")</f>
        <v>0</v>
      </c>
      <c r="AH2794" s="16"/>
    </row>
    <row r="2795" spans="1:34" x14ac:dyDescent="0.2">
      <c r="A2795" s="4" t="s">
        <v>21</v>
      </c>
      <c r="B2795" s="4" t="s">
        <v>141</v>
      </c>
      <c r="C2795" s="4" t="s">
        <v>955</v>
      </c>
      <c r="D2795" s="4" t="s">
        <v>555</v>
      </c>
      <c r="E2795" s="4" t="s">
        <v>556</v>
      </c>
      <c r="F2795" s="4" t="s">
        <v>1823</v>
      </c>
      <c r="G2795" s="4" t="s">
        <v>158</v>
      </c>
      <c r="H2795" s="4" t="s">
        <v>165</v>
      </c>
      <c r="I2795" s="16">
        <v>0</v>
      </c>
      <c r="J2795" s="16">
        <v>0</v>
      </c>
      <c r="K2795" s="16">
        <v>0</v>
      </c>
      <c r="L2795" s="16">
        <v>0</v>
      </c>
      <c r="M2795" s="16">
        <v>0</v>
      </c>
      <c r="N2795" s="16">
        <v>0</v>
      </c>
      <c r="O2795" s="17" t="str">
        <f>IFERROR(K2795/I2795,"")</f>
        <v/>
      </c>
      <c r="P2795" s="17" t="str">
        <f>IFERROR(L2795/J2795,"")</f>
        <v/>
      </c>
      <c r="Q2795" s="16">
        <v>0</v>
      </c>
      <c r="R2795" s="16">
        <v>0</v>
      </c>
      <c r="S2795" s="16">
        <v>0</v>
      </c>
      <c r="T2795" s="16">
        <v>0</v>
      </c>
      <c r="U2795" s="16">
        <v>0</v>
      </c>
      <c r="V2795" s="16">
        <v>0</v>
      </c>
      <c r="W2795" s="16">
        <v>0</v>
      </c>
      <c r="X2795" s="16">
        <v>0</v>
      </c>
      <c r="Y2795" s="16">
        <v>0</v>
      </c>
      <c r="Z2795" s="16">
        <v>0</v>
      </c>
      <c r="AA2795" s="16">
        <f>IF(COUNT(Q2795:Z2795)=0,"",SUM(Q2795:Q2795))</f>
        <v>0</v>
      </c>
      <c r="AB2795" s="16">
        <f>IF(COUNT(Q2795:Z2795)=0,"",SUM(R2795:S2795))</f>
        <v>0</v>
      </c>
      <c r="AC2795" s="16">
        <f>IF(COUNT(Q2795:Z2795)=0,"",SUM(T2795:V2795))</f>
        <v>0</v>
      </c>
      <c r="AD2795" s="16">
        <f>IF(COUNT(Q2795:Z2795)=0,"",SUM(W2795:Y2795))</f>
        <v>0</v>
      </c>
      <c r="AE2795" s="16">
        <f>IF(COUNT(Q2795:Z2795)=0,"",SUM(Z2795:Z2795))</f>
        <v>0</v>
      </c>
      <c r="AF2795" s="16">
        <f>IF(COUNT(Q2795:Z2795)=0,"",SUM(Q2795:Z2795))</f>
        <v>0</v>
      </c>
      <c r="AG2795" s="17" t="str">
        <f>IFERROR((AA2795+AB2795)/AF2795,"")</f>
        <v/>
      </c>
      <c r="AH2795" s="16"/>
    </row>
    <row r="2796" spans="1:34" x14ac:dyDescent="0.2">
      <c r="A2796" s="4" t="s">
        <v>21</v>
      </c>
      <c r="B2796" s="4" t="s">
        <v>141</v>
      </c>
      <c r="C2796" s="4" t="s">
        <v>955</v>
      </c>
      <c r="D2796" s="4" t="s">
        <v>555</v>
      </c>
      <c r="E2796" s="4" t="s">
        <v>556</v>
      </c>
      <c r="F2796" s="4" t="s">
        <v>1824</v>
      </c>
      <c r="G2796" s="4" t="s">
        <v>158</v>
      </c>
      <c r="H2796" s="4" t="s">
        <v>164</v>
      </c>
      <c r="I2796" s="16"/>
      <c r="J2796" s="16">
        <v>188</v>
      </c>
      <c r="K2796" s="16"/>
      <c r="L2796" s="16">
        <v>33</v>
      </c>
      <c r="M2796" s="16">
        <v>0</v>
      </c>
      <c r="N2796" s="16">
        <v>27</v>
      </c>
      <c r="O2796" s="17" t="str">
        <f>IFERROR(K2796/I2796,"")</f>
        <v/>
      </c>
      <c r="P2796" s="17">
        <f>IFERROR(L2796/J2796,"")</f>
        <v>0.17553191489361702</v>
      </c>
      <c r="Q2796" s="16">
        <v>0</v>
      </c>
      <c r="R2796" s="16">
        <v>0</v>
      </c>
      <c r="S2796" s="16">
        <v>0</v>
      </c>
      <c r="T2796" s="16">
        <v>35</v>
      </c>
      <c r="U2796" s="16">
        <v>0</v>
      </c>
      <c r="V2796" s="16"/>
      <c r="W2796" s="16">
        <v>0</v>
      </c>
      <c r="X2796" s="16">
        <v>0</v>
      </c>
      <c r="Y2796" s="16">
        <v>0</v>
      </c>
      <c r="Z2796" s="16">
        <v>0</v>
      </c>
      <c r="AA2796" s="16">
        <f>IF(COUNT(Q2796:Z2796)=0,"",SUM(Q2796:Q2796))</f>
        <v>0</v>
      </c>
      <c r="AB2796" s="16">
        <f>IF(COUNT(Q2796:Z2796)=0,"",SUM(R2796:S2796))</f>
        <v>0</v>
      </c>
      <c r="AC2796" s="16">
        <f>IF(COUNT(Q2796:Z2796)=0,"",SUM(T2796:V2796))</f>
        <v>35</v>
      </c>
      <c r="AD2796" s="16">
        <f>IF(COUNT(Q2796:Z2796)=0,"",SUM(W2796:Y2796))</f>
        <v>0</v>
      </c>
      <c r="AE2796" s="16">
        <f>IF(COUNT(Q2796:Z2796)=0,"",SUM(Z2796:Z2796))</f>
        <v>0</v>
      </c>
      <c r="AF2796" s="16">
        <f>IF(COUNT(Q2796:Z2796)=0,"",SUM(Q2796:Z2796))</f>
        <v>35</v>
      </c>
      <c r="AG2796" s="17">
        <f>IFERROR((AA2796+AB2796)/AF2796,"")</f>
        <v>0</v>
      </c>
      <c r="AH2796" s="16"/>
    </row>
    <row r="2797" spans="1:34" x14ac:dyDescent="0.2">
      <c r="A2797" s="4" t="s">
        <v>21</v>
      </c>
      <c r="B2797" s="4" t="s">
        <v>141</v>
      </c>
      <c r="C2797" s="4" t="s">
        <v>955</v>
      </c>
      <c r="D2797" s="4" t="s">
        <v>555</v>
      </c>
      <c r="E2797" s="4" t="s">
        <v>556</v>
      </c>
      <c r="F2797" s="4" t="s">
        <v>1825</v>
      </c>
      <c r="G2797" s="4" t="s">
        <v>158</v>
      </c>
      <c r="H2797" s="4" t="s">
        <v>163</v>
      </c>
      <c r="I2797" s="16"/>
      <c r="J2797" s="16">
        <v>405</v>
      </c>
      <c r="K2797" s="16"/>
      <c r="L2797" s="16">
        <v>120</v>
      </c>
      <c r="M2797" s="16">
        <v>0</v>
      </c>
      <c r="N2797" s="16">
        <v>65</v>
      </c>
      <c r="O2797" s="17" t="str">
        <f>IFERROR(K2797/I2797,"")</f>
        <v/>
      </c>
      <c r="P2797" s="17">
        <f>IFERROR(L2797/J2797,"")</f>
        <v>0.29629629629629628</v>
      </c>
      <c r="Q2797" s="16">
        <v>0</v>
      </c>
      <c r="R2797" s="16">
        <v>0</v>
      </c>
      <c r="S2797" s="16">
        <v>0</v>
      </c>
      <c r="T2797" s="16">
        <v>125</v>
      </c>
      <c r="U2797" s="16">
        <v>0</v>
      </c>
      <c r="V2797" s="16"/>
      <c r="W2797" s="16">
        <v>0</v>
      </c>
      <c r="X2797" s="16">
        <v>0</v>
      </c>
      <c r="Y2797" s="16">
        <v>0</v>
      </c>
      <c r="Z2797" s="16">
        <v>0</v>
      </c>
      <c r="AA2797" s="16">
        <f>IF(COUNT(Q2797:Z2797)=0,"",SUM(Q2797:Q2797))</f>
        <v>0</v>
      </c>
      <c r="AB2797" s="16">
        <f>IF(COUNT(Q2797:Z2797)=0,"",SUM(R2797:S2797))</f>
        <v>0</v>
      </c>
      <c r="AC2797" s="16">
        <f>IF(COUNT(Q2797:Z2797)=0,"",SUM(T2797:V2797))</f>
        <v>125</v>
      </c>
      <c r="AD2797" s="16">
        <f>IF(COUNT(Q2797:Z2797)=0,"",SUM(W2797:Y2797))</f>
        <v>0</v>
      </c>
      <c r="AE2797" s="16">
        <f>IF(COUNT(Q2797:Z2797)=0,"",SUM(Z2797:Z2797))</f>
        <v>0</v>
      </c>
      <c r="AF2797" s="16">
        <f>IF(COUNT(Q2797:Z2797)=0,"",SUM(Q2797:Z2797))</f>
        <v>125</v>
      </c>
      <c r="AG2797" s="17">
        <f>IFERROR((AA2797+AB2797)/AF2797,"")</f>
        <v>0</v>
      </c>
      <c r="AH2797" s="16"/>
    </row>
    <row r="2798" spans="1:34" x14ac:dyDescent="0.2">
      <c r="A2798" s="4" t="s">
        <v>21</v>
      </c>
      <c r="B2798" s="4" t="s">
        <v>141</v>
      </c>
      <c r="C2798" s="4" t="s">
        <v>955</v>
      </c>
      <c r="D2798" s="4" t="s">
        <v>555</v>
      </c>
      <c r="E2798" s="4" t="s">
        <v>556</v>
      </c>
      <c r="F2798" s="4" t="s">
        <v>1826</v>
      </c>
      <c r="G2798" s="4" t="s">
        <v>158</v>
      </c>
      <c r="H2798" s="4" t="s">
        <v>165</v>
      </c>
      <c r="I2798" s="16">
        <v>31</v>
      </c>
      <c r="J2798" s="16">
        <v>251</v>
      </c>
      <c r="K2798" s="16">
        <v>31</v>
      </c>
      <c r="L2798" s="16">
        <v>18</v>
      </c>
      <c r="M2798" s="16"/>
      <c r="N2798" s="16">
        <v>49</v>
      </c>
      <c r="O2798" s="17">
        <f>IFERROR(K2798/I2798,"")</f>
        <v>1</v>
      </c>
      <c r="P2798" s="17">
        <f>IFERROR(L2798/J2798,"")</f>
        <v>7.1713147410358571E-2</v>
      </c>
      <c r="Q2798" s="16">
        <v>0</v>
      </c>
      <c r="R2798" s="16">
        <v>0</v>
      </c>
      <c r="S2798" s="16">
        <v>0</v>
      </c>
      <c r="T2798" s="16">
        <v>49</v>
      </c>
      <c r="U2798" s="16">
        <v>0</v>
      </c>
      <c r="V2798" s="16">
        <v>31</v>
      </c>
      <c r="W2798" s="16">
        <v>0</v>
      </c>
      <c r="X2798" s="16">
        <v>0</v>
      </c>
      <c r="Y2798" s="16">
        <v>0</v>
      </c>
      <c r="Z2798" s="16">
        <v>0</v>
      </c>
      <c r="AA2798" s="16">
        <f>IF(COUNT(Q2798:Z2798)=0,"",SUM(Q2798:Q2798))</f>
        <v>0</v>
      </c>
      <c r="AB2798" s="16">
        <f>IF(COUNT(Q2798:Z2798)=0,"",SUM(R2798:S2798))</f>
        <v>0</v>
      </c>
      <c r="AC2798" s="16">
        <f>IF(COUNT(Q2798:Z2798)=0,"",SUM(T2798:V2798))</f>
        <v>80</v>
      </c>
      <c r="AD2798" s="16">
        <f>IF(COUNT(Q2798:Z2798)=0,"",SUM(W2798:Y2798))</f>
        <v>0</v>
      </c>
      <c r="AE2798" s="16">
        <f>IF(COUNT(Q2798:Z2798)=0,"",SUM(Z2798:Z2798))</f>
        <v>0</v>
      </c>
      <c r="AF2798" s="16">
        <f>IF(COUNT(Q2798:Z2798)=0,"",SUM(Q2798:Z2798))</f>
        <v>80</v>
      </c>
      <c r="AG2798" s="17">
        <f>IFERROR((AA2798+AB2798)/AF2798,"")</f>
        <v>0</v>
      </c>
      <c r="AH2798" s="16"/>
    </row>
    <row r="2799" spans="1:34" x14ac:dyDescent="0.2">
      <c r="A2799" s="4" t="s">
        <v>21</v>
      </c>
      <c r="B2799" s="4" t="s">
        <v>141</v>
      </c>
      <c r="C2799" s="4" t="s">
        <v>955</v>
      </c>
      <c r="D2799" s="4" t="s">
        <v>555</v>
      </c>
      <c r="E2799" s="4" t="s">
        <v>556</v>
      </c>
      <c r="F2799" s="4" t="s">
        <v>1827</v>
      </c>
      <c r="G2799" s="4" t="s">
        <v>158</v>
      </c>
      <c r="H2799" s="4" t="s">
        <v>164</v>
      </c>
      <c r="I2799" s="16">
        <v>1335</v>
      </c>
      <c r="J2799" s="16">
        <v>5619</v>
      </c>
      <c r="K2799" s="16">
        <v>1334</v>
      </c>
      <c r="L2799" s="16">
        <v>1263</v>
      </c>
      <c r="M2799" s="16">
        <v>115</v>
      </c>
      <c r="N2799" s="16">
        <v>709</v>
      </c>
      <c r="O2799" s="17">
        <f>IFERROR(K2799/I2799,"")</f>
        <v>0.99925093632958806</v>
      </c>
      <c r="P2799" s="17">
        <f>IFERROR(L2799/J2799,"")</f>
        <v>0.22477309129738388</v>
      </c>
      <c r="Q2799" s="16">
        <v>0</v>
      </c>
      <c r="R2799" s="16">
        <v>0</v>
      </c>
      <c r="S2799" s="16">
        <v>0</v>
      </c>
      <c r="T2799" s="16">
        <v>2583</v>
      </c>
      <c r="U2799" s="16">
        <v>14</v>
      </c>
      <c r="V2799" s="16">
        <v>1334</v>
      </c>
      <c r="W2799" s="16">
        <v>0</v>
      </c>
      <c r="X2799" s="16">
        <v>14</v>
      </c>
      <c r="Y2799" s="16">
        <v>0</v>
      </c>
      <c r="Z2799" s="16">
        <v>14</v>
      </c>
      <c r="AA2799" s="16">
        <f>IF(COUNT(Q2799:Z2799)=0,"",SUM(Q2799:Q2799))</f>
        <v>0</v>
      </c>
      <c r="AB2799" s="16">
        <f>IF(COUNT(Q2799:Z2799)=0,"",SUM(R2799:S2799))</f>
        <v>0</v>
      </c>
      <c r="AC2799" s="16">
        <f>IF(COUNT(Q2799:Z2799)=0,"",SUM(T2799:V2799))</f>
        <v>3931</v>
      </c>
      <c r="AD2799" s="16">
        <f>IF(COUNT(Q2799:Z2799)=0,"",SUM(W2799:Y2799))</f>
        <v>14</v>
      </c>
      <c r="AE2799" s="16">
        <f>IF(COUNT(Q2799:Z2799)=0,"",SUM(Z2799:Z2799))</f>
        <v>14</v>
      </c>
      <c r="AF2799" s="16">
        <f>IF(COUNT(Q2799:Z2799)=0,"",SUM(Q2799:Z2799))</f>
        <v>3959</v>
      </c>
      <c r="AG2799" s="17">
        <f>IFERROR((AA2799+AB2799)/AF2799,"")</f>
        <v>0</v>
      </c>
      <c r="AH2799" s="16">
        <v>34</v>
      </c>
    </row>
    <row r="2800" spans="1:34" x14ac:dyDescent="0.2">
      <c r="A2800" s="4" t="s">
        <v>21</v>
      </c>
      <c r="B2800" s="4" t="s">
        <v>141</v>
      </c>
      <c r="C2800" s="4" t="s">
        <v>955</v>
      </c>
      <c r="D2800" s="4" t="s">
        <v>555</v>
      </c>
      <c r="E2800" s="4" t="s">
        <v>556</v>
      </c>
      <c r="F2800" s="4" t="s">
        <v>1828</v>
      </c>
      <c r="G2800" s="4" t="s">
        <v>158</v>
      </c>
      <c r="H2800" s="4" t="s">
        <v>163</v>
      </c>
      <c r="I2800" s="16">
        <v>56</v>
      </c>
      <c r="J2800" s="16">
        <v>1134</v>
      </c>
      <c r="K2800" s="16">
        <v>56</v>
      </c>
      <c r="L2800" s="16">
        <v>170</v>
      </c>
      <c r="M2800" s="16"/>
      <c r="N2800" s="16">
        <v>145</v>
      </c>
      <c r="O2800" s="17">
        <f>IFERROR(K2800/I2800,"")</f>
        <v>1</v>
      </c>
      <c r="P2800" s="17">
        <f>IFERROR(L2800/J2800,"")</f>
        <v>0.14991181657848324</v>
      </c>
      <c r="Q2800" s="16">
        <v>0</v>
      </c>
      <c r="R2800" s="16">
        <v>0</v>
      </c>
      <c r="S2800" s="16">
        <v>0</v>
      </c>
      <c r="T2800" s="16">
        <v>226</v>
      </c>
      <c r="U2800" s="16">
        <v>0</v>
      </c>
      <c r="V2800" s="16">
        <v>56</v>
      </c>
      <c r="W2800" s="16">
        <v>0</v>
      </c>
      <c r="X2800" s="16">
        <v>0</v>
      </c>
      <c r="Y2800" s="16">
        <v>0</v>
      </c>
      <c r="Z2800" s="16">
        <v>0</v>
      </c>
      <c r="AA2800" s="16">
        <f>IF(COUNT(Q2800:Z2800)=0,"",SUM(Q2800:Q2800))</f>
        <v>0</v>
      </c>
      <c r="AB2800" s="16">
        <f>IF(COUNT(Q2800:Z2800)=0,"",SUM(R2800:S2800))</f>
        <v>0</v>
      </c>
      <c r="AC2800" s="16">
        <f>IF(COUNT(Q2800:Z2800)=0,"",SUM(T2800:V2800))</f>
        <v>282</v>
      </c>
      <c r="AD2800" s="16">
        <f>IF(COUNT(Q2800:Z2800)=0,"",SUM(W2800:Y2800))</f>
        <v>0</v>
      </c>
      <c r="AE2800" s="16">
        <f>IF(COUNT(Q2800:Z2800)=0,"",SUM(Z2800:Z2800))</f>
        <v>0</v>
      </c>
      <c r="AF2800" s="16">
        <f>IF(COUNT(Q2800:Z2800)=0,"",SUM(Q2800:Z2800))</f>
        <v>282</v>
      </c>
      <c r="AG2800" s="17">
        <f>IFERROR((AA2800+AB2800)/AF2800,"")</f>
        <v>0</v>
      </c>
      <c r="AH2800" s="16"/>
    </row>
    <row r="2801" spans="1:34" x14ac:dyDescent="0.2">
      <c r="A2801" s="4" t="s">
        <v>21</v>
      </c>
      <c r="B2801" s="4" t="s">
        <v>141</v>
      </c>
      <c r="C2801" s="4" t="s">
        <v>955</v>
      </c>
      <c r="D2801" s="4" t="s">
        <v>555</v>
      </c>
      <c r="E2801" s="4" t="s">
        <v>556</v>
      </c>
      <c r="F2801" s="4" t="s">
        <v>1829</v>
      </c>
      <c r="G2801" s="4" t="s">
        <v>158</v>
      </c>
      <c r="H2801" s="4" t="s">
        <v>165</v>
      </c>
      <c r="I2801" s="16">
        <v>39</v>
      </c>
      <c r="J2801" s="16">
        <v>1550</v>
      </c>
      <c r="K2801" s="16">
        <v>39</v>
      </c>
      <c r="L2801" s="16">
        <v>169</v>
      </c>
      <c r="M2801" s="16"/>
      <c r="N2801" s="16">
        <v>167</v>
      </c>
      <c r="O2801" s="17">
        <f>IFERROR(K2801/I2801,"")</f>
        <v>1</v>
      </c>
      <c r="P2801" s="17">
        <f>IFERROR(L2801/J2801,"")</f>
        <v>0.10903225806451614</v>
      </c>
      <c r="Q2801" s="16">
        <v>0</v>
      </c>
      <c r="R2801" s="16">
        <v>0</v>
      </c>
      <c r="S2801" s="16">
        <v>0</v>
      </c>
      <c r="T2801" s="16">
        <v>208</v>
      </c>
      <c r="U2801" s="16">
        <v>0</v>
      </c>
      <c r="V2801" s="16">
        <v>39</v>
      </c>
      <c r="W2801" s="16">
        <v>0</v>
      </c>
      <c r="X2801" s="16">
        <v>0</v>
      </c>
      <c r="Y2801" s="16">
        <v>0</v>
      </c>
      <c r="Z2801" s="16">
        <v>0</v>
      </c>
      <c r="AA2801" s="16">
        <f>IF(COUNT(Q2801:Z2801)=0,"",SUM(Q2801:Q2801))</f>
        <v>0</v>
      </c>
      <c r="AB2801" s="16">
        <f>IF(COUNT(Q2801:Z2801)=0,"",SUM(R2801:S2801))</f>
        <v>0</v>
      </c>
      <c r="AC2801" s="16">
        <f>IF(COUNT(Q2801:Z2801)=0,"",SUM(T2801:V2801))</f>
        <v>247</v>
      </c>
      <c r="AD2801" s="16">
        <f>IF(COUNT(Q2801:Z2801)=0,"",SUM(W2801:Y2801))</f>
        <v>0</v>
      </c>
      <c r="AE2801" s="16">
        <f>IF(COUNT(Q2801:Z2801)=0,"",SUM(Z2801:Z2801))</f>
        <v>0</v>
      </c>
      <c r="AF2801" s="16">
        <f>IF(COUNT(Q2801:Z2801)=0,"",SUM(Q2801:Z2801))</f>
        <v>247</v>
      </c>
      <c r="AG2801" s="17">
        <f>IFERROR((AA2801+AB2801)/AF2801,"")</f>
        <v>0</v>
      </c>
      <c r="AH2801" s="16"/>
    </row>
    <row r="2802" spans="1:34" x14ac:dyDescent="0.2">
      <c r="A2802" s="4" t="s">
        <v>21</v>
      </c>
      <c r="B2802" s="4" t="s">
        <v>141</v>
      </c>
      <c r="C2802" s="4" t="s">
        <v>955</v>
      </c>
      <c r="D2802" s="4" t="s">
        <v>555</v>
      </c>
      <c r="E2802" s="4" t="s">
        <v>556</v>
      </c>
      <c r="F2802" s="4" t="s">
        <v>1830</v>
      </c>
      <c r="G2802" s="4" t="s">
        <v>158</v>
      </c>
      <c r="H2802" s="4" t="s">
        <v>164</v>
      </c>
      <c r="I2802" s="16">
        <v>1466</v>
      </c>
      <c r="J2802" s="16">
        <v>40866</v>
      </c>
      <c r="K2802" s="16">
        <v>1461</v>
      </c>
      <c r="L2802" s="16">
        <v>5131</v>
      </c>
      <c r="M2802" s="16">
        <v>96</v>
      </c>
      <c r="N2802" s="16">
        <v>3847</v>
      </c>
      <c r="O2802" s="17">
        <f>IFERROR(K2802/I2802,"")</f>
        <v>0.99658935879945432</v>
      </c>
      <c r="P2802" s="17">
        <f>IFERROR(L2802/J2802,"")</f>
        <v>0.12555669749914355</v>
      </c>
      <c r="Q2802" s="16">
        <v>0</v>
      </c>
      <c r="R2802" s="16">
        <v>0</v>
      </c>
      <c r="S2802" s="16">
        <v>0</v>
      </c>
      <c r="T2802" s="16">
        <v>6541</v>
      </c>
      <c r="U2802" s="16">
        <v>48</v>
      </c>
      <c r="V2802" s="16">
        <v>1461</v>
      </c>
      <c r="W2802" s="16">
        <v>0</v>
      </c>
      <c r="X2802" s="16">
        <v>48</v>
      </c>
      <c r="Y2802" s="16">
        <v>0</v>
      </c>
      <c r="Z2802" s="16">
        <v>48</v>
      </c>
      <c r="AA2802" s="16">
        <f>IF(COUNT(Q2802:Z2802)=0,"",SUM(Q2802:Q2802))</f>
        <v>0</v>
      </c>
      <c r="AB2802" s="16">
        <f>IF(COUNT(Q2802:Z2802)=0,"",SUM(R2802:S2802))</f>
        <v>0</v>
      </c>
      <c r="AC2802" s="16">
        <f>IF(COUNT(Q2802:Z2802)=0,"",SUM(T2802:V2802))</f>
        <v>8050</v>
      </c>
      <c r="AD2802" s="16">
        <f>IF(COUNT(Q2802:Z2802)=0,"",SUM(W2802:Y2802))</f>
        <v>48</v>
      </c>
      <c r="AE2802" s="16">
        <f>IF(COUNT(Q2802:Z2802)=0,"",SUM(Z2802:Z2802))</f>
        <v>48</v>
      </c>
      <c r="AF2802" s="16">
        <f>IF(COUNT(Q2802:Z2802)=0,"",SUM(Q2802:Z2802))</f>
        <v>8146</v>
      </c>
      <c r="AG2802" s="17">
        <f>IFERROR((AA2802+AB2802)/AF2802,"")</f>
        <v>0</v>
      </c>
      <c r="AH2802" s="16">
        <v>198</v>
      </c>
    </row>
    <row r="2803" spans="1:34" x14ac:dyDescent="0.2">
      <c r="A2803" s="4" t="s">
        <v>21</v>
      </c>
      <c r="B2803" s="4" t="s">
        <v>141</v>
      </c>
      <c r="C2803" s="4" t="s">
        <v>955</v>
      </c>
      <c r="D2803" s="4" t="s">
        <v>555</v>
      </c>
      <c r="E2803" s="4" t="s">
        <v>556</v>
      </c>
      <c r="F2803" s="4" t="s">
        <v>1831</v>
      </c>
      <c r="G2803" s="4" t="s">
        <v>158</v>
      </c>
      <c r="H2803" s="4" t="s">
        <v>163</v>
      </c>
      <c r="I2803" s="16">
        <v>796</v>
      </c>
      <c r="J2803" s="16">
        <v>27734</v>
      </c>
      <c r="K2803" s="16">
        <v>795</v>
      </c>
      <c r="L2803" s="16">
        <v>3900</v>
      </c>
      <c r="M2803" s="16">
        <v>40</v>
      </c>
      <c r="N2803" s="16">
        <v>3139</v>
      </c>
      <c r="O2803" s="17">
        <f>IFERROR(K2803/I2803,"")</f>
        <v>0.99874371859296485</v>
      </c>
      <c r="P2803" s="17">
        <f>IFERROR(L2803/J2803,"")</f>
        <v>0.14062161967260403</v>
      </c>
      <c r="Q2803" s="16">
        <v>0</v>
      </c>
      <c r="R2803" s="16">
        <v>0</v>
      </c>
      <c r="S2803" s="16">
        <v>0</v>
      </c>
      <c r="T2803" s="16">
        <v>4614</v>
      </c>
      <c r="U2803" s="16">
        <v>81</v>
      </c>
      <c r="V2803" s="16">
        <v>795</v>
      </c>
      <c r="W2803" s="16">
        <v>0</v>
      </c>
      <c r="X2803" s="16">
        <v>81</v>
      </c>
      <c r="Y2803" s="16">
        <v>0</v>
      </c>
      <c r="Z2803" s="16">
        <v>81</v>
      </c>
      <c r="AA2803" s="16">
        <f>IF(COUNT(Q2803:Z2803)=0,"",SUM(Q2803:Q2803))</f>
        <v>0</v>
      </c>
      <c r="AB2803" s="16">
        <f>IF(COUNT(Q2803:Z2803)=0,"",SUM(R2803:S2803))</f>
        <v>0</v>
      </c>
      <c r="AC2803" s="16">
        <f>IF(COUNT(Q2803:Z2803)=0,"",SUM(T2803:V2803))</f>
        <v>5490</v>
      </c>
      <c r="AD2803" s="16">
        <f>IF(COUNT(Q2803:Z2803)=0,"",SUM(W2803:Y2803))</f>
        <v>81</v>
      </c>
      <c r="AE2803" s="16">
        <f>IF(COUNT(Q2803:Z2803)=0,"",SUM(Z2803:Z2803))</f>
        <v>81</v>
      </c>
      <c r="AF2803" s="16">
        <f>IF(COUNT(Q2803:Z2803)=0,"",SUM(Q2803:Z2803))</f>
        <v>5652</v>
      </c>
      <c r="AG2803" s="17">
        <f>IFERROR((AA2803+AB2803)/AF2803,"")</f>
        <v>0</v>
      </c>
      <c r="AH2803" s="16">
        <v>160</v>
      </c>
    </row>
    <row r="2804" spans="1:34" x14ac:dyDescent="0.2">
      <c r="A2804" s="4" t="s">
        <v>21</v>
      </c>
      <c r="B2804" s="4" t="s">
        <v>141</v>
      </c>
      <c r="C2804" s="4" t="s">
        <v>955</v>
      </c>
      <c r="D2804" s="4" t="s">
        <v>555</v>
      </c>
      <c r="E2804" s="4" t="s">
        <v>556</v>
      </c>
      <c r="F2804" s="4" t="s">
        <v>1832</v>
      </c>
      <c r="G2804" s="4" t="s">
        <v>158</v>
      </c>
      <c r="H2804" s="4" t="s">
        <v>165</v>
      </c>
      <c r="I2804" s="16"/>
      <c r="J2804" s="16">
        <v>344</v>
      </c>
      <c r="K2804" s="16"/>
      <c r="L2804" s="16">
        <v>61</v>
      </c>
      <c r="M2804" s="16">
        <v>0</v>
      </c>
      <c r="N2804" s="16">
        <v>67</v>
      </c>
      <c r="O2804" s="17" t="str">
        <f>IFERROR(K2804/I2804,"")</f>
        <v/>
      </c>
      <c r="P2804" s="17">
        <f>IFERROR(L2804/J2804,"")</f>
        <v>0.17732558139534885</v>
      </c>
      <c r="Q2804" s="16">
        <v>0</v>
      </c>
      <c r="R2804" s="16">
        <v>0</v>
      </c>
      <c r="S2804" s="16">
        <v>0</v>
      </c>
      <c r="T2804" s="16">
        <v>69</v>
      </c>
      <c r="U2804" s="16">
        <v>0</v>
      </c>
      <c r="V2804" s="16"/>
      <c r="W2804" s="16">
        <v>0</v>
      </c>
      <c r="X2804" s="16">
        <v>0</v>
      </c>
      <c r="Y2804" s="16">
        <v>0</v>
      </c>
      <c r="Z2804" s="16">
        <v>0</v>
      </c>
      <c r="AA2804" s="16">
        <f>IF(COUNT(Q2804:Z2804)=0,"",SUM(Q2804:Q2804))</f>
        <v>0</v>
      </c>
      <c r="AB2804" s="16">
        <f>IF(COUNT(Q2804:Z2804)=0,"",SUM(R2804:S2804))</f>
        <v>0</v>
      </c>
      <c r="AC2804" s="16">
        <f>IF(COUNT(Q2804:Z2804)=0,"",SUM(T2804:V2804))</f>
        <v>69</v>
      </c>
      <c r="AD2804" s="16">
        <f>IF(COUNT(Q2804:Z2804)=0,"",SUM(W2804:Y2804))</f>
        <v>0</v>
      </c>
      <c r="AE2804" s="16">
        <f>IF(COUNT(Q2804:Z2804)=0,"",SUM(Z2804:Z2804))</f>
        <v>0</v>
      </c>
      <c r="AF2804" s="16">
        <f>IF(COUNT(Q2804:Z2804)=0,"",SUM(Q2804:Z2804))</f>
        <v>69</v>
      </c>
      <c r="AG2804" s="17">
        <f>IFERROR((AA2804+AB2804)/AF2804,"")</f>
        <v>0</v>
      </c>
      <c r="AH2804" s="16"/>
    </row>
    <row r="2805" spans="1:34" x14ac:dyDescent="0.2">
      <c r="A2805" s="4" t="s">
        <v>21</v>
      </c>
      <c r="B2805" s="4" t="s">
        <v>141</v>
      </c>
      <c r="C2805" s="4" t="s">
        <v>955</v>
      </c>
      <c r="D2805" s="4" t="s">
        <v>555</v>
      </c>
      <c r="E2805" s="4" t="s">
        <v>556</v>
      </c>
      <c r="F2805" s="4" t="s">
        <v>1833</v>
      </c>
      <c r="G2805" s="4" t="s">
        <v>158</v>
      </c>
      <c r="H2805" s="4" t="s">
        <v>164</v>
      </c>
      <c r="I2805" s="16">
        <v>4531</v>
      </c>
      <c r="J2805" s="16">
        <v>38105</v>
      </c>
      <c r="K2805" s="16">
        <v>4529</v>
      </c>
      <c r="L2805" s="16">
        <v>10875</v>
      </c>
      <c r="M2805" s="16">
        <v>470</v>
      </c>
      <c r="N2805" s="16">
        <v>4476</v>
      </c>
      <c r="O2805" s="17">
        <f>IFERROR(K2805/I2805,"")</f>
        <v>0.99955859633634958</v>
      </c>
      <c r="P2805" s="17">
        <f>IFERROR(L2805/J2805,"")</f>
        <v>0.28539561737304814</v>
      </c>
      <c r="Q2805" s="16">
        <v>0</v>
      </c>
      <c r="R2805" s="16">
        <v>0</v>
      </c>
      <c r="S2805" s="16">
        <v>0</v>
      </c>
      <c r="T2805" s="16">
        <v>15382</v>
      </c>
      <c r="U2805" s="16">
        <v>22</v>
      </c>
      <c r="V2805" s="16">
        <v>4529</v>
      </c>
      <c r="W2805" s="16">
        <v>0</v>
      </c>
      <c r="X2805" s="16">
        <v>22</v>
      </c>
      <c r="Y2805" s="16">
        <v>0</v>
      </c>
      <c r="Z2805" s="16">
        <v>22</v>
      </c>
      <c r="AA2805" s="16">
        <f>IF(COUNT(Q2805:Z2805)=0,"",SUM(Q2805:Q2805))</f>
        <v>0</v>
      </c>
      <c r="AB2805" s="16">
        <f>IF(COUNT(Q2805:Z2805)=0,"",SUM(R2805:S2805))</f>
        <v>0</v>
      </c>
      <c r="AC2805" s="16">
        <f>IF(COUNT(Q2805:Z2805)=0,"",SUM(T2805:V2805))</f>
        <v>19933</v>
      </c>
      <c r="AD2805" s="16">
        <f>IF(COUNT(Q2805:Z2805)=0,"",SUM(W2805:Y2805))</f>
        <v>22</v>
      </c>
      <c r="AE2805" s="16">
        <f>IF(COUNT(Q2805:Z2805)=0,"",SUM(Z2805:Z2805))</f>
        <v>22</v>
      </c>
      <c r="AF2805" s="16">
        <f>IF(COUNT(Q2805:Z2805)=0,"",SUM(Q2805:Z2805))</f>
        <v>19977</v>
      </c>
      <c r="AG2805" s="17">
        <f>IFERROR((AA2805+AB2805)/AF2805,"")</f>
        <v>0</v>
      </c>
      <c r="AH2805" s="16">
        <v>141</v>
      </c>
    </row>
    <row r="2806" spans="1:34" x14ac:dyDescent="0.2">
      <c r="A2806" s="4" t="s">
        <v>21</v>
      </c>
      <c r="B2806" s="4" t="s">
        <v>141</v>
      </c>
      <c r="C2806" s="4" t="s">
        <v>955</v>
      </c>
      <c r="D2806" s="4" t="s">
        <v>555</v>
      </c>
      <c r="E2806" s="4" t="s">
        <v>556</v>
      </c>
      <c r="F2806" s="4" t="s">
        <v>1834</v>
      </c>
      <c r="G2806" s="4" t="s">
        <v>158</v>
      </c>
      <c r="H2806" s="4" t="s">
        <v>163</v>
      </c>
      <c r="I2806" s="16">
        <v>319</v>
      </c>
      <c r="J2806" s="16">
        <v>8118</v>
      </c>
      <c r="K2806" s="16">
        <v>319</v>
      </c>
      <c r="L2806" s="16">
        <v>1818</v>
      </c>
      <c r="M2806" s="16"/>
      <c r="N2806" s="16">
        <v>1127</v>
      </c>
      <c r="O2806" s="17">
        <f>IFERROR(K2806/I2806,"")</f>
        <v>1</v>
      </c>
      <c r="P2806" s="17">
        <f>IFERROR(L2806/J2806,"")</f>
        <v>0.22394678492239467</v>
      </c>
      <c r="Q2806" s="16">
        <v>0</v>
      </c>
      <c r="R2806" s="16">
        <v>0</v>
      </c>
      <c r="S2806" s="16">
        <v>0</v>
      </c>
      <c r="T2806" s="16">
        <v>2135</v>
      </c>
      <c r="U2806" s="16"/>
      <c r="V2806" s="16">
        <v>319</v>
      </c>
      <c r="W2806" s="16">
        <v>0</v>
      </c>
      <c r="X2806" s="16"/>
      <c r="Y2806" s="16">
        <v>0</v>
      </c>
      <c r="Z2806" s="16"/>
      <c r="AA2806" s="16">
        <f>IF(COUNT(Q2806:Z2806)=0,"",SUM(Q2806:Q2806))</f>
        <v>0</v>
      </c>
      <c r="AB2806" s="16">
        <f>IF(COUNT(Q2806:Z2806)=0,"",SUM(R2806:S2806))</f>
        <v>0</v>
      </c>
      <c r="AC2806" s="16">
        <f>IF(COUNT(Q2806:Z2806)=0,"",SUM(T2806:V2806))</f>
        <v>2454</v>
      </c>
      <c r="AD2806" s="16">
        <f>IF(COUNT(Q2806:Z2806)=0,"",SUM(W2806:Y2806))</f>
        <v>0</v>
      </c>
      <c r="AE2806" s="16">
        <f>IF(COUNT(Q2806:Z2806)=0,"",SUM(Z2806:Z2806))</f>
        <v>0</v>
      </c>
      <c r="AF2806" s="16">
        <f>IF(COUNT(Q2806:Z2806)=0,"",SUM(Q2806:Z2806))</f>
        <v>2454</v>
      </c>
      <c r="AG2806" s="17">
        <f>IFERROR((AA2806+AB2806)/AF2806,"")</f>
        <v>0</v>
      </c>
      <c r="AH2806" s="16">
        <v>42</v>
      </c>
    </row>
    <row r="2807" spans="1:34" x14ac:dyDescent="0.2">
      <c r="A2807" s="4" t="s">
        <v>21</v>
      </c>
      <c r="B2807" s="4" t="s">
        <v>141</v>
      </c>
      <c r="C2807" s="4" t="s">
        <v>955</v>
      </c>
      <c r="D2807" s="4" t="s">
        <v>555</v>
      </c>
      <c r="E2807" s="4" t="s">
        <v>556</v>
      </c>
      <c r="F2807" s="4" t="s">
        <v>1835</v>
      </c>
      <c r="G2807" s="4" t="s">
        <v>158</v>
      </c>
      <c r="H2807" s="4" t="s">
        <v>165</v>
      </c>
      <c r="I2807" s="16"/>
      <c r="J2807" s="16">
        <v>316</v>
      </c>
      <c r="K2807" s="16"/>
      <c r="L2807" s="16">
        <v>28</v>
      </c>
      <c r="M2807" s="16">
        <v>0</v>
      </c>
      <c r="N2807" s="16">
        <v>53</v>
      </c>
      <c r="O2807" s="17" t="str">
        <f>IFERROR(K2807/I2807,"")</f>
        <v/>
      </c>
      <c r="P2807" s="17">
        <f>IFERROR(L2807/J2807,"")</f>
        <v>8.8607594936708861E-2</v>
      </c>
      <c r="Q2807" s="16">
        <v>0</v>
      </c>
      <c r="R2807" s="16">
        <v>0</v>
      </c>
      <c r="S2807" s="16">
        <v>0</v>
      </c>
      <c r="T2807" s="16">
        <v>30</v>
      </c>
      <c r="U2807" s="16">
        <v>0</v>
      </c>
      <c r="V2807" s="16"/>
      <c r="W2807" s="16">
        <v>0</v>
      </c>
      <c r="X2807" s="16">
        <v>0</v>
      </c>
      <c r="Y2807" s="16">
        <v>0</v>
      </c>
      <c r="Z2807" s="16">
        <v>0</v>
      </c>
      <c r="AA2807" s="16">
        <f>IF(COUNT(Q2807:Z2807)=0,"",SUM(Q2807:Q2807))</f>
        <v>0</v>
      </c>
      <c r="AB2807" s="16">
        <f>IF(COUNT(Q2807:Z2807)=0,"",SUM(R2807:S2807))</f>
        <v>0</v>
      </c>
      <c r="AC2807" s="16">
        <f>IF(COUNT(Q2807:Z2807)=0,"",SUM(T2807:V2807))</f>
        <v>30</v>
      </c>
      <c r="AD2807" s="16">
        <f>IF(COUNT(Q2807:Z2807)=0,"",SUM(W2807:Y2807))</f>
        <v>0</v>
      </c>
      <c r="AE2807" s="16">
        <f>IF(COUNT(Q2807:Z2807)=0,"",SUM(Z2807:Z2807))</f>
        <v>0</v>
      </c>
      <c r="AF2807" s="16">
        <f>IF(COUNT(Q2807:Z2807)=0,"",SUM(Q2807:Z2807))</f>
        <v>30</v>
      </c>
      <c r="AG2807" s="17">
        <f>IFERROR((AA2807+AB2807)/AF2807,"")</f>
        <v>0</v>
      </c>
      <c r="AH2807" s="16"/>
    </row>
    <row r="2808" spans="1:34" x14ac:dyDescent="0.2">
      <c r="A2808" s="4" t="s">
        <v>21</v>
      </c>
      <c r="B2808" s="4" t="s">
        <v>141</v>
      </c>
      <c r="C2808" s="4" t="s">
        <v>955</v>
      </c>
      <c r="D2808" s="4" t="s">
        <v>555</v>
      </c>
      <c r="E2808" s="4" t="s">
        <v>556</v>
      </c>
      <c r="F2808" s="4" t="s">
        <v>1836</v>
      </c>
      <c r="G2808" s="4" t="s">
        <v>158</v>
      </c>
      <c r="H2808" s="4" t="s">
        <v>164</v>
      </c>
      <c r="I2808" s="16">
        <v>91</v>
      </c>
      <c r="J2808" s="16">
        <v>983</v>
      </c>
      <c r="K2808" s="16">
        <v>91</v>
      </c>
      <c r="L2808" s="16">
        <v>70</v>
      </c>
      <c r="M2808" s="16">
        <v>19</v>
      </c>
      <c r="N2808" s="16">
        <v>145</v>
      </c>
      <c r="O2808" s="17">
        <f>IFERROR(K2808/I2808,"")</f>
        <v>1</v>
      </c>
      <c r="P2808" s="17">
        <f>IFERROR(L2808/J2808,"")</f>
        <v>7.1210579857578837E-2</v>
      </c>
      <c r="Q2808" s="16">
        <v>0</v>
      </c>
      <c r="R2808" s="16">
        <v>0</v>
      </c>
      <c r="S2808" s="16">
        <v>0</v>
      </c>
      <c r="T2808" s="16">
        <v>161</v>
      </c>
      <c r="U2808" s="16">
        <v>0</v>
      </c>
      <c r="V2808" s="16">
        <v>91</v>
      </c>
      <c r="W2808" s="16">
        <v>0</v>
      </c>
      <c r="X2808" s="16">
        <v>0</v>
      </c>
      <c r="Y2808" s="16">
        <v>0</v>
      </c>
      <c r="Z2808" s="16">
        <v>0</v>
      </c>
      <c r="AA2808" s="16">
        <f>IF(COUNT(Q2808:Z2808)=0,"",SUM(Q2808:Q2808))</f>
        <v>0</v>
      </c>
      <c r="AB2808" s="16">
        <f>IF(COUNT(Q2808:Z2808)=0,"",SUM(R2808:S2808))</f>
        <v>0</v>
      </c>
      <c r="AC2808" s="16">
        <f>IF(COUNT(Q2808:Z2808)=0,"",SUM(T2808:V2808))</f>
        <v>252</v>
      </c>
      <c r="AD2808" s="16">
        <f>IF(COUNT(Q2808:Z2808)=0,"",SUM(W2808:Y2808))</f>
        <v>0</v>
      </c>
      <c r="AE2808" s="16">
        <f>IF(COUNT(Q2808:Z2808)=0,"",SUM(Z2808:Z2808))</f>
        <v>0</v>
      </c>
      <c r="AF2808" s="16">
        <f>IF(COUNT(Q2808:Z2808)=0,"",SUM(Q2808:Z2808))</f>
        <v>252</v>
      </c>
      <c r="AG2808" s="17">
        <f>IFERROR((AA2808+AB2808)/AF2808,"")</f>
        <v>0</v>
      </c>
      <c r="AH2808" s="16"/>
    </row>
    <row r="2809" spans="1:34" x14ac:dyDescent="0.2">
      <c r="A2809" s="4" t="s">
        <v>21</v>
      </c>
      <c r="B2809" s="4" t="s">
        <v>141</v>
      </c>
      <c r="C2809" s="4" t="s">
        <v>955</v>
      </c>
      <c r="D2809" s="4" t="s">
        <v>555</v>
      </c>
      <c r="E2809" s="4" t="s">
        <v>556</v>
      </c>
      <c r="F2809" s="4" t="s">
        <v>1837</v>
      </c>
      <c r="G2809" s="4" t="s">
        <v>158</v>
      </c>
      <c r="H2809" s="4" t="s">
        <v>163</v>
      </c>
      <c r="I2809" s="16">
        <v>35</v>
      </c>
      <c r="J2809" s="16">
        <v>1248</v>
      </c>
      <c r="K2809" s="16">
        <v>35</v>
      </c>
      <c r="L2809" s="16">
        <v>79</v>
      </c>
      <c r="M2809" s="16">
        <v>0</v>
      </c>
      <c r="N2809" s="16">
        <v>144</v>
      </c>
      <c r="O2809" s="17">
        <f>IFERROR(K2809/I2809,"")</f>
        <v>1</v>
      </c>
      <c r="P2809" s="17">
        <f>IFERROR(L2809/J2809,"")</f>
        <v>6.3301282051282048E-2</v>
      </c>
      <c r="Q2809" s="16">
        <v>0</v>
      </c>
      <c r="R2809" s="16">
        <v>0</v>
      </c>
      <c r="S2809" s="16">
        <v>0</v>
      </c>
      <c r="T2809" s="16">
        <v>114</v>
      </c>
      <c r="U2809" s="16">
        <v>0</v>
      </c>
      <c r="V2809" s="16">
        <v>35</v>
      </c>
      <c r="W2809" s="16">
        <v>0</v>
      </c>
      <c r="X2809" s="16">
        <v>0</v>
      </c>
      <c r="Y2809" s="16">
        <v>0</v>
      </c>
      <c r="Z2809" s="16">
        <v>0</v>
      </c>
      <c r="AA2809" s="16">
        <f>IF(COUNT(Q2809:Z2809)=0,"",SUM(Q2809:Q2809))</f>
        <v>0</v>
      </c>
      <c r="AB2809" s="16">
        <f>IF(COUNT(Q2809:Z2809)=0,"",SUM(R2809:S2809))</f>
        <v>0</v>
      </c>
      <c r="AC2809" s="16">
        <f>IF(COUNT(Q2809:Z2809)=0,"",SUM(T2809:V2809))</f>
        <v>149</v>
      </c>
      <c r="AD2809" s="16">
        <f>IF(COUNT(Q2809:Z2809)=0,"",SUM(W2809:Y2809))</f>
        <v>0</v>
      </c>
      <c r="AE2809" s="16">
        <f>IF(COUNT(Q2809:Z2809)=0,"",SUM(Z2809:Z2809))</f>
        <v>0</v>
      </c>
      <c r="AF2809" s="16">
        <f>IF(COUNT(Q2809:Z2809)=0,"",SUM(Q2809:Z2809))</f>
        <v>149</v>
      </c>
      <c r="AG2809" s="17">
        <f>IFERROR((AA2809+AB2809)/AF2809,"")</f>
        <v>0</v>
      </c>
      <c r="AH2809" s="16"/>
    </row>
    <row r="2810" spans="1:34" x14ac:dyDescent="0.2">
      <c r="A2810" s="4" t="s">
        <v>21</v>
      </c>
      <c r="B2810" s="4" t="s">
        <v>141</v>
      </c>
      <c r="C2810" s="4" t="s">
        <v>955</v>
      </c>
      <c r="D2810" s="4" t="s">
        <v>555</v>
      </c>
      <c r="E2810" s="4" t="s">
        <v>556</v>
      </c>
      <c r="F2810" s="4" t="s">
        <v>1838</v>
      </c>
      <c r="G2810" s="4" t="s">
        <v>158</v>
      </c>
      <c r="H2810" s="4" t="s">
        <v>165</v>
      </c>
      <c r="I2810" s="16">
        <v>12</v>
      </c>
      <c r="J2810" s="16">
        <v>589</v>
      </c>
      <c r="K2810" s="16">
        <v>12</v>
      </c>
      <c r="L2810" s="16">
        <v>57</v>
      </c>
      <c r="M2810" s="16">
        <v>0</v>
      </c>
      <c r="N2810" s="16">
        <v>71</v>
      </c>
      <c r="O2810" s="17">
        <f>IFERROR(K2810/I2810,"")</f>
        <v>1</v>
      </c>
      <c r="P2810" s="17">
        <f>IFERROR(L2810/J2810,"")</f>
        <v>9.6774193548387094E-2</v>
      </c>
      <c r="Q2810" s="16">
        <v>0</v>
      </c>
      <c r="R2810" s="16">
        <v>0</v>
      </c>
      <c r="S2810" s="16">
        <v>0</v>
      </c>
      <c r="T2810" s="16">
        <v>69</v>
      </c>
      <c r="U2810" s="16">
        <v>0</v>
      </c>
      <c r="V2810" s="16">
        <v>12</v>
      </c>
      <c r="W2810" s="16">
        <v>0</v>
      </c>
      <c r="X2810" s="16">
        <v>0</v>
      </c>
      <c r="Y2810" s="16">
        <v>0</v>
      </c>
      <c r="Z2810" s="16">
        <v>0</v>
      </c>
      <c r="AA2810" s="16">
        <f>IF(COUNT(Q2810:Z2810)=0,"",SUM(Q2810:Q2810))</f>
        <v>0</v>
      </c>
      <c r="AB2810" s="16">
        <f>IF(COUNT(Q2810:Z2810)=0,"",SUM(R2810:S2810))</f>
        <v>0</v>
      </c>
      <c r="AC2810" s="16">
        <f>IF(COUNT(Q2810:Z2810)=0,"",SUM(T2810:V2810))</f>
        <v>81</v>
      </c>
      <c r="AD2810" s="16">
        <f>IF(COUNT(Q2810:Z2810)=0,"",SUM(W2810:Y2810))</f>
        <v>0</v>
      </c>
      <c r="AE2810" s="16">
        <f>IF(COUNT(Q2810:Z2810)=0,"",SUM(Z2810:Z2810))</f>
        <v>0</v>
      </c>
      <c r="AF2810" s="16">
        <f>IF(COUNT(Q2810:Z2810)=0,"",SUM(Q2810:Z2810))</f>
        <v>81</v>
      </c>
      <c r="AG2810" s="17">
        <f>IFERROR((AA2810+AB2810)/AF2810,"")</f>
        <v>0</v>
      </c>
      <c r="AH2810" s="16"/>
    </row>
    <row r="2811" spans="1:34" x14ac:dyDescent="0.2">
      <c r="A2811" s="4" t="s">
        <v>21</v>
      </c>
      <c r="B2811" s="4" t="s">
        <v>141</v>
      </c>
      <c r="C2811" s="4" t="s">
        <v>955</v>
      </c>
      <c r="D2811" s="4" t="s">
        <v>555</v>
      </c>
      <c r="E2811" s="4" t="s">
        <v>556</v>
      </c>
      <c r="F2811" s="4" t="s">
        <v>1839</v>
      </c>
      <c r="G2811" s="4" t="s">
        <v>158</v>
      </c>
      <c r="H2811" s="4" t="s">
        <v>164</v>
      </c>
      <c r="I2811" s="16">
        <v>2733</v>
      </c>
      <c r="J2811" s="16">
        <v>17223</v>
      </c>
      <c r="K2811" s="16">
        <v>2726</v>
      </c>
      <c r="L2811" s="16">
        <v>2561</v>
      </c>
      <c r="M2811" s="16">
        <v>151</v>
      </c>
      <c r="N2811" s="16">
        <v>2043</v>
      </c>
      <c r="O2811" s="17">
        <f>IFERROR(K2811/I2811,"")</f>
        <v>0.99743871203805345</v>
      </c>
      <c r="P2811" s="17">
        <f>IFERROR(L2811/J2811,"")</f>
        <v>0.14869651048017185</v>
      </c>
      <c r="Q2811" s="16">
        <v>0</v>
      </c>
      <c r="R2811" s="16">
        <v>0</v>
      </c>
      <c r="S2811" s="16">
        <v>0</v>
      </c>
      <c r="T2811" s="16">
        <v>5281</v>
      </c>
      <c r="U2811" s="16"/>
      <c r="V2811" s="16">
        <v>2726</v>
      </c>
      <c r="W2811" s="16">
        <v>0</v>
      </c>
      <c r="X2811" s="16"/>
      <c r="Y2811" s="16">
        <v>0</v>
      </c>
      <c r="Z2811" s="16"/>
      <c r="AA2811" s="16">
        <f>IF(COUNT(Q2811:Z2811)=0,"",SUM(Q2811:Q2811))</f>
        <v>0</v>
      </c>
      <c r="AB2811" s="16">
        <f>IF(COUNT(Q2811:Z2811)=0,"",SUM(R2811:S2811))</f>
        <v>0</v>
      </c>
      <c r="AC2811" s="16">
        <f>IF(COUNT(Q2811:Z2811)=0,"",SUM(T2811:V2811))</f>
        <v>8007</v>
      </c>
      <c r="AD2811" s="16">
        <f>IF(COUNT(Q2811:Z2811)=0,"",SUM(W2811:Y2811))</f>
        <v>0</v>
      </c>
      <c r="AE2811" s="16">
        <f>IF(COUNT(Q2811:Z2811)=0,"",SUM(Z2811:Z2811))</f>
        <v>0</v>
      </c>
      <c r="AF2811" s="16">
        <f>IF(COUNT(Q2811:Z2811)=0,"",SUM(Q2811:Z2811))</f>
        <v>8007</v>
      </c>
      <c r="AG2811" s="17">
        <f>IFERROR((AA2811+AB2811)/AF2811,"")</f>
        <v>0</v>
      </c>
      <c r="AH2811" s="16">
        <v>35</v>
      </c>
    </row>
    <row r="2812" spans="1:34" x14ac:dyDescent="0.2">
      <c r="A2812" s="4" t="s">
        <v>21</v>
      </c>
      <c r="B2812" s="4" t="s">
        <v>141</v>
      </c>
      <c r="C2812" s="4" t="s">
        <v>955</v>
      </c>
      <c r="D2812" s="4" t="s">
        <v>555</v>
      </c>
      <c r="E2812" s="4" t="s">
        <v>556</v>
      </c>
      <c r="F2812" s="4" t="s">
        <v>1840</v>
      </c>
      <c r="G2812" s="4" t="s">
        <v>158</v>
      </c>
      <c r="H2812" s="4" t="s">
        <v>163</v>
      </c>
      <c r="I2812" s="16">
        <v>310</v>
      </c>
      <c r="J2812" s="16">
        <v>10662</v>
      </c>
      <c r="K2812" s="16">
        <v>308</v>
      </c>
      <c r="L2812" s="16">
        <v>1502</v>
      </c>
      <c r="M2812" s="16">
        <v>24</v>
      </c>
      <c r="N2812" s="16">
        <v>1283</v>
      </c>
      <c r="O2812" s="17">
        <f>IFERROR(K2812/I2812,"")</f>
        <v>0.99354838709677418</v>
      </c>
      <c r="P2812" s="17">
        <f>IFERROR(L2812/J2812,"")</f>
        <v>0.14087413243293942</v>
      </c>
      <c r="Q2812" s="16">
        <v>0</v>
      </c>
      <c r="R2812" s="16">
        <v>0</v>
      </c>
      <c r="S2812" s="16">
        <v>0</v>
      </c>
      <c r="T2812" s="16">
        <v>1795</v>
      </c>
      <c r="U2812" s="16">
        <v>15</v>
      </c>
      <c r="V2812" s="16">
        <v>308</v>
      </c>
      <c r="W2812" s="16">
        <v>0</v>
      </c>
      <c r="X2812" s="16">
        <v>15</v>
      </c>
      <c r="Y2812" s="16">
        <v>0</v>
      </c>
      <c r="Z2812" s="16">
        <v>15</v>
      </c>
      <c r="AA2812" s="16">
        <f>IF(COUNT(Q2812:Z2812)=0,"",SUM(Q2812:Q2812))</f>
        <v>0</v>
      </c>
      <c r="AB2812" s="16">
        <f>IF(COUNT(Q2812:Z2812)=0,"",SUM(R2812:S2812))</f>
        <v>0</v>
      </c>
      <c r="AC2812" s="16">
        <f>IF(COUNT(Q2812:Z2812)=0,"",SUM(T2812:V2812))</f>
        <v>2118</v>
      </c>
      <c r="AD2812" s="16">
        <f>IF(COUNT(Q2812:Z2812)=0,"",SUM(W2812:Y2812))</f>
        <v>15</v>
      </c>
      <c r="AE2812" s="16">
        <f>IF(COUNT(Q2812:Z2812)=0,"",SUM(Z2812:Z2812))</f>
        <v>15</v>
      </c>
      <c r="AF2812" s="16">
        <f>IF(COUNT(Q2812:Z2812)=0,"",SUM(Q2812:Z2812))</f>
        <v>2148</v>
      </c>
      <c r="AG2812" s="17">
        <f>IFERROR((AA2812+AB2812)/AF2812,"")</f>
        <v>0</v>
      </c>
      <c r="AH2812" s="16">
        <v>61</v>
      </c>
    </row>
    <row r="2813" spans="1:34" x14ac:dyDescent="0.2">
      <c r="A2813" s="4" t="s">
        <v>21</v>
      </c>
      <c r="B2813" s="4" t="s">
        <v>141</v>
      </c>
      <c r="C2813" s="4" t="s">
        <v>955</v>
      </c>
      <c r="D2813" s="4" t="s">
        <v>555</v>
      </c>
      <c r="E2813" s="4" t="s">
        <v>556</v>
      </c>
      <c r="F2813" s="4" t="s">
        <v>1841</v>
      </c>
      <c r="G2813" s="4" t="s">
        <v>158</v>
      </c>
      <c r="H2813" s="4" t="s">
        <v>165</v>
      </c>
      <c r="I2813" s="16">
        <v>0</v>
      </c>
      <c r="J2813" s="16">
        <v>69</v>
      </c>
      <c r="K2813" s="16">
        <v>0</v>
      </c>
      <c r="L2813" s="16">
        <v>30</v>
      </c>
      <c r="M2813" s="16">
        <v>0</v>
      </c>
      <c r="N2813" s="16"/>
      <c r="O2813" s="17" t="str">
        <f>IFERROR(K2813/I2813,"")</f>
        <v/>
      </c>
      <c r="P2813" s="17">
        <f>IFERROR(L2813/J2813,"")</f>
        <v>0.43478260869565216</v>
      </c>
      <c r="Q2813" s="16">
        <v>0</v>
      </c>
      <c r="R2813" s="16">
        <v>0</v>
      </c>
      <c r="S2813" s="16">
        <v>0</v>
      </c>
      <c r="T2813" s="16">
        <v>30</v>
      </c>
      <c r="U2813" s="16">
        <v>0</v>
      </c>
      <c r="V2813" s="16">
        <v>0</v>
      </c>
      <c r="W2813" s="16">
        <v>0</v>
      </c>
      <c r="X2813" s="16">
        <v>0</v>
      </c>
      <c r="Y2813" s="16">
        <v>0</v>
      </c>
      <c r="Z2813" s="16">
        <v>0</v>
      </c>
      <c r="AA2813" s="16">
        <f>IF(COUNT(Q2813:Z2813)=0,"",SUM(Q2813:Q2813))</f>
        <v>0</v>
      </c>
      <c r="AB2813" s="16">
        <f>IF(COUNT(Q2813:Z2813)=0,"",SUM(R2813:S2813))</f>
        <v>0</v>
      </c>
      <c r="AC2813" s="16">
        <f>IF(COUNT(Q2813:Z2813)=0,"",SUM(T2813:V2813))</f>
        <v>30</v>
      </c>
      <c r="AD2813" s="16">
        <f>IF(COUNT(Q2813:Z2813)=0,"",SUM(W2813:Y2813))</f>
        <v>0</v>
      </c>
      <c r="AE2813" s="16">
        <f>IF(COUNT(Q2813:Z2813)=0,"",SUM(Z2813:Z2813))</f>
        <v>0</v>
      </c>
      <c r="AF2813" s="16">
        <f>IF(COUNT(Q2813:Z2813)=0,"",SUM(Q2813:Z2813))</f>
        <v>30</v>
      </c>
      <c r="AG2813" s="17">
        <f>IFERROR((AA2813+AB2813)/AF2813,"")</f>
        <v>0</v>
      </c>
      <c r="AH2813" s="16"/>
    </row>
    <row r="2814" spans="1:34" x14ac:dyDescent="0.2">
      <c r="A2814" s="4" t="s">
        <v>21</v>
      </c>
      <c r="B2814" s="4" t="s">
        <v>141</v>
      </c>
      <c r="C2814" s="4" t="s">
        <v>955</v>
      </c>
      <c r="D2814" s="4" t="s">
        <v>555</v>
      </c>
      <c r="E2814" s="4" t="s">
        <v>556</v>
      </c>
      <c r="F2814" s="4" t="s">
        <v>1842</v>
      </c>
      <c r="G2814" s="4" t="s">
        <v>158</v>
      </c>
      <c r="H2814" s="4" t="s">
        <v>164</v>
      </c>
      <c r="I2814" s="16">
        <v>16</v>
      </c>
      <c r="J2814" s="16">
        <v>300</v>
      </c>
      <c r="K2814" s="16">
        <v>16</v>
      </c>
      <c r="L2814" s="16">
        <v>69</v>
      </c>
      <c r="M2814" s="16">
        <v>0</v>
      </c>
      <c r="N2814" s="16">
        <v>28</v>
      </c>
      <c r="O2814" s="17">
        <f>IFERROR(K2814/I2814,"")</f>
        <v>1</v>
      </c>
      <c r="P2814" s="17">
        <f>IFERROR(L2814/J2814,"")</f>
        <v>0.23</v>
      </c>
      <c r="Q2814" s="16">
        <v>0</v>
      </c>
      <c r="R2814" s="16">
        <v>0</v>
      </c>
      <c r="S2814" s="16">
        <v>0</v>
      </c>
      <c r="T2814" s="16">
        <v>85</v>
      </c>
      <c r="U2814" s="16">
        <v>0</v>
      </c>
      <c r="V2814" s="16">
        <v>16</v>
      </c>
      <c r="W2814" s="16">
        <v>0</v>
      </c>
      <c r="X2814" s="16">
        <v>0</v>
      </c>
      <c r="Y2814" s="16">
        <v>0</v>
      </c>
      <c r="Z2814" s="16">
        <v>0</v>
      </c>
      <c r="AA2814" s="16">
        <f>IF(COUNT(Q2814:Z2814)=0,"",SUM(Q2814:Q2814))</f>
        <v>0</v>
      </c>
      <c r="AB2814" s="16">
        <f>IF(COUNT(Q2814:Z2814)=0,"",SUM(R2814:S2814))</f>
        <v>0</v>
      </c>
      <c r="AC2814" s="16">
        <f>IF(COUNT(Q2814:Z2814)=0,"",SUM(T2814:V2814))</f>
        <v>101</v>
      </c>
      <c r="AD2814" s="16">
        <f>IF(COUNT(Q2814:Z2814)=0,"",SUM(W2814:Y2814))</f>
        <v>0</v>
      </c>
      <c r="AE2814" s="16">
        <f>IF(COUNT(Q2814:Z2814)=0,"",SUM(Z2814:Z2814))</f>
        <v>0</v>
      </c>
      <c r="AF2814" s="16">
        <f>IF(COUNT(Q2814:Z2814)=0,"",SUM(Q2814:Z2814))</f>
        <v>101</v>
      </c>
      <c r="AG2814" s="17">
        <f>IFERROR((AA2814+AB2814)/AF2814,"")</f>
        <v>0</v>
      </c>
      <c r="AH2814" s="16"/>
    </row>
    <row r="2815" spans="1:34" x14ac:dyDescent="0.2">
      <c r="A2815" s="4" t="s">
        <v>21</v>
      </c>
      <c r="B2815" s="4" t="s">
        <v>141</v>
      </c>
      <c r="C2815" s="4" t="s">
        <v>955</v>
      </c>
      <c r="D2815" s="4" t="s">
        <v>555</v>
      </c>
      <c r="E2815" s="4" t="s">
        <v>556</v>
      </c>
      <c r="F2815" s="4" t="s">
        <v>1843</v>
      </c>
      <c r="G2815" s="4" t="s">
        <v>158</v>
      </c>
      <c r="H2815" s="4" t="s">
        <v>163</v>
      </c>
      <c r="I2815" s="16"/>
      <c r="J2815" s="16">
        <v>717</v>
      </c>
      <c r="K2815" s="16"/>
      <c r="L2815" s="16">
        <v>133</v>
      </c>
      <c r="M2815" s="16">
        <v>0</v>
      </c>
      <c r="N2815" s="16">
        <v>91</v>
      </c>
      <c r="O2815" s="17" t="str">
        <f>IFERROR(K2815/I2815,"")</f>
        <v/>
      </c>
      <c r="P2815" s="17">
        <f>IFERROR(L2815/J2815,"")</f>
        <v>0.18549511854951187</v>
      </c>
      <c r="Q2815" s="16">
        <v>0</v>
      </c>
      <c r="R2815" s="16">
        <v>0</v>
      </c>
      <c r="S2815" s="16">
        <v>0</v>
      </c>
      <c r="T2815" s="16">
        <v>134</v>
      </c>
      <c r="U2815" s="16"/>
      <c r="V2815" s="16"/>
      <c r="W2815" s="16">
        <v>0</v>
      </c>
      <c r="X2815" s="16"/>
      <c r="Y2815" s="16">
        <v>0</v>
      </c>
      <c r="Z2815" s="16"/>
      <c r="AA2815" s="16">
        <f>IF(COUNT(Q2815:Z2815)=0,"",SUM(Q2815:Q2815))</f>
        <v>0</v>
      </c>
      <c r="AB2815" s="16">
        <f>IF(COUNT(Q2815:Z2815)=0,"",SUM(R2815:S2815))</f>
        <v>0</v>
      </c>
      <c r="AC2815" s="16">
        <f>IF(COUNT(Q2815:Z2815)=0,"",SUM(T2815:V2815))</f>
        <v>134</v>
      </c>
      <c r="AD2815" s="16">
        <f>IF(COUNT(Q2815:Z2815)=0,"",SUM(W2815:Y2815))</f>
        <v>0</v>
      </c>
      <c r="AE2815" s="16">
        <f>IF(COUNT(Q2815:Z2815)=0,"",SUM(Z2815:Z2815))</f>
        <v>0</v>
      </c>
      <c r="AF2815" s="16">
        <f>IF(COUNT(Q2815:Z2815)=0,"",SUM(Q2815:Z2815))</f>
        <v>134</v>
      </c>
      <c r="AG2815" s="17">
        <f>IFERROR((AA2815+AB2815)/AF2815,"")</f>
        <v>0</v>
      </c>
      <c r="AH2815" s="16"/>
    </row>
    <row r="2816" spans="1:34" x14ac:dyDescent="0.2">
      <c r="A2816" s="4" t="s">
        <v>21</v>
      </c>
      <c r="B2816" s="4" t="s">
        <v>141</v>
      </c>
      <c r="C2816" s="4" t="s">
        <v>955</v>
      </c>
      <c r="D2816" s="4" t="s">
        <v>555</v>
      </c>
      <c r="E2816" s="4" t="s">
        <v>556</v>
      </c>
      <c r="F2816" s="4" t="s">
        <v>1844</v>
      </c>
      <c r="G2816" s="4" t="s">
        <v>158</v>
      </c>
      <c r="H2816" s="4" t="s">
        <v>165</v>
      </c>
      <c r="I2816" s="16">
        <v>0</v>
      </c>
      <c r="J2816" s="16">
        <v>216</v>
      </c>
      <c r="K2816" s="16">
        <v>0</v>
      </c>
      <c r="L2816" s="16">
        <v>11</v>
      </c>
      <c r="M2816" s="16">
        <v>0</v>
      </c>
      <c r="N2816" s="16">
        <v>14</v>
      </c>
      <c r="O2816" s="17" t="str">
        <f>IFERROR(K2816/I2816,"")</f>
        <v/>
      </c>
      <c r="P2816" s="17">
        <f>IFERROR(L2816/J2816,"")</f>
        <v>5.0925925925925923E-2</v>
      </c>
      <c r="Q2816" s="16">
        <v>0</v>
      </c>
      <c r="R2816" s="16">
        <v>0</v>
      </c>
      <c r="S2816" s="16">
        <v>0</v>
      </c>
      <c r="T2816" s="16">
        <v>11</v>
      </c>
      <c r="U2816" s="16">
        <v>0</v>
      </c>
      <c r="V2816" s="16">
        <v>0</v>
      </c>
      <c r="W2816" s="16">
        <v>0</v>
      </c>
      <c r="X2816" s="16">
        <v>0</v>
      </c>
      <c r="Y2816" s="16">
        <v>0</v>
      </c>
      <c r="Z2816" s="16">
        <v>0</v>
      </c>
      <c r="AA2816" s="16">
        <f>IF(COUNT(Q2816:Z2816)=0,"",SUM(Q2816:Q2816))</f>
        <v>0</v>
      </c>
      <c r="AB2816" s="16">
        <f>IF(COUNT(Q2816:Z2816)=0,"",SUM(R2816:S2816))</f>
        <v>0</v>
      </c>
      <c r="AC2816" s="16">
        <f>IF(COUNT(Q2816:Z2816)=0,"",SUM(T2816:V2816))</f>
        <v>11</v>
      </c>
      <c r="AD2816" s="16">
        <f>IF(COUNT(Q2816:Z2816)=0,"",SUM(W2816:Y2816))</f>
        <v>0</v>
      </c>
      <c r="AE2816" s="16">
        <f>IF(COUNT(Q2816:Z2816)=0,"",SUM(Z2816:Z2816))</f>
        <v>0</v>
      </c>
      <c r="AF2816" s="16">
        <f>IF(COUNT(Q2816:Z2816)=0,"",SUM(Q2816:Z2816))</f>
        <v>11</v>
      </c>
      <c r="AG2816" s="17">
        <f>IFERROR((AA2816+AB2816)/AF2816,"")</f>
        <v>0</v>
      </c>
      <c r="AH2816" s="16"/>
    </row>
    <row r="2817" spans="1:34" x14ac:dyDescent="0.2">
      <c r="A2817" s="4" t="s">
        <v>21</v>
      </c>
      <c r="B2817" s="4" t="s">
        <v>141</v>
      </c>
      <c r="C2817" s="4" t="s">
        <v>955</v>
      </c>
      <c r="D2817" s="4" t="s">
        <v>555</v>
      </c>
      <c r="E2817" s="4" t="s">
        <v>556</v>
      </c>
      <c r="F2817" s="4" t="s">
        <v>1845</v>
      </c>
      <c r="G2817" s="4" t="s">
        <v>158</v>
      </c>
      <c r="H2817" s="4" t="s">
        <v>164</v>
      </c>
      <c r="I2817" s="16">
        <v>4088</v>
      </c>
      <c r="J2817" s="16">
        <v>32037</v>
      </c>
      <c r="K2817" s="16">
        <v>4076</v>
      </c>
      <c r="L2817" s="16">
        <v>6882</v>
      </c>
      <c r="M2817" s="16">
        <v>466</v>
      </c>
      <c r="N2817" s="16">
        <v>3894</v>
      </c>
      <c r="O2817" s="17">
        <f>IFERROR(K2817/I2817,"")</f>
        <v>0.99706457925636005</v>
      </c>
      <c r="P2817" s="17">
        <f>IFERROR(L2817/J2817,"")</f>
        <v>0.21481412117239443</v>
      </c>
      <c r="Q2817" s="16">
        <v>0</v>
      </c>
      <c r="R2817" s="16">
        <v>0</v>
      </c>
      <c r="S2817" s="16">
        <v>0</v>
      </c>
      <c r="T2817" s="16">
        <v>10908</v>
      </c>
      <c r="U2817" s="16">
        <v>50</v>
      </c>
      <c r="V2817" s="16">
        <v>4076</v>
      </c>
      <c r="W2817" s="16">
        <v>0</v>
      </c>
      <c r="X2817" s="16">
        <v>50</v>
      </c>
      <c r="Y2817" s="16">
        <v>0</v>
      </c>
      <c r="Z2817" s="16">
        <v>50</v>
      </c>
      <c r="AA2817" s="16">
        <f>IF(COUNT(Q2817:Z2817)=0,"",SUM(Q2817:Q2817))</f>
        <v>0</v>
      </c>
      <c r="AB2817" s="16">
        <f>IF(COUNT(Q2817:Z2817)=0,"",SUM(R2817:S2817))</f>
        <v>0</v>
      </c>
      <c r="AC2817" s="16">
        <f>IF(COUNT(Q2817:Z2817)=0,"",SUM(T2817:V2817))</f>
        <v>15034</v>
      </c>
      <c r="AD2817" s="16">
        <f>IF(COUNT(Q2817:Z2817)=0,"",SUM(W2817:Y2817))</f>
        <v>50</v>
      </c>
      <c r="AE2817" s="16">
        <f>IF(COUNT(Q2817:Z2817)=0,"",SUM(Z2817:Z2817))</f>
        <v>50</v>
      </c>
      <c r="AF2817" s="16">
        <f>IF(COUNT(Q2817:Z2817)=0,"",SUM(Q2817:Z2817))</f>
        <v>15134</v>
      </c>
      <c r="AG2817" s="17">
        <f>IFERROR((AA2817+AB2817)/AF2817,"")</f>
        <v>0</v>
      </c>
      <c r="AH2817" s="16">
        <v>232</v>
      </c>
    </row>
    <row r="2818" spans="1:34" x14ac:dyDescent="0.2">
      <c r="A2818" s="4" t="s">
        <v>21</v>
      </c>
      <c r="B2818" s="4" t="s">
        <v>141</v>
      </c>
      <c r="C2818" s="4" t="s">
        <v>955</v>
      </c>
      <c r="D2818" s="4" t="s">
        <v>555</v>
      </c>
      <c r="E2818" s="4" t="s">
        <v>556</v>
      </c>
      <c r="F2818" s="4" t="s">
        <v>1846</v>
      </c>
      <c r="G2818" s="4" t="s">
        <v>158</v>
      </c>
      <c r="H2818" s="4" t="s">
        <v>163</v>
      </c>
      <c r="I2818" s="16">
        <v>444</v>
      </c>
      <c r="J2818" s="16">
        <v>9047</v>
      </c>
      <c r="K2818" s="16">
        <v>444</v>
      </c>
      <c r="L2818" s="16">
        <v>2395</v>
      </c>
      <c r="M2818" s="16">
        <v>26</v>
      </c>
      <c r="N2818" s="16">
        <v>1029</v>
      </c>
      <c r="O2818" s="17">
        <f>IFERROR(K2818/I2818,"")</f>
        <v>1</v>
      </c>
      <c r="P2818" s="17">
        <f>IFERROR(L2818/J2818,"")</f>
        <v>0.26472863932795404</v>
      </c>
      <c r="Q2818" s="16">
        <v>0</v>
      </c>
      <c r="R2818" s="16">
        <v>0</v>
      </c>
      <c r="S2818" s="16">
        <v>0</v>
      </c>
      <c r="T2818" s="16">
        <v>2810</v>
      </c>
      <c r="U2818" s="16">
        <v>29</v>
      </c>
      <c r="V2818" s="16">
        <v>444</v>
      </c>
      <c r="W2818" s="16">
        <v>0</v>
      </c>
      <c r="X2818" s="16">
        <v>29</v>
      </c>
      <c r="Y2818" s="16">
        <v>0</v>
      </c>
      <c r="Z2818" s="16">
        <v>29</v>
      </c>
      <c r="AA2818" s="16">
        <f>IF(COUNT(Q2818:Z2818)=0,"",SUM(Q2818:Q2818))</f>
        <v>0</v>
      </c>
      <c r="AB2818" s="16">
        <f>IF(COUNT(Q2818:Z2818)=0,"",SUM(R2818:S2818))</f>
        <v>0</v>
      </c>
      <c r="AC2818" s="16">
        <f>IF(COUNT(Q2818:Z2818)=0,"",SUM(T2818:V2818))</f>
        <v>3283</v>
      </c>
      <c r="AD2818" s="16">
        <f>IF(COUNT(Q2818:Z2818)=0,"",SUM(W2818:Y2818))</f>
        <v>29</v>
      </c>
      <c r="AE2818" s="16">
        <f>IF(COUNT(Q2818:Z2818)=0,"",SUM(Z2818:Z2818))</f>
        <v>29</v>
      </c>
      <c r="AF2818" s="16">
        <f>IF(COUNT(Q2818:Z2818)=0,"",SUM(Q2818:Z2818))</f>
        <v>3341</v>
      </c>
      <c r="AG2818" s="17">
        <f>IFERROR((AA2818+AB2818)/AF2818,"")</f>
        <v>0</v>
      </c>
      <c r="AH2818" s="16">
        <v>54</v>
      </c>
    </row>
    <row r="2819" spans="1:34" x14ac:dyDescent="0.2">
      <c r="A2819" s="4" t="s">
        <v>21</v>
      </c>
      <c r="B2819" s="4" t="s">
        <v>141</v>
      </c>
      <c r="C2819" s="4" t="s">
        <v>955</v>
      </c>
      <c r="D2819" s="4" t="s">
        <v>555</v>
      </c>
      <c r="E2819" s="4" t="s">
        <v>556</v>
      </c>
      <c r="F2819" s="4" t="s">
        <v>1847</v>
      </c>
      <c r="G2819" s="4" t="s">
        <v>158</v>
      </c>
      <c r="H2819" s="4" t="s">
        <v>165</v>
      </c>
      <c r="I2819" s="16"/>
      <c r="J2819" s="16">
        <v>100</v>
      </c>
      <c r="K2819" s="16"/>
      <c r="L2819" s="16"/>
      <c r="M2819" s="16">
        <v>0</v>
      </c>
      <c r="N2819" s="16">
        <v>32</v>
      </c>
      <c r="O2819" s="17" t="str">
        <f>IFERROR(K2819/I2819,"")</f>
        <v/>
      </c>
      <c r="P2819" s="17">
        <f>IFERROR(L2819/J2819,"")</f>
        <v>0</v>
      </c>
      <c r="Q2819" s="16">
        <v>0</v>
      </c>
      <c r="R2819" s="16">
        <v>0</v>
      </c>
      <c r="S2819" s="16">
        <v>0</v>
      </c>
      <c r="T2819" s="16">
        <v>12</v>
      </c>
      <c r="U2819" s="16">
        <v>0</v>
      </c>
      <c r="V2819" s="16"/>
      <c r="W2819" s="16">
        <v>0</v>
      </c>
      <c r="X2819" s="16">
        <v>0</v>
      </c>
      <c r="Y2819" s="16">
        <v>0</v>
      </c>
      <c r="Z2819" s="16">
        <v>0</v>
      </c>
      <c r="AA2819" s="16">
        <f>IF(COUNT(Q2819:Z2819)=0,"",SUM(Q2819:Q2819))</f>
        <v>0</v>
      </c>
      <c r="AB2819" s="16">
        <f>IF(COUNT(Q2819:Z2819)=0,"",SUM(R2819:S2819))</f>
        <v>0</v>
      </c>
      <c r="AC2819" s="16">
        <f>IF(COUNT(Q2819:Z2819)=0,"",SUM(T2819:V2819))</f>
        <v>12</v>
      </c>
      <c r="AD2819" s="16">
        <f>IF(COUNT(Q2819:Z2819)=0,"",SUM(W2819:Y2819))</f>
        <v>0</v>
      </c>
      <c r="AE2819" s="16">
        <f>IF(COUNT(Q2819:Z2819)=0,"",SUM(Z2819:Z2819))</f>
        <v>0</v>
      </c>
      <c r="AF2819" s="16">
        <f>IF(COUNT(Q2819:Z2819)=0,"",SUM(Q2819:Z2819))</f>
        <v>12</v>
      </c>
      <c r="AG2819" s="17">
        <f>IFERROR((AA2819+AB2819)/AF2819,"")</f>
        <v>0</v>
      </c>
      <c r="AH2819" s="16"/>
    </row>
    <row r="2820" spans="1:34" x14ac:dyDescent="0.2">
      <c r="A2820" s="4" t="s">
        <v>21</v>
      </c>
      <c r="B2820" s="4" t="s">
        <v>141</v>
      </c>
      <c r="C2820" s="4" t="s">
        <v>955</v>
      </c>
      <c r="D2820" s="4" t="s">
        <v>555</v>
      </c>
      <c r="E2820" s="4" t="s">
        <v>556</v>
      </c>
      <c r="F2820" s="4" t="s">
        <v>1848</v>
      </c>
      <c r="G2820" s="4" t="s">
        <v>158</v>
      </c>
      <c r="H2820" s="4" t="s">
        <v>164</v>
      </c>
      <c r="I2820" s="16">
        <v>122</v>
      </c>
      <c r="J2820" s="16">
        <v>2012</v>
      </c>
      <c r="K2820" s="16">
        <v>122</v>
      </c>
      <c r="L2820" s="16">
        <v>371</v>
      </c>
      <c r="M2820" s="16"/>
      <c r="N2820" s="16">
        <v>229</v>
      </c>
      <c r="O2820" s="17">
        <f>IFERROR(K2820/I2820,"")</f>
        <v>1</v>
      </c>
      <c r="P2820" s="17">
        <f>IFERROR(L2820/J2820,"")</f>
        <v>0.18439363817097415</v>
      </c>
      <c r="Q2820" s="16">
        <v>0</v>
      </c>
      <c r="R2820" s="16">
        <v>0</v>
      </c>
      <c r="S2820" s="16">
        <v>0</v>
      </c>
      <c r="T2820" s="16">
        <v>493</v>
      </c>
      <c r="U2820" s="16">
        <v>0</v>
      </c>
      <c r="V2820" s="16">
        <v>122</v>
      </c>
      <c r="W2820" s="16">
        <v>0</v>
      </c>
      <c r="X2820" s="16">
        <v>0</v>
      </c>
      <c r="Y2820" s="16">
        <v>0</v>
      </c>
      <c r="Z2820" s="16">
        <v>0</v>
      </c>
      <c r="AA2820" s="16">
        <f>IF(COUNT(Q2820:Z2820)=0,"",SUM(Q2820:Q2820))</f>
        <v>0</v>
      </c>
      <c r="AB2820" s="16">
        <f>IF(COUNT(Q2820:Z2820)=0,"",SUM(R2820:S2820))</f>
        <v>0</v>
      </c>
      <c r="AC2820" s="16">
        <f>IF(COUNT(Q2820:Z2820)=0,"",SUM(T2820:V2820))</f>
        <v>615</v>
      </c>
      <c r="AD2820" s="16">
        <f>IF(COUNT(Q2820:Z2820)=0,"",SUM(W2820:Y2820))</f>
        <v>0</v>
      </c>
      <c r="AE2820" s="16">
        <f>IF(COUNT(Q2820:Z2820)=0,"",SUM(Z2820:Z2820))</f>
        <v>0</v>
      </c>
      <c r="AF2820" s="16">
        <f>IF(COUNT(Q2820:Z2820)=0,"",SUM(Q2820:Z2820))</f>
        <v>615</v>
      </c>
      <c r="AG2820" s="17">
        <f>IFERROR((AA2820+AB2820)/AF2820,"")</f>
        <v>0</v>
      </c>
      <c r="AH2820" s="16"/>
    </row>
    <row r="2821" spans="1:34" x14ac:dyDescent="0.2">
      <c r="A2821" s="4" t="s">
        <v>21</v>
      </c>
      <c r="B2821" s="4" t="s">
        <v>141</v>
      </c>
      <c r="C2821" s="4" t="s">
        <v>955</v>
      </c>
      <c r="D2821" s="4" t="s">
        <v>555</v>
      </c>
      <c r="E2821" s="4" t="s">
        <v>556</v>
      </c>
      <c r="F2821" s="4" t="s">
        <v>1849</v>
      </c>
      <c r="G2821" s="4" t="s">
        <v>158</v>
      </c>
      <c r="H2821" s="4" t="s">
        <v>163</v>
      </c>
      <c r="I2821" s="16">
        <v>87</v>
      </c>
      <c r="J2821" s="16">
        <v>3067</v>
      </c>
      <c r="K2821" s="16">
        <v>87</v>
      </c>
      <c r="L2821" s="16">
        <v>718</v>
      </c>
      <c r="M2821" s="16"/>
      <c r="N2821" s="16">
        <v>314</v>
      </c>
      <c r="O2821" s="17">
        <f>IFERROR(K2821/I2821,"")</f>
        <v>1</v>
      </c>
      <c r="P2821" s="17">
        <f>IFERROR(L2821/J2821,"")</f>
        <v>0.23410498858819692</v>
      </c>
      <c r="Q2821" s="16">
        <v>0</v>
      </c>
      <c r="R2821" s="16">
        <v>0</v>
      </c>
      <c r="S2821" s="16">
        <v>0</v>
      </c>
      <c r="T2821" s="16">
        <v>805</v>
      </c>
      <c r="U2821" s="16">
        <v>0</v>
      </c>
      <c r="V2821" s="16">
        <v>87</v>
      </c>
      <c r="W2821" s="16">
        <v>0</v>
      </c>
      <c r="X2821" s="16">
        <v>0</v>
      </c>
      <c r="Y2821" s="16">
        <v>0</v>
      </c>
      <c r="Z2821" s="16">
        <v>0</v>
      </c>
      <c r="AA2821" s="16">
        <f>IF(COUNT(Q2821:Z2821)=0,"",SUM(Q2821:Q2821))</f>
        <v>0</v>
      </c>
      <c r="AB2821" s="16">
        <f>IF(COUNT(Q2821:Z2821)=0,"",SUM(R2821:S2821))</f>
        <v>0</v>
      </c>
      <c r="AC2821" s="16">
        <f>IF(COUNT(Q2821:Z2821)=0,"",SUM(T2821:V2821))</f>
        <v>892</v>
      </c>
      <c r="AD2821" s="16">
        <f>IF(COUNT(Q2821:Z2821)=0,"",SUM(W2821:Y2821))</f>
        <v>0</v>
      </c>
      <c r="AE2821" s="16">
        <f>IF(COUNT(Q2821:Z2821)=0,"",SUM(Z2821:Z2821))</f>
        <v>0</v>
      </c>
      <c r="AF2821" s="16">
        <f>IF(COUNT(Q2821:Z2821)=0,"",SUM(Q2821:Z2821))</f>
        <v>892</v>
      </c>
      <c r="AG2821" s="17">
        <f>IFERROR((AA2821+AB2821)/AF2821,"")</f>
        <v>0</v>
      </c>
      <c r="AH2821" s="16">
        <v>18</v>
      </c>
    </row>
    <row r="2822" spans="1:34" x14ac:dyDescent="0.2">
      <c r="A2822" s="4" t="s">
        <v>21</v>
      </c>
      <c r="B2822" s="4" t="s">
        <v>141</v>
      </c>
      <c r="C2822" s="4" t="s">
        <v>955</v>
      </c>
      <c r="D2822" s="4" t="s">
        <v>555</v>
      </c>
      <c r="E2822" s="4" t="s">
        <v>556</v>
      </c>
      <c r="F2822" s="4" t="s">
        <v>1850</v>
      </c>
      <c r="G2822" s="4" t="s">
        <v>158</v>
      </c>
      <c r="H2822" s="4" t="s">
        <v>165</v>
      </c>
      <c r="I2822" s="16">
        <v>209</v>
      </c>
      <c r="J2822" s="16">
        <v>2598</v>
      </c>
      <c r="K2822" s="16">
        <v>208</v>
      </c>
      <c r="L2822" s="16">
        <v>330</v>
      </c>
      <c r="M2822" s="16">
        <v>54</v>
      </c>
      <c r="N2822" s="16">
        <v>335</v>
      </c>
      <c r="O2822" s="17">
        <f>IFERROR(K2822/I2822,"")</f>
        <v>0.99521531100478466</v>
      </c>
      <c r="P2822" s="17">
        <f>IFERROR(L2822/J2822,"")</f>
        <v>0.12702078521939955</v>
      </c>
      <c r="Q2822" s="16">
        <v>0</v>
      </c>
      <c r="R2822" s="16">
        <v>0</v>
      </c>
      <c r="S2822" s="16">
        <v>0</v>
      </c>
      <c r="T2822" s="16">
        <v>538</v>
      </c>
      <c r="U2822" s="16">
        <v>0</v>
      </c>
      <c r="V2822" s="16">
        <v>208</v>
      </c>
      <c r="W2822" s="16">
        <v>0</v>
      </c>
      <c r="X2822" s="16">
        <v>0</v>
      </c>
      <c r="Y2822" s="16">
        <v>0</v>
      </c>
      <c r="Z2822" s="16">
        <v>0</v>
      </c>
      <c r="AA2822" s="16">
        <f>IF(COUNT(Q2822:Z2822)=0,"",SUM(Q2822:Q2822))</f>
        <v>0</v>
      </c>
      <c r="AB2822" s="16">
        <f>IF(COUNT(Q2822:Z2822)=0,"",SUM(R2822:S2822))</f>
        <v>0</v>
      </c>
      <c r="AC2822" s="16">
        <f>IF(COUNT(Q2822:Z2822)=0,"",SUM(T2822:V2822))</f>
        <v>746</v>
      </c>
      <c r="AD2822" s="16">
        <f>IF(COUNT(Q2822:Z2822)=0,"",SUM(W2822:Y2822))</f>
        <v>0</v>
      </c>
      <c r="AE2822" s="16">
        <f>IF(COUNT(Q2822:Z2822)=0,"",SUM(Z2822:Z2822))</f>
        <v>0</v>
      </c>
      <c r="AF2822" s="16">
        <f>IF(COUNT(Q2822:Z2822)=0,"",SUM(Q2822:Z2822))</f>
        <v>746</v>
      </c>
      <c r="AG2822" s="17">
        <f>IFERROR((AA2822+AB2822)/AF2822,"")</f>
        <v>0</v>
      </c>
      <c r="AH2822" s="16"/>
    </row>
    <row r="2823" spans="1:34" x14ac:dyDescent="0.2">
      <c r="A2823" s="4" t="s">
        <v>21</v>
      </c>
      <c r="B2823" s="4" t="s">
        <v>141</v>
      </c>
      <c r="C2823" s="4" t="s">
        <v>955</v>
      </c>
      <c r="D2823" s="4" t="s">
        <v>555</v>
      </c>
      <c r="E2823" s="4" t="s">
        <v>556</v>
      </c>
      <c r="F2823" s="4" t="s">
        <v>1851</v>
      </c>
      <c r="G2823" s="4" t="s">
        <v>158</v>
      </c>
      <c r="H2823" s="4" t="s">
        <v>164</v>
      </c>
      <c r="I2823" s="16">
        <v>235</v>
      </c>
      <c r="J2823" s="16">
        <v>3902</v>
      </c>
      <c r="K2823" s="16">
        <v>235</v>
      </c>
      <c r="L2823" s="16">
        <v>546</v>
      </c>
      <c r="M2823" s="16"/>
      <c r="N2823" s="16">
        <v>458</v>
      </c>
      <c r="O2823" s="17">
        <f>IFERROR(K2823/I2823,"")</f>
        <v>1</v>
      </c>
      <c r="P2823" s="17">
        <f>IFERROR(L2823/J2823,"")</f>
        <v>0.13992824192721681</v>
      </c>
      <c r="Q2823" s="16">
        <v>0</v>
      </c>
      <c r="R2823" s="16">
        <v>0</v>
      </c>
      <c r="S2823" s="16">
        <v>0</v>
      </c>
      <c r="T2823" s="16">
        <v>779</v>
      </c>
      <c r="U2823" s="16"/>
      <c r="V2823" s="16">
        <v>235</v>
      </c>
      <c r="W2823" s="16">
        <v>0</v>
      </c>
      <c r="X2823" s="16"/>
      <c r="Y2823" s="16">
        <v>0</v>
      </c>
      <c r="Z2823" s="16"/>
      <c r="AA2823" s="16">
        <f>IF(COUNT(Q2823:Z2823)=0,"",SUM(Q2823:Q2823))</f>
        <v>0</v>
      </c>
      <c r="AB2823" s="16">
        <f>IF(COUNT(Q2823:Z2823)=0,"",SUM(R2823:S2823))</f>
        <v>0</v>
      </c>
      <c r="AC2823" s="16">
        <f>IF(COUNT(Q2823:Z2823)=0,"",SUM(T2823:V2823))</f>
        <v>1014</v>
      </c>
      <c r="AD2823" s="16">
        <f>IF(COUNT(Q2823:Z2823)=0,"",SUM(W2823:Y2823))</f>
        <v>0</v>
      </c>
      <c r="AE2823" s="16">
        <f>IF(COUNT(Q2823:Z2823)=0,"",SUM(Z2823:Z2823))</f>
        <v>0</v>
      </c>
      <c r="AF2823" s="16">
        <f>IF(COUNT(Q2823:Z2823)=0,"",SUM(Q2823:Z2823))</f>
        <v>1014</v>
      </c>
      <c r="AG2823" s="17">
        <f>IFERROR((AA2823+AB2823)/AF2823,"")</f>
        <v>0</v>
      </c>
      <c r="AH2823" s="16">
        <v>13</v>
      </c>
    </row>
    <row r="2824" spans="1:34" x14ac:dyDescent="0.2">
      <c r="A2824" s="4" t="s">
        <v>21</v>
      </c>
      <c r="B2824" s="4" t="s">
        <v>141</v>
      </c>
      <c r="C2824" s="4" t="s">
        <v>955</v>
      </c>
      <c r="D2824" s="4" t="s">
        <v>555</v>
      </c>
      <c r="E2824" s="4" t="s">
        <v>556</v>
      </c>
      <c r="F2824" s="4" t="s">
        <v>1852</v>
      </c>
      <c r="G2824" s="4" t="s">
        <v>158</v>
      </c>
      <c r="H2824" s="4" t="s">
        <v>163</v>
      </c>
      <c r="I2824" s="16">
        <v>387</v>
      </c>
      <c r="J2824" s="16">
        <v>2908</v>
      </c>
      <c r="K2824" s="16">
        <v>384</v>
      </c>
      <c r="L2824" s="16">
        <v>452</v>
      </c>
      <c r="M2824" s="16">
        <v>19</v>
      </c>
      <c r="N2824" s="16">
        <v>428</v>
      </c>
      <c r="O2824" s="17">
        <f>IFERROR(K2824/I2824,"")</f>
        <v>0.99224806201550386</v>
      </c>
      <c r="P2824" s="17">
        <f>IFERROR(L2824/J2824,"")</f>
        <v>0.15543328748280605</v>
      </c>
      <c r="Q2824" s="16">
        <v>0</v>
      </c>
      <c r="R2824" s="16">
        <v>0</v>
      </c>
      <c r="S2824" s="16">
        <v>0</v>
      </c>
      <c r="T2824" s="16">
        <v>828</v>
      </c>
      <c r="U2824" s="16"/>
      <c r="V2824" s="16">
        <v>384</v>
      </c>
      <c r="W2824" s="16">
        <v>0</v>
      </c>
      <c r="X2824" s="16"/>
      <c r="Y2824" s="16">
        <v>0</v>
      </c>
      <c r="Z2824" s="16"/>
      <c r="AA2824" s="16">
        <f>IF(COUNT(Q2824:Z2824)=0,"",SUM(Q2824:Q2824))</f>
        <v>0</v>
      </c>
      <c r="AB2824" s="16">
        <f>IF(COUNT(Q2824:Z2824)=0,"",SUM(R2824:S2824))</f>
        <v>0</v>
      </c>
      <c r="AC2824" s="16">
        <f>IF(COUNT(Q2824:Z2824)=0,"",SUM(T2824:V2824))</f>
        <v>1212</v>
      </c>
      <c r="AD2824" s="16">
        <f>IF(COUNT(Q2824:Z2824)=0,"",SUM(W2824:Y2824))</f>
        <v>0</v>
      </c>
      <c r="AE2824" s="16">
        <f>IF(COUNT(Q2824:Z2824)=0,"",SUM(Z2824:Z2824))</f>
        <v>0</v>
      </c>
      <c r="AF2824" s="16">
        <f>IF(COUNT(Q2824:Z2824)=0,"",SUM(Q2824:Z2824))</f>
        <v>1212</v>
      </c>
      <c r="AG2824" s="17">
        <f>IFERROR((AA2824+AB2824)/AF2824,"")</f>
        <v>0</v>
      </c>
      <c r="AH2824" s="16">
        <v>16</v>
      </c>
    </row>
    <row r="2825" spans="1:34" x14ac:dyDescent="0.2">
      <c r="A2825" s="4" t="s">
        <v>21</v>
      </c>
      <c r="B2825" s="4" t="s">
        <v>141</v>
      </c>
      <c r="C2825" s="4" t="s">
        <v>955</v>
      </c>
      <c r="D2825" s="4" t="s">
        <v>555</v>
      </c>
      <c r="E2825" s="4" t="s">
        <v>556</v>
      </c>
      <c r="F2825" s="4" t="s">
        <v>1853</v>
      </c>
      <c r="G2825" s="4" t="s">
        <v>158</v>
      </c>
      <c r="H2825" s="4" t="s">
        <v>165</v>
      </c>
      <c r="I2825" s="16">
        <v>1067</v>
      </c>
      <c r="J2825" s="16">
        <v>6562</v>
      </c>
      <c r="K2825" s="16">
        <v>1051</v>
      </c>
      <c r="L2825" s="16">
        <v>934</v>
      </c>
      <c r="M2825" s="16">
        <v>46</v>
      </c>
      <c r="N2825" s="16">
        <v>877</v>
      </c>
      <c r="O2825" s="17">
        <f>IFERROR(K2825/I2825,"")</f>
        <v>0.98500468603561386</v>
      </c>
      <c r="P2825" s="17">
        <f>IFERROR(L2825/J2825,"")</f>
        <v>0.14233465406888143</v>
      </c>
      <c r="Q2825" s="16">
        <v>0</v>
      </c>
      <c r="R2825" s="16">
        <v>0</v>
      </c>
      <c r="S2825" s="16">
        <v>0</v>
      </c>
      <c r="T2825" s="16">
        <v>1965</v>
      </c>
      <c r="U2825" s="16">
        <v>20</v>
      </c>
      <c r="V2825" s="16">
        <v>1051</v>
      </c>
      <c r="W2825" s="16">
        <v>0</v>
      </c>
      <c r="X2825" s="16">
        <v>20</v>
      </c>
      <c r="Y2825" s="16">
        <v>0</v>
      </c>
      <c r="Z2825" s="16">
        <v>20</v>
      </c>
      <c r="AA2825" s="16">
        <f>IF(COUNT(Q2825:Z2825)=0,"",SUM(Q2825:Q2825))</f>
        <v>0</v>
      </c>
      <c r="AB2825" s="16">
        <f>IF(COUNT(Q2825:Z2825)=0,"",SUM(R2825:S2825))</f>
        <v>0</v>
      </c>
      <c r="AC2825" s="16">
        <f>IF(COUNT(Q2825:Z2825)=0,"",SUM(T2825:V2825))</f>
        <v>3036</v>
      </c>
      <c r="AD2825" s="16">
        <f>IF(COUNT(Q2825:Z2825)=0,"",SUM(W2825:Y2825))</f>
        <v>20</v>
      </c>
      <c r="AE2825" s="16">
        <f>IF(COUNT(Q2825:Z2825)=0,"",SUM(Z2825:Z2825))</f>
        <v>20</v>
      </c>
      <c r="AF2825" s="16">
        <f>IF(COUNT(Q2825:Z2825)=0,"",SUM(Q2825:Z2825))</f>
        <v>3076</v>
      </c>
      <c r="AG2825" s="17">
        <f>IFERROR((AA2825+AB2825)/AF2825,"")</f>
        <v>0</v>
      </c>
      <c r="AH2825" s="16">
        <v>20</v>
      </c>
    </row>
    <row r="2826" spans="1:34" x14ac:dyDescent="0.2">
      <c r="A2826" s="4" t="s">
        <v>21</v>
      </c>
      <c r="B2826" s="4" t="s">
        <v>141</v>
      </c>
      <c r="C2826" s="4" t="s">
        <v>955</v>
      </c>
      <c r="D2826" s="4" t="s">
        <v>555</v>
      </c>
      <c r="E2826" s="4" t="s">
        <v>556</v>
      </c>
      <c r="F2826" s="4" t="s">
        <v>1854</v>
      </c>
      <c r="G2826" s="4" t="s">
        <v>158</v>
      </c>
      <c r="H2826" s="4" t="s">
        <v>164</v>
      </c>
      <c r="I2826" s="16">
        <v>2246</v>
      </c>
      <c r="J2826" s="16">
        <v>15185</v>
      </c>
      <c r="K2826" s="16">
        <v>2227</v>
      </c>
      <c r="L2826" s="16">
        <v>2431</v>
      </c>
      <c r="M2826" s="16">
        <v>238</v>
      </c>
      <c r="N2826" s="16">
        <v>2300</v>
      </c>
      <c r="O2826" s="17">
        <f>IFERROR(K2826/I2826,"")</f>
        <v>0.99154051647373109</v>
      </c>
      <c r="P2826" s="17">
        <f>IFERROR(L2826/J2826,"")</f>
        <v>0.1600921962462957</v>
      </c>
      <c r="Q2826" s="16">
        <v>0</v>
      </c>
      <c r="R2826" s="16">
        <v>0</v>
      </c>
      <c r="S2826" s="16">
        <v>0</v>
      </c>
      <c r="T2826" s="16">
        <v>4658</v>
      </c>
      <c r="U2826" s="16">
        <v>0</v>
      </c>
      <c r="V2826" s="16">
        <v>2227</v>
      </c>
      <c r="W2826" s="16">
        <v>0</v>
      </c>
      <c r="X2826" s="16">
        <v>0</v>
      </c>
      <c r="Y2826" s="16">
        <v>0</v>
      </c>
      <c r="Z2826" s="16">
        <v>0</v>
      </c>
      <c r="AA2826" s="16">
        <f>IF(COUNT(Q2826:Z2826)=0,"",SUM(Q2826:Q2826))</f>
        <v>0</v>
      </c>
      <c r="AB2826" s="16">
        <f>IF(COUNT(Q2826:Z2826)=0,"",SUM(R2826:S2826))</f>
        <v>0</v>
      </c>
      <c r="AC2826" s="16">
        <f>IF(COUNT(Q2826:Z2826)=0,"",SUM(T2826:V2826))</f>
        <v>6885</v>
      </c>
      <c r="AD2826" s="16">
        <f>IF(COUNT(Q2826:Z2826)=0,"",SUM(W2826:Y2826))</f>
        <v>0</v>
      </c>
      <c r="AE2826" s="16">
        <f>IF(COUNT(Q2826:Z2826)=0,"",SUM(Z2826:Z2826))</f>
        <v>0</v>
      </c>
      <c r="AF2826" s="16">
        <f>IF(COUNT(Q2826:Z2826)=0,"",SUM(Q2826:Z2826))</f>
        <v>6885</v>
      </c>
      <c r="AG2826" s="17">
        <f>IFERROR((AA2826+AB2826)/AF2826,"")</f>
        <v>0</v>
      </c>
      <c r="AH2826" s="16">
        <v>57</v>
      </c>
    </row>
    <row r="2827" spans="1:34" x14ac:dyDescent="0.2">
      <c r="A2827" s="4" t="s">
        <v>21</v>
      </c>
      <c r="B2827" s="4" t="s">
        <v>141</v>
      </c>
      <c r="C2827" s="4" t="s">
        <v>955</v>
      </c>
      <c r="D2827" s="4" t="s">
        <v>555</v>
      </c>
      <c r="E2827" s="4" t="s">
        <v>556</v>
      </c>
      <c r="F2827" s="4" t="s">
        <v>1855</v>
      </c>
      <c r="G2827" s="4" t="s">
        <v>158</v>
      </c>
      <c r="H2827" s="4" t="s">
        <v>163</v>
      </c>
      <c r="I2827" s="16">
        <v>508</v>
      </c>
      <c r="J2827" s="16">
        <v>3797</v>
      </c>
      <c r="K2827" s="16">
        <v>504</v>
      </c>
      <c r="L2827" s="16">
        <v>513</v>
      </c>
      <c r="M2827" s="16">
        <v>79</v>
      </c>
      <c r="N2827" s="16">
        <v>554</v>
      </c>
      <c r="O2827" s="17">
        <f>IFERROR(K2827/I2827,"")</f>
        <v>0.99212598425196852</v>
      </c>
      <c r="P2827" s="17">
        <f>IFERROR(L2827/J2827,"")</f>
        <v>0.13510666315512246</v>
      </c>
      <c r="Q2827" s="16">
        <v>0</v>
      </c>
      <c r="R2827" s="16">
        <v>0</v>
      </c>
      <c r="S2827" s="16">
        <v>0</v>
      </c>
      <c r="T2827" s="16">
        <v>994</v>
      </c>
      <c r="U2827" s="16">
        <v>23</v>
      </c>
      <c r="V2827" s="16">
        <v>504</v>
      </c>
      <c r="W2827" s="16">
        <v>0</v>
      </c>
      <c r="X2827" s="16">
        <v>23</v>
      </c>
      <c r="Y2827" s="16">
        <v>0</v>
      </c>
      <c r="Z2827" s="16">
        <v>23</v>
      </c>
      <c r="AA2827" s="16">
        <f>IF(COUNT(Q2827:Z2827)=0,"",SUM(Q2827:Q2827))</f>
        <v>0</v>
      </c>
      <c r="AB2827" s="16">
        <f>IF(COUNT(Q2827:Z2827)=0,"",SUM(R2827:S2827))</f>
        <v>0</v>
      </c>
      <c r="AC2827" s="16">
        <f>IF(COUNT(Q2827:Z2827)=0,"",SUM(T2827:V2827))</f>
        <v>1521</v>
      </c>
      <c r="AD2827" s="16">
        <f>IF(COUNT(Q2827:Z2827)=0,"",SUM(W2827:Y2827))</f>
        <v>23</v>
      </c>
      <c r="AE2827" s="16">
        <f>IF(COUNT(Q2827:Z2827)=0,"",SUM(Z2827:Z2827))</f>
        <v>23</v>
      </c>
      <c r="AF2827" s="16">
        <f>IF(COUNT(Q2827:Z2827)=0,"",SUM(Q2827:Z2827))</f>
        <v>1567</v>
      </c>
      <c r="AG2827" s="17">
        <f>IFERROR((AA2827+AB2827)/AF2827,"")</f>
        <v>0</v>
      </c>
      <c r="AH2827" s="16">
        <v>29</v>
      </c>
    </row>
    <row r="2828" spans="1:34" x14ac:dyDescent="0.2">
      <c r="A2828" s="4" t="s">
        <v>21</v>
      </c>
      <c r="B2828" s="4" t="s">
        <v>141</v>
      </c>
      <c r="C2828" s="4" t="s">
        <v>955</v>
      </c>
      <c r="D2828" s="4" t="s">
        <v>555</v>
      </c>
      <c r="E2828" s="4" t="s">
        <v>556</v>
      </c>
      <c r="F2828" s="4" t="s">
        <v>1856</v>
      </c>
      <c r="G2828" s="4" t="s">
        <v>158</v>
      </c>
      <c r="H2828" s="4" t="s">
        <v>164</v>
      </c>
      <c r="I2828" s="16">
        <v>66</v>
      </c>
      <c r="J2828" s="16">
        <v>10035</v>
      </c>
      <c r="K2828" s="16">
        <v>66</v>
      </c>
      <c r="L2828" s="16">
        <v>57</v>
      </c>
      <c r="M2828" s="16">
        <v>0</v>
      </c>
      <c r="N2828" s="16">
        <v>2266</v>
      </c>
      <c r="O2828" s="17">
        <f>IFERROR(K2828/I2828,"")</f>
        <v>1</v>
      </c>
      <c r="P2828" s="17">
        <f>IFERROR(L2828/J2828,"")</f>
        <v>5.6801195814648727E-3</v>
      </c>
      <c r="Q2828" s="16">
        <v>0</v>
      </c>
      <c r="R2828" s="16">
        <v>0</v>
      </c>
      <c r="S2828" s="16">
        <v>0</v>
      </c>
      <c r="T2828" s="16">
        <v>85</v>
      </c>
      <c r="U2828" s="16">
        <v>38</v>
      </c>
      <c r="V2828" s="16">
        <v>66</v>
      </c>
      <c r="W2828" s="16">
        <v>0</v>
      </c>
      <c r="X2828" s="16">
        <v>38</v>
      </c>
      <c r="Y2828" s="16">
        <v>0</v>
      </c>
      <c r="Z2828" s="16">
        <v>38</v>
      </c>
      <c r="AA2828" s="16">
        <f>IF(COUNT(Q2828:Z2828)=0,"",SUM(Q2828:Q2828))</f>
        <v>0</v>
      </c>
      <c r="AB2828" s="16">
        <f>IF(COUNT(Q2828:Z2828)=0,"",SUM(R2828:S2828))</f>
        <v>0</v>
      </c>
      <c r="AC2828" s="16">
        <f>IF(COUNT(Q2828:Z2828)=0,"",SUM(T2828:V2828))</f>
        <v>189</v>
      </c>
      <c r="AD2828" s="16">
        <f>IF(COUNT(Q2828:Z2828)=0,"",SUM(W2828:Y2828))</f>
        <v>38</v>
      </c>
      <c r="AE2828" s="16">
        <f>IF(COUNT(Q2828:Z2828)=0,"",SUM(Z2828:Z2828))</f>
        <v>38</v>
      </c>
      <c r="AF2828" s="16">
        <f>IF(COUNT(Q2828:Z2828)=0,"",SUM(Q2828:Z2828))</f>
        <v>265</v>
      </c>
      <c r="AG2828" s="17">
        <f>IFERROR((AA2828+AB2828)/AF2828,"")</f>
        <v>0</v>
      </c>
      <c r="AH2828" s="16">
        <v>294</v>
      </c>
    </row>
    <row r="2829" spans="1:34" x14ac:dyDescent="0.2">
      <c r="A2829" s="4" t="s">
        <v>21</v>
      </c>
      <c r="B2829" s="4" t="s">
        <v>141</v>
      </c>
      <c r="C2829" s="4" t="s">
        <v>955</v>
      </c>
      <c r="D2829" s="4" t="s">
        <v>555</v>
      </c>
      <c r="E2829" s="4" t="s">
        <v>556</v>
      </c>
      <c r="F2829" s="4" t="s">
        <v>1857</v>
      </c>
      <c r="G2829" s="4" t="s">
        <v>158</v>
      </c>
      <c r="H2829" s="4" t="s">
        <v>164</v>
      </c>
      <c r="I2829" s="16">
        <v>52</v>
      </c>
      <c r="J2829" s="16">
        <v>1390</v>
      </c>
      <c r="K2829" s="16">
        <v>52</v>
      </c>
      <c r="L2829" s="16">
        <v>70</v>
      </c>
      <c r="M2829" s="16">
        <v>12</v>
      </c>
      <c r="N2829" s="16">
        <v>242</v>
      </c>
      <c r="O2829" s="17">
        <f>IFERROR(K2829/I2829,"")</f>
        <v>1</v>
      </c>
      <c r="P2829" s="17">
        <f>IFERROR(L2829/J2829,"")</f>
        <v>5.0359712230215826E-2</v>
      </c>
      <c r="Q2829" s="16">
        <v>0</v>
      </c>
      <c r="R2829" s="16">
        <v>0</v>
      </c>
      <c r="S2829" s="16">
        <v>0</v>
      </c>
      <c r="T2829" s="16">
        <v>89</v>
      </c>
      <c r="U2829" s="16">
        <v>33</v>
      </c>
      <c r="V2829" s="16">
        <v>52</v>
      </c>
      <c r="W2829" s="16">
        <v>0</v>
      </c>
      <c r="X2829" s="16">
        <v>33</v>
      </c>
      <c r="Y2829" s="16">
        <v>0</v>
      </c>
      <c r="Z2829" s="16">
        <v>33</v>
      </c>
      <c r="AA2829" s="16">
        <f>IF(COUNT(Q2829:Z2829)=0,"",SUM(Q2829:Q2829))</f>
        <v>0</v>
      </c>
      <c r="AB2829" s="16">
        <f>IF(COUNT(Q2829:Z2829)=0,"",SUM(R2829:S2829))</f>
        <v>0</v>
      </c>
      <c r="AC2829" s="16">
        <f>IF(COUNT(Q2829:Z2829)=0,"",SUM(T2829:V2829))</f>
        <v>174</v>
      </c>
      <c r="AD2829" s="16">
        <f>IF(COUNT(Q2829:Z2829)=0,"",SUM(W2829:Y2829))</f>
        <v>33</v>
      </c>
      <c r="AE2829" s="16">
        <f>IF(COUNT(Q2829:Z2829)=0,"",SUM(Z2829:Z2829))</f>
        <v>33</v>
      </c>
      <c r="AF2829" s="16">
        <f>IF(COUNT(Q2829:Z2829)=0,"",SUM(Q2829:Z2829))</f>
        <v>240</v>
      </c>
      <c r="AG2829" s="17">
        <f>IFERROR((AA2829+AB2829)/AF2829,"")</f>
        <v>0</v>
      </c>
      <c r="AH2829" s="16">
        <v>35</v>
      </c>
    </row>
    <row r="2830" spans="1:34" x14ac:dyDescent="0.2">
      <c r="A2830" s="4" t="s">
        <v>21</v>
      </c>
      <c r="B2830" s="4" t="s">
        <v>141</v>
      </c>
      <c r="C2830" s="4" t="s">
        <v>955</v>
      </c>
      <c r="D2830" s="4" t="s">
        <v>555</v>
      </c>
      <c r="E2830" s="4" t="s">
        <v>556</v>
      </c>
      <c r="F2830" s="4" t="s">
        <v>1858</v>
      </c>
      <c r="G2830" s="4" t="s">
        <v>158</v>
      </c>
      <c r="H2830" s="4" t="s">
        <v>164</v>
      </c>
      <c r="I2830" s="16">
        <v>590</v>
      </c>
      <c r="J2830" s="16">
        <v>5032</v>
      </c>
      <c r="K2830" s="16">
        <v>589</v>
      </c>
      <c r="L2830" s="16">
        <v>132</v>
      </c>
      <c r="M2830" s="16">
        <v>34</v>
      </c>
      <c r="N2830" s="16">
        <v>832</v>
      </c>
      <c r="O2830" s="17">
        <f>IFERROR(K2830/I2830,"")</f>
        <v>0.99830508474576274</v>
      </c>
      <c r="P2830" s="17">
        <f>IFERROR(L2830/J2830,"")</f>
        <v>2.6232114467408585E-2</v>
      </c>
      <c r="Q2830" s="16">
        <v>0</v>
      </c>
      <c r="R2830" s="16">
        <v>0</v>
      </c>
      <c r="S2830" s="16">
        <v>0</v>
      </c>
      <c r="T2830" s="16">
        <v>396</v>
      </c>
      <c r="U2830" s="16">
        <v>325</v>
      </c>
      <c r="V2830" s="16">
        <v>589</v>
      </c>
      <c r="W2830" s="16">
        <v>0</v>
      </c>
      <c r="X2830" s="16">
        <v>325</v>
      </c>
      <c r="Y2830" s="16">
        <v>0</v>
      </c>
      <c r="Z2830" s="16">
        <v>325</v>
      </c>
      <c r="AA2830" s="16">
        <f>IF(COUNT(Q2830:Z2830)=0,"",SUM(Q2830:Q2830))</f>
        <v>0</v>
      </c>
      <c r="AB2830" s="16">
        <f>IF(COUNT(Q2830:Z2830)=0,"",SUM(R2830:S2830))</f>
        <v>0</v>
      </c>
      <c r="AC2830" s="16">
        <f>IF(COUNT(Q2830:Z2830)=0,"",SUM(T2830:V2830))</f>
        <v>1310</v>
      </c>
      <c r="AD2830" s="16">
        <f>IF(COUNT(Q2830:Z2830)=0,"",SUM(W2830:Y2830))</f>
        <v>325</v>
      </c>
      <c r="AE2830" s="16">
        <f>IF(COUNT(Q2830:Z2830)=0,"",SUM(Z2830:Z2830))</f>
        <v>325</v>
      </c>
      <c r="AF2830" s="16">
        <f>IF(COUNT(Q2830:Z2830)=0,"",SUM(Q2830:Z2830))</f>
        <v>1960</v>
      </c>
      <c r="AG2830" s="17">
        <f>IFERROR((AA2830+AB2830)/AF2830,"")</f>
        <v>0</v>
      </c>
      <c r="AH2830" s="16">
        <v>172</v>
      </c>
    </row>
    <row r="2831" spans="1:34" x14ac:dyDescent="0.2">
      <c r="A2831" s="4" t="s">
        <v>21</v>
      </c>
      <c r="B2831" s="4" t="s">
        <v>141</v>
      </c>
      <c r="C2831" s="4" t="s">
        <v>955</v>
      </c>
      <c r="D2831" s="4" t="s">
        <v>555</v>
      </c>
      <c r="E2831" s="4" t="s">
        <v>556</v>
      </c>
      <c r="F2831" s="4" t="s">
        <v>1860</v>
      </c>
      <c r="G2831" s="4" t="s">
        <v>158</v>
      </c>
      <c r="H2831" s="4" t="s">
        <v>164</v>
      </c>
      <c r="I2831" s="16">
        <v>35</v>
      </c>
      <c r="J2831" s="16">
        <v>2333</v>
      </c>
      <c r="K2831" s="16">
        <v>35</v>
      </c>
      <c r="L2831" s="16">
        <v>78</v>
      </c>
      <c r="M2831" s="16">
        <v>0</v>
      </c>
      <c r="N2831" s="16">
        <v>384</v>
      </c>
      <c r="O2831" s="17">
        <f>IFERROR(K2831/I2831,"")</f>
        <v>1</v>
      </c>
      <c r="P2831" s="17">
        <f>IFERROR(L2831/J2831,"")</f>
        <v>3.3433347621088724E-2</v>
      </c>
      <c r="Q2831" s="16">
        <v>0</v>
      </c>
      <c r="R2831" s="16">
        <v>0</v>
      </c>
      <c r="S2831" s="16">
        <v>0</v>
      </c>
      <c r="T2831" s="16">
        <v>89</v>
      </c>
      <c r="U2831" s="16">
        <v>24</v>
      </c>
      <c r="V2831" s="16">
        <v>35</v>
      </c>
      <c r="W2831" s="16">
        <v>0</v>
      </c>
      <c r="X2831" s="16">
        <v>24</v>
      </c>
      <c r="Y2831" s="16">
        <v>0</v>
      </c>
      <c r="Z2831" s="16">
        <v>24</v>
      </c>
      <c r="AA2831" s="16">
        <f>IF(COUNT(Q2831:Z2831)=0,"",SUM(Q2831:Q2831))</f>
        <v>0</v>
      </c>
      <c r="AB2831" s="16">
        <f>IF(COUNT(Q2831:Z2831)=0,"",SUM(R2831:S2831))</f>
        <v>0</v>
      </c>
      <c r="AC2831" s="16">
        <f>IF(COUNT(Q2831:Z2831)=0,"",SUM(T2831:V2831))</f>
        <v>148</v>
      </c>
      <c r="AD2831" s="16">
        <f>IF(COUNT(Q2831:Z2831)=0,"",SUM(W2831:Y2831))</f>
        <v>24</v>
      </c>
      <c r="AE2831" s="16">
        <f>IF(COUNT(Q2831:Z2831)=0,"",SUM(Z2831:Z2831))</f>
        <v>24</v>
      </c>
      <c r="AF2831" s="16">
        <f>IF(COUNT(Q2831:Z2831)=0,"",SUM(Q2831:Z2831))</f>
        <v>196</v>
      </c>
      <c r="AG2831" s="17">
        <f>IFERROR((AA2831+AB2831)/AF2831,"")</f>
        <v>0</v>
      </c>
      <c r="AH2831" s="16">
        <v>70</v>
      </c>
    </row>
    <row r="2832" spans="1:34" x14ac:dyDescent="0.2">
      <c r="A2832" s="4" t="s">
        <v>21</v>
      </c>
      <c r="B2832" s="4" t="s">
        <v>141</v>
      </c>
      <c r="C2832" s="4" t="s">
        <v>955</v>
      </c>
      <c r="D2832" s="4" t="s">
        <v>555</v>
      </c>
      <c r="E2832" s="4" t="s">
        <v>556</v>
      </c>
      <c r="F2832" s="4" t="s">
        <v>1861</v>
      </c>
      <c r="G2832" s="4" t="s">
        <v>158</v>
      </c>
      <c r="H2832" s="4" t="s">
        <v>164</v>
      </c>
      <c r="I2832" s="16">
        <v>285</v>
      </c>
      <c r="J2832" s="16">
        <v>15251</v>
      </c>
      <c r="K2832" s="16">
        <v>285</v>
      </c>
      <c r="L2832" s="16">
        <v>129</v>
      </c>
      <c r="M2832" s="16">
        <v>41</v>
      </c>
      <c r="N2832" s="16">
        <v>3389</v>
      </c>
      <c r="O2832" s="17">
        <f>IFERROR(K2832/I2832,"")</f>
        <v>1</v>
      </c>
      <c r="P2832" s="17">
        <f>IFERROR(L2832/J2832,"")</f>
        <v>8.4584617402137571E-3</v>
      </c>
      <c r="Q2832" s="16">
        <v>0</v>
      </c>
      <c r="R2832" s="16">
        <v>0</v>
      </c>
      <c r="S2832" s="16">
        <v>0</v>
      </c>
      <c r="T2832" s="16">
        <v>281</v>
      </c>
      <c r="U2832" s="16">
        <v>133</v>
      </c>
      <c r="V2832" s="16">
        <v>285</v>
      </c>
      <c r="W2832" s="16">
        <v>0</v>
      </c>
      <c r="X2832" s="16">
        <v>133</v>
      </c>
      <c r="Y2832" s="16">
        <v>0</v>
      </c>
      <c r="Z2832" s="16">
        <v>133</v>
      </c>
      <c r="AA2832" s="16">
        <f>IF(COUNT(Q2832:Z2832)=0,"",SUM(Q2832:Q2832))</f>
        <v>0</v>
      </c>
      <c r="AB2832" s="16">
        <f>IF(COUNT(Q2832:Z2832)=0,"",SUM(R2832:S2832))</f>
        <v>0</v>
      </c>
      <c r="AC2832" s="16">
        <f>IF(COUNT(Q2832:Z2832)=0,"",SUM(T2832:V2832))</f>
        <v>699</v>
      </c>
      <c r="AD2832" s="16">
        <f>IF(COUNT(Q2832:Z2832)=0,"",SUM(W2832:Y2832))</f>
        <v>133</v>
      </c>
      <c r="AE2832" s="16">
        <f>IF(COUNT(Q2832:Z2832)=0,"",SUM(Z2832:Z2832))</f>
        <v>133</v>
      </c>
      <c r="AF2832" s="16">
        <f>IF(COUNT(Q2832:Z2832)=0,"",SUM(Q2832:Z2832))</f>
        <v>965</v>
      </c>
      <c r="AG2832" s="17">
        <f>IFERROR((AA2832+AB2832)/AF2832,"")</f>
        <v>0</v>
      </c>
      <c r="AH2832" s="16">
        <v>495</v>
      </c>
    </row>
    <row r="2833" spans="1:34" x14ac:dyDescent="0.2">
      <c r="A2833" s="4" t="s">
        <v>21</v>
      </c>
      <c r="B2833" s="4" t="s">
        <v>141</v>
      </c>
      <c r="C2833" s="4" t="s">
        <v>955</v>
      </c>
      <c r="D2833" s="4" t="s">
        <v>555</v>
      </c>
      <c r="E2833" s="4" t="s">
        <v>556</v>
      </c>
      <c r="F2833" s="4" t="s">
        <v>1862</v>
      </c>
      <c r="G2833" s="4" t="s">
        <v>158</v>
      </c>
      <c r="H2833" s="4" t="s">
        <v>164</v>
      </c>
      <c r="I2833" s="16">
        <v>1120</v>
      </c>
      <c r="J2833" s="16">
        <v>58745</v>
      </c>
      <c r="K2833" s="16">
        <v>1115</v>
      </c>
      <c r="L2833" s="16">
        <v>814</v>
      </c>
      <c r="M2833" s="16">
        <v>61</v>
      </c>
      <c r="N2833" s="16">
        <v>13559</v>
      </c>
      <c r="O2833" s="17">
        <f>IFERROR(K2833/I2833,"")</f>
        <v>0.9955357142857143</v>
      </c>
      <c r="P2833" s="17">
        <f>IFERROR(L2833/J2833,"")</f>
        <v>1.3856498425397906E-2</v>
      </c>
      <c r="Q2833" s="16">
        <v>0</v>
      </c>
      <c r="R2833" s="16">
        <v>0</v>
      </c>
      <c r="S2833" s="16">
        <v>0</v>
      </c>
      <c r="T2833" s="16">
        <v>1708</v>
      </c>
      <c r="U2833" s="16">
        <v>221</v>
      </c>
      <c r="V2833" s="16">
        <v>1115</v>
      </c>
      <c r="W2833" s="16">
        <v>0</v>
      </c>
      <c r="X2833" s="16">
        <v>221</v>
      </c>
      <c r="Y2833" s="16">
        <v>0</v>
      </c>
      <c r="Z2833" s="16">
        <v>221</v>
      </c>
      <c r="AA2833" s="16">
        <f>IF(COUNT(Q2833:Z2833)=0,"",SUM(Q2833:Q2833))</f>
        <v>0</v>
      </c>
      <c r="AB2833" s="16">
        <f>IF(COUNT(Q2833:Z2833)=0,"",SUM(R2833:S2833))</f>
        <v>0</v>
      </c>
      <c r="AC2833" s="16">
        <f>IF(COUNT(Q2833:Z2833)=0,"",SUM(T2833:V2833))</f>
        <v>3044</v>
      </c>
      <c r="AD2833" s="16">
        <f>IF(COUNT(Q2833:Z2833)=0,"",SUM(W2833:Y2833))</f>
        <v>221</v>
      </c>
      <c r="AE2833" s="16">
        <f>IF(COUNT(Q2833:Z2833)=0,"",SUM(Z2833:Z2833))</f>
        <v>221</v>
      </c>
      <c r="AF2833" s="16">
        <f>IF(COUNT(Q2833:Z2833)=0,"",SUM(Q2833:Z2833))</f>
        <v>3486</v>
      </c>
      <c r="AG2833" s="17">
        <f>IFERROR((AA2833+AB2833)/AF2833,"")</f>
        <v>0</v>
      </c>
      <c r="AH2833" s="16">
        <v>1949</v>
      </c>
    </row>
    <row r="2834" spans="1:34" x14ac:dyDescent="0.2">
      <c r="A2834" s="4" t="s">
        <v>21</v>
      </c>
      <c r="B2834" s="4" t="s">
        <v>141</v>
      </c>
      <c r="C2834" s="4" t="s">
        <v>955</v>
      </c>
      <c r="D2834" s="4" t="s">
        <v>563</v>
      </c>
      <c r="E2834" s="4" t="s">
        <v>564</v>
      </c>
      <c r="F2834" s="4" t="s">
        <v>1896</v>
      </c>
      <c r="G2834" s="4" t="s">
        <v>158</v>
      </c>
      <c r="H2834" s="4" t="s">
        <v>163</v>
      </c>
      <c r="I2834" s="16">
        <v>433</v>
      </c>
      <c r="J2834" s="16">
        <v>779</v>
      </c>
      <c r="K2834" s="16">
        <v>208</v>
      </c>
      <c r="L2834" s="16">
        <v>290</v>
      </c>
      <c r="M2834" s="16"/>
      <c r="N2834" s="16"/>
      <c r="O2834" s="17">
        <f>IFERROR(K2834/I2834,"")</f>
        <v>0.48036951501154734</v>
      </c>
      <c r="P2834" s="17">
        <f>IFERROR(L2834/J2834,"")</f>
        <v>0.37227214377406931</v>
      </c>
      <c r="Q2834" s="16">
        <v>0</v>
      </c>
      <c r="R2834" s="16">
        <v>0</v>
      </c>
      <c r="S2834" s="16">
        <v>0</v>
      </c>
      <c r="T2834" s="16">
        <v>72</v>
      </c>
      <c r="U2834" s="16">
        <v>30</v>
      </c>
      <c r="V2834" s="16">
        <v>44</v>
      </c>
      <c r="W2834" s="16">
        <v>0</v>
      </c>
      <c r="X2834" s="16">
        <v>0</v>
      </c>
      <c r="Y2834" s="16">
        <v>0</v>
      </c>
      <c r="Z2834" s="16">
        <v>356</v>
      </c>
      <c r="AA2834" s="16">
        <f>IF(COUNT(Q2834:Z2834)=0,"",SUM(Q2834:Q2834))</f>
        <v>0</v>
      </c>
      <c r="AB2834" s="16">
        <f>IF(COUNT(Q2834:Z2834)=0,"",SUM(R2834:S2834))</f>
        <v>0</v>
      </c>
      <c r="AC2834" s="16">
        <f>IF(COUNT(Q2834:Z2834)=0,"",SUM(T2834:V2834))</f>
        <v>146</v>
      </c>
      <c r="AD2834" s="16">
        <f>IF(COUNT(Q2834:Z2834)=0,"",SUM(W2834:Y2834))</f>
        <v>0</v>
      </c>
      <c r="AE2834" s="16">
        <f>IF(COUNT(Q2834:Z2834)=0,"",SUM(Z2834:Z2834))</f>
        <v>356</v>
      </c>
      <c r="AF2834" s="16">
        <f>IF(COUNT(Q2834:Z2834)=0,"",SUM(Q2834:Z2834))</f>
        <v>502</v>
      </c>
      <c r="AG2834" s="17">
        <f>IFERROR((AA2834+AB2834)/AF2834,"")</f>
        <v>0</v>
      </c>
      <c r="AH2834" s="16">
        <v>14</v>
      </c>
    </row>
    <row r="2835" spans="1:34" x14ac:dyDescent="0.2">
      <c r="A2835" s="4" t="s">
        <v>21</v>
      </c>
      <c r="B2835" s="4" t="s">
        <v>141</v>
      </c>
      <c r="C2835" s="4" t="s">
        <v>955</v>
      </c>
      <c r="D2835" s="4" t="s">
        <v>563</v>
      </c>
      <c r="E2835" s="4" t="s">
        <v>564</v>
      </c>
      <c r="F2835" s="4" t="s">
        <v>1897</v>
      </c>
      <c r="G2835" s="4" t="s">
        <v>158</v>
      </c>
      <c r="H2835" s="4" t="s">
        <v>164</v>
      </c>
      <c r="I2835" s="16">
        <v>298</v>
      </c>
      <c r="J2835" s="16">
        <v>658</v>
      </c>
      <c r="K2835" s="16">
        <v>139</v>
      </c>
      <c r="L2835" s="16">
        <v>185</v>
      </c>
      <c r="M2835" s="16"/>
      <c r="N2835" s="16"/>
      <c r="O2835" s="17">
        <f>IFERROR(K2835/I2835,"")</f>
        <v>0.46644295302013422</v>
      </c>
      <c r="P2835" s="17">
        <f>IFERROR(L2835/J2835,"")</f>
        <v>0.28115501519756841</v>
      </c>
      <c r="Q2835" s="16">
        <v>0</v>
      </c>
      <c r="R2835" s="16">
        <v>0</v>
      </c>
      <c r="S2835" s="16">
        <v>0</v>
      </c>
      <c r="T2835" s="16">
        <v>34</v>
      </c>
      <c r="U2835" s="16">
        <v>15</v>
      </c>
      <c r="V2835" s="16">
        <v>41</v>
      </c>
      <c r="W2835" s="16">
        <v>0</v>
      </c>
      <c r="X2835" s="16">
        <v>0</v>
      </c>
      <c r="Y2835" s="16">
        <v>0</v>
      </c>
      <c r="Z2835" s="16">
        <v>236</v>
      </c>
      <c r="AA2835" s="16">
        <f>IF(COUNT(Q2835:Z2835)=0,"",SUM(Q2835:Q2835))</f>
        <v>0</v>
      </c>
      <c r="AB2835" s="16">
        <f>IF(COUNT(Q2835:Z2835)=0,"",SUM(R2835:S2835))</f>
        <v>0</v>
      </c>
      <c r="AC2835" s="16">
        <f>IF(COUNT(Q2835:Z2835)=0,"",SUM(T2835:V2835))</f>
        <v>90</v>
      </c>
      <c r="AD2835" s="16">
        <f>IF(COUNT(Q2835:Z2835)=0,"",SUM(W2835:Y2835))</f>
        <v>0</v>
      </c>
      <c r="AE2835" s="16">
        <f>IF(COUNT(Q2835:Z2835)=0,"",SUM(Z2835:Z2835))</f>
        <v>236</v>
      </c>
      <c r="AF2835" s="16">
        <f>IF(COUNT(Q2835:Z2835)=0,"",SUM(Q2835:Z2835))</f>
        <v>326</v>
      </c>
      <c r="AG2835" s="17">
        <f>IFERROR((AA2835+AB2835)/AF2835,"")</f>
        <v>0</v>
      </c>
      <c r="AH2835" s="16"/>
    </row>
    <row r="2836" spans="1:34" x14ac:dyDescent="0.2">
      <c r="A2836" s="4" t="s">
        <v>21</v>
      </c>
      <c r="B2836" s="4" t="s">
        <v>141</v>
      </c>
      <c r="C2836" s="4" t="s">
        <v>955</v>
      </c>
      <c r="D2836" s="4" t="s">
        <v>563</v>
      </c>
      <c r="E2836" s="4" t="s">
        <v>564</v>
      </c>
      <c r="F2836" s="4" t="s">
        <v>1898</v>
      </c>
      <c r="G2836" s="4" t="s">
        <v>158</v>
      </c>
      <c r="H2836" s="4" t="s">
        <v>165</v>
      </c>
      <c r="I2836" s="16">
        <v>167</v>
      </c>
      <c r="J2836" s="16">
        <v>314</v>
      </c>
      <c r="K2836" s="16">
        <v>71</v>
      </c>
      <c r="L2836" s="16">
        <v>117</v>
      </c>
      <c r="M2836" s="16">
        <v>0</v>
      </c>
      <c r="N2836" s="16">
        <v>0</v>
      </c>
      <c r="O2836" s="17">
        <f>IFERROR(K2836/I2836,"")</f>
        <v>0.42514970059880242</v>
      </c>
      <c r="P2836" s="17">
        <f>IFERROR(L2836/J2836,"")</f>
        <v>0.37261146496815284</v>
      </c>
      <c r="Q2836" s="16">
        <v>0</v>
      </c>
      <c r="R2836" s="16">
        <v>0</v>
      </c>
      <c r="S2836" s="16">
        <v>0</v>
      </c>
      <c r="T2836" s="16">
        <v>20</v>
      </c>
      <c r="U2836" s="16"/>
      <c r="V2836" s="16">
        <v>28</v>
      </c>
      <c r="W2836" s="16">
        <v>0</v>
      </c>
      <c r="X2836" s="16">
        <v>0</v>
      </c>
      <c r="Y2836" s="16">
        <v>0</v>
      </c>
      <c r="Z2836" s="16">
        <v>133</v>
      </c>
      <c r="AA2836" s="16">
        <f>IF(COUNT(Q2836:Z2836)=0,"",SUM(Q2836:Q2836))</f>
        <v>0</v>
      </c>
      <c r="AB2836" s="16">
        <f>IF(COUNT(Q2836:Z2836)=0,"",SUM(R2836:S2836))</f>
        <v>0</v>
      </c>
      <c r="AC2836" s="16">
        <f>IF(COUNT(Q2836:Z2836)=0,"",SUM(T2836:V2836))</f>
        <v>48</v>
      </c>
      <c r="AD2836" s="16">
        <f>IF(COUNT(Q2836:Z2836)=0,"",SUM(W2836:Y2836))</f>
        <v>0</v>
      </c>
      <c r="AE2836" s="16">
        <f>IF(COUNT(Q2836:Z2836)=0,"",SUM(Z2836:Z2836))</f>
        <v>133</v>
      </c>
      <c r="AF2836" s="16">
        <f>IF(COUNT(Q2836:Z2836)=0,"",SUM(Q2836:Z2836))</f>
        <v>181</v>
      </c>
      <c r="AG2836" s="17">
        <f>IFERROR((AA2836+AB2836)/AF2836,"")</f>
        <v>0</v>
      </c>
      <c r="AH2836" s="16"/>
    </row>
    <row r="2837" spans="1:34" x14ac:dyDescent="0.2">
      <c r="A2837" s="4" t="s">
        <v>21</v>
      </c>
      <c r="B2837" s="4" t="s">
        <v>141</v>
      </c>
      <c r="C2837" s="4" t="s">
        <v>955</v>
      </c>
      <c r="D2837" s="4" t="s">
        <v>563</v>
      </c>
      <c r="E2837" s="4" t="s">
        <v>564</v>
      </c>
      <c r="F2837" s="4" t="s">
        <v>1899</v>
      </c>
      <c r="G2837" s="4" t="s">
        <v>158</v>
      </c>
      <c r="H2837" s="4" t="s">
        <v>164</v>
      </c>
      <c r="I2837" s="16">
        <v>364</v>
      </c>
      <c r="J2837" s="16">
        <v>486</v>
      </c>
      <c r="K2837" s="16">
        <v>162</v>
      </c>
      <c r="L2837" s="16">
        <v>174</v>
      </c>
      <c r="M2837" s="16"/>
      <c r="N2837" s="16"/>
      <c r="O2837" s="17">
        <f>IFERROR(K2837/I2837,"")</f>
        <v>0.44505494505494503</v>
      </c>
      <c r="P2837" s="17">
        <f>IFERROR(L2837/J2837,"")</f>
        <v>0.35802469135802467</v>
      </c>
      <c r="Q2837" s="16">
        <v>0</v>
      </c>
      <c r="R2837" s="16">
        <v>0</v>
      </c>
      <c r="S2837" s="16">
        <v>0</v>
      </c>
      <c r="T2837" s="16">
        <v>42</v>
      </c>
      <c r="U2837" s="16">
        <v>23</v>
      </c>
      <c r="V2837" s="16">
        <v>39</v>
      </c>
      <c r="W2837" s="16">
        <v>0</v>
      </c>
      <c r="X2837" s="16">
        <v>0</v>
      </c>
      <c r="Y2837" s="16">
        <v>0</v>
      </c>
      <c r="Z2837" s="16">
        <v>234</v>
      </c>
      <c r="AA2837" s="16">
        <f>IF(COUNT(Q2837:Z2837)=0,"",SUM(Q2837:Q2837))</f>
        <v>0</v>
      </c>
      <c r="AB2837" s="16">
        <f>IF(COUNT(Q2837:Z2837)=0,"",SUM(R2837:S2837))</f>
        <v>0</v>
      </c>
      <c r="AC2837" s="16">
        <f>IF(COUNT(Q2837:Z2837)=0,"",SUM(T2837:V2837))</f>
        <v>104</v>
      </c>
      <c r="AD2837" s="16">
        <f>IF(COUNT(Q2837:Z2837)=0,"",SUM(W2837:Y2837))</f>
        <v>0</v>
      </c>
      <c r="AE2837" s="16">
        <f>IF(COUNT(Q2837:Z2837)=0,"",SUM(Z2837:Z2837))</f>
        <v>234</v>
      </c>
      <c r="AF2837" s="16">
        <f>IF(COUNT(Q2837:Z2837)=0,"",SUM(Q2837:Z2837))</f>
        <v>338</v>
      </c>
      <c r="AG2837" s="17">
        <f>IFERROR((AA2837+AB2837)/AF2837,"")</f>
        <v>0</v>
      </c>
      <c r="AH2837" s="16"/>
    </row>
    <row r="2838" spans="1:34" x14ac:dyDescent="0.2">
      <c r="A2838" s="4" t="s">
        <v>21</v>
      </c>
      <c r="B2838" s="4" t="s">
        <v>141</v>
      </c>
      <c r="C2838" s="4" t="s">
        <v>955</v>
      </c>
      <c r="D2838" s="4" t="s">
        <v>563</v>
      </c>
      <c r="E2838" s="4" t="s">
        <v>564</v>
      </c>
      <c r="F2838" s="4" t="s">
        <v>1900</v>
      </c>
      <c r="G2838" s="4" t="s">
        <v>158</v>
      </c>
      <c r="H2838" s="4" t="s">
        <v>165</v>
      </c>
      <c r="I2838" s="16">
        <v>62</v>
      </c>
      <c r="J2838" s="16">
        <v>156</v>
      </c>
      <c r="K2838" s="16">
        <v>23</v>
      </c>
      <c r="L2838" s="16">
        <v>27</v>
      </c>
      <c r="M2838" s="16"/>
      <c r="N2838" s="16"/>
      <c r="O2838" s="17">
        <f>IFERROR(K2838/I2838,"")</f>
        <v>0.37096774193548387</v>
      </c>
      <c r="P2838" s="17">
        <f>IFERROR(L2838/J2838,"")</f>
        <v>0.17307692307692307</v>
      </c>
      <c r="Q2838" s="16">
        <v>0</v>
      </c>
      <c r="R2838" s="16">
        <v>0</v>
      </c>
      <c r="S2838" s="16">
        <v>0</v>
      </c>
      <c r="T2838" s="16"/>
      <c r="U2838" s="16"/>
      <c r="V2838" s="16"/>
      <c r="W2838" s="16">
        <v>0</v>
      </c>
      <c r="X2838" s="16">
        <v>0</v>
      </c>
      <c r="Y2838" s="16">
        <v>0</v>
      </c>
      <c r="Z2838" s="16">
        <v>38</v>
      </c>
      <c r="AA2838" s="16">
        <f>IF(COUNT(Q2838:Z2838)=0,"",SUM(Q2838:Q2838))</f>
        <v>0</v>
      </c>
      <c r="AB2838" s="16">
        <f>IF(COUNT(Q2838:Z2838)=0,"",SUM(R2838:S2838))</f>
        <v>0</v>
      </c>
      <c r="AC2838" s="16">
        <f>IF(COUNT(Q2838:Z2838)=0,"",SUM(T2838:V2838))</f>
        <v>0</v>
      </c>
      <c r="AD2838" s="16">
        <f>IF(COUNT(Q2838:Z2838)=0,"",SUM(W2838:Y2838))</f>
        <v>0</v>
      </c>
      <c r="AE2838" s="16">
        <f>IF(COUNT(Q2838:Z2838)=0,"",SUM(Z2838:Z2838))</f>
        <v>38</v>
      </c>
      <c r="AF2838" s="16">
        <f>IF(COUNT(Q2838:Z2838)=0,"",SUM(Q2838:Z2838))</f>
        <v>38</v>
      </c>
      <c r="AG2838" s="17">
        <f>IFERROR((AA2838+AB2838)/AF2838,"")</f>
        <v>0</v>
      </c>
      <c r="AH2838" s="16"/>
    </row>
    <row r="2839" spans="1:34" x14ac:dyDescent="0.2">
      <c r="A2839" s="4" t="s">
        <v>21</v>
      </c>
      <c r="B2839" s="4" t="s">
        <v>146</v>
      </c>
      <c r="C2839" s="4" t="s">
        <v>1036</v>
      </c>
      <c r="D2839" s="4" t="s">
        <v>574</v>
      </c>
      <c r="E2839" s="4" t="s">
        <v>534</v>
      </c>
      <c r="F2839" s="4" t="s">
        <v>1946</v>
      </c>
      <c r="G2839" s="4" t="s">
        <v>157</v>
      </c>
      <c r="H2839" s="4" t="s">
        <v>165</v>
      </c>
      <c r="I2839" s="16">
        <v>0</v>
      </c>
      <c r="J2839" s="16">
        <v>0</v>
      </c>
      <c r="K2839" s="16">
        <v>0</v>
      </c>
      <c r="L2839" s="16">
        <v>0</v>
      </c>
      <c r="M2839" s="16">
        <v>0</v>
      </c>
      <c r="N2839" s="16">
        <v>0</v>
      </c>
      <c r="O2839" s="17" t="str">
        <f>IFERROR(K2839/I2839,"")</f>
        <v/>
      </c>
      <c r="P2839" s="17" t="str">
        <f>IFERROR(L2839/J2839,"")</f>
        <v/>
      </c>
      <c r="Q2839" s="16">
        <v>0</v>
      </c>
      <c r="R2839" s="16">
        <v>0</v>
      </c>
      <c r="S2839" s="16">
        <v>0</v>
      </c>
      <c r="T2839" s="16">
        <v>0</v>
      </c>
      <c r="U2839" s="16">
        <v>0</v>
      </c>
      <c r="V2839" s="16">
        <v>0</v>
      </c>
      <c r="W2839" s="16">
        <v>0</v>
      </c>
      <c r="X2839" s="16">
        <v>0</v>
      </c>
      <c r="Y2839" s="16">
        <v>0</v>
      </c>
      <c r="Z2839" s="16">
        <v>0</v>
      </c>
      <c r="AA2839" s="16">
        <f>IF(COUNT(Q2839:Z2839)=0,"",SUM(Q2839:Q2839))</f>
        <v>0</v>
      </c>
      <c r="AB2839" s="16">
        <f>IF(COUNT(Q2839:Z2839)=0,"",SUM(R2839:S2839))</f>
        <v>0</v>
      </c>
      <c r="AC2839" s="16">
        <f>IF(COUNT(Q2839:Z2839)=0,"",SUM(T2839:V2839))</f>
        <v>0</v>
      </c>
      <c r="AD2839" s="16">
        <f>IF(COUNT(Q2839:Z2839)=0,"",SUM(W2839:Y2839))</f>
        <v>0</v>
      </c>
      <c r="AE2839" s="16">
        <f>IF(COUNT(Q2839:Z2839)=0,"",SUM(Z2839:Z2839))</f>
        <v>0</v>
      </c>
      <c r="AF2839" s="16">
        <f>IF(COUNT(Q2839:Z2839)=0,"",SUM(Q2839:Z2839))</f>
        <v>0</v>
      </c>
      <c r="AG2839" s="17" t="str">
        <f>IFERROR((AA2839+AB2839)/AF2839,"")</f>
        <v/>
      </c>
      <c r="AH2839" s="16"/>
    </row>
    <row r="2840" spans="1:34" x14ac:dyDescent="0.2">
      <c r="A2840" s="4" t="s">
        <v>21</v>
      </c>
      <c r="B2840" s="4" t="s">
        <v>146</v>
      </c>
      <c r="C2840" s="4" t="s">
        <v>1036</v>
      </c>
      <c r="D2840" s="4" t="s">
        <v>574</v>
      </c>
      <c r="E2840" s="4" t="s">
        <v>534</v>
      </c>
      <c r="F2840" s="4" t="s">
        <v>1947</v>
      </c>
      <c r="G2840" s="4" t="s">
        <v>157</v>
      </c>
      <c r="H2840" s="4" t="s">
        <v>165</v>
      </c>
      <c r="I2840" s="16">
        <v>14</v>
      </c>
      <c r="J2840" s="16">
        <v>52</v>
      </c>
      <c r="K2840" s="16">
        <v>0</v>
      </c>
      <c r="L2840" s="16">
        <v>22</v>
      </c>
      <c r="M2840" s="16">
        <v>0</v>
      </c>
      <c r="N2840" s="16">
        <v>0</v>
      </c>
      <c r="O2840" s="17">
        <f>IFERROR(K2840/I2840,"")</f>
        <v>0</v>
      </c>
      <c r="P2840" s="17">
        <f>IFERROR(L2840/J2840,"")</f>
        <v>0.42307692307692307</v>
      </c>
      <c r="Q2840" s="16">
        <v>0</v>
      </c>
      <c r="R2840" s="16">
        <v>0</v>
      </c>
      <c r="S2840" s="16">
        <v>0</v>
      </c>
      <c r="T2840" s="16">
        <v>0</v>
      </c>
      <c r="U2840" s="16">
        <v>0</v>
      </c>
      <c r="V2840" s="16">
        <v>0</v>
      </c>
      <c r="W2840" s="16">
        <v>12</v>
      </c>
      <c r="X2840" s="16"/>
      <c r="Y2840" s="16">
        <v>0</v>
      </c>
      <c r="Z2840" s="16"/>
      <c r="AA2840" s="16">
        <f>IF(COUNT(Q2840:Z2840)=0,"",SUM(Q2840:Q2840))</f>
        <v>0</v>
      </c>
      <c r="AB2840" s="16">
        <f>IF(COUNT(Q2840:Z2840)=0,"",SUM(R2840:S2840))</f>
        <v>0</v>
      </c>
      <c r="AC2840" s="16">
        <f>IF(COUNT(Q2840:Z2840)=0,"",SUM(T2840:V2840))</f>
        <v>0</v>
      </c>
      <c r="AD2840" s="16">
        <f>IF(COUNT(Q2840:Z2840)=0,"",SUM(W2840:Y2840))</f>
        <v>12</v>
      </c>
      <c r="AE2840" s="16">
        <f>IF(COUNT(Q2840:Z2840)=0,"",SUM(Z2840:Z2840))</f>
        <v>0</v>
      </c>
      <c r="AF2840" s="16">
        <f>IF(COUNT(Q2840:Z2840)=0,"",SUM(Q2840:Z2840))</f>
        <v>12</v>
      </c>
      <c r="AG2840" s="17">
        <f>IFERROR((AA2840+AB2840)/AF2840,"")</f>
        <v>0</v>
      </c>
      <c r="AH2840" s="16"/>
    </row>
    <row r="2841" spans="1:34" x14ac:dyDescent="0.2">
      <c r="A2841" s="4" t="s">
        <v>21</v>
      </c>
      <c r="B2841" s="4" t="s">
        <v>146</v>
      </c>
      <c r="C2841" s="4" t="s">
        <v>1036</v>
      </c>
      <c r="D2841" s="4" t="s">
        <v>574</v>
      </c>
      <c r="E2841" s="4" t="s">
        <v>534</v>
      </c>
      <c r="F2841" s="4" t="s">
        <v>1948</v>
      </c>
      <c r="G2841" s="4" t="s">
        <v>157</v>
      </c>
      <c r="H2841" s="4" t="s">
        <v>165</v>
      </c>
      <c r="I2841" s="16">
        <v>0</v>
      </c>
      <c r="J2841" s="16">
        <v>38</v>
      </c>
      <c r="K2841" s="16">
        <v>0</v>
      </c>
      <c r="L2841" s="16"/>
      <c r="M2841" s="16">
        <v>0</v>
      </c>
      <c r="N2841" s="16">
        <v>0</v>
      </c>
      <c r="O2841" s="17" t="str">
        <f>IFERROR(K2841/I2841,"")</f>
        <v/>
      </c>
      <c r="P2841" s="17">
        <f>IFERROR(L2841/J2841,"")</f>
        <v>0</v>
      </c>
      <c r="Q2841" s="16">
        <v>0</v>
      </c>
      <c r="R2841" s="16">
        <v>0</v>
      </c>
      <c r="S2841" s="16">
        <v>0</v>
      </c>
      <c r="T2841" s="16">
        <v>0</v>
      </c>
      <c r="U2841" s="16"/>
      <c r="V2841" s="16">
        <v>0</v>
      </c>
      <c r="W2841" s="16">
        <v>0</v>
      </c>
      <c r="X2841" s="16"/>
      <c r="Y2841" s="16">
        <v>0</v>
      </c>
      <c r="Z2841" s="16">
        <v>0</v>
      </c>
      <c r="AA2841" s="16">
        <f>IF(COUNT(Q2841:Z2841)=0,"",SUM(Q2841:Q2841))</f>
        <v>0</v>
      </c>
      <c r="AB2841" s="16">
        <f>IF(COUNT(Q2841:Z2841)=0,"",SUM(R2841:S2841))</f>
        <v>0</v>
      </c>
      <c r="AC2841" s="16">
        <f>IF(COUNT(Q2841:Z2841)=0,"",SUM(T2841:V2841))</f>
        <v>0</v>
      </c>
      <c r="AD2841" s="16">
        <f>IF(COUNT(Q2841:Z2841)=0,"",SUM(W2841:Y2841))</f>
        <v>0</v>
      </c>
      <c r="AE2841" s="16">
        <f>IF(COUNT(Q2841:Z2841)=0,"",SUM(Z2841:Z2841))</f>
        <v>0</v>
      </c>
      <c r="AF2841" s="16">
        <f>IF(COUNT(Q2841:Z2841)=0,"",SUM(Q2841:Z2841))</f>
        <v>0</v>
      </c>
      <c r="AG2841" s="17" t="str">
        <f>IFERROR((AA2841+AB2841)/AF2841,"")</f>
        <v/>
      </c>
      <c r="AH2841" s="16"/>
    </row>
    <row r="2842" spans="1:34" x14ac:dyDescent="0.2">
      <c r="A2842" s="4" t="s">
        <v>21</v>
      </c>
      <c r="B2842" s="4" t="s">
        <v>146</v>
      </c>
      <c r="C2842" s="4" t="s">
        <v>1036</v>
      </c>
      <c r="D2842" s="4" t="s">
        <v>574</v>
      </c>
      <c r="E2842" s="4" t="s">
        <v>534</v>
      </c>
      <c r="F2842" s="4" t="s">
        <v>1956</v>
      </c>
      <c r="G2842" s="4" t="s">
        <v>157</v>
      </c>
      <c r="H2842" s="4" t="s">
        <v>165</v>
      </c>
      <c r="I2842" s="16">
        <v>0</v>
      </c>
      <c r="J2842" s="16">
        <v>0</v>
      </c>
      <c r="K2842" s="16">
        <v>0</v>
      </c>
      <c r="L2842" s="16">
        <v>0</v>
      </c>
      <c r="M2842" s="16">
        <v>0</v>
      </c>
      <c r="N2842" s="16">
        <v>0</v>
      </c>
      <c r="O2842" s="17" t="str">
        <f>IFERROR(K2842/I2842,"")</f>
        <v/>
      </c>
      <c r="P2842" s="17" t="str">
        <f>IFERROR(L2842/J2842,"")</f>
        <v/>
      </c>
      <c r="Q2842" s="16">
        <v>0</v>
      </c>
      <c r="R2842" s="16">
        <v>0</v>
      </c>
      <c r="S2842" s="16">
        <v>0</v>
      </c>
      <c r="T2842" s="16">
        <v>0</v>
      </c>
      <c r="U2842" s="16">
        <v>0</v>
      </c>
      <c r="V2842" s="16">
        <v>0</v>
      </c>
      <c r="W2842" s="16">
        <v>0</v>
      </c>
      <c r="X2842" s="16">
        <v>0</v>
      </c>
      <c r="Y2842" s="16">
        <v>0</v>
      </c>
      <c r="Z2842" s="16">
        <v>0</v>
      </c>
      <c r="AA2842" s="16">
        <f>IF(COUNT(Q2842:Z2842)=0,"",SUM(Q2842:Q2842))</f>
        <v>0</v>
      </c>
      <c r="AB2842" s="16">
        <f>IF(COUNT(Q2842:Z2842)=0,"",SUM(R2842:S2842))</f>
        <v>0</v>
      </c>
      <c r="AC2842" s="16">
        <f>IF(COUNT(Q2842:Z2842)=0,"",SUM(T2842:V2842))</f>
        <v>0</v>
      </c>
      <c r="AD2842" s="16">
        <f>IF(COUNT(Q2842:Z2842)=0,"",SUM(W2842:Y2842))</f>
        <v>0</v>
      </c>
      <c r="AE2842" s="16">
        <f>IF(COUNT(Q2842:Z2842)=0,"",SUM(Z2842:Z2842))</f>
        <v>0</v>
      </c>
      <c r="AF2842" s="16">
        <f>IF(COUNT(Q2842:Z2842)=0,"",SUM(Q2842:Z2842))</f>
        <v>0</v>
      </c>
      <c r="AG2842" s="17" t="str">
        <f>IFERROR((AA2842+AB2842)/AF2842,"")</f>
        <v/>
      </c>
      <c r="AH2842" s="16"/>
    </row>
    <row r="2843" spans="1:34" x14ac:dyDescent="0.2">
      <c r="A2843" s="4" t="s">
        <v>21</v>
      </c>
      <c r="B2843" s="4" t="s">
        <v>146</v>
      </c>
      <c r="C2843" s="4" t="s">
        <v>1036</v>
      </c>
      <c r="D2843" s="4" t="s">
        <v>576</v>
      </c>
      <c r="E2843" s="4" t="s">
        <v>577</v>
      </c>
      <c r="F2843" s="4" t="s">
        <v>1958</v>
      </c>
      <c r="G2843" s="4" t="s">
        <v>156</v>
      </c>
      <c r="H2843" s="4" t="s">
        <v>163</v>
      </c>
      <c r="I2843" s="16">
        <v>2360</v>
      </c>
      <c r="J2843" s="16">
        <v>153769</v>
      </c>
      <c r="K2843" s="16">
        <v>792</v>
      </c>
      <c r="L2843" s="16">
        <v>29943</v>
      </c>
      <c r="M2843" s="16">
        <v>189</v>
      </c>
      <c r="N2843" s="16">
        <v>61</v>
      </c>
      <c r="O2843" s="17">
        <f>IFERROR(K2843/I2843,"")</f>
        <v>0.33559322033898303</v>
      </c>
      <c r="P2843" s="17">
        <f>IFERROR(L2843/J2843,"")</f>
        <v>0.1947271556685678</v>
      </c>
      <c r="Q2843" s="16">
        <v>0</v>
      </c>
      <c r="R2843" s="16">
        <v>1884</v>
      </c>
      <c r="S2843" s="16">
        <v>24</v>
      </c>
      <c r="T2843" s="16">
        <v>343</v>
      </c>
      <c r="U2843" s="16">
        <v>1374</v>
      </c>
      <c r="V2843" s="16">
        <v>183</v>
      </c>
      <c r="W2843" s="16">
        <v>208</v>
      </c>
      <c r="X2843" s="16">
        <v>860</v>
      </c>
      <c r="Y2843" s="16">
        <v>156</v>
      </c>
      <c r="Z2843" s="16">
        <v>25703</v>
      </c>
      <c r="AA2843" s="16">
        <f>IF(COUNT(Q2843:Z2843)=0,"",SUM(Q2843:Q2843))</f>
        <v>0</v>
      </c>
      <c r="AB2843" s="16">
        <f>IF(COUNT(Q2843:Z2843)=0,"",SUM(R2843:S2843))</f>
        <v>1908</v>
      </c>
      <c r="AC2843" s="16">
        <f>IF(COUNT(Q2843:Z2843)=0,"",SUM(T2843:V2843))</f>
        <v>1900</v>
      </c>
      <c r="AD2843" s="16">
        <f>IF(COUNT(Q2843:Z2843)=0,"",SUM(W2843:Y2843))</f>
        <v>1224</v>
      </c>
      <c r="AE2843" s="16">
        <f>IF(COUNT(Q2843:Z2843)=0,"",SUM(Z2843:Z2843))</f>
        <v>25703</v>
      </c>
      <c r="AF2843" s="16">
        <f>IF(COUNT(Q2843:Z2843)=0,"",SUM(Q2843:Z2843))</f>
        <v>30735</v>
      </c>
      <c r="AG2843" s="17">
        <f>IFERROR((AA2843+AB2843)/AF2843,"")</f>
        <v>6.2079062957540267E-2</v>
      </c>
      <c r="AH2843" s="16">
        <v>388</v>
      </c>
    </row>
    <row r="2844" spans="1:34" x14ac:dyDescent="0.2">
      <c r="A2844" s="4" t="s">
        <v>21</v>
      </c>
      <c r="B2844" s="4" t="s">
        <v>146</v>
      </c>
      <c r="C2844" s="4" t="s">
        <v>1036</v>
      </c>
      <c r="D2844" s="4" t="s">
        <v>576</v>
      </c>
      <c r="E2844" s="4" t="s">
        <v>577</v>
      </c>
      <c r="F2844" s="4" t="s">
        <v>1959</v>
      </c>
      <c r="G2844" s="4" t="s">
        <v>156</v>
      </c>
      <c r="H2844" s="4" t="s">
        <v>165</v>
      </c>
      <c r="I2844" s="16">
        <v>7055</v>
      </c>
      <c r="J2844" s="16">
        <v>451926</v>
      </c>
      <c r="K2844" s="16">
        <v>1695</v>
      </c>
      <c r="L2844" s="16">
        <v>81871</v>
      </c>
      <c r="M2844" s="16">
        <v>477</v>
      </c>
      <c r="N2844" s="16">
        <v>290</v>
      </c>
      <c r="O2844" s="17">
        <f>IFERROR(K2844/I2844,"")</f>
        <v>0.24025513819985825</v>
      </c>
      <c r="P2844" s="17">
        <f>IFERROR(L2844/J2844,"")</f>
        <v>0.18116018994260122</v>
      </c>
      <c r="Q2844" s="16">
        <v>0</v>
      </c>
      <c r="R2844" s="16">
        <v>4920</v>
      </c>
      <c r="S2844" s="16">
        <v>54</v>
      </c>
      <c r="T2844" s="16">
        <v>1129</v>
      </c>
      <c r="U2844" s="16">
        <v>4991</v>
      </c>
      <c r="V2844" s="16">
        <v>574</v>
      </c>
      <c r="W2844" s="16">
        <v>706</v>
      </c>
      <c r="X2844" s="16">
        <v>2932</v>
      </c>
      <c r="Y2844" s="16">
        <v>475</v>
      </c>
      <c r="Z2844" s="16">
        <v>67785</v>
      </c>
      <c r="AA2844" s="16">
        <f>IF(COUNT(Q2844:Z2844)=0,"",SUM(Q2844:Q2844))</f>
        <v>0</v>
      </c>
      <c r="AB2844" s="16">
        <f>IF(COUNT(Q2844:Z2844)=0,"",SUM(R2844:S2844))</f>
        <v>4974</v>
      </c>
      <c r="AC2844" s="16">
        <f>IF(COUNT(Q2844:Z2844)=0,"",SUM(T2844:V2844))</f>
        <v>6694</v>
      </c>
      <c r="AD2844" s="16">
        <f>IF(COUNT(Q2844:Z2844)=0,"",SUM(W2844:Y2844))</f>
        <v>4113</v>
      </c>
      <c r="AE2844" s="16">
        <f>IF(COUNT(Q2844:Z2844)=0,"",SUM(Z2844:Z2844))</f>
        <v>67785</v>
      </c>
      <c r="AF2844" s="16">
        <f>IF(COUNT(Q2844:Z2844)=0,"",SUM(Q2844:Z2844))</f>
        <v>83566</v>
      </c>
      <c r="AG2844" s="17">
        <f>IFERROR((AA2844+AB2844)/AF2844,"")</f>
        <v>5.9521815092262405E-2</v>
      </c>
      <c r="AH2844" s="16">
        <v>665</v>
      </c>
    </row>
    <row r="2845" spans="1:34" x14ac:dyDescent="0.2">
      <c r="A2845" s="4" t="s">
        <v>21</v>
      </c>
      <c r="B2845" s="4" t="s">
        <v>146</v>
      </c>
      <c r="C2845" s="4" t="s">
        <v>1036</v>
      </c>
      <c r="D2845" s="4" t="s">
        <v>576</v>
      </c>
      <c r="E2845" s="4" t="s">
        <v>577</v>
      </c>
      <c r="F2845" s="4" t="s">
        <v>1960</v>
      </c>
      <c r="G2845" s="4" t="s">
        <v>156</v>
      </c>
      <c r="H2845" s="4" t="s">
        <v>163</v>
      </c>
      <c r="I2845" s="16">
        <v>630</v>
      </c>
      <c r="J2845" s="16">
        <v>27677</v>
      </c>
      <c r="K2845" s="16">
        <v>243</v>
      </c>
      <c r="L2845" s="16">
        <v>5406</v>
      </c>
      <c r="M2845" s="16">
        <v>45</v>
      </c>
      <c r="N2845" s="16"/>
      <c r="O2845" s="17">
        <f>IFERROR(K2845/I2845,"")</f>
        <v>0.38571428571428573</v>
      </c>
      <c r="P2845" s="17">
        <f>IFERROR(L2845/J2845,"")</f>
        <v>0.19532463778588721</v>
      </c>
      <c r="Q2845" s="16">
        <v>0</v>
      </c>
      <c r="R2845" s="16">
        <v>407</v>
      </c>
      <c r="S2845" s="16"/>
      <c r="T2845" s="16">
        <v>28</v>
      </c>
      <c r="U2845" s="16">
        <v>417</v>
      </c>
      <c r="V2845" s="16">
        <v>34</v>
      </c>
      <c r="W2845" s="16">
        <v>21</v>
      </c>
      <c r="X2845" s="16">
        <v>177</v>
      </c>
      <c r="Y2845" s="16">
        <v>21</v>
      </c>
      <c r="Z2845" s="16">
        <v>4542</v>
      </c>
      <c r="AA2845" s="16">
        <f>IF(COUNT(Q2845:Z2845)=0,"",SUM(Q2845:Q2845))</f>
        <v>0</v>
      </c>
      <c r="AB2845" s="16">
        <f>IF(COUNT(Q2845:Z2845)=0,"",SUM(R2845:S2845))</f>
        <v>407</v>
      </c>
      <c r="AC2845" s="16">
        <f>IF(COUNT(Q2845:Z2845)=0,"",SUM(T2845:V2845))</f>
        <v>479</v>
      </c>
      <c r="AD2845" s="16">
        <f>IF(COUNT(Q2845:Z2845)=0,"",SUM(W2845:Y2845))</f>
        <v>219</v>
      </c>
      <c r="AE2845" s="16">
        <f>IF(COUNT(Q2845:Z2845)=0,"",SUM(Z2845:Z2845))</f>
        <v>4542</v>
      </c>
      <c r="AF2845" s="16">
        <f>IF(COUNT(Q2845:Z2845)=0,"",SUM(Q2845:Z2845))</f>
        <v>5647</v>
      </c>
      <c r="AG2845" s="17">
        <f>IFERROR((AA2845+AB2845)/AF2845,"")</f>
        <v>7.2073667434035774E-2</v>
      </c>
      <c r="AH2845" s="16">
        <v>79</v>
      </c>
    </row>
    <row r="2846" spans="1:34" x14ac:dyDescent="0.2">
      <c r="A2846" s="4" t="s">
        <v>21</v>
      </c>
      <c r="B2846" s="4" t="s">
        <v>146</v>
      </c>
      <c r="C2846" s="4" t="s">
        <v>1036</v>
      </c>
      <c r="D2846" s="4" t="s">
        <v>576</v>
      </c>
      <c r="E2846" s="4" t="s">
        <v>577</v>
      </c>
      <c r="F2846" s="4" t="s">
        <v>1966</v>
      </c>
      <c r="G2846" s="4" t="s">
        <v>156</v>
      </c>
      <c r="H2846" s="4" t="s">
        <v>163</v>
      </c>
      <c r="I2846" s="16">
        <v>1044</v>
      </c>
      <c r="J2846" s="16">
        <v>63470</v>
      </c>
      <c r="K2846" s="16">
        <v>308</v>
      </c>
      <c r="L2846" s="16">
        <v>13235</v>
      </c>
      <c r="M2846" s="16">
        <v>188</v>
      </c>
      <c r="N2846" s="16">
        <v>24</v>
      </c>
      <c r="O2846" s="17">
        <f>IFERROR(K2846/I2846,"")</f>
        <v>0.2950191570881226</v>
      </c>
      <c r="P2846" s="17">
        <f>IFERROR(L2846/J2846,"")</f>
        <v>0.20852371198991648</v>
      </c>
      <c r="Q2846" s="16">
        <v>0</v>
      </c>
      <c r="R2846" s="16">
        <v>854</v>
      </c>
      <c r="S2846" s="16">
        <v>53</v>
      </c>
      <c r="T2846" s="16">
        <v>112</v>
      </c>
      <c r="U2846" s="16">
        <v>1295</v>
      </c>
      <c r="V2846" s="16">
        <v>88</v>
      </c>
      <c r="W2846" s="16">
        <v>100</v>
      </c>
      <c r="X2846" s="16">
        <v>459</v>
      </c>
      <c r="Y2846" s="16">
        <v>78</v>
      </c>
      <c r="Z2846" s="16">
        <v>10504</v>
      </c>
      <c r="AA2846" s="16">
        <f>IF(COUNT(Q2846:Z2846)=0,"",SUM(Q2846:Q2846))</f>
        <v>0</v>
      </c>
      <c r="AB2846" s="16">
        <f>IF(COUNT(Q2846:Z2846)=0,"",SUM(R2846:S2846))</f>
        <v>907</v>
      </c>
      <c r="AC2846" s="16">
        <f>IF(COUNT(Q2846:Z2846)=0,"",SUM(T2846:V2846))</f>
        <v>1495</v>
      </c>
      <c r="AD2846" s="16">
        <f>IF(COUNT(Q2846:Z2846)=0,"",SUM(W2846:Y2846))</f>
        <v>637</v>
      </c>
      <c r="AE2846" s="16">
        <f>IF(COUNT(Q2846:Z2846)=0,"",SUM(Z2846:Z2846))</f>
        <v>10504</v>
      </c>
      <c r="AF2846" s="16">
        <f>IF(COUNT(Q2846:Z2846)=0,"",SUM(Q2846:Z2846))</f>
        <v>13543</v>
      </c>
      <c r="AG2846" s="17">
        <f>IFERROR((AA2846+AB2846)/AF2846,"")</f>
        <v>6.6971867385365133E-2</v>
      </c>
      <c r="AH2846" s="16">
        <v>161</v>
      </c>
    </row>
    <row r="2847" spans="1:34" x14ac:dyDescent="0.2">
      <c r="A2847" s="4" t="s">
        <v>21</v>
      </c>
      <c r="B2847" s="4" t="s">
        <v>146</v>
      </c>
      <c r="C2847" s="4" t="s">
        <v>1036</v>
      </c>
      <c r="D2847" s="4" t="s">
        <v>576</v>
      </c>
      <c r="E2847" s="4" t="s">
        <v>577</v>
      </c>
      <c r="F2847" s="4" t="s">
        <v>1967</v>
      </c>
      <c r="G2847" s="4" t="s">
        <v>156</v>
      </c>
      <c r="H2847" s="4" t="s">
        <v>165</v>
      </c>
      <c r="I2847" s="16">
        <v>2342</v>
      </c>
      <c r="J2847" s="16">
        <v>169233</v>
      </c>
      <c r="K2847" s="16">
        <v>571</v>
      </c>
      <c r="L2847" s="16">
        <v>30169</v>
      </c>
      <c r="M2847" s="16">
        <v>178</v>
      </c>
      <c r="N2847" s="16">
        <v>91</v>
      </c>
      <c r="O2847" s="17">
        <f>IFERROR(K2847/I2847,"")</f>
        <v>0.24380871050384287</v>
      </c>
      <c r="P2847" s="17">
        <f>IFERROR(L2847/J2847,"")</f>
        <v>0.17826901372663723</v>
      </c>
      <c r="Q2847" s="16">
        <v>0</v>
      </c>
      <c r="R2847" s="16">
        <v>1785</v>
      </c>
      <c r="S2847" s="16">
        <v>21</v>
      </c>
      <c r="T2847" s="16">
        <v>332</v>
      </c>
      <c r="U2847" s="16">
        <v>2572</v>
      </c>
      <c r="V2847" s="16">
        <v>189</v>
      </c>
      <c r="W2847" s="16">
        <v>224</v>
      </c>
      <c r="X2847" s="16">
        <v>1141</v>
      </c>
      <c r="Y2847" s="16">
        <v>161</v>
      </c>
      <c r="Z2847" s="16">
        <v>24315</v>
      </c>
      <c r="AA2847" s="16">
        <f>IF(COUNT(Q2847:Z2847)=0,"",SUM(Q2847:Q2847))</f>
        <v>0</v>
      </c>
      <c r="AB2847" s="16">
        <f>IF(COUNT(Q2847:Z2847)=0,"",SUM(R2847:S2847))</f>
        <v>1806</v>
      </c>
      <c r="AC2847" s="16">
        <f>IF(COUNT(Q2847:Z2847)=0,"",SUM(T2847:V2847))</f>
        <v>3093</v>
      </c>
      <c r="AD2847" s="16">
        <f>IF(COUNT(Q2847:Z2847)=0,"",SUM(W2847:Y2847))</f>
        <v>1526</v>
      </c>
      <c r="AE2847" s="16">
        <f>IF(COUNT(Q2847:Z2847)=0,"",SUM(Z2847:Z2847))</f>
        <v>24315</v>
      </c>
      <c r="AF2847" s="16">
        <f>IF(COUNT(Q2847:Z2847)=0,"",SUM(Q2847:Z2847))</f>
        <v>30740</v>
      </c>
      <c r="AG2847" s="17">
        <f>IFERROR((AA2847+AB2847)/AF2847,"")</f>
        <v>5.8750813272608976E-2</v>
      </c>
      <c r="AH2847" s="16">
        <v>258</v>
      </c>
    </row>
    <row r="2848" spans="1:34" x14ac:dyDescent="0.2">
      <c r="A2848" s="4" t="s">
        <v>21</v>
      </c>
      <c r="B2848" s="4" t="s">
        <v>146</v>
      </c>
      <c r="C2848" s="4" t="s">
        <v>1036</v>
      </c>
      <c r="D2848" s="4" t="s">
        <v>576</v>
      </c>
      <c r="E2848" s="4" t="s">
        <v>577</v>
      </c>
      <c r="F2848" s="4" t="s">
        <v>1969</v>
      </c>
      <c r="G2848" s="4" t="s">
        <v>156</v>
      </c>
      <c r="H2848" s="4" t="s">
        <v>165</v>
      </c>
      <c r="I2848" s="16">
        <v>4229</v>
      </c>
      <c r="J2848" s="16">
        <v>47192</v>
      </c>
      <c r="K2848" s="16">
        <v>3408</v>
      </c>
      <c r="L2848" s="16">
        <v>10840</v>
      </c>
      <c r="M2848" s="16">
        <v>59</v>
      </c>
      <c r="N2848" s="16">
        <v>19</v>
      </c>
      <c r="O2848" s="17">
        <f>IFERROR(K2848/I2848,"")</f>
        <v>0.8058642705131237</v>
      </c>
      <c r="P2848" s="17">
        <f>IFERROR(L2848/J2848,"")</f>
        <v>0.22969994914392269</v>
      </c>
      <c r="Q2848" s="16">
        <v>0</v>
      </c>
      <c r="R2848" s="16">
        <v>482</v>
      </c>
      <c r="S2848" s="16"/>
      <c r="T2848" s="16">
        <v>65</v>
      </c>
      <c r="U2848" s="16">
        <v>2494</v>
      </c>
      <c r="V2848" s="16">
        <v>60</v>
      </c>
      <c r="W2848" s="16">
        <v>175</v>
      </c>
      <c r="X2848" s="16">
        <v>344</v>
      </c>
      <c r="Y2848" s="16">
        <v>44</v>
      </c>
      <c r="Z2848" s="16">
        <v>10577</v>
      </c>
      <c r="AA2848" s="16">
        <f>IF(COUNT(Q2848:Z2848)=0,"",SUM(Q2848:Q2848))</f>
        <v>0</v>
      </c>
      <c r="AB2848" s="16">
        <f>IF(COUNT(Q2848:Z2848)=0,"",SUM(R2848:S2848))</f>
        <v>482</v>
      </c>
      <c r="AC2848" s="16">
        <f>IF(COUNT(Q2848:Z2848)=0,"",SUM(T2848:V2848))</f>
        <v>2619</v>
      </c>
      <c r="AD2848" s="16">
        <f>IF(COUNT(Q2848:Z2848)=0,"",SUM(W2848:Y2848))</f>
        <v>563</v>
      </c>
      <c r="AE2848" s="16">
        <f>IF(COUNT(Q2848:Z2848)=0,"",SUM(Z2848:Z2848))</f>
        <v>10577</v>
      </c>
      <c r="AF2848" s="16">
        <f>IF(COUNT(Q2848:Z2848)=0,"",SUM(Q2848:Z2848))</f>
        <v>14241</v>
      </c>
      <c r="AG2848" s="17">
        <f>IFERROR((AA2848+AB2848)/AF2848,"")</f>
        <v>3.3845937785267892E-2</v>
      </c>
      <c r="AH2848" s="16">
        <v>53</v>
      </c>
    </row>
    <row r="2849" spans="1:34" x14ac:dyDescent="0.2">
      <c r="A2849" s="4" t="s">
        <v>21</v>
      </c>
      <c r="B2849" s="4" t="s">
        <v>146</v>
      </c>
      <c r="C2849" s="4" t="s">
        <v>1036</v>
      </c>
      <c r="D2849" s="4" t="s">
        <v>576</v>
      </c>
      <c r="E2849" s="4" t="s">
        <v>577</v>
      </c>
      <c r="F2849" s="4" t="s">
        <v>1970</v>
      </c>
      <c r="G2849" s="4" t="s">
        <v>156</v>
      </c>
      <c r="H2849" s="4" t="s">
        <v>165</v>
      </c>
      <c r="I2849" s="16">
        <v>1892</v>
      </c>
      <c r="J2849" s="16">
        <v>113874</v>
      </c>
      <c r="K2849" s="16">
        <v>528</v>
      </c>
      <c r="L2849" s="16">
        <v>20839</v>
      </c>
      <c r="M2849" s="16">
        <v>110</v>
      </c>
      <c r="N2849" s="16">
        <v>63</v>
      </c>
      <c r="O2849" s="17">
        <f>IFERROR(K2849/I2849,"")</f>
        <v>0.27906976744186046</v>
      </c>
      <c r="P2849" s="17">
        <f>IFERROR(L2849/J2849,"")</f>
        <v>0.18300050933487891</v>
      </c>
      <c r="Q2849" s="16">
        <v>0</v>
      </c>
      <c r="R2849" s="16">
        <v>1240</v>
      </c>
      <c r="S2849" s="16">
        <v>36</v>
      </c>
      <c r="T2849" s="16">
        <v>191</v>
      </c>
      <c r="U2849" s="16">
        <v>1655</v>
      </c>
      <c r="V2849" s="16">
        <v>146</v>
      </c>
      <c r="W2849" s="16">
        <v>212</v>
      </c>
      <c r="X2849" s="16">
        <v>923</v>
      </c>
      <c r="Y2849" s="16">
        <v>138</v>
      </c>
      <c r="Z2849" s="16">
        <v>16826</v>
      </c>
      <c r="AA2849" s="16">
        <f>IF(COUNT(Q2849:Z2849)=0,"",SUM(Q2849:Q2849))</f>
        <v>0</v>
      </c>
      <c r="AB2849" s="16">
        <f>IF(COUNT(Q2849:Z2849)=0,"",SUM(R2849:S2849))</f>
        <v>1276</v>
      </c>
      <c r="AC2849" s="16">
        <f>IF(COUNT(Q2849:Z2849)=0,"",SUM(T2849:V2849))</f>
        <v>1992</v>
      </c>
      <c r="AD2849" s="16">
        <f>IF(COUNT(Q2849:Z2849)=0,"",SUM(W2849:Y2849))</f>
        <v>1273</v>
      </c>
      <c r="AE2849" s="16">
        <f>IF(COUNT(Q2849:Z2849)=0,"",SUM(Z2849:Z2849))</f>
        <v>16826</v>
      </c>
      <c r="AF2849" s="16">
        <f>IF(COUNT(Q2849:Z2849)=0,"",SUM(Q2849:Z2849))</f>
        <v>21367</v>
      </c>
      <c r="AG2849" s="17">
        <f>IFERROR((AA2849+AB2849)/AF2849,"")</f>
        <v>5.9718257125473864E-2</v>
      </c>
      <c r="AH2849" s="16">
        <v>151</v>
      </c>
    </row>
    <row r="2850" spans="1:34" x14ac:dyDescent="0.2">
      <c r="A2850" s="4" t="s">
        <v>21</v>
      </c>
      <c r="B2850" s="4" t="s">
        <v>124</v>
      </c>
      <c r="C2850" s="4" t="s">
        <v>955</v>
      </c>
      <c r="D2850" s="4" t="s">
        <v>582</v>
      </c>
      <c r="E2850" s="4" t="s">
        <v>583</v>
      </c>
      <c r="F2850" s="4" t="s">
        <v>2009</v>
      </c>
      <c r="G2850" s="4" t="s">
        <v>158</v>
      </c>
      <c r="H2850" s="4" t="s">
        <v>166</v>
      </c>
      <c r="I2850" s="16">
        <v>0</v>
      </c>
      <c r="J2850" s="16">
        <v>0</v>
      </c>
      <c r="K2850" s="16">
        <v>0</v>
      </c>
      <c r="L2850" s="16">
        <v>0</v>
      </c>
      <c r="M2850" s="16">
        <v>0</v>
      </c>
      <c r="N2850" s="16">
        <v>0</v>
      </c>
      <c r="O2850" s="17" t="str">
        <f>IFERROR(K2850/I2850,"")</f>
        <v/>
      </c>
      <c r="P2850" s="17" t="str">
        <f>IFERROR(L2850/J2850,"")</f>
        <v/>
      </c>
      <c r="Q2850" s="16">
        <v>0</v>
      </c>
      <c r="R2850" s="16">
        <v>0</v>
      </c>
      <c r="S2850" s="16">
        <v>0</v>
      </c>
      <c r="T2850" s="16">
        <v>0</v>
      </c>
      <c r="U2850" s="16">
        <v>0</v>
      </c>
      <c r="V2850" s="16">
        <v>0</v>
      </c>
      <c r="W2850" s="16">
        <v>0</v>
      </c>
      <c r="X2850" s="16">
        <v>0</v>
      </c>
      <c r="Y2850" s="16">
        <v>0</v>
      </c>
      <c r="Z2850" s="16">
        <v>0</v>
      </c>
      <c r="AA2850" s="16">
        <f>IF(COUNT(Q2850:Z2850)=0,"",SUM(Q2850:Q2850))</f>
        <v>0</v>
      </c>
      <c r="AB2850" s="16">
        <f>IF(COUNT(Q2850:Z2850)=0,"",SUM(R2850:S2850))</f>
        <v>0</v>
      </c>
      <c r="AC2850" s="16">
        <f>IF(COUNT(Q2850:Z2850)=0,"",SUM(T2850:V2850))</f>
        <v>0</v>
      </c>
      <c r="AD2850" s="16">
        <f>IF(COUNT(Q2850:Z2850)=0,"",SUM(W2850:Y2850))</f>
        <v>0</v>
      </c>
      <c r="AE2850" s="16">
        <f>IF(COUNT(Q2850:Z2850)=0,"",SUM(Z2850:Z2850))</f>
        <v>0</v>
      </c>
      <c r="AF2850" s="16">
        <f>IF(COUNT(Q2850:Z2850)=0,"",SUM(Q2850:Z2850))</f>
        <v>0</v>
      </c>
      <c r="AG2850" s="17" t="str">
        <f>IFERROR((AA2850+AB2850)/AF2850,"")</f>
        <v/>
      </c>
      <c r="AH2850" s="16"/>
    </row>
    <row r="2851" spans="1:34" x14ac:dyDescent="0.2">
      <c r="A2851" s="4" t="s">
        <v>21</v>
      </c>
      <c r="B2851" s="4" t="s">
        <v>124</v>
      </c>
      <c r="C2851" s="4" t="s">
        <v>955</v>
      </c>
      <c r="D2851" s="4" t="s">
        <v>582</v>
      </c>
      <c r="E2851" s="4" t="s">
        <v>583</v>
      </c>
      <c r="F2851" s="4" t="s">
        <v>2014</v>
      </c>
      <c r="G2851" s="4" t="s">
        <v>158</v>
      </c>
      <c r="H2851" s="4" t="s">
        <v>165</v>
      </c>
      <c r="I2851" s="16"/>
      <c r="J2851" s="16">
        <v>136</v>
      </c>
      <c r="K2851" s="16">
        <v>0</v>
      </c>
      <c r="L2851" s="16">
        <v>20</v>
      </c>
      <c r="M2851" s="16">
        <v>0</v>
      </c>
      <c r="N2851" s="16">
        <v>0</v>
      </c>
      <c r="O2851" s="17" t="str">
        <f>IFERROR(K2851/I2851,"")</f>
        <v/>
      </c>
      <c r="P2851" s="17">
        <f>IFERROR(L2851/J2851,"")</f>
        <v>0.14705882352941177</v>
      </c>
      <c r="Q2851" s="16">
        <v>0</v>
      </c>
      <c r="R2851" s="16">
        <v>0</v>
      </c>
      <c r="S2851" s="16">
        <v>0</v>
      </c>
      <c r="T2851" s="16">
        <v>0</v>
      </c>
      <c r="U2851" s="16">
        <v>0</v>
      </c>
      <c r="V2851" s="16"/>
      <c r="W2851" s="16"/>
      <c r="X2851" s="16"/>
      <c r="Y2851" s="16">
        <v>0</v>
      </c>
      <c r="Z2851" s="16">
        <v>18</v>
      </c>
      <c r="AA2851" s="16">
        <f>IF(COUNT(Q2851:Z2851)=0,"",SUM(Q2851:Q2851))</f>
        <v>0</v>
      </c>
      <c r="AB2851" s="16">
        <f>IF(COUNT(Q2851:Z2851)=0,"",SUM(R2851:S2851))</f>
        <v>0</v>
      </c>
      <c r="AC2851" s="16">
        <f>IF(COUNT(Q2851:Z2851)=0,"",SUM(T2851:V2851))</f>
        <v>0</v>
      </c>
      <c r="AD2851" s="16">
        <f>IF(COUNT(Q2851:Z2851)=0,"",SUM(W2851:Y2851))</f>
        <v>0</v>
      </c>
      <c r="AE2851" s="16">
        <f>IF(COUNT(Q2851:Z2851)=0,"",SUM(Z2851:Z2851))</f>
        <v>18</v>
      </c>
      <c r="AF2851" s="16">
        <f>IF(COUNT(Q2851:Z2851)=0,"",SUM(Q2851:Z2851))</f>
        <v>18</v>
      </c>
      <c r="AG2851" s="17">
        <f>IFERROR((AA2851+AB2851)/AF2851,"")</f>
        <v>0</v>
      </c>
      <c r="AH2851" s="16"/>
    </row>
    <row r="2852" spans="1:34" x14ac:dyDescent="0.2">
      <c r="A2852" s="4" t="s">
        <v>21</v>
      </c>
      <c r="B2852" s="4" t="s">
        <v>138</v>
      </c>
      <c r="C2852" s="4" t="s">
        <v>1036</v>
      </c>
      <c r="D2852" s="4" t="s">
        <v>632</v>
      </c>
      <c r="E2852" s="4" t="s">
        <v>537</v>
      </c>
      <c r="F2852" s="4" t="s">
        <v>2486</v>
      </c>
      <c r="G2852" s="4" t="s">
        <v>157</v>
      </c>
      <c r="H2852" s="4" t="s">
        <v>167</v>
      </c>
      <c r="I2852" s="16"/>
      <c r="J2852" s="16"/>
      <c r="K2852" s="16"/>
      <c r="L2852" s="16">
        <v>0</v>
      </c>
      <c r="M2852" s="16">
        <v>0</v>
      </c>
      <c r="N2852" s="16">
        <v>0</v>
      </c>
      <c r="O2852" s="17" t="str">
        <f>IFERROR(K2852/I2852,"")</f>
        <v/>
      </c>
      <c r="P2852" s="17" t="str">
        <f>IFERROR(L2852/J2852,"")</f>
        <v/>
      </c>
      <c r="Q2852" s="16">
        <v>0</v>
      </c>
      <c r="R2852" s="16">
        <v>0</v>
      </c>
      <c r="S2852" s="16">
        <v>0</v>
      </c>
      <c r="T2852" s="16">
        <v>0</v>
      </c>
      <c r="U2852" s="16">
        <v>0</v>
      </c>
      <c r="V2852" s="16">
        <v>0</v>
      </c>
      <c r="W2852" s="16">
        <v>0</v>
      </c>
      <c r="X2852" s="16">
        <v>0</v>
      </c>
      <c r="Y2852" s="16">
        <v>0</v>
      </c>
      <c r="Z2852" s="16"/>
      <c r="AA2852" s="16">
        <f>IF(COUNT(Q2852:Z2852)=0,"",SUM(Q2852:Q2852))</f>
        <v>0</v>
      </c>
      <c r="AB2852" s="16">
        <f>IF(COUNT(Q2852:Z2852)=0,"",SUM(R2852:S2852))</f>
        <v>0</v>
      </c>
      <c r="AC2852" s="16">
        <f>IF(COUNT(Q2852:Z2852)=0,"",SUM(T2852:V2852))</f>
        <v>0</v>
      </c>
      <c r="AD2852" s="16">
        <f>IF(COUNT(Q2852:Z2852)=0,"",SUM(W2852:Y2852))</f>
        <v>0</v>
      </c>
      <c r="AE2852" s="16">
        <f>IF(COUNT(Q2852:Z2852)=0,"",SUM(Z2852:Z2852))</f>
        <v>0</v>
      </c>
      <c r="AF2852" s="16">
        <f>IF(COUNT(Q2852:Z2852)=0,"",SUM(Q2852:Z2852))</f>
        <v>0</v>
      </c>
      <c r="AG2852" s="17" t="str">
        <f>IFERROR((AA2852+AB2852)/AF2852,"")</f>
        <v/>
      </c>
      <c r="AH2852" s="16"/>
    </row>
    <row r="2853" spans="1:34" x14ac:dyDescent="0.2">
      <c r="A2853" s="4" t="s">
        <v>21</v>
      </c>
      <c r="B2853" s="4" t="s">
        <v>135</v>
      </c>
      <c r="C2853" s="4" t="s">
        <v>1036</v>
      </c>
      <c r="D2853" s="4" t="s">
        <v>677</v>
      </c>
      <c r="E2853" s="4" t="s">
        <v>678</v>
      </c>
      <c r="F2853" s="4" t="s">
        <v>2827</v>
      </c>
      <c r="G2853" s="4" t="s">
        <v>158</v>
      </c>
      <c r="H2853" s="4" t="s">
        <v>167</v>
      </c>
      <c r="I2853" s="16">
        <v>56</v>
      </c>
      <c r="J2853" s="16">
        <v>198</v>
      </c>
      <c r="K2853" s="16">
        <v>55</v>
      </c>
      <c r="L2853" s="16">
        <v>31</v>
      </c>
      <c r="M2853" s="16"/>
      <c r="N2853" s="16"/>
      <c r="O2853" s="17">
        <f>IFERROR(K2853/I2853,"")</f>
        <v>0.9821428571428571</v>
      </c>
      <c r="P2853" s="17">
        <f>IFERROR(L2853/J2853,"")</f>
        <v>0.15656565656565657</v>
      </c>
      <c r="Q2853" s="16">
        <v>0</v>
      </c>
      <c r="R2853" s="16">
        <v>0</v>
      </c>
      <c r="S2853" s="16">
        <v>0</v>
      </c>
      <c r="T2853" s="16"/>
      <c r="U2853" s="16">
        <v>21</v>
      </c>
      <c r="V2853" s="16">
        <v>0</v>
      </c>
      <c r="W2853" s="16"/>
      <c r="X2853" s="16">
        <v>0</v>
      </c>
      <c r="Y2853" s="16">
        <v>0</v>
      </c>
      <c r="Z2853" s="16">
        <v>60</v>
      </c>
      <c r="AA2853" s="16">
        <f>IF(COUNT(Q2853:Z2853)=0,"",SUM(Q2853:Q2853))</f>
        <v>0</v>
      </c>
      <c r="AB2853" s="16">
        <f>IF(COUNT(Q2853:Z2853)=0,"",SUM(R2853:S2853))</f>
        <v>0</v>
      </c>
      <c r="AC2853" s="16">
        <f>IF(COUNT(Q2853:Z2853)=0,"",SUM(T2853:V2853))</f>
        <v>21</v>
      </c>
      <c r="AD2853" s="16">
        <f>IF(COUNT(Q2853:Z2853)=0,"",SUM(W2853:Y2853))</f>
        <v>0</v>
      </c>
      <c r="AE2853" s="16">
        <f>IF(COUNT(Q2853:Z2853)=0,"",SUM(Z2853:Z2853))</f>
        <v>60</v>
      </c>
      <c r="AF2853" s="16">
        <f>IF(COUNT(Q2853:Z2853)=0,"",SUM(Q2853:Z2853))</f>
        <v>81</v>
      </c>
      <c r="AG2853" s="17">
        <f>IFERROR((AA2853+AB2853)/AF2853,"")</f>
        <v>0</v>
      </c>
      <c r="AH2853" s="16"/>
    </row>
    <row r="2854" spans="1:34" x14ac:dyDescent="0.2">
      <c r="A2854" s="4" t="s">
        <v>21</v>
      </c>
      <c r="B2854" s="4" t="s">
        <v>135</v>
      </c>
      <c r="C2854" s="4" t="s">
        <v>1036</v>
      </c>
      <c r="D2854" s="4" t="s">
        <v>677</v>
      </c>
      <c r="E2854" s="4" t="s">
        <v>678</v>
      </c>
      <c r="F2854" s="4" t="s">
        <v>2828</v>
      </c>
      <c r="G2854" s="4" t="s">
        <v>158</v>
      </c>
      <c r="H2854" s="4" t="s">
        <v>164</v>
      </c>
      <c r="I2854" s="16">
        <v>557</v>
      </c>
      <c r="J2854" s="16">
        <v>5410</v>
      </c>
      <c r="K2854" s="16">
        <v>540</v>
      </c>
      <c r="L2854" s="16">
        <v>887</v>
      </c>
      <c r="M2854" s="16">
        <v>15</v>
      </c>
      <c r="N2854" s="16">
        <v>80</v>
      </c>
      <c r="O2854" s="17">
        <f>IFERROR(K2854/I2854,"")</f>
        <v>0.96947935368043092</v>
      </c>
      <c r="P2854" s="17">
        <f>IFERROR(L2854/J2854,"")</f>
        <v>0.16395563770794824</v>
      </c>
      <c r="Q2854" s="16">
        <v>0</v>
      </c>
      <c r="R2854" s="16">
        <v>0</v>
      </c>
      <c r="S2854" s="16">
        <v>0</v>
      </c>
      <c r="T2854" s="16">
        <v>30</v>
      </c>
      <c r="U2854" s="16">
        <v>85</v>
      </c>
      <c r="V2854" s="16">
        <v>0</v>
      </c>
      <c r="W2854" s="16">
        <v>0</v>
      </c>
      <c r="X2854" s="16">
        <v>60</v>
      </c>
      <c r="Y2854" s="16">
        <v>0</v>
      </c>
      <c r="Z2854" s="16">
        <v>1252</v>
      </c>
      <c r="AA2854" s="16">
        <f>IF(COUNT(Q2854:Z2854)=0,"",SUM(Q2854:Q2854))</f>
        <v>0</v>
      </c>
      <c r="AB2854" s="16">
        <f>IF(COUNT(Q2854:Z2854)=0,"",SUM(R2854:S2854))</f>
        <v>0</v>
      </c>
      <c r="AC2854" s="16">
        <f>IF(COUNT(Q2854:Z2854)=0,"",SUM(T2854:V2854))</f>
        <v>115</v>
      </c>
      <c r="AD2854" s="16">
        <f>IF(COUNT(Q2854:Z2854)=0,"",SUM(W2854:Y2854))</f>
        <v>60</v>
      </c>
      <c r="AE2854" s="16">
        <f>IF(COUNT(Q2854:Z2854)=0,"",SUM(Z2854:Z2854))</f>
        <v>1252</v>
      </c>
      <c r="AF2854" s="16">
        <f>IF(COUNT(Q2854:Z2854)=0,"",SUM(Q2854:Z2854))</f>
        <v>1427</v>
      </c>
      <c r="AG2854" s="17">
        <f>IFERROR((AA2854+AB2854)/AF2854,"")</f>
        <v>0</v>
      </c>
      <c r="AH2854" s="16">
        <v>11</v>
      </c>
    </row>
    <row r="2855" spans="1:34" x14ac:dyDescent="0.2">
      <c r="A2855" s="4" t="s">
        <v>21</v>
      </c>
      <c r="B2855" s="4" t="s">
        <v>135</v>
      </c>
      <c r="C2855" s="4" t="s">
        <v>1036</v>
      </c>
      <c r="D2855" s="4" t="s">
        <v>677</v>
      </c>
      <c r="E2855" s="4" t="s">
        <v>678</v>
      </c>
      <c r="F2855" s="4" t="s">
        <v>2829</v>
      </c>
      <c r="G2855" s="4" t="s">
        <v>158</v>
      </c>
      <c r="H2855" s="4" t="s">
        <v>165</v>
      </c>
      <c r="I2855" s="16">
        <v>1806</v>
      </c>
      <c r="J2855" s="16">
        <v>24312</v>
      </c>
      <c r="K2855" s="16">
        <v>1596</v>
      </c>
      <c r="L2855" s="16">
        <v>4637</v>
      </c>
      <c r="M2855" s="16">
        <v>38</v>
      </c>
      <c r="N2855" s="16">
        <v>520</v>
      </c>
      <c r="O2855" s="17">
        <f>IFERROR(K2855/I2855,"")</f>
        <v>0.88372093023255816</v>
      </c>
      <c r="P2855" s="17">
        <f>IFERROR(L2855/J2855,"")</f>
        <v>0.19072885817703192</v>
      </c>
      <c r="Q2855" s="16">
        <v>0</v>
      </c>
      <c r="R2855" s="16">
        <v>0</v>
      </c>
      <c r="S2855" s="16">
        <v>0</v>
      </c>
      <c r="T2855" s="16">
        <v>155</v>
      </c>
      <c r="U2855" s="16">
        <v>258</v>
      </c>
      <c r="V2855" s="16">
        <v>0</v>
      </c>
      <c r="W2855" s="16">
        <v>14</v>
      </c>
      <c r="X2855" s="16">
        <v>215</v>
      </c>
      <c r="Y2855" s="16">
        <v>0</v>
      </c>
      <c r="Z2855" s="16">
        <v>5591</v>
      </c>
      <c r="AA2855" s="16">
        <f>IF(COUNT(Q2855:Z2855)=0,"",SUM(Q2855:Q2855))</f>
        <v>0</v>
      </c>
      <c r="AB2855" s="16">
        <f>IF(COUNT(Q2855:Z2855)=0,"",SUM(R2855:S2855))</f>
        <v>0</v>
      </c>
      <c r="AC2855" s="16">
        <f>IF(COUNT(Q2855:Z2855)=0,"",SUM(T2855:V2855))</f>
        <v>413</v>
      </c>
      <c r="AD2855" s="16">
        <f>IF(COUNT(Q2855:Z2855)=0,"",SUM(W2855:Y2855))</f>
        <v>229</v>
      </c>
      <c r="AE2855" s="16">
        <f>IF(COUNT(Q2855:Z2855)=0,"",SUM(Z2855:Z2855))</f>
        <v>5591</v>
      </c>
      <c r="AF2855" s="16">
        <f>IF(COUNT(Q2855:Z2855)=0,"",SUM(Q2855:Z2855))</f>
        <v>6233</v>
      </c>
      <c r="AG2855" s="17">
        <f>IFERROR((AA2855+AB2855)/AF2855,"")</f>
        <v>0</v>
      </c>
      <c r="AH2855" s="16">
        <v>53</v>
      </c>
    </row>
    <row r="2856" spans="1:34" x14ac:dyDescent="0.2">
      <c r="A2856" s="4" t="s">
        <v>21</v>
      </c>
      <c r="B2856" s="4" t="s">
        <v>135</v>
      </c>
      <c r="C2856" s="4" t="s">
        <v>1036</v>
      </c>
      <c r="D2856" s="4" t="s">
        <v>677</v>
      </c>
      <c r="E2856" s="4" t="s">
        <v>678</v>
      </c>
      <c r="F2856" s="4" t="s">
        <v>2830</v>
      </c>
      <c r="G2856" s="4" t="s">
        <v>158</v>
      </c>
      <c r="H2856" s="4" t="s">
        <v>163</v>
      </c>
      <c r="I2856" s="16">
        <v>675</v>
      </c>
      <c r="J2856" s="16">
        <v>7566</v>
      </c>
      <c r="K2856" s="16">
        <v>645</v>
      </c>
      <c r="L2856" s="16">
        <v>1665</v>
      </c>
      <c r="M2856" s="16"/>
      <c r="N2856" s="16">
        <v>106</v>
      </c>
      <c r="O2856" s="17">
        <f>IFERROR(K2856/I2856,"")</f>
        <v>0.9555555555555556</v>
      </c>
      <c r="P2856" s="17">
        <f>IFERROR(L2856/J2856,"")</f>
        <v>0.22006344171292624</v>
      </c>
      <c r="Q2856" s="16">
        <v>0</v>
      </c>
      <c r="R2856" s="16">
        <v>0</v>
      </c>
      <c r="S2856" s="16">
        <v>0</v>
      </c>
      <c r="T2856" s="16">
        <v>32</v>
      </c>
      <c r="U2856" s="16">
        <v>91</v>
      </c>
      <c r="V2856" s="16">
        <v>0</v>
      </c>
      <c r="W2856" s="16"/>
      <c r="X2856" s="16">
        <v>136</v>
      </c>
      <c r="Y2856" s="16">
        <v>0</v>
      </c>
      <c r="Z2856" s="16">
        <v>2049</v>
      </c>
      <c r="AA2856" s="16">
        <f>IF(COUNT(Q2856:Z2856)=0,"",SUM(Q2856:Q2856))</f>
        <v>0</v>
      </c>
      <c r="AB2856" s="16">
        <f>IF(COUNT(Q2856:Z2856)=0,"",SUM(R2856:S2856))</f>
        <v>0</v>
      </c>
      <c r="AC2856" s="16">
        <f>IF(COUNT(Q2856:Z2856)=0,"",SUM(T2856:V2856))</f>
        <v>123</v>
      </c>
      <c r="AD2856" s="16">
        <f>IF(COUNT(Q2856:Z2856)=0,"",SUM(W2856:Y2856))</f>
        <v>136</v>
      </c>
      <c r="AE2856" s="16">
        <f>IF(COUNT(Q2856:Z2856)=0,"",SUM(Z2856:Z2856))</f>
        <v>2049</v>
      </c>
      <c r="AF2856" s="16">
        <f>IF(COUNT(Q2856:Z2856)=0,"",SUM(Q2856:Z2856))</f>
        <v>2308</v>
      </c>
      <c r="AG2856" s="17">
        <f>IFERROR((AA2856+AB2856)/AF2856,"")</f>
        <v>0</v>
      </c>
      <c r="AH2856" s="16">
        <v>26</v>
      </c>
    </row>
    <row r="2857" spans="1:34" x14ac:dyDescent="0.2">
      <c r="A2857" s="4" t="s">
        <v>21</v>
      </c>
      <c r="B2857" s="4" t="s">
        <v>135</v>
      </c>
      <c r="C2857" s="4" t="s">
        <v>1036</v>
      </c>
      <c r="D2857" s="4" t="s">
        <v>677</v>
      </c>
      <c r="E2857" s="4" t="s">
        <v>678</v>
      </c>
      <c r="F2857" s="4" t="s">
        <v>2831</v>
      </c>
      <c r="G2857" s="4" t="s">
        <v>158</v>
      </c>
      <c r="H2857" s="4" t="s">
        <v>163</v>
      </c>
      <c r="I2857" s="16">
        <v>771</v>
      </c>
      <c r="J2857" s="16">
        <v>5988</v>
      </c>
      <c r="K2857" s="16">
        <v>608</v>
      </c>
      <c r="L2857" s="16">
        <v>952</v>
      </c>
      <c r="M2857" s="16">
        <v>23</v>
      </c>
      <c r="N2857" s="16">
        <v>88</v>
      </c>
      <c r="O2857" s="17">
        <f>IFERROR(K2857/I2857,"")</f>
        <v>0.78858625162127105</v>
      </c>
      <c r="P2857" s="17">
        <f>IFERROR(L2857/J2857,"")</f>
        <v>0.15898463593854376</v>
      </c>
      <c r="Q2857" s="16">
        <v>0</v>
      </c>
      <c r="R2857" s="16">
        <v>0</v>
      </c>
      <c r="S2857" s="16">
        <v>0</v>
      </c>
      <c r="T2857" s="16">
        <v>34</v>
      </c>
      <c r="U2857" s="16"/>
      <c r="V2857" s="16">
        <v>0</v>
      </c>
      <c r="W2857" s="16">
        <v>0</v>
      </c>
      <c r="X2857" s="16">
        <v>126</v>
      </c>
      <c r="Y2857" s="16">
        <v>0</v>
      </c>
      <c r="Z2857" s="16">
        <v>1396</v>
      </c>
      <c r="AA2857" s="16">
        <f>IF(COUNT(Q2857:Z2857)=0,"",SUM(Q2857:Q2857))</f>
        <v>0</v>
      </c>
      <c r="AB2857" s="16">
        <f>IF(COUNT(Q2857:Z2857)=0,"",SUM(R2857:S2857))</f>
        <v>0</v>
      </c>
      <c r="AC2857" s="16">
        <f>IF(COUNT(Q2857:Z2857)=0,"",SUM(T2857:V2857))</f>
        <v>34</v>
      </c>
      <c r="AD2857" s="16">
        <f>IF(COUNT(Q2857:Z2857)=0,"",SUM(W2857:Y2857))</f>
        <v>126</v>
      </c>
      <c r="AE2857" s="16">
        <f>IF(COUNT(Q2857:Z2857)=0,"",SUM(Z2857:Z2857))</f>
        <v>1396</v>
      </c>
      <c r="AF2857" s="16">
        <f>IF(COUNT(Q2857:Z2857)=0,"",SUM(Q2857:Z2857))</f>
        <v>1556</v>
      </c>
      <c r="AG2857" s="17">
        <f>IFERROR((AA2857+AB2857)/AF2857,"")</f>
        <v>0</v>
      </c>
      <c r="AH2857" s="16">
        <v>23</v>
      </c>
    </row>
    <row r="2858" spans="1:34" x14ac:dyDescent="0.2">
      <c r="A2858" s="4" t="s">
        <v>21</v>
      </c>
      <c r="B2858" s="4" t="s">
        <v>135</v>
      </c>
      <c r="C2858" s="4" t="s">
        <v>1036</v>
      </c>
      <c r="D2858" s="4" t="s">
        <v>677</v>
      </c>
      <c r="E2858" s="4" t="s">
        <v>678</v>
      </c>
      <c r="F2858" s="4" t="s">
        <v>2832</v>
      </c>
      <c r="G2858" s="4" t="s">
        <v>158</v>
      </c>
      <c r="H2858" s="4" t="s">
        <v>164</v>
      </c>
      <c r="I2858" s="16">
        <v>2135</v>
      </c>
      <c r="J2858" s="16">
        <v>26557</v>
      </c>
      <c r="K2858" s="16">
        <v>1969</v>
      </c>
      <c r="L2858" s="16">
        <v>5994</v>
      </c>
      <c r="M2858" s="16">
        <v>12</v>
      </c>
      <c r="N2858" s="16">
        <v>657</v>
      </c>
      <c r="O2858" s="17">
        <f>IFERROR(K2858/I2858,"")</f>
        <v>0.92224824355971902</v>
      </c>
      <c r="P2858" s="17">
        <f>IFERROR(L2858/J2858,"")</f>
        <v>0.22570320442821101</v>
      </c>
      <c r="Q2858" s="16">
        <v>0</v>
      </c>
      <c r="R2858" s="16">
        <v>0</v>
      </c>
      <c r="S2858" s="16">
        <v>0</v>
      </c>
      <c r="T2858" s="16">
        <v>181</v>
      </c>
      <c r="U2858" s="16">
        <v>168</v>
      </c>
      <c r="V2858" s="16">
        <v>0</v>
      </c>
      <c r="W2858" s="16">
        <v>16</v>
      </c>
      <c r="X2858" s="16">
        <v>247</v>
      </c>
      <c r="Y2858" s="16">
        <v>0</v>
      </c>
      <c r="Z2858" s="16">
        <v>7351</v>
      </c>
      <c r="AA2858" s="16">
        <f>IF(COUNT(Q2858:Z2858)=0,"",SUM(Q2858:Q2858))</f>
        <v>0</v>
      </c>
      <c r="AB2858" s="16">
        <f>IF(COUNT(Q2858:Z2858)=0,"",SUM(R2858:S2858))</f>
        <v>0</v>
      </c>
      <c r="AC2858" s="16">
        <f>IF(COUNT(Q2858:Z2858)=0,"",SUM(T2858:V2858))</f>
        <v>349</v>
      </c>
      <c r="AD2858" s="16">
        <f>IF(COUNT(Q2858:Z2858)=0,"",SUM(W2858:Y2858))</f>
        <v>263</v>
      </c>
      <c r="AE2858" s="16">
        <f>IF(COUNT(Q2858:Z2858)=0,"",SUM(Z2858:Z2858))</f>
        <v>7351</v>
      </c>
      <c r="AF2858" s="16">
        <f>IF(COUNT(Q2858:Z2858)=0,"",SUM(Q2858:Z2858))</f>
        <v>7963</v>
      </c>
      <c r="AG2858" s="17">
        <f>IFERROR((AA2858+AB2858)/AF2858,"")</f>
        <v>0</v>
      </c>
      <c r="AH2858" s="16">
        <v>54</v>
      </c>
    </row>
    <row r="2859" spans="1:34" x14ac:dyDescent="0.2">
      <c r="A2859" s="4" t="s">
        <v>21</v>
      </c>
      <c r="B2859" s="4" t="s">
        <v>135</v>
      </c>
      <c r="C2859" s="4" t="s">
        <v>1036</v>
      </c>
      <c r="D2859" s="4" t="s">
        <v>677</v>
      </c>
      <c r="E2859" s="4" t="s">
        <v>678</v>
      </c>
      <c r="F2859" s="4" t="s">
        <v>2833</v>
      </c>
      <c r="G2859" s="4" t="s">
        <v>158</v>
      </c>
      <c r="H2859" s="4" t="s">
        <v>165</v>
      </c>
      <c r="I2859" s="16">
        <v>353</v>
      </c>
      <c r="J2859" s="16">
        <v>4839</v>
      </c>
      <c r="K2859" s="16">
        <v>347</v>
      </c>
      <c r="L2859" s="16">
        <v>732</v>
      </c>
      <c r="M2859" s="16"/>
      <c r="N2859" s="16">
        <v>99</v>
      </c>
      <c r="O2859" s="17">
        <f>IFERROR(K2859/I2859,"")</f>
        <v>0.98300283286118983</v>
      </c>
      <c r="P2859" s="17">
        <f>IFERROR(L2859/J2859,"")</f>
        <v>0.15127092374457532</v>
      </c>
      <c r="Q2859" s="16">
        <v>0</v>
      </c>
      <c r="R2859" s="16">
        <v>0</v>
      </c>
      <c r="S2859" s="16">
        <v>0</v>
      </c>
      <c r="T2859" s="16">
        <v>17</v>
      </c>
      <c r="U2859" s="16">
        <v>14</v>
      </c>
      <c r="V2859" s="16">
        <v>0</v>
      </c>
      <c r="W2859" s="16">
        <v>0</v>
      </c>
      <c r="X2859" s="16">
        <v>64</v>
      </c>
      <c r="Y2859" s="16">
        <v>0</v>
      </c>
      <c r="Z2859" s="16">
        <v>984</v>
      </c>
      <c r="AA2859" s="16">
        <f>IF(COUNT(Q2859:Z2859)=0,"",SUM(Q2859:Q2859))</f>
        <v>0</v>
      </c>
      <c r="AB2859" s="16">
        <f>IF(COUNT(Q2859:Z2859)=0,"",SUM(R2859:S2859))</f>
        <v>0</v>
      </c>
      <c r="AC2859" s="16">
        <f>IF(COUNT(Q2859:Z2859)=0,"",SUM(T2859:V2859))</f>
        <v>31</v>
      </c>
      <c r="AD2859" s="16">
        <f>IF(COUNT(Q2859:Z2859)=0,"",SUM(W2859:Y2859))</f>
        <v>64</v>
      </c>
      <c r="AE2859" s="16">
        <f>IF(COUNT(Q2859:Z2859)=0,"",SUM(Z2859:Z2859))</f>
        <v>984</v>
      </c>
      <c r="AF2859" s="16">
        <f>IF(COUNT(Q2859:Z2859)=0,"",SUM(Q2859:Z2859))</f>
        <v>1079</v>
      </c>
      <c r="AG2859" s="17">
        <f>IFERROR((AA2859+AB2859)/AF2859,"")</f>
        <v>0</v>
      </c>
      <c r="AH2859" s="16"/>
    </row>
    <row r="2860" spans="1:34" x14ac:dyDescent="0.2">
      <c r="A2860" s="4" t="s">
        <v>21</v>
      </c>
      <c r="B2860" s="4" t="s">
        <v>135</v>
      </c>
      <c r="C2860" s="4" t="s">
        <v>1036</v>
      </c>
      <c r="D2860" s="4" t="s">
        <v>677</v>
      </c>
      <c r="E2860" s="4" t="s">
        <v>678</v>
      </c>
      <c r="F2860" s="4" t="s">
        <v>2834</v>
      </c>
      <c r="G2860" s="4" t="s">
        <v>158</v>
      </c>
      <c r="H2860" s="4" t="s">
        <v>164</v>
      </c>
      <c r="I2860" s="16">
        <v>55</v>
      </c>
      <c r="J2860" s="16">
        <v>899</v>
      </c>
      <c r="K2860" s="16">
        <v>55</v>
      </c>
      <c r="L2860" s="16">
        <v>167</v>
      </c>
      <c r="M2860" s="16">
        <v>0</v>
      </c>
      <c r="N2860" s="16">
        <v>13</v>
      </c>
      <c r="O2860" s="17">
        <f>IFERROR(K2860/I2860,"")</f>
        <v>1</v>
      </c>
      <c r="P2860" s="17">
        <f>IFERROR(L2860/J2860,"")</f>
        <v>0.185761957730812</v>
      </c>
      <c r="Q2860" s="16">
        <v>0</v>
      </c>
      <c r="R2860" s="16">
        <v>0</v>
      </c>
      <c r="S2860" s="16">
        <v>0</v>
      </c>
      <c r="T2860" s="16"/>
      <c r="U2860" s="16"/>
      <c r="V2860" s="16">
        <v>0</v>
      </c>
      <c r="W2860" s="16">
        <v>0</v>
      </c>
      <c r="X2860" s="16">
        <v>18</v>
      </c>
      <c r="Y2860" s="16">
        <v>0</v>
      </c>
      <c r="Z2860" s="16">
        <v>195</v>
      </c>
      <c r="AA2860" s="16">
        <f>IF(COUNT(Q2860:Z2860)=0,"",SUM(Q2860:Q2860))</f>
        <v>0</v>
      </c>
      <c r="AB2860" s="16">
        <f>IF(COUNT(Q2860:Z2860)=0,"",SUM(R2860:S2860))</f>
        <v>0</v>
      </c>
      <c r="AC2860" s="16">
        <f>IF(COUNT(Q2860:Z2860)=0,"",SUM(T2860:V2860))</f>
        <v>0</v>
      </c>
      <c r="AD2860" s="16">
        <f>IF(COUNT(Q2860:Z2860)=0,"",SUM(W2860:Y2860))</f>
        <v>18</v>
      </c>
      <c r="AE2860" s="16">
        <f>IF(COUNT(Q2860:Z2860)=0,"",SUM(Z2860:Z2860))</f>
        <v>195</v>
      </c>
      <c r="AF2860" s="16">
        <f>IF(COUNT(Q2860:Z2860)=0,"",SUM(Q2860:Z2860))</f>
        <v>213</v>
      </c>
      <c r="AG2860" s="17">
        <f>IFERROR((AA2860+AB2860)/AF2860,"")</f>
        <v>0</v>
      </c>
      <c r="AH2860" s="16"/>
    </row>
    <row r="2861" spans="1:34" x14ac:dyDescent="0.2">
      <c r="A2861" s="4" t="s">
        <v>21</v>
      </c>
      <c r="B2861" s="4" t="s">
        <v>135</v>
      </c>
      <c r="C2861" s="4" t="s">
        <v>1036</v>
      </c>
      <c r="D2861" s="4" t="s">
        <v>677</v>
      </c>
      <c r="E2861" s="4" t="s">
        <v>678</v>
      </c>
      <c r="F2861" s="4" t="s">
        <v>2835</v>
      </c>
      <c r="G2861" s="4" t="s">
        <v>158</v>
      </c>
      <c r="H2861" s="4" t="s">
        <v>163</v>
      </c>
      <c r="I2861" s="16">
        <v>983</v>
      </c>
      <c r="J2861" s="16">
        <v>7291</v>
      </c>
      <c r="K2861" s="16">
        <v>828</v>
      </c>
      <c r="L2861" s="16">
        <v>1495</v>
      </c>
      <c r="M2861" s="16"/>
      <c r="N2861" s="16">
        <v>93</v>
      </c>
      <c r="O2861" s="17">
        <f>IFERROR(K2861/I2861,"")</f>
        <v>0.84231943031536116</v>
      </c>
      <c r="P2861" s="17">
        <f>IFERROR(L2861/J2861,"")</f>
        <v>0.20504731861198738</v>
      </c>
      <c r="Q2861" s="16">
        <v>0</v>
      </c>
      <c r="R2861" s="16">
        <v>0</v>
      </c>
      <c r="S2861" s="16">
        <v>0</v>
      </c>
      <c r="T2861" s="16">
        <v>51</v>
      </c>
      <c r="U2861" s="16">
        <v>68</v>
      </c>
      <c r="V2861" s="16">
        <v>0</v>
      </c>
      <c r="W2861" s="16">
        <v>0</v>
      </c>
      <c r="X2861" s="16">
        <v>74</v>
      </c>
      <c r="Y2861" s="16">
        <v>0</v>
      </c>
      <c r="Z2861" s="16">
        <v>2130</v>
      </c>
      <c r="AA2861" s="16">
        <f>IF(COUNT(Q2861:Z2861)=0,"",SUM(Q2861:Q2861))</f>
        <v>0</v>
      </c>
      <c r="AB2861" s="16">
        <f>IF(COUNT(Q2861:Z2861)=0,"",SUM(R2861:S2861))</f>
        <v>0</v>
      </c>
      <c r="AC2861" s="16">
        <f>IF(COUNT(Q2861:Z2861)=0,"",SUM(T2861:V2861))</f>
        <v>119</v>
      </c>
      <c r="AD2861" s="16">
        <f>IF(COUNT(Q2861:Z2861)=0,"",SUM(W2861:Y2861))</f>
        <v>74</v>
      </c>
      <c r="AE2861" s="16">
        <f>IF(COUNT(Q2861:Z2861)=0,"",SUM(Z2861:Z2861))</f>
        <v>2130</v>
      </c>
      <c r="AF2861" s="16">
        <f>IF(COUNT(Q2861:Z2861)=0,"",SUM(Q2861:Z2861))</f>
        <v>2323</v>
      </c>
      <c r="AG2861" s="17">
        <f>IFERROR((AA2861+AB2861)/AF2861,"")</f>
        <v>0</v>
      </c>
      <c r="AH2861" s="16">
        <v>27</v>
      </c>
    </row>
    <row r="2862" spans="1:34" x14ac:dyDescent="0.2">
      <c r="A2862" s="4" t="s">
        <v>21</v>
      </c>
      <c r="B2862" s="4" t="s">
        <v>134</v>
      </c>
      <c r="C2862" s="4" t="s">
        <v>955</v>
      </c>
      <c r="D2862" s="4" t="s">
        <v>693</v>
      </c>
      <c r="E2862" s="4" t="s">
        <v>694</v>
      </c>
      <c r="F2862" s="4" t="s">
        <v>2947</v>
      </c>
      <c r="G2862" s="4" t="s">
        <v>157</v>
      </c>
      <c r="H2862" s="4" t="s">
        <v>164</v>
      </c>
      <c r="I2862" s="16">
        <v>749</v>
      </c>
      <c r="J2862" s="16">
        <v>23475</v>
      </c>
      <c r="K2862" s="16">
        <v>748</v>
      </c>
      <c r="L2862" s="16">
        <v>3505</v>
      </c>
      <c r="M2862" s="16"/>
      <c r="N2862" s="16">
        <v>198</v>
      </c>
      <c r="O2862" s="17">
        <f>IFERROR(K2862/I2862,"")</f>
        <v>0.99866488651535379</v>
      </c>
      <c r="P2862" s="17">
        <f>IFERROR(L2862/J2862,"")</f>
        <v>0.14930777422790203</v>
      </c>
      <c r="Q2862" s="16">
        <v>0</v>
      </c>
      <c r="R2862" s="16">
        <v>0</v>
      </c>
      <c r="S2862" s="16"/>
      <c r="T2862" s="16">
        <v>0</v>
      </c>
      <c r="U2862" s="16">
        <v>691</v>
      </c>
      <c r="V2862" s="16">
        <v>748</v>
      </c>
      <c r="W2862" s="16"/>
      <c r="X2862" s="16">
        <v>691</v>
      </c>
      <c r="Y2862" s="16"/>
      <c r="Z2862" s="16">
        <v>3396</v>
      </c>
      <c r="AA2862" s="16">
        <f>IF(COUNT(Q2862:Z2862)=0,"",SUM(Q2862:Q2862))</f>
        <v>0</v>
      </c>
      <c r="AB2862" s="16">
        <f>IF(COUNT(Q2862:Z2862)=0,"",SUM(R2862:S2862))</f>
        <v>0</v>
      </c>
      <c r="AC2862" s="16">
        <f>IF(COUNT(Q2862:Z2862)=0,"",SUM(T2862:V2862))</f>
        <v>1439</v>
      </c>
      <c r="AD2862" s="16">
        <f>IF(COUNT(Q2862:Z2862)=0,"",SUM(W2862:Y2862))</f>
        <v>691</v>
      </c>
      <c r="AE2862" s="16">
        <f>IF(COUNT(Q2862:Z2862)=0,"",SUM(Z2862:Z2862))</f>
        <v>3396</v>
      </c>
      <c r="AF2862" s="16">
        <f>IF(COUNT(Q2862:Z2862)=0,"",SUM(Q2862:Z2862))</f>
        <v>5526</v>
      </c>
      <c r="AG2862" s="17">
        <f>IFERROR((AA2862+AB2862)/AF2862,"")</f>
        <v>0</v>
      </c>
      <c r="AH2862" s="16">
        <v>183</v>
      </c>
    </row>
    <row r="2863" spans="1:34" x14ac:dyDescent="0.2">
      <c r="A2863" s="4" t="s">
        <v>21</v>
      </c>
      <c r="B2863" s="4" t="s">
        <v>134</v>
      </c>
      <c r="C2863" s="4" t="s">
        <v>955</v>
      </c>
      <c r="D2863" s="4" t="s">
        <v>693</v>
      </c>
      <c r="E2863" s="4" t="s">
        <v>694</v>
      </c>
      <c r="F2863" s="4" t="s">
        <v>2948</v>
      </c>
      <c r="G2863" s="4" t="s">
        <v>157</v>
      </c>
      <c r="H2863" s="4" t="s">
        <v>163</v>
      </c>
      <c r="I2863" s="16">
        <v>392</v>
      </c>
      <c r="J2863" s="16">
        <v>9691</v>
      </c>
      <c r="K2863" s="16">
        <v>391</v>
      </c>
      <c r="L2863" s="16">
        <v>1363</v>
      </c>
      <c r="M2863" s="16"/>
      <c r="N2863" s="16">
        <v>68</v>
      </c>
      <c r="O2863" s="17">
        <f>IFERROR(K2863/I2863,"")</f>
        <v>0.99744897959183676</v>
      </c>
      <c r="P2863" s="17">
        <f>IFERROR(L2863/J2863,"")</f>
        <v>0.14064596016922917</v>
      </c>
      <c r="Q2863" s="16">
        <v>0</v>
      </c>
      <c r="R2863" s="16">
        <v>0</v>
      </c>
      <c r="S2863" s="16">
        <v>0</v>
      </c>
      <c r="T2863" s="16">
        <v>0</v>
      </c>
      <c r="U2863" s="16">
        <v>310</v>
      </c>
      <c r="V2863" s="16">
        <v>391</v>
      </c>
      <c r="W2863" s="16">
        <v>0</v>
      </c>
      <c r="X2863" s="16">
        <v>310</v>
      </c>
      <c r="Y2863" s="16"/>
      <c r="Z2863" s="16">
        <v>1318</v>
      </c>
      <c r="AA2863" s="16">
        <f>IF(COUNT(Q2863:Z2863)=0,"",SUM(Q2863:Q2863))</f>
        <v>0</v>
      </c>
      <c r="AB2863" s="16">
        <f>IF(COUNT(Q2863:Z2863)=0,"",SUM(R2863:S2863))</f>
        <v>0</v>
      </c>
      <c r="AC2863" s="16">
        <f>IF(COUNT(Q2863:Z2863)=0,"",SUM(T2863:V2863))</f>
        <v>701</v>
      </c>
      <c r="AD2863" s="16">
        <f>IF(COUNT(Q2863:Z2863)=0,"",SUM(W2863:Y2863))</f>
        <v>310</v>
      </c>
      <c r="AE2863" s="16">
        <f>IF(COUNT(Q2863:Z2863)=0,"",SUM(Z2863:Z2863))</f>
        <v>1318</v>
      </c>
      <c r="AF2863" s="16">
        <f>IF(COUNT(Q2863:Z2863)=0,"",SUM(Q2863:Z2863))</f>
        <v>2329</v>
      </c>
      <c r="AG2863" s="17">
        <f>IFERROR((AA2863+AB2863)/AF2863,"")</f>
        <v>0</v>
      </c>
      <c r="AH2863" s="16">
        <v>109</v>
      </c>
    </row>
    <row r="2864" spans="1:34" x14ac:dyDescent="0.2">
      <c r="A2864" s="4" t="s">
        <v>21</v>
      </c>
      <c r="B2864" s="4" t="s">
        <v>134</v>
      </c>
      <c r="C2864" s="4" t="s">
        <v>955</v>
      </c>
      <c r="D2864" s="4" t="s">
        <v>693</v>
      </c>
      <c r="E2864" s="4" t="s">
        <v>694</v>
      </c>
      <c r="F2864" s="4" t="s">
        <v>2949</v>
      </c>
      <c r="G2864" s="4" t="s">
        <v>157</v>
      </c>
      <c r="H2864" s="4" t="s">
        <v>164</v>
      </c>
      <c r="I2864" s="16">
        <v>2027</v>
      </c>
      <c r="J2864" s="16">
        <v>52484</v>
      </c>
      <c r="K2864" s="16">
        <v>2025</v>
      </c>
      <c r="L2864" s="16">
        <v>7574</v>
      </c>
      <c r="M2864" s="16"/>
      <c r="N2864" s="16">
        <v>721</v>
      </c>
      <c r="O2864" s="17">
        <f>IFERROR(K2864/I2864,"")</f>
        <v>0.99901332017760236</v>
      </c>
      <c r="P2864" s="17">
        <f>IFERROR(L2864/J2864,"")</f>
        <v>0.14431064705434038</v>
      </c>
      <c r="Q2864" s="16">
        <v>0</v>
      </c>
      <c r="R2864" s="16">
        <v>0</v>
      </c>
      <c r="S2864" s="16">
        <v>0</v>
      </c>
      <c r="T2864" s="16">
        <v>0</v>
      </c>
      <c r="U2864" s="16">
        <v>1475</v>
      </c>
      <c r="V2864" s="16">
        <v>2025</v>
      </c>
      <c r="W2864" s="16">
        <v>0</v>
      </c>
      <c r="X2864" s="16">
        <v>1475</v>
      </c>
      <c r="Y2864" s="16"/>
      <c r="Z2864" s="16">
        <v>7343</v>
      </c>
      <c r="AA2864" s="16">
        <f>IF(COUNT(Q2864:Z2864)=0,"",SUM(Q2864:Q2864))</f>
        <v>0</v>
      </c>
      <c r="AB2864" s="16">
        <f>IF(COUNT(Q2864:Z2864)=0,"",SUM(R2864:S2864))</f>
        <v>0</v>
      </c>
      <c r="AC2864" s="16">
        <f>IF(COUNT(Q2864:Z2864)=0,"",SUM(T2864:V2864))</f>
        <v>3500</v>
      </c>
      <c r="AD2864" s="16">
        <f>IF(COUNT(Q2864:Z2864)=0,"",SUM(W2864:Y2864))</f>
        <v>1475</v>
      </c>
      <c r="AE2864" s="16">
        <f>IF(COUNT(Q2864:Z2864)=0,"",SUM(Z2864:Z2864))</f>
        <v>7343</v>
      </c>
      <c r="AF2864" s="16">
        <f>IF(COUNT(Q2864:Z2864)=0,"",SUM(Q2864:Z2864))</f>
        <v>12318</v>
      </c>
      <c r="AG2864" s="17">
        <f>IFERROR((AA2864+AB2864)/AF2864,"")</f>
        <v>0</v>
      </c>
      <c r="AH2864" s="16">
        <v>498</v>
      </c>
    </row>
    <row r="2865" spans="1:34" x14ac:dyDescent="0.2">
      <c r="A2865" s="4" t="s">
        <v>21</v>
      </c>
      <c r="B2865" s="4" t="s">
        <v>134</v>
      </c>
      <c r="C2865" s="4" t="s">
        <v>955</v>
      </c>
      <c r="D2865" s="4" t="s">
        <v>693</v>
      </c>
      <c r="E2865" s="4" t="s">
        <v>694</v>
      </c>
      <c r="F2865" s="4" t="s">
        <v>2950</v>
      </c>
      <c r="G2865" s="4" t="s">
        <v>157</v>
      </c>
      <c r="H2865" s="4" t="s">
        <v>165</v>
      </c>
      <c r="I2865" s="16">
        <v>216</v>
      </c>
      <c r="J2865" s="16">
        <v>3484</v>
      </c>
      <c r="K2865" s="16">
        <v>216</v>
      </c>
      <c r="L2865" s="16">
        <v>610</v>
      </c>
      <c r="M2865" s="16">
        <v>0</v>
      </c>
      <c r="N2865" s="16">
        <v>34</v>
      </c>
      <c r="O2865" s="17">
        <f>IFERROR(K2865/I2865,"")</f>
        <v>1</v>
      </c>
      <c r="P2865" s="17">
        <f>IFERROR(L2865/J2865,"")</f>
        <v>0.17508610792192883</v>
      </c>
      <c r="Q2865" s="16">
        <v>0</v>
      </c>
      <c r="R2865" s="16">
        <v>0</v>
      </c>
      <c r="S2865" s="16">
        <v>0</v>
      </c>
      <c r="T2865" s="16">
        <v>0</v>
      </c>
      <c r="U2865" s="16">
        <v>104</v>
      </c>
      <c r="V2865" s="16">
        <v>216</v>
      </c>
      <c r="W2865" s="16">
        <v>0</v>
      </c>
      <c r="X2865" s="16">
        <v>104</v>
      </c>
      <c r="Y2865" s="16">
        <v>0</v>
      </c>
      <c r="Z2865" s="16">
        <v>602</v>
      </c>
      <c r="AA2865" s="16">
        <f>IF(COUNT(Q2865:Z2865)=0,"",SUM(Q2865:Q2865))</f>
        <v>0</v>
      </c>
      <c r="AB2865" s="16">
        <f>IF(COUNT(Q2865:Z2865)=0,"",SUM(R2865:S2865))</f>
        <v>0</v>
      </c>
      <c r="AC2865" s="16">
        <f>IF(COUNT(Q2865:Z2865)=0,"",SUM(T2865:V2865))</f>
        <v>320</v>
      </c>
      <c r="AD2865" s="16">
        <f>IF(COUNT(Q2865:Z2865)=0,"",SUM(W2865:Y2865))</f>
        <v>104</v>
      </c>
      <c r="AE2865" s="16">
        <f>IF(COUNT(Q2865:Z2865)=0,"",SUM(Z2865:Z2865))</f>
        <v>602</v>
      </c>
      <c r="AF2865" s="16">
        <f>IF(COUNT(Q2865:Z2865)=0,"",SUM(Q2865:Z2865))</f>
        <v>1026</v>
      </c>
      <c r="AG2865" s="17">
        <f>IFERROR((AA2865+AB2865)/AF2865,"")</f>
        <v>0</v>
      </c>
      <c r="AH2865" s="16">
        <v>19</v>
      </c>
    </row>
    <row r="2866" spans="1:34" x14ac:dyDescent="0.2">
      <c r="A2866" s="4" t="s">
        <v>21</v>
      </c>
      <c r="B2866" s="4" t="s">
        <v>134</v>
      </c>
      <c r="C2866" s="4" t="s">
        <v>955</v>
      </c>
      <c r="D2866" s="4" t="s">
        <v>693</v>
      </c>
      <c r="E2866" s="4" t="s">
        <v>694</v>
      </c>
      <c r="F2866" s="4" t="s">
        <v>2951</v>
      </c>
      <c r="G2866" s="4" t="s">
        <v>157</v>
      </c>
      <c r="H2866" s="4" t="s">
        <v>163</v>
      </c>
      <c r="I2866" s="16">
        <v>64</v>
      </c>
      <c r="J2866" s="16">
        <v>1912</v>
      </c>
      <c r="K2866" s="16">
        <v>64</v>
      </c>
      <c r="L2866" s="16">
        <v>317</v>
      </c>
      <c r="M2866" s="16"/>
      <c r="N2866" s="16">
        <v>17</v>
      </c>
      <c r="O2866" s="17">
        <f>IFERROR(K2866/I2866,"")</f>
        <v>1</v>
      </c>
      <c r="P2866" s="17">
        <f>IFERROR(L2866/J2866,"")</f>
        <v>0.16579497907949792</v>
      </c>
      <c r="Q2866" s="16">
        <v>0</v>
      </c>
      <c r="R2866" s="16">
        <v>0</v>
      </c>
      <c r="S2866" s="16">
        <v>0</v>
      </c>
      <c r="T2866" s="16">
        <v>0</v>
      </c>
      <c r="U2866" s="16">
        <v>56</v>
      </c>
      <c r="V2866" s="16">
        <v>64</v>
      </c>
      <c r="W2866" s="16">
        <v>0</v>
      </c>
      <c r="X2866" s="16">
        <v>56</v>
      </c>
      <c r="Y2866" s="16">
        <v>0</v>
      </c>
      <c r="Z2866" s="16">
        <v>312</v>
      </c>
      <c r="AA2866" s="16">
        <f>IF(COUNT(Q2866:Z2866)=0,"",SUM(Q2866:Q2866))</f>
        <v>0</v>
      </c>
      <c r="AB2866" s="16">
        <f>IF(COUNT(Q2866:Z2866)=0,"",SUM(R2866:S2866))</f>
        <v>0</v>
      </c>
      <c r="AC2866" s="16">
        <f>IF(COUNT(Q2866:Z2866)=0,"",SUM(T2866:V2866))</f>
        <v>120</v>
      </c>
      <c r="AD2866" s="16">
        <f>IF(COUNT(Q2866:Z2866)=0,"",SUM(W2866:Y2866))</f>
        <v>56</v>
      </c>
      <c r="AE2866" s="16">
        <f>IF(COUNT(Q2866:Z2866)=0,"",SUM(Z2866:Z2866))</f>
        <v>312</v>
      </c>
      <c r="AF2866" s="16">
        <f>IF(COUNT(Q2866:Z2866)=0,"",SUM(Q2866:Z2866))</f>
        <v>488</v>
      </c>
      <c r="AG2866" s="17">
        <f>IFERROR((AA2866+AB2866)/AF2866,"")</f>
        <v>0</v>
      </c>
      <c r="AH2866" s="16">
        <v>19</v>
      </c>
    </row>
    <row r="2867" spans="1:34" x14ac:dyDescent="0.2">
      <c r="A2867" s="4" t="s">
        <v>21</v>
      </c>
      <c r="B2867" s="4" t="s">
        <v>134</v>
      </c>
      <c r="C2867" s="4" t="s">
        <v>955</v>
      </c>
      <c r="D2867" s="4" t="s">
        <v>693</v>
      </c>
      <c r="E2867" s="4" t="s">
        <v>694</v>
      </c>
      <c r="F2867" s="4" t="s">
        <v>2952</v>
      </c>
      <c r="G2867" s="4" t="s">
        <v>157</v>
      </c>
      <c r="H2867" s="4" t="s">
        <v>164</v>
      </c>
      <c r="I2867" s="16">
        <v>101</v>
      </c>
      <c r="J2867" s="16">
        <v>4312</v>
      </c>
      <c r="K2867" s="16">
        <v>101</v>
      </c>
      <c r="L2867" s="16">
        <v>572</v>
      </c>
      <c r="M2867" s="16">
        <v>0</v>
      </c>
      <c r="N2867" s="16">
        <v>51</v>
      </c>
      <c r="O2867" s="17">
        <f>IFERROR(K2867/I2867,"")</f>
        <v>1</v>
      </c>
      <c r="P2867" s="17">
        <f>IFERROR(L2867/J2867,"")</f>
        <v>0.1326530612244898</v>
      </c>
      <c r="Q2867" s="16">
        <v>0</v>
      </c>
      <c r="R2867" s="16">
        <v>0</v>
      </c>
      <c r="S2867" s="16">
        <v>0</v>
      </c>
      <c r="T2867" s="16">
        <v>0</v>
      </c>
      <c r="U2867" s="16">
        <v>154</v>
      </c>
      <c r="V2867" s="16">
        <v>101</v>
      </c>
      <c r="W2867" s="16">
        <v>0</v>
      </c>
      <c r="X2867" s="16">
        <v>154</v>
      </c>
      <c r="Y2867" s="16"/>
      <c r="Z2867" s="16">
        <v>540</v>
      </c>
      <c r="AA2867" s="16">
        <f>IF(COUNT(Q2867:Z2867)=0,"",SUM(Q2867:Q2867))</f>
        <v>0</v>
      </c>
      <c r="AB2867" s="16">
        <f>IF(COUNT(Q2867:Z2867)=0,"",SUM(R2867:S2867))</f>
        <v>0</v>
      </c>
      <c r="AC2867" s="16">
        <f>IF(COUNT(Q2867:Z2867)=0,"",SUM(T2867:V2867))</f>
        <v>255</v>
      </c>
      <c r="AD2867" s="16">
        <f>IF(COUNT(Q2867:Z2867)=0,"",SUM(W2867:Y2867))</f>
        <v>154</v>
      </c>
      <c r="AE2867" s="16">
        <f>IF(COUNT(Q2867:Z2867)=0,"",SUM(Z2867:Z2867))</f>
        <v>540</v>
      </c>
      <c r="AF2867" s="16">
        <f>IF(COUNT(Q2867:Z2867)=0,"",SUM(Q2867:Z2867))</f>
        <v>949</v>
      </c>
      <c r="AG2867" s="17">
        <f>IFERROR((AA2867+AB2867)/AF2867,"")</f>
        <v>0</v>
      </c>
      <c r="AH2867" s="16">
        <v>27</v>
      </c>
    </row>
    <row r="2868" spans="1:34" x14ac:dyDescent="0.2">
      <c r="A2868" s="4" t="s">
        <v>21</v>
      </c>
      <c r="B2868" s="4" t="s">
        <v>134</v>
      </c>
      <c r="C2868" s="4" t="s">
        <v>955</v>
      </c>
      <c r="D2868" s="4" t="s">
        <v>693</v>
      </c>
      <c r="E2868" s="4" t="s">
        <v>694</v>
      </c>
      <c r="F2868" s="4" t="s">
        <v>2953</v>
      </c>
      <c r="G2868" s="4" t="s">
        <v>157</v>
      </c>
      <c r="H2868" s="4" t="s">
        <v>165</v>
      </c>
      <c r="I2868" s="16">
        <v>55</v>
      </c>
      <c r="J2868" s="16">
        <v>1446</v>
      </c>
      <c r="K2868" s="16">
        <v>55</v>
      </c>
      <c r="L2868" s="16">
        <v>202</v>
      </c>
      <c r="M2868" s="16"/>
      <c r="N2868" s="16">
        <v>29</v>
      </c>
      <c r="O2868" s="17">
        <f>IFERROR(K2868/I2868,"")</f>
        <v>1</v>
      </c>
      <c r="P2868" s="17">
        <f>IFERROR(L2868/J2868,"")</f>
        <v>0.1396957123098202</v>
      </c>
      <c r="Q2868" s="16">
        <v>0</v>
      </c>
      <c r="R2868" s="16">
        <v>0</v>
      </c>
      <c r="S2868" s="16">
        <v>0</v>
      </c>
      <c r="T2868" s="16">
        <v>0</v>
      </c>
      <c r="U2868" s="16">
        <v>38</v>
      </c>
      <c r="V2868" s="16">
        <v>55</v>
      </c>
      <c r="W2868" s="16">
        <v>0</v>
      </c>
      <c r="X2868" s="16">
        <v>38</v>
      </c>
      <c r="Y2868" s="16">
        <v>0</v>
      </c>
      <c r="Z2868" s="16">
        <v>197</v>
      </c>
      <c r="AA2868" s="16">
        <f>IF(COUNT(Q2868:Z2868)=0,"",SUM(Q2868:Q2868))</f>
        <v>0</v>
      </c>
      <c r="AB2868" s="16">
        <f>IF(COUNT(Q2868:Z2868)=0,"",SUM(R2868:S2868))</f>
        <v>0</v>
      </c>
      <c r="AC2868" s="16">
        <f>IF(COUNT(Q2868:Z2868)=0,"",SUM(T2868:V2868))</f>
        <v>93</v>
      </c>
      <c r="AD2868" s="16">
        <f>IF(COUNT(Q2868:Z2868)=0,"",SUM(W2868:Y2868))</f>
        <v>38</v>
      </c>
      <c r="AE2868" s="16">
        <f>IF(COUNT(Q2868:Z2868)=0,"",SUM(Z2868:Z2868))</f>
        <v>197</v>
      </c>
      <c r="AF2868" s="16">
        <f>IF(COUNT(Q2868:Z2868)=0,"",SUM(Q2868:Z2868))</f>
        <v>328</v>
      </c>
      <c r="AG2868" s="17">
        <f>IFERROR((AA2868+AB2868)/AF2868,"")</f>
        <v>0</v>
      </c>
      <c r="AH2868" s="16"/>
    </row>
    <row r="2869" spans="1:34" x14ac:dyDescent="0.2">
      <c r="A2869" s="4" t="s">
        <v>21</v>
      </c>
      <c r="B2869" s="4" t="s">
        <v>147</v>
      </c>
      <c r="C2869" s="4" t="s">
        <v>1036</v>
      </c>
      <c r="D2869" s="4" t="s">
        <v>714</v>
      </c>
      <c r="E2869" s="4" t="s">
        <v>715</v>
      </c>
      <c r="F2869" s="4" t="s">
        <v>3157</v>
      </c>
      <c r="G2869" s="4" t="s">
        <v>156</v>
      </c>
      <c r="H2869" s="4" t="s">
        <v>165</v>
      </c>
      <c r="I2869" s="16">
        <v>6168</v>
      </c>
      <c r="J2869" s="16">
        <v>91086</v>
      </c>
      <c r="K2869" s="16">
        <v>2268</v>
      </c>
      <c r="L2869" s="16">
        <v>9388</v>
      </c>
      <c r="M2869" s="16">
        <v>716</v>
      </c>
      <c r="N2869" s="16">
        <v>7704</v>
      </c>
      <c r="O2869" s="17">
        <f>IFERROR(K2869/I2869,"")</f>
        <v>0.36770428015564205</v>
      </c>
      <c r="P2869" s="17">
        <f>IFERROR(L2869/J2869,"")</f>
        <v>0.10306743077970269</v>
      </c>
      <c r="Q2869" s="16">
        <v>0</v>
      </c>
      <c r="R2869" s="16">
        <v>0</v>
      </c>
      <c r="S2869" s="16">
        <v>0</v>
      </c>
      <c r="T2869" s="16">
        <v>286</v>
      </c>
      <c r="U2869" s="16">
        <v>260</v>
      </c>
      <c r="V2869" s="16">
        <v>0</v>
      </c>
      <c r="W2869" s="16">
        <v>0</v>
      </c>
      <c r="X2869" s="16">
        <v>199</v>
      </c>
      <c r="Y2869" s="16">
        <v>0</v>
      </c>
      <c r="Z2869" s="16">
        <v>11041</v>
      </c>
      <c r="AA2869" s="16">
        <f>IF(COUNT(Q2869:Z2869)=0,"",SUM(Q2869:Q2869))</f>
        <v>0</v>
      </c>
      <c r="AB2869" s="16">
        <f>IF(COUNT(Q2869:Z2869)=0,"",SUM(R2869:S2869))</f>
        <v>0</v>
      </c>
      <c r="AC2869" s="16">
        <f>IF(COUNT(Q2869:Z2869)=0,"",SUM(T2869:V2869))</f>
        <v>546</v>
      </c>
      <c r="AD2869" s="16">
        <f>IF(COUNT(Q2869:Z2869)=0,"",SUM(W2869:Y2869))</f>
        <v>199</v>
      </c>
      <c r="AE2869" s="16">
        <f>IF(COUNT(Q2869:Z2869)=0,"",SUM(Z2869:Z2869))</f>
        <v>11041</v>
      </c>
      <c r="AF2869" s="16">
        <f>IF(COUNT(Q2869:Z2869)=0,"",SUM(Q2869:Z2869))</f>
        <v>11786</v>
      </c>
      <c r="AG2869" s="17">
        <f>IFERROR((AA2869+AB2869)/AF2869,"")</f>
        <v>0</v>
      </c>
      <c r="AH2869" s="16">
        <v>180</v>
      </c>
    </row>
    <row r="2870" spans="1:34" x14ac:dyDescent="0.2">
      <c r="A2870" s="4" t="s">
        <v>21</v>
      </c>
      <c r="B2870" s="4" t="s">
        <v>147</v>
      </c>
      <c r="C2870" s="4" t="s">
        <v>1036</v>
      </c>
      <c r="D2870" s="4" t="s">
        <v>714</v>
      </c>
      <c r="E2870" s="4" t="s">
        <v>715</v>
      </c>
      <c r="F2870" s="4" t="s">
        <v>3158</v>
      </c>
      <c r="G2870" s="4" t="s">
        <v>156</v>
      </c>
      <c r="H2870" s="4" t="s">
        <v>163</v>
      </c>
      <c r="I2870" s="16">
        <v>8386</v>
      </c>
      <c r="J2870" s="16">
        <v>115636</v>
      </c>
      <c r="K2870" s="16">
        <v>3047</v>
      </c>
      <c r="L2870" s="16">
        <v>11652</v>
      </c>
      <c r="M2870" s="16">
        <v>1157</v>
      </c>
      <c r="N2870" s="16">
        <v>11875</v>
      </c>
      <c r="O2870" s="17">
        <f>IFERROR(K2870/I2870,"")</f>
        <v>0.36334366801812545</v>
      </c>
      <c r="P2870" s="17">
        <f>IFERROR(L2870/J2870,"")</f>
        <v>0.10076446781279186</v>
      </c>
      <c r="Q2870" s="16">
        <v>0</v>
      </c>
      <c r="R2870" s="16">
        <v>0</v>
      </c>
      <c r="S2870" s="16">
        <v>0</v>
      </c>
      <c r="T2870" s="16">
        <v>291</v>
      </c>
      <c r="U2870" s="16">
        <v>583</v>
      </c>
      <c r="V2870" s="16">
        <v>0</v>
      </c>
      <c r="W2870" s="16">
        <v>0</v>
      </c>
      <c r="X2870" s="16">
        <v>285</v>
      </c>
      <c r="Y2870" s="16">
        <v>0</v>
      </c>
      <c r="Z2870" s="16">
        <v>13685</v>
      </c>
      <c r="AA2870" s="16">
        <f>IF(COUNT(Q2870:Z2870)=0,"",SUM(Q2870:Q2870))</f>
        <v>0</v>
      </c>
      <c r="AB2870" s="16">
        <f>IF(COUNT(Q2870:Z2870)=0,"",SUM(R2870:S2870))</f>
        <v>0</v>
      </c>
      <c r="AC2870" s="16">
        <f>IF(COUNT(Q2870:Z2870)=0,"",SUM(T2870:V2870))</f>
        <v>874</v>
      </c>
      <c r="AD2870" s="16">
        <f>IF(COUNT(Q2870:Z2870)=0,"",SUM(W2870:Y2870))</f>
        <v>285</v>
      </c>
      <c r="AE2870" s="16">
        <f>IF(COUNT(Q2870:Z2870)=0,"",SUM(Z2870:Z2870))</f>
        <v>13685</v>
      </c>
      <c r="AF2870" s="16">
        <f>IF(COUNT(Q2870:Z2870)=0,"",SUM(Q2870:Z2870))</f>
        <v>14844</v>
      </c>
      <c r="AG2870" s="17">
        <f>IFERROR((AA2870+AB2870)/AF2870,"")</f>
        <v>0</v>
      </c>
      <c r="AH2870" s="16">
        <v>486</v>
      </c>
    </row>
    <row r="2871" spans="1:34" x14ac:dyDescent="0.2">
      <c r="A2871" s="4" t="s">
        <v>21</v>
      </c>
      <c r="B2871" s="4" t="s">
        <v>147</v>
      </c>
      <c r="C2871" s="4" t="s">
        <v>1036</v>
      </c>
      <c r="D2871" s="4" t="s">
        <v>714</v>
      </c>
      <c r="E2871" s="4" t="s">
        <v>715</v>
      </c>
      <c r="F2871" s="4" t="s">
        <v>3159</v>
      </c>
      <c r="G2871" s="4" t="s">
        <v>156</v>
      </c>
      <c r="H2871" s="4" t="s">
        <v>165</v>
      </c>
      <c r="I2871" s="16">
        <v>1718</v>
      </c>
      <c r="J2871" s="16">
        <v>25383</v>
      </c>
      <c r="K2871" s="16">
        <v>375</v>
      </c>
      <c r="L2871" s="16">
        <v>2264</v>
      </c>
      <c r="M2871" s="16">
        <v>423</v>
      </c>
      <c r="N2871" s="16">
        <v>2230</v>
      </c>
      <c r="O2871" s="17">
        <f>IFERROR(K2871/I2871,"")</f>
        <v>0.21827706635622818</v>
      </c>
      <c r="P2871" s="17">
        <f>IFERROR(L2871/J2871,"")</f>
        <v>8.9193554741362327E-2</v>
      </c>
      <c r="Q2871" s="16">
        <v>0</v>
      </c>
      <c r="R2871" s="16">
        <v>0</v>
      </c>
      <c r="S2871" s="16">
        <v>0</v>
      </c>
      <c r="T2871" s="16">
        <v>37</v>
      </c>
      <c r="U2871" s="16">
        <v>110</v>
      </c>
      <c r="V2871" s="16">
        <v>0</v>
      </c>
      <c r="W2871" s="16">
        <v>0</v>
      </c>
      <c r="X2871" s="16">
        <v>103</v>
      </c>
      <c r="Y2871" s="16">
        <v>0</v>
      </c>
      <c r="Z2871" s="16">
        <v>2458</v>
      </c>
      <c r="AA2871" s="16">
        <f>IF(COUNT(Q2871:Z2871)=0,"",SUM(Q2871:Q2871))</f>
        <v>0</v>
      </c>
      <c r="AB2871" s="16">
        <f>IF(COUNT(Q2871:Z2871)=0,"",SUM(R2871:S2871))</f>
        <v>0</v>
      </c>
      <c r="AC2871" s="16">
        <f>IF(COUNT(Q2871:Z2871)=0,"",SUM(T2871:V2871))</f>
        <v>147</v>
      </c>
      <c r="AD2871" s="16">
        <f>IF(COUNT(Q2871:Z2871)=0,"",SUM(W2871:Y2871))</f>
        <v>103</v>
      </c>
      <c r="AE2871" s="16">
        <f>IF(COUNT(Q2871:Z2871)=0,"",SUM(Z2871:Z2871))</f>
        <v>2458</v>
      </c>
      <c r="AF2871" s="16">
        <f>IF(COUNT(Q2871:Z2871)=0,"",SUM(Q2871:Z2871))</f>
        <v>2708</v>
      </c>
      <c r="AG2871" s="17">
        <f>IFERROR((AA2871+AB2871)/AF2871,"")</f>
        <v>0</v>
      </c>
      <c r="AH2871" s="16">
        <v>54</v>
      </c>
    </row>
    <row r="2872" spans="1:34" x14ac:dyDescent="0.2">
      <c r="A2872" s="4" t="s">
        <v>21</v>
      </c>
      <c r="B2872" s="4" t="s">
        <v>147</v>
      </c>
      <c r="C2872" s="4" t="s">
        <v>1036</v>
      </c>
      <c r="D2872" s="4" t="s">
        <v>714</v>
      </c>
      <c r="E2872" s="4" t="s">
        <v>715</v>
      </c>
      <c r="F2872" s="4" t="s">
        <v>3160</v>
      </c>
      <c r="G2872" s="4" t="s">
        <v>156</v>
      </c>
      <c r="H2872" s="4" t="s">
        <v>164</v>
      </c>
      <c r="I2872" s="16">
        <v>9523</v>
      </c>
      <c r="J2872" s="16">
        <v>148665</v>
      </c>
      <c r="K2872" s="16">
        <v>3600</v>
      </c>
      <c r="L2872" s="16">
        <v>15387</v>
      </c>
      <c r="M2872" s="16">
        <v>1361</v>
      </c>
      <c r="N2872" s="16">
        <v>13368</v>
      </c>
      <c r="O2872" s="17">
        <f>IFERROR(K2872/I2872,"")</f>
        <v>0.37803213273128217</v>
      </c>
      <c r="P2872" s="17">
        <f>IFERROR(L2872/J2872,"")</f>
        <v>0.10350116032690949</v>
      </c>
      <c r="Q2872" s="16">
        <v>0</v>
      </c>
      <c r="R2872" s="16">
        <v>0</v>
      </c>
      <c r="S2872" s="16">
        <v>0</v>
      </c>
      <c r="T2872" s="16">
        <v>436</v>
      </c>
      <c r="U2872" s="16">
        <v>551</v>
      </c>
      <c r="V2872" s="16">
        <v>0</v>
      </c>
      <c r="W2872" s="16">
        <v>0</v>
      </c>
      <c r="X2872" s="16">
        <v>443</v>
      </c>
      <c r="Y2872" s="16">
        <v>0</v>
      </c>
      <c r="Z2872" s="16">
        <v>17906</v>
      </c>
      <c r="AA2872" s="16">
        <f>IF(COUNT(Q2872:Z2872)=0,"",SUM(Q2872:Q2872))</f>
        <v>0</v>
      </c>
      <c r="AB2872" s="16">
        <f>IF(COUNT(Q2872:Z2872)=0,"",SUM(R2872:S2872))</f>
        <v>0</v>
      </c>
      <c r="AC2872" s="16">
        <f>IF(COUNT(Q2872:Z2872)=0,"",SUM(T2872:V2872))</f>
        <v>987</v>
      </c>
      <c r="AD2872" s="16">
        <f>IF(COUNT(Q2872:Z2872)=0,"",SUM(W2872:Y2872))</f>
        <v>443</v>
      </c>
      <c r="AE2872" s="16">
        <f>IF(COUNT(Q2872:Z2872)=0,"",SUM(Z2872:Z2872))</f>
        <v>17906</v>
      </c>
      <c r="AF2872" s="16">
        <f>IF(COUNT(Q2872:Z2872)=0,"",SUM(Q2872:Z2872))</f>
        <v>19336</v>
      </c>
      <c r="AG2872" s="17">
        <f>IFERROR((AA2872+AB2872)/AF2872,"")</f>
        <v>0</v>
      </c>
      <c r="AH2872" s="16">
        <v>390</v>
      </c>
    </row>
    <row r="2873" spans="1:34" x14ac:dyDescent="0.2">
      <c r="A2873" s="4" t="s">
        <v>21</v>
      </c>
      <c r="B2873" s="4" t="s">
        <v>147</v>
      </c>
      <c r="C2873" s="4" t="s">
        <v>1036</v>
      </c>
      <c r="D2873" s="4" t="s">
        <v>714</v>
      </c>
      <c r="E2873" s="4" t="s">
        <v>715</v>
      </c>
      <c r="F2873" s="4" t="s">
        <v>3161</v>
      </c>
      <c r="G2873" s="4" t="s">
        <v>156</v>
      </c>
      <c r="H2873" s="4" t="s">
        <v>163</v>
      </c>
      <c r="I2873" s="16">
        <v>4488</v>
      </c>
      <c r="J2873" s="16">
        <v>73329</v>
      </c>
      <c r="K2873" s="16">
        <v>1752</v>
      </c>
      <c r="L2873" s="16">
        <v>6492</v>
      </c>
      <c r="M2873" s="16">
        <v>516</v>
      </c>
      <c r="N2873" s="16">
        <v>5837</v>
      </c>
      <c r="O2873" s="17">
        <f>IFERROR(K2873/I2873,"")</f>
        <v>0.39037433155080214</v>
      </c>
      <c r="P2873" s="17">
        <f>IFERROR(L2873/J2873,"")</f>
        <v>8.8532504193429618E-2</v>
      </c>
      <c r="Q2873" s="16">
        <v>0</v>
      </c>
      <c r="R2873" s="16">
        <v>0</v>
      </c>
      <c r="S2873" s="16">
        <v>0</v>
      </c>
      <c r="T2873" s="16">
        <v>202</v>
      </c>
      <c r="U2873" s="16">
        <v>232</v>
      </c>
      <c r="V2873" s="16">
        <v>0</v>
      </c>
      <c r="W2873" s="16">
        <v>0</v>
      </c>
      <c r="X2873" s="16">
        <v>138</v>
      </c>
      <c r="Y2873" s="16">
        <v>0</v>
      </c>
      <c r="Z2873" s="16">
        <v>7748</v>
      </c>
      <c r="AA2873" s="16">
        <f>IF(COUNT(Q2873:Z2873)=0,"",SUM(Q2873:Q2873))</f>
        <v>0</v>
      </c>
      <c r="AB2873" s="16">
        <f>IF(COUNT(Q2873:Z2873)=0,"",SUM(R2873:S2873))</f>
        <v>0</v>
      </c>
      <c r="AC2873" s="16">
        <f>IF(COUNT(Q2873:Z2873)=0,"",SUM(T2873:V2873))</f>
        <v>434</v>
      </c>
      <c r="AD2873" s="16">
        <f>IF(COUNT(Q2873:Z2873)=0,"",SUM(W2873:Y2873))</f>
        <v>138</v>
      </c>
      <c r="AE2873" s="16">
        <f>IF(COUNT(Q2873:Z2873)=0,"",SUM(Z2873:Z2873))</f>
        <v>7748</v>
      </c>
      <c r="AF2873" s="16">
        <f>IF(COUNT(Q2873:Z2873)=0,"",SUM(Q2873:Z2873))</f>
        <v>8320</v>
      </c>
      <c r="AG2873" s="17">
        <f>IFERROR((AA2873+AB2873)/AF2873,"")</f>
        <v>0</v>
      </c>
      <c r="AH2873" s="16">
        <v>267</v>
      </c>
    </row>
    <row r="2874" spans="1:34" x14ac:dyDescent="0.2">
      <c r="A2874" s="4" t="s">
        <v>21</v>
      </c>
      <c r="B2874" s="4" t="s">
        <v>147</v>
      </c>
      <c r="C2874" s="4" t="s">
        <v>1036</v>
      </c>
      <c r="D2874" s="4" t="s">
        <v>714</v>
      </c>
      <c r="E2874" s="4" t="s">
        <v>715</v>
      </c>
      <c r="F2874" s="4" t="s">
        <v>3162</v>
      </c>
      <c r="G2874" s="4" t="s">
        <v>156</v>
      </c>
      <c r="H2874" s="4" t="s">
        <v>165</v>
      </c>
      <c r="I2874" s="16">
        <v>1571</v>
      </c>
      <c r="J2874" s="16">
        <v>32955</v>
      </c>
      <c r="K2874" s="16">
        <v>518</v>
      </c>
      <c r="L2874" s="16">
        <v>3705</v>
      </c>
      <c r="M2874" s="16">
        <v>333</v>
      </c>
      <c r="N2874" s="16">
        <v>3054</v>
      </c>
      <c r="O2874" s="17">
        <f>IFERROR(K2874/I2874,"")</f>
        <v>0.32972628898790579</v>
      </c>
      <c r="P2874" s="17">
        <f>IFERROR(L2874/J2874,"")</f>
        <v>0.11242603550295859</v>
      </c>
      <c r="Q2874" s="16">
        <v>0</v>
      </c>
      <c r="R2874" s="16">
        <v>0</v>
      </c>
      <c r="S2874" s="16">
        <v>0</v>
      </c>
      <c r="T2874" s="16">
        <v>93</v>
      </c>
      <c r="U2874" s="16">
        <v>123</v>
      </c>
      <c r="V2874" s="16">
        <v>0</v>
      </c>
      <c r="W2874" s="16">
        <v>0</v>
      </c>
      <c r="X2874" s="16">
        <v>60</v>
      </c>
      <c r="Y2874" s="16">
        <v>0</v>
      </c>
      <c r="Z2874" s="16">
        <v>4028</v>
      </c>
      <c r="AA2874" s="16">
        <f>IF(COUNT(Q2874:Z2874)=0,"",SUM(Q2874:Q2874))</f>
        <v>0</v>
      </c>
      <c r="AB2874" s="16">
        <f>IF(COUNT(Q2874:Z2874)=0,"",SUM(R2874:S2874))</f>
        <v>0</v>
      </c>
      <c r="AC2874" s="16">
        <f>IF(COUNT(Q2874:Z2874)=0,"",SUM(T2874:V2874))</f>
        <v>216</v>
      </c>
      <c r="AD2874" s="16">
        <f>IF(COUNT(Q2874:Z2874)=0,"",SUM(W2874:Y2874))</f>
        <v>60</v>
      </c>
      <c r="AE2874" s="16">
        <f>IF(COUNT(Q2874:Z2874)=0,"",SUM(Z2874:Z2874))</f>
        <v>4028</v>
      </c>
      <c r="AF2874" s="16">
        <f>IF(COUNT(Q2874:Z2874)=0,"",SUM(Q2874:Z2874))</f>
        <v>4304</v>
      </c>
      <c r="AG2874" s="17">
        <f>IFERROR((AA2874+AB2874)/AF2874,"")</f>
        <v>0</v>
      </c>
      <c r="AH2874" s="16">
        <v>62</v>
      </c>
    </row>
    <row r="2875" spans="1:34" x14ac:dyDescent="0.2">
      <c r="A2875" s="4" t="s">
        <v>21</v>
      </c>
      <c r="B2875" s="4" t="s">
        <v>147</v>
      </c>
      <c r="C2875" s="4" t="s">
        <v>1036</v>
      </c>
      <c r="D2875" s="4" t="s">
        <v>714</v>
      </c>
      <c r="E2875" s="4" t="s">
        <v>715</v>
      </c>
      <c r="F2875" s="4" t="s">
        <v>3163</v>
      </c>
      <c r="G2875" s="4" t="s">
        <v>156</v>
      </c>
      <c r="H2875" s="4" t="s">
        <v>163</v>
      </c>
      <c r="I2875" s="16">
        <v>3278</v>
      </c>
      <c r="J2875" s="16">
        <v>35663</v>
      </c>
      <c r="K2875" s="16">
        <v>1476</v>
      </c>
      <c r="L2875" s="16">
        <v>3901</v>
      </c>
      <c r="M2875" s="16">
        <v>352</v>
      </c>
      <c r="N2875" s="16">
        <v>2967</v>
      </c>
      <c r="O2875" s="17">
        <f>IFERROR(K2875/I2875,"")</f>
        <v>0.450274557657108</v>
      </c>
      <c r="P2875" s="17">
        <f>IFERROR(L2875/J2875,"")</f>
        <v>0.10938507697052968</v>
      </c>
      <c r="Q2875" s="16">
        <v>0</v>
      </c>
      <c r="R2875" s="16">
        <v>0</v>
      </c>
      <c r="S2875" s="16">
        <v>0</v>
      </c>
      <c r="T2875" s="16">
        <v>230</v>
      </c>
      <c r="U2875" s="16">
        <v>118</v>
      </c>
      <c r="V2875" s="16">
        <v>0</v>
      </c>
      <c r="W2875" s="16">
        <v>0</v>
      </c>
      <c r="X2875" s="16">
        <v>217</v>
      </c>
      <c r="Y2875" s="16">
        <v>0</v>
      </c>
      <c r="Z2875" s="16">
        <v>4917</v>
      </c>
      <c r="AA2875" s="16">
        <f>IF(COUNT(Q2875:Z2875)=0,"",SUM(Q2875:Q2875))</f>
        <v>0</v>
      </c>
      <c r="AB2875" s="16">
        <f>IF(COUNT(Q2875:Z2875)=0,"",SUM(R2875:S2875))</f>
        <v>0</v>
      </c>
      <c r="AC2875" s="16">
        <f>IF(COUNT(Q2875:Z2875)=0,"",SUM(T2875:V2875))</f>
        <v>348</v>
      </c>
      <c r="AD2875" s="16">
        <f>IF(COUNT(Q2875:Z2875)=0,"",SUM(W2875:Y2875))</f>
        <v>217</v>
      </c>
      <c r="AE2875" s="16">
        <f>IF(COUNT(Q2875:Z2875)=0,"",SUM(Z2875:Z2875))</f>
        <v>4917</v>
      </c>
      <c r="AF2875" s="16">
        <f>IF(COUNT(Q2875:Z2875)=0,"",SUM(Q2875:Z2875))</f>
        <v>5482</v>
      </c>
      <c r="AG2875" s="17">
        <f>IFERROR((AA2875+AB2875)/AF2875,"")</f>
        <v>0</v>
      </c>
      <c r="AH2875" s="16">
        <v>144</v>
      </c>
    </row>
    <row r="2876" spans="1:34" x14ac:dyDescent="0.2">
      <c r="A2876" s="4" t="s">
        <v>21</v>
      </c>
      <c r="B2876" s="4" t="s">
        <v>147</v>
      </c>
      <c r="C2876" s="4" t="s">
        <v>1036</v>
      </c>
      <c r="D2876" s="4" t="s">
        <v>714</v>
      </c>
      <c r="E2876" s="4" t="s">
        <v>715</v>
      </c>
      <c r="F2876" s="4" t="s">
        <v>3164</v>
      </c>
      <c r="G2876" s="4" t="s">
        <v>156</v>
      </c>
      <c r="H2876" s="4" t="s">
        <v>164</v>
      </c>
      <c r="I2876" s="16">
        <v>2126</v>
      </c>
      <c r="J2876" s="16">
        <v>27963</v>
      </c>
      <c r="K2876" s="16">
        <v>873</v>
      </c>
      <c r="L2876" s="16">
        <v>2818</v>
      </c>
      <c r="M2876" s="16">
        <v>192</v>
      </c>
      <c r="N2876" s="16">
        <v>1968</v>
      </c>
      <c r="O2876" s="17">
        <f>IFERROR(K2876/I2876,"")</f>
        <v>0.41063029162746945</v>
      </c>
      <c r="P2876" s="17">
        <f>IFERROR(L2876/J2876,"")</f>
        <v>0.10077602546221794</v>
      </c>
      <c r="Q2876" s="16">
        <v>0</v>
      </c>
      <c r="R2876" s="16">
        <v>0</v>
      </c>
      <c r="S2876" s="16">
        <v>0</v>
      </c>
      <c r="T2876" s="16">
        <v>19</v>
      </c>
      <c r="U2876" s="16">
        <v>87</v>
      </c>
      <c r="V2876" s="16">
        <v>0</v>
      </c>
      <c r="W2876" s="16">
        <v>0</v>
      </c>
      <c r="X2876" s="16">
        <v>84</v>
      </c>
      <c r="Y2876" s="16">
        <v>0</v>
      </c>
      <c r="Z2876" s="16">
        <v>3536</v>
      </c>
      <c r="AA2876" s="16">
        <f>IF(COUNT(Q2876:Z2876)=0,"",SUM(Q2876:Q2876))</f>
        <v>0</v>
      </c>
      <c r="AB2876" s="16">
        <f>IF(COUNT(Q2876:Z2876)=0,"",SUM(R2876:S2876))</f>
        <v>0</v>
      </c>
      <c r="AC2876" s="16">
        <f>IF(COUNT(Q2876:Z2876)=0,"",SUM(T2876:V2876))</f>
        <v>106</v>
      </c>
      <c r="AD2876" s="16">
        <f>IF(COUNT(Q2876:Z2876)=0,"",SUM(W2876:Y2876))</f>
        <v>84</v>
      </c>
      <c r="AE2876" s="16">
        <f>IF(COUNT(Q2876:Z2876)=0,"",SUM(Z2876:Z2876))</f>
        <v>3536</v>
      </c>
      <c r="AF2876" s="16">
        <f>IF(COUNT(Q2876:Z2876)=0,"",SUM(Q2876:Z2876))</f>
        <v>3726</v>
      </c>
      <c r="AG2876" s="17">
        <f>IFERROR((AA2876+AB2876)/AF2876,"")</f>
        <v>0</v>
      </c>
      <c r="AH2876" s="16">
        <v>69</v>
      </c>
    </row>
    <row r="2877" spans="1:34" x14ac:dyDescent="0.2">
      <c r="A2877" s="4" t="s">
        <v>21</v>
      </c>
      <c r="B2877" s="4" t="s">
        <v>147</v>
      </c>
      <c r="C2877" s="4" t="s">
        <v>1036</v>
      </c>
      <c r="D2877" s="4" t="s">
        <v>714</v>
      </c>
      <c r="E2877" s="4" t="s">
        <v>715</v>
      </c>
      <c r="F2877" s="4" t="s">
        <v>3165</v>
      </c>
      <c r="G2877" s="4" t="s">
        <v>156</v>
      </c>
      <c r="H2877" s="4" t="s">
        <v>167</v>
      </c>
      <c r="I2877" s="16">
        <v>414</v>
      </c>
      <c r="J2877" s="16">
        <v>3367</v>
      </c>
      <c r="K2877" s="16">
        <v>209</v>
      </c>
      <c r="L2877" s="16">
        <v>349</v>
      </c>
      <c r="M2877" s="16">
        <v>37</v>
      </c>
      <c r="N2877" s="16">
        <v>220</v>
      </c>
      <c r="O2877" s="17">
        <f>IFERROR(K2877/I2877,"")</f>
        <v>0.50483091787439616</v>
      </c>
      <c r="P2877" s="17">
        <f>IFERROR(L2877/J2877,"")</f>
        <v>0.10365310365310365</v>
      </c>
      <c r="Q2877" s="16">
        <v>0</v>
      </c>
      <c r="R2877" s="16">
        <v>0</v>
      </c>
      <c r="S2877" s="16">
        <v>0</v>
      </c>
      <c r="T2877" s="16">
        <v>37</v>
      </c>
      <c r="U2877" s="16">
        <v>38</v>
      </c>
      <c r="V2877" s="16">
        <v>0</v>
      </c>
      <c r="W2877" s="16">
        <v>0</v>
      </c>
      <c r="X2877" s="16"/>
      <c r="Y2877" s="16">
        <v>0</v>
      </c>
      <c r="Z2877" s="16">
        <v>480</v>
      </c>
      <c r="AA2877" s="16">
        <f>IF(COUNT(Q2877:Z2877)=0,"",SUM(Q2877:Q2877))</f>
        <v>0</v>
      </c>
      <c r="AB2877" s="16">
        <f>IF(COUNT(Q2877:Z2877)=0,"",SUM(R2877:S2877))</f>
        <v>0</v>
      </c>
      <c r="AC2877" s="16">
        <f>IF(COUNT(Q2877:Z2877)=0,"",SUM(T2877:V2877))</f>
        <v>75</v>
      </c>
      <c r="AD2877" s="16">
        <f>IF(COUNT(Q2877:Z2877)=0,"",SUM(W2877:Y2877))</f>
        <v>0</v>
      </c>
      <c r="AE2877" s="16">
        <f>IF(COUNT(Q2877:Z2877)=0,"",SUM(Z2877:Z2877))</f>
        <v>480</v>
      </c>
      <c r="AF2877" s="16">
        <f>IF(COUNT(Q2877:Z2877)=0,"",SUM(Q2877:Z2877))</f>
        <v>555</v>
      </c>
      <c r="AG2877" s="17">
        <f>IFERROR((AA2877+AB2877)/AF2877,"")</f>
        <v>0</v>
      </c>
      <c r="AH2877" s="16">
        <v>21</v>
      </c>
    </row>
    <row r="2878" spans="1:34" x14ac:dyDescent="0.2">
      <c r="A2878" s="4" t="s">
        <v>21</v>
      </c>
      <c r="B2878" s="4" t="s">
        <v>147</v>
      </c>
      <c r="C2878" s="4" t="s">
        <v>1036</v>
      </c>
      <c r="D2878" s="4" t="s">
        <v>714</v>
      </c>
      <c r="E2878" s="4" t="s">
        <v>715</v>
      </c>
      <c r="F2878" s="4" t="s">
        <v>3166</v>
      </c>
      <c r="G2878" s="4" t="s">
        <v>156</v>
      </c>
      <c r="H2878" s="4" t="s">
        <v>165</v>
      </c>
      <c r="I2878" s="16">
        <v>64</v>
      </c>
      <c r="J2878" s="16">
        <v>1763</v>
      </c>
      <c r="K2878" s="16">
        <v>34</v>
      </c>
      <c r="L2878" s="16">
        <v>193</v>
      </c>
      <c r="M2878" s="16">
        <v>12</v>
      </c>
      <c r="N2878" s="16">
        <v>158</v>
      </c>
      <c r="O2878" s="17">
        <f>IFERROR(K2878/I2878,"")</f>
        <v>0.53125</v>
      </c>
      <c r="P2878" s="17">
        <f>IFERROR(L2878/J2878,"")</f>
        <v>0.10947249007373795</v>
      </c>
      <c r="Q2878" s="16">
        <v>0</v>
      </c>
      <c r="R2878" s="16">
        <v>0</v>
      </c>
      <c r="S2878" s="16">
        <v>0</v>
      </c>
      <c r="T2878" s="16"/>
      <c r="U2878" s="16"/>
      <c r="V2878" s="16">
        <v>0</v>
      </c>
      <c r="W2878" s="16">
        <v>0</v>
      </c>
      <c r="X2878" s="16"/>
      <c r="Y2878" s="16">
        <v>0</v>
      </c>
      <c r="Z2878" s="16">
        <v>222</v>
      </c>
      <c r="AA2878" s="16">
        <f>IF(COUNT(Q2878:Z2878)=0,"",SUM(Q2878:Q2878))</f>
        <v>0</v>
      </c>
      <c r="AB2878" s="16">
        <f>IF(COUNT(Q2878:Z2878)=0,"",SUM(R2878:S2878))</f>
        <v>0</v>
      </c>
      <c r="AC2878" s="16">
        <f>IF(COUNT(Q2878:Z2878)=0,"",SUM(T2878:V2878))</f>
        <v>0</v>
      </c>
      <c r="AD2878" s="16">
        <f>IF(COUNT(Q2878:Z2878)=0,"",SUM(W2878:Y2878))</f>
        <v>0</v>
      </c>
      <c r="AE2878" s="16">
        <f>IF(COUNT(Q2878:Z2878)=0,"",SUM(Z2878:Z2878))</f>
        <v>222</v>
      </c>
      <c r="AF2878" s="16">
        <f>IF(COUNT(Q2878:Z2878)=0,"",SUM(Q2878:Z2878))</f>
        <v>222</v>
      </c>
      <c r="AG2878" s="17">
        <f>IFERROR((AA2878+AB2878)/AF2878,"")</f>
        <v>0</v>
      </c>
      <c r="AH2878" s="16"/>
    </row>
    <row r="2879" spans="1:34" x14ac:dyDescent="0.2">
      <c r="A2879" s="4" t="s">
        <v>21</v>
      </c>
      <c r="B2879" s="4" t="s">
        <v>147</v>
      </c>
      <c r="C2879" s="4" t="s">
        <v>1036</v>
      </c>
      <c r="D2879" s="4" t="s">
        <v>714</v>
      </c>
      <c r="E2879" s="4" t="s">
        <v>715</v>
      </c>
      <c r="F2879" s="4" t="s">
        <v>3167</v>
      </c>
      <c r="G2879" s="4" t="s">
        <v>156</v>
      </c>
      <c r="H2879" s="4" t="s">
        <v>164</v>
      </c>
      <c r="I2879" s="16">
        <v>601</v>
      </c>
      <c r="J2879" s="16">
        <v>12562</v>
      </c>
      <c r="K2879" s="16">
        <v>252</v>
      </c>
      <c r="L2879" s="16">
        <v>1536</v>
      </c>
      <c r="M2879" s="16">
        <v>46</v>
      </c>
      <c r="N2879" s="16">
        <v>1057</v>
      </c>
      <c r="O2879" s="17">
        <f>IFERROR(K2879/I2879,"")</f>
        <v>0.41930116472545759</v>
      </c>
      <c r="P2879" s="17">
        <f>IFERROR(L2879/J2879,"")</f>
        <v>0.12227352332431142</v>
      </c>
      <c r="Q2879" s="16">
        <v>0</v>
      </c>
      <c r="R2879" s="16">
        <v>0</v>
      </c>
      <c r="S2879" s="16">
        <v>0</v>
      </c>
      <c r="T2879" s="16"/>
      <c r="U2879" s="16">
        <v>32</v>
      </c>
      <c r="V2879" s="16">
        <v>0</v>
      </c>
      <c r="W2879" s="16">
        <v>0</v>
      </c>
      <c r="X2879" s="16">
        <v>45</v>
      </c>
      <c r="Y2879" s="16">
        <v>0</v>
      </c>
      <c r="Z2879" s="16">
        <v>1715</v>
      </c>
      <c r="AA2879" s="16">
        <f>IF(COUNT(Q2879:Z2879)=0,"",SUM(Q2879:Q2879))</f>
        <v>0</v>
      </c>
      <c r="AB2879" s="16">
        <f>IF(COUNT(Q2879:Z2879)=0,"",SUM(R2879:S2879))</f>
        <v>0</v>
      </c>
      <c r="AC2879" s="16">
        <f>IF(COUNT(Q2879:Z2879)=0,"",SUM(T2879:V2879))</f>
        <v>32</v>
      </c>
      <c r="AD2879" s="16">
        <f>IF(COUNT(Q2879:Z2879)=0,"",SUM(W2879:Y2879))</f>
        <v>45</v>
      </c>
      <c r="AE2879" s="16">
        <f>IF(COUNT(Q2879:Z2879)=0,"",SUM(Z2879:Z2879))</f>
        <v>1715</v>
      </c>
      <c r="AF2879" s="16">
        <f>IF(COUNT(Q2879:Z2879)=0,"",SUM(Q2879:Z2879))</f>
        <v>1792</v>
      </c>
      <c r="AG2879" s="17">
        <f>IFERROR((AA2879+AB2879)/AF2879,"")</f>
        <v>0</v>
      </c>
      <c r="AH2879" s="16">
        <v>30</v>
      </c>
    </row>
    <row r="2880" spans="1:34" x14ac:dyDescent="0.2">
      <c r="A2880" s="4" t="s">
        <v>21</v>
      </c>
      <c r="B2880" s="4" t="s">
        <v>147</v>
      </c>
      <c r="C2880" s="4" t="s">
        <v>1036</v>
      </c>
      <c r="D2880" s="4" t="s">
        <v>714</v>
      </c>
      <c r="E2880" s="4" t="s">
        <v>715</v>
      </c>
      <c r="F2880" s="4" t="s">
        <v>3168</v>
      </c>
      <c r="G2880" s="4" t="s">
        <v>156</v>
      </c>
      <c r="H2880" s="4" t="s">
        <v>163</v>
      </c>
      <c r="I2880" s="16">
        <v>1285</v>
      </c>
      <c r="J2880" s="16">
        <v>22013</v>
      </c>
      <c r="K2880" s="16">
        <v>467</v>
      </c>
      <c r="L2880" s="16">
        <v>2278</v>
      </c>
      <c r="M2880" s="16">
        <v>107</v>
      </c>
      <c r="N2880" s="16">
        <v>1808</v>
      </c>
      <c r="O2880" s="17">
        <f>IFERROR(K2880/I2880,"")</f>
        <v>0.36342412451361866</v>
      </c>
      <c r="P2880" s="17">
        <f>IFERROR(L2880/J2880,"")</f>
        <v>0.10348430472902376</v>
      </c>
      <c r="Q2880" s="16">
        <v>0</v>
      </c>
      <c r="R2880" s="16">
        <v>0</v>
      </c>
      <c r="S2880" s="16">
        <v>0</v>
      </c>
      <c r="T2880" s="16">
        <v>42</v>
      </c>
      <c r="U2880" s="16">
        <v>101</v>
      </c>
      <c r="V2880" s="16">
        <v>0</v>
      </c>
      <c r="W2880" s="16">
        <v>0</v>
      </c>
      <c r="X2880" s="16">
        <v>58</v>
      </c>
      <c r="Y2880" s="16">
        <v>0</v>
      </c>
      <c r="Z2880" s="16">
        <v>2562</v>
      </c>
      <c r="AA2880" s="16">
        <f>IF(COUNT(Q2880:Z2880)=0,"",SUM(Q2880:Q2880))</f>
        <v>0</v>
      </c>
      <c r="AB2880" s="16">
        <f>IF(COUNT(Q2880:Z2880)=0,"",SUM(R2880:S2880))</f>
        <v>0</v>
      </c>
      <c r="AC2880" s="16">
        <f>IF(COUNT(Q2880:Z2880)=0,"",SUM(T2880:V2880))</f>
        <v>143</v>
      </c>
      <c r="AD2880" s="16">
        <f>IF(COUNT(Q2880:Z2880)=0,"",SUM(W2880:Y2880))</f>
        <v>58</v>
      </c>
      <c r="AE2880" s="16">
        <f>IF(COUNT(Q2880:Z2880)=0,"",SUM(Z2880:Z2880))</f>
        <v>2562</v>
      </c>
      <c r="AF2880" s="16">
        <f>IF(COUNT(Q2880:Z2880)=0,"",SUM(Q2880:Z2880))</f>
        <v>2763</v>
      </c>
      <c r="AG2880" s="17">
        <f>IFERROR((AA2880+AB2880)/AF2880,"")</f>
        <v>0</v>
      </c>
      <c r="AH2880" s="16">
        <v>77</v>
      </c>
    </row>
    <row r="2881" spans="1:34" x14ac:dyDescent="0.2">
      <c r="A2881" s="4" t="s">
        <v>21</v>
      </c>
      <c r="B2881" s="4" t="s">
        <v>147</v>
      </c>
      <c r="C2881" s="4" t="s">
        <v>1036</v>
      </c>
      <c r="D2881" s="4" t="s">
        <v>714</v>
      </c>
      <c r="E2881" s="4" t="s">
        <v>715</v>
      </c>
      <c r="F2881" s="4" t="s">
        <v>3169</v>
      </c>
      <c r="G2881" s="4" t="s">
        <v>156</v>
      </c>
      <c r="H2881" s="4" t="s">
        <v>165</v>
      </c>
      <c r="I2881" s="16">
        <v>89</v>
      </c>
      <c r="J2881" s="16">
        <v>2134</v>
      </c>
      <c r="K2881" s="16">
        <v>24</v>
      </c>
      <c r="L2881" s="16">
        <v>319</v>
      </c>
      <c r="M2881" s="16">
        <v>17</v>
      </c>
      <c r="N2881" s="16">
        <v>240</v>
      </c>
      <c r="O2881" s="17">
        <f>IFERROR(K2881/I2881,"")</f>
        <v>0.2696629213483146</v>
      </c>
      <c r="P2881" s="17">
        <f>IFERROR(L2881/J2881,"")</f>
        <v>0.14948453608247422</v>
      </c>
      <c r="Q2881" s="16">
        <v>0</v>
      </c>
      <c r="R2881" s="16">
        <v>0</v>
      </c>
      <c r="S2881" s="16">
        <v>0</v>
      </c>
      <c r="T2881" s="16"/>
      <c r="U2881" s="16"/>
      <c r="V2881" s="16">
        <v>0</v>
      </c>
      <c r="W2881" s="16">
        <v>0</v>
      </c>
      <c r="X2881" s="16">
        <v>0</v>
      </c>
      <c r="Y2881" s="16">
        <v>0</v>
      </c>
      <c r="Z2881" s="16">
        <v>343</v>
      </c>
      <c r="AA2881" s="16">
        <f>IF(COUNT(Q2881:Z2881)=0,"",SUM(Q2881:Q2881))</f>
        <v>0</v>
      </c>
      <c r="AB2881" s="16">
        <f>IF(COUNT(Q2881:Z2881)=0,"",SUM(R2881:S2881))</f>
        <v>0</v>
      </c>
      <c r="AC2881" s="16">
        <f>IF(COUNT(Q2881:Z2881)=0,"",SUM(T2881:V2881))</f>
        <v>0</v>
      </c>
      <c r="AD2881" s="16">
        <f>IF(COUNT(Q2881:Z2881)=0,"",SUM(W2881:Y2881))</f>
        <v>0</v>
      </c>
      <c r="AE2881" s="16">
        <f>IF(COUNT(Q2881:Z2881)=0,"",SUM(Z2881:Z2881))</f>
        <v>343</v>
      </c>
      <c r="AF2881" s="16">
        <f>IF(COUNT(Q2881:Z2881)=0,"",SUM(Q2881:Z2881))</f>
        <v>343</v>
      </c>
      <c r="AG2881" s="17">
        <f>IFERROR((AA2881+AB2881)/AF2881,"")</f>
        <v>0</v>
      </c>
      <c r="AH2881" s="16"/>
    </row>
    <row r="2882" spans="1:34" x14ac:dyDescent="0.2">
      <c r="A2882" s="4" t="s">
        <v>21</v>
      </c>
      <c r="B2882" s="4" t="s">
        <v>147</v>
      </c>
      <c r="C2882" s="4" t="s">
        <v>1036</v>
      </c>
      <c r="D2882" s="4" t="s">
        <v>714</v>
      </c>
      <c r="E2882" s="4" t="s">
        <v>715</v>
      </c>
      <c r="F2882" s="4" t="s">
        <v>3170</v>
      </c>
      <c r="G2882" s="4" t="s">
        <v>156</v>
      </c>
      <c r="H2882" s="4" t="s">
        <v>164</v>
      </c>
      <c r="I2882" s="16">
        <v>499</v>
      </c>
      <c r="J2882" s="16">
        <v>8975</v>
      </c>
      <c r="K2882" s="16">
        <v>128</v>
      </c>
      <c r="L2882" s="16">
        <v>977</v>
      </c>
      <c r="M2882" s="16">
        <v>121</v>
      </c>
      <c r="N2882" s="16">
        <v>1091</v>
      </c>
      <c r="O2882" s="17">
        <f>IFERROR(K2882/I2882,"")</f>
        <v>0.25651302605210419</v>
      </c>
      <c r="P2882" s="17">
        <f>IFERROR(L2882/J2882,"")</f>
        <v>0.10885793871866295</v>
      </c>
      <c r="Q2882" s="16">
        <v>0</v>
      </c>
      <c r="R2882" s="16">
        <v>0</v>
      </c>
      <c r="S2882" s="16">
        <v>0</v>
      </c>
      <c r="T2882" s="16"/>
      <c r="U2882" s="16">
        <v>24</v>
      </c>
      <c r="V2882" s="16">
        <v>0</v>
      </c>
      <c r="W2882" s="16">
        <v>0</v>
      </c>
      <c r="X2882" s="16"/>
      <c r="Y2882" s="16">
        <v>0</v>
      </c>
      <c r="Z2882" s="16">
        <v>1104</v>
      </c>
      <c r="AA2882" s="16">
        <f>IF(COUNT(Q2882:Z2882)=0,"",SUM(Q2882:Q2882))</f>
        <v>0</v>
      </c>
      <c r="AB2882" s="16">
        <f>IF(COUNT(Q2882:Z2882)=0,"",SUM(R2882:S2882))</f>
        <v>0</v>
      </c>
      <c r="AC2882" s="16">
        <f>IF(COUNT(Q2882:Z2882)=0,"",SUM(T2882:V2882))</f>
        <v>24</v>
      </c>
      <c r="AD2882" s="16">
        <f>IF(COUNT(Q2882:Z2882)=0,"",SUM(W2882:Y2882))</f>
        <v>0</v>
      </c>
      <c r="AE2882" s="16">
        <f>IF(COUNT(Q2882:Z2882)=0,"",SUM(Z2882:Z2882))</f>
        <v>1104</v>
      </c>
      <c r="AF2882" s="16">
        <f>IF(COUNT(Q2882:Z2882)=0,"",SUM(Q2882:Z2882))</f>
        <v>1128</v>
      </c>
      <c r="AG2882" s="17">
        <f>IFERROR((AA2882+AB2882)/AF2882,"")</f>
        <v>0</v>
      </c>
      <c r="AH2882" s="16">
        <v>27</v>
      </c>
    </row>
    <row r="2883" spans="1:34" x14ac:dyDescent="0.2">
      <c r="A2883" s="4" t="s">
        <v>21</v>
      </c>
      <c r="B2883" s="4" t="s">
        <v>147</v>
      </c>
      <c r="C2883" s="4" t="s">
        <v>1036</v>
      </c>
      <c r="D2883" s="4" t="s">
        <v>714</v>
      </c>
      <c r="E2883" s="4" t="s">
        <v>715</v>
      </c>
      <c r="F2883" s="4" t="s">
        <v>3171</v>
      </c>
      <c r="G2883" s="4" t="s">
        <v>156</v>
      </c>
      <c r="H2883" s="4" t="s">
        <v>163</v>
      </c>
      <c r="I2883" s="16">
        <v>1153</v>
      </c>
      <c r="J2883" s="16">
        <v>16026</v>
      </c>
      <c r="K2883" s="16">
        <v>177</v>
      </c>
      <c r="L2883" s="16">
        <v>2273</v>
      </c>
      <c r="M2883" s="16">
        <v>125</v>
      </c>
      <c r="N2883" s="16">
        <v>1821</v>
      </c>
      <c r="O2883" s="17">
        <f>IFERROR(K2883/I2883,"")</f>
        <v>0.15351257588898526</v>
      </c>
      <c r="P2883" s="17">
        <f>IFERROR(L2883/J2883,"")</f>
        <v>0.14183202296268563</v>
      </c>
      <c r="Q2883" s="16">
        <v>0</v>
      </c>
      <c r="R2883" s="16">
        <v>0</v>
      </c>
      <c r="S2883" s="16">
        <v>0</v>
      </c>
      <c r="T2883" s="16">
        <v>120</v>
      </c>
      <c r="U2883" s="16">
        <v>36</v>
      </c>
      <c r="V2883" s="16">
        <v>0</v>
      </c>
      <c r="W2883" s="16">
        <v>0</v>
      </c>
      <c r="X2883" s="16">
        <v>35</v>
      </c>
      <c r="Y2883" s="16">
        <v>0</v>
      </c>
      <c r="Z2883" s="16">
        <v>2276</v>
      </c>
      <c r="AA2883" s="16">
        <f>IF(COUNT(Q2883:Z2883)=0,"",SUM(Q2883:Q2883))</f>
        <v>0</v>
      </c>
      <c r="AB2883" s="16">
        <f>IF(COUNT(Q2883:Z2883)=0,"",SUM(R2883:S2883))</f>
        <v>0</v>
      </c>
      <c r="AC2883" s="16">
        <f>IF(COUNT(Q2883:Z2883)=0,"",SUM(T2883:V2883))</f>
        <v>156</v>
      </c>
      <c r="AD2883" s="16">
        <f>IF(COUNT(Q2883:Z2883)=0,"",SUM(W2883:Y2883))</f>
        <v>35</v>
      </c>
      <c r="AE2883" s="16">
        <f>IF(COUNT(Q2883:Z2883)=0,"",SUM(Z2883:Z2883))</f>
        <v>2276</v>
      </c>
      <c r="AF2883" s="16">
        <f>IF(COUNT(Q2883:Z2883)=0,"",SUM(Q2883:Z2883))</f>
        <v>2467</v>
      </c>
      <c r="AG2883" s="17">
        <f>IFERROR((AA2883+AB2883)/AF2883,"")</f>
        <v>0</v>
      </c>
      <c r="AH2883" s="16">
        <v>53</v>
      </c>
    </row>
    <row r="2884" spans="1:34" x14ac:dyDescent="0.2">
      <c r="A2884" s="4" t="s">
        <v>21</v>
      </c>
      <c r="B2884" s="4" t="s">
        <v>126</v>
      </c>
      <c r="C2884" s="4" t="s">
        <v>955</v>
      </c>
      <c r="D2884" s="4" t="s">
        <v>726</v>
      </c>
      <c r="E2884" s="4" t="s">
        <v>727</v>
      </c>
      <c r="F2884" s="4" t="s">
        <v>3341</v>
      </c>
      <c r="G2884" s="4" t="s">
        <v>158</v>
      </c>
      <c r="H2884" s="4" t="s">
        <v>165</v>
      </c>
      <c r="I2884" s="16"/>
      <c r="J2884" s="16"/>
      <c r="K2884" s="16"/>
      <c r="L2884" s="16"/>
      <c r="M2884" s="16">
        <v>0</v>
      </c>
      <c r="N2884" s="16">
        <v>0</v>
      </c>
      <c r="O2884" s="17" t="str">
        <f>IFERROR(K2884/I2884,"")</f>
        <v/>
      </c>
      <c r="P2884" s="17" t="str">
        <f>IFERROR(L2884/J2884,"")</f>
        <v/>
      </c>
      <c r="Q2884" s="16">
        <v>0</v>
      </c>
      <c r="R2884" s="16">
        <v>0</v>
      </c>
      <c r="S2884" s="16">
        <v>0</v>
      </c>
      <c r="T2884" s="16">
        <v>0</v>
      </c>
      <c r="U2884" s="16"/>
      <c r="V2884" s="16">
        <v>0</v>
      </c>
      <c r="W2884" s="16">
        <v>0</v>
      </c>
      <c r="X2884" s="16">
        <v>0</v>
      </c>
      <c r="Y2884" s="16">
        <v>0</v>
      </c>
      <c r="Z2884" s="16">
        <v>0</v>
      </c>
      <c r="AA2884" s="16">
        <f>IF(COUNT(Q2884:Z2884)=0,"",SUM(Q2884:Q2884))</f>
        <v>0</v>
      </c>
      <c r="AB2884" s="16">
        <f>IF(COUNT(Q2884:Z2884)=0,"",SUM(R2884:S2884))</f>
        <v>0</v>
      </c>
      <c r="AC2884" s="16">
        <f>IF(COUNT(Q2884:Z2884)=0,"",SUM(T2884:V2884))</f>
        <v>0</v>
      </c>
      <c r="AD2884" s="16">
        <f>IF(COUNT(Q2884:Z2884)=0,"",SUM(W2884:Y2884))</f>
        <v>0</v>
      </c>
      <c r="AE2884" s="16">
        <f>IF(COUNT(Q2884:Z2884)=0,"",SUM(Z2884:Z2884))</f>
        <v>0</v>
      </c>
      <c r="AF2884" s="16">
        <f>IF(COUNT(Q2884:Z2884)=0,"",SUM(Q2884:Z2884))</f>
        <v>0</v>
      </c>
      <c r="AG2884" s="17" t="str">
        <f>IFERROR((AA2884+AB2884)/AF2884,"")</f>
        <v/>
      </c>
      <c r="AH2884" s="16"/>
    </row>
    <row r="2885" spans="1:34" x14ac:dyDescent="0.2">
      <c r="A2885" s="4" t="s">
        <v>21</v>
      </c>
      <c r="B2885" s="4" t="s">
        <v>126</v>
      </c>
      <c r="C2885" s="4" t="s">
        <v>955</v>
      </c>
      <c r="D2885" s="4" t="s">
        <v>726</v>
      </c>
      <c r="E2885" s="4" t="s">
        <v>727</v>
      </c>
      <c r="F2885" s="4" t="s">
        <v>3342</v>
      </c>
      <c r="G2885" s="4" t="s">
        <v>158</v>
      </c>
      <c r="H2885" s="4" t="s">
        <v>164</v>
      </c>
      <c r="I2885" s="16">
        <v>61</v>
      </c>
      <c r="J2885" s="16">
        <v>802</v>
      </c>
      <c r="K2885" s="16">
        <v>47</v>
      </c>
      <c r="L2885" s="16">
        <v>241</v>
      </c>
      <c r="M2885" s="16"/>
      <c r="N2885" s="16">
        <v>153</v>
      </c>
      <c r="O2885" s="17">
        <f>IFERROR(K2885/I2885,"")</f>
        <v>0.77049180327868849</v>
      </c>
      <c r="P2885" s="17">
        <f>IFERROR(L2885/J2885,"")</f>
        <v>0.30049875311720697</v>
      </c>
      <c r="Q2885" s="16">
        <v>0</v>
      </c>
      <c r="R2885" s="16">
        <v>0</v>
      </c>
      <c r="S2885" s="16">
        <v>0</v>
      </c>
      <c r="T2885" s="16">
        <v>58</v>
      </c>
      <c r="U2885" s="16"/>
      <c r="V2885" s="16">
        <v>46</v>
      </c>
      <c r="W2885" s="16">
        <v>34</v>
      </c>
      <c r="X2885" s="16">
        <v>62</v>
      </c>
      <c r="Y2885" s="16">
        <v>0</v>
      </c>
      <c r="Z2885" s="16">
        <v>112</v>
      </c>
      <c r="AA2885" s="16">
        <f>IF(COUNT(Q2885:Z2885)=0,"",SUM(Q2885:Q2885))</f>
        <v>0</v>
      </c>
      <c r="AB2885" s="16">
        <f>IF(COUNT(Q2885:Z2885)=0,"",SUM(R2885:S2885))</f>
        <v>0</v>
      </c>
      <c r="AC2885" s="16">
        <f>IF(COUNT(Q2885:Z2885)=0,"",SUM(T2885:V2885))</f>
        <v>104</v>
      </c>
      <c r="AD2885" s="16">
        <f>IF(COUNT(Q2885:Z2885)=0,"",SUM(W2885:Y2885))</f>
        <v>96</v>
      </c>
      <c r="AE2885" s="16">
        <f>IF(COUNT(Q2885:Z2885)=0,"",SUM(Z2885:Z2885))</f>
        <v>112</v>
      </c>
      <c r="AF2885" s="16">
        <f>IF(COUNT(Q2885:Z2885)=0,"",SUM(Q2885:Z2885))</f>
        <v>312</v>
      </c>
      <c r="AG2885" s="17">
        <f>IFERROR((AA2885+AB2885)/AF2885,"")</f>
        <v>0</v>
      </c>
      <c r="AH2885" s="16"/>
    </row>
    <row r="2886" spans="1:34" x14ac:dyDescent="0.2">
      <c r="A2886" s="4" t="s">
        <v>21</v>
      </c>
      <c r="B2886" s="4" t="s">
        <v>126</v>
      </c>
      <c r="C2886" s="4" t="s">
        <v>955</v>
      </c>
      <c r="D2886" s="4" t="s">
        <v>726</v>
      </c>
      <c r="E2886" s="4" t="s">
        <v>727</v>
      </c>
      <c r="F2886" s="4" t="s">
        <v>3344</v>
      </c>
      <c r="G2886" s="4" t="s">
        <v>158</v>
      </c>
      <c r="H2886" s="4" t="s">
        <v>165</v>
      </c>
      <c r="I2886" s="16">
        <v>36</v>
      </c>
      <c r="J2886" s="16">
        <v>209</v>
      </c>
      <c r="K2886" s="16">
        <v>26</v>
      </c>
      <c r="L2886" s="16">
        <v>74</v>
      </c>
      <c r="M2886" s="16"/>
      <c r="N2886" s="16">
        <v>31</v>
      </c>
      <c r="O2886" s="17">
        <f>IFERROR(K2886/I2886,"")</f>
        <v>0.72222222222222221</v>
      </c>
      <c r="P2886" s="17">
        <f>IFERROR(L2886/J2886,"")</f>
        <v>0.35406698564593303</v>
      </c>
      <c r="Q2886" s="16">
        <v>0</v>
      </c>
      <c r="R2886" s="16">
        <v>0</v>
      </c>
      <c r="S2886" s="16">
        <v>0</v>
      </c>
      <c r="T2886" s="16">
        <v>16</v>
      </c>
      <c r="U2886" s="16"/>
      <c r="V2886" s="16">
        <v>14</v>
      </c>
      <c r="W2886" s="16">
        <v>17</v>
      </c>
      <c r="X2886" s="16"/>
      <c r="Y2886" s="16">
        <v>0</v>
      </c>
      <c r="Z2886" s="16">
        <v>54</v>
      </c>
      <c r="AA2886" s="16">
        <f>IF(COUNT(Q2886:Z2886)=0,"",SUM(Q2886:Q2886))</f>
        <v>0</v>
      </c>
      <c r="AB2886" s="16">
        <f>IF(COUNT(Q2886:Z2886)=0,"",SUM(R2886:S2886))</f>
        <v>0</v>
      </c>
      <c r="AC2886" s="16">
        <f>IF(COUNT(Q2886:Z2886)=0,"",SUM(T2886:V2886))</f>
        <v>30</v>
      </c>
      <c r="AD2886" s="16">
        <f>IF(COUNT(Q2886:Z2886)=0,"",SUM(W2886:Y2886))</f>
        <v>17</v>
      </c>
      <c r="AE2886" s="16">
        <f>IF(COUNT(Q2886:Z2886)=0,"",SUM(Z2886:Z2886))</f>
        <v>54</v>
      </c>
      <c r="AF2886" s="16">
        <f>IF(COUNT(Q2886:Z2886)=0,"",SUM(Q2886:Z2886))</f>
        <v>101</v>
      </c>
      <c r="AG2886" s="17">
        <f>IFERROR((AA2886+AB2886)/AF2886,"")</f>
        <v>0</v>
      </c>
      <c r="AH2886" s="16"/>
    </row>
    <row r="2887" spans="1:34" x14ac:dyDescent="0.2">
      <c r="A2887" s="4" t="s">
        <v>21</v>
      </c>
      <c r="B2887" s="4" t="s">
        <v>126</v>
      </c>
      <c r="C2887" s="4" t="s">
        <v>955</v>
      </c>
      <c r="D2887" s="4" t="s">
        <v>726</v>
      </c>
      <c r="E2887" s="4" t="s">
        <v>727</v>
      </c>
      <c r="F2887" s="4" t="s">
        <v>3350</v>
      </c>
      <c r="G2887" s="4" t="s">
        <v>158</v>
      </c>
      <c r="H2887" s="4" t="s">
        <v>164</v>
      </c>
      <c r="I2887" s="16">
        <v>1235</v>
      </c>
      <c r="J2887" s="16">
        <v>5916</v>
      </c>
      <c r="K2887" s="16">
        <v>774</v>
      </c>
      <c r="L2887" s="16">
        <v>1461</v>
      </c>
      <c r="M2887" s="16">
        <v>102</v>
      </c>
      <c r="N2887" s="16">
        <v>757</v>
      </c>
      <c r="O2887" s="17">
        <f>IFERROR(K2887/I2887,"")</f>
        <v>0.6267206477732794</v>
      </c>
      <c r="P2887" s="17">
        <f>IFERROR(L2887/J2887,"")</f>
        <v>0.24695740365111563</v>
      </c>
      <c r="Q2887" s="16">
        <v>0</v>
      </c>
      <c r="R2887" s="16">
        <v>0</v>
      </c>
      <c r="S2887" s="16">
        <v>0</v>
      </c>
      <c r="T2887" s="16">
        <v>351</v>
      </c>
      <c r="U2887" s="16">
        <v>351</v>
      </c>
      <c r="V2887" s="16">
        <v>785</v>
      </c>
      <c r="W2887" s="16">
        <v>125</v>
      </c>
      <c r="X2887" s="16">
        <v>161</v>
      </c>
      <c r="Y2887" s="16">
        <v>0</v>
      </c>
      <c r="Z2887" s="16">
        <v>947</v>
      </c>
      <c r="AA2887" s="16">
        <f>IF(COUNT(Q2887:Z2887)=0,"",SUM(Q2887:Q2887))</f>
        <v>0</v>
      </c>
      <c r="AB2887" s="16">
        <f>IF(COUNT(Q2887:Z2887)=0,"",SUM(R2887:S2887))</f>
        <v>0</v>
      </c>
      <c r="AC2887" s="16">
        <f>IF(COUNT(Q2887:Z2887)=0,"",SUM(T2887:V2887))</f>
        <v>1487</v>
      </c>
      <c r="AD2887" s="16">
        <f>IF(COUNT(Q2887:Z2887)=0,"",SUM(W2887:Y2887))</f>
        <v>286</v>
      </c>
      <c r="AE2887" s="16">
        <f>IF(COUNT(Q2887:Z2887)=0,"",SUM(Z2887:Z2887))</f>
        <v>947</v>
      </c>
      <c r="AF2887" s="16">
        <f>IF(COUNT(Q2887:Z2887)=0,"",SUM(Q2887:Z2887))</f>
        <v>2720</v>
      </c>
      <c r="AG2887" s="17">
        <f>IFERROR((AA2887+AB2887)/AF2887,"")</f>
        <v>0</v>
      </c>
      <c r="AH2887" s="16">
        <v>20</v>
      </c>
    </row>
    <row r="2888" spans="1:34" x14ac:dyDescent="0.2">
      <c r="A2888" s="4" t="s">
        <v>21</v>
      </c>
      <c r="B2888" s="4" t="s">
        <v>126</v>
      </c>
      <c r="C2888" s="4" t="s">
        <v>955</v>
      </c>
      <c r="D2888" s="4" t="s">
        <v>731</v>
      </c>
      <c r="E2888" s="4" t="s">
        <v>732</v>
      </c>
      <c r="F2888" s="4" t="s">
        <v>3378</v>
      </c>
      <c r="G2888" s="4" t="s">
        <v>158</v>
      </c>
      <c r="H2888" s="4" t="s">
        <v>167</v>
      </c>
      <c r="I2888" s="16">
        <v>0</v>
      </c>
      <c r="J2888" s="16"/>
      <c r="K2888" s="16">
        <v>0</v>
      </c>
      <c r="L2888" s="16">
        <v>0</v>
      </c>
      <c r="M2888" s="16">
        <v>0</v>
      </c>
      <c r="N2888" s="16">
        <v>0</v>
      </c>
      <c r="O2888" s="17" t="str">
        <f>IFERROR(K2888/I2888,"")</f>
        <v/>
      </c>
      <c r="P2888" s="17" t="str">
        <f>IFERROR(L2888/J2888,"")</f>
        <v/>
      </c>
      <c r="Q2888" s="16">
        <v>0</v>
      </c>
      <c r="R2888" s="16">
        <v>0</v>
      </c>
      <c r="S2888" s="16">
        <v>0</v>
      </c>
      <c r="T2888" s="16">
        <v>0</v>
      </c>
      <c r="U2888" s="16">
        <v>0</v>
      </c>
      <c r="V2888" s="16">
        <v>0</v>
      </c>
      <c r="W2888" s="16">
        <v>0</v>
      </c>
      <c r="X2888" s="16">
        <v>0</v>
      </c>
      <c r="Y2888" s="16">
        <v>0</v>
      </c>
      <c r="Z2888" s="16">
        <v>0</v>
      </c>
      <c r="AA2888" s="16">
        <f>IF(COUNT(Q2888:Z2888)=0,"",SUM(Q2888:Q2888))</f>
        <v>0</v>
      </c>
      <c r="AB2888" s="16">
        <f>IF(COUNT(Q2888:Z2888)=0,"",SUM(R2888:S2888))</f>
        <v>0</v>
      </c>
      <c r="AC2888" s="16">
        <f>IF(COUNT(Q2888:Z2888)=0,"",SUM(T2888:V2888))</f>
        <v>0</v>
      </c>
      <c r="AD2888" s="16">
        <f>IF(COUNT(Q2888:Z2888)=0,"",SUM(W2888:Y2888))</f>
        <v>0</v>
      </c>
      <c r="AE2888" s="16">
        <f>IF(COUNT(Q2888:Z2888)=0,"",SUM(Z2888:Z2888))</f>
        <v>0</v>
      </c>
      <c r="AF2888" s="16">
        <f>IF(COUNT(Q2888:Z2888)=0,"",SUM(Q2888:Z2888))</f>
        <v>0</v>
      </c>
      <c r="AG2888" s="17" t="str">
        <f>IFERROR((AA2888+AB2888)/AF2888,"")</f>
        <v/>
      </c>
      <c r="AH2888" s="16"/>
    </row>
    <row r="2889" spans="1:34" x14ac:dyDescent="0.2">
      <c r="A2889" s="4" t="s">
        <v>21</v>
      </c>
      <c r="B2889" s="4" t="s">
        <v>152</v>
      </c>
      <c r="C2889" s="4" t="s">
        <v>955</v>
      </c>
      <c r="D2889" s="4" t="s">
        <v>736</v>
      </c>
      <c r="E2889" s="4" t="s">
        <v>737</v>
      </c>
      <c r="F2889" s="4" t="s">
        <v>3415</v>
      </c>
      <c r="G2889" s="4" t="s">
        <v>156</v>
      </c>
      <c r="H2889" s="4" t="s">
        <v>164</v>
      </c>
      <c r="I2889" s="16">
        <v>346</v>
      </c>
      <c r="J2889" s="16">
        <v>37672</v>
      </c>
      <c r="K2889" s="16">
        <v>560</v>
      </c>
      <c r="L2889" s="16">
        <v>5171</v>
      </c>
      <c r="M2889" s="16"/>
      <c r="N2889" s="16">
        <v>314</v>
      </c>
      <c r="O2889" s="17">
        <f>IFERROR(K2889/I2889,"")</f>
        <v>1.6184971098265897</v>
      </c>
      <c r="P2889" s="17">
        <f>IFERROR(L2889/J2889,"")</f>
        <v>0.13726375026544915</v>
      </c>
      <c r="Q2889" s="16">
        <v>0</v>
      </c>
      <c r="R2889" s="16">
        <v>2010</v>
      </c>
      <c r="S2889" s="16">
        <v>220</v>
      </c>
      <c r="T2889" s="16">
        <v>72</v>
      </c>
      <c r="U2889" s="16"/>
      <c r="V2889" s="16">
        <v>252</v>
      </c>
      <c r="W2889" s="16"/>
      <c r="X2889" s="16"/>
      <c r="Y2889" s="16">
        <v>54</v>
      </c>
      <c r="Z2889" s="16">
        <v>3111</v>
      </c>
      <c r="AA2889" s="16">
        <f>IF(COUNT(Q2889:Z2889)=0,"",SUM(Q2889:Q2889))</f>
        <v>0</v>
      </c>
      <c r="AB2889" s="16">
        <f>IF(COUNT(Q2889:Z2889)=0,"",SUM(R2889:S2889))</f>
        <v>2230</v>
      </c>
      <c r="AC2889" s="16">
        <f>IF(COUNT(Q2889:Z2889)=0,"",SUM(T2889:V2889))</f>
        <v>324</v>
      </c>
      <c r="AD2889" s="16">
        <f>IF(COUNT(Q2889:Z2889)=0,"",SUM(W2889:Y2889))</f>
        <v>54</v>
      </c>
      <c r="AE2889" s="16">
        <f>IF(COUNT(Q2889:Z2889)=0,"",SUM(Z2889:Z2889))</f>
        <v>3111</v>
      </c>
      <c r="AF2889" s="16">
        <f>IF(COUNT(Q2889:Z2889)=0,"",SUM(Q2889:Z2889))</f>
        <v>5719</v>
      </c>
      <c r="AG2889" s="17">
        <f>IFERROR((AA2889+AB2889)/AF2889,"")</f>
        <v>0.38992830914495541</v>
      </c>
      <c r="AH2889" s="16">
        <v>90</v>
      </c>
    </row>
    <row r="2890" spans="1:34" x14ac:dyDescent="0.2">
      <c r="A2890" s="4" t="s">
        <v>21</v>
      </c>
      <c r="B2890" s="4" t="s">
        <v>152</v>
      </c>
      <c r="C2890" s="4" t="s">
        <v>955</v>
      </c>
      <c r="D2890" s="4" t="s">
        <v>736</v>
      </c>
      <c r="E2890" s="4" t="s">
        <v>737</v>
      </c>
      <c r="F2890" s="4" t="s">
        <v>3416</v>
      </c>
      <c r="G2890" s="4" t="s">
        <v>156</v>
      </c>
      <c r="H2890" s="4" t="s">
        <v>165</v>
      </c>
      <c r="I2890" s="16">
        <v>1006</v>
      </c>
      <c r="J2890" s="16">
        <v>123304</v>
      </c>
      <c r="K2890" s="16">
        <v>624</v>
      </c>
      <c r="L2890" s="16">
        <v>14210</v>
      </c>
      <c r="M2890" s="16">
        <v>28</v>
      </c>
      <c r="N2890" s="16">
        <v>1490</v>
      </c>
      <c r="O2890" s="17">
        <f>IFERROR(K2890/I2890,"")</f>
        <v>0.62027833001988075</v>
      </c>
      <c r="P2890" s="17">
        <f>IFERROR(L2890/J2890,"")</f>
        <v>0.11524362551093233</v>
      </c>
      <c r="Q2890" s="16">
        <v>0</v>
      </c>
      <c r="R2890" s="16">
        <v>5234</v>
      </c>
      <c r="S2890" s="16">
        <v>587</v>
      </c>
      <c r="T2890" s="16">
        <v>389</v>
      </c>
      <c r="U2890" s="16">
        <v>22</v>
      </c>
      <c r="V2890" s="16">
        <v>97</v>
      </c>
      <c r="W2890" s="16"/>
      <c r="X2890" s="16">
        <v>22</v>
      </c>
      <c r="Y2890" s="16">
        <v>209</v>
      </c>
      <c r="Z2890" s="16">
        <v>8267</v>
      </c>
      <c r="AA2890" s="16">
        <f>IF(COUNT(Q2890:Z2890)=0,"",SUM(Q2890:Q2890))</f>
        <v>0</v>
      </c>
      <c r="AB2890" s="16">
        <f>IF(COUNT(Q2890:Z2890)=0,"",SUM(R2890:S2890))</f>
        <v>5821</v>
      </c>
      <c r="AC2890" s="16">
        <f>IF(COUNT(Q2890:Z2890)=0,"",SUM(T2890:V2890))</f>
        <v>508</v>
      </c>
      <c r="AD2890" s="16">
        <f>IF(COUNT(Q2890:Z2890)=0,"",SUM(W2890:Y2890))</f>
        <v>231</v>
      </c>
      <c r="AE2890" s="16">
        <f>IF(COUNT(Q2890:Z2890)=0,"",SUM(Z2890:Z2890))</f>
        <v>8267</v>
      </c>
      <c r="AF2890" s="16">
        <f>IF(COUNT(Q2890:Z2890)=0,"",SUM(Q2890:Z2890))</f>
        <v>14827</v>
      </c>
      <c r="AG2890" s="17">
        <f>IFERROR((AA2890+AB2890)/AF2890,"")</f>
        <v>0.3925945909489445</v>
      </c>
      <c r="AH2890" s="16">
        <v>273</v>
      </c>
    </row>
    <row r="2891" spans="1:34" x14ac:dyDescent="0.2">
      <c r="A2891" s="4" t="s">
        <v>21</v>
      </c>
      <c r="B2891" s="4" t="s">
        <v>152</v>
      </c>
      <c r="C2891" s="4" t="s">
        <v>955</v>
      </c>
      <c r="D2891" s="4" t="s">
        <v>736</v>
      </c>
      <c r="E2891" s="4" t="s">
        <v>737</v>
      </c>
      <c r="F2891" s="4" t="s">
        <v>3417</v>
      </c>
      <c r="G2891" s="4" t="s">
        <v>156</v>
      </c>
      <c r="H2891" s="4" t="s">
        <v>164</v>
      </c>
      <c r="I2891" s="16">
        <v>132</v>
      </c>
      <c r="J2891" s="16">
        <v>15457</v>
      </c>
      <c r="K2891" s="16">
        <v>57</v>
      </c>
      <c r="L2891" s="16">
        <v>2057</v>
      </c>
      <c r="M2891" s="16">
        <v>0</v>
      </c>
      <c r="N2891" s="16">
        <v>197</v>
      </c>
      <c r="O2891" s="17">
        <f>IFERROR(K2891/I2891,"")</f>
        <v>0.43181818181818182</v>
      </c>
      <c r="P2891" s="17">
        <f>IFERROR(L2891/J2891,"")</f>
        <v>0.13307886394513813</v>
      </c>
      <c r="Q2891" s="16">
        <v>0</v>
      </c>
      <c r="R2891" s="16">
        <v>854</v>
      </c>
      <c r="S2891" s="16">
        <v>78</v>
      </c>
      <c r="T2891" s="16">
        <v>50</v>
      </c>
      <c r="U2891" s="16"/>
      <c r="V2891" s="16"/>
      <c r="W2891" s="16"/>
      <c r="X2891" s="16"/>
      <c r="Y2891" s="16">
        <v>12</v>
      </c>
      <c r="Z2891" s="16">
        <v>1112</v>
      </c>
      <c r="AA2891" s="16">
        <f>IF(COUNT(Q2891:Z2891)=0,"",SUM(Q2891:Q2891))</f>
        <v>0</v>
      </c>
      <c r="AB2891" s="16">
        <f>IF(COUNT(Q2891:Z2891)=0,"",SUM(R2891:S2891))</f>
        <v>932</v>
      </c>
      <c r="AC2891" s="16">
        <f>IF(COUNT(Q2891:Z2891)=0,"",SUM(T2891:V2891))</f>
        <v>50</v>
      </c>
      <c r="AD2891" s="16">
        <f>IF(COUNT(Q2891:Z2891)=0,"",SUM(W2891:Y2891))</f>
        <v>12</v>
      </c>
      <c r="AE2891" s="16">
        <f>IF(COUNT(Q2891:Z2891)=0,"",SUM(Z2891:Z2891))</f>
        <v>1112</v>
      </c>
      <c r="AF2891" s="16">
        <f>IF(COUNT(Q2891:Z2891)=0,"",SUM(Q2891:Z2891))</f>
        <v>2106</v>
      </c>
      <c r="AG2891" s="17">
        <f>IFERROR((AA2891+AB2891)/AF2891,"")</f>
        <v>0.44254510921177587</v>
      </c>
      <c r="AH2891" s="16">
        <v>36</v>
      </c>
    </row>
    <row r="2892" spans="1:34" x14ac:dyDescent="0.2">
      <c r="A2892" s="4" t="s">
        <v>21</v>
      </c>
      <c r="B2892" s="4" t="s">
        <v>152</v>
      </c>
      <c r="C2892" s="4" t="s">
        <v>955</v>
      </c>
      <c r="D2892" s="4" t="s">
        <v>736</v>
      </c>
      <c r="E2892" s="4" t="s">
        <v>737</v>
      </c>
      <c r="F2892" s="4" t="s">
        <v>3418</v>
      </c>
      <c r="G2892" s="4" t="s">
        <v>156</v>
      </c>
      <c r="H2892" s="4" t="s">
        <v>163</v>
      </c>
      <c r="I2892" s="16">
        <v>1322</v>
      </c>
      <c r="J2892" s="16">
        <v>151984</v>
      </c>
      <c r="K2892" s="16">
        <v>2134</v>
      </c>
      <c r="L2892" s="16">
        <v>22090</v>
      </c>
      <c r="M2892" s="16">
        <v>49</v>
      </c>
      <c r="N2892" s="16">
        <v>2918</v>
      </c>
      <c r="O2892" s="17">
        <f>IFERROR(K2892/I2892,"")</f>
        <v>1.6142208774583964</v>
      </c>
      <c r="P2892" s="17">
        <f>IFERROR(L2892/J2892,"")</f>
        <v>0.14534424676281713</v>
      </c>
      <c r="Q2892" s="16">
        <v>0</v>
      </c>
      <c r="R2892" s="16">
        <v>7280</v>
      </c>
      <c r="S2892" s="16">
        <v>889</v>
      </c>
      <c r="T2892" s="16">
        <v>600</v>
      </c>
      <c r="U2892" s="16">
        <v>30</v>
      </c>
      <c r="V2892" s="16">
        <v>1228</v>
      </c>
      <c r="W2892" s="16"/>
      <c r="X2892" s="16">
        <v>30</v>
      </c>
      <c r="Y2892" s="16">
        <v>185</v>
      </c>
      <c r="Z2892" s="16">
        <v>13977</v>
      </c>
      <c r="AA2892" s="16">
        <f>IF(COUNT(Q2892:Z2892)=0,"",SUM(Q2892:Q2892))</f>
        <v>0</v>
      </c>
      <c r="AB2892" s="16">
        <f>IF(COUNT(Q2892:Z2892)=0,"",SUM(R2892:S2892))</f>
        <v>8169</v>
      </c>
      <c r="AC2892" s="16">
        <f>IF(COUNT(Q2892:Z2892)=0,"",SUM(T2892:V2892))</f>
        <v>1858</v>
      </c>
      <c r="AD2892" s="16">
        <f>IF(COUNT(Q2892:Z2892)=0,"",SUM(W2892:Y2892))</f>
        <v>215</v>
      </c>
      <c r="AE2892" s="16">
        <f>IF(COUNT(Q2892:Z2892)=0,"",SUM(Z2892:Z2892))</f>
        <v>13977</v>
      </c>
      <c r="AF2892" s="16">
        <f>IF(COUNT(Q2892:Z2892)=0,"",SUM(Q2892:Z2892))</f>
        <v>24219</v>
      </c>
      <c r="AG2892" s="17">
        <f>IFERROR((AA2892+AB2892)/AF2892,"")</f>
        <v>0.33729716338411991</v>
      </c>
      <c r="AH2892" s="16">
        <v>479</v>
      </c>
    </row>
    <row r="2893" spans="1:34" x14ac:dyDescent="0.2">
      <c r="A2893" s="4" t="s">
        <v>21</v>
      </c>
      <c r="B2893" s="4" t="s">
        <v>152</v>
      </c>
      <c r="C2893" s="4" t="s">
        <v>955</v>
      </c>
      <c r="D2893" s="4" t="s">
        <v>736</v>
      </c>
      <c r="E2893" s="4" t="s">
        <v>737</v>
      </c>
      <c r="F2893" s="4" t="s">
        <v>3419</v>
      </c>
      <c r="G2893" s="4" t="s">
        <v>156</v>
      </c>
      <c r="H2893" s="4" t="s">
        <v>167</v>
      </c>
      <c r="I2893" s="16">
        <v>27</v>
      </c>
      <c r="J2893" s="16">
        <v>4006</v>
      </c>
      <c r="K2893" s="16"/>
      <c r="L2893" s="16">
        <v>499</v>
      </c>
      <c r="M2893" s="16">
        <v>0</v>
      </c>
      <c r="N2893" s="16">
        <v>27</v>
      </c>
      <c r="O2893" s="17">
        <f>IFERROR(K2893/I2893,"")</f>
        <v>0</v>
      </c>
      <c r="P2893" s="17">
        <f>IFERROR(L2893/J2893,"")</f>
        <v>0.12456315526709935</v>
      </c>
      <c r="Q2893" s="16">
        <v>0</v>
      </c>
      <c r="R2893" s="16">
        <v>233</v>
      </c>
      <c r="S2893" s="16">
        <v>37</v>
      </c>
      <c r="T2893" s="16"/>
      <c r="U2893" s="16"/>
      <c r="V2893" s="16"/>
      <c r="W2893" s="16">
        <v>0</v>
      </c>
      <c r="X2893" s="16"/>
      <c r="Y2893" s="16"/>
      <c r="Z2893" s="16">
        <v>213</v>
      </c>
      <c r="AA2893" s="16">
        <f>IF(COUNT(Q2893:Z2893)=0,"",SUM(Q2893:Q2893))</f>
        <v>0</v>
      </c>
      <c r="AB2893" s="16">
        <f>IF(COUNT(Q2893:Z2893)=0,"",SUM(R2893:S2893))</f>
        <v>270</v>
      </c>
      <c r="AC2893" s="16">
        <f>IF(COUNT(Q2893:Z2893)=0,"",SUM(T2893:V2893))</f>
        <v>0</v>
      </c>
      <c r="AD2893" s="16">
        <f>IF(COUNT(Q2893:Z2893)=0,"",SUM(W2893:Y2893))</f>
        <v>0</v>
      </c>
      <c r="AE2893" s="16">
        <f>IF(COUNT(Q2893:Z2893)=0,"",SUM(Z2893:Z2893))</f>
        <v>213</v>
      </c>
      <c r="AF2893" s="16">
        <f>IF(COUNT(Q2893:Z2893)=0,"",SUM(Q2893:Z2893))</f>
        <v>483</v>
      </c>
      <c r="AG2893" s="17">
        <f>IFERROR((AA2893+AB2893)/AF2893,"")</f>
        <v>0.55900621118012417</v>
      </c>
      <c r="AH2893" s="16">
        <v>18</v>
      </c>
    </row>
    <row r="2894" spans="1:34" x14ac:dyDescent="0.2">
      <c r="A2894" s="4" t="s">
        <v>21</v>
      </c>
      <c r="B2894" s="4" t="s">
        <v>152</v>
      </c>
      <c r="C2894" s="4" t="s">
        <v>955</v>
      </c>
      <c r="D2894" s="4" t="s">
        <v>736</v>
      </c>
      <c r="E2894" s="4" t="s">
        <v>737</v>
      </c>
      <c r="F2894" s="4" t="s">
        <v>3420</v>
      </c>
      <c r="G2894" s="4" t="s">
        <v>156</v>
      </c>
      <c r="H2894" s="4" t="s">
        <v>165</v>
      </c>
      <c r="I2894" s="16">
        <v>1212</v>
      </c>
      <c r="J2894" s="16">
        <v>145039</v>
      </c>
      <c r="K2894" s="16">
        <v>1120</v>
      </c>
      <c r="L2894" s="16">
        <v>16772</v>
      </c>
      <c r="M2894" s="16"/>
      <c r="N2894" s="16">
        <v>1511</v>
      </c>
      <c r="O2894" s="17">
        <f>IFERROR(K2894/I2894,"")</f>
        <v>0.92409240924092406</v>
      </c>
      <c r="P2894" s="17">
        <f>IFERROR(L2894/J2894,"")</f>
        <v>0.11563786291962852</v>
      </c>
      <c r="Q2894" s="16">
        <v>0</v>
      </c>
      <c r="R2894" s="16">
        <v>5892</v>
      </c>
      <c r="S2894" s="16">
        <v>729</v>
      </c>
      <c r="T2894" s="16">
        <v>396</v>
      </c>
      <c r="U2894" s="16">
        <v>56</v>
      </c>
      <c r="V2894" s="16">
        <v>352</v>
      </c>
      <c r="W2894" s="16">
        <v>20</v>
      </c>
      <c r="X2894" s="16">
        <v>56</v>
      </c>
      <c r="Y2894" s="16">
        <v>176</v>
      </c>
      <c r="Z2894" s="16">
        <v>10215</v>
      </c>
      <c r="AA2894" s="16">
        <f>IF(COUNT(Q2894:Z2894)=0,"",SUM(Q2894:Q2894))</f>
        <v>0</v>
      </c>
      <c r="AB2894" s="16">
        <f>IF(COUNT(Q2894:Z2894)=0,"",SUM(R2894:S2894))</f>
        <v>6621</v>
      </c>
      <c r="AC2894" s="16">
        <f>IF(COUNT(Q2894:Z2894)=0,"",SUM(T2894:V2894))</f>
        <v>804</v>
      </c>
      <c r="AD2894" s="16">
        <f>IF(COUNT(Q2894:Z2894)=0,"",SUM(W2894:Y2894))</f>
        <v>252</v>
      </c>
      <c r="AE2894" s="16">
        <f>IF(COUNT(Q2894:Z2894)=0,"",SUM(Z2894:Z2894))</f>
        <v>10215</v>
      </c>
      <c r="AF2894" s="16">
        <f>IF(COUNT(Q2894:Z2894)=0,"",SUM(Q2894:Z2894))</f>
        <v>17892</v>
      </c>
      <c r="AG2894" s="17">
        <f>IFERROR((AA2894+AB2894)/AF2894,"")</f>
        <v>0.3700536552649229</v>
      </c>
      <c r="AH2894" s="16">
        <v>277</v>
      </c>
    </row>
    <row r="2895" spans="1:34" x14ac:dyDescent="0.2">
      <c r="A2895" s="4" t="s">
        <v>21</v>
      </c>
      <c r="B2895" s="4" t="s">
        <v>152</v>
      </c>
      <c r="C2895" s="4" t="s">
        <v>955</v>
      </c>
      <c r="D2895" s="4" t="s">
        <v>736</v>
      </c>
      <c r="E2895" s="4" t="s">
        <v>737</v>
      </c>
      <c r="F2895" s="4" t="s">
        <v>3421</v>
      </c>
      <c r="G2895" s="4" t="s">
        <v>156</v>
      </c>
      <c r="H2895" s="4" t="s">
        <v>165</v>
      </c>
      <c r="I2895" s="16">
        <v>244</v>
      </c>
      <c r="J2895" s="16">
        <v>11478</v>
      </c>
      <c r="K2895" s="16">
        <v>73</v>
      </c>
      <c r="L2895" s="16">
        <v>1931</v>
      </c>
      <c r="M2895" s="16">
        <v>0</v>
      </c>
      <c r="N2895" s="16">
        <v>181</v>
      </c>
      <c r="O2895" s="17">
        <f>IFERROR(K2895/I2895,"")</f>
        <v>0.29918032786885246</v>
      </c>
      <c r="P2895" s="17">
        <f>IFERROR(L2895/J2895,"")</f>
        <v>0.16823488412615439</v>
      </c>
      <c r="Q2895" s="16">
        <v>0</v>
      </c>
      <c r="R2895" s="16">
        <v>456</v>
      </c>
      <c r="S2895" s="16">
        <v>72</v>
      </c>
      <c r="T2895" s="16">
        <v>31</v>
      </c>
      <c r="U2895" s="16"/>
      <c r="V2895" s="16">
        <v>29</v>
      </c>
      <c r="W2895" s="16">
        <v>0</v>
      </c>
      <c r="X2895" s="16"/>
      <c r="Y2895" s="16">
        <v>30</v>
      </c>
      <c r="Z2895" s="16">
        <v>1380</v>
      </c>
      <c r="AA2895" s="16">
        <f>IF(COUNT(Q2895:Z2895)=0,"",SUM(Q2895:Q2895))</f>
        <v>0</v>
      </c>
      <c r="AB2895" s="16">
        <f>IF(COUNT(Q2895:Z2895)=0,"",SUM(R2895:S2895))</f>
        <v>528</v>
      </c>
      <c r="AC2895" s="16">
        <f>IF(COUNT(Q2895:Z2895)=0,"",SUM(T2895:V2895))</f>
        <v>60</v>
      </c>
      <c r="AD2895" s="16">
        <f>IF(COUNT(Q2895:Z2895)=0,"",SUM(W2895:Y2895))</f>
        <v>30</v>
      </c>
      <c r="AE2895" s="16">
        <f>IF(COUNT(Q2895:Z2895)=0,"",SUM(Z2895:Z2895))</f>
        <v>1380</v>
      </c>
      <c r="AF2895" s="16">
        <f>IF(COUNT(Q2895:Z2895)=0,"",SUM(Q2895:Z2895))</f>
        <v>1998</v>
      </c>
      <c r="AG2895" s="17">
        <f>IFERROR((AA2895+AB2895)/AF2895,"")</f>
        <v>0.26426426426426425</v>
      </c>
      <c r="AH2895" s="16">
        <v>26</v>
      </c>
    </row>
    <row r="2896" spans="1:34" x14ac:dyDescent="0.2">
      <c r="A2896" s="4" t="s">
        <v>21</v>
      </c>
      <c r="B2896" s="4" t="s">
        <v>152</v>
      </c>
      <c r="C2896" s="4" t="s">
        <v>955</v>
      </c>
      <c r="D2896" s="4" t="s">
        <v>736</v>
      </c>
      <c r="E2896" s="4" t="s">
        <v>737</v>
      </c>
      <c r="F2896" s="4" t="s">
        <v>3422</v>
      </c>
      <c r="G2896" s="4" t="s">
        <v>156</v>
      </c>
      <c r="H2896" s="4" t="s">
        <v>164</v>
      </c>
      <c r="I2896" s="16">
        <v>193</v>
      </c>
      <c r="J2896" s="16">
        <v>35989</v>
      </c>
      <c r="K2896" s="16">
        <v>478</v>
      </c>
      <c r="L2896" s="16">
        <v>4391</v>
      </c>
      <c r="M2896" s="16"/>
      <c r="N2896" s="16">
        <v>325</v>
      </c>
      <c r="O2896" s="17">
        <f>IFERROR(K2896/I2896,"")</f>
        <v>2.4766839378238341</v>
      </c>
      <c r="P2896" s="17">
        <f>IFERROR(L2896/J2896,"")</f>
        <v>0.12200950290366501</v>
      </c>
      <c r="Q2896" s="16">
        <v>0</v>
      </c>
      <c r="R2896" s="16">
        <v>1962</v>
      </c>
      <c r="S2896" s="16">
        <v>423</v>
      </c>
      <c r="T2896" s="16">
        <v>85</v>
      </c>
      <c r="U2896" s="16"/>
      <c r="V2896" s="16">
        <v>226</v>
      </c>
      <c r="W2896" s="16">
        <v>0</v>
      </c>
      <c r="X2896" s="16"/>
      <c r="Y2896" s="16">
        <v>72</v>
      </c>
      <c r="Z2896" s="16">
        <v>2081</v>
      </c>
      <c r="AA2896" s="16">
        <f>IF(COUNT(Q2896:Z2896)=0,"",SUM(Q2896:Q2896))</f>
        <v>0</v>
      </c>
      <c r="AB2896" s="16">
        <f>IF(COUNT(Q2896:Z2896)=0,"",SUM(R2896:S2896))</f>
        <v>2385</v>
      </c>
      <c r="AC2896" s="16">
        <f>IF(COUNT(Q2896:Z2896)=0,"",SUM(T2896:V2896))</f>
        <v>311</v>
      </c>
      <c r="AD2896" s="16">
        <f>IF(COUNT(Q2896:Z2896)=0,"",SUM(W2896:Y2896))</f>
        <v>72</v>
      </c>
      <c r="AE2896" s="16">
        <f>IF(COUNT(Q2896:Z2896)=0,"",SUM(Z2896:Z2896))</f>
        <v>2081</v>
      </c>
      <c r="AF2896" s="16">
        <f>IF(COUNT(Q2896:Z2896)=0,"",SUM(Q2896:Z2896))</f>
        <v>4849</v>
      </c>
      <c r="AG2896" s="17">
        <f>IFERROR((AA2896+AB2896)/AF2896,"")</f>
        <v>0.49185399051350792</v>
      </c>
      <c r="AH2896" s="16">
        <v>80</v>
      </c>
    </row>
    <row r="2897" spans="1:34" x14ac:dyDescent="0.2">
      <c r="A2897" s="4" t="s">
        <v>21</v>
      </c>
      <c r="B2897" s="4" t="s">
        <v>152</v>
      </c>
      <c r="C2897" s="4" t="s">
        <v>955</v>
      </c>
      <c r="D2897" s="4" t="s">
        <v>736</v>
      </c>
      <c r="E2897" s="4" t="s">
        <v>737</v>
      </c>
      <c r="F2897" s="4" t="s">
        <v>3423</v>
      </c>
      <c r="G2897" s="4" t="s">
        <v>156</v>
      </c>
      <c r="H2897" s="4" t="s">
        <v>163</v>
      </c>
      <c r="I2897" s="16">
        <v>396</v>
      </c>
      <c r="J2897" s="16">
        <v>49217</v>
      </c>
      <c r="K2897" s="16">
        <v>660</v>
      </c>
      <c r="L2897" s="16">
        <v>7219</v>
      </c>
      <c r="M2897" s="16">
        <v>30</v>
      </c>
      <c r="N2897" s="16">
        <v>750</v>
      </c>
      <c r="O2897" s="17">
        <f>IFERROR(K2897/I2897,"")</f>
        <v>1.6666666666666667</v>
      </c>
      <c r="P2897" s="17">
        <f>IFERROR(L2897/J2897,"")</f>
        <v>0.14667696121258914</v>
      </c>
      <c r="Q2897" s="16">
        <v>0</v>
      </c>
      <c r="R2897" s="16">
        <v>2170</v>
      </c>
      <c r="S2897" s="16">
        <v>913</v>
      </c>
      <c r="T2897" s="16">
        <v>195</v>
      </c>
      <c r="U2897" s="16"/>
      <c r="V2897" s="16">
        <v>433</v>
      </c>
      <c r="W2897" s="16">
        <v>0</v>
      </c>
      <c r="X2897" s="16"/>
      <c r="Y2897" s="16">
        <v>79</v>
      </c>
      <c r="Z2897" s="16">
        <v>4085</v>
      </c>
      <c r="AA2897" s="16">
        <f>IF(COUNT(Q2897:Z2897)=0,"",SUM(Q2897:Q2897))</f>
        <v>0</v>
      </c>
      <c r="AB2897" s="16">
        <f>IF(COUNT(Q2897:Z2897)=0,"",SUM(R2897:S2897))</f>
        <v>3083</v>
      </c>
      <c r="AC2897" s="16">
        <f>IF(COUNT(Q2897:Z2897)=0,"",SUM(T2897:V2897))</f>
        <v>628</v>
      </c>
      <c r="AD2897" s="16">
        <f>IF(COUNT(Q2897:Z2897)=0,"",SUM(W2897:Y2897))</f>
        <v>79</v>
      </c>
      <c r="AE2897" s="16">
        <f>IF(COUNT(Q2897:Z2897)=0,"",SUM(Z2897:Z2897))</f>
        <v>4085</v>
      </c>
      <c r="AF2897" s="16">
        <f>IF(COUNT(Q2897:Z2897)=0,"",SUM(Q2897:Z2897))</f>
        <v>7875</v>
      </c>
      <c r="AG2897" s="17">
        <f>IFERROR((AA2897+AB2897)/AF2897,"")</f>
        <v>0.3914920634920635</v>
      </c>
      <c r="AH2897" s="16">
        <v>155</v>
      </c>
    </row>
    <row r="2898" spans="1:34" x14ac:dyDescent="0.2">
      <c r="A2898" s="4" t="s">
        <v>21</v>
      </c>
      <c r="B2898" s="4" t="s">
        <v>152</v>
      </c>
      <c r="C2898" s="4" t="s">
        <v>955</v>
      </c>
      <c r="D2898" s="4" t="s">
        <v>736</v>
      </c>
      <c r="E2898" s="4" t="s">
        <v>737</v>
      </c>
      <c r="F2898" s="4" t="s">
        <v>3425</v>
      </c>
      <c r="G2898" s="4" t="s">
        <v>156</v>
      </c>
      <c r="H2898" s="4" t="s">
        <v>165</v>
      </c>
      <c r="I2898" s="16">
        <v>182</v>
      </c>
      <c r="J2898" s="16">
        <v>33298</v>
      </c>
      <c r="K2898" s="16">
        <v>458</v>
      </c>
      <c r="L2898" s="16">
        <v>4593</v>
      </c>
      <c r="M2898" s="16"/>
      <c r="N2898" s="16">
        <v>378</v>
      </c>
      <c r="O2898" s="17">
        <f>IFERROR(K2898/I2898,"")</f>
        <v>2.5164835164835164</v>
      </c>
      <c r="P2898" s="17">
        <f>IFERROR(L2898/J2898,"")</f>
        <v>0.13793621238512824</v>
      </c>
      <c r="Q2898" s="16">
        <v>0</v>
      </c>
      <c r="R2898" s="16">
        <v>0</v>
      </c>
      <c r="S2898" s="16">
        <v>0</v>
      </c>
      <c r="T2898" s="16">
        <v>61</v>
      </c>
      <c r="U2898" s="16">
        <v>0</v>
      </c>
      <c r="V2898" s="16">
        <v>170</v>
      </c>
      <c r="W2898" s="16"/>
      <c r="X2898" s="16">
        <v>0</v>
      </c>
      <c r="Y2898" s="16">
        <v>42</v>
      </c>
      <c r="Z2898" s="16">
        <v>4777</v>
      </c>
      <c r="AA2898" s="16">
        <f>IF(COUNT(Q2898:Z2898)=0,"",SUM(Q2898:Q2898))</f>
        <v>0</v>
      </c>
      <c r="AB2898" s="16">
        <f>IF(COUNT(Q2898:Z2898)=0,"",SUM(R2898:S2898))</f>
        <v>0</v>
      </c>
      <c r="AC2898" s="16">
        <f>IF(COUNT(Q2898:Z2898)=0,"",SUM(T2898:V2898))</f>
        <v>231</v>
      </c>
      <c r="AD2898" s="16">
        <f>IF(COUNT(Q2898:Z2898)=0,"",SUM(W2898:Y2898))</f>
        <v>42</v>
      </c>
      <c r="AE2898" s="16">
        <f>IF(COUNT(Q2898:Z2898)=0,"",SUM(Z2898:Z2898))</f>
        <v>4777</v>
      </c>
      <c r="AF2898" s="16">
        <f>IF(COUNT(Q2898:Z2898)=0,"",SUM(Q2898:Z2898))</f>
        <v>5050</v>
      </c>
      <c r="AG2898" s="17">
        <f>IFERROR((AA2898+AB2898)/AF2898,"")</f>
        <v>0</v>
      </c>
      <c r="AH2898" s="16">
        <v>77</v>
      </c>
    </row>
    <row r="2899" spans="1:34" x14ac:dyDescent="0.2">
      <c r="A2899" s="4" t="s">
        <v>21</v>
      </c>
      <c r="B2899" s="4" t="s">
        <v>152</v>
      </c>
      <c r="C2899" s="4" t="s">
        <v>955</v>
      </c>
      <c r="D2899" s="4" t="s">
        <v>736</v>
      </c>
      <c r="E2899" s="4" t="s">
        <v>737</v>
      </c>
      <c r="F2899" s="4" t="s">
        <v>3426</v>
      </c>
      <c r="G2899" s="4" t="s">
        <v>156</v>
      </c>
      <c r="H2899" s="4" t="s">
        <v>164</v>
      </c>
      <c r="I2899" s="16">
        <v>1399</v>
      </c>
      <c r="J2899" s="16">
        <v>25985</v>
      </c>
      <c r="K2899" s="16">
        <v>3903</v>
      </c>
      <c r="L2899" s="16">
        <v>5874</v>
      </c>
      <c r="M2899" s="16"/>
      <c r="N2899" s="16">
        <v>327</v>
      </c>
      <c r="O2899" s="17">
        <f>IFERROR(K2899/I2899,"")</f>
        <v>2.7898498927805577</v>
      </c>
      <c r="P2899" s="17">
        <f>IFERROR(L2899/J2899,"")</f>
        <v>0.22605349239946124</v>
      </c>
      <c r="Q2899" s="16">
        <v>0</v>
      </c>
      <c r="R2899" s="16">
        <v>0</v>
      </c>
      <c r="S2899" s="16">
        <v>0</v>
      </c>
      <c r="T2899" s="16">
        <v>78</v>
      </c>
      <c r="U2899" s="16"/>
      <c r="V2899" s="16">
        <v>3359</v>
      </c>
      <c r="W2899" s="16"/>
      <c r="X2899" s="16"/>
      <c r="Y2899" s="16">
        <v>36</v>
      </c>
      <c r="Z2899" s="16">
        <v>6297</v>
      </c>
      <c r="AA2899" s="16">
        <f>IF(COUNT(Q2899:Z2899)=0,"",SUM(Q2899:Q2899))</f>
        <v>0</v>
      </c>
      <c r="AB2899" s="16">
        <f>IF(COUNT(Q2899:Z2899)=0,"",SUM(R2899:S2899))</f>
        <v>0</v>
      </c>
      <c r="AC2899" s="16">
        <f>IF(COUNT(Q2899:Z2899)=0,"",SUM(T2899:V2899))</f>
        <v>3437</v>
      </c>
      <c r="AD2899" s="16">
        <f>IF(COUNT(Q2899:Z2899)=0,"",SUM(W2899:Y2899))</f>
        <v>36</v>
      </c>
      <c r="AE2899" s="16">
        <f>IF(COUNT(Q2899:Z2899)=0,"",SUM(Z2899:Z2899))</f>
        <v>6297</v>
      </c>
      <c r="AF2899" s="16">
        <f>IF(COUNT(Q2899:Z2899)=0,"",SUM(Q2899:Z2899))</f>
        <v>9770</v>
      </c>
      <c r="AG2899" s="17">
        <f>IFERROR((AA2899+AB2899)/AF2899,"")</f>
        <v>0</v>
      </c>
      <c r="AH2899" s="16">
        <v>72</v>
      </c>
    </row>
    <row r="2900" spans="1:34" x14ac:dyDescent="0.2">
      <c r="A2900" s="4" t="s">
        <v>21</v>
      </c>
      <c r="B2900" s="4" t="s">
        <v>152</v>
      </c>
      <c r="C2900" s="4" t="s">
        <v>955</v>
      </c>
      <c r="D2900" s="4" t="s">
        <v>736</v>
      </c>
      <c r="E2900" s="4" t="s">
        <v>737</v>
      </c>
      <c r="F2900" s="4" t="s">
        <v>3427</v>
      </c>
      <c r="G2900" s="4" t="s">
        <v>156</v>
      </c>
      <c r="H2900" s="4" t="s">
        <v>165</v>
      </c>
      <c r="I2900" s="16">
        <v>11</v>
      </c>
      <c r="J2900" s="16">
        <v>14004</v>
      </c>
      <c r="K2900" s="16">
        <v>308</v>
      </c>
      <c r="L2900" s="16">
        <v>2393</v>
      </c>
      <c r="M2900" s="16">
        <v>0</v>
      </c>
      <c r="N2900" s="16">
        <v>318</v>
      </c>
      <c r="O2900" s="17">
        <f>IFERROR(K2900/I2900,"")</f>
        <v>28</v>
      </c>
      <c r="P2900" s="17">
        <f>IFERROR(L2900/J2900,"")</f>
        <v>0.17087974864324479</v>
      </c>
      <c r="Q2900" s="16">
        <v>0</v>
      </c>
      <c r="R2900" s="16">
        <v>0</v>
      </c>
      <c r="S2900" s="16">
        <v>0</v>
      </c>
      <c r="T2900" s="16">
        <v>32</v>
      </c>
      <c r="U2900" s="16"/>
      <c r="V2900" s="16">
        <v>221</v>
      </c>
      <c r="W2900" s="16"/>
      <c r="X2900" s="16"/>
      <c r="Y2900" s="16"/>
      <c r="Z2900" s="16">
        <v>2438</v>
      </c>
      <c r="AA2900" s="16">
        <f>IF(COUNT(Q2900:Z2900)=0,"",SUM(Q2900:Q2900))</f>
        <v>0</v>
      </c>
      <c r="AB2900" s="16">
        <f>IF(COUNT(Q2900:Z2900)=0,"",SUM(R2900:S2900))</f>
        <v>0</v>
      </c>
      <c r="AC2900" s="16">
        <f>IF(COUNT(Q2900:Z2900)=0,"",SUM(T2900:V2900))</f>
        <v>253</v>
      </c>
      <c r="AD2900" s="16">
        <f>IF(COUNT(Q2900:Z2900)=0,"",SUM(W2900:Y2900))</f>
        <v>0</v>
      </c>
      <c r="AE2900" s="16">
        <f>IF(COUNT(Q2900:Z2900)=0,"",SUM(Z2900:Z2900))</f>
        <v>2438</v>
      </c>
      <c r="AF2900" s="16">
        <f>IF(COUNT(Q2900:Z2900)=0,"",SUM(Q2900:Z2900))</f>
        <v>2691</v>
      </c>
      <c r="AG2900" s="17">
        <f>IFERROR((AA2900+AB2900)/AF2900,"")</f>
        <v>0</v>
      </c>
      <c r="AH2900" s="16">
        <v>39</v>
      </c>
    </row>
    <row r="2901" spans="1:34" x14ac:dyDescent="0.2">
      <c r="A2901" s="4" t="s">
        <v>21</v>
      </c>
      <c r="B2901" s="4" t="s">
        <v>152</v>
      </c>
      <c r="C2901" s="4" t="s">
        <v>955</v>
      </c>
      <c r="D2901" s="4" t="s">
        <v>736</v>
      </c>
      <c r="E2901" s="4" t="s">
        <v>737</v>
      </c>
      <c r="F2901" s="4" t="s">
        <v>3428</v>
      </c>
      <c r="G2901" s="4" t="s">
        <v>156</v>
      </c>
      <c r="H2901" s="4" t="s">
        <v>164</v>
      </c>
      <c r="I2901" s="16">
        <v>23</v>
      </c>
      <c r="J2901" s="16">
        <v>14724</v>
      </c>
      <c r="K2901" s="16">
        <v>505</v>
      </c>
      <c r="L2901" s="16">
        <v>2867</v>
      </c>
      <c r="M2901" s="16">
        <v>0</v>
      </c>
      <c r="N2901" s="16">
        <v>111</v>
      </c>
      <c r="O2901" s="17">
        <f>IFERROR(K2901/I2901,"")</f>
        <v>21.956521739130434</v>
      </c>
      <c r="P2901" s="17">
        <f>IFERROR(L2901/J2901,"")</f>
        <v>0.19471610975278458</v>
      </c>
      <c r="Q2901" s="16">
        <v>0</v>
      </c>
      <c r="R2901" s="16">
        <v>0</v>
      </c>
      <c r="S2901" s="16">
        <v>0</v>
      </c>
      <c r="T2901" s="16">
        <v>21</v>
      </c>
      <c r="U2901" s="16"/>
      <c r="V2901" s="16">
        <v>251</v>
      </c>
      <c r="W2901" s="16">
        <v>0</v>
      </c>
      <c r="X2901" s="16"/>
      <c r="Y2901" s="16">
        <v>11</v>
      </c>
      <c r="Z2901" s="16">
        <v>3085</v>
      </c>
      <c r="AA2901" s="16">
        <f>IF(COUNT(Q2901:Z2901)=0,"",SUM(Q2901:Q2901))</f>
        <v>0</v>
      </c>
      <c r="AB2901" s="16">
        <f>IF(COUNT(Q2901:Z2901)=0,"",SUM(R2901:S2901))</f>
        <v>0</v>
      </c>
      <c r="AC2901" s="16">
        <f>IF(COUNT(Q2901:Z2901)=0,"",SUM(T2901:V2901))</f>
        <v>272</v>
      </c>
      <c r="AD2901" s="16">
        <f>IF(COUNT(Q2901:Z2901)=0,"",SUM(W2901:Y2901))</f>
        <v>11</v>
      </c>
      <c r="AE2901" s="16">
        <f>IF(COUNT(Q2901:Z2901)=0,"",SUM(Z2901:Z2901))</f>
        <v>3085</v>
      </c>
      <c r="AF2901" s="16">
        <f>IF(COUNT(Q2901:Z2901)=0,"",SUM(Q2901:Z2901))</f>
        <v>3368</v>
      </c>
      <c r="AG2901" s="17">
        <f>IFERROR((AA2901+AB2901)/AF2901,"")</f>
        <v>0</v>
      </c>
      <c r="AH2901" s="16">
        <v>38</v>
      </c>
    </row>
    <row r="2902" spans="1:34" x14ac:dyDescent="0.2">
      <c r="A2902" s="4" t="s">
        <v>21</v>
      </c>
      <c r="B2902" s="4" t="s">
        <v>152</v>
      </c>
      <c r="C2902" s="4" t="s">
        <v>955</v>
      </c>
      <c r="D2902" s="4" t="s">
        <v>741</v>
      </c>
      <c r="E2902" s="4" t="s">
        <v>742</v>
      </c>
      <c r="F2902" s="4" t="s">
        <v>3456</v>
      </c>
      <c r="G2902" s="4" t="s">
        <v>158</v>
      </c>
      <c r="H2902" s="4" t="s">
        <v>163</v>
      </c>
      <c r="I2902" s="16">
        <v>1269</v>
      </c>
      <c r="J2902" s="16">
        <v>23832</v>
      </c>
      <c r="K2902" s="16">
        <v>948</v>
      </c>
      <c r="L2902" s="16">
        <v>1029</v>
      </c>
      <c r="M2902" s="16">
        <v>111</v>
      </c>
      <c r="N2902" s="16">
        <v>588</v>
      </c>
      <c r="O2902" s="17">
        <f>IFERROR(K2902/I2902,"")</f>
        <v>0.74704491725768318</v>
      </c>
      <c r="P2902" s="17">
        <f>IFERROR(L2902/J2902,"")</f>
        <v>4.3177240684793554E-2</v>
      </c>
      <c r="Q2902" s="16">
        <v>0</v>
      </c>
      <c r="R2902" s="16">
        <v>13</v>
      </c>
      <c r="S2902" s="16"/>
      <c r="T2902" s="16">
        <v>384</v>
      </c>
      <c r="U2902" s="16"/>
      <c r="V2902" s="16">
        <v>515</v>
      </c>
      <c r="W2902" s="16">
        <v>132</v>
      </c>
      <c r="X2902" s="16">
        <v>122</v>
      </c>
      <c r="Y2902" s="16"/>
      <c r="Z2902" s="16">
        <v>802</v>
      </c>
      <c r="AA2902" s="16">
        <f>IF(COUNT(Q2902:Z2902)=0,"",SUM(Q2902:Q2902))</f>
        <v>0</v>
      </c>
      <c r="AB2902" s="16">
        <f>IF(COUNT(Q2902:Z2902)=0,"",SUM(R2902:S2902))</f>
        <v>13</v>
      </c>
      <c r="AC2902" s="16">
        <f>IF(COUNT(Q2902:Z2902)=0,"",SUM(T2902:V2902))</f>
        <v>899</v>
      </c>
      <c r="AD2902" s="16">
        <f>IF(COUNT(Q2902:Z2902)=0,"",SUM(W2902:Y2902))</f>
        <v>254</v>
      </c>
      <c r="AE2902" s="16">
        <f>IF(COUNT(Q2902:Z2902)=0,"",SUM(Z2902:Z2902))</f>
        <v>802</v>
      </c>
      <c r="AF2902" s="16">
        <f>IF(COUNT(Q2902:Z2902)=0,"",SUM(Q2902:Z2902))</f>
        <v>1968</v>
      </c>
      <c r="AG2902" s="17">
        <f>IFERROR((AA2902+AB2902)/AF2902,"")</f>
        <v>6.6056910569105695E-3</v>
      </c>
      <c r="AH2902" s="16">
        <v>86</v>
      </c>
    </row>
    <row r="2903" spans="1:34" x14ac:dyDescent="0.2">
      <c r="A2903" s="4" t="s">
        <v>21</v>
      </c>
      <c r="B2903" s="4" t="s">
        <v>152</v>
      </c>
      <c r="C2903" s="4" t="s">
        <v>955</v>
      </c>
      <c r="D2903" s="4" t="s">
        <v>741</v>
      </c>
      <c r="E2903" s="4" t="s">
        <v>742</v>
      </c>
      <c r="F2903" s="4" t="s">
        <v>3457</v>
      </c>
      <c r="G2903" s="4" t="s">
        <v>158</v>
      </c>
      <c r="H2903" s="4" t="s">
        <v>164</v>
      </c>
      <c r="I2903" s="16">
        <v>237</v>
      </c>
      <c r="J2903" s="16">
        <v>5136</v>
      </c>
      <c r="K2903" s="16">
        <v>193</v>
      </c>
      <c r="L2903" s="16">
        <v>204</v>
      </c>
      <c r="M2903" s="16"/>
      <c r="N2903" s="16">
        <v>110</v>
      </c>
      <c r="O2903" s="17">
        <f>IFERROR(K2903/I2903,"")</f>
        <v>0.81434599156118148</v>
      </c>
      <c r="P2903" s="17">
        <f>IFERROR(L2903/J2903,"")</f>
        <v>3.9719626168224297E-2</v>
      </c>
      <c r="Q2903" s="16">
        <v>0</v>
      </c>
      <c r="R2903" s="16"/>
      <c r="S2903" s="16"/>
      <c r="T2903" s="16"/>
      <c r="U2903" s="16"/>
      <c r="V2903" s="16">
        <v>144</v>
      </c>
      <c r="W2903" s="16"/>
      <c r="X2903" s="16">
        <v>40</v>
      </c>
      <c r="Y2903" s="16"/>
      <c r="Z2903" s="16">
        <v>186</v>
      </c>
      <c r="AA2903" s="16">
        <f>IF(COUNT(Q2903:Z2903)=0,"",SUM(Q2903:Q2903))</f>
        <v>0</v>
      </c>
      <c r="AB2903" s="16">
        <f>IF(COUNT(Q2903:Z2903)=0,"",SUM(R2903:S2903))</f>
        <v>0</v>
      </c>
      <c r="AC2903" s="16">
        <f>IF(COUNT(Q2903:Z2903)=0,"",SUM(T2903:V2903))</f>
        <v>144</v>
      </c>
      <c r="AD2903" s="16">
        <f>IF(COUNT(Q2903:Z2903)=0,"",SUM(W2903:Y2903))</f>
        <v>40</v>
      </c>
      <c r="AE2903" s="16">
        <f>IF(COUNT(Q2903:Z2903)=0,"",SUM(Z2903:Z2903))</f>
        <v>186</v>
      </c>
      <c r="AF2903" s="16">
        <f>IF(COUNT(Q2903:Z2903)=0,"",SUM(Q2903:Z2903))</f>
        <v>370</v>
      </c>
      <c r="AG2903" s="17">
        <f>IFERROR((AA2903+AB2903)/AF2903,"")</f>
        <v>0</v>
      </c>
      <c r="AH2903" s="16">
        <v>13</v>
      </c>
    </row>
    <row r="2904" spans="1:34" x14ac:dyDescent="0.2">
      <c r="A2904" s="4" t="s">
        <v>21</v>
      </c>
      <c r="B2904" s="4" t="s">
        <v>152</v>
      </c>
      <c r="C2904" s="4" t="s">
        <v>955</v>
      </c>
      <c r="D2904" s="4" t="s">
        <v>741</v>
      </c>
      <c r="E2904" s="4" t="s">
        <v>742</v>
      </c>
      <c r="F2904" s="4" t="s">
        <v>3458</v>
      </c>
      <c r="G2904" s="4" t="s">
        <v>158</v>
      </c>
      <c r="H2904" s="4" t="s">
        <v>163</v>
      </c>
      <c r="I2904" s="16">
        <v>592</v>
      </c>
      <c r="J2904" s="16">
        <v>15500</v>
      </c>
      <c r="K2904" s="16">
        <v>374</v>
      </c>
      <c r="L2904" s="16">
        <v>532</v>
      </c>
      <c r="M2904" s="16">
        <v>14</v>
      </c>
      <c r="N2904" s="16">
        <v>356</v>
      </c>
      <c r="O2904" s="17">
        <f>IFERROR(K2904/I2904,"")</f>
        <v>0.6317567567567568</v>
      </c>
      <c r="P2904" s="17">
        <f>IFERROR(L2904/J2904,"")</f>
        <v>3.4322580645161291E-2</v>
      </c>
      <c r="Q2904" s="16">
        <v>0</v>
      </c>
      <c r="R2904" s="16">
        <v>18</v>
      </c>
      <c r="S2904" s="16"/>
      <c r="T2904" s="16"/>
      <c r="U2904" s="16">
        <v>0</v>
      </c>
      <c r="V2904" s="16">
        <v>296</v>
      </c>
      <c r="W2904" s="16">
        <v>35</v>
      </c>
      <c r="X2904" s="16">
        <v>61</v>
      </c>
      <c r="Y2904" s="16">
        <v>0</v>
      </c>
      <c r="Z2904" s="16">
        <v>485</v>
      </c>
      <c r="AA2904" s="16">
        <f>IF(COUNT(Q2904:Z2904)=0,"",SUM(Q2904:Q2904))</f>
        <v>0</v>
      </c>
      <c r="AB2904" s="16">
        <f>IF(COUNT(Q2904:Z2904)=0,"",SUM(R2904:S2904))</f>
        <v>18</v>
      </c>
      <c r="AC2904" s="16">
        <f>IF(COUNT(Q2904:Z2904)=0,"",SUM(T2904:V2904))</f>
        <v>296</v>
      </c>
      <c r="AD2904" s="16">
        <f>IF(COUNT(Q2904:Z2904)=0,"",SUM(W2904:Y2904))</f>
        <v>96</v>
      </c>
      <c r="AE2904" s="16">
        <f>IF(COUNT(Q2904:Z2904)=0,"",SUM(Z2904:Z2904))</f>
        <v>485</v>
      </c>
      <c r="AF2904" s="16">
        <f>IF(COUNT(Q2904:Z2904)=0,"",SUM(Q2904:Z2904))</f>
        <v>895</v>
      </c>
      <c r="AG2904" s="17">
        <f>IFERROR((AA2904+AB2904)/AF2904,"")</f>
        <v>2.0111731843575419E-2</v>
      </c>
      <c r="AH2904" s="16">
        <v>51</v>
      </c>
    </row>
    <row r="2905" spans="1:34" x14ac:dyDescent="0.2">
      <c r="A2905" s="4" t="s">
        <v>21</v>
      </c>
      <c r="B2905" s="4" t="s">
        <v>152</v>
      </c>
      <c r="C2905" s="4" t="s">
        <v>955</v>
      </c>
      <c r="D2905" s="4" t="s">
        <v>741</v>
      </c>
      <c r="E2905" s="4" t="s">
        <v>742</v>
      </c>
      <c r="F2905" s="4" t="s">
        <v>3459</v>
      </c>
      <c r="G2905" s="4" t="s">
        <v>158</v>
      </c>
      <c r="H2905" s="4" t="s">
        <v>167</v>
      </c>
      <c r="I2905" s="16">
        <v>194</v>
      </c>
      <c r="J2905" s="16">
        <v>1231</v>
      </c>
      <c r="K2905" s="16">
        <v>145</v>
      </c>
      <c r="L2905" s="16">
        <v>52</v>
      </c>
      <c r="M2905" s="16"/>
      <c r="N2905" s="16">
        <v>26</v>
      </c>
      <c r="O2905" s="17">
        <f>IFERROR(K2905/I2905,"")</f>
        <v>0.74742268041237114</v>
      </c>
      <c r="P2905" s="17">
        <f>IFERROR(L2905/J2905,"")</f>
        <v>4.2242079610073112E-2</v>
      </c>
      <c r="Q2905" s="16">
        <v>0</v>
      </c>
      <c r="R2905" s="16"/>
      <c r="S2905" s="16">
        <v>0</v>
      </c>
      <c r="T2905" s="16"/>
      <c r="U2905" s="16">
        <v>0</v>
      </c>
      <c r="V2905" s="16">
        <v>119</v>
      </c>
      <c r="W2905" s="16">
        <v>0</v>
      </c>
      <c r="X2905" s="16"/>
      <c r="Y2905" s="16">
        <v>0</v>
      </c>
      <c r="Z2905" s="16">
        <v>72</v>
      </c>
      <c r="AA2905" s="16">
        <f>IF(COUNT(Q2905:Z2905)=0,"",SUM(Q2905:Q2905))</f>
        <v>0</v>
      </c>
      <c r="AB2905" s="16">
        <f>IF(COUNT(Q2905:Z2905)=0,"",SUM(R2905:S2905))</f>
        <v>0</v>
      </c>
      <c r="AC2905" s="16">
        <f>IF(COUNT(Q2905:Z2905)=0,"",SUM(T2905:V2905))</f>
        <v>119</v>
      </c>
      <c r="AD2905" s="16">
        <f>IF(COUNT(Q2905:Z2905)=0,"",SUM(W2905:Y2905))</f>
        <v>0</v>
      </c>
      <c r="AE2905" s="16">
        <f>IF(COUNT(Q2905:Z2905)=0,"",SUM(Z2905:Z2905))</f>
        <v>72</v>
      </c>
      <c r="AF2905" s="16">
        <f>IF(COUNT(Q2905:Z2905)=0,"",SUM(Q2905:Z2905))</f>
        <v>191</v>
      </c>
      <c r="AG2905" s="17">
        <f>IFERROR((AA2905+AB2905)/AF2905,"")</f>
        <v>0</v>
      </c>
      <c r="AH2905" s="16"/>
    </row>
    <row r="2906" spans="1:34" x14ac:dyDescent="0.2">
      <c r="A2906" s="4" t="s">
        <v>21</v>
      </c>
      <c r="B2906" s="4" t="s">
        <v>152</v>
      </c>
      <c r="C2906" s="4" t="s">
        <v>955</v>
      </c>
      <c r="D2906" s="4" t="s">
        <v>741</v>
      </c>
      <c r="E2906" s="4" t="s">
        <v>742</v>
      </c>
      <c r="F2906" s="4" t="s">
        <v>3460</v>
      </c>
      <c r="G2906" s="4" t="s">
        <v>158</v>
      </c>
      <c r="H2906" s="4" t="s">
        <v>164</v>
      </c>
      <c r="I2906" s="16">
        <v>1470</v>
      </c>
      <c r="J2906" s="16">
        <v>23692</v>
      </c>
      <c r="K2906" s="16">
        <v>805</v>
      </c>
      <c r="L2906" s="16">
        <v>1076</v>
      </c>
      <c r="M2906" s="16">
        <v>47</v>
      </c>
      <c r="N2906" s="16">
        <v>656</v>
      </c>
      <c r="O2906" s="17">
        <f>IFERROR(K2906/I2906,"")</f>
        <v>0.54761904761904767</v>
      </c>
      <c r="P2906" s="17">
        <f>IFERROR(L2906/J2906,"")</f>
        <v>4.541617423602904E-2</v>
      </c>
      <c r="Q2906" s="16">
        <v>0</v>
      </c>
      <c r="R2906" s="16"/>
      <c r="S2906" s="16"/>
      <c r="T2906" s="16">
        <v>49</v>
      </c>
      <c r="U2906" s="16"/>
      <c r="V2906" s="16">
        <v>580</v>
      </c>
      <c r="W2906" s="16">
        <v>32</v>
      </c>
      <c r="X2906" s="16">
        <v>144</v>
      </c>
      <c r="Y2906" s="16"/>
      <c r="Z2906" s="16">
        <v>1059</v>
      </c>
      <c r="AA2906" s="16">
        <f>IF(COUNT(Q2906:Z2906)=0,"",SUM(Q2906:Q2906))</f>
        <v>0</v>
      </c>
      <c r="AB2906" s="16">
        <f>IF(COUNT(Q2906:Z2906)=0,"",SUM(R2906:S2906))</f>
        <v>0</v>
      </c>
      <c r="AC2906" s="16">
        <f>IF(COUNT(Q2906:Z2906)=0,"",SUM(T2906:V2906))</f>
        <v>629</v>
      </c>
      <c r="AD2906" s="16">
        <f>IF(COUNT(Q2906:Z2906)=0,"",SUM(W2906:Y2906))</f>
        <v>176</v>
      </c>
      <c r="AE2906" s="16">
        <f>IF(COUNT(Q2906:Z2906)=0,"",SUM(Z2906:Z2906))</f>
        <v>1059</v>
      </c>
      <c r="AF2906" s="16">
        <f>IF(COUNT(Q2906:Z2906)=0,"",SUM(Q2906:Z2906))</f>
        <v>1864</v>
      </c>
      <c r="AG2906" s="17">
        <f>IFERROR((AA2906+AB2906)/AF2906,"")</f>
        <v>0</v>
      </c>
      <c r="AH2906" s="16">
        <v>58</v>
      </c>
    </row>
    <row r="2907" spans="1:34" x14ac:dyDescent="0.2">
      <c r="A2907" s="4" t="s">
        <v>21</v>
      </c>
      <c r="B2907" s="4" t="s">
        <v>152</v>
      </c>
      <c r="C2907" s="4" t="s">
        <v>955</v>
      </c>
      <c r="D2907" s="4" t="s">
        <v>741</v>
      </c>
      <c r="E2907" s="4" t="s">
        <v>742</v>
      </c>
      <c r="F2907" s="4" t="s">
        <v>3461</v>
      </c>
      <c r="G2907" s="4" t="s">
        <v>158</v>
      </c>
      <c r="H2907" s="4" t="s">
        <v>165</v>
      </c>
      <c r="I2907" s="16">
        <v>2792</v>
      </c>
      <c r="J2907" s="16">
        <v>75425</v>
      </c>
      <c r="K2907" s="16">
        <v>1693</v>
      </c>
      <c r="L2907" s="16">
        <v>2357</v>
      </c>
      <c r="M2907" s="16">
        <v>61</v>
      </c>
      <c r="N2907" s="16">
        <v>1733</v>
      </c>
      <c r="O2907" s="17">
        <f>IFERROR(K2907/I2907,"")</f>
        <v>0.60637535816618915</v>
      </c>
      <c r="P2907" s="17">
        <f>IFERROR(L2907/J2907,"")</f>
        <v>3.1249585681140207E-2</v>
      </c>
      <c r="Q2907" s="16">
        <v>0</v>
      </c>
      <c r="R2907" s="16">
        <v>49</v>
      </c>
      <c r="S2907" s="16">
        <v>15</v>
      </c>
      <c r="T2907" s="16">
        <v>47</v>
      </c>
      <c r="U2907" s="16">
        <v>52</v>
      </c>
      <c r="V2907" s="16">
        <v>1335</v>
      </c>
      <c r="W2907" s="16">
        <v>143</v>
      </c>
      <c r="X2907" s="16">
        <v>351</v>
      </c>
      <c r="Y2907" s="16"/>
      <c r="Z2907" s="16">
        <v>2056</v>
      </c>
      <c r="AA2907" s="16">
        <f>IF(COUNT(Q2907:Z2907)=0,"",SUM(Q2907:Q2907))</f>
        <v>0</v>
      </c>
      <c r="AB2907" s="16">
        <f>IF(COUNT(Q2907:Z2907)=0,"",SUM(R2907:S2907))</f>
        <v>64</v>
      </c>
      <c r="AC2907" s="16">
        <f>IF(COUNT(Q2907:Z2907)=0,"",SUM(T2907:V2907))</f>
        <v>1434</v>
      </c>
      <c r="AD2907" s="16">
        <f>IF(COUNT(Q2907:Z2907)=0,"",SUM(W2907:Y2907))</f>
        <v>494</v>
      </c>
      <c r="AE2907" s="16">
        <f>IF(COUNT(Q2907:Z2907)=0,"",SUM(Z2907:Z2907))</f>
        <v>2056</v>
      </c>
      <c r="AF2907" s="16">
        <f>IF(COUNT(Q2907:Z2907)=0,"",SUM(Q2907:Z2907))</f>
        <v>4048</v>
      </c>
      <c r="AG2907" s="17">
        <f>IFERROR((AA2907+AB2907)/AF2907,"")</f>
        <v>1.5810276679841896E-2</v>
      </c>
      <c r="AH2907" s="16">
        <v>185</v>
      </c>
    </row>
    <row r="2908" spans="1:34" x14ac:dyDescent="0.2">
      <c r="A2908" s="4" t="s">
        <v>21</v>
      </c>
      <c r="B2908" s="4" t="s">
        <v>152</v>
      </c>
      <c r="C2908" s="4" t="s">
        <v>955</v>
      </c>
      <c r="D2908" s="4" t="s">
        <v>741</v>
      </c>
      <c r="E2908" s="4" t="s">
        <v>742</v>
      </c>
      <c r="F2908" s="4" t="s">
        <v>3462</v>
      </c>
      <c r="G2908" s="4" t="s">
        <v>158</v>
      </c>
      <c r="H2908" s="4" t="s">
        <v>163</v>
      </c>
      <c r="I2908" s="16">
        <v>984</v>
      </c>
      <c r="J2908" s="16">
        <v>19329</v>
      </c>
      <c r="K2908" s="16">
        <v>555</v>
      </c>
      <c r="L2908" s="16">
        <v>775</v>
      </c>
      <c r="M2908" s="16"/>
      <c r="N2908" s="16">
        <v>424</v>
      </c>
      <c r="O2908" s="17">
        <f>IFERROR(K2908/I2908,"")</f>
        <v>0.56402439024390238</v>
      </c>
      <c r="P2908" s="17">
        <f>IFERROR(L2908/J2908,"")</f>
        <v>4.0095193750323346E-2</v>
      </c>
      <c r="Q2908" s="16">
        <v>0</v>
      </c>
      <c r="R2908" s="16">
        <v>11</v>
      </c>
      <c r="S2908" s="16"/>
      <c r="T2908" s="16"/>
      <c r="U2908" s="16">
        <v>13</v>
      </c>
      <c r="V2908" s="16">
        <v>457</v>
      </c>
      <c r="W2908" s="16"/>
      <c r="X2908" s="16">
        <v>115</v>
      </c>
      <c r="Y2908" s="16">
        <v>0</v>
      </c>
      <c r="Z2908" s="16">
        <v>723</v>
      </c>
      <c r="AA2908" s="16">
        <f>IF(COUNT(Q2908:Z2908)=0,"",SUM(Q2908:Q2908))</f>
        <v>0</v>
      </c>
      <c r="AB2908" s="16">
        <f>IF(COUNT(Q2908:Z2908)=0,"",SUM(R2908:S2908))</f>
        <v>11</v>
      </c>
      <c r="AC2908" s="16">
        <f>IF(COUNT(Q2908:Z2908)=0,"",SUM(T2908:V2908))</f>
        <v>470</v>
      </c>
      <c r="AD2908" s="16">
        <f>IF(COUNT(Q2908:Z2908)=0,"",SUM(W2908:Y2908))</f>
        <v>115</v>
      </c>
      <c r="AE2908" s="16">
        <f>IF(COUNT(Q2908:Z2908)=0,"",SUM(Z2908:Z2908))</f>
        <v>723</v>
      </c>
      <c r="AF2908" s="16">
        <f>IF(COUNT(Q2908:Z2908)=0,"",SUM(Q2908:Z2908))</f>
        <v>1319</v>
      </c>
      <c r="AG2908" s="17">
        <f>IFERROR((AA2908+AB2908)/AF2908,"")</f>
        <v>8.339651250947688E-3</v>
      </c>
      <c r="AH2908" s="16">
        <v>68</v>
      </c>
    </row>
    <row r="2909" spans="1:34" x14ac:dyDescent="0.2">
      <c r="A2909" s="4" t="s">
        <v>21</v>
      </c>
      <c r="B2909" s="4" t="s">
        <v>152</v>
      </c>
      <c r="C2909" s="4" t="s">
        <v>955</v>
      </c>
      <c r="D2909" s="4" t="s">
        <v>741</v>
      </c>
      <c r="E2909" s="4" t="s">
        <v>742</v>
      </c>
      <c r="F2909" s="4" t="s">
        <v>3463</v>
      </c>
      <c r="G2909" s="4" t="s">
        <v>158</v>
      </c>
      <c r="H2909" s="4" t="s">
        <v>164</v>
      </c>
      <c r="I2909" s="16">
        <v>3642</v>
      </c>
      <c r="J2909" s="16">
        <v>64049</v>
      </c>
      <c r="K2909" s="16">
        <v>1996</v>
      </c>
      <c r="L2909" s="16">
        <v>2740</v>
      </c>
      <c r="M2909" s="16">
        <v>75</v>
      </c>
      <c r="N2909" s="16">
        <v>1798</v>
      </c>
      <c r="O2909" s="17">
        <f>IFERROR(K2909/I2909,"")</f>
        <v>0.54805052169137836</v>
      </c>
      <c r="P2909" s="17">
        <f>IFERROR(L2909/J2909,"")</f>
        <v>4.2779746756389639E-2</v>
      </c>
      <c r="Q2909" s="16">
        <v>0</v>
      </c>
      <c r="R2909" s="16">
        <v>46</v>
      </c>
      <c r="S2909" s="16"/>
      <c r="T2909" s="16">
        <v>70</v>
      </c>
      <c r="U2909" s="16">
        <v>0</v>
      </c>
      <c r="V2909" s="16">
        <v>1479</v>
      </c>
      <c r="W2909" s="16">
        <v>217</v>
      </c>
      <c r="X2909" s="16">
        <v>373</v>
      </c>
      <c r="Y2909" s="16">
        <v>14</v>
      </c>
      <c r="Z2909" s="16">
        <v>2529</v>
      </c>
      <c r="AA2909" s="16">
        <f>IF(COUNT(Q2909:Z2909)=0,"",SUM(Q2909:Q2909))</f>
        <v>0</v>
      </c>
      <c r="AB2909" s="16">
        <f>IF(COUNT(Q2909:Z2909)=0,"",SUM(R2909:S2909))</f>
        <v>46</v>
      </c>
      <c r="AC2909" s="16">
        <f>IF(COUNT(Q2909:Z2909)=0,"",SUM(T2909:V2909))</f>
        <v>1549</v>
      </c>
      <c r="AD2909" s="16">
        <f>IF(COUNT(Q2909:Z2909)=0,"",SUM(W2909:Y2909))</f>
        <v>604</v>
      </c>
      <c r="AE2909" s="16">
        <f>IF(COUNT(Q2909:Z2909)=0,"",SUM(Z2909:Z2909))</f>
        <v>2529</v>
      </c>
      <c r="AF2909" s="16">
        <f>IF(COUNT(Q2909:Z2909)=0,"",SUM(Q2909:Z2909))</f>
        <v>4728</v>
      </c>
      <c r="AG2909" s="17">
        <f>IFERROR((AA2909+AB2909)/AF2909,"")</f>
        <v>9.7292724196277498E-3</v>
      </c>
      <c r="AH2909" s="16">
        <v>157</v>
      </c>
    </row>
    <row r="2910" spans="1:34" x14ac:dyDescent="0.2">
      <c r="A2910" s="4" t="s">
        <v>21</v>
      </c>
      <c r="B2910" s="4" t="s">
        <v>152</v>
      </c>
      <c r="C2910" s="4" t="s">
        <v>955</v>
      </c>
      <c r="D2910" s="4" t="s">
        <v>741</v>
      </c>
      <c r="E2910" s="4" t="s">
        <v>742</v>
      </c>
      <c r="F2910" s="4" t="s">
        <v>3464</v>
      </c>
      <c r="G2910" s="4" t="s">
        <v>158</v>
      </c>
      <c r="H2910" s="4" t="s">
        <v>165</v>
      </c>
      <c r="I2910" s="16">
        <v>183</v>
      </c>
      <c r="J2910" s="16">
        <v>8795</v>
      </c>
      <c r="K2910" s="16">
        <v>80</v>
      </c>
      <c r="L2910" s="16">
        <v>280</v>
      </c>
      <c r="M2910" s="16">
        <v>0</v>
      </c>
      <c r="N2910" s="16">
        <v>199</v>
      </c>
      <c r="O2910" s="17">
        <f>IFERROR(K2910/I2910,"")</f>
        <v>0.43715846994535518</v>
      </c>
      <c r="P2910" s="17">
        <f>IFERROR(L2910/J2910,"")</f>
        <v>3.1836270608300174E-2</v>
      </c>
      <c r="Q2910" s="16">
        <v>0</v>
      </c>
      <c r="R2910" s="16"/>
      <c r="S2910" s="16">
        <v>0</v>
      </c>
      <c r="T2910" s="16"/>
      <c r="U2910" s="16"/>
      <c r="V2910" s="16">
        <v>78</v>
      </c>
      <c r="W2910" s="16"/>
      <c r="X2910" s="16">
        <v>45</v>
      </c>
      <c r="Y2910" s="16"/>
      <c r="Z2910" s="16">
        <v>219</v>
      </c>
      <c r="AA2910" s="16">
        <f>IF(COUNT(Q2910:Z2910)=0,"",SUM(Q2910:Q2910))</f>
        <v>0</v>
      </c>
      <c r="AB2910" s="16">
        <f>IF(COUNT(Q2910:Z2910)=0,"",SUM(R2910:S2910))</f>
        <v>0</v>
      </c>
      <c r="AC2910" s="16">
        <f>IF(COUNT(Q2910:Z2910)=0,"",SUM(T2910:V2910))</f>
        <v>78</v>
      </c>
      <c r="AD2910" s="16">
        <f>IF(COUNT(Q2910:Z2910)=0,"",SUM(W2910:Y2910))</f>
        <v>45</v>
      </c>
      <c r="AE2910" s="16">
        <f>IF(COUNT(Q2910:Z2910)=0,"",SUM(Z2910:Z2910))</f>
        <v>219</v>
      </c>
      <c r="AF2910" s="16">
        <f>IF(COUNT(Q2910:Z2910)=0,"",SUM(Q2910:Z2910))</f>
        <v>342</v>
      </c>
      <c r="AG2910" s="17">
        <f>IFERROR((AA2910+AB2910)/AF2910,"")</f>
        <v>0</v>
      </c>
      <c r="AH2910" s="16">
        <v>23</v>
      </c>
    </row>
    <row r="2911" spans="1:34" x14ac:dyDescent="0.2">
      <c r="A2911" s="4" t="s">
        <v>21</v>
      </c>
      <c r="B2911" s="4" t="s">
        <v>152</v>
      </c>
      <c r="C2911" s="4" t="s">
        <v>955</v>
      </c>
      <c r="D2911" s="4" t="s">
        <v>741</v>
      </c>
      <c r="E2911" s="4" t="s">
        <v>742</v>
      </c>
      <c r="F2911" s="4" t="s">
        <v>3465</v>
      </c>
      <c r="G2911" s="4" t="s">
        <v>156</v>
      </c>
      <c r="H2911" s="4" t="s">
        <v>165</v>
      </c>
      <c r="I2911" s="16">
        <v>1666</v>
      </c>
      <c r="J2911" s="16">
        <v>83159</v>
      </c>
      <c r="K2911" s="16">
        <v>811</v>
      </c>
      <c r="L2911" s="16">
        <v>3508</v>
      </c>
      <c r="M2911" s="16"/>
      <c r="N2911" s="16">
        <v>1853</v>
      </c>
      <c r="O2911" s="17">
        <f>IFERROR(K2911/I2911,"")</f>
        <v>0.48679471788715484</v>
      </c>
      <c r="P2911" s="17">
        <f>IFERROR(L2911/J2911,"")</f>
        <v>4.2184249449849082E-2</v>
      </c>
      <c r="Q2911" s="16">
        <v>0</v>
      </c>
      <c r="R2911" s="16">
        <v>60</v>
      </c>
      <c r="S2911" s="16"/>
      <c r="T2911" s="16">
        <v>145</v>
      </c>
      <c r="U2911" s="16">
        <v>11</v>
      </c>
      <c r="V2911" s="16">
        <v>273</v>
      </c>
      <c r="W2911" s="16">
        <v>510</v>
      </c>
      <c r="X2911" s="16">
        <v>487</v>
      </c>
      <c r="Y2911" s="16"/>
      <c r="Z2911" s="16">
        <v>2815</v>
      </c>
      <c r="AA2911" s="16">
        <f>IF(COUNT(Q2911:Z2911)=0,"",SUM(Q2911:Q2911))</f>
        <v>0</v>
      </c>
      <c r="AB2911" s="16">
        <f>IF(COUNT(Q2911:Z2911)=0,"",SUM(R2911:S2911))</f>
        <v>60</v>
      </c>
      <c r="AC2911" s="16">
        <f>IF(COUNT(Q2911:Z2911)=0,"",SUM(T2911:V2911))</f>
        <v>429</v>
      </c>
      <c r="AD2911" s="16">
        <f>IF(COUNT(Q2911:Z2911)=0,"",SUM(W2911:Y2911))</f>
        <v>997</v>
      </c>
      <c r="AE2911" s="16">
        <f>IF(COUNT(Q2911:Z2911)=0,"",SUM(Z2911:Z2911))</f>
        <v>2815</v>
      </c>
      <c r="AF2911" s="16">
        <f>IF(COUNT(Q2911:Z2911)=0,"",SUM(Q2911:Z2911))</f>
        <v>4301</v>
      </c>
      <c r="AG2911" s="17">
        <f>IFERROR((AA2911+AB2911)/AF2911,"")</f>
        <v>1.3950244129272262E-2</v>
      </c>
      <c r="AH2911" s="16">
        <v>198</v>
      </c>
    </row>
    <row r="2912" spans="1:34" x14ac:dyDescent="0.2">
      <c r="A2912" s="4" t="s">
        <v>21</v>
      </c>
      <c r="B2912" s="4" t="s">
        <v>152</v>
      </c>
      <c r="C2912" s="4" t="s">
        <v>955</v>
      </c>
      <c r="D2912" s="4" t="s">
        <v>741</v>
      </c>
      <c r="E2912" s="4" t="s">
        <v>742</v>
      </c>
      <c r="F2912" s="4" t="s">
        <v>3466</v>
      </c>
      <c r="G2912" s="4" t="s">
        <v>156</v>
      </c>
      <c r="H2912" s="4" t="s">
        <v>164</v>
      </c>
      <c r="I2912" s="16">
        <v>103</v>
      </c>
      <c r="J2912" s="16">
        <v>3710</v>
      </c>
      <c r="K2912" s="16">
        <v>79</v>
      </c>
      <c r="L2912" s="16">
        <v>110</v>
      </c>
      <c r="M2912" s="16">
        <v>0</v>
      </c>
      <c r="N2912" s="16">
        <v>28</v>
      </c>
      <c r="O2912" s="17">
        <f>IFERROR(K2912/I2912,"")</f>
        <v>0.76699029126213591</v>
      </c>
      <c r="P2912" s="17">
        <f>IFERROR(L2912/J2912,"")</f>
        <v>2.9649595687331536E-2</v>
      </c>
      <c r="Q2912" s="16">
        <v>0</v>
      </c>
      <c r="R2912" s="16"/>
      <c r="S2912" s="16">
        <v>0</v>
      </c>
      <c r="T2912" s="16"/>
      <c r="U2912" s="16">
        <v>0</v>
      </c>
      <c r="V2912" s="16">
        <v>43</v>
      </c>
      <c r="W2912" s="16"/>
      <c r="X2912" s="16"/>
      <c r="Y2912" s="16"/>
      <c r="Z2912" s="16">
        <v>119</v>
      </c>
      <c r="AA2912" s="16">
        <f>IF(COUNT(Q2912:Z2912)=0,"",SUM(Q2912:Q2912))</f>
        <v>0</v>
      </c>
      <c r="AB2912" s="16">
        <f>IF(COUNT(Q2912:Z2912)=0,"",SUM(R2912:S2912))</f>
        <v>0</v>
      </c>
      <c r="AC2912" s="16">
        <f>IF(COUNT(Q2912:Z2912)=0,"",SUM(T2912:V2912))</f>
        <v>43</v>
      </c>
      <c r="AD2912" s="16">
        <f>IF(COUNT(Q2912:Z2912)=0,"",SUM(W2912:Y2912))</f>
        <v>0</v>
      </c>
      <c r="AE2912" s="16">
        <f>IF(COUNT(Q2912:Z2912)=0,"",SUM(Z2912:Z2912))</f>
        <v>119</v>
      </c>
      <c r="AF2912" s="16">
        <f>IF(COUNT(Q2912:Z2912)=0,"",SUM(Q2912:Z2912))</f>
        <v>162</v>
      </c>
      <c r="AG2912" s="17">
        <f>IFERROR((AA2912+AB2912)/AF2912,"")</f>
        <v>0</v>
      </c>
      <c r="AH2912" s="16"/>
    </row>
    <row r="2913" spans="1:34" x14ac:dyDescent="0.2">
      <c r="A2913" s="4" t="s">
        <v>21</v>
      </c>
      <c r="B2913" s="4" t="s">
        <v>152</v>
      </c>
      <c r="C2913" s="4" t="s">
        <v>955</v>
      </c>
      <c r="D2913" s="4" t="s">
        <v>741</v>
      </c>
      <c r="E2913" s="4" t="s">
        <v>742</v>
      </c>
      <c r="F2913" s="4" t="s">
        <v>3467</v>
      </c>
      <c r="G2913" s="4" t="s">
        <v>156</v>
      </c>
      <c r="H2913" s="4" t="s">
        <v>164</v>
      </c>
      <c r="I2913" s="16">
        <v>1086</v>
      </c>
      <c r="J2913" s="16">
        <v>52184</v>
      </c>
      <c r="K2913" s="16">
        <v>527</v>
      </c>
      <c r="L2913" s="16">
        <v>2329</v>
      </c>
      <c r="M2913" s="16"/>
      <c r="N2913" s="16">
        <v>1595</v>
      </c>
      <c r="O2913" s="17">
        <f>IFERROR(K2913/I2913,"")</f>
        <v>0.48526703499079188</v>
      </c>
      <c r="P2913" s="17">
        <f>IFERROR(L2913/J2913,"")</f>
        <v>4.4630538095968113E-2</v>
      </c>
      <c r="Q2913" s="16">
        <v>0</v>
      </c>
      <c r="R2913" s="16">
        <v>56</v>
      </c>
      <c r="S2913" s="16"/>
      <c r="T2913" s="16">
        <v>121</v>
      </c>
      <c r="U2913" s="16">
        <v>15</v>
      </c>
      <c r="V2913" s="16">
        <v>255</v>
      </c>
      <c r="W2913" s="16">
        <v>149</v>
      </c>
      <c r="X2913" s="16">
        <v>252</v>
      </c>
      <c r="Y2913" s="16"/>
      <c r="Z2913" s="16">
        <v>1993</v>
      </c>
      <c r="AA2913" s="16">
        <f>IF(COUNT(Q2913:Z2913)=0,"",SUM(Q2913:Q2913))</f>
        <v>0</v>
      </c>
      <c r="AB2913" s="16">
        <f>IF(COUNT(Q2913:Z2913)=0,"",SUM(R2913:S2913))</f>
        <v>56</v>
      </c>
      <c r="AC2913" s="16">
        <f>IF(COUNT(Q2913:Z2913)=0,"",SUM(T2913:V2913))</f>
        <v>391</v>
      </c>
      <c r="AD2913" s="16">
        <f>IF(COUNT(Q2913:Z2913)=0,"",SUM(W2913:Y2913))</f>
        <v>401</v>
      </c>
      <c r="AE2913" s="16">
        <f>IF(COUNT(Q2913:Z2913)=0,"",SUM(Z2913:Z2913))</f>
        <v>1993</v>
      </c>
      <c r="AF2913" s="16">
        <f>IF(COUNT(Q2913:Z2913)=0,"",SUM(Q2913:Z2913))</f>
        <v>2841</v>
      </c>
      <c r="AG2913" s="17">
        <f>IFERROR((AA2913+AB2913)/AF2913,"")</f>
        <v>1.9711369236184443E-2</v>
      </c>
      <c r="AH2913" s="16">
        <v>120</v>
      </c>
    </row>
    <row r="2914" spans="1:34" x14ac:dyDescent="0.2">
      <c r="A2914" s="4" t="s">
        <v>21</v>
      </c>
      <c r="B2914" s="4" t="s">
        <v>152</v>
      </c>
      <c r="C2914" s="4" t="s">
        <v>955</v>
      </c>
      <c r="D2914" s="4" t="s">
        <v>741</v>
      </c>
      <c r="E2914" s="4" t="s">
        <v>742</v>
      </c>
      <c r="F2914" s="4" t="s">
        <v>3468</v>
      </c>
      <c r="G2914" s="4" t="s">
        <v>156</v>
      </c>
      <c r="H2914" s="4" t="s">
        <v>163</v>
      </c>
      <c r="I2914" s="16">
        <v>952</v>
      </c>
      <c r="J2914" s="16">
        <v>36163</v>
      </c>
      <c r="K2914" s="16">
        <v>239</v>
      </c>
      <c r="L2914" s="16">
        <v>1884</v>
      </c>
      <c r="M2914" s="16">
        <v>30</v>
      </c>
      <c r="N2914" s="16">
        <v>643</v>
      </c>
      <c r="O2914" s="17">
        <f>IFERROR(K2914/I2914,"")</f>
        <v>0.25105042016806722</v>
      </c>
      <c r="P2914" s="17">
        <f>IFERROR(L2914/J2914,"")</f>
        <v>5.2097447667505459E-2</v>
      </c>
      <c r="Q2914" s="16">
        <v>0</v>
      </c>
      <c r="R2914" s="16">
        <v>27</v>
      </c>
      <c r="S2914" s="16"/>
      <c r="T2914" s="16">
        <v>99</v>
      </c>
      <c r="U2914" s="16"/>
      <c r="V2914" s="16">
        <v>146</v>
      </c>
      <c r="W2914" s="16">
        <v>203</v>
      </c>
      <c r="X2914" s="16">
        <v>337</v>
      </c>
      <c r="Y2914" s="16"/>
      <c r="Z2914" s="16">
        <v>1305</v>
      </c>
      <c r="AA2914" s="16">
        <f>IF(COUNT(Q2914:Z2914)=0,"",SUM(Q2914:Q2914))</f>
        <v>0</v>
      </c>
      <c r="AB2914" s="16">
        <f>IF(COUNT(Q2914:Z2914)=0,"",SUM(R2914:S2914))</f>
        <v>27</v>
      </c>
      <c r="AC2914" s="16">
        <f>IF(COUNT(Q2914:Z2914)=0,"",SUM(T2914:V2914))</f>
        <v>245</v>
      </c>
      <c r="AD2914" s="16">
        <f>IF(COUNT(Q2914:Z2914)=0,"",SUM(W2914:Y2914))</f>
        <v>540</v>
      </c>
      <c r="AE2914" s="16">
        <f>IF(COUNT(Q2914:Z2914)=0,"",SUM(Z2914:Z2914))</f>
        <v>1305</v>
      </c>
      <c r="AF2914" s="16">
        <f>IF(COUNT(Q2914:Z2914)=0,"",SUM(Q2914:Z2914))</f>
        <v>2117</v>
      </c>
      <c r="AG2914" s="17">
        <f>IFERROR((AA2914+AB2914)/AF2914,"")</f>
        <v>1.2753897024090695E-2</v>
      </c>
      <c r="AH2914" s="16">
        <v>118</v>
      </c>
    </row>
    <row r="2915" spans="1:34" x14ac:dyDescent="0.2">
      <c r="A2915" s="4" t="s">
        <v>21</v>
      </c>
      <c r="B2915" s="4" t="s">
        <v>152</v>
      </c>
      <c r="C2915" s="4" t="s">
        <v>955</v>
      </c>
      <c r="D2915" s="4" t="s">
        <v>741</v>
      </c>
      <c r="E2915" s="4" t="s">
        <v>742</v>
      </c>
      <c r="F2915" s="4" t="s">
        <v>3469</v>
      </c>
      <c r="G2915" s="4" t="s">
        <v>156</v>
      </c>
      <c r="H2915" s="4" t="s">
        <v>163</v>
      </c>
      <c r="I2915" s="16">
        <v>1634</v>
      </c>
      <c r="J2915" s="16">
        <v>54189</v>
      </c>
      <c r="K2915" s="16">
        <v>679</v>
      </c>
      <c r="L2915" s="16">
        <v>2707</v>
      </c>
      <c r="M2915" s="16">
        <v>23</v>
      </c>
      <c r="N2915" s="16">
        <v>1236</v>
      </c>
      <c r="O2915" s="17">
        <f>IFERROR(K2915/I2915,"")</f>
        <v>0.41554467564259484</v>
      </c>
      <c r="P2915" s="17">
        <f>IFERROR(L2915/J2915,"")</f>
        <v>4.9954787872077362E-2</v>
      </c>
      <c r="Q2915" s="16">
        <v>0</v>
      </c>
      <c r="R2915" s="16">
        <v>51</v>
      </c>
      <c r="S2915" s="16"/>
      <c r="T2915" s="16">
        <v>63</v>
      </c>
      <c r="U2915" s="16">
        <v>15</v>
      </c>
      <c r="V2915" s="16">
        <v>367</v>
      </c>
      <c r="W2915" s="16">
        <v>113</v>
      </c>
      <c r="X2915" s="16">
        <v>336</v>
      </c>
      <c r="Y2915" s="16">
        <v>28</v>
      </c>
      <c r="Z2915" s="16">
        <v>2406</v>
      </c>
      <c r="AA2915" s="16">
        <f>IF(COUNT(Q2915:Z2915)=0,"",SUM(Q2915:Q2915))</f>
        <v>0</v>
      </c>
      <c r="AB2915" s="16">
        <f>IF(COUNT(Q2915:Z2915)=0,"",SUM(R2915:S2915))</f>
        <v>51</v>
      </c>
      <c r="AC2915" s="16">
        <f>IF(COUNT(Q2915:Z2915)=0,"",SUM(T2915:V2915))</f>
        <v>445</v>
      </c>
      <c r="AD2915" s="16">
        <f>IF(COUNT(Q2915:Z2915)=0,"",SUM(W2915:Y2915))</f>
        <v>477</v>
      </c>
      <c r="AE2915" s="16">
        <f>IF(COUNT(Q2915:Z2915)=0,"",SUM(Z2915:Z2915))</f>
        <v>2406</v>
      </c>
      <c r="AF2915" s="16">
        <f>IF(COUNT(Q2915:Z2915)=0,"",SUM(Q2915:Z2915))</f>
        <v>3379</v>
      </c>
      <c r="AG2915" s="17">
        <f>IFERROR((AA2915+AB2915)/AF2915,"")</f>
        <v>1.5093222846996152E-2</v>
      </c>
      <c r="AH2915" s="16">
        <v>179</v>
      </c>
    </row>
    <row r="2916" spans="1:34" x14ac:dyDescent="0.2">
      <c r="A2916" s="4" t="s">
        <v>21</v>
      </c>
      <c r="B2916" s="4" t="s">
        <v>152</v>
      </c>
      <c r="C2916" s="4" t="s">
        <v>955</v>
      </c>
      <c r="D2916" s="4" t="s">
        <v>741</v>
      </c>
      <c r="E2916" s="4" t="s">
        <v>742</v>
      </c>
      <c r="F2916" s="4" t="s">
        <v>3470</v>
      </c>
      <c r="G2916" s="4" t="s">
        <v>156</v>
      </c>
      <c r="H2916" s="4" t="s">
        <v>167</v>
      </c>
      <c r="I2916" s="16">
        <v>58</v>
      </c>
      <c r="J2916" s="16">
        <v>621</v>
      </c>
      <c r="K2916" s="16">
        <v>32</v>
      </c>
      <c r="L2916" s="16">
        <v>29</v>
      </c>
      <c r="M2916" s="16">
        <v>0</v>
      </c>
      <c r="N2916" s="16">
        <v>37</v>
      </c>
      <c r="O2916" s="17">
        <f>IFERROR(K2916/I2916,"")</f>
        <v>0.55172413793103448</v>
      </c>
      <c r="P2916" s="17">
        <f>IFERROR(L2916/J2916,"")</f>
        <v>4.6698872785829307E-2</v>
      </c>
      <c r="Q2916" s="16">
        <v>0</v>
      </c>
      <c r="R2916" s="16">
        <v>0</v>
      </c>
      <c r="S2916" s="16">
        <v>0</v>
      </c>
      <c r="T2916" s="16">
        <v>0</v>
      </c>
      <c r="U2916" s="16"/>
      <c r="V2916" s="16">
        <v>12</v>
      </c>
      <c r="W2916" s="16">
        <v>0</v>
      </c>
      <c r="X2916" s="16">
        <v>13</v>
      </c>
      <c r="Y2916" s="16"/>
      <c r="Z2916" s="16">
        <v>30</v>
      </c>
      <c r="AA2916" s="16">
        <f>IF(COUNT(Q2916:Z2916)=0,"",SUM(Q2916:Q2916))</f>
        <v>0</v>
      </c>
      <c r="AB2916" s="16">
        <f>IF(COUNT(Q2916:Z2916)=0,"",SUM(R2916:S2916))</f>
        <v>0</v>
      </c>
      <c r="AC2916" s="16">
        <f>IF(COUNT(Q2916:Z2916)=0,"",SUM(T2916:V2916))</f>
        <v>12</v>
      </c>
      <c r="AD2916" s="16">
        <f>IF(COUNT(Q2916:Z2916)=0,"",SUM(W2916:Y2916))</f>
        <v>13</v>
      </c>
      <c r="AE2916" s="16">
        <f>IF(COUNT(Q2916:Z2916)=0,"",SUM(Z2916:Z2916))</f>
        <v>30</v>
      </c>
      <c r="AF2916" s="16">
        <f>IF(COUNT(Q2916:Z2916)=0,"",SUM(Q2916:Z2916))</f>
        <v>55</v>
      </c>
      <c r="AG2916" s="17">
        <f>IFERROR((AA2916+AB2916)/AF2916,"")</f>
        <v>0</v>
      </c>
      <c r="AH2916" s="16"/>
    </row>
    <row r="2917" spans="1:34" x14ac:dyDescent="0.2">
      <c r="A2917" s="4" t="s">
        <v>21</v>
      </c>
      <c r="B2917" s="4" t="s">
        <v>152</v>
      </c>
      <c r="C2917" s="4" t="s">
        <v>955</v>
      </c>
      <c r="D2917" s="4" t="s">
        <v>741</v>
      </c>
      <c r="E2917" s="4" t="s">
        <v>742</v>
      </c>
      <c r="F2917" s="4" t="s">
        <v>3471</v>
      </c>
      <c r="G2917" s="4" t="s">
        <v>156</v>
      </c>
      <c r="H2917" s="4" t="s">
        <v>163</v>
      </c>
      <c r="I2917" s="16">
        <v>395</v>
      </c>
      <c r="J2917" s="16">
        <v>27074</v>
      </c>
      <c r="K2917" s="16">
        <v>291</v>
      </c>
      <c r="L2917" s="16">
        <v>1449</v>
      </c>
      <c r="M2917" s="16"/>
      <c r="N2917" s="16">
        <v>555</v>
      </c>
      <c r="O2917" s="17">
        <f>IFERROR(K2917/I2917,"")</f>
        <v>0.73670886075949371</v>
      </c>
      <c r="P2917" s="17">
        <f>IFERROR(L2917/J2917,"")</f>
        <v>5.3519982270813324E-2</v>
      </c>
      <c r="Q2917" s="16">
        <v>0</v>
      </c>
      <c r="R2917" s="16">
        <v>23</v>
      </c>
      <c r="S2917" s="16"/>
      <c r="T2917" s="16">
        <v>36</v>
      </c>
      <c r="U2917" s="16"/>
      <c r="V2917" s="16">
        <v>226</v>
      </c>
      <c r="W2917" s="16">
        <v>61</v>
      </c>
      <c r="X2917" s="16">
        <v>165</v>
      </c>
      <c r="Y2917" s="16"/>
      <c r="Z2917" s="16">
        <v>1213</v>
      </c>
      <c r="AA2917" s="16">
        <f>IF(COUNT(Q2917:Z2917)=0,"",SUM(Q2917:Q2917))</f>
        <v>0</v>
      </c>
      <c r="AB2917" s="16">
        <f>IF(COUNT(Q2917:Z2917)=0,"",SUM(R2917:S2917))</f>
        <v>23</v>
      </c>
      <c r="AC2917" s="16">
        <f>IF(COUNT(Q2917:Z2917)=0,"",SUM(T2917:V2917))</f>
        <v>262</v>
      </c>
      <c r="AD2917" s="16">
        <f>IF(COUNT(Q2917:Z2917)=0,"",SUM(W2917:Y2917))</f>
        <v>226</v>
      </c>
      <c r="AE2917" s="16">
        <f>IF(COUNT(Q2917:Z2917)=0,"",SUM(Z2917:Z2917))</f>
        <v>1213</v>
      </c>
      <c r="AF2917" s="16">
        <f>IF(COUNT(Q2917:Z2917)=0,"",SUM(Q2917:Z2917))</f>
        <v>1724</v>
      </c>
      <c r="AG2917" s="17">
        <f>IFERROR((AA2917+AB2917)/AF2917,"")</f>
        <v>1.334106728538283E-2</v>
      </c>
      <c r="AH2917" s="16">
        <v>92</v>
      </c>
    </row>
    <row r="2918" spans="1:34" x14ac:dyDescent="0.2">
      <c r="A2918" s="4" t="s">
        <v>21</v>
      </c>
      <c r="B2918" s="4" t="s">
        <v>152</v>
      </c>
      <c r="C2918" s="4" t="s">
        <v>955</v>
      </c>
      <c r="D2918" s="4" t="s">
        <v>741</v>
      </c>
      <c r="E2918" s="4" t="s">
        <v>742</v>
      </c>
      <c r="F2918" s="4" t="s">
        <v>3472</v>
      </c>
      <c r="G2918" s="4" t="s">
        <v>156</v>
      </c>
      <c r="H2918" s="4" t="s">
        <v>164</v>
      </c>
      <c r="I2918" s="16">
        <v>1453</v>
      </c>
      <c r="J2918" s="16">
        <v>88449</v>
      </c>
      <c r="K2918" s="16">
        <v>573</v>
      </c>
      <c r="L2918" s="16">
        <v>4786</v>
      </c>
      <c r="M2918" s="16">
        <v>37</v>
      </c>
      <c r="N2918" s="16">
        <v>2374</v>
      </c>
      <c r="O2918" s="17">
        <f>IFERROR(K2918/I2918,"")</f>
        <v>0.39435650378527187</v>
      </c>
      <c r="P2918" s="17">
        <f>IFERROR(L2918/J2918,"")</f>
        <v>5.4110278239437419E-2</v>
      </c>
      <c r="Q2918" s="16">
        <v>0</v>
      </c>
      <c r="R2918" s="16">
        <v>58</v>
      </c>
      <c r="S2918" s="16">
        <v>18</v>
      </c>
      <c r="T2918" s="16">
        <v>184</v>
      </c>
      <c r="U2918" s="16">
        <v>63</v>
      </c>
      <c r="V2918" s="16">
        <v>262</v>
      </c>
      <c r="W2918" s="16">
        <v>185</v>
      </c>
      <c r="X2918" s="16">
        <v>390</v>
      </c>
      <c r="Y2918" s="16">
        <v>50</v>
      </c>
      <c r="Z2918" s="16">
        <v>4149</v>
      </c>
      <c r="AA2918" s="16">
        <f>IF(COUNT(Q2918:Z2918)=0,"",SUM(Q2918:Q2918))</f>
        <v>0</v>
      </c>
      <c r="AB2918" s="16">
        <f>IF(COUNT(Q2918:Z2918)=0,"",SUM(R2918:S2918))</f>
        <v>76</v>
      </c>
      <c r="AC2918" s="16">
        <f>IF(COUNT(Q2918:Z2918)=0,"",SUM(T2918:V2918))</f>
        <v>509</v>
      </c>
      <c r="AD2918" s="16">
        <f>IF(COUNT(Q2918:Z2918)=0,"",SUM(W2918:Y2918))</f>
        <v>625</v>
      </c>
      <c r="AE2918" s="16">
        <f>IF(COUNT(Q2918:Z2918)=0,"",SUM(Z2918:Z2918))</f>
        <v>4149</v>
      </c>
      <c r="AF2918" s="16">
        <f>IF(COUNT(Q2918:Z2918)=0,"",SUM(Q2918:Z2918))</f>
        <v>5359</v>
      </c>
      <c r="AG2918" s="17">
        <f>IFERROR((AA2918+AB2918)/AF2918,"")</f>
        <v>1.4181750326553461E-2</v>
      </c>
      <c r="AH2918" s="16">
        <v>215</v>
      </c>
    </row>
    <row r="2919" spans="1:34" x14ac:dyDescent="0.2">
      <c r="A2919" s="4" t="s">
        <v>21</v>
      </c>
      <c r="B2919" s="4" t="s">
        <v>152</v>
      </c>
      <c r="C2919" s="4" t="s">
        <v>955</v>
      </c>
      <c r="D2919" s="4" t="s">
        <v>741</v>
      </c>
      <c r="E2919" s="4" t="s">
        <v>742</v>
      </c>
      <c r="F2919" s="4" t="s">
        <v>3473</v>
      </c>
      <c r="G2919" s="4" t="s">
        <v>156</v>
      </c>
      <c r="H2919" s="4" t="s">
        <v>165</v>
      </c>
      <c r="I2919" s="16">
        <v>183</v>
      </c>
      <c r="J2919" s="16">
        <v>12393</v>
      </c>
      <c r="K2919" s="16">
        <v>79</v>
      </c>
      <c r="L2919" s="16">
        <v>518</v>
      </c>
      <c r="M2919" s="16"/>
      <c r="N2919" s="16">
        <v>213</v>
      </c>
      <c r="O2919" s="17">
        <f>IFERROR(K2919/I2919,"")</f>
        <v>0.43169398907103823</v>
      </c>
      <c r="P2919" s="17">
        <f>IFERROR(L2919/J2919,"")</f>
        <v>4.179778907447753E-2</v>
      </c>
      <c r="Q2919" s="16">
        <v>0</v>
      </c>
      <c r="R2919" s="16"/>
      <c r="S2919" s="16">
        <v>0</v>
      </c>
      <c r="T2919" s="16">
        <v>27</v>
      </c>
      <c r="U2919" s="16"/>
      <c r="V2919" s="16">
        <v>52</v>
      </c>
      <c r="W2919" s="16">
        <v>14</v>
      </c>
      <c r="X2919" s="16">
        <v>54</v>
      </c>
      <c r="Y2919" s="16"/>
      <c r="Z2919" s="16">
        <v>439</v>
      </c>
      <c r="AA2919" s="16">
        <f>IF(COUNT(Q2919:Z2919)=0,"",SUM(Q2919:Q2919))</f>
        <v>0</v>
      </c>
      <c r="AB2919" s="16">
        <f>IF(COUNT(Q2919:Z2919)=0,"",SUM(R2919:S2919))</f>
        <v>0</v>
      </c>
      <c r="AC2919" s="16">
        <f>IF(COUNT(Q2919:Z2919)=0,"",SUM(T2919:V2919))</f>
        <v>79</v>
      </c>
      <c r="AD2919" s="16">
        <f>IF(COUNT(Q2919:Z2919)=0,"",SUM(W2919:Y2919))</f>
        <v>68</v>
      </c>
      <c r="AE2919" s="16">
        <f>IF(COUNT(Q2919:Z2919)=0,"",SUM(Z2919:Z2919))</f>
        <v>439</v>
      </c>
      <c r="AF2919" s="16">
        <f>IF(COUNT(Q2919:Z2919)=0,"",SUM(Q2919:Z2919))</f>
        <v>586</v>
      </c>
      <c r="AG2919" s="17">
        <f>IFERROR((AA2919+AB2919)/AF2919,"")</f>
        <v>0</v>
      </c>
      <c r="AH2919" s="16">
        <v>29</v>
      </c>
    </row>
    <row r="2920" spans="1:34" x14ac:dyDescent="0.2">
      <c r="A2920" s="4" t="s">
        <v>21</v>
      </c>
      <c r="B2920" s="4" t="s">
        <v>145</v>
      </c>
      <c r="C2920" s="4" t="s">
        <v>1036</v>
      </c>
      <c r="D2920" s="4" t="s">
        <v>761</v>
      </c>
      <c r="E2920" s="4" t="s">
        <v>762</v>
      </c>
      <c r="F2920" s="4" t="s">
        <v>3679</v>
      </c>
      <c r="G2920" s="4" t="s">
        <v>158</v>
      </c>
      <c r="H2920" s="4" t="s">
        <v>167</v>
      </c>
      <c r="I2920" s="16">
        <v>126</v>
      </c>
      <c r="J2920" s="16">
        <v>6112</v>
      </c>
      <c r="K2920" s="16">
        <v>80</v>
      </c>
      <c r="L2920" s="16">
        <v>466</v>
      </c>
      <c r="M2920" s="16"/>
      <c r="N2920" s="16">
        <v>320</v>
      </c>
      <c r="O2920" s="17">
        <f>IFERROR(K2920/I2920,"")</f>
        <v>0.63492063492063489</v>
      </c>
      <c r="P2920" s="17">
        <f>IFERROR(L2920/J2920,"")</f>
        <v>7.6243455497382193E-2</v>
      </c>
      <c r="Q2920" s="16">
        <v>0</v>
      </c>
      <c r="R2920" s="16">
        <v>12</v>
      </c>
      <c r="S2920" s="16">
        <v>0</v>
      </c>
      <c r="T2920" s="16">
        <v>103</v>
      </c>
      <c r="U2920" s="16">
        <v>0</v>
      </c>
      <c r="V2920" s="16"/>
      <c r="W2920" s="16">
        <v>0</v>
      </c>
      <c r="X2920" s="16">
        <v>204</v>
      </c>
      <c r="Y2920" s="16">
        <v>0</v>
      </c>
      <c r="Z2920" s="16">
        <v>224</v>
      </c>
      <c r="AA2920" s="16">
        <f>IF(COUNT(Q2920:Z2920)=0,"",SUM(Q2920:Q2920))</f>
        <v>0</v>
      </c>
      <c r="AB2920" s="16">
        <f>IF(COUNT(Q2920:Z2920)=0,"",SUM(R2920:S2920))</f>
        <v>12</v>
      </c>
      <c r="AC2920" s="16">
        <f>IF(COUNT(Q2920:Z2920)=0,"",SUM(T2920:V2920))</f>
        <v>103</v>
      </c>
      <c r="AD2920" s="16">
        <f>IF(COUNT(Q2920:Z2920)=0,"",SUM(W2920:Y2920))</f>
        <v>204</v>
      </c>
      <c r="AE2920" s="16">
        <f>IF(COUNT(Q2920:Z2920)=0,"",SUM(Z2920:Z2920))</f>
        <v>224</v>
      </c>
      <c r="AF2920" s="16">
        <f>IF(COUNT(Q2920:Z2920)=0,"",SUM(Q2920:Z2920))</f>
        <v>543</v>
      </c>
      <c r="AG2920" s="17">
        <f>IFERROR((AA2920+AB2920)/AF2920,"")</f>
        <v>2.2099447513812154E-2</v>
      </c>
      <c r="AH2920" s="16">
        <v>37</v>
      </c>
    </row>
    <row r="2921" spans="1:34" x14ac:dyDescent="0.2">
      <c r="A2921" s="4" t="s">
        <v>21</v>
      </c>
      <c r="B2921" s="4" t="s">
        <v>131</v>
      </c>
      <c r="C2921" s="4" t="s">
        <v>955</v>
      </c>
      <c r="D2921" s="4" t="s">
        <v>438</v>
      </c>
      <c r="E2921" s="4" t="s">
        <v>439</v>
      </c>
      <c r="F2921" s="4" t="s">
        <v>3924</v>
      </c>
      <c r="G2921" s="4" t="s">
        <v>156</v>
      </c>
      <c r="H2921" s="4" t="s">
        <v>167</v>
      </c>
      <c r="I2921" s="16">
        <v>0</v>
      </c>
      <c r="J2921" s="16">
        <v>0</v>
      </c>
      <c r="K2921" s="16">
        <v>0</v>
      </c>
      <c r="L2921" s="16">
        <v>0</v>
      </c>
      <c r="M2921" s="16">
        <v>0</v>
      </c>
      <c r="N2921" s="16">
        <v>0</v>
      </c>
      <c r="O2921" s="17" t="str">
        <f>IFERROR(K2921/I2921,"")</f>
        <v/>
      </c>
      <c r="P2921" s="17" t="str">
        <f>IFERROR(L2921/J2921,"")</f>
        <v/>
      </c>
      <c r="Q2921" s="16">
        <v>0</v>
      </c>
      <c r="R2921" s="16">
        <v>0</v>
      </c>
      <c r="S2921" s="16">
        <v>0</v>
      </c>
      <c r="T2921" s="16">
        <v>0</v>
      </c>
      <c r="U2921" s="16">
        <v>0</v>
      </c>
      <c r="V2921" s="16">
        <v>0</v>
      </c>
      <c r="W2921" s="16">
        <v>0</v>
      </c>
      <c r="X2921" s="16">
        <v>0</v>
      </c>
      <c r="Y2921" s="16">
        <v>0</v>
      </c>
      <c r="Z2921" s="16">
        <v>0</v>
      </c>
      <c r="AA2921" s="16">
        <f>IF(COUNT(Q2921:Z2921)=0,"",SUM(Q2921:Q2921))</f>
        <v>0</v>
      </c>
      <c r="AB2921" s="16">
        <f>IF(COUNT(Q2921:Z2921)=0,"",SUM(R2921:S2921))</f>
        <v>0</v>
      </c>
      <c r="AC2921" s="16">
        <f>IF(COUNT(Q2921:Z2921)=0,"",SUM(T2921:V2921))</f>
        <v>0</v>
      </c>
      <c r="AD2921" s="16">
        <f>IF(COUNT(Q2921:Z2921)=0,"",SUM(W2921:Y2921))</f>
        <v>0</v>
      </c>
      <c r="AE2921" s="16">
        <f>IF(COUNT(Q2921:Z2921)=0,"",SUM(Z2921:Z2921))</f>
        <v>0</v>
      </c>
      <c r="AF2921" s="16">
        <f>IF(COUNT(Q2921:Z2921)=0,"",SUM(Q2921:Z2921))</f>
        <v>0</v>
      </c>
      <c r="AG2921" s="17" t="str">
        <f>IFERROR((AA2921+AB2921)/AF2921,"")</f>
        <v/>
      </c>
      <c r="AH2921" s="16"/>
    </row>
    <row r="2922" spans="1:34" x14ac:dyDescent="0.2">
      <c r="A2922" s="4" t="s">
        <v>21</v>
      </c>
      <c r="B2922" s="4" t="s">
        <v>131</v>
      </c>
      <c r="C2922" s="4" t="s">
        <v>955</v>
      </c>
      <c r="D2922" s="4" t="s">
        <v>796</v>
      </c>
      <c r="E2922" s="4" t="s">
        <v>797</v>
      </c>
      <c r="F2922" s="4" t="s">
        <v>4058</v>
      </c>
      <c r="G2922" s="4" t="s">
        <v>158</v>
      </c>
      <c r="H2922" s="4" t="s">
        <v>163</v>
      </c>
      <c r="I2922" s="16">
        <v>0</v>
      </c>
      <c r="J2922" s="16">
        <v>0</v>
      </c>
      <c r="K2922" s="16">
        <v>0</v>
      </c>
      <c r="L2922" s="16">
        <v>0</v>
      </c>
      <c r="M2922" s="16">
        <v>0</v>
      </c>
      <c r="N2922" s="16">
        <v>0</v>
      </c>
      <c r="O2922" s="17" t="str">
        <f>IFERROR(K2922/I2922,"")</f>
        <v/>
      </c>
      <c r="P2922" s="17" t="str">
        <f>IFERROR(L2922/J2922,"")</f>
        <v/>
      </c>
      <c r="Q2922" s="16">
        <v>0</v>
      </c>
      <c r="R2922" s="16">
        <v>0</v>
      </c>
      <c r="S2922" s="16">
        <v>0</v>
      </c>
      <c r="T2922" s="16">
        <v>0</v>
      </c>
      <c r="U2922" s="16">
        <v>0</v>
      </c>
      <c r="V2922" s="16">
        <v>0</v>
      </c>
      <c r="W2922" s="16">
        <v>0</v>
      </c>
      <c r="X2922" s="16">
        <v>0</v>
      </c>
      <c r="Y2922" s="16">
        <v>0</v>
      </c>
      <c r="Z2922" s="16">
        <v>0</v>
      </c>
      <c r="AA2922" s="16">
        <f>IF(COUNT(Q2922:Z2922)=0,"",SUM(Q2922:Q2922))</f>
        <v>0</v>
      </c>
      <c r="AB2922" s="16">
        <f>IF(COUNT(Q2922:Z2922)=0,"",SUM(R2922:S2922))</f>
        <v>0</v>
      </c>
      <c r="AC2922" s="16">
        <f>IF(COUNT(Q2922:Z2922)=0,"",SUM(T2922:V2922))</f>
        <v>0</v>
      </c>
      <c r="AD2922" s="16">
        <f>IF(COUNT(Q2922:Z2922)=0,"",SUM(W2922:Y2922))</f>
        <v>0</v>
      </c>
      <c r="AE2922" s="16">
        <f>IF(COUNT(Q2922:Z2922)=0,"",SUM(Z2922:Z2922))</f>
        <v>0</v>
      </c>
      <c r="AF2922" s="16">
        <f>IF(COUNT(Q2922:Z2922)=0,"",SUM(Q2922:Z2922))</f>
        <v>0</v>
      </c>
      <c r="AG2922" s="17" t="str">
        <f>IFERROR((AA2922+AB2922)/AF2922,"")</f>
        <v/>
      </c>
      <c r="AH2922" s="16"/>
    </row>
    <row r="2923" spans="1:34" x14ac:dyDescent="0.2">
      <c r="A2923" s="4" t="s">
        <v>21</v>
      </c>
      <c r="B2923" s="4" t="s">
        <v>131</v>
      </c>
      <c r="C2923" s="4" t="s">
        <v>955</v>
      </c>
      <c r="D2923" s="4" t="s">
        <v>796</v>
      </c>
      <c r="E2923" s="4" t="s">
        <v>797</v>
      </c>
      <c r="F2923" s="4" t="s">
        <v>4059</v>
      </c>
      <c r="G2923" s="4" t="s">
        <v>158</v>
      </c>
      <c r="H2923" s="4" t="s">
        <v>164</v>
      </c>
      <c r="I2923" s="16">
        <v>0</v>
      </c>
      <c r="J2923" s="16">
        <v>0</v>
      </c>
      <c r="K2923" s="16">
        <v>0</v>
      </c>
      <c r="L2923" s="16">
        <v>0</v>
      </c>
      <c r="M2923" s="16">
        <v>0</v>
      </c>
      <c r="N2923" s="16">
        <v>0</v>
      </c>
      <c r="O2923" s="17" t="str">
        <f>IFERROR(K2923/I2923,"")</f>
        <v/>
      </c>
      <c r="P2923" s="17" t="str">
        <f>IFERROR(L2923/J2923,"")</f>
        <v/>
      </c>
      <c r="Q2923" s="16">
        <v>0</v>
      </c>
      <c r="R2923" s="16">
        <v>0</v>
      </c>
      <c r="S2923" s="16">
        <v>0</v>
      </c>
      <c r="T2923" s="16">
        <v>0</v>
      </c>
      <c r="U2923" s="16">
        <v>0</v>
      </c>
      <c r="V2923" s="16">
        <v>0</v>
      </c>
      <c r="W2923" s="16">
        <v>0</v>
      </c>
      <c r="X2923" s="16">
        <v>0</v>
      </c>
      <c r="Y2923" s="16">
        <v>0</v>
      </c>
      <c r="Z2923" s="16">
        <v>0</v>
      </c>
      <c r="AA2923" s="16">
        <f>IF(COUNT(Q2923:Z2923)=0,"",SUM(Q2923:Q2923))</f>
        <v>0</v>
      </c>
      <c r="AB2923" s="16">
        <f>IF(COUNT(Q2923:Z2923)=0,"",SUM(R2923:S2923))</f>
        <v>0</v>
      </c>
      <c r="AC2923" s="16">
        <f>IF(COUNT(Q2923:Z2923)=0,"",SUM(T2923:V2923))</f>
        <v>0</v>
      </c>
      <c r="AD2923" s="16">
        <f>IF(COUNT(Q2923:Z2923)=0,"",SUM(W2923:Y2923))</f>
        <v>0</v>
      </c>
      <c r="AE2923" s="16">
        <f>IF(COUNT(Q2923:Z2923)=0,"",SUM(Z2923:Z2923))</f>
        <v>0</v>
      </c>
      <c r="AF2923" s="16">
        <f>IF(COUNT(Q2923:Z2923)=0,"",SUM(Q2923:Z2923))</f>
        <v>0</v>
      </c>
      <c r="AG2923" s="17" t="str">
        <f>IFERROR((AA2923+AB2923)/AF2923,"")</f>
        <v/>
      </c>
      <c r="AH2923" s="16"/>
    </row>
    <row r="2924" spans="1:34" x14ac:dyDescent="0.2">
      <c r="A2924" s="4" t="s">
        <v>21</v>
      </c>
      <c r="B2924" s="4" t="s">
        <v>131</v>
      </c>
      <c r="C2924" s="4" t="s">
        <v>955</v>
      </c>
      <c r="D2924" s="4" t="s">
        <v>796</v>
      </c>
      <c r="E2924" s="4" t="s">
        <v>797</v>
      </c>
      <c r="F2924" s="4" t="s">
        <v>4060</v>
      </c>
      <c r="G2924" s="4" t="s">
        <v>158</v>
      </c>
      <c r="H2924" s="4" t="s">
        <v>165</v>
      </c>
      <c r="I2924" s="16">
        <v>0</v>
      </c>
      <c r="J2924" s="16">
        <v>0</v>
      </c>
      <c r="K2924" s="16">
        <v>0</v>
      </c>
      <c r="L2924" s="16">
        <v>0</v>
      </c>
      <c r="M2924" s="16">
        <v>0</v>
      </c>
      <c r="N2924" s="16">
        <v>0</v>
      </c>
      <c r="O2924" s="17" t="str">
        <f>IFERROR(K2924/I2924,"")</f>
        <v/>
      </c>
      <c r="P2924" s="17" t="str">
        <f>IFERROR(L2924/J2924,"")</f>
        <v/>
      </c>
      <c r="Q2924" s="16">
        <v>0</v>
      </c>
      <c r="R2924" s="16">
        <v>0</v>
      </c>
      <c r="S2924" s="16">
        <v>0</v>
      </c>
      <c r="T2924" s="16">
        <v>0</v>
      </c>
      <c r="U2924" s="16">
        <v>0</v>
      </c>
      <c r="V2924" s="16">
        <v>0</v>
      </c>
      <c r="W2924" s="16">
        <v>0</v>
      </c>
      <c r="X2924" s="16">
        <v>0</v>
      </c>
      <c r="Y2924" s="16">
        <v>0</v>
      </c>
      <c r="Z2924" s="16">
        <v>0</v>
      </c>
      <c r="AA2924" s="16">
        <f>IF(COUNT(Q2924:Z2924)=0,"",SUM(Q2924:Q2924))</f>
        <v>0</v>
      </c>
      <c r="AB2924" s="16">
        <f>IF(COUNT(Q2924:Z2924)=0,"",SUM(R2924:S2924))</f>
        <v>0</v>
      </c>
      <c r="AC2924" s="16">
        <f>IF(COUNT(Q2924:Z2924)=0,"",SUM(T2924:V2924))</f>
        <v>0</v>
      </c>
      <c r="AD2924" s="16">
        <f>IF(COUNT(Q2924:Z2924)=0,"",SUM(W2924:Y2924))</f>
        <v>0</v>
      </c>
      <c r="AE2924" s="16">
        <f>IF(COUNT(Q2924:Z2924)=0,"",SUM(Z2924:Z2924))</f>
        <v>0</v>
      </c>
      <c r="AF2924" s="16">
        <f>IF(COUNT(Q2924:Z2924)=0,"",SUM(Q2924:Z2924))</f>
        <v>0</v>
      </c>
      <c r="AG2924" s="17" t="str">
        <f>IFERROR((AA2924+AB2924)/AF2924,"")</f>
        <v/>
      </c>
      <c r="AH2924" s="16"/>
    </row>
    <row r="2925" spans="1:34" x14ac:dyDescent="0.2">
      <c r="A2925" s="4" t="s">
        <v>21</v>
      </c>
      <c r="B2925" s="4" t="s">
        <v>150</v>
      </c>
      <c r="C2925" s="4" t="s">
        <v>991</v>
      </c>
      <c r="D2925" s="4" t="s">
        <v>450</v>
      </c>
      <c r="E2925" s="4" t="s">
        <v>451</v>
      </c>
      <c r="F2925" s="4" t="s">
        <v>4078</v>
      </c>
      <c r="G2925" s="4" t="s">
        <v>157</v>
      </c>
      <c r="H2925" s="4" t="s">
        <v>165</v>
      </c>
      <c r="I2925" s="16">
        <v>0</v>
      </c>
      <c r="J2925" s="16">
        <v>0</v>
      </c>
      <c r="K2925" s="16">
        <v>0</v>
      </c>
      <c r="L2925" s="16">
        <v>0</v>
      </c>
      <c r="M2925" s="16">
        <v>0</v>
      </c>
      <c r="N2925" s="16">
        <v>0</v>
      </c>
      <c r="O2925" s="17" t="str">
        <f>IFERROR(K2925/I2925,"")</f>
        <v/>
      </c>
      <c r="P2925" s="17" t="str">
        <f>IFERROR(L2925/J2925,"")</f>
        <v/>
      </c>
      <c r="Q2925" s="16">
        <v>0</v>
      </c>
      <c r="R2925" s="16">
        <v>0</v>
      </c>
      <c r="S2925" s="16">
        <v>0</v>
      </c>
      <c r="T2925" s="16">
        <v>0</v>
      </c>
      <c r="U2925" s="16">
        <v>0</v>
      </c>
      <c r="V2925" s="16">
        <v>0</v>
      </c>
      <c r="W2925" s="16">
        <v>0</v>
      </c>
      <c r="X2925" s="16">
        <v>0</v>
      </c>
      <c r="Y2925" s="16">
        <v>0</v>
      </c>
      <c r="Z2925" s="16">
        <v>0</v>
      </c>
      <c r="AA2925" s="16">
        <f>IF(COUNT(Q2925:Z2925)=0,"",SUM(Q2925:Q2925))</f>
        <v>0</v>
      </c>
      <c r="AB2925" s="16">
        <f>IF(COUNT(Q2925:Z2925)=0,"",SUM(R2925:S2925))</f>
        <v>0</v>
      </c>
      <c r="AC2925" s="16">
        <f>IF(COUNT(Q2925:Z2925)=0,"",SUM(T2925:V2925))</f>
        <v>0</v>
      </c>
      <c r="AD2925" s="16">
        <f>IF(COUNT(Q2925:Z2925)=0,"",SUM(W2925:Y2925))</f>
        <v>0</v>
      </c>
      <c r="AE2925" s="16">
        <f>IF(COUNT(Q2925:Z2925)=0,"",SUM(Z2925:Z2925))</f>
        <v>0</v>
      </c>
      <c r="AF2925" s="16">
        <f>IF(COUNT(Q2925:Z2925)=0,"",SUM(Q2925:Z2925))</f>
        <v>0</v>
      </c>
      <c r="AG2925" s="17" t="str">
        <f>IFERROR((AA2925+AB2925)/AF2925,"")</f>
        <v/>
      </c>
      <c r="AH2925" s="16">
        <v>32</v>
      </c>
    </row>
    <row r="2926" spans="1:34" x14ac:dyDescent="0.2">
      <c r="A2926" s="4" t="s">
        <v>21</v>
      </c>
      <c r="B2926" s="4" t="s">
        <v>150</v>
      </c>
      <c r="C2926" s="4" t="s">
        <v>991</v>
      </c>
      <c r="D2926" s="4" t="s">
        <v>450</v>
      </c>
      <c r="E2926" s="4" t="s">
        <v>451</v>
      </c>
      <c r="F2926" s="4" t="s">
        <v>4081</v>
      </c>
      <c r="G2926" s="4" t="s">
        <v>157</v>
      </c>
      <c r="H2926" s="4" t="s">
        <v>165</v>
      </c>
      <c r="I2926" s="16"/>
      <c r="J2926" s="16"/>
      <c r="K2926" s="16"/>
      <c r="L2926" s="16">
        <v>0</v>
      </c>
      <c r="M2926" s="16">
        <v>0</v>
      </c>
      <c r="N2926" s="16">
        <v>0</v>
      </c>
      <c r="O2926" s="17" t="str">
        <f>IFERROR(K2926/I2926,"")</f>
        <v/>
      </c>
      <c r="P2926" s="17" t="str">
        <f>IFERROR(L2926/J2926,"")</f>
        <v/>
      </c>
      <c r="Q2926" s="16">
        <v>0</v>
      </c>
      <c r="R2926" s="16">
        <v>0</v>
      </c>
      <c r="S2926" s="16">
        <v>0</v>
      </c>
      <c r="T2926" s="16">
        <v>0</v>
      </c>
      <c r="U2926" s="16">
        <v>0</v>
      </c>
      <c r="V2926" s="16">
        <v>0</v>
      </c>
      <c r="W2926" s="16">
        <v>0</v>
      </c>
      <c r="X2926" s="16">
        <v>0</v>
      </c>
      <c r="Y2926" s="16">
        <v>0</v>
      </c>
      <c r="Z2926" s="16"/>
      <c r="AA2926" s="16">
        <f>IF(COUNT(Q2926:Z2926)=0,"",SUM(Q2926:Q2926))</f>
        <v>0</v>
      </c>
      <c r="AB2926" s="16">
        <f>IF(COUNT(Q2926:Z2926)=0,"",SUM(R2926:S2926))</f>
        <v>0</v>
      </c>
      <c r="AC2926" s="16">
        <f>IF(COUNT(Q2926:Z2926)=0,"",SUM(T2926:V2926))</f>
        <v>0</v>
      </c>
      <c r="AD2926" s="16">
        <f>IF(COUNT(Q2926:Z2926)=0,"",SUM(W2926:Y2926))</f>
        <v>0</v>
      </c>
      <c r="AE2926" s="16">
        <f>IF(COUNT(Q2926:Z2926)=0,"",SUM(Z2926:Z2926))</f>
        <v>0</v>
      </c>
      <c r="AF2926" s="16">
        <f>IF(COUNT(Q2926:Z2926)=0,"",SUM(Q2926:Z2926))</f>
        <v>0</v>
      </c>
      <c r="AG2926" s="17" t="str">
        <f>IFERROR((AA2926+AB2926)/AF2926,"")</f>
        <v/>
      </c>
      <c r="AH2926" s="16">
        <v>199</v>
      </c>
    </row>
    <row r="2927" spans="1:34" x14ac:dyDescent="0.2">
      <c r="A2927" s="4" t="s">
        <v>21</v>
      </c>
      <c r="B2927" s="4" t="s">
        <v>150</v>
      </c>
      <c r="C2927" s="4" t="s">
        <v>991</v>
      </c>
      <c r="D2927" s="4" t="s">
        <v>450</v>
      </c>
      <c r="E2927" s="4" t="s">
        <v>451</v>
      </c>
      <c r="F2927" s="4" t="s">
        <v>4084</v>
      </c>
      <c r="G2927" s="4" t="s">
        <v>157</v>
      </c>
      <c r="H2927" s="4" t="s">
        <v>163</v>
      </c>
      <c r="I2927" s="16"/>
      <c r="J2927" s="16">
        <v>12</v>
      </c>
      <c r="K2927" s="16"/>
      <c r="L2927" s="16"/>
      <c r="M2927" s="16">
        <v>0</v>
      </c>
      <c r="N2927" s="16">
        <v>0</v>
      </c>
      <c r="O2927" s="17" t="str">
        <f>IFERROR(K2927/I2927,"")</f>
        <v/>
      </c>
      <c r="P2927" s="17">
        <f>IFERROR(L2927/J2927,"")</f>
        <v>0</v>
      </c>
      <c r="Q2927" s="16">
        <v>0</v>
      </c>
      <c r="R2927" s="16">
        <v>0</v>
      </c>
      <c r="S2927" s="16">
        <v>0</v>
      </c>
      <c r="T2927" s="16"/>
      <c r="U2927" s="16">
        <v>0</v>
      </c>
      <c r="V2927" s="16">
        <v>0</v>
      </c>
      <c r="W2927" s="16">
        <v>0</v>
      </c>
      <c r="X2927" s="16">
        <v>0</v>
      </c>
      <c r="Y2927" s="16">
        <v>0</v>
      </c>
      <c r="Z2927" s="16"/>
      <c r="AA2927" s="16">
        <f>IF(COUNT(Q2927:Z2927)=0,"",SUM(Q2927:Q2927))</f>
        <v>0</v>
      </c>
      <c r="AB2927" s="16">
        <f>IF(COUNT(Q2927:Z2927)=0,"",SUM(R2927:S2927))</f>
        <v>0</v>
      </c>
      <c r="AC2927" s="16">
        <f>IF(COUNT(Q2927:Z2927)=0,"",SUM(T2927:V2927))</f>
        <v>0</v>
      </c>
      <c r="AD2927" s="16">
        <f>IF(COUNT(Q2927:Z2927)=0,"",SUM(W2927:Y2927))</f>
        <v>0</v>
      </c>
      <c r="AE2927" s="16">
        <f>IF(COUNT(Q2927:Z2927)=0,"",SUM(Z2927:Z2927))</f>
        <v>0</v>
      </c>
      <c r="AF2927" s="16">
        <f>IF(COUNT(Q2927:Z2927)=0,"",SUM(Q2927:Z2927))</f>
        <v>0</v>
      </c>
      <c r="AG2927" s="17" t="str">
        <f>IFERROR((AA2927+AB2927)/AF2927,"")</f>
        <v/>
      </c>
      <c r="AH2927" s="16">
        <v>150</v>
      </c>
    </row>
    <row r="2928" spans="1:34" x14ac:dyDescent="0.2">
      <c r="A2928" s="4" t="s">
        <v>21</v>
      </c>
      <c r="B2928" s="4" t="s">
        <v>151</v>
      </c>
      <c r="C2928" s="4" t="s">
        <v>1036</v>
      </c>
      <c r="D2928" s="4" t="s">
        <v>827</v>
      </c>
      <c r="E2928" s="4" t="s">
        <v>742</v>
      </c>
      <c r="F2928" s="4" t="s">
        <v>4302</v>
      </c>
      <c r="G2928" s="4" t="s">
        <v>158</v>
      </c>
      <c r="H2928" s="4" t="s">
        <v>163</v>
      </c>
      <c r="I2928" s="16">
        <v>1516</v>
      </c>
      <c r="J2928" s="16">
        <v>41027</v>
      </c>
      <c r="K2928" s="16">
        <v>812</v>
      </c>
      <c r="L2928" s="16">
        <v>1314</v>
      </c>
      <c r="M2928" s="16">
        <v>33</v>
      </c>
      <c r="N2928" s="16">
        <v>575</v>
      </c>
      <c r="O2928" s="17">
        <f>IFERROR(K2928/I2928,"")</f>
        <v>0.53562005277044855</v>
      </c>
      <c r="P2928" s="17">
        <f>IFERROR(L2928/J2928,"")</f>
        <v>3.2027689082799134E-2</v>
      </c>
      <c r="Q2928" s="16">
        <v>0</v>
      </c>
      <c r="R2928" s="16">
        <v>37</v>
      </c>
      <c r="S2928" s="16">
        <v>0</v>
      </c>
      <c r="T2928" s="16">
        <v>38</v>
      </c>
      <c r="U2928" s="16">
        <v>19</v>
      </c>
      <c r="V2928" s="16">
        <v>402</v>
      </c>
      <c r="W2928" s="16"/>
      <c r="X2928" s="16">
        <v>220</v>
      </c>
      <c r="Y2928" s="16"/>
      <c r="Z2928" s="16">
        <v>1402</v>
      </c>
      <c r="AA2928" s="16">
        <f>IF(COUNT(Q2928:Z2928)=0,"",SUM(Q2928:Q2928))</f>
        <v>0</v>
      </c>
      <c r="AB2928" s="16">
        <f>IF(COUNT(Q2928:Z2928)=0,"",SUM(R2928:S2928))</f>
        <v>37</v>
      </c>
      <c r="AC2928" s="16">
        <f>IF(COUNT(Q2928:Z2928)=0,"",SUM(T2928:V2928))</f>
        <v>459</v>
      </c>
      <c r="AD2928" s="16">
        <f>IF(COUNT(Q2928:Z2928)=0,"",SUM(W2928:Y2928))</f>
        <v>220</v>
      </c>
      <c r="AE2928" s="16">
        <f>IF(COUNT(Q2928:Z2928)=0,"",SUM(Z2928:Z2928))</f>
        <v>1402</v>
      </c>
      <c r="AF2928" s="16">
        <f>IF(COUNT(Q2928:Z2928)=0,"",SUM(Q2928:Z2928))</f>
        <v>2118</v>
      </c>
      <c r="AG2928" s="17">
        <f>IFERROR((AA2928+AB2928)/AF2928,"")</f>
        <v>1.7469310670443813E-2</v>
      </c>
      <c r="AH2928" s="16">
        <v>147</v>
      </c>
    </row>
    <row r="2929" spans="1:34" x14ac:dyDescent="0.2">
      <c r="A2929" s="4" t="s">
        <v>21</v>
      </c>
      <c r="B2929" s="4" t="s">
        <v>151</v>
      </c>
      <c r="C2929" s="4" t="s">
        <v>1036</v>
      </c>
      <c r="D2929" s="4" t="s">
        <v>827</v>
      </c>
      <c r="E2929" s="4" t="s">
        <v>742</v>
      </c>
      <c r="F2929" s="4" t="s">
        <v>4303</v>
      </c>
      <c r="G2929" s="4" t="s">
        <v>158</v>
      </c>
      <c r="H2929" s="4" t="s">
        <v>164</v>
      </c>
      <c r="I2929" s="16">
        <v>835</v>
      </c>
      <c r="J2929" s="16">
        <v>36664</v>
      </c>
      <c r="K2929" s="16">
        <v>374</v>
      </c>
      <c r="L2929" s="16">
        <v>840</v>
      </c>
      <c r="M2929" s="16">
        <v>15</v>
      </c>
      <c r="N2929" s="16">
        <v>682</v>
      </c>
      <c r="O2929" s="17">
        <f>IFERROR(K2929/I2929,"")</f>
        <v>0.44790419161676648</v>
      </c>
      <c r="P2929" s="17">
        <f>IFERROR(L2929/J2929,"")</f>
        <v>2.2910757145974254E-2</v>
      </c>
      <c r="Q2929" s="16">
        <v>0</v>
      </c>
      <c r="R2929" s="16">
        <v>36</v>
      </c>
      <c r="S2929" s="16"/>
      <c r="T2929" s="16">
        <v>19</v>
      </c>
      <c r="U2929" s="16">
        <v>41</v>
      </c>
      <c r="V2929" s="16">
        <v>244</v>
      </c>
      <c r="W2929" s="16"/>
      <c r="X2929" s="16">
        <v>188</v>
      </c>
      <c r="Y2929" s="16"/>
      <c r="Z2929" s="16">
        <v>672</v>
      </c>
      <c r="AA2929" s="16">
        <f>IF(COUNT(Q2929:Z2929)=0,"",SUM(Q2929:Q2929))</f>
        <v>0</v>
      </c>
      <c r="AB2929" s="16">
        <f>IF(COUNT(Q2929:Z2929)=0,"",SUM(R2929:S2929))</f>
        <v>36</v>
      </c>
      <c r="AC2929" s="16">
        <f>IF(COUNT(Q2929:Z2929)=0,"",SUM(T2929:V2929))</f>
        <v>304</v>
      </c>
      <c r="AD2929" s="16">
        <f>IF(COUNT(Q2929:Z2929)=0,"",SUM(W2929:Y2929))</f>
        <v>188</v>
      </c>
      <c r="AE2929" s="16">
        <f>IF(COUNT(Q2929:Z2929)=0,"",SUM(Z2929:Z2929))</f>
        <v>672</v>
      </c>
      <c r="AF2929" s="16">
        <f>IF(COUNT(Q2929:Z2929)=0,"",SUM(Q2929:Z2929))</f>
        <v>1200</v>
      </c>
      <c r="AG2929" s="17">
        <f>IFERROR((AA2929+AB2929)/AF2929,"")</f>
        <v>0.03</v>
      </c>
      <c r="AH2929" s="16">
        <v>75</v>
      </c>
    </row>
    <row r="2930" spans="1:34" x14ac:dyDescent="0.2">
      <c r="A2930" s="4" t="s">
        <v>21</v>
      </c>
      <c r="B2930" s="4" t="s">
        <v>151</v>
      </c>
      <c r="C2930" s="4" t="s">
        <v>1036</v>
      </c>
      <c r="D2930" s="4" t="s">
        <v>827</v>
      </c>
      <c r="E2930" s="4" t="s">
        <v>742</v>
      </c>
      <c r="F2930" s="4" t="s">
        <v>4304</v>
      </c>
      <c r="G2930" s="4" t="s">
        <v>158</v>
      </c>
      <c r="H2930" s="4" t="s">
        <v>163</v>
      </c>
      <c r="I2930" s="16">
        <v>417</v>
      </c>
      <c r="J2930" s="16">
        <v>19320</v>
      </c>
      <c r="K2930" s="16">
        <v>295</v>
      </c>
      <c r="L2930" s="16">
        <v>618</v>
      </c>
      <c r="M2930" s="16"/>
      <c r="N2930" s="16">
        <v>405</v>
      </c>
      <c r="O2930" s="17">
        <f>IFERROR(K2930/I2930,"")</f>
        <v>0.70743405275779381</v>
      </c>
      <c r="P2930" s="17">
        <f>IFERROR(L2930/J2930,"")</f>
        <v>3.1987577639751553E-2</v>
      </c>
      <c r="Q2930" s="16">
        <v>0</v>
      </c>
      <c r="R2930" s="16">
        <v>16</v>
      </c>
      <c r="S2930" s="16"/>
      <c r="T2930" s="16"/>
      <c r="U2930" s="16">
        <v>32</v>
      </c>
      <c r="V2930" s="16">
        <v>186</v>
      </c>
      <c r="W2930" s="16"/>
      <c r="X2930" s="16">
        <v>116</v>
      </c>
      <c r="Y2930" s="16"/>
      <c r="Z2930" s="16">
        <v>552</v>
      </c>
      <c r="AA2930" s="16">
        <f>IF(COUNT(Q2930:Z2930)=0,"",SUM(Q2930:Q2930))</f>
        <v>0</v>
      </c>
      <c r="AB2930" s="16">
        <f>IF(COUNT(Q2930:Z2930)=0,"",SUM(R2930:S2930))</f>
        <v>16</v>
      </c>
      <c r="AC2930" s="16">
        <f>IF(COUNT(Q2930:Z2930)=0,"",SUM(T2930:V2930))</f>
        <v>218</v>
      </c>
      <c r="AD2930" s="16">
        <f>IF(COUNT(Q2930:Z2930)=0,"",SUM(W2930:Y2930))</f>
        <v>116</v>
      </c>
      <c r="AE2930" s="16">
        <f>IF(COUNT(Q2930:Z2930)=0,"",SUM(Z2930:Z2930))</f>
        <v>552</v>
      </c>
      <c r="AF2930" s="16">
        <f>IF(COUNT(Q2930:Z2930)=0,"",SUM(Q2930:Z2930))</f>
        <v>902</v>
      </c>
      <c r="AG2930" s="17">
        <f>IFERROR((AA2930+AB2930)/AF2930,"")</f>
        <v>1.7738359201773836E-2</v>
      </c>
      <c r="AH2930" s="16">
        <v>60</v>
      </c>
    </row>
    <row r="2931" spans="1:34" x14ac:dyDescent="0.2">
      <c r="A2931" s="4" t="s">
        <v>21</v>
      </c>
      <c r="B2931" s="4" t="s">
        <v>151</v>
      </c>
      <c r="C2931" s="4" t="s">
        <v>1036</v>
      </c>
      <c r="D2931" s="4" t="s">
        <v>827</v>
      </c>
      <c r="E2931" s="4" t="s">
        <v>742</v>
      </c>
      <c r="F2931" s="4" t="s">
        <v>4305</v>
      </c>
      <c r="G2931" s="4" t="s">
        <v>158</v>
      </c>
      <c r="H2931" s="4" t="s">
        <v>167</v>
      </c>
      <c r="I2931" s="16">
        <v>108</v>
      </c>
      <c r="J2931" s="16">
        <v>1010</v>
      </c>
      <c r="K2931" s="16">
        <v>14</v>
      </c>
      <c r="L2931" s="16">
        <v>20</v>
      </c>
      <c r="M2931" s="16">
        <v>0</v>
      </c>
      <c r="N2931" s="16"/>
      <c r="O2931" s="17">
        <f>IFERROR(K2931/I2931,"")</f>
        <v>0.12962962962962962</v>
      </c>
      <c r="P2931" s="17">
        <f>IFERROR(L2931/J2931,"")</f>
        <v>1.9801980198019802E-2</v>
      </c>
      <c r="Q2931" s="16">
        <v>0</v>
      </c>
      <c r="R2931" s="16">
        <v>0</v>
      </c>
      <c r="S2931" s="16">
        <v>0</v>
      </c>
      <c r="T2931" s="16">
        <v>0</v>
      </c>
      <c r="U2931" s="16">
        <v>0</v>
      </c>
      <c r="V2931" s="16"/>
      <c r="W2931" s="16">
        <v>0</v>
      </c>
      <c r="X2931" s="16"/>
      <c r="Y2931" s="16">
        <v>0</v>
      </c>
      <c r="Z2931" s="16">
        <v>23</v>
      </c>
      <c r="AA2931" s="16">
        <f>IF(COUNT(Q2931:Z2931)=0,"",SUM(Q2931:Q2931))</f>
        <v>0</v>
      </c>
      <c r="AB2931" s="16">
        <f>IF(COUNT(Q2931:Z2931)=0,"",SUM(R2931:S2931))</f>
        <v>0</v>
      </c>
      <c r="AC2931" s="16">
        <f>IF(COUNT(Q2931:Z2931)=0,"",SUM(T2931:V2931))</f>
        <v>0</v>
      </c>
      <c r="AD2931" s="16">
        <f>IF(COUNT(Q2931:Z2931)=0,"",SUM(W2931:Y2931))</f>
        <v>0</v>
      </c>
      <c r="AE2931" s="16">
        <f>IF(COUNT(Q2931:Z2931)=0,"",SUM(Z2931:Z2931))</f>
        <v>23</v>
      </c>
      <c r="AF2931" s="16">
        <f>IF(COUNT(Q2931:Z2931)=0,"",SUM(Q2931:Z2931))</f>
        <v>23</v>
      </c>
      <c r="AG2931" s="17">
        <f>IFERROR((AA2931+AB2931)/AF2931,"")</f>
        <v>0</v>
      </c>
      <c r="AH2931" s="16"/>
    </row>
    <row r="2932" spans="1:34" x14ac:dyDescent="0.2">
      <c r="A2932" s="4" t="s">
        <v>21</v>
      </c>
      <c r="B2932" s="4" t="s">
        <v>151</v>
      </c>
      <c r="C2932" s="4" t="s">
        <v>1036</v>
      </c>
      <c r="D2932" s="4" t="s">
        <v>827</v>
      </c>
      <c r="E2932" s="4" t="s">
        <v>742</v>
      </c>
      <c r="F2932" s="4" t="s">
        <v>4306</v>
      </c>
      <c r="G2932" s="4" t="s">
        <v>158</v>
      </c>
      <c r="H2932" s="4" t="s">
        <v>164</v>
      </c>
      <c r="I2932" s="16">
        <v>1970</v>
      </c>
      <c r="J2932" s="16">
        <v>67346</v>
      </c>
      <c r="K2932" s="16">
        <v>1127</v>
      </c>
      <c r="L2932" s="16">
        <v>1947</v>
      </c>
      <c r="M2932" s="16">
        <v>69</v>
      </c>
      <c r="N2932" s="16">
        <v>1322</v>
      </c>
      <c r="O2932" s="17">
        <f>IFERROR(K2932/I2932,"")</f>
        <v>0.57208121827411162</v>
      </c>
      <c r="P2932" s="17">
        <f>IFERROR(L2932/J2932,"")</f>
        <v>2.8910402993496273E-2</v>
      </c>
      <c r="Q2932" s="16">
        <v>0</v>
      </c>
      <c r="R2932" s="16">
        <v>100</v>
      </c>
      <c r="S2932" s="16">
        <v>16</v>
      </c>
      <c r="T2932" s="16">
        <v>71</v>
      </c>
      <c r="U2932" s="16">
        <v>21</v>
      </c>
      <c r="V2932" s="16">
        <v>776</v>
      </c>
      <c r="W2932" s="16"/>
      <c r="X2932" s="16">
        <v>266</v>
      </c>
      <c r="Y2932" s="16"/>
      <c r="Z2932" s="16">
        <v>1818</v>
      </c>
      <c r="AA2932" s="16">
        <f>IF(COUNT(Q2932:Z2932)=0,"",SUM(Q2932:Q2932))</f>
        <v>0</v>
      </c>
      <c r="AB2932" s="16">
        <f>IF(COUNT(Q2932:Z2932)=0,"",SUM(R2932:S2932))</f>
        <v>116</v>
      </c>
      <c r="AC2932" s="16">
        <f>IF(COUNT(Q2932:Z2932)=0,"",SUM(T2932:V2932))</f>
        <v>868</v>
      </c>
      <c r="AD2932" s="16">
        <f>IF(COUNT(Q2932:Z2932)=0,"",SUM(W2932:Y2932))</f>
        <v>266</v>
      </c>
      <c r="AE2932" s="16">
        <f>IF(COUNT(Q2932:Z2932)=0,"",SUM(Z2932:Z2932))</f>
        <v>1818</v>
      </c>
      <c r="AF2932" s="16">
        <f>IF(COUNT(Q2932:Z2932)=0,"",SUM(Q2932:Z2932))</f>
        <v>3068</v>
      </c>
      <c r="AG2932" s="17">
        <f>IFERROR((AA2932+AB2932)/AF2932,"")</f>
        <v>3.7809647979139507E-2</v>
      </c>
      <c r="AH2932" s="16">
        <v>129</v>
      </c>
    </row>
    <row r="2933" spans="1:34" x14ac:dyDescent="0.2">
      <c r="A2933" s="4" t="s">
        <v>21</v>
      </c>
      <c r="B2933" s="4" t="s">
        <v>151</v>
      </c>
      <c r="C2933" s="4" t="s">
        <v>1036</v>
      </c>
      <c r="D2933" s="4" t="s">
        <v>827</v>
      </c>
      <c r="E2933" s="4" t="s">
        <v>742</v>
      </c>
      <c r="F2933" s="4" t="s">
        <v>4307</v>
      </c>
      <c r="G2933" s="4" t="s">
        <v>158</v>
      </c>
      <c r="H2933" s="4" t="s">
        <v>165</v>
      </c>
      <c r="I2933" s="16">
        <v>1576</v>
      </c>
      <c r="J2933" s="16">
        <v>42783</v>
      </c>
      <c r="K2933" s="16">
        <v>871</v>
      </c>
      <c r="L2933" s="16">
        <v>1248</v>
      </c>
      <c r="M2933" s="16">
        <v>18</v>
      </c>
      <c r="N2933" s="16">
        <v>441</v>
      </c>
      <c r="O2933" s="17">
        <f>IFERROR(K2933/I2933,"")</f>
        <v>0.55266497461928932</v>
      </c>
      <c r="P2933" s="17">
        <f>IFERROR(L2933/J2933,"")</f>
        <v>2.9170464904284411E-2</v>
      </c>
      <c r="Q2933" s="16">
        <v>0</v>
      </c>
      <c r="R2933" s="16">
        <v>34</v>
      </c>
      <c r="S2933" s="16"/>
      <c r="T2933" s="16">
        <v>13</v>
      </c>
      <c r="U2933" s="16"/>
      <c r="V2933" s="16">
        <v>213</v>
      </c>
      <c r="W2933" s="16">
        <v>12</v>
      </c>
      <c r="X2933" s="16">
        <v>254</v>
      </c>
      <c r="Y2933" s="16"/>
      <c r="Z2933" s="16">
        <v>1578</v>
      </c>
      <c r="AA2933" s="16">
        <f>IF(COUNT(Q2933:Z2933)=0,"",SUM(Q2933:Q2933))</f>
        <v>0</v>
      </c>
      <c r="AB2933" s="16">
        <f>IF(COUNT(Q2933:Z2933)=0,"",SUM(R2933:S2933))</f>
        <v>34</v>
      </c>
      <c r="AC2933" s="16">
        <f>IF(COUNT(Q2933:Z2933)=0,"",SUM(T2933:V2933))</f>
        <v>226</v>
      </c>
      <c r="AD2933" s="16">
        <f>IF(COUNT(Q2933:Z2933)=0,"",SUM(W2933:Y2933))</f>
        <v>266</v>
      </c>
      <c r="AE2933" s="16">
        <f>IF(COUNT(Q2933:Z2933)=0,"",SUM(Z2933:Z2933))</f>
        <v>1578</v>
      </c>
      <c r="AF2933" s="16">
        <f>IF(COUNT(Q2933:Z2933)=0,"",SUM(Q2933:Z2933))</f>
        <v>2104</v>
      </c>
      <c r="AG2933" s="17">
        <f>IFERROR((AA2933+AB2933)/AF2933,"")</f>
        <v>1.6159695817490494E-2</v>
      </c>
      <c r="AH2933" s="16">
        <v>89</v>
      </c>
    </row>
    <row r="2934" spans="1:34" x14ac:dyDescent="0.2">
      <c r="A2934" s="4" t="s">
        <v>21</v>
      </c>
      <c r="B2934" s="4" t="s">
        <v>151</v>
      </c>
      <c r="C2934" s="4" t="s">
        <v>1036</v>
      </c>
      <c r="D2934" s="4" t="s">
        <v>827</v>
      </c>
      <c r="E2934" s="4" t="s">
        <v>742</v>
      </c>
      <c r="F2934" s="4" t="s">
        <v>4308</v>
      </c>
      <c r="G2934" s="4" t="s">
        <v>158</v>
      </c>
      <c r="H2934" s="4" t="s">
        <v>163</v>
      </c>
      <c r="I2934" s="16">
        <v>741</v>
      </c>
      <c r="J2934" s="16">
        <v>33143</v>
      </c>
      <c r="K2934" s="16">
        <v>407</v>
      </c>
      <c r="L2934" s="16">
        <v>1014</v>
      </c>
      <c r="M2934" s="16">
        <v>27</v>
      </c>
      <c r="N2934" s="16">
        <v>342</v>
      </c>
      <c r="O2934" s="17">
        <f>IFERROR(K2934/I2934,"")</f>
        <v>0.54925775978407554</v>
      </c>
      <c r="P2934" s="17">
        <f>IFERROR(L2934/J2934,"")</f>
        <v>3.059469571251848E-2</v>
      </c>
      <c r="Q2934" s="16">
        <v>0</v>
      </c>
      <c r="R2934" s="16">
        <v>31</v>
      </c>
      <c r="S2934" s="16"/>
      <c r="T2934" s="16">
        <v>20</v>
      </c>
      <c r="U2934" s="16">
        <v>13</v>
      </c>
      <c r="V2934" s="16">
        <v>298</v>
      </c>
      <c r="W2934" s="16"/>
      <c r="X2934" s="16">
        <v>136</v>
      </c>
      <c r="Y2934" s="16"/>
      <c r="Z2934" s="16">
        <v>916</v>
      </c>
      <c r="AA2934" s="16">
        <f>IF(COUNT(Q2934:Z2934)=0,"",SUM(Q2934:Q2934))</f>
        <v>0</v>
      </c>
      <c r="AB2934" s="16">
        <f>IF(COUNT(Q2934:Z2934)=0,"",SUM(R2934:S2934))</f>
        <v>31</v>
      </c>
      <c r="AC2934" s="16">
        <f>IF(COUNT(Q2934:Z2934)=0,"",SUM(T2934:V2934))</f>
        <v>331</v>
      </c>
      <c r="AD2934" s="16">
        <f>IF(COUNT(Q2934:Z2934)=0,"",SUM(W2934:Y2934))</f>
        <v>136</v>
      </c>
      <c r="AE2934" s="16">
        <f>IF(COUNT(Q2934:Z2934)=0,"",SUM(Z2934:Z2934))</f>
        <v>916</v>
      </c>
      <c r="AF2934" s="16">
        <f>IF(COUNT(Q2934:Z2934)=0,"",SUM(Q2934:Z2934))</f>
        <v>1414</v>
      </c>
      <c r="AG2934" s="17">
        <f>IFERROR((AA2934+AB2934)/AF2934,"")</f>
        <v>2.1923620933521924E-2</v>
      </c>
      <c r="AH2934" s="16">
        <v>121</v>
      </c>
    </row>
    <row r="2935" spans="1:34" x14ac:dyDescent="0.2">
      <c r="A2935" s="4" t="s">
        <v>21</v>
      </c>
      <c r="B2935" s="4" t="s">
        <v>151</v>
      </c>
      <c r="C2935" s="4" t="s">
        <v>1036</v>
      </c>
      <c r="D2935" s="4" t="s">
        <v>827</v>
      </c>
      <c r="E2935" s="4" t="s">
        <v>742</v>
      </c>
      <c r="F2935" s="4" t="s">
        <v>4309</v>
      </c>
      <c r="G2935" s="4" t="s">
        <v>158</v>
      </c>
      <c r="H2935" s="4" t="s">
        <v>164</v>
      </c>
      <c r="I2935" s="16">
        <v>2253</v>
      </c>
      <c r="J2935" s="16">
        <v>64152</v>
      </c>
      <c r="K2935" s="16">
        <v>1001</v>
      </c>
      <c r="L2935" s="16">
        <v>1874</v>
      </c>
      <c r="M2935" s="16">
        <v>152</v>
      </c>
      <c r="N2935" s="16">
        <v>1078</v>
      </c>
      <c r="O2935" s="17">
        <f>IFERROR(K2935/I2935,"")</f>
        <v>0.4442964935641367</v>
      </c>
      <c r="P2935" s="17">
        <f>IFERROR(L2935/J2935,"")</f>
        <v>2.9211871804464398E-2</v>
      </c>
      <c r="Q2935" s="16">
        <v>0</v>
      </c>
      <c r="R2935" s="16">
        <v>61</v>
      </c>
      <c r="S2935" s="16"/>
      <c r="T2935" s="16">
        <v>34</v>
      </c>
      <c r="U2935" s="16"/>
      <c r="V2935" s="16">
        <v>667</v>
      </c>
      <c r="W2935" s="16">
        <v>20</v>
      </c>
      <c r="X2935" s="16">
        <v>184</v>
      </c>
      <c r="Y2935" s="16"/>
      <c r="Z2935" s="16">
        <v>1892</v>
      </c>
      <c r="AA2935" s="16">
        <f>IF(COUNT(Q2935:Z2935)=0,"",SUM(Q2935:Q2935))</f>
        <v>0</v>
      </c>
      <c r="AB2935" s="16">
        <f>IF(COUNT(Q2935:Z2935)=0,"",SUM(R2935:S2935))</f>
        <v>61</v>
      </c>
      <c r="AC2935" s="16">
        <f>IF(COUNT(Q2935:Z2935)=0,"",SUM(T2935:V2935))</f>
        <v>701</v>
      </c>
      <c r="AD2935" s="16">
        <f>IF(COUNT(Q2935:Z2935)=0,"",SUM(W2935:Y2935))</f>
        <v>204</v>
      </c>
      <c r="AE2935" s="16">
        <f>IF(COUNT(Q2935:Z2935)=0,"",SUM(Z2935:Z2935))</f>
        <v>1892</v>
      </c>
      <c r="AF2935" s="16">
        <f>IF(COUNT(Q2935:Z2935)=0,"",SUM(Q2935:Z2935))</f>
        <v>2858</v>
      </c>
      <c r="AG2935" s="17">
        <f>IFERROR((AA2935+AB2935)/AF2935,"")</f>
        <v>2.1343596920923722E-2</v>
      </c>
      <c r="AH2935" s="16">
        <v>143</v>
      </c>
    </row>
    <row r="2936" spans="1:34" x14ac:dyDescent="0.2">
      <c r="A2936" s="4" t="s">
        <v>21</v>
      </c>
      <c r="B2936" s="4" t="s">
        <v>151</v>
      </c>
      <c r="C2936" s="4" t="s">
        <v>1036</v>
      </c>
      <c r="D2936" s="4" t="s">
        <v>827</v>
      </c>
      <c r="E2936" s="4" t="s">
        <v>742</v>
      </c>
      <c r="F2936" s="4" t="s">
        <v>4310</v>
      </c>
      <c r="G2936" s="4" t="s">
        <v>158</v>
      </c>
      <c r="H2936" s="4" t="s">
        <v>165</v>
      </c>
      <c r="I2936" s="16">
        <v>112</v>
      </c>
      <c r="J2936" s="16">
        <v>4915</v>
      </c>
      <c r="K2936" s="16">
        <v>38</v>
      </c>
      <c r="L2936" s="16">
        <v>137</v>
      </c>
      <c r="M2936" s="16">
        <v>0</v>
      </c>
      <c r="N2936" s="16">
        <v>27</v>
      </c>
      <c r="O2936" s="17">
        <f>IFERROR(K2936/I2936,"")</f>
        <v>0.3392857142857143</v>
      </c>
      <c r="P2936" s="17">
        <f>IFERROR(L2936/J2936,"")</f>
        <v>2.7873855544252289E-2</v>
      </c>
      <c r="Q2936" s="16">
        <v>0</v>
      </c>
      <c r="R2936" s="16"/>
      <c r="S2936" s="16">
        <v>0</v>
      </c>
      <c r="T2936" s="16"/>
      <c r="U2936" s="16">
        <v>14</v>
      </c>
      <c r="V2936" s="16">
        <v>24</v>
      </c>
      <c r="W2936" s="16">
        <v>0</v>
      </c>
      <c r="X2936" s="16">
        <v>25</v>
      </c>
      <c r="Y2936" s="16">
        <v>0</v>
      </c>
      <c r="Z2936" s="16">
        <v>109</v>
      </c>
      <c r="AA2936" s="16">
        <f>IF(COUNT(Q2936:Z2936)=0,"",SUM(Q2936:Q2936))</f>
        <v>0</v>
      </c>
      <c r="AB2936" s="16">
        <f>IF(COUNT(Q2936:Z2936)=0,"",SUM(R2936:S2936))</f>
        <v>0</v>
      </c>
      <c r="AC2936" s="16">
        <f>IF(COUNT(Q2936:Z2936)=0,"",SUM(T2936:V2936))</f>
        <v>38</v>
      </c>
      <c r="AD2936" s="16">
        <f>IF(COUNT(Q2936:Z2936)=0,"",SUM(W2936:Y2936))</f>
        <v>25</v>
      </c>
      <c r="AE2936" s="16">
        <f>IF(COUNT(Q2936:Z2936)=0,"",SUM(Z2936:Z2936))</f>
        <v>109</v>
      </c>
      <c r="AF2936" s="16">
        <f>IF(COUNT(Q2936:Z2936)=0,"",SUM(Q2936:Z2936))</f>
        <v>172</v>
      </c>
      <c r="AG2936" s="17">
        <f>IFERROR((AA2936+AB2936)/AF2936,"")</f>
        <v>0</v>
      </c>
      <c r="AH2936" s="16">
        <v>11</v>
      </c>
    </row>
    <row r="2937" spans="1:34" x14ac:dyDescent="0.2">
      <c r="A2937" s="4" t="s">
        <v>21</v>
      </c>
      <c r="B2937" s="4" t="s">
        <v>151</v>
      </c>
      <c r="C2937" s="4" t="s">
        <v>1036</v>
      </c>
      <c r="D2937" s="4" t="s">
        <v>827</v>
      </c>
      <c r="E2937" s="4" t="s">
        <v>742</v>
      </c>
      <c r="F2937" s="4" t="s">
        <v>4311</v>
      </c>
      <c r="G2937" s="4" t="s">
        <v>156</v>
      </c>
      <c r="H2937" s="4" t="s">
        <v>165</v>
      </c>
      <c r="I2937" s="16">
        <v>904</v>
      </c>
      <c r="J2937" s="16">
        <v>44721</v>
      </c>
      <c r="K2937" s="16">
        <v>305</v>
      </c>
      <c r="L2937" s="16">
        <v>1729</v>
      </c>
      <c r="M2937" s="16">
        <v>37</v>
      </c>
      <c r="N2937" s="16">
        <v>767</v>
      </c>
      <c r="O2937" s="17">
        <f>IFERROR(K2937/I2937,"")</f>
        <v>0.33738938053097345</v>
      </c>
      <c r="P2937" s="17">
        <f>IFERROR(L2937/J2937,"")</f>
        <v>3.8661926164441758E-2</v>
      </c>
      <c r="Q2937" s="16">
        <v>0</v>
      </c>
      <c r="R2937" s="16">
        <v>45</v>
      </c>
      <c r="S2937" s="16"/>
      <c r="T2937" s="16">
        <v>33</v>
      </c>
      <c r="U2937" s="16"/>
      <c r="V2937" s="16">
        <v>143</v>
      </c>
      <c r="W2937" s="16">
        <v>11</v>
      </c>
      <c r="X2937" s="16">
        <v>194</v>
      </c>
      <c r="Y2937" s="16">
        <v>15</v>
      </c>
      <c r="Z2937" s="16">
        <v>1588</v>
      </c>
      <c r="AA2937" s="16">
        <f>IF(COUNT(Q2937:Z2937)=0,"",SUM(Q2937:Q2937))</f>
        <v>0</v>
      </c>
      <c r="AB2937" s="16">
        <f>IF(COUNT(Q2937:Z2937)=0,"",SUM(R2937:S2937))</f>
        <v>45</v>
      </c>
      <c r="AC2937" s="16">
        <f>IF(COUNT(Q2937:Z2937)=0,"",SUM(T2937:V2937))</f>
        <v>176</v>
      </c>
      <c r="AD2937" s="16">
        <f>IF(COUNT(Q2937:Z2937)=0,"",SUM(W2937:Y2937))</f>
        <v>220</v>
      </c>
      <c r="AE2937" s="16">
        <f>IF(COUNT(Q2937:Z2937)=0,"",SUM(Z2937:Z2937))</f>
        <v>1588</v>
      </c>
      <c r="AF2937" s="16">
        <f>IF(COUNT(Q2937:Z2937)=0,"",SUM(Q2937:Z2937))</f>
        <v>2029</v>
      </c>
      <c r="AG2937" s="17">
        <f>IFERROR((AA2937+AB2937)/AF2937,"")</f>
        <v>2.2178413011335635E-2</v>
      </c>
      <c r="AH2937" s="16">
        <v>92</v>
      </c>
    </row>
    <row r="2938" spans="1:34" x14ac:dyDescent="0.2">
      <c r="A2938" s="4" t="s">
        <v>21</v>
      </c>
      <c r="B2938" s="4" t="s">
        <v>151</v>
      </c>
      <c r="C2938" s="4" t="s">
        <v>1036</v>
      </c>
      <c r="D2938" s="4" t="s">
        <v>827</v>
      </c>
      <c r="E2938" s="4" t="s">
        <v>742</v>
      </c>
      <c r="F2938" s="4" t="s">
        <v>4312</v>
      </c>
      <c r="G2938" s="4" t="s">
        <v>156</v>
      </c>
      <c r="H2938" s="4" t="s">
        <v>164</v>
      </c>
      <c r="I2938" s="16">
        <v>343</v>
      </c>
      <c r="J2938" s="16">
        <v>22857</v>
      </c>
      <c r="K2938" s="16">
        <v>101</v>
      </c>
      <c r="L2938" s="16">
        <v>930</v>
      </c>
      <c r="M2938" s="16">
        <v>15</v>
      </c>
      <c r="N2938" s="16">
        <v>420</v>
      </c>
      <c r="O2938" s="17">
        <f>IFERROR(K2938/I2938,"")</f>
        <v>0.29446064139941691</v>
      </c>
      <c r="P2938" s="17">
        <f>IFERROR(L2938/J2938,"")</f>
        <v>4.0687754298464364E-2</v>
      </c>
      <c r="Q2938" s="16">
        <v>0</v>
      </c>
      <c r="R2938" s="16">
        <v>63</v>
      </c>
      <c r="S2938" s="16">
        <v>0</v>
      </c>
      <c r="T2938" s="16">
        <v>26</v>
      </c>
      <c r="U2938" s="16"/>
      <c r="V2938" s="16">
        <v>65</v>
      </c>
      <c r="W2938" s="16">
        <v>0</v>
      </c>
      <c r="X2938" s="16">
        <v>106</v>
      </c>
      <c r="Y2938" s="16"/>
      <c r="Z2938" s="16">
        <v>762</v>
      </c>
      <c r="AA2938" s="16">
        <f>IF(COUNT(Q2938:Z2938)=0,"",SUM(Q2938:Q2938))</f>
        <v>0</v>
      </c>
      <c r="AB2938" s="16">
        <f>IF(COUNT(Q2938:Z2938)=0,"",SUM(R2938:S2938))</f>
        <v>63</v>
      </c>
      <c r="AC2938" s="16">
        <f>IF(COUNT(Q2938:Z2938)=0,"",SUM(T2938:V2938))</f>
        <v>91</v>
      </c>
      <c r="AD2938" s="16">
        <f>IF(COUNT(Q2938:Z2938)=0,"",SUM(W2938:Y2938))</f>
        <v>106</v>
      </c>
      <c r="AE2938" s="16">
        <f>IF(COUNT(Q2938:Z2938)=0,"",SUM(Z2938:Z2938))</f>
        <v>762</v>
      </c>
      <c r="AF2938" s="16">
        <f>IF(COUNT(Q2938:Z2938)=0,"",SUM(Q2938:Z2938))</f>
        <v>1022</v>
      </c>
      <c r="AG2938" s="17">
        <f>IFERROR((AA2938+AB2938)/AF2938,"")</f>
        <v>6.1643835616438353E-2</v>
      </c>
      <c r="AH2938" s="16">
        <v>53</v>
      </c>
    </row>
    <row r="2939" spans="1:34" x14ac:dyDescent="0.2">
      <c r="A2939" s="4" t="s">
        <v>21</v>
      </c>
      <c r="B2939" s="4" t="s">
        <v>151</v>
      </c>
      <c r="C2939" s="4" t="s">
        <v>1036</v>
      </c>
      <c r="D2939" s="4" t="s">
        <v>827</v>
      </c>
      <c r="E2939" s="4" t="s">
        <v>742</v>
      </c>
      <c r="F2939" s="4" t="s">
        <v>4313</v>
      </c>
      <c r="G2939" s="4" t="s">
        <v>156</v>
      </c>
      <c r="H2939" s="4" t="s">
        <v>164</v>
      </c>
      <c r="I2939" s="16">
        <v>3283</v>
      </c>
      <c r="J2939" s="16">
        <v>117892</v>
      </c>
      <c r="K2939" s="16">
        <v>1445</v>
      </c>
      <c r="L2939" s="16">
        <v>5457</v>
      </c>
      <c r="M2939" s="16">
        <v>66</v>
      </c>
      <c r="N2939" s="16">
        <v>2326</v>
      </c>
      <c r="O2939" s="17">
        <f>IFERROR(K2939/I2939,"")</f>
        <v>0.44014620773682606</v>
      </c>
      <c r="P2939" s="17">
        <f>IFERROR(L2939/J2939,"")</f>
        <v>4.6288128117259866E-2</v>
      </c>
      <c r="Q2939" s="16">
        <v>0</v>
      </c>
      <c r="R2939" s="16">
        <v>117</v>
      </c>
      <c r="S2939" s="16"/>
      <c r="T2939" s="16">
        <v>379</v>
      </c>
      <c r="U2939" s="16">
        <v>48</v>
      </c>
      <c r="V2939" s="16">
        <v>490</v>
      </c>
      <c r="W2939" s="16">
        <v>17</v>
      </c>
      <c r="X2939" s="16">
        <v>577</v>
      </c>
      <c r="Y2939" s="16">
        <v>35</v>
      </c>
      <c r="Z2939" s="16">
        <v>5231</v>
      </c>
      <c r="AA2939" s="16">
        <f>IF(COUNT(Q2939:Z2939)=0,"",SUM(Q2939:Q2939))</f>
        <v>0</v>
      </c>
      <c r="AB2939" s="16">
        <f>IF(COUNT(Q2939:Z2939)=0,"",SUM(R2939:S2939))</f>
        <v>117</v>
      </c>
      <c r="AC2939" s="16">
        <f>IF(COUNT(Q2939:Z2939)=0,"",SUM(T2939:V2939))</f>
        <v>917</v>
      </c>
      <c r="AD2939" s="16">
        <f>IF(COUNT(Q2939:Z2939)=0,"",SUM(W2939:Y2939))</f>
        <v>629</v>
      </c>
      <c r="AE2939" s="16">
        <f>IF(COUNT(Q2939:Z2939)=0,"",SUM(Z2939:Z2939))</f>
        <v>5231</v>
      </c>
      <c r="AF2939" s="16">
        <f>IF(COUNT(Q2939:Z2939)=0,"",SUM(Q2939:Z2939))</f>
        <v>6894</v>
      </c>
      <c r="AG2939" s="17">
        <f>IFERROR((AA2939+AB2939)/AF2939,"")</f>
        <v>1.6971279373368148E-2</v>
      </c>
      <c r="AH2939" s="16">
        <v>260</v>
      </c>
    </row>
    <row r="2940" spans="1:34" x14ac:dyDescent="0.2">
      <c r="A2940" s="4" t="s">
        <v>21</v>
      </c>
      <c r="B2940" s="4" t="s">
        <v>151</v>
      </c>
      <c r="C2940" s="4" t="s">
        <v>1036</v>
      </c>
      <c r="D2940" s="4" t="s">
        <v>827</v>
      </c>
      <c r="E2940" s="4" t="s">
        <v>742</v>
      </c>
      <c r="F2940" s="4" t="s">
        <v>4314</v>
      </c>
      <c r="G2940" s="4" t="s">
        <v>156</v>
      </c>
      <c r="H2940" s="4" t="s">
        <v>163</v>
      </c>
      <c r="I2940" s="16">
        <v>1549</v>
      </c>
      <c r="J2940" s="16">
        <v>51230</v>
      </c>
      <c r="K2940" s="16">
        <v>613</v>
      </c>
      <c r="L2940" s="16">
        <v>2390</v>
      </c>
      <c r="M2940" s="16">
        <v>42</v>
      </c>
      <c r="N2940" s="16">
        <v>713</v>
      </c>
      <c r="O2940" s="17">
        <f>IFERROR(K2940/I2940,"")</f>
        <v>0.39573918657198193</v>
      </c>
      <c r="P2940" s="17">
        <f>IFERROR(L2940/J2940,"")</f>
        <v>4.665235213741948E-2</v>
      </c>
      <c r="Q2940" s="16">
        <v>0</v>
      </c>
      <c r="R2940" s="16">
        <v>64</v>
      </c>
      <c r="S2940" s="16"/>
      <c r="T2940" s="16">
        <v>48</v>
      </c>
      <c r="U2940" s="16">
        <v>47</v>
      </c>
      <c r="V2940" s="16">
        <v>337</v>
      </c>
      <c r="W2940" s="16"/>
      <c r="X2940" s="16">
        <v>314</v>
      </c>
      <c r="Y2940" s="16">
        <v>13</v>
      </c>
      <c r="Z2940" s="16">
        <v>2165</v>
      </c>
      <c r="AA2940" s="16">
        <f>IF(COUNT(Q2940:Z2940)=0,"",SUM(Q2940:Q2940))</f>
        <v>0</v>
      </c>
      <c r="AB2940" s="16">
        <f>IF(COUNT(Q2940:Z2940)=0,"",SUM(R2940:S2940))</f>
        <v>64</v>
      </c>
      <c r="AC2940" s="16">
        <f>IF(COUNT(Q2940:Z2940)=0,"",SUM(T2940:V2940))</f>
        <v>432</v>
      </c>
      <c r="AD2940" s="16">
        <f>IF(COUNT(Q2940:Z2940)=0,"",SUM(W2940:Y2940))</f>
        <v>327</v>
      </c>
      <c r="AE2940" s="16">
        <f>IF(COUNT(Q2940:Z2940)=0,"",SUM(Z2940:Z2940))</f>
        <v>2165</v>
      </c>
      <c r="AF2940" s="16">
        <f>IF(COUNT(Q2940:Z2940)=0,"",SUM(Q2940:Z2940))</f>
        <v>2988</v>
      </c>
      <c r="AG2940" s="17">
        <f>IFERROR((AA2940+AB2940)/AF2940,"")</f>
        <v>2.1419009370816599E-2</v>
      </c>
      <c r="AH2940" s="16">
        <v>157</v>
      </c>
    </row>
    <row r="2941" spans="1:34" x14ac:dyDescent="0.2">
      <c r="A2941" s="4" t="s">
        <v>21</v>
      </c>
      <c r="B2941" s="4" t="s">
        <v>151</v>
      </c>
      <c r="C2941" s="4" t="s">
        <v>1036</v>
      </c>
      <c r="D2941" s="4" t="s">
        <v>827</v>
      </c>
      <c r="E2941" s="4" t="s">
        <v>742</v>
      </c>
      <c r="F2941" s="4" t="s">
        <v>4315</v>
      </c>
      <c r="G2941" s="4" t="s">
        <v>156</v>
      </c>
      <c r="H2941" s="4" t="s">
        <v>163</v>
      </c>
      <c r="I2941" s="16">
        <v>1884</v>
      </c>
      <c r="J2941" s="16">
        <v>96703</v>
      </c>
      <c r="K2941" s="16">
        <v>764</v>
      </c>
      <c r="L2941" s="16">
        <v>5108</v>
      </c>
      <c r="M2941" s="16">
        <v>27</v>
      </c>
      <c r="N2941" s="16">
        <v>1456</v>
      </c>
      <c r="O2941" s="17">
        <f>IFERROR(K2941/I2941,"")</f>
        <v>0.40552016985138006</v>
      </c>
      <c r="P2941" s="17">
        <f>IFERROR(L2941/J2941,"")</f>
        <v>5.2821525702408403E-2</v>
      </c>
      <c r="Q2941" s="16">
        <v>0</v>
      </c>
      <c r="R2941" s="16">
        <v>136</v>
      </c>
      <c r="S2941" s="16">
        <v>14</v>
      </c>
      <c r="T2941" s="16">
        <v>162</v>
      </c>
      <c r="U2941" s="16">
        <v>30</v>
      </c>
      <c r="V2941" s="16">
        <v>454</v>
      </c>
      <c r="W2941" s="16">
        <v>11</v>
      </c>
      <c r="X2941" s="16">
        <v>569</v>
      </c>
      <c r="Y2941" s="16">
        <v>27</v>
      </c>
      <c r="Z2941" s="16">
        <v>4469</v>
      </c>
      <c r="AA2941" s="16">
        <f>IF(COUNT(Q2941:Z2941)=0,"",SUM(Q2941:Q2941))</f>
        <v>0</v>
      </c>
      <c r="AB2941" s="16">
        <f>IF(COUNT(Q2941:Z2941)=0,"",SUM(R2941:S2941))</f>
        <v>150</v>
      </c>
      <c r="AC2941" s="16">
        <f>IF(COUNT(Q2941:Z2941)=0,"",SUM(T2941:V2941))</f>
        <v>646</v>
      </c>
      <c r="AD2941" s="16">
        <f>IF(COUNT(Q2941:Z2941)=0,"",SUM(W2941:Y2941))</f>
        <v>607</v>
      </c>
      <c r="AE2941" s="16">
        <f>IF(COUNT(Q2941:Z2941)=0,"",SUM(Z2941:Z2941))</f>
        <v>4469</v>
      </c>
      <c r="AF2941" s="16">
        <f>IF(COUNT(Q2941:Z2941)=0,"",SUM(Q2941:Z2941))</f>
        <v>5872</v>
      </c>
      <c r="AG2941" s="17">
        <f>IFERROR((AA2941+AB2941)/AF2941,"")</f>
        <v>2.5544959128065394E-2</v>
      </c>
      <c r="AH2941" s="16">
        <v>338</v>
      </c>
    </row>
    <row r="2942" spans="1:34" x14ac:dyDescent="0.2">
      <c r="A2942" s="4" t="s">
        <v>21</v>
      </c>
      <c r="B2942" s="4" t="s">
        <v>151</v>
      </c>
      <c r="C2942" s="4" t="s">
        <v>1036</v>
      </c>
      <c r="D2942" s="4" t="s">
        <v>827</v>
      </c>
      <c r="E2942" s="4" t="s">
        <v>742</v>
      </c>
      <c r="F2942" s="4" t="s">
        <v>4316</v>
      </c>
      <c r="G2942" s="4" t="s">
        <v>156</v>
      </c>
      <c r="H2942" s="4" t="s">
        <v>167</v>
      </c>
      <c r="I2942" s="16">
        <v>79</v>
      </c>
      <c r="J2942" s="16">
        <v>1519</v>
      </c>
      <c r="K2942" s="16">
        <v>26</v>
      </c>
      <c r="L2942" s="16">
        <v>79</v>
      </c>
      <c r="M2942" s="16">
        <v>0</v>
      </c>
      <c r="N2942" s="16">
        <v>23</v>
      </c>
      <c r="O2942" s="17">
        <f>IFERROR(K2942/I2942,"")</f>
        <v>0.32911392405063289</v>
      </c>
      <c r="P2942" s="17">
        <f>IFERROR(L2942/J2942,"")</f>
        <v>5.2007899934167212E-2</v>
      </c>
      <c r="Q2942" s="16">
        <v>0</v>
      </c>
      <c r="R2942" s="16"/>
      <c r="S2942" s="16"/>
      <c r="T2942" s="16"/>
      <c r="U2942" s="16">
        <v>0</v>
      </c>
      <c r="V2942" s="16">
        <v>24</v>
      </c>
      <c r="W2942" s="16">
        <v>0</v>
      </c>
      <c r="X2942" s="16">
        <v>0</v>
      </c>
      <c r="Y2942" s="16">
        <v>0</v>
      </c>
      <c r="Z2942" s="16">
        <v>72</v>
      </c>
      <c r="AA2942" s="16">
        <f>IF(COUNT(Q2942:Z2942)=0,"",SUM(Q2942:Q2942))</f>
        <v>0</v>
      </c>
      <c r="AB2942" s="16">
        <f>IF(COUNT(Q2942:Z2942)=0,"",SUM(R2942:S2942))</f>
        <v>0</v>
      </c>
      <c r="AC2942" s="16">
        <f>IF(COUNT(Q2942:Z2942)=0,"",SUM(T2942:V2942))</f>
        <v>24</v>
      </c>
      <c r="AD2942" s="16">
        <f>IF(COUNT(Q2942:Z2942)=0,"",SUM(W2942:Y2942))</f>
        <v>0</v>
      </c>
      <c r="AE2942" s="16">
        <f>IF(COUNT(Q2942:Z2942)=0,"",SUM(Z2942:Z2942))</f>
        <v>72</v>
      </c>
      <c r="AF2942" s="16">
        <f>IF(COUNT(Q2942:Z2942)=0,"",SUM(Q2942:Z2942))</f>
        <v>96</v>
      </c>
      <c r="AG2942" s="17">
        <f>IFERROR((AA2942+AB2942)/AF2942,"")</f>
        <v>0</v>
      </c>
      <c r="AH2942" s="16"/>
    </row>
    <row r="2943" spans="1:34" x14ac:dyDescent="0.2">
      <c r="A2943" s="4" t="s">
        <v>21</v>
      </c>
      <c r="B2943" s="4" t="s">
        <v>151</v>
      </c>
      <c r="C2943" s="4" t="s">
        <v>1036</v>
      </c>
      <c r="D2943" s="4" t="s">
        <v>827</v>
      </c>
      <c r="E2943" s="4" t="s">
        <v>742</v>
      </c>
      <c r="F2943" s="4" t="s">
        <v>4317</v>
      </c>
      <c r="G2943" s="4" t="s">
        <v>156</v>
      </c>
      <c r="H2943" s="4" t="s">
        <v>163</v>
      </c>
      <c r="I2943" s="16">
        <v>1891</v>
      </c>
      <c r="J2943" s="16">
        <v>58797</v>
      </c>
      <c r="K2943" s="16">
        <v>664</v>
      </c>
      <c r="L2943" s="16">
        <v>3057</v>
      </c>
      <c r="M2943" s="16">
        <v>63</v>
      </c>
      <c r="N2943" s="16">
        <v>1263</v>
      </c>
      <c r="O2943" s="17">
        <f>IFERROR(K2943/I2943,"")</f>
        <v>0.35113696456901111</v>
      </c>
      <c r="P2943" s="17">
        <f>IFERROR(L2943/J2943,"")</f>
        <v>5.1992448594316037E-2</v>
      </c>
      <c r="Q2943" s="16">
        <v>0</v>
      </c>
      <c r="R2943" s="16">
        <v>70</v>
      </c>
      <c r="S2943" s="16"/>
      <c r="T2943" s="16">
        <v>56</v>
      </c>
      <c r="U2943" s="16">
        <v>21</v>
      </c>
      <c r="V2943" s="16">
        <v>376</v>
      </c>
      <c r="W2943" s="16"/>
      <c r="X2943" s="16">
        <v>477</v>
      </c>
      <c r="Y2943" s="16">
        <v>21</v>
      </c>
      <c r="Z2943" s="16">
        <v>2687</v>
      </c>
      <c r="AA2943" s="16">
        <f>IF(COUNT(Q2943:Z2943)=0,"",SUM(Q2943:Q2943))</f>
        <v>0</v>
      </c>
      <c r="AB2943" s="16">
        <f>IF(COUNT(Q2943:Z2943)=0,"",SUM(R2943:S2943))</f>
        <v>70</v>
      </c>
      <c r="AC2943" s="16">
        <f>IF(COUNT(Q2943:Z2943)=0,"",SUM(T2943:V2943))</f>
        <v>453</v>
      </c>
      <c r="AD2943" s="16">
        <f>IF(COUNT(Q2943:Z2943)=0,"",SUM(W2943:Y2943))</f>
        <v>498</v>
      </c>
      <c r="AE2943" s="16">
        <f>IF(COUNT(Q2943:Z2943)=0,"",SUM(Z2943:Z2943))</f>
        <v>2687</v>
      </c>
      <c r="AF2943" s="16">
        <f>IF(COUNT(Q2943:Z2943)=0,"",SUM(Q2943:Z2943))</f>
        <v>3708</v>
      </c>
      <c r="AG2943" s="17">
        <f>IFERROR((AA2943+AB2943)/AF2943,"")</f>
        <v>1.8878101402373247E-2</v>
      </c>
      <c r="AH2943" s="16">
        <v>214</v>
      </c>
    </row>
    <row r="2944" spans="1:34" x14ac:dyDescent="0.2">
      <c r="A2944" s="4" t="s">
        <v>21</v>
      </c>
      <c r="B2944" s="4" t="s">
        <v>151</v>
      </c>
      <c r="C2944" s="4" t="s">
        <v>1036</v>
      </c>
      <c r="D2944" s="4" t="s">
        <v>827</v>
      </c>
      <c r="E2944" s="4" t="s">
        <v>742</v>
      </c>
      <c r="F2944" s="4" t="s">
        <v>4318</v>
      </c>
      <c r="G2944" s="4" t="s">
        <v>156</v>
      </c>
      <c r="H2944" s="4" t="s">
        <v>164</v>
      </c>
      <c r="I2944" s="16">
        <v>2947</v>
      </c>
      <c r="J2944" s="16">
        <v>102273</v>
      </c>
      <c r="K2944" s="16">
        <v>1078</v>
      </c>
      <c r="L2944" s="16">
        <v>4919</v>
      </c>
      <c r="M2944" s="16"/>
      <c r="N2944" s="16">
        <v>2228</v>
      </c>
      <c r="O2944" s="17">
        <f>IFERROR(K2944/I2944,"")</f>
        <v>0.36579572446555819</v>
      </c>
      <c r="P2944" s="17">
        <f>IFERROR(L2944/J2944,"")</f>
        <v>4.809676063086054E-2</v>
      </c>
      <c r="Q2944" s="16">
        <v>0</v>
      </c>
      <c r="R2944" s="16">
        <v>114</v>
      </c>
      <c r="S2944" s="16"/>
      <c r="T2944" s="16">
        <v>155</v>
      </c>
      <c r="U2944" s="16">
        <v>49</v>
      </c>
      <c r="V2944" s="16">
        <v>559</v>
      </c>
      <c r="W2944" s="16">
        <v>30</v>
      </c>
      <c r="X2944" s="16">
        <v>462</v>
      </c>
      <c r="Y2944" s="16">
        <v>26</v>
      </c>
      <c r="Z2944" s="16">
        <v>4592</v>
      </c>
      <c r="AA2944" s="16">
        <f>IF(COUNT(Q2944:Z2944)=0,"",SUM(Q2944:Q2944))</f>
        <v>0</v>
      </c>
      <c r="AB2944" s="16">
        <f>IF(COUNT(Q2944:Z2944)=0,"",SUM(R2944:S2944))</f>
        <v>114</v>
      </c>
      <c r="AC2944" s="16">
        <f>IF(COUNT(Q2944:Z2944)=0,"",SUM(T2944:V2944))</f>
        <v>763</v>
      </c>
      <c r="AD2944" s="16">
        <f>IF(COUNT(Q2944:Z2944)=0,"",SUM(W2944:Y2944))</f>
        <v>518</v>
      </c>
      <c r="AE2944" s="16">
        <f>IF(COUNT(Q2944:Z2944)=0,"",SUM(Z2944:Z2944))</f>
        <v>4592</v>
      </c>
      <c r="AF2944" s="16">
        <f>IF(COUNT(Q2944:Z2944)=0,"",SUM(Q2944:Z2944))</f>
        <v>5987</v>
      </c>
      <c r="AG2944" s="17">
        <f>IFERROR((AA2944+AB2944)/AF2944,"")</f>
        <v>1.9041256054785367E-2</v>
      </c>
      <c r="AH2944" s="16">
        <v>238</v>
      </c>
    </row>
    <row r="2945" spans="1:34" x14ac:dyDescent="0.2">
      <c r="A2945" s="4" t="s">
        <v>21</v>
      </c>
      <c r="B2945" s="4" t="s">
        <v>151</v>
      </c>
      <c r="C2945" s="4" t="s">
        <v>1036</v>
      </c>
      <c r="D2945" s="4" t="s">
        <v>827</v>
      </c>
      <c r="E2945" s="4" t="s">
        <v>742</v>
      </c>
      <c r="F2945" s="4" t="s">
        <v>4319</v>
      </c>
      <c r="G2945" s="4" t="s">
        <v>156</v>
      </c>
      <c r="H2945" s="4" t="s">
        <v>165</v>
      </c>
      <c r="I2945" s="16">
        <v>131</v>
      </c>
      <c r="J2945" s="16">
        <v>5674</v>
      </c>
      <c r="K2945" s="16">
        <v>87</v>
      </c>
      <c r="L2945" s="16">
        <v>185</v>
      </c>
      <c r="M2945" s="16">
        <v>0</v>
      </c>
      <c r="N2945" s="16">
        <v>81</v>
      </c>
      <c r="O2945" s="17">
        <f>IFERROR(K2945/I2945,"")</f>
        <v>0.66412213740458015</v>
      </c>
      <c r="P2945" s="17">
        <f>IFERROR(L2945/J2945,"")</f>
        <v>3.2604864293267539E-2</v>
      </c>
      <c r="Q2945" s="16">
        <v>0</v>
      </c>
      <c r="R2945" s="16"/>
      <c r="S2945" s="16">
        <v>0</v>
      </c>
      <c r="T2945" s="16"/>
      <c r="U2945" s="16"/>
      <c r="V2945" s="16">
        <v>58</v>
      </c>
      <c r="W2945" s="16"/>
      <c r="X2945" s="16">
        <v>44</v>
      </c>
      <c r="Y2945" s="16"/>
      <c r="Z2945" s="16">
        <v>149</v>
      </c>
      <c r="AA2945" s="16">
        <f>IF(COUNT(Q2945:Z2945)=0,"",SUM(Q2945:Q2945))</f>
        <v>0</v>
      </c>
      <c r="AB2945" s="16">
        <f>IF(COUNT(Q2945:Z2945)=0,"",SUM(R2945:S2945))</f>
        <v>0</v>
      </c>
      <c r="AC2945" s="16">
        <f>IF(COUNT(Q2945:Z2945)=0,"",SUM(T2945:V2945))</f>
        <v>58</v>
      </c>
      <c r="AD2945" s="16">
        <f>IF(COUNT(Q2945:Z2945)=0,"",SUM(W2945:Y2945))</f>
        <v>44</v>
      </c>
      <c r="AE2945" s="16">
        <f>IF(COUNT(Q2945:Z2945)=0,"",SUM(Z2945:Z2945))</f>
        <v>149</v>
      </c>
      <c r="AF2945" s="16">
        <f>IF(COUNT(Q2945:Z2945)=0,"",SUM(Q2945:Z2945))</f>
        <v>251</v>
      </c>
      <c r="AG2945" s="17">
        <f>IFERROR((AA2945+AB2945)/AF2945,"")</f>
        <v>0</v>
      </c>
      <c r="AH2945" s="16">
        <v>12</v>
      </c>
    </row>
    <row r="2946" spans="1:34" x14ac:dyDescent="0.2">
      <c r="A2946" s="4" t="s">
        <v>21</v>
      </c>
      <c r="B2946" s="4" t="s">
        <v>123</v>
      </c>
      <c r="C2946" s="4" t="s">
        <v>955</v>
      </c>
      <c r="D2946" s="4" t="s">
        <v>847</v>
      </c>
      <c r="E2946" s="4" t="s">
        <v>848</v>
      </c>
      <c r="F2946" s="4" t="s">
        <v>5097</v>
      </c>
      <c r="G2946" s="4" t="s">
        <v>157</v>
      </c>
      <c r="H2946" s="4" t="s">
        <v>165</v>
      </c>
      <c r="I2946" s="16"/>
      <c r="J2946" s="16">
        <v>651</v>
      </c>
      <c r="K2946" s="16"/>
      <c r="L2946" s="16">
        <v>159</v>
      </c>
      <c r="M2946" s="16">
        <v>0</v>
      </c>
      <c r="N2946" s="16">
        <v>0</v>
      </c>
      <c r="O2946" s="17" t="str">
        <f>IFERROR(K2946/I2946,"")</f>
        <v/>
      </c>
      <c r="P2946" s="17">
        <f>IFERROR(L2946/J2946,"")</f>
        <v>0.24423963133640553</v>
      </c>
      <c r="Q2946" s="16">
        <v>0</v>
      </c>
      <c r="R2946" s="16">
        <v>0</v>
      </c>
      <c r="S2946" s="16">
        <v>0</v>
      </c>
      <c r="T2946" s="16">
        <v>0</v>
      </c>
      <c r="U2946" s="16">
        <v>0</v>
      </c>
      <c r="V2946" s="16">
        <v>0</v>
      </c>
      <c r="W2946" s="16">
        <v>0</v>
      </c>
      <c r="X2946" s="16">
        <v>0</v>
      </c>
      <c r="Y2946" s="16">
        <v>0</v>
      </c>
      <c r="Z2946" s="16">
        <v>162</v>
      </c>
      <c r="AA2946" s="16">
        <f>IF(COUNT(Q2946:Z2946)=0,"",SUM(Q2946:Q2946))</f>
        <v>0</v>
      </c>
      <c r="AB2946" s="16">
        <f>IF(COUNT(Q2946:Z2946)=0,"",SUM(R2946:S2946))</f>
        <v>0</v>
      </c>
      <c r="AC2946" s="16">
        <f>IF(COUNT(Q2946:Z2946)=0,"",SUM(T2946:V2946))</f>
        <v>0</v>
      </c>
      <c r="AD2946" s="16">
        <f>IF(COUNT(Q2946:Z2946)=0,"",SUM(W2946:Y2946))</f>
        <v>0</v>
      </c>
      <c r="AE2946" s="16">
        <f>IF(COUNT(Q2946:Z2946)=0,"",SUM(Z2946:Z2946))</f>
        <v>162</v>
      </c>
      <c r="AF2946" s="16">
        <f>IF(COUNT(Q2946:Z2946)=0,"",SUM(Q2946:Z2946))</f>
        <v>162</v>
      </c>
      <c r="AG2946" s="17">
        <f>IFERROR((AA2946+AB2946)/AF2946,"")</f>
        <v>0</v>
      </c>
      <c r="AH2946" s="16"/>
    </row>
    <row r="2947" spans="1:34" x14ac:dyDescent="0.2">
      <c r="A2947" s="4" t="s">
        <v>21</v>
      </c>
      <c r="B2947" s="4" t="s">
        <v>123</v>
      </c>
      <c r="C2947" s="4" t="s">
        <v>955</v>
      </c>
      <c r="D2947" s="4" t="s">
        <v>858</v>
      </c>
      <c r="E2947" s="4" t="s">
        <v>564</v>
      </c>
      <c r="F2947" s="4" t="s">
        <v>5121</v>
      </c>
      <c r="G2947" s="4" t="s">
        <v>158</v>
      </c>
      <c r="H2947" s="4" t="s">
        <v>165</v>
      </c>
      <c r="I2947" s="16">
        <v>382</v>
      </c>
      <c r="J2947" s="16">
        <v>356</v>
      </c>
      <c r="K2947" s="16">
        <v>162</v>
      </c>
      <c r="L2947" s="16">
        <v>140</v>
      </c>
      <c r="M2947" s="16">
        <v>32</v>
      </c>
      <c r="N2947" s="16"/>
      <c r="O2947" s="17">
        <f>IFERROR(K2947/I2947,"")</f>
        <v>0.42408376963350786</v>
      </c>
      <c r="P2947" s="17">
        <f>IFERROR(L2947/J2947,"")</f>
        <v>0.39325842696629215</v>
      </c>
      <c r="Q2947" s="16">
        <v>0</v>
      </c>
      <c r="R2947" s="16">
        <v>0</v>
      </c>
      <c r="S2947" s="16">
        <v>0</v>
      </c>
      <c r="T2947" s="16">
        <v>41</v>
      </c>
      <c r="U2947" s="16"/>
      <c r="V2947" s="16">
        <v>41</v>
      </c>
      <c r="W2947" s="16">
        <v>0</v>
      </c>
      <c r="X2947" s="16">
        <v>0</v>
      </c>
      <c r="Y2947" s="16">
        <v>0</v>
      </c>
      <c r="Z2947" s="16">
        <v>216</v>
      </c>
      <c r="AA2947" s="16">
        <f>IF(COUNT(Q2947:Z2947)=0,"",SUM(Q2947:Q2947))</f>
        <v>0</v>
      </c>
      <c r="AB2947" s="16">
        <f>IF(COUNT(Q2947:Z2947)=0,"",SUM(R2947:S2947))</f>
        <v>0</v>
      </c>
      <c r="AC2947" s="16">
        <f>IF(COUNT(Q2947:Z2947)=0,"",SUM(T2947:V2947))</f>
        <v>82</v>
      </c>
      <c r="AD2947" s="16">
        <f>IF(COUNT(Q2947:Z2947)=0,"",SUM(W2947:Y2947))</f>
        <v>0</v>
      </c>
      <c r="AE2947" s="16">
        <f>IF(COUNT(Q2947:Z2947)=0,"",SUM(Z2947:Z2947))</f>
        <v>216</v>
      </c>
      <c r="AF2947" s="16">
        <f>IF(COUNT(Q2947:Z2947)=0,"",SUM(Q2947:Z2947))</f>
        <v>298</v>
      </c>
      <c r="AG2947" s="17">
        <f>IFERROR((AA2947+AB2947)/AF2947,"")</f>
        <v>0</v>
      </c>
      <c r="AH2947" s="16"/>
    </row>
    <row r="2948" spans="1:34" x14ac:dyDescent="0.2">
      <c r="A2948" s="4" t="s">
        <v>21</v>
      </c>
      <c r="B2948" s="4" t="s">
        <v>123</v>
      </c>
      <c r="C2948" s="4" t="s">
        <v>955</v>
      </c>
      <c r="D2948" s="4" t="s">
        <v>858</v>
      </c>
      <c r="E2948" s="4" t="s">
        <v>564</v>
      </c>
      <c r="F2948" s="4" t="s">
        <v>5122</v>
      </c>
      <c r="G2948" s="4" t="s">
        <v>158</v>
      </c>
      <c r="H2948" s="4" t="s">
        <v>163</v>
      </c>
      <c r="I2948" s="16">
        <v>578</v>
      </c>
      <c r="J2948" s="16">
        <v>1011</v>
      </c>
      <c r="K2948" s="16">
        <v>248</v>
      </c>
      <c r="L2948" s="16">
        <v>372</v>
      </c>
      <c r="M2948" s="16">
        <v>11</v>
      </c>
      <c r="N2948" s="16">
        <v>22</v>
      </c>
      <c r="O2948" s="17">
        <f>IFERROR(K2948/I2948,"")</f>
        <v>0.4290657439446367</v>
      </c>
      <c r="P2948" s="17">
        <f>IFERROR(L2948/J2948,"")</f>
        <v>0.36795252225519287</v>
      </c>
      <c r="Q2948" s="16">
        <v>0</v>
      </c>
      <c r="R2948" s="16">
        <v>0</v>
      </c>
      <c r="S2948" s="16">
        <v>0</v>
      </c>
      <c r="T2948" s="16">
        <v>52</v>
      </c>
      <c r="U2948" s="16">
        <v>22</v>
      </c>
      <c r="V2948" s="16">
        <v>63</v>
      </c>
      <c r="W2948" s="16">
        <v>0</v>
      </c>
      <c r="X2948" s="16">
        <v>0</v>
      </c>
      <c r="Y2948" s="16">
        <v>0</v>
      </c>
      <c r="Z2948" s="16">
        <v>488</v>
      </c>
      <c r="AA2948" s="16">
        <f>IF(COUNT(Q2948:Z2948)=0,"",SUM(Q2948:Q2948))</f>
        <v>0</v>
      </c>
      <c r="AB2948" s="16">
        <f>IF(COUNT(Q2948:Z2948)=0,"",SUM(R2948:S2948))</f>
        <v>0</v>
      </c>
      <c r="AC2948" s="16">
        <f>IF(COUNT(Q2948:Z2948)=0,"",SUM(T2948:V2948))</f>
        <v>137</v>
      </c>
      <c r="AD2948" s="16">
        <f>IF(COUNT(Q2948:Z2948)=0,"",SUM(W2948:Y2948))</f>
        <v>0</v>
      </c>
      <c r="AE2948" s="16">
        <f>IF(COUNT(Q2948:Z2948)=0,"",SUM(Z2948:Z2948))</f>
        <v>488</v>
      </c>
      <c r="AF2948" s="16">
        <f>IF(COUNT(Q2948:Z2948)=0,"",SUM(Q2948:Z2948))</f>
        <v>625</v>
      </c>
      <c r="AG2948" s="17">
        <f>IFERROR((AA2948+AB2948)/AF2948,"")</f>
        <v>0</v>
      </c>
      <c r="AH2948" s="16">
        <v>30</v>
      </c>
    </row>
    <row r="2949" spans="1:34" x14ac:dyDescent="0.2">
      <c r="A2949" s="4" t="s">
        <v>21</v>
      </c>
      <c r="B2949" s="4" t="s">
        <v>123</v>
      </c>
      <c r="C2949" s="4" t="s">
        <v>955</v>
      </c>
      <c r="D2949" s="4" t="s">
        <v>858</v>
      </c>
      <c r="E2949" s="4" t="s">
        <v>564</v>
      </c>
      <c r="F2949" s="4" t="s">
        <v>5123</v>
      </c>
      <c r="G2949" s="4" t="s">
        <v>158</v>
      </c>
      <c r="H2949" s="4" t="s">
        <v>164</v>
      </c>
      <c r="I2949" s="16">
        <v>185</v>
      </c>
      <c r="J2949" s="16">
        <v>359</v>
      </c>
      <c r="K2949" s="16">
        <v>107</v>
      </c>
      <c r="L2949" s="16">
        <v>136</v>
      </c>
      <c r="M2949" s="16"/>
      <c r="N2949" s="16">
        <v>0</v>
      </c>
      <c r="O2949" s="17">
        <f>IFERROR(K2949/I2949,"")</f>
        <v>0.57837837837837835</v>
      </c>
      <c r="P2949" s="17">
        <f>IFERROR(L2949/J2949,"")</f>
        <v>0.37883008356545961</v>
      </c>
      <c r="Q2949" s="16">
        <v>0</v>
      </c>
      <c r="R2949" s="16">
        <v>0</v>
      </c>
      <c r="S2949" s="16">
        <v>0</v>
      </c>
      <c r="T2949" s="16">
        <v>22</v>
      </c>
      <c r="U2949" s="16">
        <v>25</v>
      </c>
      <c r="V2949" s="16">
        <v>24</v>
      </c>
      <c r="W2949" s="16">
        <v>0</v>
      </c>
      <c r="X2949" s="16">
        <v>0</v>
      </c>
      <c r="Y2949" s="16">
        <v>0</v>
      </c>
      <c r="Z2949" s="16">
        <v>172</v>
      </c>
      <c r="AA2949" s="16">
        <f>IF(COUNT(Q2949:Z2949)=0,"",SUM(Q2949:Q2949))</f>
        <v>0</v>
      </c>
      <c r="AB2949" s="16">
        <f>IF(COUNT(Q2949:Z2949)=0,"",SUM(R2949:S2949))</f>
        <v>0</v>
      </c>
      <c r="AC2949" s="16">
        <f>IF(COUNT(Q2949:Z2949)=0,"",SUM(T2949:V2949))</f>
        <v>71</v>
      </c>
      <c r="AD2949" s="16">
        <f>IF(COUNT(Q2949:Z2949)=0,"",SUM(W2949:Y2949))</f>
        <v>0</v>
      </c>
      <c r="AE2949" s="16">
        <f>IF(COUNT(Q2949:Z2949)=0,"",SUM(Z2949:Z2949))</f>
        <v>172</v>
      </c>
      <c r="AF2949" s="16">
        <f>IF(COUNT(Q2949:Z2949)=0,"",SUM(Q2949:Z2949))</f>
        <v>243</v>
      </c>
      <c r="AG2949" s="17">
        <f>IFERROR((AA2949+AB2949)/AF2949,"")</f>
        <v>0</v>
      </c>
      <c r="AH2949" s="16"/>
    </row>
    <row r="2950" spans="1:34" x14ac:dyDescent="0.2">
      <c r="A2950" s="4" t="s">
        <v>21</v>
      </c>
      <c r="B2950" s="4" t="s">
        <v>123</v>
      </c>
      <c r="C2950" s="4" t="s">
        <v>955</v>
      </c>
      <c r="D2950" s="4" t="s">
        <v>858</v>
      </c>
      <c r="E2950" s="4" t="s">
        <v>564</v>
      </c>
      <c r="F2950" s="4" t="s">
        <v>5124</v>
      </c>
      <c r="G2950" s="4" t="s">
        <v>158</v>
      </c>
      <c r="H2950" s="4" t="s">
        <v>165</v>
      </c>
      <c r="I2950" s="16">
        <v>260</v>
      </c>
      <c r="J2950" s="16">
        <v>553</v>
      </c>
      <c r="K2950" s="16">
        <v>87</v>
      </c>
      <c r="L2950" s="16">
        <v>168</v>
      </c>
      <c r="M2950" s="16"/>
      <c r="N2950" s="16"/>
      <c r="O2950" s="17">
        <f>IFERROR(K2950/I2950,"")</f>
        <v>0.33461538461538459</v>
      </c>
      <c r="P2950" s="17">
        <f>IFERROR(L2950/J2950,"")</f>
        <v>0.30379746835443039</v>
      </c>
      <c r="Q2950" s="16">
        <v>0</v>
      </c>
      <c r="R2950" s="16">
        <v>0</v>
      </c>
      <c r="S2950" s="16">
        <v>0</v>
      </c>
      <c r="T2950" s="16">
        <v>34</v>
      </c>
      <c r="U2950" s="16">
        <v>24</v>
      </c>
      <c r="V2950" s="16">
        <v>28</v>
      </c>
      <c r="W2950" s="16"/>
      <c r="X2950" s="16">
        <v>0</v>
      </c>
      <c r="Y2950" s="16">
        <v>0</v>
      </c>
      <c r="Z2950" s="16">
        <v>170</v>
      </c>
      <c r="AA2950" s="16">
        <f>IF(COUNT(Q2950:Z2950)=0,"",SUM(Q2950:Q2950))</f>
        <v>0</v>
      </c>
      <c r="AB2950" s="16">
        <f>IF(COUNT(Q2950:Z2950)=0,"",SUM(R2950:S2950))</f>
        <v>0</v>
      </c>
      <c r="AC2950" s="16">
        <f>IF(COUNT(Q2950:Z2950)=0,"",SUM(T2950:V2950))</f>
        <v>86</v>
      </c>
      <c r="AD2950" s="16">
        <f>IF(COUNT(Q2950:Z2950)=0,"",SUM(W2950:Y2950))</f>
        <v>0</v>
      </c>
      <c r="AE2950" s="16">
        <f>IF(COUNT(Q2950:Z2950)=0,"",SUM(Z2950:Z2950))</f>
        <v>170</v>
      </c>
      <c r="AF2950" s="16">
        <f>IF(COUNT(Q2950:Z2950)=0,"",SUM(Q2950:Z2950))</f>
        <v>256</v>
      </c>
      <c r="AG2950" s="17">
        <f>IFERROR((AA2950+AB2950)/AF2950,"")</f>
        <v>0</v>
      </c>
      <c r="AH2950" s="16"/>
    </row>
    <row r="2951" spans="1:34" x14ac:dyDescent="0.2">
      <c r="A2951" s="4" t="s">
        <v>21</v>
      </c>
      <c r="B2951" s="4" t="s">
        <v>123</v>
      </c>
      <c r="C2951" s="4" t="s">
        <v>955</v>
      </c>
      <c r="D2951" s="4" t="s">
        <v>858</v>
      </c>
      <c r="E2951" s="4" t="s">
        <v>564</v>
      </c>
      <c r="F2951" s="4" t="s">
        <v>5125</v>
      </c>
      <c r="G2951" s="4" t="s">
        <v>158</v>
      </c>
      <c r="H2951" s="4" t="s">
        <v>163</v>
      </c>
      <c r="I2951" s="16">
        <v>257</v>
      </c>
      <c r="J2951" s="16">
        <v>162</v>
      </c>
      <c r="K2951" s="16">
        <v>141</v>
      </c>
      <c r="L2951" s="16">
        <v>45</v>
      </c>
      <c r="M2951" s="16"/>
      <c r="N2951" s="16">
        <v>0</v>
      </c>
      <c r="O2951" s="17">
        <f>IFERROR(K2951/I2951,"")</f>
        <v>0.54863813229571989</v>
      </c>
      <c r="P2951" s="17">
        <f>IFERROR(L2951/J2951,"")</f>
        <v>0.27777777777777779</v>
      </c>
      <c r="Q2951" s="16">
        <v>0</v>
      </c>
      <c r="R2951" s="16">
        <v>0</v>
      </c>
      <c r="S2951" s="16">
        <v>0</v>
      </c>
      <c r="T2951" s="16">
        <v>21</v>
      </c>
      <c r="U2951" s="16"/>
      <c r="V2951" s="16">
        <v>13</v>
      </c>
      <c r="W2951" s="16">
        <v>0</v>
      </c>
      <c r="X2951" s="16">
        <v>0</v>
      </c>
      <c r="Y2951" s="16">
        <v>0</v>
      </c>
      <c r="Z2951" s="16">
        <v>151</v>
      </c>
      <c r="AA2951" s="16">
        <f>IF(COUNT(Q2951:Z2951)=0,"",SUM(Q2951:Q2951))</f>
        <v>0</v>
      </c>
      <c r="AB2951" s="16">
        <f>IF(COUNT(Q2951:Z2951)=0,"",SUM(R2951:S2951))</f>
        <v>0</v>
      </c>
      <c r="AC2951" s="16">
        <f>IF(COUNT(Q2951:Z2951)=0,"",SUM(T2951:V2951))</f>
        <v>34</v>
      </c>
      <c r="AD2951" s="16">
        <f>IF(COUNT(Q2951:Z2951)=0,"",SUM(W2951:Y2951))</f>
        <v>0</v>
      </c>
      <c r="AE2951" s="16">
        <f>IF(COUNT(Q2951:Z2951)=0,"",SUM(Z2951:Z2951))</f>
        <v>151</v>
      </c>
      <c r="AF2951" s="16">
        <f>IF(COUNT(Q2951:Z2951)=0,"",SUM(Q2951:Z2951))</f>
        <v>185</v>
      </c>
      <c r="AG2951" s="17">
        <f>IFERROR((AA2951+AB2951)/AF2951,"")</f>
        <v>0</v>
      </c>
      <c r="AH2951" s="16"/>
    </row>
    <row r="2952" spans="1:34" x14ac:dyDescent="0.2">
      <c r="A2952" s="4" t="s">
        <v>21</v>
      </c>
      <c r="B2952" s="4" t="s">
        <v>123</v>
      </c>
      <c r="C2952" s="4" t="s">
        <v>955</v>
      </c>
      <c r="D2952" s="4" t="s">
        <v>858</v>
      </c>
      <c r="E2952" s="4" t="s">
        <v>564</v>
      </c>
      <c r="F2952" s="4" t="s">
        <v>5126</v>
      </c>
      <c r="G2952" s="4" t="s">
        <v>158</v>
      </c>
      <c r="H2952" s="4" t="s">
        <v>164</v>
      </c>
      <c r="I2952" s="16">
        <v>22</v>
      </c>
      <c r="J2952" s="16">
        <v>26</v>
      </c>
      <c r="K2952" s="16">
        <v>11</v>
      </c>
      <c r="L2952" s="16">
        <v>14</v>
      </c>
      <c r="M2952" s="16">
        <v>0</v>
      </c>
      <c r="N2952" s="16">
        <v>0</v>
      </c>
      <c r="O2952" s="17">
        <f>IFERROR(K2952/I2952,"")</f>
        <v>0.5</v>
      </c>
      <c r="P2952" s="17">
        <f>IFERROR(L2952/J2952,"")</f>
        <v>0.53846153846153844</v>
      </c>
      <c r="Q2952" s="16">
        <v>0</v>
      </c>
      <c r="R2952" s="16">
        <v>0</v>
      </c>
      <c r="S2952" s="16">
        <v>0</v>
      </c>
      <c r="T2952" s="16"/>
      <c r="U2952" s="16"/>
      <c r="V2952" s="16"/>
      <c r="W2952" s="16">
        <v>0</v>
      </c>
      <c r="X2952" s="16">
        <v>0</v>
      </c>
      <c r="Y2952" s="16">
        <v>0</v>
      </c>
      <c r="Z2952" s="16">
        <v>16</v>
      </c>
      <c r="AA2952" s="16">
        <f>IF(COUNT(Q2952:Z2952)=0,"",SUM(Q2952:Q2952))</f>
        <v>0</v>
      </c>
      <c r="AB2952" s="16">
        <f>IF(COUNT(Q2952:Z2952)=0,"",SUM(R2952:S2952))</f>
        <v>0</v>
      </c>
      <c r="AC2952" s="16">
        <f>IF(COUNT(Q2952:Z2952)=0,"",SUM(T2952:V2952))</f>
        <v>0</v>
      </c>
      <c r="AD2952" s="16">
        <f>IF(COUNT(Q2952:Z2952)=0,"",SUM(W2952:Y2952))</f>
        <v>0</v>
      </c>
      <c r="AE2952" s="16">
        <f>IF(COUNT(Q2952:Z2952)=0,"",SUM(Z2952:Z2952))</f>
        <v>16</v>
      </c>
      <c r="AF2952" s="16">
        <f>IF(COUNT(Q2952:Z2952)=0,"",SUM(Q2952:Z2952))</f>
        <v>16</v>
      </c>
      <c r="AG2952" s="17">
        <f>IFERROR((AA2952+AB2952)/AF2952,"")</f>
        <v>0</v>
      </c>
      <c r="AH2952" s="16"/>
    </row>
    <row r="2953" spans="1:34" x14ac:dyDescent="0.2">
      <c r="A2953" s="4" t="s">
        <v>21</v>
      </c>
      <c r="B2953" s="4" t="s">
        <v>123</v>
      </c>
      <c r="C2953" s="4" t="s">
        <v>955</v>
      </c>
      <c r="D2953" s="4" t="s">
        <v>858</v>
      </c>
      <c r="E2953" s="4" t="s">
        <v>564</v>
      </c>
      <c r="F2953" s="4" t="s">
        <v>5127</v>
      </c>
      <c r="G2953" s="4" t="s">
        <v>158</v>
      </c>
      <c r="H2953" s="4" t="s">
        <v>165</v>
      </c>
      <c r="I2953" s="16">
        <v>93</v>
      </c>
      <c r="J2953" s="16">
        <v>63</v>
      </c>
      <c r="K2953" s="16">
        <v>48</v>
      </c>
      <c r="L2953" s="16">
        <v>27</v>
      </c>
      <c r="M2953" s="16">
        <v>0</v>
      </c>
      <c r="N2953" s="16">
        <v>0</v>
      </c>
      <c r="O2953" s="17">
        <f>IFERROR(K2953/I2953,"")</f>
        <v>0.5161290322580645</v>
      </c>
      <c r="P2953" s="17">
        <f>IFERROR(L2953/J2953,"")</f>
        <v>0.42857142857142855</v>
      </c>
      <c r="Q2953" s="16">
        <v>0</v>
      </c>
      <c r="R2953" s="16">
        <v>0</v>
      </c>
      <c r="S2953" s="16">
        <v>0</v>
      </c>
      <c r="T2953" s="16">
        <v>19</v>
      </c>
      <c r="U2953" s="16"/>
      <c r="V2953" s="16">
        <v>12</v>
      </c>
      <c r="W2953" s="16">
        <v>0</v>
      </c>
      <c r="X2953" s="16">
        <v>0</v>
      </c>
      <c r="Y2953" s="16">
        <v>0</v>
      </c>
      <c r="Z2953" s="16">
        <v>43</v>
      </c>
      <c r="AA2953" s="16">
        <f>IF(COUNT(Q2953:Z2953)=0,"",SUM(Q2953:Q2953))</f>
        <v>0</v>
      </c>
      <c r="AB2953" s="16">
        <f>IF(COUNT(Q2953:Z2953)=0,"",SUM(R2953:S2953))</f>
        <v>0</v>
      </c>
      <c r="AC2953" s="16">
        <f>IF(COUNT(Q2953:Z2953)=0,"",SUM(T2953:V2953))</f>
        <v>31</v>
      </c>
      <c r="AD2953" s="16">
        <f>IF(COUNT(Q2953:Z2953)=0,"",SUM(W2953:Y2953))</f>
        <v>0</v>
      </c>
      <c r="AE2953" s="16">
        <f>IF(COUNT(Q2953:Z2953)=0,"",SUM(Z2953:Z2953))</f>
        <v>43</v>
      </c>
      <c r="AF2953" s="16">
        <f>IF(COUNT(Q2953:Z2953)=0,"",SUM(Q2953:Z2953))</f>
        <v>74</v>
      </c>
      <c r="AG2953" s="17">
        <f>IFERROR((AA2953+AB2953)/AF2953,"")</f>
        <v>0</v>
      </c>
      <c r="AH2953" s="16"/>
    </row>
    <row r="2954" spans="1:34" x14ac:dyDescent="0.2">
      <c r="A2954" s="4" t="s">
        <v>21</v>
      </c>
      <c r="B2954" s="4" t="s">
        <v>132</v>
      </c>
      <c r="C2954" s="4" t="s">
        <v>1036</v>
      </c>
      <c r="D2954" s="4" t="s">
        <v>881</v>
      </c>
      <c r="E2954" s="4" t="s">
        <v>802</v>
      </c>
      <c r="F2954" s="4" t="s">
        <v>5335</v>
      </c>
      <c r="G2954" s="4" t="s">
        <v>158</v>
      </c>
      <c r="H2954" s="4" t="s">
        <v>165</v>
      </c>
      <c r="I2954" s="16"/>
      <c r="J2954" s="16">
        <v>680</v>
      </c>
      <c r="K2954" s="16"/>
      <c r="L2954" s="16">
        <v>50</v>
      </c>
      <c r="M2954" s="16">
        <v>0</v>
      </c>
      <c r="N2954" s="16">
        <v>0</v>
      </c>
      <c r="O2954" s="17" t="str">
        <f>IFERROR(K2954/I2954,"")</f>
        <v/>
      </c>
      <c r="P2954" s="17">
        <f>IFERROR(L2954/J2954,"")</f>
        <v>7.3529411764705885E-2</v>
      </c>
      <c r="Q2954" s="16">
        <v>0</v>
      </c>
      <c r="R2954" s="16">
        <v>0</v>
      </c>
      <c r="S2954" s="16">
        <v>0</v>
      </c>
      <c r="T2954" s="16">
        <v>0</v>
      </c>
      <c r="U2954" s="16">
        <v>0</v>
      </c>
      <c r="V2954" s="16">
        <v>0</v>
      </c>
      <c r="W2954" s="16">
        <v>0</v>
      </c>
      <c r="X2954" s="16"/>
      <c r="Y2954" s="16">
        <v>0</v>
      </c>
      <c r="Z2954" s="16">
        <v>52</v>
      </c>
      <c r="AA2954" s="16">
        <f>IF(COUNT(Q2954:Z2954)=0,"",SUM(Q2954:Q2954))</f>
        <v>0</v>
      </c>
      <c r="AB2954" s="16">
        <f>IF(COUNT(Q2954:Z2954)=0,"",SUM(R2954:S2954))</f>
        <v>0</v>
      </c>
      <c r="AC2954" s="16">
        <f>IF(COUNT(Q2954:Z2954)=0,"",SUM(T2954:V2954))</f>
        <v>0</v>
      </c>
      <c r="AD2954" s="16">
        <f>IF(COUNT(Q2954:Z2954)=0,"",SUM(W2954:Y2954))</f>
        <v>0</v>
      </c>
      <c r="AE2954" s="16">
        <f>IF(COUNT(Q2954:Z2954)=0,"",SUM(Z2954:Z2954))</f>
        <v>52</v>
      </c>
      <c r="AF2954" s="16">
        <f>IF(COUNT(Q2954:Z2954)=0,"",SUM(Q2954:Z2954))</f>
        <v>52</v>
      </c>
      <c r="AG2954" s="17">
        <f>IFERROR((AA2954+AB2954)/AF2954,"")</f>
        <v>0</v>
      </c>
      <c r="AH2954" s="16"/>
    </row>
    <row r="2955" spans="1:34" x14ac:dyDescent="0.2">
      <c r="A2955" s="4" t="s">
        <v>21</v>
      </c>
      <c r="B2955" s="4" t="s">
        <v>132</v>
      </c>
      <c r="C2955" s="4" t="s">
        <v>1036</v>
      </c>
      <c r="D2955" s="4" t="s">
        <v>881</v>
      </c>
      <c r="E2955" s="4" t="s">
        <v>802</v>
      </c>
      <c r="F2955" s="4" t="s">
        <v>5336</v>
      </c>
      <c r="G2955" s="4" t="s">
        <v>158</v>
      </c>
      <c r="H2955" s="4" t="s">
        <v>164</v>
      </c>
      <c r="I2955" s="16">
        <v>212</v>
      </c>
      <c r="J2955" s="16">
        <v>2324</v>
      </c>
      <c r="K2955" s="16">
        <v>166</v>
      </c>
      <c r="L2955" s="16">
        <v>296</v>
      </c>
      <c r="M2955" s="16"/>
      <c r="N2955" s="16">
        <v>0</v>
      </c>
      <c r="O2955" s="17">
        <f>IFERROR(K2955/I2955,"")</f>
        <v>0.78301886792452835</v>
      </c>
      <c r="P2955" s="17">
        <f>IFERROR(L2955/J2955,"")</f>
        <v>0.12736660929432014</v>
      </c>
      <c r="Q2955" s="16">
        <v>0</v>
      </c>
      <c r="R2955" s="16">
        <v>0</v>
      </c>
      <c r="S2955" s="16">
        <v>0</v>
      </c>
      <c r="T2955" s="16">
        <v>0</v>
      </c>
      <c r="U2955" s="16">
        <v>0</v>
      </c>
      <c r="V2955" s="16">
        <v>0</v>
      </c>
      <c r="W2955" s="16">
        <v>0</v>
      </c>
      <c r="X2955" s="16">
        <v>0</v>
      </c>
      <c r="Y2955" s="16">
        <v>0</v>
      </c>
      <c r="Z2955" s="16">
        <v>462</v>
      </c>
      <c r="AA2955" s="16">
        <f>IF(COUNT(Q2955:Z2955)=0,"",SUM(Q2955:Q2955))</f>
        <v>0</v>
      </c>
      <c r="AB2955" s="16">
        <f>IF(COUNT(Q2955:Z2955)=0,"",SUM(R2955:S2955))</f>
        <v>0</v>
      </c>
      <c r="AC2955" s="16">
        <f>IF(COUNT(Q2955:Z2955)=0,"",SUM(T2955:V2955))</f>
        <v>0</v>
      </c>
      <c r="AD2955" s="16">
        <f>IF(COUNT(Q2955:Z2955)=0,"",SUM(W2955:Y2955))</f>
        <v>0</v>
      </c>
      <c r="AE2955" s="16">
        <f>IF(COUNT(Q2955:Z2955)=0,"",SUM(Z2955:Z2955))</f>
        <v>462</v>
      </c>
      <c r="AF2955" s="16">
        <f>IF(COUNT(Q2955:Z2955)=0,"",SUM(Q2955:Z2955))</f>
        <v>462</v>
      </c>
      <c r="AG2955" s="17">
        <f>IFERROR((AA2955+AB2955)/AF2955,"")</f>
        <v>0</v>
      </c>
      <c r="AH2955" s="16"/>
    </row>
    <row r="2956" spans="1:34" x14ac:dyDescent="0.2">
      <c r="A2956" s="4" t="s">
        <v>21</v>
      </c>
      <c r="B2956" s="4" t="s">
        <v>132</v>
      </c>
      <c r="C2956" s="4" t="s">
        <v>1036</v>
      </c>
      <c r="D2956" s="4" t="s">
        <v>881</v>
      </c>
      <c r="E2956" s="4" t="s">
        <v>802</v>
      </c>
      <c r="F2956" s="4" t="s">
        <v>5337</v>
      </c>
      <c r="G2956" s="4" t="s">
        <v>158</v>
      </c>
      <c r="H2956" s="4" t="s">
        <v>163</v>
      </c>
      <c r="I2956" s="16">
        <v>338</v>
      </c>
      <c r="J2956" s="16">
        <v>4896</v>
      </c>
      <c r="K2956" s="16">
        <v>270</v>
      </c>
      <c r="L2956" s="16">
        <v>964</v>
      </c>
      <c r="M2956" s="16"/>
      <c r="N2956" s="16">
        <v>0</v>
      </c>
      <c r="O2956" s="17">
        <f>IFERROR(K2956/I2956,"")</f>
        <v>0.79881656804733725</v>
      </c>
      <c r="P2956" s="17">
        <f>IFERROR(L2956/J2956,"")</f>
        <v>0.1968954248366013</v>
      </c>
      <c r="Q2956" s="16">
        <v>0</v>
      </c>
      <c r="R2956" s="16">
        <v>0</v>
      </c>
      <c r="S2956" s="16">
        <v>0</v>
      </c>
      <c r="T2956" s="16"/>
      <c r="U2956" s="16">
        <v>0</v>
      </c>
      <c r="V2956" s="16">
        <v>0</v>
      </c>
      <c r="W2956" s="16">
        <v>0</v>
      </c>
      <c r="X2956" s="16"/>
      <c r="Y2956" s="16">
        <v>0</v>
      </c>
      <c r="Z2956" s="16">
        <v>1294</v>
      </c>
      <c r="AA2956" s="16">
        <f>IF(COUNT(Q2956:Z2956)=0,"",SUM(Q2956:Q2956))</f>
        <v>0</v>
      </c>
      <c r="AB2956" s="16">
        <f>IF(COUNT(Q2956:Z2956)=0,"",SUM(R2956:S2956))</f>
        <v>0</v>
      </c>
      <c r="AC2956" s="16">
        <f>IF(COUNT(Q2956:Z2956)=0,"",SUM(T2956:V2956))</f>
        <v>0</v>
      </c>
      <c r="AD2956" s="16">
        <f>IF(COUNT(Q2956:Z2956)=0,"",SUM(W2956:Y2956))</f>
        <v>0</v>
      </c>
      <c r="AE2956" s="16">
        <f>IF(COUNT(Q2956:Z2956)=0,"",SUM(Z2956:Z2956))</f>
        <v>1294</v>
      </c>
      <c r="AF2956" s="16">
        <f>IF(COUNT(Q2956:Z2956)=0,"",SUM(Q2956:Z2956))</f>
        <v>1294</v>
      </c>
      <c r="AG2956" s="17">
        <f>IFERROR((AA2956+AB2956)/AF2956,"")</f>
        <v>0</v>
      </c>
      <c r="AH2956" s="16">
        <v>23</v>
      </c>
    </row>
    <row r="2957" spans="1:34" x14ac:dyDescent="0.2">
      <c r="A2957" s="4" t="s">
        <v>21</v>
      </c>
      <c r="B2957" s="4" t="s">
        <v>132</v>
      </c>
      <c r="C2957" s="4" t="s">
        <v>1036</v>
      </c>
      <c r="D2957" s="4" t="s">
        <v>883</v>
      </c>
      <c r="E2957" s="4" t="s">
        <v>884</v>
      </c>
      <c r="F2957" s="4" t="s">
        <v>5338</v>
      </c>
      <c r="G2957" s="4" t="s">
        <v>158</v>
      </c>
      <c r="H2957" s="4" t="s">
        <v>163</v>
      </c>
      <c r="I2957" s="16">
        <v>102</v>
      </c>
      <c r="J2957" s="16">
        <v>162</v>
      </c>
      <c r="K2957" s="16">
        <v>55</v>
      </c>
      <c r="L2957" s="16">
        <v>52</v>
      </c>
      <c r="M2957" s="16"/>
      <c r="N2957" s="16"/>
      <c r="O2957" s="17">
        <f>IFERROR(K2957/I2957,"")</f>
        <v>0.53921568627450978</v>
      </c>
      <c r="P2957" s="17">
        <f>IFERROR(L2957/J2957,"")</f>
        <v>0.32098765432098764</v>
      </c>
      <c r="Q2957" s="16">
        <v>0</v>
      </c>
      <c r="R2957" s="16">
        <v>0</v>
      </c>
      <c r="S2957" s="16">
        <v>0</v>
      </c>
      <c r="T2957" s="16">
        <v>19</v>
      </c>
      <c r="U2957" s="16">
        <v>14</v>
      </c>
      <c r="V2957" s="16"/>
      <c r="W2957" s="16">
        <v>0</v>
      </c>
      <c r="X2957" s="16">
        <v>0</v>
      </c>
      <c r="Y2957" s="16">
        <v>0</v>
      </c>
      <c r="Z2957" s="16">
        <v>67</v>
      </c>
      <c r="AA2957" s="16">
        <f>IF(COUNT(Q2957:Z2957)=0,"",SUM(Q2957:Q2957))</f>
        <v>0</v>
      </c>
      <c r="AB2957" s="16">
        <f>IF(COUNT(Q2957:Z2957)=0,"",SUM(R2957:S2957))</f>
        <v>0</v>
      </c>
      <c r="AC2957" s="16">
        <f>IF(COUNT(Q2957:Z2957)=0,"",SUM(T2957:V2957))</f>
        <v>33</v>
      </c>
      <c r="AD2957" s="16">
        <f>IF(COUNT(Q2957:Z2957)=0,"",SUM(W2957:Y2957))</f>
        <v>0</v>
      </c>
      <c r="AE2957" s="16">
        <f>IF(COUNT(Q2957:Z2957)=0,"",SUM(Z2957:Z2957))</f>
        <v>67</v>
      </c>
      <c r="AF2957" s="16">
        <f>IF(COUNT(Q2957:Z2957)=0,"",SUM(Q2957:Z2957))</f>
        <v>100</v>
      </c>
      <c r="AG2957" s="17">
        <f>IFERROR((AA2957+AB2957)/AF2957,"")</f>
        <v>0</v>
      </c>
      <c r="AH2957" s="16"/>
    </row>
    <row r="2958" spans="1:34" x14ac:dyDescent="0.2">
      <c r="A2958" s="4" t="s">
        <v>21</v>
      </c>
      <c r="B2958" s="4" t="s">
        <v>132</v>
      </c>
      <c r="C2958" s="4" t="s">
        <v>1036</v>
      </c>
      <c r="D2958" s="4" t="s">
        <v>883</v>
      </c>
      <c r="E2958" s="4" t="s">
        <v>884</v>
      </c>
      <c r="F2958" s="4" t="s">
        <v>5339</v>
      </c>
      <c r="G2958" s="4" t="s">
        <v>158</v>
      </c>
      <c r="H2958" s="4" t="s">
        <v>164</v>
      </c>
      <c r="I2958" s="16">
        <v>144</v>
      </c>
      <c r="J2958" s="16">
        <v>80</v>
      </c>
      <c r="K2958" s="16">
        <v>73</v>
      </c>
      <c r="L2958" s="16">
        <v>29</v>
      </c>
      <c r="M2958" s="16"/>
      <c r="N2958" s="16"/>
      <c r="O2958" s="17">
        <f>IFERROR(K2958/I2958,"")</f>
        <v>0.50694444444444442</v>
      </c>
      <c r="P2958" s="17">
        <f>IFERROR(L2958/J2958,"")</f>
        <v>0.36249999999999999</v>
      </c>
      <c r="Q2958" s="16">
        <v>0</v>
      </c>
      <c r="R2958" s="16">
        <v>0</v>
      </c>
      <c r="S2958" s="16">
        <v>0</v>
      </c>
      <c r="T2958" s="16">
        <v>22</v>
      </c>
      <c r="U2958" s="16"/>
      <c r="V2958" s="16"/>
      <c r="W2958" s="16">
        <v>0</v>
      </c>
      <c r="X2958" s="16">
        <v>0</v>
      </c>
      <c r="Y2958" s="16">
        <v>0</v>
      </c>
      <c r="Z2958" s="16">
        <v>74</v>
      </c>
      <c r="AA2958" s="16">
        <f>IF(COUNT(Q2958:Z2958)=0,"",SUM(Q2958:Q2958))</f>
        <v>0</v>
      </c>
      <c r="AB2958" s="16">
        <f>IF(COUNT(Q2958:Z2958)=0,"",SUM(R2958:S2958))</f>
        <v>0</v>
      </c>
      <c r="AC2958" s="16">
        <f>IF(COUNT(Q2958:Z2958)=0,"",SUM(T2958:V2958))</f>
        <v>22</v>
      </c>
      <c r="AD2958" s="16">
        <f>IF(COUNT(Q2958:Z2958)=0,"",SUM(W2958:Y2958))</f>
        <v>0</v>
      </c>
      <c r="AE2958" s="16">
        <f>IF(COUNT(Q2958:Z2958)=0,"",SUM(Z2958:Z2958))</f>
        <v>74</v>
      </c>
      <c r="AF2958" s="16">
        <f>IF(COUNT(Q2958:Z2958)=0,"",SUM(Q2958:Z2958))</f>
        <v>96</v>
      </c>
      <c r="AG2958" s="17">
        <f>IFERROR((AA2958+AB2958)/AF2958,"")</f>
        <v>0</v>
      </c>
      <c r="AH2958" s="16"/>
    </row>
    <row r="2959" spans="1:34" x14ac:dyDescent="0.2">
      <c r="A2959" s="4" t="s">
        <v>21</v>
      </c>
      <c r="B2959" s="4" t="s">
        <v>132</v>
      </c>
      <c r="C2959" s="4" t="s">
        <v>1036</v>
      </c>
      <c r="D2959" s="4" t="s">
        <v>883</v>
      </c>
      <c r="E2959" s="4" t="s">
        <v>884</v>
      </c>
      <c r="F2959" s="4" t="s">
        <v>5340</v>
      </c>
      <c r="G2959" s="4" t="s">
        <v>158</v>
      </c>
      <c r="H2959" s="4" t="s">
        <v>165</v>
      </c>
      <c r="I2959" s="16"/>
      <c r="J2959" s="16">
        <v>0</v>
      </c>
      <c r="K2959" s="16"/>
      <c r="L2959" s="16">
        <v>0</v>
      </c>
      <c r="M2959" s="16">
        <v>0</v>
      </c>
      <c r="N2959" s="16">
        <v>0</v>
      </c>
      <c r="O2959" s="17" t="str">
        <f>IFERROR(K2959/I2959,"")</f>
        <v/>
      </c>
      <c r="P2959" s="17" t="str">
        <f>IFERROR(L2959/J2959,"")</f>
        <v/>
      </c>
      <c r="Q2959" s="16">
        <v>0</v>
      </c>
      <c r="R2959" s="16">
        <v>0</v>
      </c>
      <c r="S2959" s="16">
        <v>0</v>
      </c>
      <c r="T2959" s="16">
        <v>0</v>
      </c>
      <c r="U2959" s="16"/>
      <c r="V2959" s="16">
        <v>0</v>
      </c>
      <c r="W2959" s="16">
        <v>0</v>
      </c>
      <c r="X2959" s="16">
        <v>0</v>
      </c>
      <c r="Y2959" s="16">
        <v>0</v>
      </c>
      <c r="Z2959" s="16">
        <v>0</v>
      </c>
      <c r="AA2959" s="16">
        <f>IF(COUNT(Q2959:Z2959)=0,"",SUM(Q2959:Q2959))</f>
        <v>0</v>
      </c>
      <c r="AB2959" s="16">
        <f>IF(COUNT(Q2959:Z2959)=0,"",SUM(R2959:S2959))</f>
        <v>0</v>
      </c>
      <c r="AC2959" s="16">
        <f>IF(COUNT(Q2959:Z2959)=0,"",SUM(T2959:V2959))</f>
        <v>0</v>
      </c>
      <c r="AD2959" s="16">
        <f>IF(COUNT(Q2959:Z2959)=0,"",SUM(W2959:Y2959))</f>
        <v>0</v>
      </c>
      <c r="AE2959" s="16">
        <f>IF(COUNT(Q2959:Z2959)=0,"",SUM(Z2959:Z2959))</f>
        <v>0</v>
      </c>
      <c r="AF2959" s="16">
        <f>IF(COUNT(Q2959:Z2959)=0,"",SUM(Q2959:Z2959))</f>
        <v>0</v>
      </c>
      <c r="AG2959" s="17" t="str">
        <f>IFERROR((AA2959+AB2959)/AF2959,"")</f>
        <v/>
      </c>
      <c r="AH2959" s="16"/>
    </row>
    <row r="2960" spans="1:34" x14ac:dyDescent="0.2">
      <c r="A2960" s="4" t="s">
        <v>21</v>
      </c>
      <c r="B2960" s="4" t="s">
        <v>132</v>
      </c>
      <c r="C2960" s="4" t="s">
        <v>1036</v>
      </c>
      <c r="D2960" s="4" t="s">
        <v>883</v>
      </c>
      <c r="E2960" s="4" t="s">
        <v>884</v>
      </c>
      <c r="F2960" s="4" t="s">
        <v>5341</v>
      </c>
      <c r="G2960" s="4" t="s">
        <v>158</v>
      </c>
      <c r="H2960" s="4" t="s">
        <v>164</v>
      </c>
      <c r="I2960" s="16"/>
      <c r="J2960" s="16">
        <v>14</v>
      </c>
      <c r="K2960" s="16">
        <v>0</v>
      </c>
      <c r="L2960" s="16"/>
      <c r="M2960" s="16">
        <v>0</v>
      </c>
      <c r="N2960" s="16">
        <v>0</v>
      </c>
      <c r="O2960" s="17" t="str">
        <f>IFERROR(K2960/I2960,"")</f>
        <v/>
      </c>
      <c r="P2960" s="17">
        <f>IFERROR(L2960/J2960,"")</f>
        <v>0</v>
      </c>
      <c r="Q2960" s="16">
        <v>0</v>
      </c>
      <c r="R2960" s="16">
        <v>0</v>
      </c>
      <c r="S2960" s="16">
        <v>0</v>
      </c>
      <c r="T2960" s="16">
        <v>0</v>
      </c>
      <c r="U2960" s="16">
        <v>0</v>
      </c>
      <c r="V2960" s="16"/>
      <c r="W2960" s="16">
        <v>0</v>
      </c>
      <c r="X2960" s="16">
        <v>0</v>
      </c>
      <c r="Y2960" s="16">
        <v>0</v>
      </c>
      <c r="Z2960" s="16"/>
      <c r="AA2960" s="16">
        <f>IF(COUNT(Q2960:Z2960)=0,"",SUM(Q2960:Q2960))</f>
        <v>0</v>
      </c>
      <c r="AB2960" s="16">
        <f>IF(COUNT(Q2960:Z2960)=0,"",SUM(R2960:S2960))</f>
        <v>0</v>
      </c>
      <c r="AC2960" s="16">
        <f>IF(COUNT(Q2960:Z2960)=0,"",SUM(T2960:V2960))</f>
        <v>0</v>
      </c>
      <c r="AD2960" s="16">
        <f>IF(COUNT(Q2960:Z2960)=0,"",SUM(W2960:Y2960))</f>
        <v>0</v>
      </c>
      <c r="AE2960" s="16">
        <f>IF(COUNT(Q2960:Z2960)=0,"",SUM(Z2960:Z2960))</f>
        <v>0</v>
      </c>
      <c r="AF2960" s="16">
        <f>IF(COUNT(Q2960:Z2960)=0,"",SUM(Q2960:Z2960))</f>
        <v>0</v>
      </c>
      <c r="AG2960" s="17" t="str">
        <f>IFERROR((AA2960+AB2960)/AF2960,"")</f>
        <v/>
      </c>
      <c r="AH2960" s="16"/>
    </row>
    <row r="2961" spans="1:34" x14ac:dyDescent="0.2">
      <c r="A2961" s="4" t="s">
        <v>21</v>
      </c>
      <c r="B2961" s="4" t="s">
        <v>132</v>
      </c>
      <c r="C2961" s="4" t="s">
        <v>1036</v>
      </c>
      <c r="D2961" s="4" t="s">
        <v>883</v>
      </c>
      <c r="E2961" s="4" t="s">
        <v>884</v>
      </c>
      <c r="F2961" s="4" t="s">
        <v>5342</v>
      </c>
      <c r="G2961" s="4" t="s">
        <v>158</v>
      </c>
      <c r="H2961" s="4" t="s">
        <v>165</v>
      </c>
      <c r="I2961" s="16">
        <v>12</v>
      </c>
      <c r="J2961" s="16"/>
      <c r="K2961" s="16"/>
      <c r="L2961" s="16"/>
      <c r="M2961" s="16"/>
      <c r="N2961" s="16">
        <v>0</v>
      </c>
      <c r="O2961" s="17">
        <f>IFERROR(K2961/I2961,"")</f>
        <v>0</v>
      </c>
      <c r="P2961" s="17" t="str">
        <f>IFERROR(L2961/J2961,"")</f>
        <v/>
      </c>
      <c r="Q2961" s="16">
        <v>0</v>
      </c>
      <c r="R2961" s="16">
        <v>0</v>
      </c>
      <c r="S2961" s="16">
        <v>0</v>
      </c>
      <c r="T2961" s="16"/>
      <c r="U2961" s="16">
        <v>0</v>
      </c>
      <c r="V2961" s="16">
        <v>0</v>
      </c>
      <c r="W2961" s="16">
        <v>0</v>
      </c>
      <c r="X2961" s="16">
        <v>0</v>
      </c>
      <c r="Y2961" s="16">
        <v>0</v>
      </c>
      <c r="Z2961" s="16"/>
      <c r="AA2961" s="16">
        <f>IF(COUNT(Q2961:Z2961)=0,"",SUM(Q2961:Q2961))</f>
        <v>0</v>
      </c>
      <c r="AB2961" s="16">
        <f>IF(COUNT(Q2961:Z2961)=0,"",SUM(R2961:S2961))</f>
        <v>0</v>
      </c>
      <c r="AC2961" s="16">
        <f>IF(COUNT(Q2961:Z2961)=0,"",SUM(T2961:V2961))</f>
        <v>0</v>
      </c>
      <c r="AD2961" s="16">
        <f>IF(COUNT(Q2961:Z2961)=0,"",SUM(W2961:Y2961))</f>
        <v>0</v>
      </c>
      <c r="AE2961" s="16">
        <f>IF(COUNT(Q2961:Z2961)=0,"",SUM(Z2961:Z2961))</f>
        <v>0</v>
      </c>
      <c r="AF2961" s="16">
        <f>IF(COUNT(Q2961:Z2961)=0,"",SUM(Q2961:Z2961))</f>
        <v>0</v>
      </c>
      <c r="AG2961" s="17" t="str">
        <f>IFERROR((AA2961+AB2961)/AF2961,"")</f>
        <v/>
      </c>
      <c r="AH2961" s="16"/>
    </row>
    <row r="2962" spans="1:34" x14ac:dyDescent="0.2">
      <c r="A2962" s="4" t="s">
        <v>21</v>
      </c>
      <c r="B2962" s="4" t="s">
        <v>140</v>
      </c>
      <c r="C2962" s="4" t="s">
        <v>955</v>
      </c>
      <c r="D2962" s="4" t="s">
        <v>918</v>
      </c>
      <c r="E2962" s="4" t="s">
        <v>919</v>
      </c>
      <c r="F2962" s="4" t="s">
        <v>5589</v>
      </c>
      <c r="G2962" s="4" t="s">
        <v>158</v>
      </c>
      <c r="H2962" s="4" t="s">
        <v>164</v>
      </c>
      <c r="I2962" s="16">
        <v>185</v>
      </c>
      <c r="J2962" s="16">
        <v>1749</v>
      </c>
      <c r="K2962" s="16">
        <v>100</v>
      </c>
      <c r="L2962" s="16">
        <v>348</v>
      </c>
      <c r="M2962" s="16">
        <v>0</v>
      </c>
      <c r="N2962" s="16">
        <v>0</v>
      </c>
      <c r="O2962" s="17">
        <f>IFERROR(K2962/I2962,"")</f>
        <v>0.54054054054054057</v>
      </c>
      <c r="P2962" s="17">
        <f>IFERROR(L2962/J2962,"")</f>
        <v>0.19897084048027444</v>
      </c>
      <c r="Q2962" s="16">
        <v>0</v>
      </c>
      <c r="R2962" s="16">
        <v>11</v>
      </c>
      <c r="S2962" s="16">
        <v>0</v>
      </c>
      <c r="T2962" s="16"/>
      <c r="U2962" s="16">
        <v>37</v>
      </c>
      <c r="V2962" s="16"/>
      <c r="W2962" s="16">
        <v>66</v>
      </c>
      <c r="X2962" s="16">
        <v>12</v>
      </c>
      <c r="Y2962" s="16">
        <v>0</v>
      </c>
      <c r="Z2962" s="16">
        <v>311</v>
      </c>
      <c r="AA2962" s="16">
        <f>IF(COUNT(Q2962:Z2962)=0,"",SUM(Q2962:Q2962))</f>
        <v>0</v>
      </c>
      <c r="AB2962" s="16">
        <f>IF(COUNT(Q2962:Z2962)=0,"",SUM(R2962:S2962))</f>
        <v>11</v>
      </c>
      <c r="AC2962" s="16">
        <f>IF(COUNT(Q2962:Z2962)=0,"",SUM(T2962:V2962))</f>
        <v>37</v>
      </c>
      <c r="AD2962" s="16">
        <f>IF(COUNT(Q2962:Z2962)=0,"",SUM(W2962:Y2962))</f>
        <v>78</v>
      </c>
      <c r="AE2962" s="16">
        <f>IF(COUNT(Q2962:Z2962)=0,"",SUM(Z2962:Z2962))</f>
        <v>311</v>
      </c>
      <c r="AF2962" s="16">
        <f>IF(COUNT(Q2962:Z2962)=0,"",SUM(Q2962:Z2962))</f>
        <v>437</v>
      </c>
      <c r="AG2962" s="17">
        <f>IFERROR((AA2962+AB2962)/AF2962,"")</f>
        <v>2.5171624713958809E-2</v>
      </c>
      <c r="AH2962" s="16"/>
    </row>
    <row r="2963" spans="1:34" x14ac:dyDescent="0.2">
      <c r="A2963" s="4" t="s">
        <v>21</v>
      </c>
      <c r="B2963" s="4" t="s">
        <v>142</v>
      </c>
      <c r="C2963" s="4" t="s">
        <v>1036</v>
      </c>
      <c r="D2963" s="4" t="s">
        <v>932</v>
      </c>
      <c r="E2963" s="4" t="s">
        <v>933</v>
      </c>
      <c r="F2963" s="4" t="s">
        <v>5731</v>
      </c>
      <c r="G2963" s="4" t="s">
        <v>156</v>
      </c>
      <c r="H2963" s="4" t="s">
        <v>163</v>
      </c>
      <c r="I2963" s="16">
        <v>3659</v>
      </c>
      <c r="J2963" s="16">
        <v>255115</v>
      </c>
      <c r="K2963" s="16">
        <v>1316</v>
      </c>
      <c r="L2963" s="16">
        <v>50800</v>
      </c>
      <c r="M2963" s="16">
        <v>317</v>
      </c>
      <c r="N2963" s="16">
        <v>316</v>
      </c>
      <c r="O2963" s="17">
        <f>IFERROR(K2963/I2963,"")</f>
        <v>0.35966110959278491</v>
      </c>
      <c r="P2963" s="17">
        <f>IFERROR(L2963/J2963,"")</f>
        <v>0.19912588440507223</v>
      </c>
      <c r="Q2963" s="16">
        <v>0</v>
      </c>
      <c r="R2963" s="16">
        <v>2529</v>
      </c>
      <c r="S2963" s="16">
        <v>52</v>
      </c>
      <c r="T2963" s="16">
        <v>1178</v>
      </c>
      <c r="U2963" s="16">
        <v>2399</v>
      </c>
      <c r="V2963" s="16">
        <v>745</v>
      </c>
      <c r="W2963" s="16">
        <v>324</v>
      </c>
      <c r="X2963" s="16">
        <v>1609</v>
      </c>
      <c r="Y2963" s="16">
        <v>93</v>
      </c>
      <c r="Z2963" s="16">
        <v>43187</v>
      </c>
      <c r="AA2963" s="16">
        <f>IF(COUNT(Q2963:Z2963)=0,"",SUM(Q2963:Q2963))</f>
        <v>0</v>
      </c>
      <c r="AB2963" s="16">
        <f>IF(COUNT(Q2963:Z2963)=0,"",SUM(R2963:S2963))</f>
        <v>2581</v>
      </c>
      <c r="AC2963" s="16">
        <f>IF(COUNT(Q2963:Z2963)=0,"",SUM(T2963:V2963))</f>
        <v>4322</v>
      </c>
      <c r="AD2963" s="16">
        <f>IF(COUNT(Q2963:Z2963)=0,"",SUM(W2963:Y2963))</f>
        <v>2026</v>
      </c>
      <c r="AE2963" s="16">
        <f>IF(COUNT(Q2963:Z2963)=0,"",SUM(Z2963:Z2963))</f>
        <v>43187</v>
      </c>
      <c r="AF2963" s="16">
        <f>IF(COUNT(Q2963:Z2963)=0,"",SUM(Q2963:Z2963))</f>
        <v>52116</v>
      </c>
      <c r="AG2963" s="17">
        <f>IFERROR((AA2963+AB2963)/AF2963,"")</f>
        <v>4.9524138460357664E-2</v>
      </c>
      <c r="AH2963" s="16">
        <v>483</v>
      </c>
    </row>
    <row r="2964" spans="1:34" x14ac:dyDescent="0.2">
      <c r="A2964" s="4" t="s">
        <v>21</v>
      </c>
      <c r="B2964" s="4" t="s">
        <v>142</v>
      </c>
      <c r="C2964" s="4" t="s">
        <v>1036</v>
      </c>
      <c r="D2964" s="4" t="s">
        <v>932</v>
      </c>
      <c r="E2964" s="4" t="s">
        <v>933</v>
      </c>
      <c r="F2964" s="4" t="s">
        <v>5732</v>
      </c>
      <c r="G2964" s="4" t="s">
        <v>156</v>
      </c>
      <c r="H2964" s="4" t="s">
        <v>165</v>
      </c>
      <c r="I2964" s="16">
        <v>4395</v>
      </c>
      <c r="J2964" s="16">
        <v>289336</v>
      </c>
      <c r="K2964" s="16">
        <v>1014</v>
      </c>
      <c r="L2964" s="16">
        <v>54976</v>
      </c>
      <c r="M2964" s="16">
        <v>560</v>
      </c>
      <c r="N2964" s="16">
        <v>346</v>
      </c>
      <c r="O2964" s="17">
        <f>IFERROR(K2964/I2964,"")</f>
        <v>0.23071672354948805</v>
      </c>
      <c r="P2964" s="17">
        <f>IFERROR(L2964/J2964,"")</f>
        <v>0.19000746536898278</v>
      </c>
      <c r="Q2964" s="16">
        <v>0</v>
      </c>
      <c r="R2964" s="16">
        <v>3038</v>
      </c>
      <c r="S2964" s="16">
        <v>45</v>
      </c>
      <c r="T2964" s="16">
        <v>1337</v>
      </c>
      <c r="U2964" s="16">
        <v>3012</v>
      </c>
      <c r="V2964" s="16">
        <v>730</v>
      </c>
      <c r="W2964" s="16">
        <v>292</v>
      </c>
      <c r="X2964" s="16">
        <v>1724</v>
      </c>
      <c r="Y2964" s="16">
        <v>78</v>
      </c>
      <c r="Z2964" s="16">
        <v>45734</v>
      </c>
      <c r="AA2964" s="16">
        <f>IF(COUNT(Q2964:Z2964)=0,"",SUM(Q2964:Q2964))</f>
        <v>0</v>
      </c>
      <c r="AB2964" s="16">
        <f>IF(COUNT(Q2964:Z2964)=0,"",SUM(R2964:S2964))</f>
        <v>3083</v>
      </c>
      <c r="AC2964" s="16">
        <f>IF(COUNT(Q2964:Z2964)=0,"",SUM(T2964:V2964))</f>
        <v>5079</v>
      </c>
      <c r="AD2964" s="16">
        <f>IF(COUNT(Q2964:Z2964)=0,"",SUM(W2964:Y2964))</f>
        <v>2094</v>
      </c>
      <c r="AE2964" s="16">
        <f>IF(COUNT(Q2964:Z2964)=0,"",SUM(Z2964:Z2964))</f>
        <v>45734</v>
      </c>
      <c r="AF2964" s="16">
        <f>IF(COUNT(Q2964:Z2964)=0,"",SUM(Q2964:Z2964))</f>
        <v>55990</v>
      </c>
      <c r="AG2964" s="17">
        <f>IFERROR((AA2964+AB2964)/AF2964,"")</f>
        <v>5.5063404179317738E-2</v>
      </c>
      <c r="AH2964" s="16">
        <v>298</v>
      </c>
    </row>
    <row r="2965" spans="1:34" x14ac:dyDescent="0.2">
      <c r="A2965" s="4" t="s">
        <v>21</v>
      </c>
      <c r="B2965" s="4" t="s">
        <v>142</v>
      </c>
      <c r="C2965" s="4" t="s">
        <v>1036</v>
      </c>
      <c r="D2965" s="4" t="s">
        <v>932</v>
      </c>
      <c r="E2965" s="4" t="s">
        <v>933</v>
      </c>
      <c r="F2965" s="4" t="s">
        <v>5733</v>
      </c>
      <c r="G2965" s="4" t="s">
        <v>156</v>
      </c>
      <c r="H2965" s="4" t="s">
        <v>163</v>
      </c>
      <c r="I2965" s="16">
        <v>253</v>
      </c>
      <c r="J2965" s="16">
        <v>33613</v>
      </c>
      <c r="K2965" s="16">
        <v>51</v>
      </c>
      <c r="L2965" s="16">
        <v>6757</v>
      </c>
      <c r="M2965" s="16">
        <v>145</v>
      </c>
      <c r="N2965" s="16">
        <v>23</v>
      </c>
      <c r="O2965" s="17">
        <f>IFERROR(K2965/I2965,"")</f>
        <v>0.20158102766798419</v>
      </c>
      <c r="P2965" s="17">
        <f>IFERROR(L2965/J2965,"")</f>
        <v>0.20102341356022968</v>
      </c>
      <c r="Q2965" s="16">
        <v>0</v>
      </c>
      <c r="R2965" s="16">
        <v>305</v>
      </c>
      <c r="S2965" s="16"/>
      <c r="T2965" s="16">
        <v>41</v>
      </c>
      <c r="U2965" s="16">
        <v>433</v>
      </c>
      <c r="V2965" s="16">
        <v>57</v>
      </c>
      <c r="W2965" s="16">
        <v>46</v>
      </c>
      <c r="X2965" s="16">
        <v>218</v>
      </c>
      <c r="Y2965" s="16"/>
      <c r="Z2965" s="16">
        <v>5702</v>
      </c>
      <c r="AA2965" s="16">
        <f>IF(COUNT(Q2965:Z2965)=0,"",SUM(Q2965:Q2965))</f>
        <v>0</v>
      </c>
      <c r="AB2965" s="16">
        <f>IF(COUNT(Q2965:Z2965)=0,"",SUM(R2965:S2965))</f>
        <v>305</v>
      </c>
      <c r="AC2965" s="16">
        <f>IF(COUNT(Q2965:Z2965)=0,"",SUM(T2965:V2965))</f>
        <v>531</v>
      </c>
      <c r="AD2965" s="16">
        <f>IF(COUNT(Q2965:Z2965)=0,"",SUM(W2965:Y2965))</f>
        <v>264</v>
      </c>
      <c r="AE2965" s="16">
        <f>IF(COUNT(Q2965:Z2965)=0,"",SUM(Z2965:Z2965))</f>
        <v>5702</v>
      </c>
      <c r="AF2965" s="16">
        <f>IF(COUNT(Q2965:Z2965)=0,"",SUM(Q2965:Z2965))</f>
        <v>6802</v>
      </c>
      <c r="AG2965" s="17">
        <f>IFERROR((AA2965+AB2965)/AF2965,"")</f>
        <v>4.4839753013819462E-2</v>
      </c>
      <c r="AH2965" s="16">
        <v>62</v>
      </c>
    </row>
    <row r="2966" spans="1:34" x14ac:dyDescent="0.2">
      <c r="A2966" s="4" t="s">
        <v>21</v>
      </c>
      <c r="B2966" s="4" t="s">
        <v>142</v>
      </c>
      <c r="C2966" s="4" t="s">
        <v>1036</v>
      </c>
      <c r="D2966" s="4" t="s">
        <v>932</v>
      </c>
      <c r="E2966" s="4" t="s">
        <v>933</v>
      </c>
      <c r="F2966" s="4" t="s">
        <v>5738</v>
      </c>
      <c r="G2966" s="4" t="s">
        <v>156</v>
      </c>
      <c r="H2966" s="4" t="s">
        <v>163</v>
      </c>
      <c r="I2966" s="16">
        <v>978</v>
      </c>
      <c r="J2966" s="16">
        <v>109663</v>
      </c>
      <c r="K2966" s="16">
        <v>168</v>
      </c>
      <c r="L2966" s="16">
        <v>21925</v>
      </c>
      <c r="M2966" s="16">
        <v>128</v>
      </c>
      <c r="N2966" s="16">
        <v>124</v>
      </c>
      <c r="O2966" s="17">
        <f>IFERROR(K2966/I2966,"")</f>
        <v>0.17177914110429449</v>
      </c>
      <c r="P2966" s="17">
        <f>IFERROR(L2966/J2966,"")</f>
        <v>0.19993069677101666</v>
      </c>
      <c r="Q2966" s="16">
        <v>0</v>
      </c>
      <c r="R2966" s="16">
        <v>1286</v>
      </c>
      <c r="S2966" s="16">
        <v>26</v>
      </c>
      <c r="T2966" s="16">
        <v>267</v>
      </c>
      <c r="U2966" s="16">
        <v>1529</v>
      </c>
      <c r="V2966" s="16">
        <v>309</v>
      </c>
      <c r="W2966" s="16">
        <v>120</v>
      </c>
      <c r="X2966" s="16">
        <v>820</v>
      </c>
      <c r="Y2966" s="16">
        <v>48</v>
      </c>
      <c r="Z2966" s="16">
        <v>17688</v>
      </c>
      <c r="AA2966" s="16">
        <f>IF(COUNT(Q2966:Z2966)=0,"",SUM(Q2966:Q2966))</f>
        <v>0</v>
      </c>
      <c r="AB2966" s="16">
        <f>IF(COUNT(Q2966:Z2966)=0,"",SUM(R2966:S2966))</f>
        <v>1312</v>
      </c>
      <c r="AC2966" s="16">
        <f>IF(COUNT(Q2966:Z2966)=0,"",SUM(T2966:V2966))</f>
        <v>2105</v>
      </c>
      <c r="AD2966" s="16">
        <f>IF(COUNT(Q2966:Z2966)=0,"",SUM(W2966:Y2966))</f>
        <v>988</v>
      </c>
      <c r="AE2966" s="16">
        <f>IF(COUNT(Q2966:Z2966)=0,"",SUM(Z2966:Z2966))</f>
        <v>17688</v>
      </c>
      <c r="AF2966" s="16">
        <f>IF(COUNT(Q2966:Z2966)=0,"",SUM(Q2966:Z2966))</f>
        <v>22093</v>
      </c>
      <c r="AG2966" s="17">
        <f>IFERROR((AA2966+AB2966)/AF2966,"")</f>
        <v>5.9385325668763859E-2</v>
      </c>
      <c r="AH2966" s="16">
        <v>211</v>
      </c>
    </row>
    <row r="2967" spans="1:34" x14ac:dyDescent="0.2">
      <c r="A2967" s="4" t="s">
        <v>21</v>
      </c>
      <c r="B2967" s="4" t="s">
        <v>142</v>
      </c>
      <c r="C2967" s="4" t="s">
        <v>1036</v>
      </c>
      <c r="D2967" s="4" t="s">
        <v>932</v>
      </c>
      <c r="E2967" s="4" t="s">
        <v>933</v>
      </c>
      <c r="F2967" s="4" t="s">
        <v>5739</v>
      </c>
      <c r="G2967" s="4" t="s">
        <v>156</v>
      </c>
      <c r="H2967" s="4" t="s">
        <v>165</v>
      </c>
      <c r="I2967" s="16">
        <v>1360</v>
      </c>
      <c r="J2967" s="16">
        <v>153679</v>
      </c>
      <c r="K2967" s="16">
        <v>290</v>
      </c>
      <c r="L2967" s="16">
        <v>29486</v>
      </c>
      <c r="M2967" s="16">
        <v>281</v>
      </c>
      <c r="N2967" s="16">
        <v>106</v>
      </c>
      <c r="O2967" s="17">
        <f>IFERROR(K2967/I2967,"")</f>
        <v>0.21323529411764705</v>
      </c>
      <c r="P2967" s="17">
        <f>IFERROR(L2967/J2967,"")</f>
        <v>0.19186746399963561</v>
      </c>
      <c r="Q2967" s="16">
        <v>0</v>
      </c>
      <c r="R2967" s="16">
        <v>1472</v>
      </c>
      <c r="S2967" s="16">
        <v>46</v>
      </c>
      <c r="T2967" s="16">
        <v>402</v>
      </c>
      <c r="U2967" s="16">
        <v>1989</v>
      </c>
      <c r="V2967" s="16">
        <v>489</v>
      </c>
      <c r="W2967" s="16">
        <v>159</v>
      </c>
      <c r="X2967" s="16">
        <v>886</v>
      </c>
      <c r="Y2967" s="16">
        <v>41</v>
      </c>
      <c r="Z2967" s="16">
        <v>24292</v>
      </c>
      <c r="AA2967" s="16">
        <f>IF(COUNT(Q2967:Z2967)=0,"",SUM(Q2967:Q2967))</f>
        <v>0</v>
      </c>
      <c r="AB2967" s="16">
        <f>IF(COUNT(Q2967:Z2967)=0,"",SUM(R2967:S2967))</f>
        <v>1518</v>
      </c>
      <c r="AC2967" s="16">
        <f>IF(COUNT(Q2967:Z2967)=0,"",SUM(T2967:V2967))</f>
        <v>2880</v>
      </c>
      <c r="AD2967" s="16">
        <f>IF(COUNT(Q2967:Z2967)=0,"",SUM(W2967:Y2967))</f>
        <v>1086</v>
      </c>
      <c r="AE2967" s="16">
        <f>IF(COUNT(Q2967:Z2967)=0,"",SUM(Z2967:Z2967))</f>
        <v>24292</v>
      </c>
      <c r="AF2967" s="16">
        <f>IF(COUNT(Q2967:Z2967)=0,"",SUM(Q2967:Z2967))</f>
        <v>29776</v>
      </c>
      <c r="AG2967" s="17">
        <f>IFERROR((AA2967+AB2967)/AF2967,"")</f>
        <v>5.0980655561526061E-2</v>
      </c>
      <c r="AH2967" s="16">
        <v>187</v>
      </c>
    </row>
    <row r="2968" spans="1:34" x14ac:dyDescent="0.2">
      <c r="A2968" s="4" t="s">
        <v>21</v>
      </c>
      <c r="B2968" s="4" t="s">
        <v>142</v>
      </c>
      <c r="C2968" s="4" t="s">
        <v>1036</v>
      </c>
      <c r="D2968" s="4" t="s">
        <v>932</v>
      </c>
      <c r="E2968" s="4" t="s">
        <v>933</v>
      </c>
      <c r="F2968" s="4" t="s">
        <v>5740</v>
      </c>
      <c r="G2968" s="4" t="s">
        <v>156</v>
      </c>
      <c r="H2968" s="4" t="s">
        <v>165</v>
      </c>
      <c r="I2968" s="16">
        <v>266</v>
      </c>
      <c r="J2968" s="16">
        <v>15141</v>
      </c>
      <c r="K2968" s="16">
        <v>67</v>
      </c>
      <c r="L2968" s="16">
        <v>2860</v>
      </c>
      <c r="M2968" s="16">
        <v>24</v>
      </c>
      <c r="N2968" s="16">
        <v>28</v>
      </c>
      <c r="O2968" s="17">
        <f>IFERROR(K2968/I2968,"")</f>
        <v>0.25187969924812031</v>
      </c>
      <c r="P2968" s="17">
        <f>IFERROR(L2968/J2968,"")</f>
        <v>0.18889109041674923</v>
      </c>
      <c r="Q2968" s="16">
        <v>0</v>
      </c>
      <c r="R2968" s="16">
        <v>154</v>
      </c>
      <c r="S2968" s="16">
        <v>0</v>
      </c>
      <c r="T2968" s="16">
        <v>100</v>
      </c>
      <c r="U2968" s="16">
        <v>136</v>
      </c>
      <c r="V2968" s="16">
        <v>15</v>
      </c>
      <c r="W2968" s="16"/>
      <c r="X2968" s="16">
        <v>91</v>
      </c>
      <c r="Y2968" s="16">
        <v>15</v>
      </c>
      <c r="Z2968" s="16">
        <v>2411</v>
      </c>
      <c r="AA2968" s="16">
        <f>IF(COUNT(Q2968:Z2968)=0,"",SUM(Q2968:Q2968))</f>
        <v>0</v>
      </c>
      <c r="AB2968" s="16">
        <f>IF(COUNT(Q2968:Z2968)=0,"",SUM(R2968:S2968))</f>
        <v>154</v>
      </c>
      <c r="AC2968" s="16">
        <f>IF(COUNT(Q2968:Z2968)=0,"",SUM(T2968:V2968))</f>
        <v>251</v>
      </c>
      <c r="AD2968" s="16">
        <f>IF(COUNT(Q2968:Z2968)=0,"",SUM(W2968:Y2968))</f>
        <v>106</v>
      </c>
      <c r="AE2968" s="16">
        <f>IF(COUNT(Q2968:Z2968)=0,"",SUM(Z2968:Z2968))</f>
        <v>2411</v>
      </c>
      <c r="AF2968" s="16">
        <f>IF(COUNT(Q2968:Z2968)=0,"",SUM(Q2968:Z2968))</f>
        <v>2922</v>
      </c>
      <c r="AG2968" s="17">
        <f>IFERROR((AA2968+AB2968)/AF2968,"")</f>
        <v>5.2703627652292952E-2</v>
      </c>
      <c r="AH2968" s="16">
        <v>17</v>
      </c>
    </row>
    <row r="2969" spans="1:34" x14ac:dyDescent="0.2">
      <c r="A2969" s="4" t="s">
        <v>21</v>
      </c>
      <c r="B2969" s="4" t="s">
        <v>142</v>
      </c>
      <c r="C2969" s="4" t="s">
        <v>1036</v>
      </c>
      <c r="D2969" s="4" t="s">
        <v>932</v>
      </c>
      <c r="E2969" s="4" t="s">
        <v>933</v>
      </c>
      <c r="F2969" s="4" t="s">
        <v>5741</v>
      </c>
      <c r="G2969" s="4" t="s">
        <v>156</v>
      </c>
      <c r="H2969" s="4" t="s">
        <v>165</v>
      </c>
      <c r="I2969" s="16">
        <v>1862</v>
      </c>
      <c r="J2969" s="16">
        <v>101459</v>
      </c>
      <c r="K2969" s="16">
        <v>609</v>
      </c>
      <c r="L2969" s="16">
        <v>18527</v>
      </c>
      <c r="M2969" s="16">
        <v>256</v>
      </c>
      <c r="N2969" s="16">
        <v>81</v>
      </c>
      <c r="O2969" s="17">
        <f>IFERROR(K2969/I2969,"")</f>
        <v>0.32706766917293234</v>
      </c>
      <c r="P2969" s="17">
        <f>IFERROR(L2969/J2969,"")</f>
        <v>0.18260578164578795</v>
      </c>
      <c r="Q2969" s="16">
        <v>0</v>
      </c>
      <c r="R2969" s="16">
        <v>970</v>
      </c>
      <c r="S2969" s="16">
        <v>26</v>
      </c>
      <c r="T2969" s="16">
        <v>203</v>
      </c>
      <c r="U2969" s="16">
        <v>775</v>
      </c>
      <c r="V2969" s="16">
        <v>258</v>
      </c>
      <c r="W2969" s="16">
        <v>125</v>
      </c>
      <c r="X2969" s="16">
        <v>730</v>
      </c>
      <c r="Y2969" s="16">
        <v>28</v>
      </c>
      <c r="Z2969" s="16">
        <v>16021</v>
      </c>
      <c r="AA2969" s="16">
        <f>IF(COUNT(Q2969:Z2969)=0,"",SUM(Q2969:Q2969))</f>
        <v>0</v>
      </c>
      <c r="AB2969" s="16">
        <f>IF(COUNT(Q2969:Z2969)=0,"",SUM(R2969:S2969))</f>
        <v>996</v>
      </c>
      <c r="AC2969" s="16">
        <f>IF(COUNT(Q2969:Z2969)=0,"",SUM(T2969:V2969))</f>
        <v>1236</v>
      </c>
      <c r="AD2969" s="16">
        <f>IF(COUNT(Q2969:Z2969)=0,"",SUM(W2969:Y2969))</f>
        <v>883</v>
      </c>
      <c r="AE2969" s="16">
        <f>IF(COUNT(Q2969:Z2969)=0,"",SUM(Z2969:Z2969))</f>
        <v>16021</v>
      </c>
      <c r="AF2969" s="16">
        <f>IF(COUNT(Q2969:Z2969)=0,"",SUM(Q2969:Z2969))</f>
        <v>19136</v>
      </c>
      <c r="AG2969" s="17">
        <f>IFERROR((AA2969+AB2969)/AF2969,"")</f>
        <v>5.2048494983277592E-2</v>
      </c>
      <c r="AH2969" s="16">
        <v>96</v>
      </c>
    </row>
    <row r="2970" spans="1:34" x14ac:dyDescent="0.2">
      <c r="A2970" s="4" t="s">
        <v>21</v>
      </c>
      <c r="B2970" s="4" t="s">
        <v>142</v>
      </c>
      <c r="C2970" s="4" t="s">
        <v>1036</v>
      </c>
      <c r="D2970" s="4" t="s">
        <v>932</v>
      </c>
      <c r="E2970" s="4" t="s">
        <v>933</v>
      </c>
      <c r="F2970" s="4" t="s">
        <v>5743</v>
      </c>
      <c r="G2970" s="4" t="s">
        <v>156</v>
      </c>
      <c r="H2970" s="4" t="s">
        <v>165</v>
      </c>
      <c r="I2970" s="16">
        <v>1710</v>
      </c>
      <c r="J2970" s="16">
        <v>106162</v>
      </c>
      <c r="K2970" s="16">
        <v>179</v>
      </c>
      <c r="L2970" s="16">
        <v>19403</v>
      </c>
      <c r="M2970" s="16">
        <v>239</v>
      </c>
      <c r="N2970" s="16">
        <v>121</v>
      </c>
      <c r="O2970" s="17">
        <f>IFERROR(K2970/I2970,"")</f>
        <v>0.10467836257309941</v>
      </c>
      <c r="P2970" s="17">
        <f>IFERROR(L2970/J2970,"")</f>
        <v>0.18276784536839924</v>
      </c>
      <c r="Q2970" s="16">
        <v>0</v>
      </c>
      <c r="R2970" s="16">
        <v>1051</v>
      </c>
      <c r="S2970" s="16">
        <v>19</v>
      </c>
      <c r="T2970" s="16">
        <v>309</v>
      </c>
      <c r="U2970" s="16">
        <v>1355</v>
      </c>
      <c r="V2970" s="16">
        <v>274</v>
      </c>
      <c r="W2970" s="16">
        <v>102</v>
      </c>
      <c r="X2970" s="16">
        <v>504</v>
      </c>
      <c r="Y2970" s="16">
        <v>20</v>
      </c>
      <c r="Z2970" s="16">
        <v>15948</v>
      </c>
      <c r="AA2970" s="16">
        <f>IF(COUNT(Q2970:Z2970)=0,"",SUM(Q2970:Q2970))</f>
        <v>0</v>
      </c>
      <c r="AB2970" s="16">
        <f>IF(COUNT(Q2970:Z2970)=0,"",SUM(R2970:S2970))</f>
        <v>1070</v>
      </c>
      <c r="AC2970" s="16">
        <f>IF(COUNT(Q2970:Z2970)=0,"",SUM(T2970:V2970))</f>
        <v>1938</v>
      </c>
      <c r="AD2970" s="16">
        <f>IF(COUNT(Q2970:Z2970)=0,"",SUM(W2970:Y2970))</f>
        <v>626</v>
      </c>
      <c r="AE2970" s="16">
        <f>IF(COUNT(Q2970:Z2970)=0,"",SUM(Z2970:Z2970))</f>
        <v>15948</v>
      </c>
      <c r="AF2970" s="16">
        <f>IF(COUNT(Q2970:Z2970)=0,"",SUM(Q2970:Z2970))</f>
        <v>19582</v>
      </c>
      <c r="AG2970" s="17">
        <f>IFERROR((AA2970+AB2970)/AF2970,"")</f>
        <v>5.4642018179961192E-2</v>
      </c>
      <c r="AH2970" s="16">
        <v>110</v>
      </c>
    </row>
    <row r="2971" spans="1:34" x14ac:dyDescent="0.2">
      <c r="A2971" s="4" t="s">
        <v>938</v>
      </c>
      <c r="B2971" s="4" t="s">
        <v>125</v>
      </c>
      <c r="C2971" s="4" t="s">
        <v>955</v>
      </c>
      <c r="D2971" s="4" t="s">
        <v>212</v>
      </c>
      <c r="E2971" s="4" t="s">
        <v>213</v>
      </c>
      <c r="F2971" s="4" t="s">
        <v>5769</v>
      </c>
      <c r="G2971" s="4" t="s">
        <v>156</v>
      </c>
      <c r="H2971" s="4" t="s">
        <v>166</v>
      </c>
      <c r="I2971" s="16">
        <v>0</v>
      </c>
      <c r="J2971" s="16">
        <v>0</v>
      </c>
      <c r="K2971" s="16">
        <v>0</v>
      </c>
      <c r="L2971" s="16">
        <v>0</v>
      </c>
      <c r="M2971" s="16">
        <v>0</v>
      </c>
      <c r="N2971" s="16">
        <v>0</v>
      </c>
      <c r="O2971" s="17" t="str">
        <f>IFERROR(K2971/I2971,"")</f>
        <v/>
      </c>
      <c r="P2971" s="17" t="str">
        <f>IFERROR(L2971/J2971,"")</f>
        <v/>
      </c>
      <c r="Q2971" s="16">
        <v>0</v>
      </c>
      <c r="R2971" s="16">
        <v>0</v>
      </c>
      <c r="S2971" s="16">
        <v>0</v>
      </c>
      <c r="T2971" s="16">
        <v>0</v>
      </c>
      <c r="U2971" s="16">
        <v>0</v>
      </c>
      <c r="V2971" s="16">
        <v>0</v>
      </c>
      <c r="W2971" s="16">
        <v>0</v>
      </c>
      <c r="X2971" s="16">
        <v>0</v>
      </c>
      <c r="Y2971" s="16">
        <v>0</v>
      </c>
      <c r="Z2971" s="16">
        <v>0</v>
      </c>
      <c r="AA2971" s="16">
        <f>IF(COUNT(Q2971:Z2971)=0,"",SUM(Q2971:Q2971))</f>
        <v>0</v>
      </c>
      <c r="AB2971" s="16">
        <f>IF(COUNT(Q2971:Z2971)=0,"",SUM(R2971:S2971))</f>
        <v>0</v>
      </c>
      <c r="AC2971" s="16">
        <f>IF(COUNT(Q2971:Z2971)=0,"",SUM(T2971:V2971))</f>
        <v>0</v>
      </c>
      <c r="AD2971" s="16">
        <f>IF(COUNT(Q2971:Z2971)=0,"",SUM(W2971:Y2971))</f>
        <v>0</v>
      </c>
      <c r="AE2971" s="16">
        <f>IF(COUNT(Q2971:Z2971)=0,"",SUM(Z2971:Z2971))</f>
        <v>0</v>
      </c>
      <c r="AF2971" s="16">
        <f>IF(COUNT(Q2971:Z2971)=0,"",SUM(Q2971:Z2971))</f>
        <v>0</v>
      </c>
      <c r="AG2971" s="17" t="str">
        <f>IFERROR((AA2971+AB2971)/AF2971,"")</f>
        <v/>
      </c>
      <c r="AH2971" s="16"/>
    </row>
    <row r="2972" spans="1:34" x14ac:dyDescent="0.2">
      <c r="A2972" s="4" t="s">
        <v>938</v>
      </c>
      <c r="B2972" s="4" t="s">
        <v>125</v>
      </c>
      <c r="C2972" s="4" t="s">
        <v>955</v>
      </c>
      <c r="D2972" s="4" t="s">
        <v>212</v>
      </c>
      <c r="E2972" s="4" t="s">
        <v>213</v>
      </c>
      <c r="F2972" s="4" t="s">
        <v>5770</v>
      </c>
      <c r="G2972" s="4" t="s">
        <v>156</v>
      </c>
      <c r="H2972" s="4" t="s">
        <v>165</v>
      </c>
      <c r="I2972" s="16">
        <v>0</v>
      </c>
      <c r="J2972" s="16">
        <v>0</v>
      </c>
      <c r="K2972" s="16">
        <v>0</v>
      </c>
      <c r="L2972" s="16">
        <v>0</v>
      </c>
      <c r="M2972" s="16">
        <v>0</v>
      </c>
      <c r="N2972" s="16">
        <v>0</v>
      </c>
      <c r="O2972" s="17" t="str">
        <f>IFERROR(K2972/I2972,"")</f>
        <v/>
      </c>
      <c r="P2972" s="17" t="str">
        <f>IFERROR(L2972/J2972,"")</f>
        <v/>
      </c>
      <c r="Q2972" s="16">
        <v>0</v>
      </c>
      <c r="R2972" s="16">
        <v>0</v>
      </c>
      <c r="S2972" s="16">
        <v>0</v>
      </c>
      <c r="T2972" s="16">
        <v>0</v>
      </c>
      <c r="U2972" s="16">
        <v>0</v>
      </c>
      <c r="V2972" s="16">
        <v>0</v>
      </c>
      <c r="W2972" s="16">
        <v>0</v>
      </c>
      <c r="X2972" s="16">
        <v>0</v>
      </c>
      <c r="Y2972" s="16">
        <v>0</v>
      </c>
      <c r="Z2972" s="16">
        <v>0</v>
      </c>
      <c r="AA2972" s="16">
        <f>IF(COUNT(Q2972:Z2972)=0,"",SUM(Q2972:Q2972))</f>
        <v>0</v>
      </c>
      <c r="AB2972" s="16">
        <f>IF(COUNT(Q2972:Z2972)=0,"",SUM(R2972:S2972))</f>
        <v>0</v>
      </c>
      <c r="AC2972" s="16">
        <f>IF(COUNT(Q2972:Z2972)=0,"",SUM(T2972:V2972))</f>
        <v>0</v>
      </c>
      <c r="AD2972" s="16">
        <f>IF(COUNT(Q2972:Z2972)=0,"",SUM(W2972:Y2972))</f>
        <v>0</v>
      </c>
      <c r="AE2972" s="16">
        <f>IF(COUNT(Q2972:Z2972)=0,"",SUM(Z2972:Z2972))</f>
        <v>0</v>
      </c>
      <c r="AF2972" s="16">
        <f>IF(COUNT(Q2972:Z2972)=0,"",SUM(Q2972:Z2972))</f>
        <v>0</v>
      </c>
      <c r="AG2972" s="17" t="str">
        <f>IFERROR((AA2972+AB2972)/AF2972,"")</f>
        <v/>
      </c>
      <c r="AH2972" s="16"/>
    </row>
    <row r="2973" spans="1:34" x14ac:dyDescent="0.2">
      <c r="A2973" s="4" t="s">
        <v>938</v>
      </c>
      <c r="B2973" s="4" t="s">
        <v>125</v>
      </c>
      <c r="C2973" s="4" t="s">
        <v>955</v>
      </c>
      <c r="D2973" s="4" t="s">
        <v>212</v>
      </c>
      <c r="E2973" s="4" t="s">
        <v>213</v>
      </c>
      <c r="F2973" s="4" t="s">
        <v>5771</v>
      </c>
      <c r="G2973" s="4" t="s">
        <v>156</v>
      </c>
      <c r="H2973" s="4" t="s">
        <v>164</v>
      </c>
      <c r="I2973" s="16">
        <v>0</v>
      </c>
      <c r="J2973" s="16">
        <v>0</v>
      </c>
      <c r="K2973" s="16">
        <v>0</v>
      </c>
      <c r="L2973" s="16">
        <v>0</v>
      </c>
      <c r="M2973" s="16">
        <v>0</v>
      </c>
      <c r="N2973" s="16">
        <v>0</v>
      </c>
      <c r="O2973" s="17" t="str">
        <f>IFERROR(K2973/I2973,"")</f>
        <v/>
      </c>
      <c r="P2973" s="17" t="str">
        <f>IFERROR(L2973/J2973,"")</f>
        <v/>
      </c>
      <c r="Q2973" s="16">
        <v>0</v>
      </c>
      <c r="R2973" s="16">
        <v>0</v>
      </c>
      <c r="S2973" s="16">
        <v>0</v>
      </c>
      <c r="T2973" s="16">
        <v>0</v>
      </c>
      <c r="U2973" s="16">
        <v>0</v>
      </c>
      <c r="V2973" s="16">
        <v>0</v>
      </c>
      <c r="W2973" s="16">
        <v>0</v>
      </c>
      <c r="X2973" s="16">
        <v>0</v>
      </c>
      <c r="Y2973" s="16">
        <v>0</v>
      </c>
      <c r="Z2973" s="16">
        <v>0</v>
      </c>
      <c r="AA2973" s="16">
        <f>IF(COUNT(Q2973:Z2973)=0,"",SUM(Q2973:Q2973))</f>
        <v>0</v>
      </c>
      <c r="AB2973" s="16">
        <f>IF(COUNT(Q2973:Z2973)=0,"",SUM(R2973:S2973))</f>
        <v>0</v>
      </c>
      <c r="AC2973" s="16">
        <f>IF(COUNT(Q2973:Z2973)=0,"",SUM(T2973:V2973))</f>
        <v>0</v>
      </c>
      <c r="AD2973" s="16">
        <f>IF(COUNT(Q2973:Z2973)=0,"",SUM(W2973:Y2973))</f>
        <v>0</v>
      </c>
      <c r="AE2973" s="16">
        <f>IF(COUNT(Q2973:Z2973)=0,"",SUM(Z2973:Z2973))</f>
        <v>0</v>
      </c>
      <c r="AF2973" s="16">
        <f>IF(COUNT(Q2973:Z2973)=0,"",SUM(Q2973:Z2973))</f>
        <v>0</v>
      </c>
      <c r="AG2973" s="17" t="str">
        <f>IFERROR((AA2973+AB2973)/AF2973,"")</f>
        <v/>
      </c>
      <c r="AH2973" s="16"/>
    </row>
    <row r="2974" spans="1:34" x14ac:dyDescent="0.2">
      <c r="A2974" s="4" t="s">
        <v>938</v>
      </c>
      <c r="B2974" s="4" t="s">
        <v>125</v>
      </c>
      <c r="C2974" s="4" t="s">
        <v>955</v>
      </c>
      <c r="D2974" s="4" t="s">
        <v>212</v>
      </c>
      <c r="E2974" s="4" t="s">
        <v>213</v>
      </c>
      <c r="F2974" s="4" t="s">
        <v>5772</v>
      </c>
      <c r="G2974" s="4" t="s">
        <v>156</v>
      </c>
      <c r="H2974" s="4" t="s">
        <v>163</v>
      </c>
      <c r="I2974" s="16">
        <v>0</v>
      </c>
      <c r="J2974" s="16">
        <v>0</v>
      </c>
      <c r="K2974" s="16">
        <v>0</v>
      </c>
      <c r="L2974" s="16">
        <v>0</v>
      </c>
      <c r="M2974" s="16">
        <v>0</v>
      </c>
      <c r="N2974" s="16">
        <v>0</v>
      </c>
      <c r="O2974" s="17" t="str">
        <f>IFERROR(K2974/I2974,"")</f>
        <v/>
      </c>
      <c r="P2974" s="17" t="str">
        <f>IFERROR(L2974/J2974,"")</f>
        <v/>
      </c>
      <c r="Q2974" s="16">
        <v>0</v>
      </c>
      <c r="R2974" s="16">
        <v>0</v>
      </c>
      <c r="S2974" s="16">
        <v>0</v>
      </c>
      <c r="T2974" s="16">
        <v>0</v>
      </c>
      <c r="U2974" s="16">
        <v>0</v>
      </c>
      <c r="V2974" s="16">
        <v>0</v>
      </c>
      <c r="W2974" s="16">
        <v>0</v>
      </c>
      <c r="X2974" s="16">
        <v>0</v>
      </c>
      <c r="Y2974" s="16">
        <v>0</v>
      </c>
      <c r="Z2974" s="16">
        <v>0</v>
      </c>
      <c r="AA2974" s="16">
        <f>IF(COUNT(Q2974:Z2974)=0,"",SUM(Q2974:Q2974))</f>
        <v>0</v>
      </c>
      <c r="AB2974" s="16">
        <f>IF(COUNT(Q2974:Z2974)=0,"",SUM(R2974:S2974))</f>
        <v>0</v>
      </c>
      <c r="AC2974" s="16">
        <f>IF(COUNT(Q2974:Z2974)=0,"",SUM(T2974:V2974))</f>
        <v>0</v>
      </c>
      <c r="AD2974" s="16">
        <f>IF(COUNT(Q2974:Z2974)=0,"",SUM(W2974:Y2974))</f>
        <v>0</v>
      </c>
      <c r="AE2974" s="16">
        <f>IF(COUNT(Q2974:Z2974)=0,"",SUM(Z2974:Z2974))</f>
        <v>0</v>
      </c>
      <c r="AF2974" s="16">
        <f>IF(COUNT(Q2974:Z2974)=0,"",SUM(Q2974:Z2974))</f>
        <v>0</v>
      </c>
      <c r="AG2974" s="17" t="str">
        <f>IFERROR((AA2974+AB2974)/AF2974,"")</f>
        <v/>
      </c>
      <c r="AH2974" s="16"/>
    </row>
    <row r="2975" spans="1:34" x14ac:dyDescent="0.2">
      <c r="A2975" s="4" t="s">
        <v>938</v>
      </c>
      <c r="B2975" s="4" t="s">
        <v>145</v>
      </c>
      <c r="C2975" s="4" t="s">
        <v>1036</v>
      </c>
      <c r="D2975" s="4" t="s">
        <v>410</v>
      </c>
      <c r="E2975" s="4" t="s">
        <v>411</v>
      </c>
      <c r="F2975" s="4" t="s">
        <v>5779</v>
      </c>
      <c r="G2975" s="4" t="s">
        <v>156</v>
      </c>
      <c r="H2975" s="4" t="s">
        <v>163</v>
      </c>
      <c r="I2975" s="16">
        <v>73</v>
      </c>
      <c r="J2975" s="16">
        <v>332</v>
      </c>
      <c r="K2975" s="16">
        <v>21</v>
      </c>
      <c r="L2975" s="16"/>
      <c r="M2975" s="16">
        <v>0</v>
      </c>
      <c r="N2975" s="16"/>
      <c r="O2975" s="17">
        <f>IFERROR(K2975/I2975,"")</f>
        <v>0.28767123287671231</v>
      </c>
      <c r="P2975" s="17">
        <f>IFERROR(L2975/J2975,"")</f>
        <v>0</v>
      </c>
      <c r="Q2975" s="16">
        <v>0</v>
      </c>
      <c r="R2975" s="16">
        <v>0</v>
      </c>
      <c r="S2975" s="16">
        <v>0</v>
      </c>
      <c r="T2975" s="16"/>
      <c r="U2975" s="16">
        <v>0</v>
      </c>
      <c r="V2975" s="16">
        <v>0</v>
      </c>
      <c r="W2975" s="16">
        <v>0</v>
      </c>
      <c r="X2975" s="16"/>
      <c r="Y2975" s="16">
        <v>0</v>
      </c>
      <c r="Z2975" s="16">
        <v>21</v>
      </c>
      <c r="AA2975" s="16">
        <f>IF(COUNT(Q2975:Z2975)=0,"",SUM(Q2975:Q2975))</f>
        <v>0</v>
      </c>
      <c r="AB2975" s="16">
        <f>IF(COUNT(Q2975:Z2975)=0,"",SUM(R2975:S2975))</f>
        <v>0</v>
      </c>
      <c r="AC2975" s="16">
        <f>IF(COUNT(Q2975:Z2975)=0,"",SUM(T2975:V2975))</f>
        <v>0</v>
      </c>
      <c r="AD2975" s="16">
        <f>IF(COUNT(Q2975:Z2975)=0,"",SUM(W2975:Y2975))</f>
        <v>0</v>
      </c>
      <c r="AE2975" s="16">
        <f>IF(COUNT(Q2975:Z2975)=0,"",SUM(Z2975:Z2975))</f>
        <v>21</v>
      </c>
      <c r="AF2975" s="16">
        <f>IF(COUNT(Q2975:Z2975)=0,"",SUM(Q2975:Z2975))</f>
        <v>21</v>
      </c>
      <c r="AG2975" s="17">
        <f>IFERROR((AA2975+AB2975)/AF2975,"")</f>
        <v>0</v>
      </c>
      <c r="AH2975" s="16"/>
    </row>
    <row r="2976" spans="1:34" x14ac:dyDescent="0.2">
      <c r="A2976" s="4" t="s">
        <v>938</v>
      </c>
      <c r="B2976" s="4" t="s">
        <v>145</v>
      </c>
      <c r="C2976" s="4" t="s">
        <v>1036</v>
      </c>
      <c r="D2976" s="4" t="s">
        <v>410</v>
      </c>
      <c r="E2976" s="4" t="s">
        <v>411</v>
      </c>
      <c r="F2976" s="4" t="s">
        <v>5780</v>
      </c>
      <c r="G2976" s="4" t="s">
        <v>156</v>
      </c>
      <c r="H2976" s="4" t="s">
        <v>163</v>
      </c>
      <c r="I2976" s="16">
        <v>0</v>
      </c>
      <c r="J2976" s="16">
        <v>0</v>
      </c>
      <c r="K2976" s="16">
        <v>0</v>
      </c>
      <c r="L2976" s="16">
        <v>0</v>
      </c>
      <c r="M2976" s="16">
        <v>0</v>
      </c>
      <c r="N2976" s="16">
        <v>0</v>
      </c>
      <c r="O2976" s="17" t="str">
        <f>IFERROR(K2976/I2976,"")</f>
        <v/>
      </c>
      <c r="P2976" s="17" t="str">
        <f>IFERROR(L2976/J2976,"")</f>
        <v/>
      </c>
      <c r="Q2976" s="16">
        <v>0</v>
      </c>
      <c r="R2976" s="16">
        <v>0</v>
      </c>
      <c r="S2976" s="16">
        <v>0</v>
      </c>
      <c r="T2976" s="16">
        <v>0</v>
      </c>
      <c r="U2976" s="16">
        <v>0</v>
      </c>
      <c r="V2976" s="16">
        <v>0</v>
      </c>
      <c r="W2976" s="16">
        <v>0</v>
      </c>
      <c r="X2976" s="16">
        <v>0</v>
      </c>
      <c r="Y2976" s="16">
        <v>0</v>
      </c>
      <c r="Z2976" s="16">
        <v>0</v>
      </c>
      <c r="AA2976" s="16">
        <f>IF(COUNT(Q2976:Z2976)=0,"",SUM(Q2976:Q2976))</f>
        <v>0</v>
      </c>
      <c r="AB2976" s="16">
        <f>IF(COUNT(Q2976:Z2976)=0,"",SUM(R2976:S2976))</f>
        <v>0</v>
      </c>
      <c r="AC2976" s="16">
        <f>IF(COUNT(Q2976:Z2976)=0,"",SUM(T2976:V2976))</f>
        <v>0</v>
      </c>
      <c r="AD2976" s="16">
        <f>IF(COUNT(Q2976:Z2976)=0,"",SUM(W2976:Y2976))</f>
        <v>0</v>
      </c>
      <c r="AE2976" s="16">
        <f>IF(COUNT(Q2976:Z2976)=0,"",SUM(Z2976:Z2976))</f>
        <v>0</v>
      </c>
      <c r="AF2976" s="16">
        <f>IF(COUNT(Q2976:Z2976)=0,"",SUM(Q2976:Z2976))</f>
        <v>0</v>
      </c>
      <c r="AG2976" s="17" t="str">
        <f>IFERROR((AA2976+AB2976)/AF2976,"")</f>
        <v/>
      </c>
      <c r="AH2976" s="16"/>
    </row>
    <row r="2977" spans="1:34" x14ac:dyDescent="0.2">
      <c r="A2977" s="4" t="s">
        <v>938</v>
      </c>
      <c r="B2977" s="4" t="s">
        <v>145</v>
      </c>
      <c r="C2977" s="4" t="s">
        <v>1036</v>
      </c>
      <c r="D2977" s="4" t="s">
        <v>410</v>
      </c>
      <c r="E2977" s="4" t="s">
        <v>411</v>
      </c>
      <c r="F2977" s="4" t="s">
        <v>5781</v>
      </c>
      <c r="G2977" s="4" t="s">
        <v>156</v>
      </c>
      <c r="H2977" s="4" t="s">
        <v>165</v>
      </c>
      <c r="I2977" s="16">
        <v>33</v>
      </c>
      <c r="J2977" s="16">
        <v>1061</v>
      </c>
      <c r="K2977" s="16"/>
      <c r="L2977" s="16">
        <v>185</v>
      </c>
      <c r="M2977" s="16"/>
      <c r="N2977" s="16">
        <v>45</v>
      </c>
      <c r="O2977" s="17">
        <f>IFERROR(K2977/I2977,"")</f>
        <v>0</v>
      </c>
      <c r="P2977" s="17">
        <f>IFERROR(L2977/J2977,"")</f>
        <v>0.17436380772855797</v>
      </c>
      <c r="Q2977" s="16">
        <v>0</v>
      </c>
      <c r="R2977" s="16">
        <v>0</v>
      </c>
      <c r="S2977" s="16">
        <v>0</v>
      </c>
      <c r="T2977" s="16">
        <v>50</v>
      </c>
      <c r="U2977" s="16">
        <v>0</v>
      </c>
      <c r="V2977" s="16">
        <v>0</v>
      </c>
      <c r="W2977" s="16">
        <v>0</v>
      </c>
      <c r="X2977" s="16">
        <v>27</v>
      </c>
      <c r="Y2977" s="16">
        <v>0</v>
      </c>
      <c r="Z2977" s="16">
        <v>110</v>
      </c>
      <c r="AA2977" s="16">
        <f>IF(COUNT(Q2977:Z2977)=0,"",SUM(Q2977:Q2977))</f>
        <v>0</v>
      </c>
      <c r="AB2977" s="16">
        <f>IF(COUNT(Q2977:Z2977)=0,"",SUM(R2977:S2977))</f>
        <v>0</v>
      </c>
      <c r="AC2977" s="16">
        <f>IF(COUNT(Q2977:Z2977)=0,"",SUM(T2977:V2977))</f>
        <v>50</v>
      </c>
      <c r="AD2977" s="16">
        <f>IF(COUNT(Q2977:Z2977)=0,"",SUM(W2977:Y2977))</f>
        <v>27</v>
      </c>
      <c r="AE2977" s="16">
        <f>IF(COUNT(Q2977:Z2977)=0,"",SUM(Z2977:Z2977))</f>
        <v>110</v>
      </c>
      <c r="AF2977" s="16">
        <f>IF(COUNT(Q2977:Z2977)=0,"",SUM(Q2977:Z2977))</f>
        <v>187</v>
      </c>
      <c r="AG2977" s="17">
        <f>IFERROR((AA2977+AB2977)/AF2977,"")</f>
        <v>0</v>
      </c>
      <c r="AH2977" s="16"/>
    </row>
    <row r="2978" spans="1:34" x14ac:dyDescent="0.2">
      <c r="A2978" s="4" t="s">
        <v>938</v>
      </c>
      <c r="B2978" s="4" t="s">
        <v>145</v>
      </c>
      <c r="C2978" s="4" t="s">
        <v>1036</v>
      </c>
      <c r="D2978" s="4" t="s">
        <v>410</v>
      </c>
      <c r="E2978" s="4" t="s">
        <v>411</v>
      </c>
      <c r="F2978" s="4" t="s">
        <v>5782</v>
      </c>
      <c r="G2978" s="4" t="s">
        <v>156</v>
      </c>
      <c r="H2978" s="4" t="s">
        <v>165</v>
      </c>
      <c r="I2978" s="16">
        <v>46</v>
      </c>
      <c r="J2978" s="16">
        <v>2294</v>
      </c>
      <c r="K2978" s="16">
        <v>18</v>
      </c>
      <c r="L2978" s="16">
        <v>153</v>
      </c>
      <c r="M2978" s="16"/>
      <c r="N2978" s="16">
        <v>120</v>
      </c>
      <c r="O2978" s="17">
        <f>IFERROR(K2978/I2978,"")</f>
        <v>0.39130434782608697</v>
      </c>
      <c r="P2978" s="17">
        <f>IFERROR(L2978/J2978,"")</f>
        <v>6.6695727986050571E-2</v>
      </c>
      <c r="Q2978" s="16">
        <v>0</v>
      </c>
      <c r="R2978" s="16">
        <v>0</v>
      </c>
      <c r="S2978" s="16"/>
      <c r="T2978" s="16">
        <v>55</v>
      </c>
      <c r="U2978" s="16">
        <v>0</v>
      </c>
      <c r="V2978" s="16"/>
      <c r="W2978" s="16">
        <v>0</v>
      </c>
      <c r="X2978" s="16">
        <v>71</v>
      </c>
      <c r="Y2978" s="16">
        <v>0</v>
      </c>
      <c r="Z2978" s="16">
        <v>36</v>
      </c>
      <c r="AA2978" s="16">
        <f>IF(COUNT(Q2978:Z2978)=0,"",SUM(Q2978:Q2978))</f>
        <v>0</v>
      </c>
      <c r="AB2978" s="16">
        <f>IF(COUNT(Q2978:Z2978)=0,"",SUM(R2978:S2978))</f>
        <v>0</v>
      </c>
      <c r="AC2978" s="16">
        <f>IF(COUNT(Q2978:Z2978)=0,"",SUM(T2978:V2978))</f>
        <v>55</v>
      </c>
      <c r="AD2978" s="16">
        <f>IF(COUNT(Q2978:Z2978)=0,"",SUM(W2978:Y2978))</f>
        <v>71</v>
      </c>
      <c r="AE2978" s="16">
        <f>IF(COUNT(Q2978:Z2978)=0,"",SUM(Z2978:Z2978))</f>
        <v>36</v>
      </c>
      <c r="AF2978" s="16">
        <f>IF(COUNT(Q2978:Z2978)=0,"",SUM(Q2978:Z2978))</f>
        <v>162</v>
      </c>
      <c r="AG2978" s="17">
        <f>IFERROR((AA2978+AB2978)/AF2978,"")</f>
        <v>0</v>
      </c>
      <c r="AH2978" s="16"/>
    </row>
    <row r="2979" spans="1:34" x14ac:dyDescent="0.2">
      <c r="A2979" s="4" t="s">
        <v>938</v>
      </c>
      <c r="B2979" s="4" t="s">
        <v>145</v>
      </c>
      <c r="C2979" s="4" t="s">
        <v>1036</v>
      </c>
      <c r="D2979" s="4" t="s">
        <v>410</v>
      </c>
      <c r="E2979" s="4" t="s">
        <v>411</v>
      </c>
      <c r="F2979" s="4" t="s">
        <v>5783</v>
      </c>
      <c r="G2979" s="4" t="s">
        <v>156</v>
      </c>
      <c r="H2979" s="4" t="s">
        <v>165</v>
      </c>
      <c r="I2979" s="16"/>
      <c r="J2979" s="16">
        <v>420</v>
      </c>
      <c r="K2979" s="16"/>
      <c r="L2979" s="16">
        <v>47</v>
      </c>
      <c r="M2979" s="16">
        <v>0</v>
      </c>
      <c r="N2979" s="16">
        <v>14</v>
      </c>
      <c r="O2979" s="17" t="str">
        <f>IFERROR(K2979/I2979,"")</f>
        <v/>
      </c>
      <c r="P2979" s="17">
        <f>IFERROR(L2979/J2979,"")</f>
        <v>0.11190476190476191</v>
      </c>
      <c r="Q2979" s="16">
        <v>0</v>
      </c>
      <c r="R2979" s="16">
        <v>0</v>
      </c>
      <c r="S2979" s="16">
        <v>0</v>
      </c>
      <c r="T2979" s="16">
        <v>32</v>
      </c>
      <c r="U2979" s="16">
        <v>0</v>
      </c>
      <c r="V2979" s="16">
        <v>0</v>
      </c>
      <c r="W2979" s="16">
        <v>0</v>
      </c>
      <c r="X2979" s="16"/>
      <c r="Y2979" s="16">
        <v>0</v>
      </c>
      <c r="Z2979" s="16">
        <v>17</v>
      </c>
      <c r="AA2979" s="16">
        <f>IF(COUNT(Q2979:Z2979)=0,"",SUM(Q2979:Q2979))</f>
        <v>0</v>
      </c>
      <c r="AB2979" s="16">
        <f>IF(COUNT(Q2979:Z2979)=0,"",SUM(R2979:S2979))</f>
        <v>0</v>
      </c>
      <c r="AC2979" s="16">
        <f>IF(COUNT(Q2979:Z2979)=0,"",SUM(T2979:V2979))</f>
        <v>32</v>
      </c>
      <c r="AD2979" s="16">
        <f>IF(COUNT(Q2979:Z2979)=0,"",SUM(W2979:Y2979))</f>
        <v>0</v>
      </c>
      <c r="AE2979" s="16">
        <f>IF(COUNT(Q2979:Z2979)=0,"",SUM(Z2979:Z2979))</f>
        <v>17</v>
      </c>
      <c r="AF2979" s="16">
        <f>IF(COUNT(Q2979:Z2979)=0,"",SUM(Q2979:Z2979))</f>
        <v>49</v>
      </c>
      <c r="AG2979" s="17">
        <f>IFERROR((AA2979+AB2979)/AF2979,"")</f>
        <v>0</v>
      </c>
      <c r="AH2979" s="16"/>
    </row>
    <row r="2980" spans="1:34" x14ac:dyDescent="0.2">
      <c r="A2980" s="4" t="s">
        <v>938</v>
      </c>
      <c r="B2980" s="4" t="s">
        <v>145</v>
      </c>
      <c r="C2980" s="4" t="s">
        <v>1036</v>
      </c>
      <c r="D2980" s="4" t="s">
        <v>410</v>
      </c>
      <c r="E2980" s="4" t="s">
        <v>411</v>
      </c>
      <c r="F2980" s="4" t="s">
        <v>5786</v>
      </c>
      <c r="G2980" s="4" t="s">
        <v>156</v>
      </c>
      <c r="H2980" s="4" t="s">
        <v>164</v>
      </c>
      <c r="I2980" s="16"/>
      <c r="J2980" s="16">
        <v>668</v>
      </c>
      <c r="K2980" s="16">
        <v>0</v>
      </c>
      <c r="L2980" s="16">
        <v>91</v>
      </c>
      <c r="M2980" s="16">
        <v>0</v>
      </c>
      <c r="N2980" s="16">
        <v>75</v>
      </c>
      <c r="O2980" s="17" t="str">
        <f>IFERROR(K2980/I2980,"")</f>
        <v/>
      </c>
      <c r="P2980" s="17">
        <f>IFERROR(L2980/J2980,"")</f>
        <v>0.13622754491017963</v>
      </c>
      <c r="Q2980" s="16">
        <v>0</v>
      </c>
      <c r="R2980" s="16">
        <v>0</v>
      </c>
      <c r="S2980" s="16">
        <v>0</v>
      </c>
      <c r="T2980" s="16">
        <v>18</v>
      </c>
      <c r="U2980" s="16">
        <v>0</v>
      </c>
      <c r="V2980" s="16">
        <v>0</v>
      </c>
      <c r="W2980" s="16">
        <v>0</v>
      </c>
      <c r="X2980" s="16">
        <v>33</v>
      </c>
      <c r="Y2980" s="16">
        <v>0</v>
      </c>
      <c r="Z2980" s="16">
        <v>40</v>
      </c>
      <c r="AA2980" s="16">
        <f>IF(COUNT(Q2980:Z2980)=0,"",SUM(Q2980:Q2980))</f>
        <v>0</v>
      </c>
      <c r="AB2980" s="16">
        <f>IF(COUNT(Q2980:Z2980)=0,"",SUM(R2980:S2980))</f>
        <v>0</v>
      </c>
      <c r="AC2980" s="16">
        <f>IF(COUNT(Q2980:Z2980)=0,"",SUM(T2980:V2980))</f>
        <v>18</v>
      </c>
      <c r="AD2980" s="16">
        <f>IF(COUNT(Q2980:Z2980)=0,"",SUM(W2980:Y2980))</f>
        <v>33</v>
      </c>
      <c r="AE2980" s="16">
        <f>IF(COUNT(Q2980:Z2980)=0,"",SUM(Z2980:Z2980))</f>
        <v>40</v>
      </c>
      <c r="AF2980" s="16">
        <f>IF(COUNT(Q2980:Z2980)=0,"",SUM(Q2980:Z2980))</f>
        <v>91</v>
      </c>
      <c r="AG2980" s="17">
        <f>IFERROR((AA2980+AB2980)/AF2980,"")</f>
        <v>0</v>
      </c>
      <c r="AH2980" s="16"/>
    </row>
    <row r="2981" spans="1:34" x14ac:dyDescent="0.2">
      <c r="A2981" s="4" t="s">
        <v>938</v>
      </c>
      <c r="B2981" s="4" t="s">
        <v>145</v>
      </c>
      <c r="C2981" s="4" t="s">
        <v>1036</v>
      </c>
      <c r="D2981" s="4" t="s">
        <v>410</v>
      </c>
      <c r="E2981" s="4" t="s">
        <v>411</v>
      </c>
      <c r="F2981" s="4" t="s">
        <v>5787</v>
      </c>
      <c r="G2981" s="4" t="s">
        <v>156</v>
      </c>
      <c r="H2981" s="4" t="s">
        <v>164</v>
      </c>
      <c r="I2981" s="16">
        <v>38</v>
      </c>
      <c r="J2981" s="16">
        <v>2279</v>
      </c>
      <c r="K2981" s="16"/>
      <c r="L2981" s="16">
        <v>137</v>
      </c>
      <c r="M2981" s="16">
        <v>0</v>
      </c>
      <c r="N2981" s="16">
        <v>155</v>
      </c>
      <c r="O2981" s="17">
        <f>IFERROR(K2981/I2981,"")</f>
        <v>0</v>
      </c>
      <c r="P2981" s="17">
        <f>IFERROR(L2981/J2981,"")</f>
        <v>6.0114085125054846E-2</v>
      </c>
      <c r="Q2981" s="16">
        <v>0</v>
      </c>
      <c r="R2981" s="16">
        <v>0</v>
      </c>
      <c r="S2981" s="16">
        <v>0</v>
      </c>
      <c r="T2981" s="16">
        <v>40</v>
      </c>
      <c r="U2981" s="16">
        <v>0</v>
      </c>
      <c r="V2981" s="16">
        <v>0</v>
      </c>
      <c r="W2981" s="16"/>
      <c r="X2981" s="16">
        <v>70</v>
      </c>
      <c r="Y2981" s="16">
        <v>0</v>
      </c>
      <c r="Z2981" s="16">
        <v>27</v>
      </c>
      <c r="AA2981" s="16">
        <f>IF(COUNT(Q2981:Z2981)=0,"",SUM(Q2981:Q2981))</f>
        <v>0</v>
      </c>
      <c r="AB2981" s="16">
        <f>IF(COUNT(Q2981:Z2981)=0,"",SUM(R2981:S2981))</f>
        <v>0</v>
      </c>
      <c r="AC2981" s="16">
        <f>IF(COUNT(Q2981:Z2981)=0,"",SUM(T2981:V2981))</f>
        <v>40</v>
      </c>
      <c r="AD2981" s="16">
        <f>IF(COUNT(Q2981:Z2981)=0,"",SUM(W2981:Y2981))</f>
        <v>70</v>
      </c>
      <c r="AE2981" s="16">
        <f>IF(COUNT(Q2981:Z2981)=0,"",SUM(Z2981:Z2981))</f>
        <v>27</v>
      </c>
      <c r="AF2981" s="16">
        <f>IF(COUNT(Q2981:Z2981)=0,"",SUM(Q2981:Z2981))</f>
        <v>137</v>
      </c>
      <c r="AG2981" s="17">
        <f>IFERROR((AA2981+AB2981)/AF2981,"")</f>
        <v>0</v>
      </c>
      <c r="AH2981" s="16"/>
    </row>
    <row r="2982" spans="1:34" x14ac:dyDescent="0.2">
      <c r="A2982" s="4" t="s">
        <v>938</v>
      </c>
      <c r="B2982" s="4" t="s">
        <v>145</v>
      </c>
      <c r="C2982" s="4" t="s">
        <v>1036</v>
      </c>
      <c r="D2982" s="4" t="s">
        <v>410</v>
      </c>
      <c r="E2982" s="4" t="s">
        <v>411</v>
      </c>
      <c r="F2982" s="4" t="s">
        <v>5788</v>
      </c>
      <c r="G2982" s="4" t="s">
        <v>156</v>
      </c>
      <c r="H2982" s="4" t="s">
        <v>164</v>
      </c>
      <c r="I2982" s="16">
        <v>36</v>
      </c>
      <c r="J2982" s="16">
        <v>1147</v>
      </c>
      <c r="K2982" s="16">
        <v>24</v>
      </c>
      <c r="L2982" s="16">
        <v>73</v>
      </c>
      <c r="M2982" s="16"/>
      <c r="N2982" s="16">
        <v>49</v>
      </c>
      <c r="O2982" s="17">
        <f>IFERROR(K2982/I2982,"")</f>
        <v>0.66666666666666663</v>
      </c>
      <c r="P2982" s="17">
        <f>IFERROR(L2982/J2982,"")</f>
        <v>6.3644289450741062E-2</v>
      </c>
      <c r="Q2982" s="16">
        <v>0</v>
      </c>
      <c r="R2982" s="16">
        <v>0</v>
      </c>
      <c r="S2982" s="16">
        <v>0</v>
      </c>
      <c r="T2982" s="16">
        <v>27</v>
      </c>
      <c r="U2982" s="16">
        <v>0</v>
      </c>
      <c r="V2982" s="16"/>
      <c r="W2982" s="16"/>
      <c r="X2982" s="16">
        <v>26</v>
      </c>
      <c r="Y2982" s="16">
        <v>0</v>
      </c>
      <c r="Z2982" s="16">
        <v>27</v>
      </c>
      <c r="AA2982" s="16">
        <f>IF(COUNT(Q2982:Z2982)=0,"",SUM(Q2982:Q2982))</f>
        <v>0</v>
      </c>
      <c r="AB2982" s="16">
        <f>IF(COUNT(Q2982:Z2982)=0,"",SUM(R2982:S2982))</f>
        <v>0</v>
      </c>
      <c r="AC2982" s="16">
        <f>IF(COUNT(Q2982:Z2982)=0,"",SUM(T2982:V2982))</f>
        <v>27</v>
      </c>
      <c r="AD2982" s="16">
        <f>IF(COUNT(Q2982:Z2982)=0,"",SUM(W2982:Y2982))</f>
        <v>26</v>
      </c>
      <c r="AE2982" s="16">
        <f>IF(COUNT(Q2982:Z2982)=0,"",SUM(Z2982:Z2982))</f>
        <v>27</v>
      </c>
      <c r="AF2982" s="16">
        <f>IF(COUNT(Q2982:Z2982)=0,"",SUM(Q2982:Z2982))</f>
        <v>80</v>
      </c>
      <c r="AG2982" s="17">
        <f>IFERROR((AA2982+AB2982)/AF2982,"")</f>
        <v>0</v>
      </c>
      <c r="AH2982" s="16"/>
    </row>
    <row r="2983" spans="1:34" x14ac:dyDescent="0.2">
      <c r="A2983" s="4" t="s">
        <v>938</v>
      </c>
      <c r="B2983" s="4" t="s">
        <v>145</v>
      </c>
      <c r="C2983" s="4" t="s">
        <v>1036</v>
      </c>
      <c r="D2983" s="4" t="s">
        <v>410</v>
      </c>
      <c r="E2983" s="4" t="s">
        <v>411</v>
      </c>
      <c r="F2983" s="4" t="s">
        <v>5789</v>
      </c>
      <c r="G2983" s="4" t="s">
        <v>156</v>
      </c>
      <c r="H2983" s="4" t="s">
        <v>164</v>
      </c>
      <c r="I2983" s="16">
        <v>15</v>
      </c>
      <c r="J2983" s="16">
        <v>497</v>
      </c>
      <c r="K2983" s="16"/>
      <c r="L2983" s="16">
        <v>16</v>
      </c>
      <c r="M2983" s="16"/>
      <c r="N2983" s="16"/>
      <c r="O2983" s="17">
        <f>IFERROR(K2983/I2983,"")</f>
        <v>0</v>
      </c>
      <c r="P2983" s="17">
        <f>IFERROR(L2983/J2983,"")</f>
        <v>3.2193158953722337E-2</v>
      </c>
      <c r="Q2983" s="16">
        <v>0</v>
      </c>
      <c r="R2983" s="16">
        <v>0</v>
      </c>
      <c r="S2983" s="16">
        <v>0</v>
      </c>
      <c r="T2983" s="16"/>
      <c r="U2983" s="16">
        <v>0</v>
      </c>
      <c r="V2983" s="16"/>
      <c r="W2983" s="16">
        <v>0</v>
      </c>
      <c r="X2983" s="16"/>
      <c r="Y2983" s="16">
        <v>0</v>
      </c>
      <c r="Z2983" s="16"/>
      <c r="AA2983" s="16">
        <f>IF(COUNT(Q2983:Z2983)=0,"",SUM(Q2983:Q2983))</f>
        <v>0</v>
      </c>
      <c r="AB2983" s="16">
        <f>IF(COUNT(Q2983:Z2983)=0,"",SUM(R2983:S2983))</f>
        <v>0</v>
      </c>
      <c r="AC2983" s="16">
        <f>IF(COUNT(Q2983:Z2983)=0,"",SUM(T2983:V2983))</f>
        <v>0</v>
      </c>
      <c r="AD2983" s="16">
        <f>IF(COUNT(Q2983:Z2983)=0,"",SUM(W2983:Y2983))</f>
        <v>0</v>
      </c>
      <c r="AE2983" s="16">
        <f>IF(COUNT(Q2983:Z2983)=0,"",SUM(Z2983:Z2983))</f>
        <v>0</v>
      </c>
      <c r="AF2983" s="16">
        <f>IF(COUNT(Q2983:Z2983)=0,"",SUM(Q2983:Z2983))</f>
        <v>0</v>
      </c>
      <c r="AG2983" s="17" t="str">
        <f>IFERROR((AA2983+AB2983)/AF2983,"")</f>
        <v/>
      </c>
      <c r="AH2983" s="16"/>
    </row>
    <row r="2984" spans="1:34" x14ac:dyDescent="0.2">
      <c r="A2984" s="4" t="s">
        <v>938</v>
      </c>
      <c r="B2984" s="4" t="s">
        <v>145</v>
      </c>
      <c r="C2984" s="4" t="s">
        <v>1036</v>
      </c>
      <c r="D2984" s="4" t="s">
        <v>410</v>
      </c>
      <c r="E2984" s="4" t="s">
        <v>411</v>
      </c>
      <c r="F2984" s="4" t="s">
        <v>5790</v>
      </c>
      <c r="G2984" s="4" t="s">
        <v>156</v>
      </c>
      <c r="H2984" s="4" t="s">
        <v>164</v>
      </c>
      <c r="I2984" s="16">
        <v>115</v>
      </c>
      <c r="J2984" s="16">
        <v>3306</v>
      </c>
      <c r="K2984" s="16">
        <v>87</v>
      </c>
      <c r="L2984" s="16">
        <v>401</v>
      </c>
      <c r="M2984" s="16"/>
      <c r="N2984" s="16">
        <v>134</v>
      </c>
      <c r="O2984" s="17">
        <f>IFERROR(K2984/I2984,"")</f>
        <v>0.75652173913043474</v>
      </c>
      <c r="P2984" s="17">
        <f>IFERROR(L2984/J2984,"")</f>
        <v>0.12129461584996976</v>
      </c>
      <c r="Q2984" s="16">
        <v>0</v>
      </c>
      <c r="R2984" s="16"/>
      <c r="S2984" s="16">
        <v>0</v>
      </c>
      <c r="T2984" s="16">
        <v>123</v>
      </c>
      <c r="U2984" s="16">
        <v>0</v>
      </c>
      <c r="V2984" s="16"/>
      <c r="W2984" s="16">
        <v>0</v>
      </c>
      <c r="X2984" s="16">
        <v>191</v>
      </c>
      <c r="Y2984" s="16">
        <v>0</v>
      </c>
      <c r="Z2984" s="16">
        <v>169</v>
      </c>
      <c r="AA2984" s="16">
        <f>IF(COUNT(Q2984:Z2984)=0,"",SUM(Q2984:Q2984))</f>
        <v>0</v>
      </c>
      <c r="AB2984" s="16">
        <f>IF(COUNT(Q2984:Z2984)=0,"",SUM(R2984:S2984))</f>
        <v>0</v>
      </c>
      <c r="AC2984" s="16">
        <f>IF(COUNT(Q2984:Z2984)=0,"",SUM(T2984:V2984))</f>
        <v>123</v>
      </c>
      <c r="AD2984" s="16">
        <f>IF(COUNT(Q2984:Z2984)=0,"",SUM(W2984:Y2984))</f>
        <v>191</v>
      </c>
      <c r="AE2984" s="16">
        <f>IF(COUNT(Q2984:Z2984)=0,"",SUM(Z2984:Z2984))</f>
        <v>169</v>
      </c>
      <c r="AF2984" s="16">
        <f>IF(COUNT(Q2984:Z2984)=0,"",SUM(Q2984:Z2984))</f>
        <v>483</v>
      </c>
      <c r="AG2984" s="17">
        <f>IFERROR((AA2984+AB2984)/AF2984,"")</f>
        <v>0</v>
      </c>
      <c r="AH2984" s="16"/>
    </row>
    <row r="2985" spans="1:34" x14ac:dyDescent="0.2">
      <c r="A2985" s="4" t="s">
        <v>938</v>
      </c>
      <c r="B2985" s="4" t="s">
        <v>145</v>
      </c>
      <c r="C2985" s="4" t="s">
        <v>1036</v>
      </c>
      <c r="D2985" s="4" t="s">
        <v>410</v>
      </c>
      <c r="E2985" s="4" t="s">
        <v>411</v>
      </c>
      <c r="F2985" s="4" t="s">
        <v>5791</v>
      </c>
      <c r="G2985" s="4" t="s">
        <v>156</v>
      </c>
      <c r="H2985" s="4" t="s">
        <v>164</v>
      </c>
      <c r="I2985" s="16">
        <v>23</v>
      </c>
      <c r="J2985" s="16">
        <v>962</v>
      </c>
      <c r="K2985" s="16">
        <v>13</v>
      </c>
      <c r="L2985" s="16">
        <v>87</v>
      </c>
      <c r="M2985" s="16">
        <v>0</v>
      </c>
      <c r="N2985" s="16">
        <v>42</v>
      </c>
      <c r="O2985" s="17">
        <f>IFERROR(K2985/I2985,"")</f>
        <v>0.56521739130434778</v>
      </c>
      <c r="P2985" s="17">
        <f>IFERROR(L2985/J2985,"")</f>
        <v>9.0436590436590442E-2</v>
      </c>
      <c r="Q2985" s="16">
        <v>0</v>
      </c>
      <c r="R2985" s="16">
        <v>0</v>
      </c>
      <c r="S2985" s="16">
        <v>0</v>
      </c>
      <c r="T2985" s="16">
        <v>69</v>
      </c>
      <c r="U2985" s="16">
        <v>0</v>
      </c>
      <c r="V2985" s="16">
        <v>0</v>
      </c>
      <c r="W2985" s="16">
        <v>0</v>
      </c>
      <c r="X2985" s="16">
        <v>15</v>
      </c>
      <c r="Y2985" s="16">
        <v>0</v>
      </c>
      <c r="Z2985" s="16">
        <v>16</v>
      </c>
      <c r="AA2985" s="16">
        <f>IF(COUNT(Q2985:Z2985)=0,"",SUM(Q2985:Q2985))</f>
        <v>0</v>
      </c>
      <c r="AB2985" s="16">
        <f>IF(COUNT(Q2985:Z2985)=0,"",SUM(R2985:S2985))</f>
        <v>0</v>
      </c>
      <c r="AC2985" s="16">
        <f>IF(COUNT(Q2985:Z2985)=0,"",SUM(T2985:V2985))</f>
        <v>69</v>
      </c>
      <c r="AD2985" s="16">
        <f>IF(COUNT(Q2985:Z2985)=0,"",SUM(W2985:Y2985))</f>
        <v>15</v>
      </c>
      <c r="AE2985" s="16">
        <f>IF(COUNT(Q2985:Z2985)=0,"",SUM(Z2985:Z2985))</f>
        <v>16</v>
      </c>
      <c r="AF2985" s="16">
        <f>IF(COUNT(Q2985:Z2985)=0,"",SUM(Q2985:Z2985))</f>
        <v>100</v>
      </c>
      <c r="AG2985" s="17">
        <f>IFERROR((AA2985+AB2985)/AF2985,"")</f>
        <v>0</v>
      </c>
      <c r="AH2985" s="16"/>
    </row>
    <row r="2986" spans="1:34" x14ac:dyDescent="0.2">
      <c r="A2986" s="4" t="s">
        <v>938</v>
      </c>
      <c r="B2986" s="4" t="s">
        <v>145</v>
      </c>
      <c r="C2986" s="4" t="s">
        <v>1036</v>
      </c>
      <c r="D2986" s="4" t="s">
        <v>410</v>
      </c>
      <c r="E2986" s="4" t="s">
        <v>411</v>
      </c>
      <c r="F2986" s="4" t="s">
        <v>5792</v>
      </c>
      <c r="G2986" s="4" t="s">
        <v>156</v>
      </c>
      <c r="H2986" s="4" t="s">
        <v>164</v>
      </c>
      <c r="I2986" s="16">
        <v>14</v>
      </c>
      <c r="J2986" s="16">
        <v>1642</v>
      </c>
      <c r="K2986" s="16"/>
      <c r="L2986" s="16">
        <v>72</v>
      </c>
      <c r="M2986" s="16"/>
      <c r="N2986" s="16">
        <v>96</v>
      </c>
      <c r="O2986" s="17">
        <f>IFERROR(K2986/I2986,"")</f>
        <v>0</v>
      </c>
      <c r="P2986" s="17">
        <f>IFERROR(L2986/J2986,"")</f>
        <v>4.38489646772229E-2</v>
      </c>
      <c r="Q2986" s="16">
        <v>0</v>
      </c>
      <c r="R2986" s="16">
        <v>0</v>
      </c>
      <c r="S2986" s="16">
        <v>0</v>
      </c>
      <c r="T2986" s="16">
        <v>42</v>
      </c>
      <c r="U2986" s="16">
        <v>0</v>
      </c>
      <c r="V2986" s="16">
        <v>0</v>
      </c>
      <c r="W2986" s="16">
        <v>0</v>
      </c>
      <c r="X2986" s="16">
        <v>20</v>
      </c>
      <c r="Y2986" s="16">
        <v>0</v>
      </c>
      <c r="Z2986" s="16">
        <v>14</v>
      </c>
      <c r="AA2986" s="16">
        <f>IF(COUNT(Q2986:Z2986)=0,"",SUM(Q2986:Q2986))</f>
        <v>0</v>
      </c>
      <c r="AB2986" s="16">
        <f>IF(COUNT(Q2986:Z2986)=0,"",SUM(R2986:S2986))</f>
        <v>0</v>
      </c>
      <c r="AC2986" s="16">
        <f>IF(COUNT(Q2986:Z2986)=0,"",SUM(T2986:V2986))</f>
        <v>42</v>
      </c>
      <c r="AD2986" s="16">
        <f>IF(COUNT(Q2986:Z2986)=0,"",SUM(W2986:Y2986))</f>
        <v>20</v>
      </c>
      <c r="AE2986" s="16">
        <f>IF(COUNT(Q2986:Z2986)=0,"",SUM(Z2986:Z2986))</f>
        <v>14</v>
      </c>
      <c r="AF2986" s="16">
        <f>IF(COUNT(Q2986:Z2986)=0,"",SUM(Q2986:Z2986))</f>
        <v>76</v>
      </c>
      <c r="AG2986" s="17">
        <f>IFERROR((AA2986+AB2986)/AF2986,"")</f>
        <v>0</v>
      </c>
      <c r="AH2986" s="16"/>
    </row>
    <row r="2987" spans="1:34" x14ac:dyDescent="0.2">
      <c r="A2987" s="4" t="s">
        <v>938</v>
      </c>
      <c r="B2987" s="4" t="s">
        <v>145</v>
      </c>
      <c r="C2987" s="4" t="s">
        <v>1036</v>
      </c>
      <c r="D2987" s="4" t="s">
        <v>410</v>
      </c>
      <c r="E2987" s="4" t="s">
        <v>411</v>
      </c>
      <c r="F2987" s="4" t="s">
        <v>5793</v>
      </c>
      <c r="G2987" s="4" t="s">
        <v>156</v>
      </c>
      <c r="H2987" s="4" t="s">
        <v>165</v>
      </c>
      <c r="I2987" s="16">
        <v>46</v>
      </c>
      <c r="J2987" s="16">
        <v>838</v>
      </c>
      <c r="K2987" s="16">
        <v>0</v>
      </c>
      <c r="L2987" s="16">
        <v>51</v>
      </c>
      <c r="M2987" s="16">
        <v>0</v>
      </c>
      <c r="N2987" s="16">
        <v>22</v>
      </c>
      <c r="O2987" s="17">
        <f>IFERROR(K2987/I2987,"")</f>
        <v>0</v>
      </c>
      <c r="P2987" s="17">
        <f>IFERROR(L2987/J2987,"")</f>
        <v>6.0859188544152745E-2</v>
      </c>
      <c r="Q2987" s="16">
        <v>0</v>
      </c>
      <c r="R2987" s="16">
        <v>0</v>
      </c>
      <c r="S2987" s="16">
        <v>0</v>
      </c>
      <c r="T2987" s="16">
        <v>17</v>
      </c>
      <c r="U2987" s="16">
        <v>0</v>
      </c>
      <c r="V2987" s="16">
        <v>0</v>
      </c>
      <c r="W2987" s="16">
        <v>0</v>
      </c>
      <c r="X2987" s="16">
        <v>32</v>
      </c>
      <c r="Y2987" s="16">
        <v>0</v>
      </c>
      <c r="Z2987" s="16"/>
      <c r="AA2987" s="16">
        <f>IF(COUNT(Q2987:Z2987)=0,"",SUM(Q2987:Q2987))</f>
        <v>0</v>
      </c>
      <c r="AB2987" s="16">
        <f>IF(COUNT(Q2987:Z2987)=0,"",SUM(R2987:S2987))</f>
        <v>0</v>
      </c>
      <c r="AC2987" s="16">
        <f>IF(COUNT(Q2987:Z2987)=0,"",SUM(T2987:V2987))</f>
        <v>17</v>
      </c>
      <c r="AD2987" s="16">
        <f>IF(COUNT(Q2987:Z2987)=0,"",SUM(W2987:Y2987))</f>
        <v>32</v>
      </c>
      <c r="AE2987" s="16">
        <f>IF(COUNT(Q2987:Z2987)=0,"",SUM(Z2987:Z2987))</f>
        <v>0</v>
      </c>
      <c r="AF2987" s="16">
        <f>IF(COUNT(Q2987:Z2987)=0,"",SUM(Q2987:Z2987))</f>
        <v>49</v>
      </c>
      <c r="AG2987" s="17">
        <f>IFERROR((AA2987+AB2987)/AF2987,"")</f>
        <v>0</v>
      </c>
      <c r="AH2987" s="16"/>
    </row>
    <row r="2988" spans="1:34" x14ac:dyDescent="0.2">
      <c r="A2988" s="4" t="s">
        <v>938</v>
      </c>
      <c r="B2988" s="4" t="s">
        <v>145</v>
      </c>
      <c r="C2988" s="4" t="s">
        <v>1036</v>
      </c>
      <c r="D2988" s="4" t="s">
        <v>410</v>
      </c>
      <c r="E2988" s="4" t="s">
        <v>411</v>
      </c>
      <c r="F2988" s="4" t="s">
        <v>5794</v>
      </c>
      <c r="G2988" s="4" t="s">
        <v>156</v>
      </c>
      <c r="H2988" s="4" t="s">
        <v>164</v>
      </c>
      <c r="I2988" s="16"/>
      <c r="J2988" s="16">
        <v>189</v>
      </c>
      <c r="K2988" s="16">
        <v>0</v>
      </c>
      <c r="L2988" s="16"/>
      <c r="M2988" s="16">
        <v>0</v>
      </c>
      <c r="N2988" s="16">
        <v>25</v>
      </c>
      <c r="O2988" s="17" t="str">
        <f>IFERROR(K2988/I2988,"")</f>
        <v/>
      </c>
      <c r="P2988" s="17">
        <f>IFERROR(L2988/J2988,"")</f>
        <v>0</v>
      </c>
      <c r="Q2988" s="16">
        <v>0</v>
      </c>
      <c r="R2988" s="16">
        <v>0</v>
      </c>
      <c r="S2988" s="16">
        <v>0</v>
      </c>
      <c r="T2988" s="16"/>
      <c r="U2988" s="16">
        <v>0</v>
      </c>
      <c r="V2988" s="16">
        <v>0</v>
      </c>
      <c r="W2988" s="16">
        <v>0</v>
      </c>
      <c r="X2988" s="16">
        <v>0</v>
      </c>
      <c r="Y2988" s="16">
        <v>0</v>
      </c>
      <c r="Z2988" s="16"/>
      <c r="AA2988" s="16">
        <f>IF(COUNT(Q2988:Z2988)=0,"",SUM(Q2988:Q2988))</f>
        <v>0</v>
      </c>
      <c r="AB2988" s="16">
        <f>IF(COUNT(Q2988:Z2988)=0,"",SUM(R2988:S2988))</f>
        <v>0</v>
      </c>
      <c r="AC2988" s="16">
        <f>IF(COUNT(Q2988:Z2988)=0,"",SUM(T2988:V2988))</f>
        <v>0</v>
      </c>
      <c r="AD2988" s="16">
        <f>IF(COUNT(Q2988:Z2988)=0,"",SUM(W2988:Y2988))</f>
        <v>0</v>
      </c>
      <c r="AE2988" s="16">
        <f>IF(COUNT(Q2988:Z2988)=0,"",SUM(Z2988:Z2988))</f>
        <v>0</v>
      </c>
      <c r="AF2988" s="16">
        <f>IF(COUNT(Q2988:Z2988)=0,"",SUM(Q2988:Z2988))</f>
        <v>0</v>
      </c>
      <c r="AG2988" s="17" t="str">
        <f>IFERROR((AA2988+AB2988)/AF2988,"")</f>
        <v/>
      </c>
      <c r="AH2988" s="16"/>
    </row>
    <row r="2989" spans="1:34" x14ac:dyDescent="0.2">
      <c r="A2989" s="4" t="s">
        <v>938</v>
      </c>
      <c r="B2989" s="4" t="s">
        <v>145</v>
      </c>
      <c r="C2989" s="4" t="s">
        <v>1036</v>
      </c>
      <c r="D2989" s="4" t="s">
        <v>410</v>
      </c>
      <c r="E2989" s="4" t="s">
        <v>411</v>
      </c>
      <c r="F2989" s="4" t="s">
        <v>5795</v>
      </c>
      <c r="G2989" s="4" t="s">
        <v>156</v>
      </c>
      <c r="H2989" s="4" t="s">
        <v>164</v>
      </c>
      <c r="I2989" s="16">
        <v>16</v>
      </c>
      <c r="J2989" s="16">
        <v>422</v>
      </c>
      <c r="K2989" s="16"/>
      <c r="L2989" s="16">
        <v>75</v>
      </c>
      <c r="M2989" s="16">
        <v>0</v>
      </c>
      <c r="N2989" s="16">
        <v>42</v>
      </c>
      <c r="O2989" s="17">
        <f>IFERROR(K2989/I2989,"")</f>
        <v>0</v>
      </c>
      <c r="P2989" s="17">
        <f>IFERROR(L2989/J2989,"")</f>
        <v>0.17772511848341233</v>
      </c>
      <c r="Q2989" s="16">
        <v>0</v>
      </c>
      <c r="R2989" s="16">
        <v>0</v>
      </c>
      <c r="S2989" s="16">
        <v>0</v>
      </c>
      <c r="T2989" s="16">
        <v>23</v>
      </c>
      <c r="U2989" s="16">
        <v>0</v>
      </c>
      <c r="V2989" s="16">
        <v>0</v>
      </c>
      <c r="W2989" s="16">
        <v>0</v>
      </c>
      <c r="X2989" s="16">
        <v>28</v>
      </c>
      <c r="Y2989" s="16">
        <v>0</v>
      </c>
      <c r="Z2989" s="16">
        <v>30</v>
      </c>
      <c r="AA2989" s="16">
        <f>IF(COUNT(Q2989:Z2989)=0,"",SUM(Q2989:Q2989))</f>
        <v>0</v>
      </c>
      <c r="AB2989" s="16">
        <f>IF(COUNT(Q2989:Z2989)=0,"",SUM(R2989:S2989))</f>
        <v>0</v>
      </c>
      <c r="AC2989" s="16">
        <f>IF(COUNT(Q2989:Z2989)=0,"",SUM(T2989:V2989))</f>
        <v>23</v>
      </c>
      <c r="AD2989" s="16">
        <f>IF(COUNT(Q2989:Z2989)=0,"",SUM(W2989:Y2989))</f>
        <v>28</v>
      </c>
      <c r="AE2989" s="16">
        <f>IF(COUNT(Q2989:Z2989)=0,"",SUM(Z2989:Z2989))</f>
        <v>30</v>
      </c>
      <c r="AF2989" s="16">
        <f>IF(COUNT(Q2989:Z2989)=0,"",SUM(Q2989:Z2989))</f>
        <v>81</v>
      </c>
      <c r="AG2989" s="17">
        <f>IFERROR((AA2989+AB2989)/AF2989,"")</f>
        <v>0</v>
      </c>
      <c r="AH2989" s="16"/>
    </row>
    <row r="2990" spans="1:34" x14ac:dyDescent="0.2">
      <c r="A2990" s="4" t="s">
        <v>938</v>
      </c>
      <c r="B2990" s="4" t="s">
        <v>145</v>
      </c>
      <c r="C2990" s="4" t="s">
        <v>1036</v>
      </c>
      <c r="D2990" s="4" t="s">
        <v>410</v>
      </c>
      <c r="E2990" s="4" t="s">
        <v>411</v>
      </c>
      <c r="F2990" s="4" t="s">
        <v>5796</v>
      </c>
      <c r="G2990" s="4" t="s">
        <v>156</v>
      </c>
      <c r="H2990" s="4" t="s">
        <v>164</v>
      </c>
      <c r="I2990" s="16">
        <v>0</v>
      </c>
      <c r="J2990" s="16">
        <v>0</v>
      </c>
      <c r="K2990" s="16">
        <v>0</v>
      </c>
      <c r="L2990" s="16">
        <v>0</v>
      </c>
      <c r="M2990" s="16">
        <v>0</v>
      </c>
      <c r="N2990" s="16">
        <v>0</v>
      </c>
      <c r="O2990" s="17" t="str">
        <f>IFERROR(K2990/I2990,"")</f>
        <v/>
      </c>
      <c r="P2990" s="17" t="str">
        <f>IFERROR(L2990/J2990,"")</f>
        <v/>
      </c>
      <c r="Q2990" s="16">
        <v>0</v>
      </c>
      <c r="R2990" s="16">
        <v>0</v>
      </c>
      <c r="S2990" s="16">
        <v>0</v>
      </c>
      <c r="T2990" s="16">
        <v>0</v>
      </c>
      <c r="U2990" s="16">
        <v>0</v>
      </c>
      <c r="V2990" s="16">
        <v>0</v>
      </c>
      <c r="W2990" s="16">
        <v>0</v>
      </c>
      <c r="X2990" s="16">
        <v>0</v>
      </c>
      <c r="Y2990" s="16">
        <v>0</v>
      </c>
      <c r="Z2990" s="16">
        <v>0</v>
      </c>
      <c r="AA2990" s="16">
        <f>IF(COUNT(Q2990:Z2990)=0,"",SUM(Q2990:Q2990))</f>
        <v>0</v>
      </c>
      <c r="AB2990" s="16">
        <f>IF(COUNT(Q2990:Z2990)=0,"",SUM(R2990:S2990))</f>
        <v>0</v>
      </c>
      <c r="AC2990" s="16">
        <f>IF(COUNT(Q2990:Z2990)=0,"",SUM(T2990:V2990))</f>
        <v>0</v>
      </c>
      <c r="AD2990" s="16">
        <f>IF(COUNT(Q2990:Z2990)=0,"",SUM(W2990:Y2990))</f>
        <v>0</v>
      </c>
      <c r="AE2990" s="16">
        <f>IF(COUNT(Q2990:Z2990)=0,"",SUM(Z2990:Z2990))</f>
        <v>0</v>
      </c>
      <c r="AF2990" s="16">
        <f>IF(COUNT(Q2990:Z2990)=0,"",SUM(Q2990:Z2990))</f>
        <v>0</v>
      </c>
      <c r="AG2990" s="17" t="str">
        <f>IFERROR((AA2990+AB2990)/AF2990,"")</f>
        <v/>
      </c>
      <c r="AH2990" s="16"/>
    </row>
    <row r="2991" spans="1:34" x14ac:dyDescent="0.2">
      <c r="A2991" s="4" t="s">
        <v>938</v>
      </c>
      <c r="B2991" s="4" t="s">
        <v>145</v>
      </c>
      <c r="C2991" s="4" t="s">
        <v>1036</v>
      </c>
      <c r="D2991" s="4" t="s">
        <v>410</v>
      </c>
      <c r="E2991" s="4" t="s">
        <v>411</v>
      </c>
      <c r="F2991" s="4" t="s">
        <v>5797</v>
      </c>
      <c r="G2991" s="4" t="s">
        <v>156</v>
      </c>
      <c r="H2991" s="4" t="s">
        <v>166</v>
      </c>
      <c r="I2991" s="16"/>
      <c r="J2991" s="16">
        <v>128</v>
      </c>
      <c r="K2991" s="16">
        <v>0</v>
      </c>
      <c r="L2991" s="16"/>
      <c r="M2991" s="16">
        <v>0</v>
      </c>
      <c r="N2991" s="16"/>
      <c r="O2991" s="17" t="str">
        <f>IFERROR(K2991/I2991,"")</f>
        <v/>
      </c>
      <c r="P2991" s="17">
        <f>IFERROR(L2991/J2991,"")</f>
        <v>0</v>
      </c>
      <c r="Q2991" s="16">
        <v>0</v>
      </c>
      <c r="R2991" s="16">
        <v>0</v>
      </c>
      <c r="S2991" s="16">
        <v>0</v>
      </c>
      <c r="T2991" s="16"/>
      <c r="U2991" s="16">
        <v>0</v>
      </c>
      <c r="V2991" s="16">
        <v>0</v>
      </c>
      <c r="W2991" s="16">
        <v>0</v>
      </c>
      <c r="X2991" s="16">
        <v>0</v>
      </c>
      <c r="Y2991" s="16">
        <v>0</v>
      </c>
      <c r="Z2991" s="16">
        <v>0</v>
      </c>
      <c r="AA2991" s="16">
        <f>IF(COUNT(Q2991:Z2991)=0,"",SUM(Q2991:Q2991))</f>
        <v>0</v>
      </c>
      <c r="AB2991" s="16">
        <f>IF(COUNT(Q2991:Z2991)=0,"",SUM(R2991:S2991))</f>
        <v>0</v>
      </c>
      <c r="AC2991" s="16">
        <f>IF(COUNT(Q2991:Z2991)=0,"",SUM(T2991:V2991))</f>
        <v>0</v>
      </c>
      <c r="AD2991" s="16">
        <f>IF(COUNT(Q2991:Z2991)=0,"",SUM(W2991:Y2991))</f>
        <v>0</v>
      </c>
      <c r="AE2991" s="16">
        <f>IF(COUNT(Q2991:Z2991)=0,"",SUM(Z2991:Z2991))</f>
        <v>0</v>
      </c>
      <c r="AF2991" s="16">
        <f>IF(COUNT(Q2991:Z2991)=0,"",SUM(Q2991:Z2991))</f>
        <v>0</v>
      </c>
      <c r="AG2991" s="17" t="str">
        <f>IFERROR((AA2991+AB2991)/AF2991,"")</f>
        <v/>
      </c>
      <c r="AH2991" s="16"/>
    </row>
    <row r="2992" spans="1:34" x14ac:dyDescent="0.2">
      <c r="A2992" s="4" t="s">
        <v>938</v>
      </c>
      <c r="B2992" s="4" t="s">
        <v>145</v>
      </c>
      <c r="C2992" s="4" t="s">
        <v>1036</v>
      </c>
      <c r="D2992" s="4" t="s">
        <v>410</v>
      </c>
      <c r="E2992" s="4" t="s">
        <v>411</v>
      </c>
      <c r="F2992" s="4" t="s">
        <v>5798</v>
      </c>
      <c r="G2992" s="4" t="s">
        <v>156</v>
      </c>
      <c r="H2992" s="4" t="s">
        <v>164</v>
      </c>
      <c r="I2992" s="16">
        <v>0</v>
      </c>
      <c r="J2992" s="16">
        <v>0</v>
      </c>
      <c r="K2992" s="16">
        <v>0</v>
      </c>
      <c r="L2992" s="16">
        <v>0</v>
      </c>
      <c r="M2992" s="16">
        <v>0</v>
      </c>
      <c r="N2992" s="16">
        <v>0</v>
      </c>
      <c r="O2992" s="17" t="str">
        <f>IFERROR(K2992/I2992,"")</f>
        <v/>
      </c>
      <c r="P2992" s="17" t="str">
        <f>IFERROR(L2992/J2992,"")</f>
        <v/>
      </c>
      <c r="Q2992" s="16">
        <v>0</v>
      </c>
      <c r="R2992" s="16">
        <v>0</v>
      </c>
      <c r="S2992" s="16">
        <v>0</v>
      </c>
      <c r="T2992" s="16">
        <v>0</v>
      </c>
      <c r="U2992" s="16">
        <v>0</v>
      </c>
      <c r="V2992" s="16">
        <v>0</v>
      </c>
      <c r="W2992" s="16">
        <v>0</v>
      </c>
      <c r="X2992" s="16">
        <v>0</v>
      </c>
      <c r="Y2992" s="16">
        <v>0</v>
      </c>
      <c r="Z2992" s="16">
        <v>0</v>
      </c>
      <c r="AA2992" s="16">
        <f>IF(COUNT(Q2992:Z2992)=0,"",SUM(Q2992:Q2992))</f>
        <v>0</v>
      </c>
      <c r="AB2992" s="16">
        <f>IF(COUNT(Q2992:Z2992)=0,"",SUM(R2992:S2992))</f>
        <v>0</v>
      </c>
      <c r="AC2992" s="16">
        <f>IF(COUNT(Q2992:Z2992)=0,"",SUM(T2992:V2992))</f>
        <v>0</v>
      </c>
      <c r="AD2992" s="16">
        <f>IF(COUNT(Q2992:Z2992)=0,"",SUM(W2992:Y2992))</f>
        <v>0</v>
      </c>
      <c r="AE2992" s="16">
        <f>IF(COUNT(Q2992:Z2992)=0,"",SUM(Z2992:Z2992))</f>
        <v>0</v>
      </c>
      <c r="AF2992" s="16">
        <f>IF(COUNT(Q2992:Z2992)=0,"",SUM(Q2992:Z2992))</f>
        <v>0</v>
      </c>
      <c r="AG2992" s="17" t="str">
        <f>IFERROR((AA2992+AB2992)/AF2992,"")</f>
        <v/>
      </c>
      <c r="AH2992" s="16"/>
    </row>
    <row r="2993" spans="1:34" x14ac:dyDescent="0.2">
      <c r="A2993" s="4" t="s">
        <v>938</v>
      </c>
      <c r="B2993" s="4" t="s">
        <v>145</v>
      </c>
      <c r="C2993" s="4" t="s">
        <v>1036</v>
      </c>
      <c r="D2993" s="4" t="s">
        <v>410</v>
      </c>
      <c r="E2993" s="4" t="s">
        <v>411</v>
      </c>
      <c r="F2993" s="4" t="s">
        <v>5799</v>
      </c>
      <c r="G2993" s="4" t="s">
        <v>156</v>
      </c>
      <c r="H2993" s="4" t="s">
        <v>164</v>
      </c>
      <c r="I2993" s="16">
        <v>0</v>
      </c>
      <c r="J2993" s="16">
        <v>37</v>
      </c>
      <c r="K2993" s="16">
        <v>0</v>
      </c>
      <c r="L2993" s="16">
        <v>0</v>
      </c>
      <c r="M2993" s="16">
        <v>0</v>
      </c>
      <c r="N2993" s="16">
        <v>0</v>
      </c>
      <c r="O2993" s="17" t="str">
        <f>IFERROR(K2993/I2993,"")</f>
        <v/>
      </c>
      <c r="P2993" s="17">
        <f>IFERROR(L2993/J2993,"")</f>
        <v>0</v>
      </c>
      <c r="Q2993" s="16">
        <v>0</v>
      </c>
      <c r="R2993" s="16">
        <v>0</v>
      </c>
      <c r="S2993" s="16">
        <v>0</v>
      </c>
      <c r="T2993" s="16">
        <v>0</v>
      </c>
      <c r="U2993" s="16">
        <v>0</v>
      </c>
      <c r="V2993" s="16">
        <v>0</v>
      </c>
      <c r="W2993" s="16">
        <v>0</v>
      </c>
      <c r="X2993" s="16">
        <v>0</v>
      </c>
      <c r="Y2993" s="16">
        <v>0</v>
      </c>
      <c r="Z2993" s="16">
        <v>0</v>
      </c>
      <c r="AA2993" s="16">
        <f>IF(COUNT(Q2993:Z2993)=0,"",SUM(Q2993:Q2993))</f>
        <v>0</v>
      </c>
      <c r="AB2993" s="16">
        <f>IF(COUNT(Q2993:Z2993)=0,"",SUM(R2993:S2993))</f>
        <v>0</v>
      </c>
      <c r="AC2993" s="16">
        <f>IF(COUNT(Q2993:Z2993)=0,"",SUM(T2993:V2993))</f>
        <v>0</v>
      </c>
      <c r="AD2993" s="16">
        <f>IF(COUNT(Q2993:Z2993)=0,"",SUM(W2993:Y2993))</f>
        <v>0</v>
      </c>
      <c r="AE2993" s="16">
        <f>IF(COUNT(Q2993:Z2993)=0,"",SUM(Z2993:Z2993))</f>
        <v>0</v>
      </c>
      <c r="AF2993" s="16">
        <f>IF(COUNT(Q2993:Z2993)=0,"",SUM(Q2993:Z2993))</f>
        <v>0</v>
      </c>
      <c r="AG2993" s="17" t="str">
        <f>IFERROR((AA2993+AB2993)/AF2993,"")</f>
        <v/>
      </c>
      <c r="AH2993" s="16"/>
    </row>
    <row r="2994" spans="1:34" x14ac:dyDescent="0.2">
      <c r="A2994" s="4" t="s">
        <v>938</v>
      </c>
      <c r="B2994" s="4" t="s">
        <v>145</v>
      </c>
      <c r="C2994" s="4" t="s">
        <v>1036</v>
      </c>
      <c r="D2994" s="4" t="s">
        <v>410</v>
      </c>
      <c r="E2994" s="4" t="s">
        <v>411</v>
      </c>
      <c r="F2994" s="4" t="s">
        <v>5800</v>
      </c>
      <c r="G2994" s="4" t="s">
        <v>156</v>
      </c>
      <c r="H2994" s="4" t="s">
        <v>165</v>
      </c>
      <c r="I2994" s="16">
        <v>0</v>
      </c>
      <c r="J2994" s="16">
        <v>0</v>
      </c>
      <c r="K2994" s="16">
        <v>0</v>
      </c>
      <c r="L2994" s="16">
        <v>0</v>
      </c>
      <c r="M2994" s="16">
        <v>0</v>
      </c>
      <c r="N2994" s="16">
        <v>0</v>
      </c>
      <c r="O2994" s="17" t="str">
        <f>IFERROR(K2994/I2994,"")</f>
        <v/>
      </c>
      <c r="P2994" s="17" t="str">
        <f>IFERROR(L2994/J2994,"")</f>
        <v/>
      </c>
      <c r="Q2994" s="16">
        <v>0</v>
      </c>
      <c r="R2994" s="16">
        <v>0</v>
      </c>
      <c r="S2994" s="16">
        <v>0</v>
      </c>
      <c r="T2994" s="16">
        <v>0</v>
      </c>
      <c r="U2994" s="16">
        <v>0</v>
      </c>
      <c r="V2994" s="16">
        <v>0</v>
      </c>
      <c r="W2994" s="16">
        <v>0</v>
      </c>
      <c r="X2994" s="16">
        <v>0</v>
      </c>
      <c r="Y2994" s="16">
        <v>0</v>
      </c>
      <c r="Z2994" s="16">
        <v>0</v>
      </c>
      <c r="AA2994" s="16">
        <f>IF(COUNT(Q2994:Z2994)=0,"",SUM(Q2994:Q2994))</f>
        <v>0</v>
      </c>
      <c r="AB2994" s="16">
        <f>IF(COUNT(Q2994:Z2994)=0,"",SUM(R2994:S2994))</f>
        <v>0</v>
      </c>
      <c r="AC2994" s="16">
        <f>IF(COUNT(Q2994:Z2994)=0,"",SUM(T2994:V2994))</f>
        <v>0</v>
      </c>
      <c r="AD2994" s="16">
        <f>IF(COUNT(Q2994:Z2994)=0,"",SUM(W2994:Y2994))</f>
        <v>0</v>
      </c>
      <c r="AE2994" s="16">
        <f>IF(COUNT(Q2994:Z2994)=0,"",SUM(Z2994:Z2994))</f>
        <v>0</v>
      </c>
      <c r="AF2994" s="16">
        <f>IF(COUNT(Q2994:Z2994)=0,"",SUM(Q2994:Z2994))</f>
        <v>0</v>
      </c>
      <c r="AG2994" s="17" t="str">
        <f>IFERROR((AA2994+AB2994)/AF2994,"")</f>
        <v/>
      </c>
      <c r="AH2994" s="16"/>
    </row>
    <row r="2995" spans="1:34" x14ac:dyDescent="0.2">
      <c r="A2995" s="4" t="s">
        <v>938</v>
      </c>
      <c r="B2995" s="4" t="s">
        <v>145</v>
      </c>
      <c r="C2995" s="4" t="s">
        <v>1036</v>
      </c>
      <c r="D2995" s="4" t="s">
        <v>410</v>
      </c>
      <c r="E2995" s="4" t="s">
        <v>411</v>
      </c>
      <c r="F2995" s="4" t="s">
        <v>5801</v>
      </c>
      <c r="G2995" s="4" t="s">
        <v>156</v>
      </c>
      <c r="H2995" s="4" t="s">
        <v>164</v>
      </c>
      <c r="I2995" s="16"/>
      <c r="J2995" s="16">
        <v>329</v>
      </c>
      <c r="K2995" s="16"/>
      <c r="L2995" s="16">
        <v>93</v>
      </c>
      <c r="M2995" s="16">
        <v>0</v>
      </c>
      <c r="N2995" s="16">
        <v>55</v>
      </c>
      <c r="O2995" s="17" t="str">
        <f>IFERROR(K2995/I2995,"")</f>
        <v/>
      </c>
      <c r="P2995" s="17">
        <f>IFERROR(L2995/J2995,"")</f>
        <v>0.28267477203647418</v>
      </c>
      <c r="Q2995" s="16">
        <v>0</v>
      </c>
      <c r="R2995" s="16">
        <v>0</v>
      </c>
      <c r="S2995" s="16">
        <v>0</v>
      </c>
      <c r="T2995" s="16">
        <v>52</v>
      </c>
      <c r="U2995" s="16">
        <v>0</v>
      </c>
      <c r="V2995" s="16">
        <v>0</v>
      </c>
      <c r="W2995" s="16">
        <v>0</v>
      </c>
      <c r="X2995" s="16">
        <v>37</v>
      </c>
      <c r="Y2995" s="16">
        <v>0</v>
      </c>
      <c r="Z2995" s="16"/>
      <c r="AA2995" s="16">
        <f>IF(COUNT(Q2995:Z2995)=0,"",SUM(Q2995:Q2995))</f>
        <v>0</v>
      </c>
      <c r="AB2995" s="16">
        <f>IF(COUNT(Q2995:Z2995)=0,"",SUM(R2995:S2995))</f>
        <v>0</v>
      </c>
      <c r="AC2995" s="16">
        <f>IF(COUNT(Q2995:Z2995)=0,"",SUM(T2995:V2995))</f>
        <v>52</v>
      </c>
      <c r="AD2995" s="16">
        <f>IF(COUNT(Q2995:Z2995)=0,"",SUM(W2995:Y2995))</f>
        <v>37</v>
      </c>
      <c r="AE2995" s="16">
        <f>IF(COUNT(Q2995:Z2995)=0,"",SUM(Z2995:Z2995))</f>
        <v>0</v>
      </c>
      <c r="AF2995" s="16">
        <f>IF(COUNT(Q2995:Z2995)=0,"",SUM(Q2995:Z2995))</f>
        <v>89</v>
      </c>
      <c r="AG2995" s="17">
        <f>IFERROR((AA2995+AB2995)/AF2995,"")</f>
        <v>0</v>
      </c>
      <c r="AH2995" s="16"/>
    </row>
    <row r="2996" spans="1:34" x14ac:dyDescent="0.2">
      <c r="A2996" s="4" t="s">
        <v>938</v>
      </c>
      <c r="B2996" s="4" t="s">
        <v>145</v>
      </c>
      <c r="C2996" s="4" t="s">
        <v>1036</v>
      </c>
      <c r="D2996" s="4" t="s">
        <v>410</v>
      </c>
      <c r="E2996" s="4" t="s">
        <v>411</v>
      </c>
      <c r="F2996" s="4" t="s">
        <v>5802</v>
      </c>
      <c r="G2996" s="4" t="s">
        <v>156</v>
      </c>
      <c r="H2996" s="4" t="s">
        <v>164</v>
      </c>
      <c r="I2996" s="16">
        <v>50</v>
      </c>
      <c r="J2996" s="16">
        <v>166</v>
      </c>
      <c r="K2996" s="16"/>
      <c r="L2996" s="16">
        <v>18</v>
      </c>
      <c r="M2996" s="16">
        <v>14</v>
      </c>
      <c r="N2996" s="16"/>
      <c r="O2996" s="17">
        <f>IFERROR(K2996/I2996,"")</f>
        <v>0</v>
      </c>
      <c r="P2996" s="17">
        <f>IFERROR(L2996/J2996,"")</f>
        <v>0.10843373493975904</v>
      </c>
      <c r="Q2996" s="16">
        <v>0</v>
      </c>
      <c r="R2996" s="16">
        <v>0</v>
      </c>
      <c r="S2996" s="16">
        <v>0</v>
      </c>
      <c r="T2996" s="16">
        <v>19</v>
      </c>
      <c r="U2996" s="16">
        <v>0</v>
      </c>
      <c r="V2996" s="16">
        <v>0</v>
      </c>
      <c r="W2996" s="16">
        <v>0</v>
      </c>
      <c r="X2996" s="16"/>
      <c r="Y2996" s="16">
        <v>0</v>
      </c>
      <c r="Z2996" s="16"/>
      <c r="AA2996" s="16">
        <f>IF(COUNT(Q2996:Z2996)=0,"",SUM(Q2996:Q2996))</f>
        <v>0</v>
      </c>
      <c r="AB2996" s="16">
        <f>IF(COUNT(Q2996:Z2996)=0,"",SUM(R2996:S2996))</f>
        <v>0</v>
      </c>
      <c r="AC2996" s="16">
        <f>IF(COUNT(Q2996:Z2996)=0,"",SUM(T2996:V2996))</f>
        <v>19</v>
      </c>
      <c r="AD2996" s="16">
        <f>IF(COUNT(Q2996:Z2996)=0,"",SUM(W2996:Y2996))</f>
        <v>0</v>
      </c>
      <c r="AE2996" s="16">
        <f>IF(COUNT(Q2996:Z2996)=0,"",SUM(Z2996:Z2996))</f>
        <v>0</v>
      </c>
      <c r="AF2996" s="16">
        <f>IF(COUNT(Q2996:Z2996)=0,"",SUM(Q2996:Z2996))</f>
        <v>19</v>
      </c>
      <c r="AG2996" s="17">
        <f>IFERROR((AA2996+AB2996)/AF2996,"")</f>
        <v>0</v>
      </c>
      <c r="AH2996" s="16"/>
    </row>
    <row r="2997" spans="1:34" x14ac:dyDescent="0.2">
      <c r="A2997" s="4" t="s">
        <v>938</v>
      </c>
      <c r="B2997" s="4" t="s">
        <v>145</v>
      </c>
      <c r="C2997" s="4" t="s">
        <v>1036</v>
      </c>
      <c r="D2997" s="4" t="s">
        <v>761</v>
      </c>
      <c r="E2997" s="4" t="s">
        <v>762</v>
      </c>
      <c r="F2997" s="4" t="s">
        <v>5805</v>
      </c>
      <c r="G2997" s="4" t="s">
        <v>158</v>
      </c>
      <c r="H2997" s="4" t="s">
        <v>163</v>
      </c>
      <c r="I2997" s="16">
        <v>99</v>
      </c>
      <c r="J2997" s="16">
        <v>5480</v>
      </c>
      <c r="K2997" s="16">
        <v>35</v>
      </c>
      <c r="L2997" s="16">
        <v>291</v>
      </c>
      <c r="M2997" s="16"/>
      <c r="N2997" s="16">
        <v>444</v>
      </c>
      <c r="O2997" s="17">
        <f>IFERROR(K2997/I2997,"")</f>
        <v>0.35353535353535354</v>
      </c>
      <c r="P2997" s="17">
        <f>IFERROR(L2997/J2997,"")</f>
        <v>5.3102189781021901E-2</v>
      </c>
      <c r="Q2997" s="16">
        <v>0</v>
      </c>
      <c r="R2997" s="16"/>
      <c r="S2997" s="16">
        <v>0</v>
      </c>
      <c r="T2997" s="16">
        <v>108</v>
      </c>
      <c r="U2997" s="16">
        <v>0</v>
      </c>
      <c r="V2997" s="16"/>
      <c r="W2997" s="16">
        <v>0</v>
      </c>
      <c r="X2997" s="16">
        <v>138</v>
      </c>
      <c r="Y2997" s="16">
        <v>0</v>
      </c>
      <c r="Z2997" s="16">
        <v>68</v>
      </c>
      <c r="AA2997" s="16">
        <f>IF(COUNT(Q2997:Z2997)=0,"",SUM(Q2997:Q2997))</f>
        <v>0</v>
      </c>
      <c r="AB2997" s="16">
        <f>IF(COUNT(Q2997:Z2997)=0,"",SUM(R2997:S2997))</f>
        <v>0</v>
      </c>
      <c r="AC2997" s="16">
        <f>IF(COUNT(Q2997:Z2997)=0,"",SUM(T2997:V2997))</f>
        <v>108</v>
      </c>
      <c r="AD2997" s="16">
        <f>IF(COUNT(Q2997:Z2997)=0,"",SUM(W2997:Y2997))</f>
        <v>138</v>
      </c>
      <c r="AE2997" s="16">
        <f>IF(COUNT(Q2997:Z2997)=0,"",SUM(Z2997:Z2997))</f>
        <v>68</v>
      </c>
      <c r="AF2997" s="16">
        <f>IF(COUNT(Q2997:Z2997)=0,"",SUM(Q2997:Z2997))</f>
        <v>314</v>
      </c>
      <c r="AG2997" s="17">
        <f>IFERROR((AA2997+AB2997)/AF2997,"")</f>
        <v>0</v>
      </c>
      <c r="AH2997" s="16"/>
    </row>
    <row r="2998" spans="1:34" x14ac:dyDescent="0.2">
      <c r="A2998" s="4" t="s">
        <v>938</v>
      </c>
      <c r="B2998" s="4" t="s">
        <v>145</v>
      </c>
      <c r="C2998" s="4" t="s">
        <v>1036</v>
      </c>
      <c r="D2998" s="4" t="s">
        <v>761</v>
      </c>
      <c r="E2998" s="4" t="s">
        <v>762</v>
      </c>
      <c r="F2998" s="4" t="s">
        <v>5806</v>
      </c>
      <c r="G2998" s="4" t="s">
        <v>158</v>
      </c>
      <c r="H2998" s="4" t="s">
        <v>164</v>
      </c>
      <c r="I2998" s="16">
        <v>94</v>
      </c>
      <c r="J2998" s="16">
        <v>4926</v>
      </c>
      <c r="K2998" s="16">
        <v>47</v>
      </c>
      <c r="L2998" s="16">
        <v>246</v>
      </c>
      <c r="M2998" s="16">
        <v>0</v>
      </c>
      <c r="N2998" s="16">
        <v>245</v>
      </c>
      <c r="O2998" s="17">
        <f>IFERROR(K2998/I2998,"")</f>
        <v>0.5</v>
      </c>
      <c r="P2998" s="17">
        <f>IFERROR(L2998/J2998,"")</f>
        <v>4.9939098660170524E-2</v>
      </c>
      <c r="Q2998" s="16">
        <v>0</v>
      </c>
      <c r="R2998" s="16">
        <v>0</v>
      </c>
      <c r="S2998" s="16">
        <v>0</v>
      </c>
      <c r="T2998" s="16">
        <v>114</v>
      </c>
      <c r="U2998" s="16">
        <v>0</v>
      </c>
      <c r="V2998" s="16">
        <v>0</v>
      </c>
      <c r="W2998" s="16">
        <v>0</v>
      </c>
      <c r="X2998" s="16">
        <v>88</v>
      </c>
      <c r="Y2998" s="16">
        <v>0</v>
      </c>
      <c r="Z2998" s="16">
        <v>91</v>
      </c>
      <c r="AA2998" s="16">
        <f>IF(COUNT(Q2998:Z2998)=0,"",SUM(Q2998:Q2998))</f>
        <v>0</v>
      </c>
      <c r="AB2998" s="16">
        <f>IF(COUNT(Q2998:Z2998)=0,"",SUM(R2998:S2998))</f>
        <v>0</v>
      </c>
      <c r="AC2998" s="16">
        <f>IF(COUNT(Q2998:Z2998)=0,"",SUM(T2998:V2998))</f>
        <v>114</v>
      </c>
      <c r="AD2998" s="16">
        <f>IF(COUNT(Q2998:Z2998)=0,"",SUM(W2998:Y2998))</f>
        <v>88</v>
      </c>
      <c r="AE2998" s="16">
        <f>IF(COUNT(Q2998:Z2998)=0,"",SUM(Z2998:Z2998))</f>
        <v>91</v>
      </c>
      <c r="AF2998" s="16">
        <f>IF(COUNT(Q2998:Z2998)=0,"",SUM(Q2998:Z2998))</f>
        <v>293</v>
      </c>
      <c r="AG2998" s="17">
        <f>IFERROR((AA2998+AB2998)/AF2998,"")</f>
        <v>0</v>
      </c>
      <c r="AH2998" s="16"/>
    </row>
    <row r="2999" spans="1:34" x14ac:dyDescent="0.2">
      <c r="A2999" s="4" t="s">
        <v>938</v>
      </c>
      <c r="B2999" s="4" t="s">
        <v>145</v>
      </c>
      <c r="C2999" s="4" t="s">
        <v>1036</v>
      </c>
      <c r="D2999" s="4" t="s">
        <v>761</v>
      </c>
      <c r="E2999" s="4" t="s">
        <v>762</v>
      </c>
      <c r="F2999" s="4" t="s">
        <v>5807</v>
      </c>
      <c r="G2999" s="4" t="s">
        <v>158</v>
      </c>
      <c r="H2999" s="4" t="s">
        <v>165</v>
      </c>
      <c r="I2999" s="16">
        <v>37</v>
      </c>
      <c r="J2999" s="16">
        <v>3192</v>
      </c>
      <c r="K2999" s="16">
        <v>19</v>
      </c>
      <c r="L2999" s="16">
        <v>202</v>
      </c>
      <c r="M2999" s="16">
        <v>0</v>
      </c>
      <c r="N2999" s="16">
        <v>159</v>
      </c>
      <c r="O2999" s="17">
        <f>IFERROR(K2999/I2999,"")</f>
        <v>0.51351351351351349</v>
      </c>
      <c r="P2999" s="17">
        <f>IFERROR(L2999/J2999,"")</f>
        <v>6.3283208020050122E-2</v>
      </c>
      <c r="Q2999" s="16">
        <v>0</v>
      </c>
      <c r="R2999" s="16">
        <v>0</v>
      </c>
      <c r="S2999" s="16">
        <v>0</v>
      </c>
      <c r="T2999" s="16">
        <v>101</v>
      </c>
      <c r="U2999" s="16">
        <v>0</v>
      </c>
      <c r="V2999" s="16"/>
      <c r="W2999" s="16">
        <v>0</v>
      </c>
      <c r="X2999" s="16">
        <v>74</v>
      </c>
      <c r="Y2999" s="16">
        <v>0</v>
      </c>
      <c r="Z2999" s="16">
        <v>45</v>
      </c>
      <c r="AA2999" s="16">
        <f>IF(COUNT(Q2999:Z2999)=0,"",SUM(Q2999:Q2999))</f>
        <v>0</v>
      </c>
      <c r="AB2999" s="16">
        <f>IF(COUNT(Q2999:Z2999)=0,"",SUM(R2999:S2999))</f>
        <v>0</v>
      </c>
      <c r="AC2999" s="16">
        <f>IF(COUNT(Q2999:Z2999)=0,"",SUM(T2999:V2999))</f>
        <v>101</v>
      </c>
      <c r="AD2999" s="16">
        <f>IF(COUNT(Q2999:Z2999)=0,"",SUM(W2999:Y2999))</f>
        <v>74</v>
      </c>
      <c r="AE2999" s="16">
        <f>IF(COUNT(Q2999:Z2999)=0,"",SUM(Z2999:Z2999))</f>
        <v>45</v>
      </c>
      <c r="AF2999" s="16">
        <f>IF(COUNT(Q2999:Z2999)=0,"",SUM(Q2999:Z2999))</f>
        <v>220</v>
      </c>
      <c r="AG2999" s="17">
        <f>IFERROR((AA2999+AB2999)/AF2999,"")</f>
        <v>0</v>
      </c>
      <c r="AH2999" s="16"/>
    </row>
    <row r="3000" spans="1:34" x14ac:dyDescent="0.2">
      <c r="A3000" s="4" t="s">
        <v>938</v>
      </c>
      <c r="B3000" s="4" t="s">
        <v>145</v>
      </c>
      <c r="C3000" s="4" t="s">
        <v>1036</v>
      </c>
      <c r="D3000" s="4" t="s">
        <v>761</v>
      </c>
      <c r="E3000" s="4" t="s">
        <v>762</v>
      </c>
      <c r="F3000" s="4" t="s">
        <v>5809</v>
      </c>
      <c r="G3000" s="4" t="s">
        <v>158</v>
      </c>
      <c r="H3000" s="4" t="s">
        <v>165</v>
      </c>
      <c r="I3000" s="16">
        <v>169</v>
      </c>
      <c r="J3000" s="16">
        <v>7357</v>
      </c>
      <c r="K3000" s="16">
        <v>49</v>
      </c>
      <c r="L3000" s="16">
        <v>608</v>
      </c>
      <c r="M3000" s="16">
        <v>17</v>
      </c>
      <c r="N3000" s="16">
        <v>353</v>
      </c>
      <c r="O3000" s="17">
        <f>IFERROR(K3000/I3000,"")</f>
        <v>0.28994082840236685</v>
      </c>
      <c r="P3000" s="17">
        <f>IFERROR(L3000/J3000,"")</f>
        <v>8.2642381405464177E-2</v>
      </c>
      <c r="Q3000" s="16">
        <v>0</v>
      </c>
      <c r="R3000" s="16">
        <v>0</v>
      </c>
      <c r="S3000" s="16">
        <v>0</v>
      </c>
      <c r="T3000" s="16">
        <v>273</v>
      </c>
      <c r="U3000" s="16">
        <v>0</v>
      </c>
      <c r="V3000" s="16"/>
      <c r="W3000" s="16">
        <v>0</v>
      </c>
      <c r="X3000" s="16">
        <v>193</v>
      </c>
      <c r="Y3000" s="16">
        <v>0</v>
      </c>
      <c r="Z3000" s="16">
        <v>190</v>
      </c>
      <c r="AA3000" s="16">
        <f>IF(COUNT(Q3000:Z3000)=0,"",SUM(Q3000:Q3000))</f>
        <v>0</v>
      </c>
      <c r="AB3000" s="16">
        <f>IF(COUNT(Q3000:Z3000)=0,"",SUM(R3000:S3000))</f>
        <v>0</v>
      </c>
      <c r="AC3000" s="16">
        <f>IF(COUNT(Q3000:Z3000)=0,"",SUM(T3000:V3000))</f>
        <v>273</v>
      </c>
      <c r="AD3000" s="16">
        <f>IF(COUNT(Q3000:Z3000)=0,"",SUM(W3000:Y3000))</f>
        <v>193</v>
      </c>
      <c r="AE3000" s="16">
        <f>IF(COUNT(Q3000:Z3000)=0,"",SUM(Z3000:Z3000))</f>
        <v>190</v>
      </c>
      <c r="AF3000" s="16">
        <f>IF(COUNT(Q3000:Z3000)=0,"",SUM(Q3000:Z3000))</f>
        <v>656</v>
      </c>
      <c r="AG3000" s="17">
        <f>IFERROR((AA3000+AB3000)/AF3000,"")</f>
        <v>0</v>
      </c>
      <c r="AH3000" s="16"/>
    </row>
    <row r="3001" spans="1:34" x14ac:dyDescent="0.2">
      <c r="A3001" s="4" t="s">
        <v>938</v>
      </c>
      <c r="B3001" s="4" t="s">
        <v>145</v>
      </c>
      <c r="C3001" s="4" t="s">
        <v>1036</v>
      </c>
      <c r="D3001" s="4" t="s">
        <v>761</v>
      </c>
      <c r="E3001" s="4" t="s">
        <v>762</v>
      </c>
      <c r="F3001" s="4" t="s">
        <v>5811</v>
      </c>
      <c r="G3001" s="4" t="s">
        <v>158</v>
      </c>
      <c r="H3001" s="4" t="s">
        <v>164</v>
      </c>
      <c r="I3001" s="16">
        <v>179</v>
      </c>
      <c r="J3001" s="16">
        <v>12751</v>
      </c>
      <c r="K3001" s="16">
        <v>78</v>
      </c>
      <c r="L3001" s="16">
        <v>914</v>
      </c>
      <c r="M3001" s="16">
        <v>16</v>
      </c>
      <c r="N3001" s="16">
        <v>695</v>
      </c>
      <c r="O3001" s="17">
        <f>IFERROR(K3001/I3001,"")</f>
        <v>0.43575418994413406</v>
      </c>
      <c r="P3001" s="17">
        <f>IFERROR(L3001/J3001,"")</f>
        <v>7.1680652497843306E-2</v>
      </c>
      <c r="Q3001" s="16">
        <v>0</v>
      </c>
      <c r="R3001" s="16">
        <v>13</v>
      </c>
      <c r="S3001" s="16">
        <v>0</v>
      </c>
      <c r="T3001" s="16">
        <v>298</v>
      </c>
      <c r="U3001" s="16">
        <v>0</v>
      </c>
      <c r="V3001" s="16">
        <v>15</v>
      </c>
      <c r="W3001" s="16">
        <v>12</v>
      </c>
      <c r="X3001" s="16">
        <v>316</v>
      </c>
      <c r="Y3001" s="16">
        <v>0</v>
      </c>
      <c r="Z3001" s="16">
        <v>338</v>
      </c>
      <c r="AA3001" s="16">
        <f>IF(COUNT(Q3001:Z3001)=0,"",SUM(Q3001:Q3001))</f>
        <v>0</v>
      </c>
      <c r="AB3001" s="16">
        <f>IF(COUNT(Q3001:Z3001)=0,"",SUM(R3001:S3001))</f>
        <v>13</v>
      </c>
      <c r="AC3001" s="16">
        <f>IF(COUNT(Q3001:Z3001)=0,"",SUM(T3001:V3001))</f>
        <v>313</v>
      </c>
      <c r="AD3001" s="16">
        <f>IF(COUNT(Q3001:Z3001)=0,"",SUM(W3001:Y3001))</f>
        <v>328</v>
      </c>
      <c r="AE3001" s="16">
        <f>IF(COUNT(Q3001:Z3001)=0,"",SUM(Z3001:Z3001))</f>
        <v>338</v>
      </c>
      <c r="AF3001" s="16">
        <f>IF(COUNT(Q3001:Z3001)=0,"",SUM(Q3001:Z3001))</f>
        <v>992</v>
      </c>
      <c r="AG3001" s="17">
        <f>IFERROR((AA3001+AB3001)/AF3001,"")</f>
        <v>1.310483870967742E-2</v>
      </c>
      <c r="AH3001" s="16"/>
    </row>
    <row r="3002" spans="1:34" x14ac:dyDescent="0.2">
      <c r="A3002" s="4" t="s">
        <v>938</v>
      </c>
      <c r="B3002" s="4" t="s">
        <v>145</v>
      </c>
      <c r="C3002" s="4" t="s">
        <v>1036</v>
      </c>
      <c r="D3002" s="4" t="s">
        <v>761</v>
      </c>
      <c r="E3002" s="4" t="s">
        <v>762</v>
      </c>
      <c r="F3002" s="4" t="s">
        <v>5813</v>
      </c>
      <c r="G3002" s="4" t="s">
        <v>158</v>
      </c>
      <c r="H3002" s="4" t="s">
        <v>164</v>
      </c>
      <c r="I3002" s="16">
        <v>78</v>
      </c>
      <c r="J3002" s="16">
        <v>3952</v>
      </c>
      <c r="K3002" s="16">
        <v>30</v>
      </c>
      <c r="L3002" s="16">
        <v>255</v>
      </c>
      <c r="M3002" s="16">
        <v>0</v>
      </c>
      <c r="N3002" s="16">
        <v>211</v>
      </c>
      <c r="O3002" s="17">
        <f>IFERROR(K3002/I3002,"")</f>
        <v>0.38461538461538464</v>
      </c>
      <c r="P3002" s="17">
        <f>IFERROR(L3002/J3002,"")</f>
        <v>6.4524291497975714E-2</v>
      </c>
      <c r="Q3002" s="16">
        <v>0</v>
      </c>
      <c r="R3002" s="16">
        <v>0</v>
      </c>
      <c r="S3002" s="16">
        <v>0</v>
      </c>
      <c r="T3002" s="16">
        <v>90</v>
      </c>
      <c r="U3002" s="16">
        <v>0</v>
      </c>
      <c r="V3002" s="16">
        <v>0</v>
      </c>
      <c r="W3002" s="16">
        <v>0</v>
      </c>
      <c r="X3002" s="16">
        <v>95</v>
      </c>
      <c r="Y3002" s="16">
        <v>0</v>
      </c>
      <c r="Z3002" s="16">
        <v>100</v>
      </c>
      <c r="AA3002" s="16">
        <f>IF(COUNT(Q3002:Z3002)=0,"",SUM(Q3002:Q3002))</f>
        <v>0</v>
      </c>
      <c r="AB3002" s="16">
        <f>IF(COUNT(Q3002:Z3002)=0,"",SUM(R3002:S3002))</f>
        <v>0</v>
      </c>
      <c r="AC3002" s="16">
        <f>IF(COUNT(Q3002:Z3002)=0,"",SUM(T3002:V3002))</f>
        <v>90</v>
      </c>
      <c r="AD3002" s="16">
        <f>IF(COUNT(Q3002:Z3002)=0,"",SUM(W3002:Y3002))</f>
        <v>95</v>
      </c>
      <c r="AE3002" s="16">
        <f>IF(COUNT(Q3002:Z3002)=0,"",SUM(Z3002:Z3002))</f>
        <v>100</v>
      </c>
      <c r="AF3002" s="16">
        <f>IF(COUNT(Q3002:Z3002)=0,"",SUM(Q3002:Z3002))</f>
        <v>285</v>
      </c>
      <c r="AG3002" s="17">
        <f>IFERROR((AA3002+AB3002)/AF3002,"")</f>
        <v>0</v>
      </c>
      <c r="AH3002" s="16"/>
    </row>
    <row r="3003" spans="1:34" x14ac:dyDescent="0.2">
      <c r="A3003" s="4" t="s">
        <v>938</v>
      </c>
      <c r="B3003" s="4" t="s">
        <v>145</v>
      </c>
      <c r="C3003" s="4" t="s">
        <v>1036</v>
      </c>
      <c r="D3003" s="4" t="s">
        <v>761</v>
      </c>
      <c r="E3003" s="4" t="s">
        <v>762</v>
      </c>
      <c r="F3003" s="4" t="s">
        <v>5814</v>
      </c>
      <c r="G3003" s="4" t="s">
        <v>158</v>
      </c>
      <c r="H3003" s="4" t="s">
        <v>164</v>
      </c>
      <c r="I3003" s="16">
        <v>444</v>
      </c>
      <c r="J3003" s="16">
        <v>24119</v>
      </c>
      <c r="K3003" s="16">
        <v>208</v>
      </c>
      <c r="L3003" s="16">
        <v>1264</v>
      </c>
      <c r="M3003" s="16">
        <v>61</v>
      </c>
      <c r="N3003" s="16">
        <v>1249</v>
      </c>
      <c r="O3003" s="17">
        <f>IFERROR(K3003/I3003,"")</f>
        <v>0.46846846846846846</v>
      </c>
      <c r="P3003" s="17">
        <f>IFERROR(L3003/J3003,"")</f>
        <v>5.2406816202993492E-2</v>
      </c>
      <c r="Q3003" s="16">
        <v>0</v>
      </c>
      <c r="R3003" s="16">
        <v>0</v>
      </c>
      <c r="S3003" s="16">
        <v>0</v>
      </c>
      <c r="T3003" s="16">
        <v>648</v>
      </c>
      <c r="U3003" s="16">
        <v>0</v>
      </c>
      <c r="V3003" s="16"/>
      <c r="W3003" s="16">
        <v>30</v>
      </c>
      <c r="X3003" s="16">
        <v>389</v>
      </c>
      <c r="Y3003" s="16">
        <v>0</v>
      </c>
      <c r="Z3003" s="16">
        <v>402</v>
      </c>
      <c r="AA3003" s="16">
        <f>IF(COUNT(Q3003:Z3003)=0,"",SUM(Q3003:Q3003))</f>
        <v>0</v>
      </c>
      <c r="AB3003" s="16">
        <f>IF(COUNT(Q3003:Z3003)=0,"",SUM(R3003:S3003))</f>
        <v>0</v>
      </c>
      <c r="AC3003" s="16">
        <f>IF(COUNT(Q3003:Z3003)=0,"",SUM(T3003:V3003))</f>
        <v>648</v>
      </c>
      <c r="AD3003" s="16">
        <f>IF(COUNT(Q3003:Z3003)=0,"",SUM(W3003:Y3003))</f>
        <v>419</v>
      </c>
      <c r="AE3003" s="16">
        <f>IF(COUNT(Q3003:Z3003)=0,"",SUM(Z3003:Z3003))</f>
        <v>402</v>
      </c>
      <c r="AF3003" s="16">
        <f>IF(COUNT(Q3003:Z3003)=0,"",SUM(Q3003:Z3003))</f>
        <v>1469</v>
      </c>
      <c r="AG3003" s="17">
        <f>IFERROR((AA3003+AB3003)/AF3003,"")</f>
        <v>0</v>
      </c>
      <c r="AH3003" s="16"/>
    </row>
    <row r="3004" spans="1:34" x14ac:dyDescent="0.2">
      <c r="A3004" s="4" t="s">
        <v>938</v>
      </c>
      <c r="B3004" s="4" t="s">
        <v>145</v>
      </c>
      <c r="C3004" s="4" t="s">
        <v>1036</v>
      </c>
      <c r="D3004" s="4" t="s">
        <v>761</v>
      </c>
      <c r="E3004" s="4" t="s">
        <v>762</v>
      </c>
      <c r="F3004" s="4" t="s">
        <v>5815</v>
      </c>
      <c r="G3004" s="4" t="s">
        <v>158</v>
      </c>
      <c r="H3004" s="4" t="s">
        <v>163</v>
      </c>
      <c r="I3004" s="16"/>
      <c r="J3004" s="16">
        <v>1396</v>
      </c>
      <c r="K3004" s="16"/>
      <c r="L3004" s="16">
        <v>43</v>
      </c>
      <c r="M3004" s="16">
        <v>0</v>
      </c>
      <c r="N3004" s="16">
        <v>89</v>
      </c>
      <c r="O3004" s="17" t="str">
        <f>IFERROR(K3004/I3004,"")</f>
        <v/>
      </c>
      <c r="P3004" s="17">
        <f>IFERROR(L3004/J3004,"")</f>
        <v>3.0802292263610316E-2</v>
      </c>
      <c r="Q3004" s="16">
        <v>0</v>
      </c>
      <c r="R3004" s="16">
        <v>0</v>
      </c>
      <c r="S3004" s="16">
        <v>0</v>
      </c>
      <c r="T3004" s="16">
        <v>23</v>
      </c>
      <c r="U3004" s="16">
        <v>0</v>
      </c>
      <c r="V3004" s="16">
        <v>0</v>
      </c>
      <c r="W3004" s="16">
        <v>0</v>
      </c>
      <c r="X3004" s="16">
        <v>13</v>
      </c>
      <c r="Y3004" s="16">
        <v>0</v>
      </c>
      <c r="Z3004" s="16">
        <v>11</v>
      </c>
      <c r="AA3004" s="16">
        <f>IF(COUNT(Q3004:Z3004)=0,"",SUM(Q3004:Q3004))</f>
        <v>0</v>
      </c>
      <c r="AB3004" s="16">
        <f>IF(COUNT(Q3004:Z3004)=0,"",SUM(R3004:S3004))</f>
        <v>0</v>
      </c>
      <c r="AC3004" s="16">
        <f>IF(COUNT(Q3004:Z3004)=0,"",SUM(T3004:V3004))</f>
        <v>23</v>
      </c>
      <c r="AD3004" s="16">
        <f>IF(COUNT(Q3004:Z3004)=0,"",SUM(W3004:Y3004))</f>
        <v>13</v>
      </c>
      <c r="AE3004" s="16">
        <f>IF(COUNT(Q3004:Z3004)=0,"",SUM(Z3004:Z3004))</f>
        <v>11</v>
      </c>
      <c r="AF3004" s="16">
        <f>IF(COUNT(Q3004:Z3004)=0,"",SUM(Q3004:Z3004))</f>
        <v>47</v>
      </c>
      <c r="AG3004" s="17">
        <f>IFERROR((AA3004+AB3004)/AF3004,"")</f>
        <v>0</v>
      </c>
      <c r="AH3004" s="16"/>
    </row>
    <row r="3005" spans="1:34" x14ac:dyDescent="0.2">
      <c r="A3005" s="4" t="s">
        <v>938</v>
      </c>
      <c r="B3005" s="4" t="s">
        <v>145</v>
      </c>
      <c r="C3005" s="4" t="s">
        <v>1036</v>
      </c>
      <c r="D3005" s="4" t="s">
        <v>761</v>
      </c>
      <c r="E3005" s="4" t="s">
        <v>762</v>
      </c>
      <c r="F3005" s="4" t="s">
        <v>5818</v>
      </c>
      <c r="G3005" s="4" t="s">
        <v>158</v>
      </c>
      <c r="H3005" s="4" t="s">
        <v>163</v>
      </c>
      <c r="I3005" s="16">
        <v>17</v>
      </c>
      <c r="J3005" s="16">
        <v>1711</v>
      </c>
      <c r="K3005" s="16"/>
      <c r="L3005" s="16">
        <v>70</v>
      </c>
      <c r="M3005" s="16"/>
      <c r="N3005" s="16">
        <v>48</v>
      </c>
      <c r="O3005" s="17">
        <f>IFERROR(K3005/I3005,"")</f>
        <v>0</v>
      </c>
      <c r="P3005" s="17">
        <f>IFERROR(L3005/J3005,"")</f>
        <v>4.0911747516072475E-2</v>
      </c>
      <c r="Q3005" s="16">
        <v>0</v>
      </c>
      <c r="R3005" s="16">
        <v>0</v>
      </c>
      <c r="S3005" s="16">
        <v>0</v>
      </c>
      <c r="T3005" s="16">
        <v>35</v>
      </c>
      <c r="U3005" s="16">
        <v>0</v>
      </c>
      <c r="V3005" s="16"/>
      <c r="W3005" s="16">
        <v>0</v>
      </c>
      <c r="X3005" s="16">
        <v>17</v>
      </c>
      <c r="Y3005" s="16">
        <v>0</v>
      </c>
      <c r="Z3005" s="16">
        <v>25</v>
      </c>
      <c r="AA3005" s="16">
        <f>IF(COUNT(Q3005:Z3005)=0,"",SUM(Q3005:Q3005))</f>
        <v>0</v>
      </c>
      <c r="AB3005" s="16">
        <f>IF(COUNT(Q3005:Z3005)=0,"",SUM(R3005:S3005))</f>
        <v>0</v>
      </c>
      <c r="AC3005" s="16">
        <f>IF(COUNT(Q3005:Z3005)=0,"",SUM(T3005:V3005))</f>
        <v>35</v>
      </c>
      <c r="AD3005" s="16">
        <f>IF(COUNT(Q3005:Z3005)=0,"",SUM(W3005:Y3005))</f>
        <v>17</v>
      </c>
      <c r="AE3005" s="16">
        <f>IF(COUNT(Q3005:Z3005)=0,"",SUM(Z3005:Z3005))</f>
        <v>25</v>
      </c>
      <c r="AF3005" s="16">
        <f>IF(COUNT(Q3005:Z3005)=0,"",SUM(Q3005:Z3005))</f>
        <v>77</v>
      </c>
      <c r="AG3005" s="17">
        <f>IFERROR((AA3005+AB3005)/AF3005,"")</f>
        <v>0</v>
      </c>
      <c r="AH3005" s="16"/>
    </row>
    <row r="3006" spans="1:34" x14ac:dyDescent="0.2">
      <c r="A3006" s="4" t="s">
        <v>938</v>
      </c>
      <c r="B3006" s="4" t="s">
        <v>145</v>
      </c>
      <c r="C3006" s="4" t="s">
        <v>1036</v>
      </c>
      <c r="D3006" s="4" t="s">
        <v>761</v>
      </c>
      <c r="E3006" s="4" t="s">
        <v>762</v>
      </c>
      <c r="F3006" s="4" t="s">
        <v>5819</v>
      </c>
      <c r="G3006" s="4" t="s">
        <v>158</v>
      </c>
      <c r="H3006" s="4" t="s">
        <v>163</v>
      </c>
      <c r="I3006" s="16">
        <v>0</v>
      </c>
      <c r="J3006" s="16">
        <v>166</v>
      </c>
      <c r="K3006" s="16">
        <v>0</v>
      </c>
      <c r="L3006" s="16">
        <v>16</v>
      </c>
      <c r="M3006" s="16">
        <v>0</v>
      </c>
      <c r="N3006" s="16"/>
      <c r="O3006" s="17" t="str">
        <f>IFERROR(K3006/I3006,"")</f>
        <v/>
      </c>
      <c r="P3006" s="17">
        <f>IFERROR(L3006/J3006,"")</f>
        <v>9.6385542168674704E-2</v>
      </c>
      <c r="Q3006" s="16">
        <v>0</v>
      </c>
      <c r="R3006" s="16">
        <v>0</v>
      </c>
      <c r="S3006" s="16">
        <v>0</v>
      </c>
      <c r="T3006" s="16"/>
      <c r="U3006" s="16">
        <v>0</v>
      </c>
      <c r="V3006" s="16">
        <v>0</v>
      </c>
      <c r="W3006" s="16">
        <v>0</v>
      </c>
      <c r="X3006" s="16">
        <v>0</v>
      </c>
      <c r="Y3006" s="16">
        <v>0</v>
      </c>
      <c r="Z3006" s="16"/>
      <c r="AA3006" s="16">
        <f>IF(COUNT(Q3006:Z3006)=0,"",SUM(Q3006:Q3006))</f>
        <v>0</v>
      </c>
      <c r="AB3006" s="16">
        <f>IF(COUNT(Q3006:Z3006)=0,"",SUM(R3006:S3006))</f>
        <v>0</v>
      </c>
      <c r="AC3006" s="16">
        <f>IF(COUNT(Q3006:Z3006)=0,"",SUM(T3006:V3006))</f>
        <v>0</v>
      </c>
      <c r="AD3006" s="16">
        <f>IF(COUNT(Q3006:Z3006)=0,"",SUM(W3006:Y3006))</f>
        <v>0</v>
      </c>
      <c r="AE3006" s="16">
        <f>IF(COUNT(Q3006:Z3006)=0,"",SUM(Z3006:Z3006))</f>
        <v>0</v>
      </c>
      <c r="AF3006" s="16">
        <f>IF(COUNT(Q3006:Z3006)=0,"",SUM(Q3006:Z3006))</f>
        <v>0</v>
      </c>
      <c r="AG3006" s="17" t="str">
        <f>IFERROR((AA3006+AB3006)/AF3006,"")</f>
        <v/>
      </c>
      <c r="AH3006" s="16"/>
    </row>
    <row r="3007" spans="1:34" x14ac:dyDescent="0.2">
      <c r="A3007" s="4" t="s">
        <v>938</v>
      </c>
      <c r="B3007" s="4" t="s">
        <v>145</v>
      </c>
      <c r="C3007" s="4" t="s">
        <v>1036</v>
      </c>
      <c r="D3007" s="4" t="s">
        <v>761</v>
      </c>
      <c r="E3007" s="4" t="s">
        <v>762</v>
      </c>
      <c r="F3007" s="4" t="s">
        <v>5820</v>
      </c>
      <c r="G3007" s="4" t="s">
        <v>158</v>
      </c>
      <c r="H3007" s="4" t="s">
        <v>165</v>
      </c>
      <c r="I3007" s="16">
        <v>22</v>
      </c>
      <c r="J3007" s="16">
        <v>1601</v>
      </c>
      <c r="K3007" s="16"/>
      <c r="L3007" s="16">
        <v>164</v>
      </c>
      <c r="M3007" s="16">
        <v>0</v>
      </c>
      <c r="N3007" s="16">
        <v>54</v>
      </c>
      <c r="O3007" s="17">
        <f>IFERROR(K3007/I3007,"")</f>
        <v>0</v>
      </c>
      <c r="P3007" s="17">
        <f>IFERROR(L3007/J3007,"")</f>
        <v>0.10243597751405371</v>
      </c>
      <c r="Q3007" s="16">
        <v>0</v>
      </c>
      <c r="R3007" s="16">
        <v>0</v>
      </c>
      <c r="S3007" s="16">
        <v>0</v>
      </c>
      <c r="T3007" s="16">
        <v>66</v>
      </c>
      <c r="U3007" s="16">
        <v>0</v>
      </c>
      <c r="V3007" s="16"/>
      <c r="W3007" s="16">
        <v>0</v>
      </c>
      <c r="X3007" s="16">
        <v>27</v>
      </c>
      <c r="Y3007" s="16">
        <v>0</v>
      </c>
      <c r="Z3007" s="16">
        <v>80</v>
      </c>
      <c r="AA3007" s="16">
        <f>IF(COUNT(Q3007:Z3007)=0,"",SUM(Q3007:Q3007))</f>
        <v>0</v>
      </c>
      <c r="AB3007" s="16">
        <f>IF(COUNT(Q3007:Z3007)=0,"",SUM(R3007:S3007))</f>
        <v>0</v>
      </c>
      <c r="AC3007" s="16">
        <f>IF(COUNT(Q3007:Z3007)=0,"",SUM(T3007:V3007))</f>
        <v>66</v>
      </c>
      <c r="AD3007" s="16">
        <f>IF(COUNT(Q3007:Z3007)=0,"",SUM(W3007:Y3007))</f>
        <v>27</v>
      </c>
      <c r="AE3007" s="16">
        <f>IF(COUNT(Q3007:Z3007)=0,"",SUM(Z3007:Z3007))</f>
        <v>80</v>
      </c>
      <c r="AF3007" s="16">
        <f>IF(COUNT(Q3007:Z3007)=0,"",SUM(Q3007:Z3007))</f>
        <v>173</v>
      </c>
      <c r="AG3007" s="17">
        <f>IFERROR((AA3007+AB3007)/AF3007,"")</f>
        <v>0</v>
      </c>
      <c r="AH3007" s="16"/>
    </row>
    <row r="3008" spans="1:34" x14ac:dyDescent="0.2">
      <c r="A3008" s="4" t="s">
        <v>938</v>
      </c>
      <c r="B3008" s="4" t="s">
        <v>145</v>
      </c>
      <c r="C3008" s="4" t="s">
        <v>1036</v>
      </c>
      <c r="D3008" s="4" t="s">
        <v>761</v>
      </c>
      <c r="E3008" s="4" t="s">
        <v>762</v>
      </c>
      <c r="F3008" s="4" t="s">
        <v>5822</v>
      </c>
      <c r="G3008" s="4" t="s">
        <v>158</v>
      </c>
      <c r="H3008" s="4" t="s">
        <v>165</v>
      </c>
      <c r="I3008" s="16"/>
      <c r="J3008" s="16">
        <v>474</v>
      </c>
      <c r="K3008" s="16"/>
      <c r="L3008" s="16"/>
      <c r="M3008" s="16">
        <v>0</v>
      </c>
      <c r="N3008" s="16">
        <v>54</v>
      </c>
      <c r="O3008" s="17" t="str">
        <f>IFERROR(K3008/I3008,"")</f>
        <v/>
      </c>
      <c r="P3008" s="17">
        <f>IFERROR(L3008/J3008,"")</f>
        <v>0</v>
      </c>
      <c r="Q3008" s="16">
        <v>0</v>
      </c>
      <c r="R3008" s="16">
        <v>0</v>
      </c>
      <c r="S3008" s="16">
        <v>0</v>
      </c>
      <c r="T3008" s="16"/>
      <c r="U3008" s="16">
        <v>0</v>
      </c>
      <c r="V3008" s="16">
        <v>0</v>
      </c>
      <c r="W3008" s="16">
        <v>0</v>
      </c>
      <c r="X3008" s="16"/>
      <c r="Y3008" s="16">
        <v>0</v>
      </c>
      <c r="Z3008" s="16"/>
      <c r="AA3008" s="16">
        <f>IF(COUNT(Q3008:Z3008)=0,"",SUM(Q3008:Q3008))</f>
        <v>0</v>
      </c>
      <c r="AB3008" s="16">
        <f>IF(COUNT(Q3008:Z3008)=0,"",SUM(R3008:S3008))</f>
        <v>0</v>
      </c>
      <c r="AC3008" s="16">
        <f>IF(COUNT(Q3008:Z3008)=0,"",SUM(T3008:V3008))</f>
        <v>0</v>
      </c>
      <c r="AD3008" s="16">
        <f>IF(COUNT(Q3008:Z3008)=0,"",SUM(W3008:Y3008))</f>
        <v>0</v>
      </c>
      <c r="AE3008" s="16">
        <f>IF(COUNT(Q3008:Z3008)=0,"",SUM(Z3008:Z3008))</f>
        <v>0</v>
      </c>
      <c r="AF3008" s="16">
        <f>IF(COUNT(Q3008:Z3008)=0,"",SUM(Q3008:Z3008))</f>
        <v>0</v>
      </c>
      <c r="AG3008" s="17" t="str">
        <f>IFERROR((AA3008+AB3008)/AF3008,"")</f>
        <v/>
      </c>
      <c r="AH3008" s="16"/>
    </row>
    <row r="3009" spans="1:34" x14ac:dyDescent="0.2">
      <c r="A3009" s="4" t="s">
        <v>938</v>
      </c>
      <c r="B3009" s="4" t="s">
        <v>145</v>
      </c>
      <c r="C3009" s="4" t="s">
        <v>1036</v>
      </c>
      <c r="D3009" s="4" t="s">
        <v>761</v>
      </c>
      <c r="E3009" s="4" t="s">
        <v>762</v>
      </c>
      <c r="F3009" s="4" t="s">
        <v>5823</v>
      </c>
      <c r="G3009" s="4" t="s">
        <v>158</v>
      </c>
      <c r="H3009" s="4" t="s">
        <v>165</v>
      </c>
      <c r="I3009" s="16">
        <v>200</v>
      </c>
      <c r="J3009" s="16">
        <v>7207</v>
      </c>
      <c r="K3009" s="16">
        <v>123</v>
      </c>
      <c r="L3009" s="16">
        <v>549</v>
      </c>
      <c r="M3009" s="16"/>
      <c r="N3009" s="16">
        <v>312</v>
      </c>
      <c r="O3009" s="17">
        <f>IFERROR(K3009/I3009,"")</f>
        <v>0.61499999999999999</v>
      </c>
      <c r="P3009" s="17">
        <f>IFERROR(L3009/J3009,"")</f>
        <v>7.6175940058276673E-2</v>
      </c>
      <c r="Q3009" s="16">
        <v>0</v>
      </c>
      <c r="R3009" s="16">
        <v>0</v>
      </c>
      <c r="S3009" s="16">
        <v>0</v>
      </c>
      <c r="T3009" s="16">
        <v>261</v>
      </c>
      <c r="U3009" s="16">
        <v>0</v>
      </c>
      <c r="V3009" s="16">
        <v>12</v>
      </c>
      <c r="W3009" s="16">
        <v>0</v>
      </c>
      <c r="X3009" s="16">
        <v>197</v>
      </c>
      <c r="Y3009" s="16">
        <v>0</v>
      </c>
      <c r="Z3009" s="16">
        <v>202</v>
      </c>
      <c r="AA3009" s="16">
        <f>IF(COUNT(Q3009:Z3009)=0,"",SUM(Q3009:Q3009))</f>
        <v>0</v>
      </c>
      <c r="AB3009" s="16">
        <f>IF(COUNT(Q3009:Z3009)=0,"",SUM(R3009:S3009))</f>
        <v>0</v>
      </c>
      <c r="AC3009" s="16">
        <f>IF(COUNT(Q3009:Z3009)=0,"",SUM(T3009:V3009))</f>
        <v>273</v>
      </c>
      <c r="AD3009" s="16">
        <f>IF(COUNT(Q3009:Z3009)=0,"",SUM(W3009:Y3009))</f>
        <v>197</v>
      </c>
      <c r="AE3009" s="16">
        <f>IF(COUNT(Q3009:Z3009)=0,"",SUM(Z3009:Z3009))</f>
        <v>202</v>
      </c>
      <c r="AF3009" s="16">
        <f>IF(COUNT(Q3009:Z3009)=0,"",SUM(Q3009:Z3009))</f>
        <v>672</v>
      </c>
      <c r="AG3009" s="17">
        <f>IFERROR((AA3009+AB3009)/AF3009,"")</f>
        <v>0</v>
      </c>
      <c r="AH3009" s="16"/>
    </row>
    <row r="3010" spans="1:34" x14ac:dyDescent="0.2">
      <c r="A3010" s="4" t="s">
        <v>938</v>
      </c>
      <c r="B3010" s="4" t="s">
        <v>145</v>
      </c>
      <c r="C3010" s="4" t="s">
        <v>1036</v>
      </c>
      <c r="D3010" s="4" t="s">
        <v>761</v>
      </c>
      <c r="E3010" s="4" t="s">
        <v>762</v>
      </c>
      <c r="F3010" s="4" t="s">
        <v>5824</v>
      </c>
      <c r="G3010" s="4" t="s">
        <v>158</v>
      </c>
      <c r="H3010" s="4" t="s">
        <v>165</v>
      </c>
      <c r="I3010" s="16">
        <v>186</v>
      </c>
      <c r="J3010" s="16">
        <v>14890</v>
      </c>
      <c r="K3010" s="16">
        <v>104</v>
      </c>
      <c r="L3010" s="16">
        <v>933</v>
      </c>
      <c r="M3010" s="16"/>
      <c r="N3010" s="16">
        <v>904</v>
      </c>
      <c r="O3010" s="17">
        <f>IFERROR(K3010/I3010,"")</f>
        <v>0.55913978494623651</v>
      </c>
      <c r="P3010" s="17">
        <f>IFERROR(L3010/J3010,"")</f>
        <v>6.2659503022162527E-2</v>
      </c>
      <c r="Q3010" s="16">
        <v>0</v>
      </c>
      <c r="R3010" s="16">
        <v>0</v>
      </c>
      <c r="S3010" s="16">
        <v>0</v>
      </c>
      <c r="T3010" s="16">
        <v>506</v>
      </c>
      <c r="U3010" s="16">
        <v>0</v>
      </c>
      <c r="V3010" s="16"/>
      <c r="W3010" s="16">
        <v>0</v>
      </c>
      <c r="X3010" s="16">
        <v>178</v>
      </c>
      <c r="Y3010" s="16">
        <v>0</v>
      </c>
      <c r="Z3010" s="16">
        <v>348</v>
      </c>
      <c r="AA3010" s="16">
        <f>IF(COUNT(Q3010:Z3010)=0,"",SUM(Q3010:Q3010))</f>
        <v>0</v>
      </c>
      <c r="AB3010" s="16">
        <f>IF(COUNT(Q3010:Z3010)=0,"",SUM(R3010:S3010))</f>
        <v>0</v>
      </c>
      <c r="AC3010" s="16">
        <f>IF(COUNT(Q3010:Z3010)=0,"",SUM(T3010:V3010))</f>
        <v>506</v>
      </c>
      <c r="AD3010" s="16">
        <f>IF(COUNT(Q3010:Z3010)=0,"",SUM(W3010:Y3010))</f>
        <v>178</v>
      </c>
      <c r="AE3010" s="16">
        <f>IF(COUNT(Q3010:Z3010)=0,"",SUM(Z3010:Z3010))</f>
        <v>348</v>
      </c>
      <c r="AF3010" s="16">
        <f>IF(COUNT(Q3010:Z3010)=0,"",SUM(Q3010:Z3010))</f>
        <v>1032</v>
      </c>
      <c r="AG3010" s="17">
        <f>IFERROR((AA3010+AB3010)/AF3010,"")</f>
        <v>0</v>
      </c>
      <c r="AH3010" s="16"/>
    </row>
    <row r="3011" spans="1:34" x14ac:dyDescent="0.2">
      <c r="A3011" s="4" t="s">
        <v>938</v>
      </c>
      <c r="B3011" s="4" t="s">
        <v>145</v>
      </c>
      <c r="C3011" s="4" t="s">
        <v>1036</v>
      </c>
      <c r="D3011" s="4" t="s">
        <v>761</v>
      </c>
      <c r="E3011" s="4" t="s">
        <v>762</v>
      </c>
      <c r="F3011" s="4" t="s">
        <v>5825</v>
      </c>
      <c r="G3011" s="4" t="s">
        <v>158</v>
      </c>
      <c r="H3011" s="4" t="s">
        <v>164</v>
      </c>
      <c r="I3011" s="16">
        <v>71</v>
      </c>
      <c r="J3011" s="16">
        <v>1325</v>
      </c>
      <c r="K3011" s="16">
        <v>57</v>
      </c>
      <c r="L3011" s="16">
        <v>65</v>
      </c>
      <c r="M3011" s="16">
        <v>0</v>
      </c>
      <c r="N3011" s="16">
        <v>58</v>
      </c>
      <c r="O3011" s="17">
        <f>IFERROR(K3011/I3011,"")</f>
        <v>0.80281690140845074</v>
      </c>
      <c r="P3011" s="17">
        <f>IFERROR(L3011/J3011,"")</f>
        <v>4.9056603773584909E-2</v>
      </c>
      <c r="Q3011" s="16">
        <v>0</v>
      </c>
      <c r="R3011" s="16">
        <v>0</v>
      </c>
      <c r="S3011" s="16">
        <v>0</v>
      </c>
      <c r="T3011" s="16">
        <v>43</v>
      </c>
      <c r="U3011" s="16">
        <v>0</v>
      </c>
      <c r="V3011" s="16">
        <v>0</v>
      </c>
      <c r="W3011" s="16">
        <v>0</v>
      </c>
      <c r="X3011" s="16">
        <v>31</v>
      </c>
      <c r="Y3011" s="16">
        <v>0</v>
      </c>
      <c r="Z3011" s="16">
        <v>48</v>
      </c>
      <c r="AA3011" s="16">
        <f>IF(COUNT(Q3011:Z3011)=0,"",SUM(Q3011:Q3011))</f>
        <v>0</v>
      </c>
      <c r="AB3011" s="16">
        <f>IF(COUNT(Q3011:Z3011)=0,"",SUM(R3011:S3011))</f>
        <v>0</v>
      </c>
      <c r="AC3011" s="16">
        <f>IF(COUNT(Q3011:Z3011)=0,"",SUM(T3011:V3011))</f>
        <v>43</v>
      </c>
      <c r="AD3011" s="16">
        <f>IF(COUNT(Q3011:Z3011)=0,"",SUM(W3011:Y3011))</f>
        <v>31</v>
      </c>
      <c r="AE3011" s="16">
        <f>IF(COUNT(Q3011:Z3011)=0,"",SUM(Z3011:Z3011))</f>
        <v>48</v>
      </c>
      <c r="AF3011" s="16">
        <f>IF(COUNT(Q3011:Z3011)=0,"",SUM(Q3011:Z3011))</f>
        <v>122</v>
      </c>
      <c r="AG3011" s="17">
        <f>IFERROR((AA3011+AB3011)/AF3011,"")</f>
        <v>0</v>
      </c>
      <c r="AH3011" s="16"/>
    </row>
    <row r="3012" spans="1:34" x14ac:dyDescent="0.2">
      <c r="A3012" s="4" t="s">
        <v>938</v>
      </c>
      <c r="B3012" s="4" t="s">
        <v>145</v>
      </c>
      <c r="C3012" s="4" t="s">
        <v>1036</v>
      </c>
      <c r="D3012" s="4" t="s">
        <v>761</v>
      </c>
      <c r="E3012" s="4" t="s">
        <v>762</v>
      </c>
      <c r="F3012" s="4" t="s">
        <v>5826</v>
      </c>
      <c r="G3012" s="4" t="s">
        <v>158</v>
      </c>
      <c r="H3012" s="4" t="s">
        <v>164</v>
      </c>
      <c r="I3012" s="16">
        <v>56</v>
      </c>
      <c r="J3012" s="16">
        <v>3880</v>
      </c>
      <c r="K3012" s="16">
        <v>18</v>
      </c>
      <c r="L3012" s="16">
        <v>220</v>
      </c>
      <c r="M3012" s="16"/>
      <c r="N3012" s="16">
        <v>119</v>
      </c>
      <c r="O3012" s="17">
        <f>IFERROR(K3012/I3012,"")</f>
        <v>0.32142857142857145</v>
      </c>
      <c r="P3012" s="17">
        <f>IFERROR(L3012/J3012,"")</f>
        <v>5.6701030927835051E-2</v>
      </c>
      <c r="Q3012" s="16">
        <v>0</v>
      </c>
      <c r="R3012" s="16">
        <v>0</v>
      </c>
      <c r="S3012" s="16">
        <v>0</v>
      </c>
      <c r="T3012" s="16">
        <v>98</v>
      </c>
      <c r="U3012" s="16">
        <v>0</v>
      </c>
      <c r="V3012" s="16"/>
      <c r="W3012" s="16">
        <v>0</v>
      </c>
      <c r="X3012" s="16">
        <v>79</v>
      </c>
      <c r="Y3012" s="16">
        <v>0</v>
      </c>
      <c r="Z3012" s="16">
        <v>59</v>
      </c>
      <c r="AA3012" s="16">
        <f>IF(COUNT(Q3012:Z3012)=0,"",SUM(Q3012:Q3012))</f>
        <v>0</v>
      </c>
      <c r="AB3012" s="16">
        <f>IF(COUNT(Q3012:Z3012)=0,"",SUM(R3012:S3012))</f>
        <v>0</v>
      </c>
      <c r="AC3012" s="16">
        <f>IF(COUNT(Q3012:Z3012)=0,"",SUM(T3012:V3012))</f>
        <v>98</v>
      </c>
      <c r="AD3012" s="16">
        <f>IF(COUNT(Q3012:Z3012)=0,"",SUM(W3012:Y3012))</f>
        <v>79</v>
      </c>
      <c r="AE3012" s="16">
        <f>IF(COUNT(Q3012:Z3012)=0,"",SUM(Z3012:Z3012))</f>
        <v>59</v>
      </c>
      <c r="AF3012" s="16">
        <f>IF(COUNT(Q3012:Z3012)=0,"",SUM(Q3012:Z3012))</f>
        <v>236</v>
      </c>
      <c r="AG3012" s="17">
        <f>IFERROR((AA3012+AB3012)/AF3012,"")</f>
        <v>0</v>
      </c>
      <c r="AH3012" s="16"/>
    </row>
    <row r="3013" spans="1:34" x14ac:dyDescent="0.2">
      <c r="A3013" s="4" t="s">
        <v>938</v>
      </c>
      <c r="B3013" s="4" t="s">
        <v>145</v>
      </c>
      <c r="C3013" s="4" t="s">
        <v>1036</v>
      </c>
      <c r="D3013" s="4" t="s">
        <v>761</v>
      </c>
      <c r="E3013" s="4" t="s">
        <v>762</v>
      </c>
      <c r="F3013" s="4" t="s">
        <v>5827</v>
      </c>
      <c r="G3013" s="4" t="s">
        <v>158</v>
      </c>
      <c r="H3013" s="4" t="s">
        <v>164</v>
      </c>
      <c r="I3013" s="16"/>
      <c r="J3013" s="16">
        <v>1717</v>
      </c>
      <c r="K3013" s="16"/>
      <c r="L3013" s="16">
        <v>179</v>
      </c>
      <c r="M3013" s="16">
        <v>0</v>
      </c>
      <c r="N3013" s="16">
        <v>143</v>
      </c>
      <c r="O3013" s="17" t="str">
        <f>IFERROR(K3013/I3013,"")</f>
        <v/>
      </c>
      <c r="P3013" s="17">
        <f>IFERROR(L3013/J3013,"")</f>
        <v>0.10425160163075131</v>
      </c>
      <c r="Q3013" s="16">
        <v>0</v>
      </c>
      <c r="R3013" s="16">
        <v>20</v>
      </c>
      <c r="S3013" s="16">
        <v>0</v>
      </c>
      <c r="T3013" s="16">
        <v>112</v>
      </c>
      <c r="U3013" s="16">
        <v>0</v>
      </c>
      <c r="V3013" s="16">
        <v>0</v>
      </c>
      <c r="W3013" s="16">
        <v>0</v>
      </c>
      <c r="X3013" s="16">
        <v>25</v>
      </c>
      <c r="Y3013" s="16">
        <v>0</v>
      </c>
      <c r="Z3013" s="16">
        <v>27</v>
      </c>
      <c r="AA3013" s="16">
        <f>IF(COUNT(Q3013:Z3013)=0,"",SUM(Q3013:Q3013))</f>
        <v>0</v>
      </c>
      <c r="AB3013" s="16">
        <f>IF(COUNT(Q3013:Z3013)=0,"",SUM(R3013:S3013))</f>
        <v>20</v>
      </c>
      <c r="AC3013" s="16">
        <f>IF(COUNT(Q3013:Z3013)=0,"",SUM(T3013:V3013))</f>
        <v>112</v>
      </c>
      <c r="AD3013" s="16">
        <f>IF(COUNT(Q3013:Z3013)=0,"",SUM(W3013:Y3013))</f>
        <v>25</v>
      </c>
      <c r="AE3013" s="16">
        <f>IF(COUNT(Q3013:Z3013)=0,"",SUM(Z3013:Z3013))</f>
        <v>27</v>
      </c>
      <c r="AF3013" s="16">
        <f>IF(COUNT(Q3013:Z3013)=0,"",SUM(Q3013:Z3013))</f>
        <v>184</v>
      </c>
      <c r="AG3013" s="17">
        <f>IFERROR((AA3013+AB3013)/AF3013,"")</f>
        <v>0.10869565217391304</v>
      </c>
      <c r="AH3013" s="16"/>
    </row>
    <row r="3014" spans="1:34" x14ac:dyDescent="0.2">
      <c r="A3014" s="4" t="s">
        <v>938</v>
      </c>
      <c r="B3014" s="4" t="s">
        <v>145</v>
      </c>
      <c r="C3014" s="4" t="s">
        <v>1036</v>
      </c>
      <c r="D3014" s="4" t="s">
        <v>761</v>
      </c>
      <c r="E3014" s="4" t="s">
        <v>762</v>
      </c>
      <c r="F3014" s="4" t="s">
        <v>5828</v>
      </c>
      <c r="G3014" s="4" t="s">
        <v>158</v>
      </c>
      <c r="H3014" s="4" t="s">
        <v>164</v>
      </c>
      <c r="I3014" s="16">
        <v>45</v>
      </c>
      <c r="J3014" s="16">
        <v>5757</v>
      </c>
      <c r="K3014" s="16">
        <v>21</v>
      </c>
      <c r="L3014" s="16">
        <v>382</v>
      </c>
      <c r="M3014" s="16"/>
      <c r="N3014" s="16">
        <v>338</v>
      </c>
      <c r="O3014" s="17">
        <f>IFERROR(K3014/I3014,"")</f>
        <v>0.46666666666666667</v>
      </c>
      <c r="P3014" s="17">
        <f>IFERROR(L3014/J3014,"")</f>
        <v>6.6354003821434776E-2</v>
      </c>
      <c r="Q3014" s="16">
        <v>0</v>
      </c>
      <c r="R3014" s="16">
        <v>0</v>
      </c>
      <c r="S3014" s="16">
        <v>0</v>
      </c>
      <c r="T3014" s="16">
        <v>255</v>
      </c>
      <c r="U3014" s="16">
        <v>0</v>
      </c>
      <c r="V3014" s="16">
        <v>0</v>
      </c>
      <c r="W3014" s="16">
        <v>0</v>
      </c>
      <c r="X3014" s="16">
        <v>74</v>
      </c>
      <c r="Y3014" s="16">
        <v>0</v>
      </c>
      <c r="Z3014" s="16">
        <v>74</v>
      </c>
      <c r="AA3014" s="16">
        <f>IF(COUNT(Q3014:Z3014)=0,"",SUM(Q3014:Q3014))</f>
        <v>0</v>
      </c>
      <c r="AB3014" s="16">
        <f>IF(COUNT(Q3014:Z3014)=0,"",SUM(R3014:S3014))</f>
        <v>0</v>
      </c>
      <c r="AC3014" s="16">
        <f>IF(COUNT(Q3014:Z3014)=0,"",SUM(T3014:V3014))</f>
        <v>255</v>
      </c>
      <c r="AD3014" s="16">
        <f>IF(COUNT(Q3014:Z3014)=0,"",SUM(W3014:Y3014))</f>
        <v>74</v>
      </c>
      <c r="AE3014" s="16">
        <f>IF(COUNT(Q3014:Z3014)=0,"",SUM(Z3014:Z3014))</f>
        <v>74</v>
      </c>
      <c r="AF3014" s="16">
        <f>IF(COUNT(Q3014:Z3014)=0,"",SUM(Q3014:Z3014))</f>
        <v>403</v>
      </c>
      <c r="AG3014" s="17">
        <f>IFERROR((AA3014+AB3014)/AF3014,"")</f>
        <v>0</v>
      </c>
      <c r="AH3014" s="16"/>
    </row>
    <row r="3015" spans="1:34" x14ac:dyDescent="0.2">
      <c r="A3015" s="4" t="s">
        <v>938</v>
      </c>
      <c r="B3015" s="4" t="s">
        <v>145</v>
      </c>
      <c r="C3015" s="4" t="s">
        <v>1036</v>
      </c>
      <c r="D3015" s="4" t="s">
        <v>761</v>
      </c>
      <c r="E3015" s="4" t="s">
        <v>762</v>
      </c>
      <c r="F3015" s="4" t="s">
        <v>5829</v>
      </c>
      <c r="G3015" s="4" t="s">
        <v>158</v>
      </c>
      <c r="H3015" s="4" t="s">
        <v>164</v>
      </c>
      <c r="I3015" s="16">
        <v>364</v>
      </c>
      <c r="J3015" s="16">
        <v>31239</v>
      </c>
      <c r="K3015" s="16">
        <v>213</v>
      </c>
      <c r="L3015" s="16">
        <v>2370</v>
      </c>
      <c r="M3015" s="16">
        <v>14</v>
      </c>
      <c r="N3015" s="16">
        <v>1814</v>
      </c>
      <c r="O3015" s="17">
        <f>IFERROR(K3015/I3015,"")</f>
        <v>0.5851648351648352</v>
      </c>
      <c r="P3015" s="17">
        <f>IFERROR(L3015/J3015,"")</f>
        <v>7.5866705080188224E-2</v>
      </c>
      <c r="Q3015" s="16">
        <v>0</v>
      </c>
      <c r="R3015" s="16"/>
      <c r="S3015" s="16">
        <v>0</v>
      </c>
      <c r="T3015" s="16">
        <v>1109</v>
      </c>
      <c r="U3015" s="16">
        <v>0</v>
      </c>
      <c r="V3015" s="16">
        <v>31</v>
      </c>
      <c r="W3015" s="16"/>
      <c r="X3015" s="16">
        <v>515</v>
      </c>
      <c r="Y3015" s="16">
        <v>0</v>
      </c>
      <c r="Z3015" s="16">
        <v>920</v>
      </c>
      <c r="AA3015" s="16">
        <f>IF(COUNT(Q3015:Z3015)=0,"",SUM(Q3015:Q3015))</f>
        <v>0</v>
      </c>
      <c r="AB3015" s="16">
        <f>IF(COUNT(Q3015:Z3015)=0,"",SUM(R3015:S3015))</f>
        <v>0</v>
      </c>
      <c r="AC3015" s="16">
        <f>IF(COUNT(Q3015:Z3015)=0,"",SUM(T3015:V3015))</f>
        <v>1140</v>
      </c>
      <c r="AD3015" s="16">
        <f>IF(COUNT(Q3015:Z3015)=0,"",SUM(W3015:Y3015))</f>
        <v>515</v>
      </c>
      <c r="AE3015" s="16">
        <f>IF(COUNT(Q3015:Z3015)=0,"",SUM(Z3015:Z3015))</f>
        <v>920</v>
      </c>
      <c r="AF3015" s="16">
        <f>IF(COUNT(Q3015:Z3015)=0,"",SUM(Q3015:Z3015))</f>
        <v>2575</v>
      </c>
      <c r="AG3015" s="17">
        <f>IFERROR((AA3015+AB3015)/AF3015,"")</f>
        <v>0</v>
      </c>
      <c r="AH3015" s="16"/>
    </row>
    <row r="3016" spans="1:34" x14ac:dyDescent="0.2">
      <c r="A3016" s="4" t="s">
        <v>938</v>
      </c>
      <c r="B3016" s="4" t="s">
        <v>145</v>
      </c>
      <c r="C3016" s="4" t="s">
        <v>1036</v>
      </c>
      <c r="D3016" s="4" t="s">
        <v>761</v>
      </c>
      <c r="E3016" s="4" t="s">
        <v>762</v>
      </c>
      <c r="F3016" s="4" t="s">
        <v>5831</v>
      </c>
      <c r="G3016" s="4" t="s">
        <v>158</v>
      </c>
      <c r="H3016" s="4" t="s">
        <v>165</v>
      </c>
      <c r="I3016" s="16">
        <v>50</v>
      </c>
      <c r="J3016" s="16">
        <v>5276</v>
      </c>
      <c r="K3016" s="16">
        <v>25</v>
      </c>
      <c r="L3016" s="16">
        <v>408</v>
      </c>
      <c r="M3016" s="16">
        <v>0</v>
      </c>
      <c r="N3016" s="16">
        <v>293</v>
      </c>
      <c r="O3016" s="17">
        <f>IFERROR(K3016/I3016,"")</f>
        <v>0.5</v>
      </c>
      <c r="P3016" s="17">
        <f>IFERROR(L3016/J3016,"")</f>
        <v>7.7331311599696737E-2</v>
      </c>
      <c r="Q3016" s="16">
        <v>0</v>
      </c>
      <c r="R3016" s="16">
        <v>0</v>
      </c>
      <c r="S3016" s="16">
        <v>0</v>
      </c>
      <c r="T3016" s="16">
        <v>165</v>
      </c>
      <c r="U3016" s="16">
        <v>0</v>
      </c>
      <c r="V3016" s="16">
        <v>0</v>
      </c>
      <c r="W3016" s="16">
        <v>0</v>
      </c>
      <c r="X3016" s="16">
        <v>185</v>
      </c>
      <c r="Y3016" s="16">
        <v>0</v>
      </c>
      <c r="Z3016" s="16">
        <v>83</v>
      </c>
      <c r="AA3016" s="16">
        <f>IF(COUNT(Q3016:Z3016)=0,"",SUM(Q3016:Q3016))</f>
        <v>0</v>
      </c>
      <c r="AB3016" s="16">
        <f>IF(COUNT(Q3016:Z3016)=0,"",SUM(R3016:S3016))</f>
        <v>0</v>
      </c>
      <c r="AC3016" s="16">
        <f>IF(COUNT(Q3016:Z3016)=0,"",SUM(T3016:V3016))</f>
        <v>165</v>
      </c>
      <c r="AD3016" s="16">
        <f>IF(COUNT(Q3016:Z3016)=0,"",SUM(W3016:Y3016))</f>
        <v>185</v>
      </c>
      <c r="AE3016" s="16">
        <f>IF(COUNT(Q3016:Z3016)=0,"",SUM(Z3016:Z3016))</f>
        <v>83</v>
      </c>
      <c r="AF3016" s="16">
        <f>IF(COUNT(Q3016:Z3016)=0,"",SUM(Q3016:Z3016))</f>
        <v>433</v>
      </c>
      <c r="AG3016" s="17">
        <f>IFERROR((AA3016+AB3016)/AF3016,"")</f>
        <v>0</v>
      </c>
      <c r="AH3016" s="16"/>
    </row>
    <row r="3017" spans="1:34" x14ac:dyDescent="0.2">
      <c r="A3017" s="4" t="s">
        <v>938</v>
      </c>
      <c r="B3017" s="4" t="s">
        <v>145</v>
      </c>
      <c r="C3017" s="4" t="s">
        <v>1036</v>
      </c>
      <c r="D3017" s="4" t="s">
        <v>761</v>
      </c>
      <c r="E3017" s="4" t="s">
        <v>762</v>
      </c>
      <c r="F3017" s="4" t="s">
        <v>5834</v>
      </c>
      <c r="G3017" s="4" t="s">
        <v>158</v>
      </c>
      <c r="H3017" s="4" t="s">
        <v>165</v>
      </c>
      <c r="I3017" s="16">
        <v>24</v>
      </c>
      <c r="J3017" s="16">
        <v>5066</v>
      </c>
      <c r="K3017" s="16">
        <v>14</v>
      </c>
      <c r="L3017" s="16">
        <v>268</v>
      </c>
      <c r="M3017" s="16"/>
      <c r="N3017" s="16">
        <v>202</v>
      </c>
      <c r="O3017" s="17">
        <f>IFERROR(K3017/I3017,"")</f>
        <v>0.58333333333333337</v>
      </c>
      <c r="P3017" s="17">
        <f>IFERROR(L3017/J3017,"")</f>
        <v>5.2901697591788394E-2</v>
      </c>
      <c r="Q3017" s="16">
        <v>0</v>
      </c>
      <c r="R3017" s="16">
        <v>0</v>
      </c>
      <c r="S3017" s="16">
        <v>0</v>
      </c>
      <c r="T3017" s="16">
        <v>157</v>
      </c>
      <c r="U3017" s="16">
        <v>0</v>
      </c>
      <c r="V3017" s="16">
        <v>0</v>
      </c>
      <c r="W3017" s="16"/>
      <c r="X3017" s="16">
        <v>53</v>
      </c>
      <c r="Y3017" s="16">
        <v>0</v>
      </c>
      <c r="Z3017" s="16">
        <v>70</v>
      </c>
      <c r="AA3017" s="16">
        <f>IF(COUNT(Q3017:Z3017)=0,"",SUM(Q3017:Q3017))</f>
        <v>0</v>
      </c>
      <c r="AB3017" s="16">
        <f>IF(COUNT(Q3017:Z3017)=0,"",SUM(R3017:S3017))</f>
        <v>0</v>
      </c>
      <c r="AC3017" s="16">
        <f>IF(COUNT(Q3017:Z3017)=0,"",SUM(T3017:V3017))</f>
        <v>157</v>
      </c>
      <c r="AD3017" s="16">
        <f>IF(COUNT(Q3017:Z3017)=0,"",SUM(W3017:Y3017))</f>
        <v>53</v>
      </c>
      <c r="AE3017" s="16">
        <f>IF(COUNT(Q3017:Z3017)=0,"",SUM(Z3017:Z3017))</f>
        <v>70</v>
      </c>
      <c r="AF3017" s="16">
        <f>IF(COUNT(Q3017:Z3017)=0,"",SUM(Q3017:Z3017))</f>
        <v>280</v>
      </c>
      <c r="AG3017" s="17">
        <f>IFERROR((AA3017+AB3017)/AF3017,"")</f>
        <v>0</v>
      </c>
      <c r="AH3017" s="16"/>
    </row>
    <row r="3018" spans="1:34" x14ac:dyDescent="0.2">
      <c r="A3018" s="4" t="s">
        <v>938</v>
      </c>
      <c r="B3018" s="4" t="s">
        <v>145</v>
      </c>
      <c r="C3018" s="4" t="s">
        <v>1036</v>
      </c>
      <c r="D3018" s="4" t="s">
        <v>761</v>
      </c>
      <c r="E3018" s="4" t="s">
        <v>762</v>
      </c>
      <c r="F3018" s="4" t="s">
        <v>5836</v>
      </c>
      <c r="G3018" s="4" t="s">
        <v>158</v>
      </c>
      <c r="H3018" s="4" t="s">
        <v>164</v>
      </c>
      <c r="I3018" s="16">
        <v>46</v>
      </c>
      <c r="J3018" s="16">
        <v>2354</v>
      </c>
      <c r="K3018" s="16">
        <v>31</v>
      </c>
      <c r="L3018" s="16">
        <v>293</v>
      </c>
      <c r="M3018" s="16">
        <v>0</v>
      </c>
      <c r="N3018" s="16">
        <v>62</v>
      </c>
      <c r="O3018" s="17">
        <f>IFERROR(K3018/I3018,"")</f>
        <v>0.67391304347826086</v>
      </c>
      <c r="P3018" s="17">
        <f>IFERROR(L3018/J3018,"")</f>
        <v>0.12446898895497026</v>
      </c>
      <c r="Q3018" s="16">
        <v>0</v>
      </c>
      <c r="R3018" s="16">
        <v>0</v>
      </c>
      <c r="S3018" s="16">
        <v>0</v>
      </c>
      <c r="T3018" s="16">
        <v>157</v>
      </c>
      <c r="U3018" s="16">
        <v>0</v>
      </c>
      <c r="V3018" s="16">
        <v>0</v>
      </c>
      <c r="W3018" s="16">
        <v>0</v>
      </c>
      <c r="X3018" s="16">
        <v>16</v>
      </c>
      <c r="Y3018" s="16">
        <v>0</v>
      </c>
      <c r="Z3018" s="16">
        <v>151</v>
      </c>
      <c r="AA3018" s="16">
        <f>IF(COUNT(Q3018:Z3018)=0,"",SUM(Q3018:Q3018))</f>
        <v>0</v>
      </c>
      <c r="AB3018" s="16">
        <f>IF(COUNT(Q3018:Z3018)=0,"",SUM(R3018:S3018))</f>
        <v>0</v>
      </c>
      <c r="AC3018" s="16">
        <f>IF(COUNT(Q3018:Z3018)=0,"",SUM(T3018:V3018))</f>
        <v>157</v>
      </c>
      <c r="AD3018" s="16">
        <f>IF(COUNT(Q3018:Z3018)=0,"",SUM(W3018:Y3018))</f>
        <v>16</v>
      </c>
      <c r="AE3018" s="16">
        <f>IF(COUNT(Q3018:Z3018)=0,"",SUM(Z3018:Z3018))</f>
        <v>151</v>
      </c>
      <c r="AF3018" s="16">
        <f>IF(COUNT(Q3018:Z3018)=0,"",SUM(Q3018:Z3018))</f>
        <v>324</v>
      </c>
      <c r="AG3018" s="17">
        <f>IFERROR((AA3018+AB3018)/AF3018,"")</f>
        <v>0</v>
      </c>
      <c r="AH3018" s="16"/>
    </row>
    <row r="3019" spans="1:34" x14ac:dyDescent="0.2">
      <c r="A3019" s="4" t="s">
        <v>938</v>
      </c>
      <c r="B3019" s="4" t="s">
        <v>145</v>
      </c>
      <c r="C3019" s="4" t="s">
        <v>1036</v>
      </c>
      <c r="D3019" s="4" t="s">
        <v>761</v>
      </c>
      <c r="E3019" s="4" t="s">
        <v>762</v>
      </c>
      <c r="F3019" s="4" t="s">
        <v>5837</v>
      </c>
      <c r="G3019" s="4" t="s">
        <v>158</v>
      </c>
      <c r="H3019" s="4" t="s">
        <v>164</v>
      </c>
      <c r="I3019" s="16">
        <v>126</v>
      </c>
      <c r="J3019" s="16">
        <v>4299</v>
      </c>
      <c r="K3019" s="16">
        <v>61</v>
      </c>
      <c r="L3019" s="16">
        <v>390</v>
      </c>
      <c r="M3019" s="16">
        <v>13</v>
      </c>
      <c r="N3019" s="16">
        <v>215</v>
      </c>
      <c r="O3019" s="17">
        <f>IFERROR(K3019/I3019,"")</f>
        <v>0.48412698412698413</v>
      </c>
      <c r="P3019" s="17">
        <f>IFERROR(L3019/J3019,"")</f>
        <v>9.0718771807397069E-2</v>
      </c>
      <c r="Q3019" s="16">
        <v>0</v>
      </c>
      <c r="R3019" s="16">
        <v>0</v>
      </c>
      <c r="S3019" s="16">
        <v>0</v>
      </c>
      <c r="T3019" s="16">
        <v>169</v>
      </c>
      <c r="U3019" s="16">
        <v>0</v>
      </c>
      <c r="V3019" s="16"/>
      <c r="W3019" s="16">
        <v>0</v>
      </c>
      <c r="X3019" s="16">
        <v>128</v>
      </c>
      <c r="Y3019" s="16">
        <v>0</v>
      </c>
      <c r="Z3019" s="16">
        <v>149</v>
      </c>
      <c r="AA3019" s="16">
        <f>IF(COUNT(Q3019:Z3019)=0,"",SUM(Q3019:Q3019))</f>
        <v>0</v>
      </c>
      <c r="AB3019" s="16">
        <f>IF(COUNT(Q3019:Z3019)=0,"",SUM(R3019:S3019))</f>
        <v>0</v>
      </c>
      <c r="AC3019" s="16">
        <f>IF(COUNT(Q3019:Z3019)=0,"",SUM(T3019:V3019))</f>
        <v>169</v>
      </c>
      <c r="AD3019" s="16">
        <f>IF(COUNT(Q3019:Z3019)=0,"",SUM(W3019:Y3019))</f>
        <v>128</v>
      </c>
      <c r="AE3019" s="16">
        <f>IF(COUNT(Q3019:Z3019)=0,"",SUM(Z3019:Z3019))</f>
        <v>149</v>
      </c>
      <c r="AF3019" s="16">
        <f>IF(COUNT(Q3019:Z3019)=0,"",SUM(Q3019:Z3019))</f>
        <v>446</v>
      </c>
      <c r="AG3019" s="17">
        <f>IFERROR((AA3019+AB3019)/AF3019,"")</f>
        <v>0</v>
      </c>
      <c r="AH3019" s="16"/>
    </row>
    <row r="3020" spans="1:34" x14ac:dyDescent="0.2">
      <c r="A3020" s="4" t="s">
        <v>938</v>
      </c>
      <c r="B3020" s="4" t="s">
        <v>145</v>
      </c>
      <c r="C3020" s="4" t="s">
        <v>1036</v>
      </c>
      <c r="D3020" s="4" t="s">
        <v>761</v>
      </c>
      <c r="E3020" s="4" t="s">
        <v>762</v>
      </c>
      <c r="F3020" s="4" t="s">
        <v>5838</v>
      </c>
      <c r="G3020" s="4" t="s">
        <v>158</v>
      </c>
      <c r="H3020" s="4" t="s">
        <v>164</v>
      </c>
      <c r="I3020" s="16">
        <v>18</v>
      </c>
      <c r="J3020" s="16">
        <v>2176</v>
      </c>
      <c r="K3020" s="16">
        <v>15</v>
      </c>
      <c r="L3020" s="16">
        <v>152</v>
      </c>
      <c r="M3020" s="16"/>
      <c r="N3020" s="16">
        <v>85</v>
      </c>
      <c r="O3020" s="17">
        <f>IFERROR(K3020/I3020,"")</f>
        <v>0.83333333333333337</v>
      </c>
      <c r="P3020" s="17">
        <f>IFERROR(L3020/J3020,"")</f>
        <v>6.985294117647059E-2</v>
      </c>
      <c r="Q3020" s="16">
        <v>0</v>
      </c>
      <c r="R3020" s="16">
        <v>0</v>
      </c>
      <c r="S3020" s="16">
        <v>0</v>
      </c>
      <c r="T3020" s="16">
        <v>83</v>
      </c>
      <c r="U3020" s="16">
        <v>0</v>
      </c>
      <c r="V3020" s="16">
        <v>0</v>
      </c>
      <c r="W3020" s="16">
        <v>0</v>
      </c>
      <c r="X3020" s="16">
        <v>21</v>
      </c>
      <c r="Y3020" s="16">
        <v>0</v>
      </c>
      <c r="Z3020" s="16">
        <v>63</v>
      </c>
      <c r="AA3020" s="16">
        <f>IF(COUNT(Q3020:Z3020)=0,"",SUM(Q3020:Q3020))</f>
        <v>0</v>
      </c>
      <c r="AB3020" s="16">
        <f>IF(COUNT(Q3020:Z3020)=0,"",SUM(R3020:S3020))</f>
        <v>0</v>
      </c>
      <c r="AC3020" s="16">
        <f>IF(COUNT(Q3020:Z3020)=0,"",SUM(T3020:V3020))</f>
        <v>83</v>
      </c>
      <c r="AD3020" s="16">
        <f>IF(COUNT(Q3020:Z3020)=0,"",SUM(W3020:Y3020))</f>
        <v>21</v>
      </c>
      <c r="AE3020" s="16">
        <f>IF(COUNT(Q3020:Z3020)=0,"",SUM(Z3020:Z3020))</f>
        <v>63</v>
      </c>
      <c r="AF3020" s="16">
        <f>IF(COUNT(Q3020:Z3020)=0,"",SUM(Q3020:Z3020))</f>
        <v>167</v>
      </c>
      <c r="AG3020" s="17">
        <f>IFERROR((AA3020+AB3020)/AF3020,"")</f>
        <v>0</v>
      </c>
      <c r="AH3020" s="16"/>
    </row>
    <row r="3021" spans="1:34" x14ac:dyDescent="0.2">
      <c r="A3021" s="4" t="s">
        <v>938</v>
      </c>
      <c r="B3021" s="4" t="s">
        <v>145</v>
      </c>
      <c r="C3021" s="4" t="s">
        <v>1036</v>
      </c>
      <c r="D3021" s="4" t="s">
        <v>761</v>
      </c>
      <c r="E3021" s="4" t="s">
        <v>762</v>
      </c>
      <c r="F3021" s="4" t="s">
        <v>5839</v>
      </c>
      <c r="G3021" s="4" t="s">
        <v>158</v>
      </c>
      <c r="H3021" s="4" t="s">
        <v>164</v>
      </c>
      <c r="I3021" s="16"/>
      <c r="J3021" s="16">
        <v>949</v>
      </c>
      <c r="K3021" s="16"/>
      <c r="L3021" s="16">
        <v>76</v>
      </c>
      <c r="M3021" s="16"/>
      <c r="N3021" s="16">
        <v>55</v>
      </c>
      <c r="O3021" s="17" t="str">
        <f>IFERROR(K3021/I3021,"")</f>
        <v/>
      </c>
      <c r="P3021" s="17">
        <f>IFERROR(L3021/J3021,"")</f>
        <v>8.0084299262381448E-2</v>
      </c>
      <c r="Q3021" s="16">
        <v>0</v>
      </c>
      <c r="R3021" s="16">
        <v>0</v>
      </c>
      <c r="S3021" s="16">
        <v>0</v>
      </c>
      <c r="T3021" s="16">
        <v>46</v>
      </c>
      <c r="U3021" s="16">
        <v>0</v>
      </c>
      <c r="V3021" s="16">
        <v>0</v>
      </c>
      <c r="W3021" s="16"/>
      <c r="X3021" s="16">
        <v>17</v>
      </c>
      <c r="Y3021" s="16">
        <v>0</v>
      </c>
      <c r="Z3021" s="16">
        <v>14</v>
      </c>
      <c r="AA3021" s="16">
        <f>IF(COUNT(Q3021:Z3021)=0,"",SUM(Q3021:Q3021))</f>
        <v>0</v>
      </c>
      <c r="AB3021" s="16">
        <f>IF(COUNT(Q3021:Z3021)=0,"",SUM(R3021:S3021))</f>
        <v>0</v>
      </c>
      <c r="AC3021" s="16">
        <f>IF(COUNT(Q3021:Z3021)=0,"",SUM(T3021:V3021))</f>
        <v>46</v>
      </c>
      <c r="AD3021" s="16">
        <f>IF(COUNT(Q3021:Z3021)=0,"",SUM(W3021:Y3021))</f>
        <v>17</v>
      </c>
      <c r="AE3021" s="16">
        <f>IF(COUNT(Q3021:Z3021)=0,"",SUM(Z3021:Z3021))</f>
        <v>14</v>
      </c>
      <c r="AF3021" s="16">
        <f>IF(COUNT(Q3021:Z3021)=0,"",SUM(Q3021:Z3021))</f>
        <v>77</v>
      </c>
      <c r="AG3021" s="17">
        <f>IFERROR((AA3021+AB3021)/AF3021,"")</f>
        <v>0</v>
      </c>
      <c r="AH3021" s="16"/>
    </row>
    <row r="3022" spans="1:34" x14ac:dyDescent="0.2">
      <c r="A3022" s="4" t="s">
        <v>938</v>
      </c>
      <c r="B3022" s="4" t="s">
        <v>145</v>
      </c>
      <c r="C3022" s="4" t="s">
        <v>1036</v>
      </c>
      <c r="D3022" s="4" t="s">
        <v>761</v>
      </c>
      <c r="E3022" s="4" t="s">
        <v>762</v>
      </c>
      <c r="F3022" s="4" t="s">
        <v>5840</v>
      </c>
      <c r="G3022" s="4" t="s">
        <v>158</v>
      </c>
      <c r="H3022" s="4" t="s">
        <v>164</v>
      </c>
      <c r="I3022" s="16"/>
      <c r="J3022" s="16">
        <v>1138</v>
      </c>
      <c r="K3022" s="16"/>
      <c r="L3022" s="16">
        <v>88</v>
      </c>
      <c r="M3022" s="16">
        <v>0</v>
      </c>
      <c r="N3022" s="16">
        <v>50</v>
      </c>
      <c r="O3022" s="17" t="str">
        <f>IFERROR(K3022/I3022,"")</f>
        <v/>
      </c>
      <c r="P3022" s="17">
        <f>IFERROR(L3022/J3022,"")</f>
        <v>7.7328646748681895E-2</v>
      </c>
      <c r="Q3022" s="16">
        <v>0</v>
      </c>
      <c r="R3022" s="16">
        <v>0</v>
      </c>
      <c r="S3022" s="16">
        <v>0</v>
      </c>
      <c r="T3022" s="16">
        <v>23</v>
      </c>
      <c r="U3022" s="16">
        <v>0</v>
      </c>
      <c r="V3022" s="16">
        <v>0</v>
      </c>
      <c r="W3022" s="16">
        <v>0</v>
      </c>
      <c r="X3022" s="16">
        <v>51</v>
      </c>
      <c r="Y3022" s="16">
        <v>0</v>
      </c>
      <c r="Z3022" s="16">
        <v>17</v>
      </c>
      <c r="AA3022" s="16">
        <f>IF(COUNT(Q3022:Z3022)=0,"",SUM(Q3022:Q3022))</f>
        <v>0</v>
      </c>
      <c r="AB3022" s="16">
        <f>IF(COUNT(Q3022:Z3022)=0,"",SUM(R3022:S3022))</f>
        <v>0</v>
      </c>
      <c r="AC3022" s="16">
        <f>IF(COUNT(Q3022:Z3022)=0,"",SUM(T3022:V3022))</f>
        <v>23</v>
      </c>
      <c r="AD3022" s="16">
        <f>IF(COUNT(Q3022:Z3022)=0,"",SUM(W3022:Y3022))</f>
        <v>51</v>
      </c>
      <c r="AE3022" s="16">
        <f>IF(COUNT(Q3022:Z3022)=0,"",SUM(Z3022:Z3022))</f>
        <v>17</v>
      </c>
      <c r="AF3022" s="16">
        <f>IF(COUNT(Q3022:Z3022)=0,"",SUM(Q3022:Z3022))</f>
        <v>91</v>
      </c>
      <c r="AG3022" s="17">
        <f>IFERROR((AA3022+AB3022)/AF3022,"")</f>
        <v>0</v>
      </c>
      <c r="AH3022" s="16"/>
    </row>
    <row r="3023" spans="1:34" x14ac:dyDescent="0.2">
      <c r="A3023" s="4" t="s">
        <v>938</v>
      </c>
      <c r="B3023" s="4" t="s">
        <v>145</v>
      </c>
      <c r="C3023" s="4" t="s">
        <v>1036</v>
      </c>
      <c r="D3023" s="4" t="s">
        <v>761</v>
      </c>
      <c r="E3023" s="4" t="s">
        <v>762</v>
      </c>
      <c r="F3023" s="4" t="s">
        <v>5841</v>
      </c>
      <c r="G3023" s="4" t="s">
        <v>158</v>
      </c>
      <c r="H3023" s="4" t="s">
        <v>164</v>
      </c>
      <c r="I3023" s="16"/>
      <c r="J3023" s="16">
        <v>994</v>
      </c>
      <c r="K3023" s="16"/>
      <c r="L3023" s="16">
        <v>59</v>
      </c>
      <c r="M3023" s="16">
        <v>0</v>
      </c>
      <c r="N3023" s="16">
        <v>42</v>
      </c>
      <c r="O3023" s="17" t="str">
        <f>IFERROR(K3023/I3023,"")</f>
        <v/>
      </c>
      <c r="P3023" s="17">
        <f>IFERROR(L3023/J3023,"")</f>
        <v>5.9356136820925554E-2</v>
      </c>
      <c r="Q3023" s="16">
        <v>0</v>
      </c>
      <c r="R3023" s="16">
        <v>0</v>
      </c>
      <c r="S3023" s="16">
        <v>0</v>
      </c>
      <c r="T3023" s="16">
        <v>34</v>
      </c>
      <c r="U3023" s="16">
        <v>0</v>
      </c>
      <c r="V3023" s="16">
        <v>0</v>
      </c>
      <c r="W3023" s="16">
        <v>0</v>
      </c>
      <c r="X3023" s="16">
        <v>19</v>
      </c>
      <c r="Y3023" s="16">
        <v>0</v>
      </c>
      <c r="Z3023" s="16"/>
      <c r="AA3023" s="16">
        <f>IF(COUNT(Q3023:Z3023)=0,"",SUM(Q3023:Q3023))</f>
        <v>0</v>
      </c>
      <c r="AB3023" s="16">
        <f>IF(COUNT(Q3023:Z3023)=0,"",SUM(R3023:S3023))</f>
        <v>0</v>
      </c>
      <c r="AC3023" s="16">
        <f>IF(COUNT(Q3023:Z3023)=0,"",SUM(T3023:V3023))</f>
        <v>34</v>
      </c>
      <c r="AD3023" s="16">
        <f>IF(COUNT(Q3023:Z3023)=0,"",SUM(W3023:Y3023))</f>
        <v>19</v>
      </c>
      <c r="AE3023" s="16">
        <f>IF(COUNT(Q3023:Z3023)=0,"",SUM(Z3023:Z3023))</f>
        <v>0</v>
      </c>
      <c r="AF3023" s="16">
        <f>IF(COUNT(Q3023:Z3023)=0,"",SUM(Q3023:Z3023))</f>
        <v>53</v>
      </c>
      <c r="AG3023" s="17">
        <f>IFERROR((AA3023+AB3023)/AF3023,"")</f>
        <v>0</v>
      </c>
      <c r="AH3023" s="16"/>
    </row>
    <row r="3024" spans="1:34" x14ac:dyDescent="0.2">
      <c r="A3024" s="4" t="s">
        <v>938</v>
      </c>
      <c r="B3024" s="4" t="s">
        <v>145</v>
      </c>
      <c r="C3024" s="4" t="s">
        <v>1036</v>
      </c>
      <c r="D3024" s="4" t="s">
        <v>761</v>
      </c>
      <c r="E3024" s="4" t="s">
        <v>762</v>
      </c>
      <c r="F3024" s="4" t="s">
        <v>5842</v>
      </c>
      <c r="G3024" s="4" t="s">
        <v>158</v>
      </c>
      <c r="H3024" s="4" t="s">
        <v>164</v>
      </c>
      <c r="I3024" s="16"/>
      <c r="J3024" s="16">
        <v>45</v>
      </c>
      <c r="K3024" s="16"/>
      <c r="L3024" s="16"/>
      <c r="M3024" s="16">
        <v>0</v>
      </c>
      <c r="N3024" s="16">
        <v>0</v>
      </c>
      <c r="O3024" s="17" t="str">
        <f>IFERROR(K3024/I3024,"")</f>
        <v/>
      </c>
      <c r="P3024" s="17">
        <f>IFERROR(L3024/J3024,"")</f>
        <v>0</v>
      </c>
      <c r="Q3024" s="16">
        <v>0</v>
      </c>
      <c r="R3024" s="16">
        <v>0</v>
      </c>
      <c r="S3024" s="16">
        <v>0</v>
      </c>
      <c r="T3024" s="16">
        <v>0</v>
      </c>
      <c r="U3024" s="16">
        <v>0</v>
      </c>
      <c r="V3024" s="16">
        <v>0</v>
      </c>
      <c r="W3024" s="16">
        <v>0</v>
      </c>
      <c r="X3024" s="16"/>
      <c r="Y3024" s="16">
        <v>0</v>
      </c>
      <c r="Z3024" s="16"/>
      <c r="AA3024" s="16">
        <f>IF(COUNT(Q3024:Z3024)=0,"",SUM(Q3024:Q3024))</f>
        <v>0</v>
      </c>
      <c r="AB3024" s="16">
        <f>IF(COUNT(Q3024:Z3024)=0,"",SUM(R3024:S3024))</f>
        <v>0</v>
      </c>
      <c r="AC3024" s="16">
        <f>IF(COUNT(Q3024:Z3024)=0,"",SUM(T3024:V3024))</f>
        <v>0</v>
      </c>
      <c r="AD3024" s="16">
        <f>IF(COUNT(Q3024:Z3024)=0,"",SUM(W3024:Y3024))</f>
        <v>0</v>
      </c>
      <c r="AE3024" s="16">
        <f>IF(COUNT(Q3024:Z3024)=0,"",SUM(Z3024:Z3024))</f>
        <v>0</v>
      </c>
      <c r="AF3024" s="16">
        <f>IF(COUNT(Q3024:Z3024)=0,"",SUM(Q3024:Z3024))</f>
        <v>0</v>
      </c>
      <c r="AG3024" s="17" t="str">
        <f>IFERROR((AA3024+AB3024)/AF3024,"")</f>
        <v/>
      </c>
      <c r="AH3024" s="16"/>
    </row>
    <row r="3025" spans="1:34" x14ac:dyDescent="0.2">
      <c r="A3025" s="4" t="s">
        <v>938</v>
      </c>
      <c r="B3025" s="4" t="s">
        <v>145</v>
      </c>
      <c r="C3025" s="4" t="s">
        <v>1036</v>
      </c>
      <c r="D3025" s="4" t="s">
        <v>761</v>
      </c>
      <c r="E3025" s="4" t="s">
        <v>762</v>
      </c>
      <c r="F3025" s="4" t="s">
        <v>5843</v>
      </c>
      <c r="G3025" s="4" t="s">
        <v>158</v>
      </c>
      <c r="H3025" s="4" t="s">
        <v>166</v>
      </c>
      <c r="I3025" s="16"/>
      <c r="J3025" s="16">
        <v>1525</v>
      </c>
      <c r="K3025" s="16"/>
      <c r="L3025" s="16">
        <v>85</v>
      </c>
      <c r="M3025" s="16"/>
      <c r="N3025" s="16">
        <v>77</v>
      </c>
      <c r="O3025" s="17" t="str">
        <f>IFERROR(K3025/I3025,"")</f>
        <v/>
      </c>
      <c r="P3025" s="17">
        <f>IFERROR(L3025/J3025,"")</f>
        <v>5.5737704918032788E-2</v>
      </c>
      <c r="Q3025" s="16">
        <v>0</v>
      </c>
      <c r="R3025" s="16">
        <v>0</v>
      </c>
      <c r="S3025" s="16">
        <v>0</v>
      </c>
      <c r="T3025" s="16">
        <v>28</v>
      </c>
      <c r="U3025" s="16">
        <v>0</v>
      </c>
      <c r="V3025" s="16">
        <v>0</v>
      </c>
      <c r="W3025" s="16">
        <v>0</v>
      </c>
      <c r="X3025" s="16"/>
      <c r="Y3025" s="16">
        <v>0</v>
      </c>
      <c r="Z3025" s="16">
        <v>51</v>
      </c>
      <c r="AA3025" s="16">
        <f>IF(COUNT(Q3025:Z3025)=0,"",SUM(Q3025:Q3025))</f>
        <v>0</v>
      </c>
      <c r="AB3025" s="16">
        <f>IF(COUNT(Q3025:Z3025)=0,"",SUM(R3025:S3025))</f>
        <v>0</v>
      </c>
      <c r="AC3025" s="16">
        <f>IF(COUNT(Q3025:Z3025)=0,"",SUM(T3025:V3025))</f>
        <v>28</v>
      </c>
      <c r="AD3025" s="16">
        <f>IF(COUNT(Q3025:Z3025)=0,"",SUM(W3025:Y3025))</f>
        <v>0</v>
      </c>
      <c r="AE3025" s="16">
        <f>IF(COUNT(Q3025:Z3025)=0,"",SUM(Z3025:Z3025))</f>
        <v>51</v>
      </c>
      <c r="AF3025" s="16">
        <f>IF(COUNT(Q3025:Z3025)=0,"",SUM(Q3025:Z3025))</f>
        <v>79</v>
      </c>
      <c r="AG3025" s="17">
        <f>IFERROR((AA3025+AB3025)/AF3025,"")</f>
        <v>0</v>
      </c>
      <c r="AH3025" s="16"/>
    </row>
    <row r="3026" spans="1:34" x14ac:dyDescent="0.2">
      <c r="A3026" s="4" t="s">
        <v>938</v>
      </c>
      <c r="B3026" s="4" t="s">
        <v>145</v>
      </c>
      <c r="C3026" s="4" t="s">
        <v>1036</v>
      </c>
      <c r="D3026" s="4" t="s">
        <v>761</v>
      </c>
      <c r="E3026" s="4" t="s">
        <v>762</v>
      </c>
      <c r="F3026" s="4" t="s">
        <v>5844</v>
      </c>
      <c r="G3026" s="4" t="s">
        <v>158</v>
      </c>
      <c r="H3026" s="4" t="s">
        <v>164</v>
      </c>
      <c r="I3026" s="16">
        <v>45</v>
      </c>
      <c r="J3026" s="16">
        <v>5836</v>
      </c>
      <c r="K3026" s="16">
        <v>23</v>
      </c>
      <c r="L3026" s="16">
        <v>910</v>
      </c>
      <c r="M3026" s="16"/>
      <c r="N3026" s="16">
        <v>397</v>
      </c>
      <c r="O3026" s="17">
        <f>IFERROR(K3026/I3026,"")</f>
        <v>0.51111111111111107</v>
      </c>
      <c r="P3026" s="17">
        <f>IFERROR(L3026/J3026,"")</f>
        <v>0.15592871830020563</v>
      </c>
      <c r="Q3026" s="16">
        <v>0</v>
      </c>
      <c r="R3026" s="16">
        <v>0</v>
      </c>
      <c r="S3026" s="16">
        <v>0</v>
      </c>
      <c r="T3026" s="16">
        <v>159</v>
      </c>
      <c r="U3026" s="16">
        <v>0</v>
      </c>
      <c r="V3026" s="16"/>
      <c r="W3026" s="16">
        <v>0</v>
      </c>
      <c r="X3026" s="16">
        <v>637</v>
      </c>
      <c r="Y3026" s="16">
        <v>0</v>
      </c>
      <c r="Z3026" s="16">
        <v>133</v>
      </c>
      <c r="AA3026" s="16">
        <f>IF(COUNT(Q3026:Z3026)=0,"",SUM(Q3026:Q3026))</f>
        <v>0</v>
      </c>
      <c r="AB3026" s="16">
        <f>IF(COUNT(Q3026:Z3026)=0,"",SUM(R3026:S3026))</f>
        <v>0</v>
      </c>
      <c r="AC3026" s="16">
        <f>IF(COUNT(Q3026:Z3026)=0,"",SUM(T3026:V3026))</f>
        <v>159</v>
      </c>
      <c r="AD3026" s="16">
        <f>IF(COUNT(Q3026:Z3026)=0,"",SUM(W3026:Y3026))</f>
        <v>637</v>
      </c>
      <c r="AE3026" s="16">
        <f>IF(COUNT(Q3026:Z3026)=0,"",SUM(Z3026:Z3026))</f>
        <v>133</v>
      </c>
      <c r="AF3026" s="16">
        <f>IF(COUNT(Q3026:Z3026)=0,"",SUM(Q3026:Z3026))</f>
        <v>929</v>
      </c>
      <c r="AG3026" s="17">
        <f>IFERROR((AA3026+AB3026)/AF3026,"")</f>
        <v>0</v>
      </c>
      <c r="AH3026" s="16"/>
    </row>
    <row r="3027" spans="1:34" x14ac:dyDescent="0.2">
      <c r="A3027" s="4" t="s">
        <v>938</v>
      </c>
      <c r="B3027" s="4" t="s">
        <v>145</v>
      </c>
      <c r="C3027" s="4" t="s">
        <v>1036</v>
      </c>
      <c r="D3027" s="4" t="s">
        <v>761</v>
      </c>
      <c r="E3027" s="4" t="s">
        <v>762</v>
      </c>
      <c r="F3027" s="4" t="s">
        <v>5845</v>
      </c>
      <c r="G3027" s="4" t="s">
        <v>158</v>
      </c>
      <c r="H3027" s="4" t="s">
        <v>164</v>
      </c>
      <c r="I3027" s="16">
        <v>0</v>
      </c>
      <c r="J3027" s="16">
        <v>17</v>
      </c>
      <c r="K3027" s="16">
        <v>0</v>
      </c>
      <c r="L3027" s="16">
        <v>0</v>
      </c>
      <c r="M3027" s="16">
        <v>0</v>
      </c>
      <c r="N3027" s="16">
        <v>0</v>
      </c>
      <c r="O3027" s="17" t="str">
        <f>IFERROR(K3027/I3027,"")</f>
        <v/>
      </c>
      <c r="P3027" s="17">
        <f>IFERROR(L3027/J3027,"")</f>
        <v>0</v>
      </c>
      <c r="Q3027" s="16">
        <v>0</v>
      </c>
      <c r="R3027" s="16">
        <v>0</v>
      </c>
      <c r="S3027" s="16">
        <v>0</v>
      </c>
      <c r="T3027" s="16">
        <v>0</v>
      </c>
      <c r="U3027" s="16">
        <v>0</v>
      </c>
      <c r="V3027" s="16">
        <v>0</v>
      </c>
      <c r="W3027" s="16">
        <v>0</v>
      </c>
      <c r="X3027" s="16">
        <v>0</v>
      </c>
      <c r="Y3027" s="16">
        <v>0</v>
      </c>
      <c r="Z3027" s="16">
        <v>0</v>
      </c>
      <c r="AA3027" s="16">
        <f>IF(COUNT(Q3027:Z3027)=0,"",SUM(Q3027:Q3027))</f>
        <v>0</v>
      </c>
      <c r="AB3027" s="16">
        <f>IF(COUNT(Q3027:Z3027)=0,"",SUM(R3027:S3027))</f>
        <v>0</v>
      </c>
      <c r="AC3027" s="16">
        <f>IF(COUNT(Q3027:Z3027)=0,"",SUM(T3027:V3027))</f>
        <v>0</v>
      </c>
      <c r="AD3027" s="16">
        <f>IF(COUNT(Q3027:Z3027)=0,"",SUM(W3027:Y3027))</f>
        <v>0</v>
      </c>
      <c r="AE3027" s="16">
        <f>IF(COUNT(Q3027:Z3027)=0,"",SUM(Z3027:Z3027))</f>
        <v>0</v>
      </c>
      <c r="AF3027" s="16">
        <f>IF(COUNT(Q3027:Z3027)=0,"",SUM(Q3027:Z3027))</f>
        <v>0</v>
      </c>
      <c r="AG3027" s="17" t="str">
        <f>IFERROR((AA3027+AB3027)/AF3027,"")</f>
        <v/>
      </c>
      <c r="AH3027" s="16"/>
    </row>
    <row r="3028" spans="1:34" x14ac:dyDescent="0.2">
      <c r="A3028" s="4" t="s">
        <v>938</v>
      </c>
      <c r="B3028" s="4" t="s">
        <v>145</v>
      </c>
      <c r="C3028" s="4" t="s">
        <v>1036</v>
      </c>
      <c r="D3028" s="4" t="s">
        <v>761</v>
      </c>
      <c r="E3028" s="4" t="s">
        <v>762</v>
      </c>
      <c r="F3028" s="4" t="s">
        <v>5846</v>
      </c>
      <c r="G3028" s="4" t="s">
        <v>158</v>
      </c>
      <c r="H3028" s="4" t="s">
        <v>164</v>
      </c>
      <c r="I3028" s="16">
        <v>13</v>
      </c>
      <c r="J3028" s="16">
        <v>605</v>
      </c>
      <c r="K3028" s="16"/>
      <c r="L3028" s="16">
        <v>58</v>
      </c>
      <c r="M3028" s="16">
        <v>0</v>
      </c>
      <c r="N3028" s="16">
        <v>43</v>
      </c>
      <c r="O3028" s="17">
        <f>IFERROR(K3028/I3028,"")</f>
        <v>0</v>
      </c>
      <c r="P3028" s="17">
        <f>IFERROR(L3028/J3028,"")</f>
        <v>9.5867768595041328E-2</v>
      </c>
      <c r="Q3028" s="16">
        <v>0</v>
      </c>
      <c r="R3028" s="16">
        <v>0</v>
      </c>
      <c r="S3028" s="16">
        <v>0</v>
      </c>
      <c r="T3028" s="16">
        <v>21</v>
      </c>
      <c r="U3028" s="16">
        <v>0</v>
      </c>
      <c r="V3028" s="16">
        <v>0</v>
      </c>
      <c r="W3028" s="16">
        <v>0</v>
      </c>
      <c r="X3028" s="16">
        <v>18</v>
      </c>
      <c r="Y3028" s="16">
        <v>0</v>
      </c>
      <c r="Z3028" s="16">
        <v>25</v>
      </c>
      <c r="AA3028" s="16">
        <f>IF(COUNT(Q3028:Z3028)=0,"",SUM(Q3028:Q3028))</f>
        <v>0</v>
      </c>
      <c r="AB3028" s="16">
        <f>IF(COUNT(Q3028:Z3028)=0,"",SUM(R3028:S3028))</f>
        <v>0</v>
      </c>
      <c r="AC3028" s="16">
        <f>IF(COUNT(Q3028:Z3028)=0,"",SUM(T3028:V3028))</f>
        <v>21</v>
      </c>
      <c r="AD3028" s="16">
        <f>IF(COUNT(Q3028:Z3028)=0,"",SUM(W3028:Y3028))</f>
        <v>18</v>
      </c>
      <c r="AE3028" s="16">
        <f>IF(COUNT(Q3028:Z3028)=0,"",SUM(Z3028:Z3028))</f>
        <v>25</v>
      </c>
      <c r="AF3028" s="16">
        <f>IF(COUNT(Q3028:Z3028)=0,"",SUM(Q3028:Z3028))</f>
        <v>64</v>
      </c>
      <c r="AG3028" s="17">
        <f>IFERROR((AA3028+AB3028)/AF3028,"")</f>
        <v>0</v>
      </c>
      <c r="AH3028" s="16"/>
    </row>
    <row r="3029" spans="1:34" x14ac:dyDescent="0.2">
      <c r="A3029" s="4" t="s">
        <v>938</v>
      </c>
      <c r="B3029" s="4" t="s">
        <v>145</v>
      </c>
      <c r="C3029" s="4" t="s">
        <v>1036</v>
      </c>
      <c r="D3029" s="4" t="s">
        <v>761</v>
      </c>
      <c r="E3029" s="4" t="s">
        <v>762</v>
      </c>
      <c r="F3029" s="4" t="s">
        <v>5847</v>
      </c>
      <c r="G3029" s="4" t="s">
        <v>158</v>
      </c>
      <c r="H3029" s="4" t="s">
        <v>164</v>
      </c>
      <c r="I3029" s="16"/>
      <c r="J3029" s="16">
        <v>803</v>
      </c>
      <c r="K3029" s="16"/>
      <c r="L3029" s="16">
        <v>58</v>
      </c>
      <c r="M3029" s="16"/>
      <c r="N3029" s="16">
        <v>50</v>
      </c>
      <c r="O3029" s="17" t="str">
        <f>IFERROR(K3029/I3029,"")</f>
        <v/>
      </c>
      <c r="P3029" s="17">
        <f>IFERROR(L3029/J3029,"")</f>
        <v>7.2229140722291404E-2</v>
      </c>
      <c r="Q3029" s="16">
        <v>0</v>
      </c>
      <c r="R3029" s="16">
        <v>0</v>
      </c>
      <c r="S3029" s="16">
        <v>0</v>
      </c>
      <c r="T3029" s="16">
        <v>38</v>
      </c>
      <c r="U3029" s="16">
        <v>0</v>
      </c>
      <c r="V3029" s="16">
        <v>0</v>
      </c>
      <c r="W3029" s="16">
        <v>0</v>
      </c>
      <c r="X3029" s="16">
        <v>14</v>
      </c>
      <c r="Y3029" s="16">
        <v>0</v>
      </c>
      <c r="Z3029" s="16"/>
      <c r="AA3029" s="16">
        <f>IF(COUNT(Q3029:Z3029)=0,"",SUM(Q3029:Q3029))</f>
        <v>0</v>
      </c>
      <c r="AB3029" s="16">
        <f>IF(COUNT(Q3029:Z3029)=0,"",SUM(R3029:S3029))</f>
        <v>0</v>
      </c>
      <c r="AC3029" s="16">
        <f>IF(COUNT(Q3029:Z3029)=0,"",SUM(T3029:V3029))</f>
        <v>38</v>
      </c>
      <c r="AD3029" s="16">
        <f>IF(COUNT(Q3029:Z3029)=0,"",SUM(W3029:Y3029))</f>
        <v>14</v>
      </c>
      <c r="AE3029" s="16">
        <f>IF(COUNT(Q3029:Z3029)=0,"",SUM(Z3029:Z3029))</f>
        <v>0</v>
      </c>
      <c r="AF3029" s="16">
        <f>IF(COUNT(Q3029:Z3029)=0,"",SUM(Q3029:Z3029))</f>
        <v>52</v>
      </c>
      <c r="AG3029" s="17">
        <f>IFERROR((AA3029+AB3029)/AF3029,"")</f>
        <v>0</v>
      </c>
      <c r="AH3029" s="16"/>
    </row>
    <row r="3030" spans="1:34" x14ac:dyDescent="0.2">
      <c r="A3030" s="4" t="s">
        <v>938</v>
      </c>
      <c r="B3030" s="4" t="s">
        <v>145</v>
      </c>
      <c r="C3030" s="4" t="s">
        <v>1036</v>
      </c>
      <c r="D3030" s="4" t="s">
        <v>761</v>
      </c>
      <c r="E3030" s="4" t="s">
        <v>762</v>
      </c>
      <c r="F3030" s="4" t="s">
        <v>5848</v>
      </c>
      <c r="G3030" s="4" t="s">
        <v>158</v>
      </c>
      <c r="H3030" s="4" t="s">
        <v>166</v>
      </c>
      <c r="I3030" s="16">
        <v>24</v>
      </c>
      <c r="J3030" s="16">
        <v>1035</v>
      </c>
      <c r="K3030" s="16"/>
      <c r="L3030" s="16">
        <v>83</v>
      </c>
      <c r="M3030" s="16"/>
      <c r="N3030" s="16">
        <v>114</v>
      </c>
      <c r="O3030" s="17">
        <f>IFERROR(K3030/I3030,"")</f>
        <v>0</v>
      </c>
      <c r="P3030" s="17">
        <f>IFERROR(L3030/J3030,"")</f>
        <v>8.0193236714975843E-2</v>
      </c>
      <c r="Q3030" s="16">
        <v>0</v>
      </c>
      <c r="R3030" s="16">
        <v>0</v>
      </c>
      <c r="S3030" s="16">
        <v>0</v>
      </c>
      <c r="T3030" s="16">
        <v>60</v>
      </c>
      <c r="U3030" s="16">
        <v>0</v>
      </c>
      <c r="V3030" s="16">
        <v>0</v>
      </c>
      <c r="W3030" s="16">
        <v>0</v>
      </c>
      <c r="X3030" s="16">
        <v>15</v>
      </c>
      <c r="Y3030" s="16">
        <v>0</v>
      </c>
      <c r="Z3030" s="16">
        <v>14</v>
      </c>
      <c r="AA3030" s="16">
        <f>IF(COUNT(Q3030:Z3030)=0,"",SUM(Q3030:Q3030))</f>
        <v>0</v>
      </c>
      <c r="AB3030" s="16">
        <f>IF(COUNT(Q3030:Z3030)=0,"",SUM(R3030:S3030))</f>
        <v>0</v>
      </c>
      <c r="AC3030" s="16">
        <f>IF(COUNT(Q3030:Z3030)=0,"",SUM(T3030:V3030))</f>
        <v>60</v>
      </c>
      <c r="AD3030" s="16">
        <f>IF(COUNT(Q3030:Z3030)=0,"",SUM(W3030:Y3030))</f>
        <v>15</v>
      </c>
      <c r="AE3030" s="16">
        <f>IF(COUNT(Q3030:Z3030)=0,"",SUM(Z3030:Z3030))</f>
        <v>14</v>
      </c>
      <c r="AF3030" s="16">
        <f>IF(COUNT(Q3030:Z3030)=0,"",SUM(Q3030:Z3030))</f>
        <v>89</v>
      </c>
      <c r="AG3030" s="17">
        <f>IFERROR((AA3030+AB3030)/AF3030,"")</f>
        <v>0</v>
      </c>
      <c r="AH3030" s="16"/>
    </row>
    <row r="3031" spans="1:34" x14ac:dyDescent="0.2">
      <c r="A3031" s="4" t="s">
        <v>938</v>
      </c>
      <c r="B3031" s="4" t="s">
        <v>145</v>
      </c>
      <c r="C3031" s="4" t="s">
        <v>1036</v>
      </c>
      <c r="D3031" s="4" t="s">
        <v>761</v>
      </c>
      <c r="E3031" s="4" t="s">
        <v>762</v>
      </c>
      <c r="F3031" s="4" t="s">
        <v>5849</v>
      </c>
      <c r="G3031" s="4" t="s">
        <v>158</v>
      </c>
      <c r="H3031" s="4" t="s">
        <v>164</v>
      </c>
      <c r="I3031" s="16">
        <v>19</v>
      </c>
      <c r="J3031" s="16">
        <v>1389</v>
      </c>
      <c r="K3031" s="16">
        <v>19</v>
      </c>
      <c r="L3031" s="16">
        <v>205</v>
      </c>
      <c r="M3031" s="16">
        <v>0</v>
      </c>
      <c r="N3031" s="16">
        <v>153</v>
      </c>
      <c r="O3031" s="17">
        <f>IFERROR(K3031/I3031,"")</f>
        <v>1</v>
      </c>
      <c r="P3031" s="17">
        <f>IFERROR(L3031/J3031,"")</f>
        <v>0.14758819294456443</v>
      </c>
      <c r="Q3031" s="16">
        <v>0</v>
      </c>
      <c r="R3031" s="16">
        <v>0</v>
      </c>
      <c r="S3031" s="16">
        <v>0</v>
      </c>
      <c r="T3031" s="16">
        <v>88</v>
      </c>
      <c r="U3031" s="16">
        <v>0</v>
      </c>
      <c r="V3031" s="16">
        <v>0</v>
      </c>
      <c r="W3031" s="16">
        <v>0</v>
      </c>
      <c r="X3031" s="16">
        <v>83</v>
      </c>
      <c r="Y3031" s="16">
        <v>0</v>
      </c>
      <c r="Z3031" s="16">
        <v>53</v>
      </c>
      <c r="AA3031" s="16">
        <f>IF(COUNT(Q3031:Z3031)=0,"",SUM(Q3031:Q3031))</f>
        <v>0</v>
      </c>
      <c r="AB3031" s="16">
        <f>IF(COUNT(Q3031:Z3031)=0,"",SUM(R3031:S3031))</f>
        <v>0</v>
      </c>
      <c r="AC3031" s="16">
        <f>IF(COUNT(Q3031:Z3031)=0,"",SUM(T3031:V3031))</f>
        <v>88</v>
      </c>
      <c r="AD3031" s="16">
        <f>IF(COUNT(Q3031:Z3031)=0,"",SUM(W3031:Y3031))</f>
        <v>83</v>
      </c>
      <c r="AE3031" s="16">
        <f>IF(COUNT(Q3031:Z3031)=0,"",SUM(Z3031:Z3031))</f>
        <v>53</v>
      </c>
      <c r="AF3031" s="16">
        <f>IF(COUNT(Q3031:Z3031)=0,"",SUM(Q3031:Z3031))</f>
        <v>224</v>
      </c>
      <c r="AG3031" s="17">
        <f>IFERROR((AA3031+AB3031)/AF3031,"")</f>
        <v>0</v>
      </c>
      <c r="AH3031" s="16"/>
    </row>
    <row r="3032" spans="1:34" x14ac:dyDescent="0.2">
      <c r="A3032" s="4" t="s">
        <v>938</v>
      </c>
      <c r="B3032" s="4" t="s">
        <v>145</v>
      </c>
      <c r="C3032" s="4" t="s">
        <v>1036</v>
      </c>
      <c r="D3032" s="4" t="s">
        <v>761</v>
      </c>
      <c r="E3032" s="4" t="s">
        <v>762</v>
      </c>
      <c r="F3032" s="4" t="s">
        <v>5850</v>
      </c>
      <c r="G3032" s="4" t="s">
        <v>158</v>
      </c>
      <c r="H3032" s="4" t="s">
        <v>164</v>
      </c>
      <c r="I3032" s="16">
        <v>59</v>
      </c>
      <c r="J3032" s="16">
        <v>6951</v>
      </c>
      <c r="K3032" s="16">
        <v>47</v>
      </c>
      <c r="L3032" s="16">
        <v>391</v>
      </c>
      <c r="M3032" s="16"/>
      <c r="N3032" s="16">
        <v>506</v>
      </c>
      <c r="O3032" s="17">
        <f>IFERROR(K3032/I3032,"")</f>
        <v>0.79661016949152541</v>
      </c>
      <c r="P3032" s="17">
        <f>IFERROR(L3032/J3032,"")</f>
        <v>5.6250899151201267E-2</v>
      </c>
      <c r="Q3032" s="16">
        <v>0</v>
      </c>
      <c r="R3032" s="16">
        <v>0</v>
      </c>
      <c r="S3032" s="16">
        <v>0</v>
      </c>
      <c r="T3032" s="16">
        <v>223</v>
      </c>
      <c r="U3032" s="16">
        <v>0</v>
      </c>
      <c r="V3032" s="16">
        <v>0</v>
      </c>
      <c r="W3032" s="16">
        <v>0</v>
      </c>
      <c r="X3032" s="16">
        <v>117</v>
      </c>
      <c r="Y3032" s="16">
        <v>0</v>
      </c>
      <c r="Z3032" s="16">
        <v>98</v>
      </c>
      <c r="AA3032" s="16">
        <f>IF(COUNT(Q3032:Z3032)=0,"",SUM(Q3032:Q3032))</f>
        <v>0</v>
      </c>
      <c r="AB3032" s="16">
        <f>IF(COUNT(Q3032:Z3032)=0,"",SUM(R3032:S3032))</f>
        <v>0</v>
      </c>
      <c r="AC3032" s="16">
        <f>IF(COUNT(Q3032:Z3032)=0,"",SUM(T3032:V3032))</f>
        <v>223</v>
      </c>
      <c r="AD3032" s="16">
        <f>IF(COUNT(Q3032:Z3032)=0,"",SUM(W3032:Y3032))</f>
        <v>117</v>
      </c>
      <c r="AE3032" s="16">
        <f>IF(COUNT(Q3032:Z3032)=0,"",SUM(Z3032:Z3032))</f>
        <v>98</v>
      </c>
      <c r="AF3032" s="16">
        <f>IF(COUNT(Q3032:Z3032)=0,"",SUM(Q3032:Z3032))</f>
        <v>438</v>
      </c>
      <c r="AG3032" s="17">
        <f>IFERROR((AA3032+AB3032)/AF3032,"")</f>
        <v>0</v>
      </c>
      <c r="AH3032" s="16"/>
    </row>
    <row r="3033" spans="1:34" x14ac:dyDescent="0.2">
      <c r="A3033" s="4" t="s">
        <v>938</v>
      </c>
      <c r="B3033" s="4" t="s">
        <v>145</v>
      </c>
      <c r="C3033" s="4" t="s">
        <v>1036</v>
      </c>
      <c r="D3033" s="4" t="s">
        <v>761</v>
      </c>
      <c r="E3033" s="4" t="s">
        <v>762</v>
      </c>
      <c r="F3033" s="4" t="s">
        <v>5851</v>
      </c>
      <c r="G3033" s="4" t="s">
        <v>158</v>
      </c>
      <c r="H3033" s="4" t="s">
        <v>165</v>
      </c>
      <c r="I3033" s="16"/>
      <c r="J3033" s="16">
        <v>695</v>
      </c>
      <c r="K3033" s="16"/>
      <c r="L3033" s="16">
        <v>76</v>
      </c>
      <c r="M3033" s="16">
        <v>0</v>
      </c>
      <c r="N3033" s="16">
        <v>53</v>
      </c>
      <c r="O3033" s="17" t="str">
        <f>IFERROR(K3033/I3033,"")</f>
        <v/>
      </c>
      <c r="P3033" s="17">
        <f>IFERROR(L3033/J3033,"")</f>
        <v>0.10935251798561151</v>
      </c>
      <c r="Q3033" s="16">
        <v>0</v>
      </c>
      <c r="R3033" s="16">
        <v>0</v>
      </c>
      <c r="S3033" s="16">
        <v>0</v>
      </c>
      <c r="T3033" s="16">
        <v>43</v>
      </c>
      <c r="U3033" s="16">
        <v>0</v>
      </c>
      <c r="V3033" s="16"/>
      <c r="W3033" s="16">
        <v>0</v>
      </c>
      <c r="X3033" s="16"/>
      <c r="Y3033" s="16">
        <v>0</v>
      </c>
      <c r="Z3033" s="16">
        <v>27</v>
      </c>
      <c r="AA3033" s="16">
        <f>IF(COUNT(Q3033:Z3033)=0,"",SUM(Q3033:Q3033))</f>
        <v>0</v>
      </c>
      <c r="AB3033" s="16">
        <f>IF(COUNT(Q3033:Z3033)=0,"",SUM(R3033:S3033))</f>
        <v>0</v>
      </c>
      <c r="AC3033" s="16">
        <f>IF(COUNT(Q3033:Z3033)=0,"",SUM(T3033:V3033))</f>
        <v>43</v>
      </c>
      <c r="AD3033" s="16">
        <f>IF(COUNT(Q3033:Z3033)=0,"",SUM(W3033:Y3033))</f>
        <v>0</v>
      </c>
      <c r="AE3033" s="16">
        <f>IF(COUNT(Q3033:Z3033)=0,"",SUM(Z3033:Z3033))</f>
        <v>27</v>
      </c>
      <c r="AF3033" s="16">
        <f>IF(COUNT(Q3033:Z3033)=0,"",SUM(Q3033:Z3033))</f>
        <v>70</v>
      </c>
      <c r="AG3033" s="17">
        <f>IFERROR((AA3033+AB3033)/AF3033,"")</f>
        <v>0</v>
      </c>
      <c r="AH3033" s="16"/>
    </row>
    <row r="3034" spans="1:34" x14ac:dyDescent="0.2">
      <c r="A3034" s="4" t="s">
        <v>938</v>
      </c>
      <c r="B3034" s="4" t="s">
        <v>145</v>
      </c>
      <c r="C3034" s="4" t="s">
        <v>1036</v>
      </c>
      <c r="D3034" s="4" t="s">
        <v>761</v>
      </c>
      <c r="E3034" s="4" t="s">
        <v>762</v>
      </c>
      <c r="F3034" s="4" t="s">
        <v>5852</v>
      </c>
      <c r="G3034" s="4" t="s">
        <v>158</v>
      </c>
      <c r="H3034" s="4" t="s">
        <v>165</v>
      </c>
      <c r="I3034" s="16">
        <v>12</v>
      </c>
      <c r="J3034" s="16">
        <v>160</v>
      </c>
      <c r="K3034" s="16"/>
      <c r="L3034" s="16">
        <v>18</v>
      </c>
      <c r="M3034" s="16"/>
      <c r="N3034" s="16"/>
      <c r="O3034" s="17">
        <f>IFERROR(K3034/I3034,"")</f>
        <v>0</v>
      </c>
      <c r="P3034" s="17">
        <f>IFERROR(L3034/J3034,"")</f>
        <v>0.1125</v>
      </c>
      <c r="Q3034" s="16">
        <v>0</v>
      </c>
      <c r="R3034" s="16">
        <v>0</v>
      </c>
      <c r="S3034" s="16">
        <v>0</v>
      </c>
      <c r="T3034" s="16"/>
      <c r="U3034" s="16">
        <v>0</v>
      </c>
      <c r="V3034" s="16">
        <v>0</v>
      </c>
      <c r="W3034" s="16">
        <v>0</v>
      </c>
      <c r="X3034" s="16"/>
      <c r="Y3034" s="16">
        <v>0</v>
      </c>
      <c r="Z3034" s="16">
        <v>12</v>
      </c>
      <c r="AA3034" s="16">
        <f>IF(COUNT(Q3034:Z3034)=0,"",SUM(Q3034:Q3034))</f>
        <v>0</v>
      </c>
      <c r="AB3034" s="16">
        <f>IF(COUNT(Q3034:Z3034)=0,"",SUM(R3034:S3034))</f>
        <v>0</v>
      </c>
      <c r="AC3034" s="16">
        <f>IF(COUNT(Q3034:Z3034)=0,"",SUM(T3034:V3034))</f>
        <v>0</v>
      </c>
      <c r="AD3034" s="16">
        <f>IF(COUNT(Q3034:Z3034)=0,"",SUM(W3034:Y3034))</f>
        <v>0</v>
      </c>
      <c r="AE3034" s="16">
        <f>IF(COUNT(Q3034:Z3034)=0,"",SUM(Z3034:Z3034))</f>
        <v>12</v>
      </c>
      <c r="AF3034" s="16">
        <f>IF(COUNT(Q3034:Z3034)=0,"",SUM(Q3034:Z3034))</f>
        <v>12</v>
      </c>
      <c r="AG3034" s="17">
        <f>IFERROR((AA3034+AB3034)/AF3034,"")</f>
        <v>0</v>
      </c>
      <c r="AH3034" s="16"/>
    </row>
    <row r="3035" spans="1:34" x14ac:dyDescent="0.2">
      <c r="A3035" s="4" t="s">
        <v>938</v>
      </c>
      <c r="B3035" s="4" t="s">
        <v>140</v>
      </c>
      <c r="C3035" s="4" t="s">
        <v>955</v>
      </c>
      <c r="D3035" s="4" t="s">
        <v>516</v>
      </c>
      <c r="E3035" s="4" t="s">
        <v>517</v>
      </c>
      <c r="F3035" s="4" t="s">
        <v>5857</v>
      </c>
      <c r="G3035" s="4" t="s">
        <v>156</v>
      </c>
      <c r="H3035" s="4" t="s">
        <v>43</v>
      </c>
      <c r="I3035" s="16">
        <v>0</v>
      </c>
      <c r="J3035" s="16">
        <v>0</v>
      </c>
      <c r="K3035" s="16">
        <v>0</v>
      </c>
      <c r="L3035" s="16">
        <v>0</v>
      </c>
      <c r="M3035" s="16">
        <v>0</v>
      </c>
      <c r="N3035" s="16">
        <v>0</v>
      </c>
      <c r="O3035" s="17" t="str">
        <f>IFERROR(K3035/I3035,"")</f>
        <v/>
      </c>
      <c r="P3035" s="17" t="str">
        <f>IFERROR(L3035/J3035,"")</f>
        <v/>
      </c>
      <c r="Q3035" s="16">
        <v>0</v>
      </c>
      <c r="R3035" s="16">
        <v>0</v>
      </c>
      <c r="S3035" s="16"/>
      <c r="T3035" s="16">
        <v>0</v>
      </c>
      <c r="U3035" s="16">
        <v>0</v>
      </c>
      <c r="V3035" s="16">
        <v>0</v>
      </c>
      <c r="W3035" s="16">
        <v>0</v>
      </c>
      <c r="X3035" s="16">
        <v>0</v>
      </c>
      <c r="Y3035" s="16">
        <v>0</v>
      </c>
      <c r="Z3035" s="16">
        <v>0</v>
      </c>
      <c r="AA3035" s="16">
        <f>IF(COUNT(Q3035:Z3035)=0,"",SUM(Q3035:Q3035))</f>
        <v>0</v>
      </c>
      <c r="AB3035" s="16">
        <f>IF(COUNT(Q3035:Z3035)=0,"",SUM(R3035:S3035))</f>
        <v>0</v>
      </c>
      <c r="AC3035" s="16">
        <f>IF(COUNT(Q3035:Z3035)=0,"",SUM(T3035:V3035))</f>
        <v>0</v>
      </c>
      <c r="AD3035" s="16">
        <f>IF(COUNT(Q3035:Z3035)=0,"",SUM(W3035:Y3035))</f>
        <v>0</v>
      </c>
      <c r="AE3035" s="16">
        <f>IF(COUNT(Q3035:Z3035)=0,"",SUM(Z3035:Z3035))</f>
        <v>0</v>
      </c>
      <c r="AF3035" s="16">
        <f>IF(COUNT(Q3035:Z3035)=0,"",SUM(Q3035:Z3035))</f>
        <v>0</v>
      </c>
      <c r="AG3035" s="17" t="str">
        <f>IFERROR((AA3035+AB3035)/AF3035,"")</f>
        <v/>
      </c>
      <c r="AH3035" s="16"/>
    </row>
    <row r="3036" spans="1:34" x14ac:dyDescent="0.2">
      <c r="A3036" s="4" t="s">
        <v>938</v>
      </c>
      <c r="B3036" s="4" t="s">
        <v>140</v>
      </c>
      <c r="C3036" s="4" t="s">
        <v>955</v>
      </c>
      <c r="D3036" s="4" t="s">
        <v>516</v>
      </c>
      <c r="E3036" s="4" t="s">
        <v>517</v>
      </c>
      <c r="F3036" s="4" t="s">
        <v>5858</v>
      </c>
      <c r="G3036" s="4" t="s">
        <v>156</v>
      </c>
      <c r="H3036" s="4" t="s">
        <v>71</v>
      </c>
      <c r="I3036" s="16">
        <v>0</v>
      </c>
      <c r="J3036" s="16">
        <v>0</v>
      </c>
      <c r="K3036" s="16">
        <v>0</v>
      </c>
      <c r="L3036" s="16">
        <v>0</v>
      </c>
      <c r="M3036" s="16">
        <v>0</v>
      </c>
      <c r="N3036" s="16">
        <v>0</v>
      </c>
      <c r="O3036" s="17" t="str">
        <f>IFERROR(K3036/I3036,"")</f>
        <v/>
      </c>
      <c r="P3036" s="17" t="str">
        <f>IFERROR(L3036/J3036,"")</f>
        <v/>
      </c>
      <c r="Q3036" s="16">
        <v>0</v>
      </c>
      <c r="R3036" s="16">
        <v>0</v>
      </c>
      <c r="S3036" s="16"/>
      <c r="T3036" s="16">
        <v>0</v>
      </c>
      <c r="U3036" s="16">
        <v>0</v>
      </c>
      <c r="V3036" s="16">
        <v>0</v>
      </c>
      <c r="W3036" s="16">
        <v>0</v>
      </c>
      <c r="X3036" s="16">
        <v>0</v>
      </c>
      <c r="Y3036" s="16">
        <v>0</v>
      </c>
      <c r="Z3036" s="16">
        <v>0</v>
      </c>
      <c r="AA3036" s="16">
        <f>IF(COUNT(Q3036:Z3036)=0,"",SUM(Q3036:Q3036))</f>
        <v>0</v>
      </c>
      <c r="AB3036" s="16">
        <f>IF(COUNT(Q3036:Z3036)=0,"",SUM(R3036:S3036))</f>
        <v>0</v>
      </c>
      <c r="AC3036" s="16">
        <f>IF(COUNT(Q3036:Z3036)=0,"",SUM(T3036:V3036))</f>
        <v>0</v>
      </c>
      <c r="AD3036" s="16">
        <f>IF(COUNT(Q3036:Z3036)=0,"",SUM(W3036:Y3036))</f>
        <v>0</v>
      </c>
      <c r="AE3036" s="16">
        <f>IF(COUNT(Q3036:Z3036)=0,"",SUM(Z3036:Z3036))</f>
        <v>0</v>
      </c>
      <c r="AF3036" s="16">
        <f>IF(COUNT(Q3036:Z3036)=0,"",SUM(Q3036:Z3036))</f>
        <v>0</v>
      </c>
      <c r="AG3036" s="17" t="str">
        <f>IFERROR((AA3036+AB3036)/AF3036,"")</f>
        <v/>
      </c>
      <c r="AH3036" s="16"/>
    </row>
    <row r="3037" spans="1:34" x14ac:dyDescent="0.2">
      <c r="A3037" s="4" t="s">
        <v>938</v>
      </c>
      <c r="B3037" s="4" t="s">
        <v>140</v>
      </c>
      <c r="C3037" s="4" t="s">
        <v>955</v>
      </c>
      <c r="D3037" s="4" t="s">
        <v>924</v>
      </c>
      <c r="E3037" s="4" t="s">
        <v>925</v>
      </c>
      <c r="F3037" s="4" t="s">
        <v>5859</v>
      </c>
      <c r="G3037" s="4" t="s">
        <v>158</v>
      </c>
      <c r="H3037" s="4" t="s">
        <v>166</v>
      </c>
      <c r="I3037" s="16">
        <v>23</v>
      </c>
      <c r="J3037" s="16">
        <v>0</v>
      </c>
      <c r="K3037" s="16">
        <v>23</v>
      </c>
      <c r="L3037" s="16">
        <v>0</v>
      </c>
      <c r="M3037" s="16">
        <v>0</v>
      </c>
      <c r="N3037" s="16">
        <v>0</v>
      </c>
      <c r="O3037" s="17">
        <f>IFERROR(K3037/I3037,"")</f>
        <v>1</v>
      </c>
      <c r="P3037" s="17" t="str">
        <f>IFERROR(L3037/J3037,"")</f>
        <v/>
      </c>
      <c r="Q3037" s="16">
        <v>0</v>
      </c>
      <c r="R3037" s="16">
        <v>0</v>
      </c>
      <c r="S3037" s="16">
        <v>0</v>
      </c>
      <c r="T3037" s="16">
        <v>0</v>
      </c>
      <c r="U3037" s="16">
        <v>23</v>
      </c>
      <c r="V3037" s="16">
        <v>0</v>
      </c>
      <c r="W3037" s="16">
        <v>0</v>
      </c>
      <c r="X3037" s="16">
        <v>0</v>
      </c>
      <c r="Y3037" s="16">
        <v>0</v>
      </c>
      <c r="Z3037" s="16">
        <v>0</v>
      </c>
      <c r="AA3037" s="16">
        <f>IF(COUNT(Q3037:Z3037)=0,"",SUM(Q3037:Q3037))</f>
        <v>0</v>
      </c>
      <c r="AB3037" s="16">
        <f>IF(COUNT(Q3037:Z3037)=0,"",SUM(R3037:S3037))</f>
        <v>0</v>
      </c>
      <c r="AC3037" s="16">
        <f>IF(COUNT(Q3037:Z3037)=0,"",SUM(T3037:V3037))</f>
        <v>23</v>
      </c>
      <c r="AD3037" s="16">
        <f>IF(COUNT(Q3037:Z3037)=0,"",SUM(W3037:Y3037))</f>
        <v>0</v>
      </c>
      <c r="AE3037" s="16">
        <f>IF(COUNT(Q3037:Z3037)=0,"",SUM(Z3037:Z3037))</f>
        <v>0</v>
      </c>
      <c r="AF3037" s="16">
        <f>IF(COUNT(Q3037:Z3037)=0,"",SUM(Q3037:Z3037))</f>
        <v>23</v>
      </c>
      <c r="AG3037" s="17">
        <f>IFERROR((AA3037+AB3037)/AF3037,"")</f>
        <v>0</v>
      </c>
      <c r="AH3037" s="16"/>
    </row>
    <row r="3038" spans="1:34" x14ac:dyDescent="0.2">
      <c r="A3038" s="4" t="s">
        <v>938</v>
      </c>
      <c r="B3038" s="4" t="s">
        <v>140</v>
      </c>
      <c r="C3038" s="4" t="s">
        <v>955</v>
      </c>
      <c r="D3038" s="4" t="s">
        <v>924</v>
      </c>
      <c r="E3038" s="4" t="s">
        <v>925</v>
      </c>
      <c r="F3038" s="4" t="s">
        <v>5860</v>
      </c>
      <c r="G3038" s="4" t="s">
        <v>158</v>
      </c>
      <c r="H3038" s="4" t="s">
        <v>165</v>
      </c>
      <c r="I3038" s="16">
        <v>0</v>
      </c>
      <c r="J3038" s="16">
        <v>0</v>
      </c>
      <c r="K3038" s="16">
        <v>0</v>
      </c>
      <c r="L3038" s="16">
        <v>0</v>
      </c>
      <c r="M3038" s="16">
        <v>0</v>
      </c>
      <c r="N3038" s="16">
        <v>0</v>
      </c>
      <c r="O3038" s="17" t="str">
        <f>IFERROR(K3038/I3038,"")</f>
        <v/>
      </c>
      <c r="P3038" s="17" t="str">
        <f>IFERROR(L3038/J3038,"")</f>
        <v/>
      </c>
      <c r="Q3038" s="16">
        <v>0</v>
      </c>
      <c r="R3038" s="16">
        <v>0</v>
      </c>
      <c r="S3038" s="16">
        <v>0</v>
      </c>
      <c r="T3038" s="16">
        <v>0</v>
      </c>
      <c r="U3038" s="16">
        <v>0</v>
      </c>
      <c r="V3038" s="16">
        <v>0</v>
      </c>
      <c r="W3038" s="16">
        <v>0</v>
      </c>
      <c r="X3038" s="16">
        <v>0</v>
      </c>
      <c r="Y3038" s="16">
        <v>0</v>
      </c>
      <c r="Z3038" s="16">
        <v>0</v>
      </c>
      <c r="AA3038" s="16">
        <f>IF(COUNT(Q3038:Z3038)=0,"",SUM(Q3038:Q3038))</f>
        <v>0</v>
      </c>
      <c r="AB3038" s="16">
        <f>IF(COUNT(Q3038:Z3038)=0,"",SUM(R3038:S3038))</f>
        <v>0</v>
      </c>
      <c r="AC3038" s="16">
        <f>IF(COUNT(Q3038:Z3038)=0,"",SUM(T3038:V3038))</f>
        <v>0</v>
      </c>
      <c r="AD3038" s="16">
        <f>IF(COUNT(Q3038:Z3038)=0,"",SUM(W3038:Y3038))</f>
        <v>0</v>
      </c>
      <c r="AE3038" s="16">
        <f>IF(COUNT(Q3038:Z3038)=0,"",SUM(Z3038:Z3038))</f>
        <v>0</v>
      </c>
      <c r="AF3038" s="16">
        <f>IF(COUNT(Q3038:Z3038)=0,"",SUM(Q3038:Z3038))</f>
        <v>0</v>
      </c>
      <c r="AG3038" s="17" t="str">
        <f>IFERROR((AA3038+AB3038)/AF3038,"")</f>
        <v/>
      </c>
      <c r="AH3038" s="16"/>
    </row>
    <row r="3039" spans="1:34" x14ac:dyDescent="0.2">
      <c r="A3039" s="4" t="s">
        <v>938</v>
      </c>
      <c r="B3039" s="4" t="s">
        <v>140</v>
      </c>
      <c r="C3039" s="4" t="s">
        <v>955</v>
      </c>
      <c r="D3039" s="4" t="s">
        <v>924</v>
      </c>
      <c r="E3039" s="4" t="s">
        <v>925</v>
      </c>
      <c r="F3039" s="4" t="s">
        <v>5862</v>
      </c>
      <c r="G3039" s="4" t="s">
        <v>158</v>
      </c>
      <c r="H3039" s="4" t="s">
        <v>164</v>
      </c>
      <c r="I3039" s="16">
        <v>0</v>
      </c>
      <c r="J3039" s="16">
        <v>0</v>
      </c>
      <c r="K3039" s="16">
        <v>0</v>
      </c>
      <c r="L3039" s="16">
        <v>0</v>
      </c>
      <c r="M3039" s="16">
        <v>0</v>
      </c>
      <c r="N3039" s="16">
        <v>0</v>
      </c>
      <c r="O3039" s="17" t="str">
        <f>IFERROR(K3039/I3039,"")</f>
        <v/>
      </c>
      <c r="P3039" s="17" t="str">
        <f>IFERROR(L3039/J3039,"")</f>
        <v/>
      </c>
      <c r="Q3039" s="16">
        <v>0</v>
      </c>
      <c r="R3039" s="16">
        <v>0</v>
      </c>
      <c r="S3039" s="16">
        <v>0</v>
      </c>
      <c r="T3039" s="16">
        <v>0</v>
      </c>
      <c r="U3039" s="16">
        <v>0</v>
      </c>
      <c r="V3039" s="16">
        <v>0</v>
      </c>
      <c r="W3039" s="16">
        <v>0</v>
      </c>
      <c r="X3039" s="16">
        <v>0</v>
      </c>
      <c r="Y3039" s="16">
        <v>0</v>
      </c>
      <c r="Z3039" s="16">
        <v>0</v>
      </c>
      <c r="AA3039" s="16">
        <f>IF(COUNT(Q3039:Z3039)=0,"",SUM(Q3039:Q3039))</f>
        <v>0</v>
      </c>
      <c r="AB3039" s="16">
        <f>IF(COUNT(Q3039:Z3039)=0,"",SUM(R3039:S3039))</f>
        <v>0</v>
      </c>
      <c r="AC3039" s="16">
        <f>IF(COUNT(Q3039:Z3039)=0,"",SUM(T3039:V3039))</f>
        <v>0</v>
      </c>
      <c r="AD3039" s="16">
        <f>IF(COUNT(Q3039:Z3039)=0,"",SUM(W3039:Y3039))</f>
        <v>0</v>
      </c>
      <c r="AE3039" s="16">
        <f>IF(COUNT(Q3039:Z3039)=0,"",SUM(Z3039:Z3039))</f>
        <v>0</v>
      </c>
      <c r="AF3039" s="16">
        <f>IF(COUNT(Q3039:Z3039)=0,"",SUM(Q3039:Z3039))</f>
        <v>0</v>
      </c>
      <c r="AG3039" s="17" t="str">
        <f>IFERROR((AA3039+AB3039)/AF3039,"")</f>
        <v/>
      </c>
      <c r="AH3039" s="16"/>
    </row>
    <row r="3040" spans="1:34" x14ac:dyDescent="0.2">
      <c r="A3040" s="4" t="s">
        <v>938</v>
      </c>
      <c r="B3040" s="4" t="s">
        <v>140</v>
      </c>
      <c r="C3040" s="4" t="s">
        <v>955</v>
      </c>
      <c r="D3040" s="4" t="s">
        <v>924</v>
      </c>
      <c r="E3040" s="4" t="s">
        <v>925</v>
      </c>
      <c r="F3040" s="4" t="s">
        <v>5863</v>
      </c>
      <c r="G3040" s="4" t="s">
        <v>158</v>
      </c>
      <c r="H3040" s="4" t="s">
        <v>165</v>
      </c>
      <c r="I3040" s="16">
        <v>0</v>
      </c>
      <c r="J3040" s="16">
        <v>20</v>
      </c>
      <c r="K3040" s="16">
        <v>0</v>
      </c>
      <c r="L3040" s="16">
        <v>0</v>
      </c>
      <c r="M3040" s="16">
        <v>0</v>
      </c>
      <c r="N3040" s="16"/>
      <c r="O3040" s="17" t="str">
        <f>IFERROR(K3040/I3040,"")</f>
        <v/>
      </c>
      <c r="P3040" s="17">
        <f>IFERROR(L3040/J3040,"")</f>
        <v>0</v>
      </c>
      <c r="Q3040" s="16">
        <v>0</v>
      </c>
      <c r="R3040" s="16">
        <v>0</v>
      </c>
      <c r="S3040" s="16">
        <v>0</v>
      </c>
      <c r="T3040" s="16">
        <v>0</v>
      </c>
      <c r="U3040" s="16">
        <v>0</v>
      </c>
      <c r="V3040" s="16">
        <v>0</v>
      </c>
      <c r="W3040" s="16">
        <v>0</v>
      </c>
      <c r="X3040" s="16">
        <v>0</v>
      </c>
      <c r="Y3040" s="16">
        <v>0</v>
      </c>
      <c r="Z3040" s="16">
        <v>0</v>
      </c>
      <c r="AA3040" s="16">
        <f>IF(COUNT(Q3040:Z3040)=0,"",SUM(Q3040:Q3040))</f>
        <v>0</v>
      </c>
      <c r="AB3040" s="16">
        <f>IF(COUNT(Q3040:Z3040)=0,"",SUM(R3040:S3040))</f>
        <v>0</v>
      </c>
      <c r="AC3040" s="16">
        <f>IF(COUNT(Q3040:Z3040)=0,"",SUM(T3040:V3040))</f>
        <v>0</v>
      </c>
      <c r="AD3040" s="16">
        <f>IF(COUNT(Q3040:Z3040)=0,"",SUM(W3040:Y3040))</f>
        <v>0</v>
      </c>
      <c r="AE3040" s="16">
        <f>IF(COUNT(Q3040:Z3040)=0,"",SUM(Z3040:Z3040))</f>
        <v>0</v>
      </c>
      <c r="AF3040" s="16">
        <f>IF(COUNT(Q3040:Z3040)=0,"",SUM(Q3040:Z3040))</f>
        <v>0</v>
      </c>
      <c r="AG3040" s="17" t="str">
        <f>IFERROR((AA3040+AB3040)/AF3040,"")</f>
        <v/>
      </c>
      <c r="AH3040" s="16"/>
    </row>
    <row r="3041" spans="1:34" x14ac:dyDescent="0.2">
      <c r="A3041" s="4" t="s">
        <v>938</v>
      </c>
      <c r="B3041" s="4" t="s">
        <v>140</v>
      </c>
      <c r="C3041" s="4" t="s">
        <v>955</v>
      </c>
      <c r="D3041" s="4" t="s">
        <v>924</v>
      </c>
      <c r="E3041" s="4" t="s">
        <v>925</v>
      </c>
      <c r="F3041" s="4" t="s">
        <v>5864</v>
      </c>
      <c r="G3041" s="4" t="s">
        <v>158</v>
      </c>
      <c r="H3041" s="4" t="s">
        <v>164</v>
      </c>
      <c r="I3041" s="16">
        <v>0</v>
      </c>
      <c r="J3041" s="16">
        <v>0</v>
      </c>
      <c r="K3041" s="16">
        <v>0</v>
      </c>
      <c r="L3041" s="16">
        <v>0</v>
      </c>
      <c r="M3041" s="16">
        <v>0</v>
      </c>
      <c r="N3041" s="16">
        <v>0</v>
      </c>
      <c r="O3041" s="17" t="str">
        <f>IFERROR(K3041/I3041,"")</f>
        <v/>
      </c>
      <c r="P3041" s="17" t="str">
        <f>IFERROR(L3041/J3041,"")</f>
        <v/>
      </c>
      <c r="Q3041" s="16">
        <v>0</v>
      </c>
      <c r="R3041" s="16">
        <v>0</v>
      </c>
      <c r="S3041" s="16">
        <v>0</v>
      </c>
      <c r="T3041" s="16">
        <v>0</v>
      </c>
      <c r="U3041" s="16">
        <v>0</v>
      </c>
      <c r="V3041" s="16">
        <v>0</v>
      </c>
      <c r="W3041" s="16">
        <v>0</v>
      </c>
      <c r="X3041" s="16">
        <v>0</v>
      </c>
      <c r="Y3041" s="16">
        <v>0</v>
      </c>
      <c r="Z3041" s="16">
        <v>0</v>
      </c>
      <c r="AA3041" s="16">
        <f>IF(COUNT(Q3041:Z3041)=0,"",SUM(Q3041:Q3041))</f>
        <v>0</v>
      </c>
      <c r="AB3041" s="16">
        <f>IF(COUNT(Q3041:Z3041)=0,"",SUM(R3041:S3041))</f>
        <v>0</v>
      </c>
      <c r="AC3041" s="16">
        <f>IF(COUNT(Q3041:Z3041)=0,"",SUM(T3041:V3041))</f>
        <v>0</v>
      </c>
      <c r="AD3041" s="16">
        <f>IF(COUNT(Q3041:Z3041)=0,"",SUM(W3041:Y3041))</f>
        <v>0</v>
      </c>
      <c r="AE3041" s="16">
        <f>IF(COUNT(Q3041:Z3041)=0,"",SUM(Z3041:Z3041))</f>
        <v>0</v>
      </c>
      <c r="AF3041" s="16">
        <f>IF(COUNT(Q3041:Z3041)=0,"",SUM(Q3041:Z3041))</f>
        <v>0</v>
      </c>
      <c r="AG3041" s="17" t="str">
        <f>IFERROR((AA3041+AB3041)/AF3041,"")</f>
        <v/>
      </c>
      <c r="AH3041" s="16"/>
    </row>
    <row r="3042" spans="1:34" x14ac:dyDescent="0.2">
      <c r="A3042" s="4" t="s">
        <v>938</v>
      </c>
      <c r="B3042" s="4" t="s">
        <v>140</v>
      </c>
      <c r="C3042" s="4" t="s">
        <v>955</v>
      </c>
      <c r="D3042" s="4" t="s">
        <v>924</v>
      </c>
      <c r="E3042" s="4" t="s">
        <v>925</v>
      </c>
      <c r="F3042" s="4" t="s">
        <v>5865</v>
      </c>
      <c r="G3042" s="4" t="s">
        <v>158</v>
      </c>
      <c r="H3042" s="4" t="s">
        <v>164</v>
      </c>
      <c r="I3042" s="16">
        <v>0</v>
      </c>
      <c r="J3042" s="16">
        <v>0</v>
      </c>
      <c r="K3042" s="16">
        <v>0</v>
      </c>
      <c r="L3042" s="16">
        <v>0</v>
      </c>
      <c r="M3042" s="16">
        <v>0</v>
      </c>
      <c r="N3042" s="16">
        <v>0</v>
      </c>
      <c r="O3042" s="17" t="str">
        <f>IFERROR(K3042/I3042,"")</f>
        <v/>
      </c>
      <c r="P3042" s="17" t="str">
        <f>IFERROR(L3042/J3042,"")</f>
        <v/>
      </c>
      <c r="Q3042" s="16">
        <v>0</v>
      </c>
      <c r="R3042" s="16">
        <v>0</v>
      </c>
      <c r="S3042" s="16">
        <v>0</v>
      </c>
      <c r="T3042" s="16">
        <v>0</v>
      </c>
      <c r="U3042" s="16">
        <v>0</v>
      </c>
      <c r="V3042" s="16">
        <v>0</v>
      </c>
      <c r="W3042" s="16">
        <v>0</v>
      </c>
      <c r="X3042" s="16">
        <v>0</v>
      </c>
      <c r="Y3042" s="16">
        <v>0</v>
      </c>
      <c r="Z3042" s="16">
        <v>0</v>
      </c>
      <c r="AA3042" s="16">
        <f>IF(COUNT(Q3042:Z3042)=0,"",SUM(Q3042:Q3042))</f>
        <v>0</v>
      </c>
      <c r="AB3042" s="16">
        <f>IF(COUNT(Q3042:Z3042)=0,"",SUM(R3042:S3042))</f>
        <v>0</v>
      </c>
      <c r="AC3042" s="16">
        <f>IF(COUNT(Q3042:Z3042)=0,"",SUM(T3042:V3042))</f>
        <v>0</v>
      </c>
      <c r="AD3042" s="16">
        <f>IF(COUNT(Q3042:Z3042)=0,"",SUM(W3042:Y3042))</f>
        <v>0</v>
      </c>
      <c r="AE3042" s="16">
        <f>IF(COUNT(Q3042:Z3042)=0,"",SUM(Z3042:Z3042))</f>
        <v>0</v>
      </c>
      <c r="AF3042" s="16">
        <f>IF(COUNT(Q3042:Z3042)=0,"",SUM(Q3042:Z3042))</f>
        <v>0</v>
      </c>
      <c r="AG3042" s="17" t="str">
        <f>IFERROR((AA3042+AB3042)/AF3042,"")</f>
        <v/>
      </c>
      <c r="AH3042" s="16"/>
    </row>
    <row r="3043" spans="1:34" x14ac:dyDescent="0.2">
      <c r="A3043" s="4" t="s">
        <v>938</v>
      </c>
      <c r="B3043" s="4" t="s">
        <v>140</v>
      </c>
      <c r="C3043" s="4" t="s">
        <v>955</v>
      </c>
      <c r="D3043" s="4" t="s">
        <v>924</v>
      </c>
      <c r="E3043" s="4" t="s">
        <v>925</v>
      </c>
      <c r="F3043" s="4" t="s">
        <v>5866</v>
      </c>
      <c r="G3043" s="4" t="s">
        <v>158</v>
      </c>
      <c r="H3043" s="4" t="s">
        <v>163</v>
      </c>
      <c r="I3043" s="16">
        <v>0</v>
      </c>
      <c r="J3043" s="16">
        <v>87</v>
      </c>
      <c r="K3043" s="16">
        <v>0</v>
      </c>
      <c r="L3043" s="16">
        <v>11</v>
      </c>
      <c r="M3043" s="16">
        <v>0</v>
      </c>
      <c r="N3043" s="16">
        <v>0</v>
      </c>
      <c r="O3043" s="17" t="str">
        <f>IFERROR(K3043/I3043,"")</f>
        <v/>
      </c>
      <c r="P3043" s="17">
        <f>IFERROR(L3043/J3043,"")</f>
        <v>0.12643678160919541</v>
      </c>
      <c r="Q3043" s="16">
        <v>0</v>
      </c>
      <c r="R3043" s="16">
        <v>0</v>
      </c>
      <c r="S3043" s="16">
        <v>0</v>
      </c>
      <c r="T3043" s="16">
        <v>0</v>
      </c>
      <c r="U3043" s="16">
        <v>0</v>
      </c>
      <c r="V3043" s="16">
        <v>0</v>
      </c>
      <c r="W3043" s="16">
        <v>0</v>
      </c>
      <c r="X3043" s="16">
        <v>0</v>
      </c>
      <c r="Y3043" s="16">
        <v>0</v>
      </c>
      <c r="Z3043" s="16">
        <v>11</v>
      </c>
      <c r="AA3043" s="16">
        <f>IF(COUNT(Q3043:Z3043)=0,"",SUM(Q3043:Q3043))</f>
        <v>0</v>
      </c>
      <c r="AB3043" s="16">
        <f>IF(COUNT(Q3043:Z3043)=0,"",SUM(R3043:S3043))</f>
        <v>0</v>
      </c>
      <c r="AC3043" s="16">
        <f>IF(COUNT(Q3043:Z3043)=0,"",SUM(T3043:V3043))</f>
        <v>0</v>
      </c>
      <c r="AD3043" s="16">
        <f>IF(COUNT(Q3043:Z3043)=0,"",SUM(W3043:Y3043))</f>
        <v>0</v>
      </c>
      <c r="AE3043" s="16">
        <f>IF(COUNT(Q3043:Z3043)=0,"",SUM(Z3043:Z3043))</f>
        <v>11</v>
      </c>
      <c r="AF3043" s="16">
        <f>IF(COUNT(Q3043:Z3043)=0,"",SUM(Q3043:Z3043))</f>
        <v>11</v>
      </c>
      <c r="AG3043" s="17">
        <f>IFERROR((AA3043+AB3043)/AF3043,"")</f>
        <v>0</v>
      </c>
      <c r="AH3043" s="16"/>
    </row>
    <row r="3044" spans="1:34" x14ac:dyDescent="0.2">
      <c r="A3044" s="4" t="s">
        <v>938</v>
      </c>
      <c r="B3044" s="4" t="s">
        <v>140</v>
      </c>
      <c r="C3044" s="4" t="s">
        <v>955</v>
      </c>
      <c r="D3044" s="4" t="s">
        <v>924</v>
      </c>
      <c r="E3044" s="4" t="s">
        <v>925</v>
      </c>
      <c r="F3044" s="4" t="s">
        <v>5867</v>
      </c>
      <c r="G3044" s="4" t="s">
        <v>158</v>
      </c>
      <c r="H3044" s="4" t="s">
        <v>165</v>
      </c>
      <c r="I3044" s="16">
        <v>0</v>
      </c>
      <c r="J3044" s="16">
        <v>0</v>
      </c>
      <c r="K3044" s="16">
        <v>0</v>
      </c>
      <c r="L3044" s="16">
        <v>0</v>
      </c>
      <c r="M3044" s="16">
        <v>0</v>
      </c>
      <c r="N3044" s="16">
        <v>0</v>
      </c>
      <c r="O3044" s="17" t="str">
        <f>IFERROR(K3044/I3044,"")</f>
        <v/>
      </c>
      <c r="P3044" s="17" t="str">
        <f>IFERROR(L3044/J3044,"")</f>
        <v/>
      </c>
      <c r="Q3044" s="16">
        <v>0</v>
      </c>
      <c r="R3044" s="16">
        <v>0</v>
      </c>
      <c r="S3044" s="16">
        <v>0</v>
      </c>
      <c r="T3044" s="16">
        <v>0</v>
      </c>
      <c r="U3044" s="16">
        <v>0</v>
      </c>
      <c r="V3044" s="16">
        <v>0</v>
      </c>
      <c r="W3044" s="16">
        <v>0</v>
      </c>
      <c r="X3044" s="16">
        <v>0</v>
      </c>
      <c r="Y3044" s="16">
        <v>0</v>
      </c>
      <c r="Z3044" s="16">
        <v>0</v>
      </c>
      <c r="AA3044" s="16">
        <f>IF(COUNT(Q3044:Z3044)=0,"",SUM(Q3044:Q3044))</f>
        <v>0</v>
      </c>
      <c r="AB3044" s="16">
        <f>IF(COUNT(Q3044:Z3044)=0,"",SUM(R3044:S3044))</f>
        <v>0</v>
      </c>
      <c r="AC3044" s="16">
        <f>IF(COUNT(Q3044:Z3044)=0,"",SUM(T3044:V3044))</f>
        <v>0</v>
      </c>
      <c r="AD3044" s="16">
        <f>IF(COUNT(Q3044:Z3044)=0,"",SUM(W3044:Y3044))</f>
        <v>0</v>
      </c>
      <c r="AE3044" s="16">
        <f>IF(COUNT(Q3044:Z3044)=0,"",SUM(Z3044:Z3044))</f>
        <v>0</v>
      </c>
      <c r="AF3044" s="16">
        <f>IF(COUNT(Q3044:Z3044)=0,"",SUM(Q3044:Z3044))</f>
        <v>0</v>
      </c>
      <c r="AG3044" s="17" t="str">
        <f>IFERROR((AA3044+AB3044)/AF3044,"")</f>
        <v/>
      </c>
      <c r="AH3044" s="16"/>
    </row>
    <row r="3045" spans="1:34" x14ac:dyDescent="0.2">
      <c r="A3045" s="4" t="s">
        <v>938</v>
      </c>
      <c r="B3045" s="4" t="s">
        <v>140</v>
      </c>
      <c r="C3045" s="4" t="s">
        <v>955</v>
      </c>
      <c r="D3045" s="4" t="s">
        <v>924</v>
      </c>
      <c r="E3045" s="4" t="s">
        <v>925</v>
      </c>
      <c r="F3045" s="4" t="s">
        <v>5868</v>
      </c>
      <c r="G3045" s="4" t="s">
        <v>158</v>
      </c>
      <c r="H3045" s="4" t="s">
        <v>163</v>
      </c>
      <c r="I3045" s="16">
        <v>0</v>
      </c>
      <c r="J3045" s="16">
        <v>0</v>
      </c>
      <c r="K3045" s="16">
        <v>0</v>
      </c>
      <c r="L3045" s="16">
        <v>0</v>
      </c>
      <c r="M3045" s="16">
        <v>0</v>
      </c>
      <c r="N3045" s="16">
        <v>0</v>
      </c>
      <c r="O3045" s="17" t="str">
        <f>IFERROR(K3045/I3045,"")</f>
        <v/>
      </c>
      <c r="P3045" s="17" t="str">
        <f>IFERROR(L3045/J3045,"")</f>
        <v/>
      </c>
      <c r="Q3045" s="16">
        <v>0</v>
      </c>
      <c r="R3045" s="16">
        <v>0</v>
      </c>
      <c r="S3045" s="16">
        <v>0</v>
      </c>
      <c r="T3045" s="16">
        <v>0</v>
      </c>
      <c r="U3045" s="16">
        <v>0</v>
      </c>
      <c r="V3045" s="16">
        <v>0</v>
      </c>
      <c r="W3045" s="16">
        <v>0</v>
      </c>
      <c r="X3045" s="16">
        <v>0</v>
      </c>
      <c r="Y3045" s="16">
        <v>0</v>
      </c>
      <c r="Z3045" s="16">
        <v>0</v>
      </c>
      <c r="AA3045" s="16">
        <f>IF(COUNT(Q3045:Z3045)=0,"",SUM(Q3045:Q3045))</f>
        <v>0</v>
      </c>
      <c r="AB3045" s="16">
        <f>IF(COUNT(Q3045:Z3045)=0,"",SUM(R3045:S3045))</f>
        <v>0</v>
      </c>
      <c r="AC3045" s="16">
        <f>IF(COUNT(Q3045:Z3045)=0,"",SUM(T3045:V3045))</f>
        <v>0</v>
      </c>
      <c r="AD3045" s="16">
        <f>IF(COUNT(Q3045:Z3045)=0,"",SUM(W3045:Y3045))</f>
        <v>0</v>
      </c>
      <c r="AE3045" s="16">
        <f>IF(COUNT(Q3045:Z3045)=0,"",SUM(Z3045:Z3045))</f>
        <v>0</v>
      </c>
      <c r="AF3045" s="16">
        <f>IF(COUNT(Q3045:Z3045)=0,"",SUM(Q3045:Z3045))</f>
        <v>0</v>
      </c>
      <c r="AG3045" s="17" t="str">
        <f>IFERROR((AA3045+AB3045)/AF3045,"")</f>
        <v/>
      </c>
      <c r="AH3045" s="16"/>
    </row>
    <row r="3046" spans="1:34" x14ac:dyDescent="0.2">
      <c r="A3046" s="4" t="s">
        <v>938</v>
      </c>
      <c r="B3046" s="4" t="s">
        <v>140</v>
      </c>
      <c r="C3046" s="4" t="s">
        <v>955</v>
      </c>
      <c r="D3046" s="4" t="s">
        <v>924</v>
      </c>
      <c r="E3046" s="4" t="s">
        <v>925</v>
      </c>
      <c r="F3046" s="4" t="s">
        <v>5869</v>
      </c>
      <c r="G3046" s="4" t="s">
        <v>158</v>
      </c>
      <c r="H3046" s="4" t="s">
        <v>164</v>
      </c>
      <c r="I3046" s="16">
        <v>0</v>
      </c>
      <c r="J3046" s="16">
        <v>0</v>
      </c>
      <c r="K3046" s="16">
        <v>0</v>
      </c>
      <c r="L3046" s="16">
        <v>0</v>
      </c>
      <c r="M3046" s="16">
        <v>0</v>
      </c>
      <c r="N3046" s="16">
        <v>0</v>
      </c>
      <c r="O3046" s="17" t="str">
        <f>IFERROR(K3046/I3046,"")</f>
        <v/>
      </c>
      <c r="P3046" s="17" t="str">
        <f>IFERROR(L3046/J3046,"")</f>
        <v/>
      </c>
      <c r="Q3046" s="16">
        <v>0</v>
      </c>
      <c r="R3046" s="16">
        <v>0</v>
      </c>
      <c r="S3046" s="16">
        <v>0</v>
      </c>
      <c r="T3046" s="16">
        <v>0</v>
      </c>
      <c r="U3046" s="16">
        <v>0</v>
      </c>
      <c r="V3046" s="16">
        <v>0</v>
      </c>
      <c r="W3046" s="16">
        <v>0</v>
      </c>
      <c r="X3046" s="16">
        <v>0</v>
      </c>
      <c r="Y3046" s="16">
        <v>0</v>
      </c>
      <c r="Z3046" s="16">
        <v>0</v>
      </c>
      <c r="AA3046" s="16">
        <f>IF(COUNT(Q3046:Z3046)=0,"",SUM(Q3046:Q3046))</f>
        <v>0</v>
      </c>
      <c r="AB3046" s="16">
        <f>IF(COUNT(Q3046:Z3046)=0,"",SUM(R3046:S3046))</f>
        <v>0</v>
      </c>
      <c r="AC3046" s="16">
        <f>IF(COUNT(Q3046:Z3046)=0,"",SUM(T3046:V3046))</f>
        <v>0</v>
      </c>
      <c r="AD3046" s="16">
        <f>IF(COUNT(Q3046:Z3046)=0,"",SUM(W3046:Y3046))</f>
        <v>0</v>
      </c>
      <c r="AE3046" s="16">
        <f>IF(COUNT(Q3046:Z3046)=0,"",SUM(Z3046:Z3046))</f>
        <v>0</v>
      </c>
      <c r="AF3046" s="16">
        <f>IF(COUNT(Q3046:Z3046)=0,"",SUM(Q3046:Z3046))</f>
        <v>0</v>
      </c>
      <c r="AG3046" s="17" t="str">
        <f>IFERROR((AA3046+AB3046)/AF3046,"")</f>
        <v/>
      </c>
      <c r="AH3046" s="16"/>
    </row>
    <row r="3047" spans="1:34" x14ac:dyDescent="0.2">
      <c r="A3047" s="4" t="s">
        <v>938</v>
      </c>
      <c r="B3047" s="4" t="s">
        <v>140</v>
      </c>
      <c r="C3047" s="4" t="s">
        <v>955</v>
      </c>
      <c r="D3047" s="4" t="s">
        <v>924</v>
      </c>
      <c r="E3047" s="4" t="s">
        <v>925</v>
      </c>
      <c r="F3047" s="4" t="s">
        <v>5870</v>
      </c>
      <c r="G3047" s="4" t="s">
        <v>159</v>
      </c>
      <c r="H3047" s="4" t="s">
        <v>166</v>
      </c>
      <c r="I3047" s="16">
        <v>0</v>
      </c>
      <c r="J3047" s="16">
        <v>0</v>
      </c>
      <c r="K3047" s="16">
        <v>0</v>
      </c>
      <c r="L3047" s="16">
        <v>0</v>
      </c>
      <c r="M3047" s="16">
        <v>0</v>
      </c>
      <c r="N3047" s="16">
        <v>0</v>
      </c>
      <c r="O3047" s="17" t="str">
        <f>IFERROR(K3047/I3047,"")</f>
        <v/>
      </c>
      <c r="P3047" s="17" t="str">
        <f>IFERROR(L3047/J3047,"")</f>
        <v/>
      </c>
      <c r="Q3047" s="16">
        <v>0</v>
      </c>
      <c r="R3047" s="16">
        <v>0</v>
      </c>
      <c r="S3047" s="16">
        <v>0</v>
      </c>
      <c r="T3047" s="16">
        <v>0</v>
      </c>
      <c r="U3047" s="16">
        <v>0</v>
      </c>
      <c r="V3047" s="16">
        <v>0</v>
      </c>
      <c r="W3047" s="16">
        <v>0</v>
      </c>
      <c r="X3047" s="16">
        <v>0</v>
      </c>
      <c r="Y3047" s="16">
        <v>0</v>
      </c>
      <c r="Z3047" s="16">
        <v>0</v>
      </c>
      <c r="AA3047" s="16">
        <f>IF(COUNT(Q3047:Z3047)=0,"",SUM(Q3047:Q3047))</f>
        <v>0</v>
      </c>
      <c r="AB3047" s="16">
        <f>IF(COUNT(Q3047:Z3047)=0,"",SUM(R3047:S3047))</f>
        <v>0</v>
      </c>
      <c r="AC3047" s="16">
        <f>IF(COUNT(Q3047:Z3047)=0,"",SUM(T3047:V3047))</f>
        <v>0</v>
      </c>
      <c r="AD3047" s="16">
        <f>IF(COUNT(Q3047:Z3047)=0,"",SUM(W3047:Y3047))</f>
        <v>0</v>
      </c>
      <c r="AE3047" s="16">
        <f>IF(COUNT(Q3047:Z3047)=0,"",SUM(Z3047:Z3047))</f>
        <v>0</v>
      </c>
      <c r="AF3047" s="16">
        <f>IF(COUNT(Q3047:Z3047)=0,"",SUM(Q3047:Z3047))</f>
        <v>0</v>
      </c>
      <c r="AG3047" s="17" t="str">
        <f>IFERROR((AA3047+AB3047)/AF3047,"")</f>
        <v/>
      </c>
      <c r="AH3047" s="16"/>
    </row>
    <row r="3048" spans="1:34" x14ac:dyDescent="0.2">
      <c r="A3048" s="4" t="s">
        <v>938</v>
      </c>
      <c r="B3048" s="4" t="s">
        <v>140</v>
      </c>
      <c r="C3048" s="4" t="s">
        <v>955</v>
      </c>
      <c r="D3048" s="4" t="s">
        <v>924</v>
      </c>
      <c r="E3048" s="4" t="s">
        <v>925</v>
      </c>
      <c r="F3048" s="4" t="s">
        <v>5871</v>
      </c>
      <c r="G3048" s="4" t="s">
        <v>159</v>
      </c>
      <c r="H3048" s="4" t="s">
        <v>165</v>
      </c>
      <c r="I3048" s="16">
        <v>0</v>
      </c>
      <c r="J3048" s="16">
        <v>0</v>
      </c>
      <c r="K3048" s="16">
        <v>0</v>
      </c>
      <c r="L3048" s="16">
        <v>0</v>
      </c>
      <c r="M3048" s="16">
        <v>0</v>
      </c>
      <c r="N3048" s="16">
        <v>0</v>
      </c>
      <c r="O3048" s="17" t="str">
        <f>IFERROR(K3048/I3048,"")</f>
        <v/>
      </c>
      <c r="P3048" s="17" t="str">
        <f>IFERROR(L3048/J3048,"")</f>
        <v/>
      </c>
      <c r="Q3048" s="16">
        <v>0</v>
      </c>
      <c r="R3048" s="16">
        <v>0</v>
      </c>
      <c r="S3048" s="16">
        <v>0</v>
      </c>
      <c r="T3048" s="16">
        <v>0</v>
      </c>
      <c r="U3048" s="16">
        <v>0</v>
      </c>
      <c r="V3048" s="16">
        <v>0</v>
      </c>
      <c r="W3048" s="16">
        <v>0</v>
      </c>
      <c r="X3048" s="16">
        <v>0</v>
      </c>
      <c r="Y3048" s="16">
        <v>0</v>
      </c>
      <c r="Z3048" s="16">
        <v>0</v>
      </c>
      <c r="AA3048" s="16">
        <f>IF(COUNT(Q3048:Z3048)=0,"",SUM(Q3048:Q3048))</f>
        <v>0</v>
      </c>
      <c r="AB3048" s="16">
        <f>IF(COUNT(Q3048:Z3048)=0,"",SUM(R3048:S3048))</f>
        <v>0</v>
      </c>
      <c r="AC3048" s="16">
        <f>IF(COUNT(Q3048:Z3048)=0,"",SUM(T3048:V3048))</f>
        <v>0</v>
      </c>
      <c r="AD3048" s="16">
        <f>IF(COUNT(Q3048:Z3048)=0,"",SUM(W3048:Y3048))</f>
        <v>0</v>
      </c>
      <c r="AE3048" s="16">
        <f>IF(COUNT(Q3048:Z3048)=0,"",SUM(Z3048:Z3048))</f>
        <v>0</v>
      </c>
      <c r="AF3048" s="16">
        <f>IF(COUNT(Q3048:Z3048)=0,"",SUM(Q3048:Z3048))</f>
        <v>0</v>
      </c>
      <c r="AG3048" s="17" t="str">
        <f>IFERROR((AA3048+AB3048)/AF3048,"")</f>
        <v/>
      </c>
      <c r="AH3048" s="16"/>
    </row>
    <row r="3049" spans="1:34" x14ac:dyDescent="0.2">
      <c r="A3049" s="4" t="s">
        <v>938</v>
      </c>
      <c r="B3049" s="4" t="s">
        <v>140</v>
      </c>
      <c r="C3049" s="4" t="s">
        <v>955</v>
      </c>
      <c r="D3049" s="4" t="s">
        <v>924</v>
      </c>
      <c r="E3049" s="4" t="s">
        <v>925</v>
      </c>
      <c r="F3049" s="4" t="s">
        <v>5872</v>
      </c>
      <c r="G3049" s="4" t="s">
        <v>159</v>
      </c>
      <c r="H3049" s="4" t="s">
        <v>164</v>
      </c>
      <c r="I3049" s="16">
        <v>0</v>
      </c>
      <c r="J3049" s="16">
        <v>0</v>
      </c>
      <c r="K3049" s="16">
        <v>0</v>
      </c>
      <c r="L3049" s="16">
        <v>0</v>
      </c>
      <c r="M3049" s="16">
        <v>0</v>
      </c>
      <c r="N3049" s="16">
        <v>0</v>
      </c>
      <c r="O3049" s="17" t="str">
        <f>IFERROR(K3049/I3049,"")</f>
        <v/>
      </c>
      <c r="P3049" s="17" t="str">
        <f>IFERROR(L3049/J3049,"")</f>
        <v/>
      </c>
      <c r="Q3049" s="16">
        <v>0</v>
      </c>
      <c r="R3049" s="16">
        <v>0</v>
      </c>
      <c r="S3049" s="16">
        <v>0</v>
      </c>
      <c r="T3049" s="16">
        <v>0</v>
      </c>
      <c r="U3049" s="16">
        <v>0</v>
      </c>
      <c r="V3049" s="16">
        <v>0</v>
      </c>
      <c r="W3049" s="16">
        <v>0</v>
      </c>
      <c r="X3049" s="16">
        <v>0</v>
      </c>
      <c r="Y3049" s="16">
        <v>0</v>
      </c>
      <c r="Z3049" s="16">
        <v>0</v>
      </c>
      <c r="AA3049" s="16">
        <f>IF(COUNT(Q3049:Z3049)=0,"",SUM(Q3049:Q3049))</f>
        <v>0</v>
      </c>
      <c r="AB3049" s="16">
        <f>IF(COUNT(Q3049:Z3049)=0,"",SUM(R3049:S3049))</f>
        <v>0</v>
      </c>
      <c r="AC3049" s="16">
        <f>IF(COUNT(Q3049:Z3049)=0,"",SUM(T3049:V3049))</f>
        <v>0</v>
      </c>
      <c r="AD3049" s="16">
        <f>IF(COUNT(Q3049:Z3049)=0,"",SUM(W3049:Y3049))</f>
        <v>0</v>
      </c>
      <c r="AE3049" s="16">
        <f>IF(COUNT(Q3049:Z3049)=0,"",SUM(Z3049:Z3049))</f>
        <v>0</v>
      </c>
      <c r="AF3049" s="16">
        <f>IF(COUNT(Q3049:Z3049)=0,"",SUM(Q3049:Z3049))</f>
        <v>0</v>
      </c>
      <c r="AG3049" s="17" t="str">
        <f>IFERROR((AA3049+AB3049)/AF3049,"")</f>
        <v/>
      </c>
      <c r="AH3049" s="16"/>
    </row>
    <row r="3050" spans="1:34" x14ac:dyDescent="0.2">
      <c r="A3050" s="4" t="s">
        <v>938</v>
      </c>
      <c r="B3050" s="4" t="s">
        <v>140</v>
      </c>
      <c r="C3050" s="4" t="s">
        <v>955</v>
      </c>
      <c r="D3050" s="4" t="s">
        <v>924</v>
      </c>
      <c r="E3050" s="4" t="s">
        <v>925</v>
      </c>
      <c r="F3050" s="4" t="s">
        <v>5873</v>
      </c>
      <c r="G3050" s="4" t="s">
        <v>159</v>
      </c>
      <c r="H3050" s="4" t="s">
        <v>164</v>
      </c>
      <c r="I3050" s="16">
        <v>0</v>
      </c>
      <c r="J3050" s="16">
        <v>0</v>
      </c>
      <c r="K3050" s="16">
        <v>0</v>
      </c>
      <c r="L3050" s="16">
        <v>0</v>
      </c>
      <c r="M3050" s="16">
        <v>0</v>
      </c>
      <c r="N3050" s="16">
        <v>0</v>
      </c>
      <c r="O3050" s="17" t="str">
        <f>IFERROR(K3050/I3050,"")</f>
        <v/>
      </c>
      <c r="P3050" s="17" t="str">
        <f>IFERROR(L3050/J3050,"")</f>
        <v/>
      </c>
      <c r="Q3050" s="16">
        <v>0</v>
      </c>
      <c r="R3050" s="16">
        <v>0</v>
      </c>
      <c r="S3050" s="16">
        <v>0</v>
      </c>
      <c r="T3050" s="16">
        <v>0</v>
      </c>
      <c r="U3050" s="16">
        <v>0</v>
      </c>
      <c r="V3050" s="16">
        <v>0</v>
      </c>
      <c r="W3050" s="16">
        <v>0</v>
      </c>
      <c r="X3050" s="16">
        <v>0</v>
      </c>
      <c r="Y3050" s="16">
        <v>0</v>
      </c>
      <c r="Z3050" s="16">
        <v>0</v>
      </c>
      <c r="AA3050" s="16">
        <f>IF(COUNT(Q3050:Z3050)=0,"",SUM(Q3050:Q3050))</f>
        <v>0</v>
      </c>
      <c r="AB3050" s="16">
        <f>IF(COUNT(Q3050:Z3050)=0,"",SUM(R3050:S3050))</f>
        <v>0</v>
      </c>
      <c r="AC3050" s="16">
        <f>IF(COUNT(Q3050:Z3050)=0,"",SUM(T3050:V3050))</f>
        <v>0</v>
      </c>
      <c r="AD3050" s="16">
        <f>IF(COUNT(Q3050:Z3050)=0,"",SUM(W3050:Y3050))</f>
        <v>0</v>
      </c>
      <c r="AE3050" s="16">
        <f>IF(COUNT(Q3050:Z3050)=0,"",SUM(Z3050:Z3050))</f>
        <v>0</v>
      </c>
      <c r="AF3050" s="16">
        <f>IF(COUNT(Q3050:Z3050)=0,"",SUM(Q3050:Z3050))</f>
        <v>0</v>
      </c>
      <c r="AG3050" s="17" t="str">
        <f>IFERROR((AA3050+AB3050)/AF3050,"")</f>
        <v/>
      </c>
      <c r="AH3050" s="16"/>
    </row>
    <row r="3051" spans="1:34" x14ac:dyDescent="0.2">
      <c r="A3051" s="4" t="s">
        <v>938</v>
      </c>
      <c r="B3051" s="4" t="s">
        <v>140</v>
      </c>
      <c r="C3051" s="4" t="s">
        <v>955</v>
      </c>
      <c r="D3051" s="4" t="s">
        <v>924</v>
      </c>
      <c r="E3051" s="4" t="s">
        <v>925</v>
      </c>
      <c r="F3051" s="4" t="s">
        <v>5874</v>
      </c>
      <c r="G3051" s="4" t="s">
        <v>159</v>
      </c>
      <c r="H3051" s="4" t="s">
        <v>165</v>
      </c>
      <c r="I3051" s="16">
        <v>0</v>
      </c>
      <c r="J3051" s="16">
        <v>0</v>
      </c>
      <c r="K3051" s="16">
        <v>0</v>
      </c>
      <c r="L3051" s="16">
        <v>0</v>
      </c>
      <c r="M3051" s="16">
        <v>0</v>
      </c>
      <c r="N3051" s="16">
        <v>0</v>
      </c>
      <c r="O3051" s="17" t="str">
        <f>IFERROR(K3051/I3051,"")</f>
        <v/>
      </c>
      <c r="P3051" s="17" t="str">
        <f>IFERROR(L3051/J3051,"")</f>
        <v/>
      </c>
      <c r="Q3051" s="16">
        <v>0</v>
      </c>
      <c r="R3051" s="16">
        <v>0</v>
      </c>
      <c r="S3051" s="16">
        <v>0</v>
      </c>
      <c r="T3051" s="16">
        <v>0</v>
      </c>
      <c r="U3051" s="16">
        <v>0</v>
      </c>
      <c r="V3051" s="16">
        <v>0</v>
      </c>
      <c r="W3051" s="16">
        <v>0</v>
      </c>
      <c r="X3051" s="16">
        <v>0</v>
      </c>
      <c r="Y3051" s="16">
        <v>0</v>
      </c>
      <c r="Z3051" s="16">
        <v>0</v>
      </c>
      <c r="AA3051" s="16">
        <f>IF(COUNT(Q3051:Z3051)=0,"",SUM(Q3051:Q3051))</f>
        <v>0</v>
      </c>
      <c r="AB3051" s="16">
        <f>IF(COUNT(Q3051:Z3051)=0,"",SUM(R3051:S3051))</f>
        <v>0</v>
      </c>
      <c r="AC3051" s="16">
        <f>IF(COUNT(Q3051:Z3051)=0,"",SUM(T3051:V3051))</f>
        <v>0</v>
      </c>
      <c r="AD3051" s="16">
        <f>IF(COUNT(Q3051:Z3051)=0,"",SUM(W3051:Y3051))</f>
        <v>0</v>
      </c>
      <c r="AE3051" s="16">
        <f>IF(COUNT(Q3051:Z3051)=0,"",SUM(Z3051:Z3051))</f>
        <v>0</v>
      </c>
      <c r="AF3051" s="16">
        <f>IF(COUNT(Q3051:Z3051)=0,"",SUM(Q3051:Z3051))</f>
        <v>0</v>
      </c>
      <c r="AG3051" s="17" t="str">
        <f>IFERROR((AA3051+AB3051)/AF3051,"")</f>
        <v/>
      </c>
      <c r="AH3051" s="16"/>
    </row>
    <row r="3052" spans="1:34" x14ac:dyDescent="0.2">
      <c r="A3052" s="4" t="s">
        <v>938</v>
      </c>
      <c r="B3052" s="4" t="s">
        <v>140</v>
      </c>
      <c r="C3052" s="4" t="s">
        <v>955</v>
      </c>
      <c r="D3052" s="4" t="s">
        <v>924</v>
      </c>
      <c r="E3052" s="4" t="s">
        <v>925</v>
      </c>
      <c r="F3052" s="4" t="s">
        <v>5875</v>
      </c>
      <c r="G3052" s="4" t="s">
        <v>159</v>
      </c>
      <c r="H3052" s="4" t="s">
        <v>164</v>
      </c>
      <c r="I3052" s="16">
        <v>0</v>
      </c>
      <c r="J3052" s="16">
        <v>0</v>
      </c>
      <c r="K3052" s="16">
        <v>0</v>
      </c>
      <c r="L3052" s="16">
        <v>0</v>
      </c>
      <c r="M3052" s="16">
        <v>0</v>
      </c>
      <c r="N3052" s="16">
        <v>0</v>
      </c>
      <c r="O3052" s="17" t="str">
        <f>IFERROR(K3052/I3052,"")</f>
        <v/>
      </c>
      <c r="P3052" s="17" t="str">
        <f>IFERROR(L3052/J3052,"")</f>
        <v/>
      </c>
      <c r="Q3052" s="16">
        <v>0</v>
      </c>
      <c r="R3052" s="16">
        <v>0</v>
      </c>
      <c r="S3052" s="16">
        <v>0</v>
      </c>
      <c r="T3052" s="16">
        <v>0</v>
      </c>
      <c r="U3052" s="16">
        <v>0</v>
      </c>
      <c r="V3052" s="16">
        <v>0</v>
      </c>
      <c r="W3052" s="16">
        <v>0</v>
      </c>
      <c r="X3052" s="16">
        <v>0</v>
      </c>
      <c r="Y3052" s="16">
        <v>0</v>
      </c>
      <c r="Z3052" s="16">
        <v>0</v>
      </c>
      <c r="AA3052" s="16">
        <f>IF(COUNT(Q3052:Z3052)=0,"",SUM(Q3052:Q3052))</f>
        <v>0</v>
      </c>
      <c r="AB3052" s="16">
        <f>IF(COUNT(Q3052:Z3052)=0,"",SUM(R3052:S3052))</f>
        <v>0</v>
      </c>
      <c r="AC3052" s="16">
        <f>IF(COUNT(Q3052:Z3052)=0,"",SUM(T3052:V3052))</f>
        <v>0</v>
      </c>
      <c r="AD3052" s="16">
        <f>IF(COUNT(Q3052:Z3052)=0,"",SUM(W3052:Y3052))</f>
        <v>0</v>
      </c>
      <c r="AE3052" s="16">
        <f>IF(COUNT(Q3052:Z3052)=0,"",SUM(Z3052:Z3052))</f>
        <v>0</v>
      </c>
      <c r="AF3052" s="16">
        <f>IF(COUNT(Q3052:Z3052)=0,"",SUM(Q3052:Z3052))</f>
        <v>0</v>
      </c>
      <c r="AG3052" s="17" t="str">
        <f>IFERROR((AA3052+AB3052)/AF3052,"")</f>
        <v/>
      </c>
      <c r="AH3052" s="16"/>
    </row>
    <row r="3053" spans="1:34" x14ac:dyDescent="0.2">
      <c r="A3053" s="4" t="s">
        <v>938</v>
      </c>
      <c r="B3053" s="4" t="s">
        <v>140</v>
      </c>
      <c r="C3053" s="4" t="s">
        <v>955</v>
      </c>
      <c r="D3053" s="4" t="s">
        <v>924</v>
      </c>
      <c r="E3053" s="4" t="s">
        <v>925</v>
      </c>
      <c r="F3053" s="4" t="s">
        <v>5876</v>
      </c>
      <c r="G3053" s="4" t="s">
        <v>159</v>
      </c>
      <c r="H3053" s="4" t="s">
        <v>164</v>
      </c>
      <c r="I3053" s="16">
        <v>0</v>
      </c>
      <c r="J3053" s="16">
        <v>0</v>
      </c>
      <c r="K3053" s="16">
        <v>0</v>
      </c>
      <c r="L3053" s="16">
        <v>0</v>
      </c>
      <c r="M3053" s="16">
        <v>0</v>
      </c>
      <c r="N3053" s="16">
        <v>0</v>
      </c>
      <c r="O3053" s="17" t="str">
        <f>IFERROR(K3053/I3053,"")</f>
        <v/>
      </c>
      <c r="P3053" s="17" t="str">
        <f>IFERROR(L3053/J3053,"")</f>
        <v/>
      </c>
      <c r="Q3053" s="16">
        <v>0</v>
      </c>
      <c r="R3053" s="16">
        <v>0</v>
      </c>
      <c r="S3053" s="16">
        <v>0</v>
      </c>
      <c r="T3053" s="16">
        <v>0</v>
      </c>
      <c r="U3053" s="16">
        <v>0</v>
      </c>
      <c r="V3053" s="16">
        <v>0</v>
      </c>
      <c r="W3053" s="16">
        <v>0</v>
      </c>
      <c r="X3053" s="16">
        <v>0</v>
      </c>
      <c r="Y3053" s="16">
        <v>0</v>
      </c>
      <c r="Z3053" s="16">
        <v>0</v>
      </c>
      <c r="AA3053" s="16">
        <f>IF(COUNT(Q3053:Z3053)=0,"",SUM(Q3053:Q3053))</f>
        <v>0</v>
      </c>
      <c r="AB3053" s="16">
        <f>IF(COUNT(Q3053:Z3053)=0,"",SUM(R3053:S3053))</f>
        <v>0</v>
      </c>
      <c r="AC3053" s="16">
        <f>IF(COUNT(Q3053:Z3053)=0,"",SUM(T3053:V3053))</f>
        <v>0</v>
      </c>
      <c r="AD3053" s="16">
        <f>IF(COUNT(Q3053:Z3053)=0,"",SUM(W3053:Y3053))</f>
        <v>0</v>
      </c>
      <c r="AE3053" s="16">
        <f>IF(COUNT(Q3053:Z3053)=0,"",SUM(Z3053:Z3053))</f>
        <v>0</v>
      </c>
      <c r="AF3053" s="16">
        <f>IF(COUNT(Q3053:Z3053)=0,"",SUM(Q3053:Z3053))</f>
        <v>0</v>
      </c>
      <c r="AG3053" s="17" t="str">
        <f>IFERROR((AA3053+AB3053)/AF3053,"")</f>
        <v/>
      </c>
      <c r="AH3053" s="16"/>
    </row>
    <row r="3054" spans="1:34" x14ac:dyDescent="0.2">
      <c r="A3054" s="4" t="s">
        <v>938</v>
      </c>
      <c r="B3054" s="4" t="s">
        <v>140</v>
      </c>
      <c r="C3054" s="4" t="s">
        <v>955</v>
      </c>
      <c r="D3054" s="4" t="s">
        <v>924</v>
      </c>
      <c r="E3054" s="4" t="s">
        <v>925</v>
      </c>
      <c r="F3054" s="4" t="s">
        <v>5877</v>
      </c>
      <c r="G3054" s="4" t="s">
        <v>159</v>
      </c>
      <c r="H3054" s="4" t="s">
        <v>163</v>
      </c>
      <c r="I3054" s="16">
        <v>0</v>
      </c>
      <c r="J3054" s="16">
        <v>0</v>
      </c>
      <c r="K3054" s="16">
        <v>0</v>
      </c>
      <c r="L3054" s="16">
        <v>0</v>
      </c>
      <c r="M3054" s="16">
        <v>0</v>
      </c>
      <c r="N3054" s="16">
        <v>0</v>
      </c>
      <c r="O3054" s="17" t="str">
        <f>IFERROR(K3054/I3054,"")</f>
        <v/>
      </c>
      <c r="P3054" s="17" t="str">
        <f>IFERROR(L3054/J3054,"")</f>
        <v/>
      </c>
      <c r="Q3054" s="16">
        <v>0</v>
      </c>
      <c r="R3054" s="16">
        <v>0</v>
      </c>
      <c r="S3054" s="16">
        <v>0</v>
      </c>
      <c r="T3054" s="16">
        <v>0</v>
      </c>
      <c r="U3054" s="16">
        <v>0</v>
      </c>
      <c r="V3054" s="16">
        <v>0</v>
      </c>
      <c r="W3054" s="16">
        <v>0</v>
      </c>
      <c r="X3054" s="16">
        <v>0</v>
      </c>
      <c r="Y3054" s="16">
        <v>0</v>
      </c>
      <c r="Z3054" s="16">
        <v>0</v>
      </c>
      <c r="AA3054" s="16">
        <f>IF(COUNT(Q3054:Z3054)=0,"",SUM(Q3054:Q3054))</f>
        <v>0</v>
      </c>
      <c r="AB3054" s="16">
        <f>IF(COUNT(Q3054:Z3054)=0,"",SUM(R3054:S3054))</f>
        <v>0</v>
      </c>
      <c r="AC3054" s="16">
        <f>IF(COUNT(Q3054:Z3054)=0,"",SUM(T3054:V3054))</f>
        <v>0</v>
      </c>
      <c r="AD3054" s="16">
        <f>IF(COUNT(Q3054:Z3054)=0,"",SUM(W3054:Y3054))</f>
        <v>0</v>
      </c>
      <c r="AE3054" s="16">
        <f>IF(COUNT(Q3054:Z3054)=0,"",SUM(Z3054:Z3054))</f>
        <v>0</v>
      </c>
      <c r="AF3054" s="16">
        <f>IF(COUNT(Q3054:Z3054)=0,"",SUM(Q3054:Z3054))</f>
        <v>0</v>
      </c>
      <c r="AG3054" s="17" t="str">
        <f>IFERROR((AA3054+AB3054)/AF3054,"")</f>
        <v/>
      </c>
      <c r="AH3054" s="16"/>
    </row>
    <row r="3055" spans="1:34" x14ac:dyDescent="0.2">
      <c r="A3055" s="4" t="s">
        <v>938</v>
      </c>
      <c r="B3055" s="4" t="s">
        <v>140</v>
      </c>
      <c r="C3055" s="4" t="s">
        <v>955</v>
      </c>
      <c r="D3055" s="4" t="s">
        <v>924</v>
      </c>
      <c r="E3055" s="4" t="s">
        <v>925</v>
      </c>
      <c r="F3055" s="4" t="s">
        <v>5878</v>
      </c>
      <c r="G3055" s="4" t="s">
        <v>159</v>
      </c>
      <c r="H3055" s="4" t="s">
        <v>165</v>
      </c>
      <c r="I3055" s="16">
        <v>0</v>
      </c>
      <c r="J3055" s="16">
        <v>0</v>
      </c>
      <c r="K3055" s="16">
        <v>0</v>
      </c>
      <c r="L3055" s="16">
        <v>0</v>
      </c>
      <c r="M3055" s="16">
        <v>0</v>
      </c>
      <c r="N3055" s="16">
        <v>0</v>
      </c>
      <c r="O3055" s="17" t="str">
        <f>IFERROR(K3055/I3055,"")</f>
        <v/>
      </c>
      <c r="P3055" s="17" t="str">
        <f>IFERROR(L3055/J3055,"")</f>
        <v/>
      </c>
      <c r="Q3055" s="16">
        <v>0</v>
      </c>
      <c r="R3055" s="16">
        <v>0</v>
      </c>
      <c r="S3055" s="16">
        <v>0</v>
      </c>
      <c r="T3055" s="16">
        <v>0</v>
      </c>
      <c r="U3055" s="16">
        <v>0</v>
      </c>
      <c r="V3055" s="16">
        <v>0</v>
      </c>
      <c r="W3055" s="16">
        <v>0</v>
      </c>
      <c r="X3055" s="16">
        <v>0</v>
      </c>
      <c r="Y3055" s="16">
        <v>0</v>
      </c>
      <c r="Z3055" s="16">
        <v>0</v>
      </c>
      <c r="AA3055" s="16">
        <f>IF(COUNT(Q3055:Z3055)=0,"",SUM(Q3055:Q3055))</f>
        <v>0</v>
      </c>
      <c r="AB3055" s="16">
        <f>IF(COUNT(Q3055:Z3055)=0,"",SUM(R3055:S3055))</f>
        <v>0</v>
      </c>
      <c r="AC3055" s="16">
        <f>IF(COUNT(Q3055:Z3055)=0,"",SUM(T3055:V3055))</f>
        <v>0</v>
      </c>
      <c r="AD3055" s="16">
        <f>IF(COUNT(Q3055:Z3055)=0,"",SUM(W3055:Y3055))</f>
        <v>0</v>
      </c>
      <c r="AE3055" s="16">
        <f>IF(COUNT(Q3055:Z3055)=0,"",SUM(Z3055:Z3055))</f>
        <v>0</v>
      </c>
      <c r="AF3055" s="16">
        <f>IF(COUNT(Q3055:Z3055)=0,"",SUM(Q3055:Z3055))</f>
        <v>0</v>
      </c>
      <c r="AG3055" s="17" t="str">
        <f>IFERROR((AA3055+AB3055)/AF3055,"")</f>
        <v/>
      </c>
      <c r="AH3055" s="16"/>
    </row>
    <row r="3056" spans="1:34" x14ac:dyDescent="0.2">
      <c r="A3056" s="4" t="s">
        <v>938</v>
      </c>
      <c r="B3056" s="4" t="s">
        <v>140</v>
      </c>
      <c r="C3056" s="4" t="s">
        <v>955</v>
      </c>
      <c r="D3056" s="4" t="s">
        <v>924</v>
      </c>
      <c r="E3056" s="4" t="s">
        <v>925</v>
      </c>
      <c r="F3056" s="4" t="s">
        <v>5879</v>
      </c>
      <c r="G3056" s="4" t="s">
        <v>159</v>
      </c>
      <c r="H3056" s="4" t="s">
        <v>163</v>
      </c>
      <c r="I3056" s="16">
        <v>0</v>
      </c>
      <c r="J3056" s="16">
        <v>0</v>
      </c>
      <c r="K3056" s="16">
        <v>0</v>
      </c>
      <c r="L3056" s="16">
        <v>0</v>
      </c>
      <c r="M3056" s="16">
        <v>0</v>
      </c>
      <c r="N3056" s="16">
        <v>0</v>
      </c>
      <c r="O3056" s="17" t="str">
        <f>IFERROR(K3056/I3056,"")</f>
        <v/>
      </c>
      <c r="P3056" s="17" t="str">
        <f>IFERROR(L3056/J3056,"")</f>
        <v/>
      </c>
      <c r="Q3056" s="16">
        <v>0</v>
      </c>
      <c r="R3056" s="16">
        <v>0</v>
      </c>
      <c r="S3056" s="16">
        <v>0</v>
      </c>
      <c r="T3056" s="16">
        <v>0</v>
      </c>
      <c r="U3056" s="16">
        <v>0</v>
      </c>
      <c r="V3056" s="16">
        <v>0</v>
      </c>
      <c r="W3056" s="16">
        <v>0</v>
      </c>
      <c r="X3056" s="16">
        <v>0</v>
      </c>
      <c r="Y3056" s="16">
        <v>0</v>
      </c>
      <c r="Z3056" s="16">
        <v>0</v>
      </c>
      <c r="AA3056" s="16">
        <f>IF(COUNT(Q3056:Z3056)=0,"",SUM(Q3056:Q3056))</f>
        <v>0</v>
      </c>
      <c r="AB3056" s="16">
        <f>IF(COUNT(Q3056:Z3056)=0,"",SUM(R3056:S3056))</f>
        <v>0</v>
      </c>
      <c r="AC3056" s="16">
        <f>IF(COUNT(Q3056:Z3056)=0,"",SUM(T3056:V3056))</f>
        <v>0</v>
      </c>
      <c r="AD3056" s="16">
        <f>IF(COUNT(Q3056:Z3056)=0,"",SUM(W3056:Y3056))</f>
        <v>0</v>
      </c>
      <c r="AE3056" s="16">
        <f>IF(COUNT(Q3056:Z3056)=0,"",SUM(Z3056:Z3056))</f>
        <v>0</v>
      </c>
      <c r="AF3056" s="16">
        <f>IF(COUNT(Q3056:Z3056)=0,"",SUM(Q3056:Z3056))</f>
        <v>0</v>
      </c>
      <c r="AG3056" s="17" t="str">
        <f>IFERROR((AA3056+AB3056)/AF3056,"")</f>
        <v/>
      </c>
      <c r="AH3056" s="16"/>
    </row>
    <row r="3057" spans="1:34" x14ac:dyDescent="0.2">
      <c r="A3057" s="4" t="s">
        <v>938</v>
      </c>
      <c r="B3057" s="4" t="s">
        <v>140</v>
      </c>
      <c r="C3057" s="4" t="s">
        <v>955</v>
      </c>
      <c r="D3057" s="4" t="s">
        <v>924</v>
      </c>
      <c r="E3057" s="4" t="s">
        <v>925</v>
      </c>
      <c r="F3057" s="4" t="s">
        <v>5880</v>
      </c>
      <c r="G3057" s="4" t="s">
        <v>159</v>
      </c>
      <c r="H3057" s="4" t="s">
        <v>164</v>
      </c>
      <c r="I3057" s="16">
        <v>0</v>
      </c>
      <c r="J3057" s="16">
        <v>0</v>
      </c>
      <c r="K3057" s="16">
        <v>0</v>
      </c>
      <c r="L3057" s="16">
        <v>0</v>
      </c>
      <c r="M3057" s="16">
        <v>0</v>
      </c>
      <c r="N3057" s="16">
        <v>0</v>
      </c>
      <c r="O3057" s="17" t="str">
        <f>IFERROR(K3057/I3057,"")</f>
        <v/>
      </c>
      <c r="P3057" s="17" t="str">
        <f>IFERROR(L3057/J3057,"")</f>
        <v/>
      </c>
      <c r="Q3057" s="16">
        <v>0</v>
      </c>
      <c r="R3057" s="16">
        <v>0</v>
      </c>
      <c r="S3057" s="16">
        <v>0</v>
      </c>
      <c r="T3057" s="16">
        <v>0</v>
      </c>
      <c r="U3057" s="16">
        <v>0</v>
      </c>
      <c r="V3057" s="16">
        <v>0</v>
      </c>
      <c r="W3057" s="16">
        <v>0</v>
      </c>
      <c r="X3057" s="16">
        <v>0</v>
      </c>
      <c r="Y3057" s="16">
        <v>0</v>
      </c>
      <c r="Z3057" s="16">
        <v>0</v>
      </c>
      <c r="AA3057" s="16">
        <f>IF(COUNT(Q3057:Z3057)=0,"",SUM(Q3057:Q3057))</f>
        <v>0</v>
      </c>
      <c r="AB3057" s="16">
        <f>IF(COUNT(Q3057:Z3057)=0,"",SUM(R3057:S3057))</f>
        <v>0</v>
      </c>
      <c r="AC3057" s="16">
        <f>IF(COUNT(Q3057:Z3057)=0,"",SUM(T3057:V3057))</f>
        <v>0</v>
      </c>
      <c r="AD3057" s="16">
        <f>IF(COUNT(Q3057:Z3057)=0,"",SUM(W3057:Y3057))</f>
        <v>0</v>
      </c>
      <c r="AE3057" s="16">
        <f>IF(COUNT(Q3057:Z3057)=0,"",SUM(Z3057:Z3057))</f>
        <v>0</v>
      </c>
      <c r="AF3057" s="16">
        <f>IF(COUNT(Q3057:Z3057)=0,"",SUM(Q3057:Z3057))</f>
        <v>0</v>
      </c>
      <c r="AG3057" s="17" t="str">
        <f>IFERROR((AA3057+AB3057)/AF3057,"")</f>
        <v/>
      </c>
      <c r="AH3057" s="16"/>
    </row>
    <row r="3058" spans="1:34" x14ac:dyDescent="0.2">
      <c r="A3058" s="4" t="s">
        <v>938</v>
      </c>
      <c r="B3058" s="4" t="s">
        <v>140</v>
      </c>
      <c r="C3058" s="4" t="s">
        <v>955</v>
      </c>
      <c r="D3058" s="4" t="s">
        <v>924</v>
      </c>
      <c r="E3058" s="4" t="s">
        <v>925</v>
      </c>
      <c r="F3058" s="4" t="s">
        <v>5881</v>
      </c>
      <c r="G3058" s="4" t="s">
        <v>157</v>
      </c>
      <c r="H3058" s="4" t="s">
        <v>166</v>
      </c>
      <c r="I3058" s="16">
        <v>0</v>
      </c>
      <c r="J3058" s="16">
        <v>0</v>
      </c>
      <c r="K3058" s="16">
        <v>0</v>
      </c>
      <c r="L3058" s="16">
        <v>0</v>
      </c>
      <c r="M3058" s="16">
        <v>0</v>
      </c>
      <c r="N3058" s="16">
        <v>0</v>
      </c>
      <c r="O3058" s="17" t="str">
        <f>IFERROR(K3058/I3058,"")</f>
        <v/>
      </c>
      <c r="P3058" s="17" t="str">
        <f>IFERROR(L3058/J3058,"")</f>
        <v/>
      </c>
      <c r="Q3058" s="16">
        <v>0</v>
      </c>
      <c r="R3058" s="16">
        <v>0</v>
      </c>
      <c r="S3058" s="16">
        <v>0</v>
      </c>
      <c r="T3058" s="16">
        <v>0</v>
      </c>
      <c r="U3058" s="16">
        <v>0</v>
      </c>
      <c r="V3058" s="16">
        <v>0</v>
      </c>
      <c r="W3058" s="16">
        <v>0</v>
      </c>
      <c r="X3058" s="16">
        <v>0</v>
      </c>
      <c r="Y3058" s="16">
        <v>0</v>
      </c>
      <c r="Z3058" s="16">
        <v>0</v>
      </c>
      <c r="AA3058" s="16">
        <f>IF(COUNT(Q3058:Z3058)=0,"",SUM(Q3058:Q3058))</f>
        <v>0</v>
      </c>
      <c r="AB3058" s="16">
        <f>IF(COUNT(Q3058:Z3058)=0,"",SUM(R3058:S3058))</f>
        <v>0</v>
      </c>
      <c r="AC3058" s="16">
        <f>IF(COUNT(Q3058:Z3058)=0,"",SUM(T3058:V3058))</f>
        <v>0</v>
      </c>
      <c r="AD3058" s="16">
        <f>IF(COUNT(Q3058:Z3058)=0,"",SUM(W3058:Y3058))</f>
        <v>0</v>
      </c>
      <c r="AE3058" s="16">
        <f>IF(COUNT(Q3058:Z3058)=0,"",SUM(Z3058:Z3058))</f>
        <v>0</v>
      </c>
      <c r="AF3058" s="16">
        <f>IF(COUNT(Q3058:Z3058)=0,"",SUM(Q3058:Z3058))</f>
        <v>0</v>
      </c>
      <c r="AG3058" s="17" t="str">
        <f>IFERROR((AA3058+AB3058)/AF3058,"")</f>
        <v/>
      </c>
      <c r="AH3058" s="16"/>
    </row>
    <row r="3059" spans="1:34" x14ac:dyDescent="0.2">
      <c r="A3059" s="4" t="s">
        <v>938</v>
      </c>
      <c r="B3059" s="4" t="s">
        <v>140</v>
      </c>
      <c r="C3059" s="4" t="s">
        <v>955</v>
      </c>
      <c r="D3059" s="4" t="s">
        <v>924</v>
      </c>
      <c r="E3059" s="4" t="s">
        <v>925</v>
      </c>
      <c r="F3059" s="4" t="s">
        <v>5882</v>
      </c>
      <c r="G3059" s="4" t="s">
        <v>157</v>
      </c>
      <c r="H3059" s="4" t="s">
        <v>165</v>
      </c>
      <c r="I3059" s="16">
        <v>0</v>
      </c>
      <c r="J3059" s="16">
        <v>0</v>
      </c>
      <c r="K3059" s="16">
        <v>0</v>
      </c>
      <c r="L3059" s="16">
        <v>0</v>
      </c>
      <c r="M3059" s="16">
        <v>0</v>
      </c>
      <c r="N3059" s="16">
        <v>0</v>
      </c>
      <c r="O3059" s="17" t="str">
        <f>IFERROR(K3059/I3059,"")</f>
        <v/>
      </c>
      <c r="P3059" s="17" t="str">
        <f>IFERROR(L3059/J3059,"")</f>
        <v/>
      </c>
      <c r="Q3059" s="16">
        <v>0</v>
      </c>
      <c r="R3059" s="16">
        <v>0</v>
      </c>
      <c r="S3059" s="16">
        <v>0</v>
      </c>
      <c r="T3059" s="16">
        <v>0</v>
      </c>
      <c r="U3059" s="16">
        <v>0</v>
      </c>
      <c r="V3059" s="16">
        <v>0</v>
      </c>
      <c r="W3059" s="16">
        <v>0</v>
      </c>
      <c r="X3059" s="16">
        <v>0</v>
      </c>
      <c r="Y3059" s="16">
        <v>0</v>
      </c>
      <c r="Z3059" s="16">
        <v>0</v>
      </c>
      <c r="AA3059" s="16">
        <f>IF(COUNT(Q3059:Z3059)=0,"",SUM(Q3059:Q3059))</f>
        <v>0</v>
      </c>
      <c r="AB3059" s="16">
        <f>IF(COUNT(Q3059:Z3059)=0,"",SUM(R3059:S3059))</f>
        <v>0</v>
      </c>
      <c r="AC3059" s="16">
        <f>IF(COUNT(Q3059:Z3059)=0,"",SUM(T3059:V3059))</f>
        <v>0</v>
      </c>
      <c r="AD3059" s="16">
        <f>IF(COUNT(Q3059:Z3059)=0,"",SUM(W3059:Y3059))</f>
        <v>0</v>
      </c>
      <c r="AE3059" s="16">
        <f>IF(COUNT(Q3059:Z3059)=0,"",SUM(Z3059:Z3059))</f>
        <v>0</v>
      </c>
      <c r="AF3059" s="16">
        <f>IF(COUNT(Q3059:Z3059)=0,"",SUM(Q3059:Z3059))</f>
        <v>0</v>
      </c>
      <c r="AG3059" s="17" t="str">
        <f>IFERROR((AA3059+AB3059)/AF3059,"")</f>
        <v/>
      </c>
      <c r="AH3059" s="16"/>
    </row>
    <row r="3060" spans="1:34" x14ac:dyDescent="0.2">
      <c r="A3060" s="4" t="s">
        <v>938</v>
      </c>
      <c r="B3060" s="4" t="s">
        <v>140</v>
      </c>
      <c r="C3060" s="4" t="s">
        <v>955</v>
      </c>
      <c r="D3060" s="4" t="s">
        <v>924</v>
      </c>
      <c r="E3060" s="4" t="s">
        <v>925</v>
      </c>
      <c r="F3060" s="4" t="s">
        <v>5883</v>
      </c>
      <c r="G3060" s="4" t="s">
        <v>157</v>
      </c>
      <c r="H3060" s="4" t="s">
        <v>164</v>
      </c>
      <c r="I3060" s="16">
        <v>0</v>
      </c>
      <c r="J3060" s="16">
        <v>0</v>
      </c>
      <c r="K3060" s="16">
        <v>0</v>
      </c>
      <c r="L3060" s="16">
        <v>0</v>
      </c>
      <c r="M3060" s="16">
        <v>0</v>
      </c>
      <c r="N3060" s="16">
        <v>0</v>
      </c>
      <c r="O3060" s="17" t="str">
        <f>IFERROR(K3060/I3060,"")</f>
        <v/>
      </c>
      <c r="P3060" s="17" t="str">
        <f>IFERROR(L3060/J3060,"")</f>
        <v/>
      </c>
      <c r="Q3060" s="16">
        <v>0</v>
      </c>
      <c r="R3060" s="16">
        <v>0</v>
      </c>
      <c r="S3060" s="16">
        <v>0</v>
      </c>
      <c r="T3060" s="16">
        <v>0</v>
      </c>
      <c r="U3060" s="16">
        <v>0</v>
      </c>
      <c r="V3060" s="16">
        <v>0</v>
      </c>
      <c r="W3060" s="16">
        <v>0</v>
      </c>
      <c r="X3060" s="16">
        <v>0</v>
      </c>
      <c r="Y3060" s="16">
        <v>0</v>
      </c>
      <c r="Z3060" s="16">
        <v>0</v>
      </c>
      <c r="AA3060" s="16">
        <f>IF(COUNT(Q3060:Z3060)=0,"",SUM(Q3060:Q3060))</f>
        <v>0</v>
      </c>
      <c r="AB3060" s="16">
        <f>IF(COUNT(Q3060:Z3060)=0,"",SUM(R3060:S3060))</f>
        <v>0</v>
      </c>
      <c r="AC3060" s="16">
        <f>IF(COUNT(Q3060:Z3060)=0,"",SUM(T3060:V3060))</f>
        <v>0</v>
      </c>
      <c r="AD3060" s="16">
        <f>IF(COUNT(Q3060:Z3060)=0,"",SUM(W3060:Y3060))</f>
        <v>0</v>
      </c>
      <c r="AE3060" s="16">
        <f>IF(COUNT(Q3060:Z3060)=0,"",SUM(Z3060:Z3060))</f>
        <v>0</v>
      </c>
      <c r="AF3060" s="16">
        <f>IF(COUNT(Q3060:Z3060)=0,"",SUM(Q3060:Z3060))</f>
        <v>0</v>
      </c>
      <c r="AG3060" s="17" t="str">
        <f>IFERROR((AA3060+AB3060)/AF3060,"")</f>
        <v/>
      </c>
      <c r="AH3060" s="16"/>
    </row>
    <row r="3061" spans="1:34" x14ac:dyDescent="0.2">
      <c r="A3061" s="4" t="s">
        <v>938</v>
      </c>
      <c r="B3061" s="4" t="s">
        <v>140</v>
      </c>
      <c r="C3061" s="4" t="s">
        <v>955</v>
      </c>
      <c r="D3061" s="4" t="s">
        <v>924</v>
      </c>
      <c r="E3061" s="4" t="s">
        <v>925</v>
      </c>
      <c r="F3061" s="4" t="s">
        <v>5884</v>
      </c>
      <c r="G3061" s="4" t="s">
        <v>157</v>
      </c>
      <c r="H3061" s="4" t="s">
        <v>164</v>
      </c>
      <c r="I3061" s="16">
        <v>0</v>
      </c>
      <c r="J3061" s="16">
        <v>0</v>
      </c>
      <c r="K3061" s="16">
        <v>0</v>
      </c>
      <c r="L3061" s="16">
        <v>0</v>
      </c>
      <c r="M3061" s="16">
        <v>0</v>
      </c>
      <c r="N3061" s="16">
        <v>0</v>
      </c>
      <c r="O3061" s="17" t="str">
        <f>IFERROR(K3061/I3061,"")</f>
        <v/>
      </c>
      <c r="P3061" s="17" t="str">
        <f>IFERROR(L3061/J3061,"")</f>
        <v/>
      </c>
      <c r="Q3061" s="16">
        <v>0</v>
      </c>
      <c r="R3061" s="16">
        <v>0</v>
      </c>
      <c r="S3061" s="16">
        <v>0</v>
      </c>
      <c r="T3061" s="16">
        <v>0</v>
      </c>
      <c r="U3061" s="16">
        <v>0</v>
      </c>
      <c r="V3061" s="16">
        <v>0</v>
      </c>
      <c r="W3061" s="16">
        <v>0</v>
      </c>
      <c r="X3061" s="16">
        <v>0</v>
      </c>
      <c r="Y3061" s="16">
        <v>0</v>
      </c>
      <c r="Z3061" s="16">
        <v>0</v>
      </c>
      <c r="AA3061" s="16">
        <f>IF(COUNT(Q3061:Z3061)=0,"",SUM(Q3061:Q3061))</f>
        <v>0</v>
      </c>
      <c r="AB3061" s="16">
        <f>IF(COUNT(Q3061:Z3061)=0,"",SUM(R3061:S3061))</f>
        <v>0</v>
      </c>
      <c r="AC3061" s="16">
        <f>IF(COUNT(Q3061:Z3061)=0,"",SUM(T3061:V3061))</f>
        <v>0</v>
      </c>
      <c r="AD3061" s="16">
        <f>IF(COUNT(Q3061:Z3061)=0,"",SUM(W3061:Y3061))</f>
        <v>0</v>
      </c>
      <c r="AE3061" s="16">
        <f>IF(COUNT(Q3061:Z3061)=0,"",SUM(Z3061:Z3061))</f>
        <v>0</v>
      </c>
      <c r="AF3061" s="16">
        <f>IF(COUNT(Q3061:Z3061)=0,"",SUM(Q3061:Z3061))</f>
        <v>0</v>
      </c>
      <c r="AG3061" s="17" t="str">
        <f>IFERROR((AA3061+AB3061)/AF3061,"")</f>
        <v/>
      </c>
      <c r="AH3061" s="16"/>
    </row>
    <row r="3062" spans="1:34" x14ac:dyDescent="0.2">
      <c r="A3062" s="4" t="s">
        <v>938</v>
      </c>
      <c r="B3062" s="4" t="s">
        <v>140</v>
      </c>
      <c r="C3062" s="4" t="s">
        <v>955</v>
      </c>
      <c r="D3062" s="4" t="s">
        <v>924</v>
      </c>
      <c r="E3062" s="4" t="s">
        <v>925</v>
      </c>
      <c r="F3062" s="4" t="s">
        <v>5885</v>
      </c>
      <c r="G3062" s="4" t="s">
        <v>157</v>
      </c>
      <c r="H3062" s="4" t="s">
        <v>165</v>
      </c>
      <c r="I3062" s="16">
        <v>0</v>
      </c>
      <c r="J3062" s="16">
        <v>0</v>
      </c>
      <c r="K3062" s="16">
        <v>0</v>
      </c>
      <c r="L3062" s="16">
        <v>0</v>
      </c>
      <c r="M3062" s="16">
        <v>0</v>
      </c>
      <c r="N3062" s="16">
        <v>0</v>
      </c>
      <c r="O3062" s="17" t="str">
        <f>IFERROR(K3062/I3062,"")</f>
        <v/>
      </c>
      <c r="P3062" s="17" t="str">
        <f>IFERROR(L3062/J3062,"")</f>
        <v/>
      </c>
      <c r="Q3062" s="16">
        <v>0</v>
      </c>
      <c r="R3062" s="16">
        <v>0</v>
      </c>
      <c r="S3062" s="16">
        <v>0</v>
      </c>
      <c r="T3062" s="16">
        <v>0</v>
      </c>
      <c r="U3062" s="16">
        <v>0</v>
      </c>
      <c r="V3062" s="16">
        <v>0</v>
      </c>
      <c r="W3062" s="16">
        <v>0</v>
      </c>
      <c r="X3062" s="16">
        <v>0</v>
      </c>
      <c r="Y3062" s="16">
        <v>0</v>
      </c>
      <c r="Z3062" s="16">
        <v>0</v>
      </c>
      <c r="AA3062" s="16">
        <f>IF(COUNT(Q3062:Z3062)=0,"",SUM(Q3062:Q3062))</f>
        <v>0</v>
      </c>
      <c r="AB3062" s="16">
        <f>IF(COUNT(Q3062:Z3062)=0,"",SUM(R3062:S3062))</f>
        <v>0</v>
      </c>
      <c r="AC3062" s="16">
        <f>IF(COUNT(Q3062:Z3062)=0,"",SUM(T3062:V3062))</f>
        <v>0</v>
      </c>
      <c r="AD3062" s="16">
        <f>IF(COUNT(Q3062:Z3062)=0,"",SUM(W3062:Y3062))</f>
        <v>0</v>
      </c>
      <c r="AE3062" s="16">
        <f>IF(COUNT(Q3062:Z3062)=0,"",SUM(Z3062:Z3062))</f>
        <v>0</v>
      </c>
      <c r="AF3062" s="16">
        <f>IF(COUNT(Q3062:Z3062)=0,"",SUM(Q3062:Z3062))</f>
        <v>0</v>
      </c>
      <c r="AG3062" s="17" t="str">
        <f>IFERROR((AA3062+AB3062)/AF3062,"")</f>
        <v/>
      </c>
      <c r="AH3062" s="16"/>
    </row>
    <row r="3063" spans="1:34" x14ac:dyDescent="0.2">
      <c r="A3063" s="4" t="s">
        <v>938</v>
      </c>
      <c r="B3063" s="4" t="s">
        <v>140</v>
      </c>
      <c r="C3063" s="4" t="s">
        <v>955</v>
      </c>
      <c r="D3063" s="4" t="s">
        <v>924</v>
      </c>
      <c r="E3063" s="4" t="s">
        <v>925</v>
      </c>
      <c r="F3063" s="4" t="s">
        <v>5887</v>
      </c>
      <c r="G3063" s="4" t="s">
        <v>157</v>
      </c>
      <c r="H3063" s="4" t="s">
        <v>164</v>
      </c>
      <c r="I3063" s="16">
        <v>0</v>
      </c>
      <c r="J3063" s="16">
        <v>0</v>
      </c>
      <c r="K3063" s="16">
        <v>0</v>
      </c>
      <c r="L3063" s="16">
        <v>0</v>
      </c>
      <c r="M3063" s="16">
        <v>0</v>
      </c>
      <c r="N3063" s="16">
        <v>0</v>
      </c>
      <c r="O3063" s="17" t="str">
        <f>IFERROR(K3063/I3063,"")</f>
        <v/>
      </c>
      <c r="P3063" s="17" t="str">
        <f>IFERROR(L3063/J3063,"")</f>
        <v/>
      </c>
      <c r="Q3063" s="16">
        <v>0</v>
      </c>
      <c r="R3063" s="16">
        <v>0</v>
      </c>
      <c r="S3063" s="16">
        <v>0</v>
      </c>
      <c r="T3063" s="16">
        <v>0</v>
      </c>
      <c r="U3063" s="16">
        <v>0</v>
      </c>
      <c r="V3063" s="16">
        <v>0</v>
      </c>
      <c r="W3063" s="16">
        <v>0</v>
      </c>
      <c r="X3063" s="16">
        <v>0</v>
      </c>
      <c r="Y3063" s="16">
        <v>0</v>
      </c>
      <c r="Z3063" s="16">
        <v>0</v>
      </c>
      <c r="AA3063" s="16">
        <f>IF(COUNT(Q3063:Z3063)=0,"",SUM(Q3063:Q3063))</f>
        <v>0</v>
      </c>
      <c r="AB3063" s="16">
        <f>IF(COUNT(Q3063:Z3063)=0,"",SUM(R3063:S3063))</f>
        <v>0</v>
      </c>
      <c r="AC3063" s="16">
        <f>IF(COUNT(Q3063:Z3063)=0,"",SUM(T3063:V3063))</f>
        <v>0</v>
      </c>
      <c r="AD3063" s="16">
        <f>IF(COUNT(Q3063:Z3063)=0,"",SUM(W3063:Y3063))</f>
        <v>0</v>
      </c>
      <c r="AE3063" s="16">
        <f>IF(COUNT(Q3063:Z3063)=0,"",SUM(Z3063:Z3063))</f>
        <v>0</v>
      </c>
      <c r="AF3063" s="16">
        <f>IF(COUNT(Q3063:Z3063)=0,"",SUM(Q3063:Z3063))</f>
        <v>0</v>
      </c>
      <c r="AG3063" s="17" t="str">
        <f>IFERROR((AA3063+AB3063)/AF3063,"")</f>
        <v/>
      </c>
      <c r="AH3063" s="16"/>
    </row>
    <row r="3064" spans="1:34" x14ac:dyDescent="0.2">
      <c r="A3064" s="4" t="s">
        <v>938</v>
      </c>
      <c r="B3064" s="4" t="s">
        <v>140</v>
      </c>
      <c r="C3064" s="4" t="s">
        <v>955</v>
      </c>
      <c r="D3064" s="4" t="s">
        <v>924</v>
      </c>
      <c r="E3064" s="4" t="s">
        <v>925</v>
      </c>
      <c r="F3064" s="4" t="s">
        <v>5888</v>
      </c>
      <c r="G3064" s="4" t="s">
        <v>157</v>
      </c>
      <c r="H3064" s="4" t="s">
        <v>163</v>
      </c>
      <c r="I3064" s="16">
        <v>0</v>
      </c>
      <c r="J3064" s="16">
        <v>0</v>
      </c>
      <c r="K3064" s="16">
        <v>0</v>
      </c>
      <c r="L3064" s="16">
        <v>0</v>
      </c>
      <c r="M3064" s="16">
        <v>0</v>
      </c>
      <c r="N3064" s="16">
        <v>0</v>
      </c>
      <c r="O3064" s="17" t="str">
        <f>IFERROR(K3064/I3064,"")</f>
        <v/>
      </c>
      <c r="P3064" s="17" t="str">
        <f>IFERROR(L3064/J3064,"")</f>
        <v/>
      </c>
      <c r="Q3064" s="16">
        <v>0</v>
      </c>
      <c r="R3064" s="16">
        <v>0</v>
      </c>
      <c r="S3064" s="16">
        <v>0</v>
      </c>
      <c r="T3064" s="16">
        <v>0</v>
      </c>
      <c r="U3064" s="16">
        <v>0</v>
      </c>
      <c r="V3064" s="16">
        <v>0</v>
      </c>
      <c r="W3064" s="16">
        <v>0</v>
      </c>
      <c r="X3064" s="16">
        <v>0</v>
      </c>
      <c r="Y3064" s="16">
        <v>0</v>
      </c>
      <c r="Z3064" s="16">
        <v>0</v>
      </c>
      <c r="AA3064" s="16">
        <f>IF(COUNT(Q3064:Z3064)=0,"",SUM(Q3064:Q3064))</f>
        <v>0</v>
      </c>
      <c r="AB3064" s="16">
        <f>IF(COUNT(Q3064:Z3064)=0,"",SUM(R3064:S3064))</f>
        <v>0</v>
      </c>
      <c r="AC3064" s="16">
        <f>IF(COUNT(Q3064:Z3064)=0,"",SUM(T3064:V3064))</f>
        <v>0</v>
      </c>
      <c r="AD3064" s="16">
        <f>IF(COUNT(Q3064:Z3064)=0,"",SUM(W3064:Y3064))</f>
        <v>0</v>
      </c>
      <c r="AE3064" s="16">
        <f>IF(COUNT(Q3064:Z3064)=0,"",SUM(Z3064:Z3064))</f>
        <v>0</v>
      </c>
      <c r="AF3064" s="16">
        <f>IF(COUNT(Q3064:Z3064)=0,"",SUM(Q3064:Z3064))</f>
        <v>0</v>
      </c>
      <c r="AG3064" s="17" t="str">
        <f>IFERROR((AA3064+AB3064)/AF3064,"")</f>
        <v/>
      </c>
      <c r="AH3064" s="16"/>
    </row>
    <row r="3065" spans="1:34" x14ac:dyDescent="0.2">
      <c r="A3065" s="4" t="s">
        <v>938</v>
      </c>
      <c r="B3065" s="4" t="s">
        <v>140</v>
      </c>
      <c r="C3065" s="4" t="s">
        <v>955</v>
      </c>
      <c r="D3065" s="4" t="s">
        <v>924</v>
      </c>
      <c r="E3065" s="4" t="s">
        <v>925</v>
      </c>
      <c r="F3065" s="4" t="s">
        <v>5889</v>
      </c>
      <c r="G3065" s="4" t="s">
        <v>157</v>
      </c>
      <c r="H3065" s="4" t="s">
        <v>165</v>
      </c>
      <c r="I3065" s="16">
        <v>0</v>
      </c>
      <c r="J3065" s="16">
        <v>0</v>
      </c>
      <c r="K3065" s="16">
        <v>0</v>
      </c>
      <c r="L3065" s="16">
        <v>0</v>
      </c>
      <c r="M3065" s="16">
        <v>0</v>
      </c>
      <c r="N3065" s="16">
        <v>0</v>
      </c>
      <c r="O3065" s="17" t="str">
        <f>IFERROR(K3065/I3065,"")</f>
        <v/>
      </c>
      <c r="P3065" s="17" t="str">
        <f>IFERROR(L3065/J3065,"")</f>
        <v/>
      </c>
      <c r="Q3065" s="16">
        <v>0</v>
      </c>
      <c r="R3065" s="16">
        <v>0</v>
      </c>
      <c r="S3065" s="16">
        <v>0</v>
      </c>
      <c r="T3065" s="16">
        <v>0</v>
      </c>
      <c r="U3065" s="16">
        <v>0</v>
      </c>
      <c r="V3065" s="16">
        <v>0</v>
      </c>
      <c r="W3065" s="16">
        <v>0</v>
      </c>
      <c r="X3065" s="16">
        <v>0</v>
      </c>
      <c r="Y3065" s="16">
        <v>0</v>
      </c>
      <c r="Z3065" s="16">
        <v>0</v>
      </c>
      <c r="AA3065" s="16">
        <f>IF(COUNT(Q3065:Z3065)=0,"",SUM(Q3065:Q3065))</f>
        <v>0</v>
      </c>
      <c r="AB3065" s="16">
        <f>IF(COUNT(Q3065:Z3065)=0,"",SUM(R3065:S3065))</f>
        <v>0</v>
      </c>
      <c r="AC3065" s="16">
        <f>IF(COUNT(Q3065:Z3065)=0,"",SUM(T3065:V3065))</f>
        <v>0</v>
      </c>
      <c r="AD3065" s="16">
        <f>IF(COUNT(Q3065:Z3065)=0,"",SUM(W3065:Y3065))</f>
        <v>0</v>
      </c>
      <c r="AE3065" s="16">
        <f>IF(COUNT(Q3065:Z3065)=0,"",SUM(Z3065:Z3065))</f>
        <v>0</v>
      </c>
      <c r="AF3065" s="16">
        <f>IF(COUNT(Q3065:Z3065)=0,"",SUM(Q3065:Z3065))</f>
        <v>0</v>
      </c>
      <c r="AG3065" s="17" t="str">
        <f>IFERROR((AA3065+AB3065)/AF3065,"")</f>
        <v/>
      </c>
      <c r="AH3065" s="16"/>
    </row>
    <row r="3066" spans="1:34" x14ac:dyDescent="0.2">
      <c r="A3066" s="4" t="s">
        <v>938</v>
      </c>
      <c r="B3066" s="4" t="s">
        <v>140</v>
      </c>
      <c r="C3066" s="4" t="s">
        <v>955</v>
      </c>
      <c r="D3066" s="4" t="s">
        <v>924</v>
      </c>
      <c r="E3066" s="4" t="s">
        <v>925</v>
      </c>
      <c r="F3066" s="4" t="s">
        <v>5890</v>
      </c>
      <c r="G3066" s="4" t="s">
        <v>157</v>
      </c>
      <c r="H3066" s="4" t="s">
        <v>163</v>
      </c>
      <c r="I3066" s="16">
        <v>0</v>
      </c>
      <c r="J3066" s="16">
        <v>0</v>
      </c>
      <c r="K3066" s="16">
        <v>0</v>
      </c>
      <c r="L3066" s="16">
        <v>0</v>
      </c>
      <c r="M3066" s="16">
        <v>0</v>
      </c>
      <c r="N3066" s="16">
        <v>0</v>
      </c>
      <c r="O3066" s="17" t="str">
        <f>IFERROR(K3066/I3066,"")</f>
        <v/>
      </c>
      <c r="P3066" s="17" t="str">
        <f>IFERROR(L3066/J3066,"")</f>
        <v/>
      </c>
      <c r="Q3066" s="16">
        <v>0</v>
      </c>
      <c r="R3066" s="16">
        <v>0</v>
      </c>
      <c r="S3066" s="16">
        <v>0</v>
      </c>
      <c r="T3066" s="16">
        <v>0</v>
      </c>
      <c r="U3066" s="16">
        <v>0</v>
      </c>
      <c r="V3066" s="16">
        <v>0</v>
      </c>
      <c r="W3066" s="16">
        <v>0</v>
      </c>
      <c r="X3066" s="16">
        <v>0</v>
      </c>
      <c r="Y3066" s="16">
        <v>0</v>
      </c>
      <c r="Z3066" s="16">
        <v>0</v>
      </c>
      <c r="AA3066" s="16">
        <f>IF(COUNT(Q3066:Z3066)=0,"",SUM(Q3066:Q3066))</f>
        <v>0</v>
      </c>
      <c r="AB3066" s="16">
        <f>IF(COUNT(Q3066:Z3066)=0,"",SUM(R3066:S3066))</f>
        <v>0</v>
      </c>
      <c r="AC3066" s="16">
        <f>IF(COUNT(Q3066:Z3066)=0,"",SUM(T3066:V3066))</f>
        <v>0</v>
      </c>
      <c r="AD3066" s="16">
        <f>IF(COUNT(Q3066:Z3066)=0,"",SUM(W3066:Y3066))</f>
        <v>0</v>
      </c>
      <c r="AE3066" s="16">
        <f>IF(COUNT(Q3066:Z3066)=0,"",SUM(Z3066:Z3066))</f>
        <v>0</v>
      </c>
      <c r="AF3066" s="16">
        <f>IF(COUNT(Q3066:Z3066)=0,"",SUM(Q3066:Z3066))</f>
        <v>0</v>
      </c>
      <c r="AG3066" s="17" t="str">
        <f>IFERROR((AA3066+AB3066)/AF3066,"")</f>
        <v/>
      </c>
      <c r="AH3066" s="16"/>
    </row>
    <row r="3067" spans="1:34" x14ac:dyDescent="0.2">
      <c r="A3067" s="4" t="s">
        <v>938</v>
      </c>
      <c r="B3067" s="4" t="s">
        <v>140</v>
      </c>
      <c r="C3067" s="4" t="s">
        <v>955</v>
      </c>
      <c r="D3067" s="4" t="s">
        <v>924</v>
      </c>
      <c r="E3067" s="4" t="s">
        <v>925</v>
      </c>
      <c r="F3067" s="4" t="s">
        <v>5891</v>
      </c>
      <c r="G3067" s="4" t="s">
        <v>157</v>
      </c>
      <c r="H3067" s="4" t="s">
        <v>164</v>
      </c>
      <c r="I3067" s="16">
        <v>0</v>
      </c>
      <c r="J3067" s="16">
        <v>0</v>
      </c>
      <c r="K3067" s="16">
        <v>0</v>
      </c>
      <c r="L3067" s="16">
        <v>0</v>
      </c>
      <c r="M3067" s="16">
        <v>0</v>
      </c>
      <c r="N3067" s="16">
        <v>0</v>
      </c>
      <c r="O3067" s="17" t="str">
        <f>IFERROR(K3067/I3067,"")</f>
        <v/>
      </c>
      <c r="P3067" s="17" t="str">
        <f>IFERROR(L3067/J3067,"")</f>
        <v/>
      </c>
      <c r="Q3067" s="16">
        <v>0</v>
      </c>
      <c r="R3067" s="16">
        <v>0</v>
      </c>
      <c r="S3067" s="16">
        <v>0</v>
      </c>
      <c r="T3067" s="16">
        <v>0</v>
      </c>
      <c r="U3067" s="16">
        <v>0</v>
      </c>
      <c r="V3067" s="16">
        <v>0</v>
      </c>
      <c r="W3067" s="16">
        <v>0</v>
      </c>
      <c r="X3067" s="16">
        <v>0</v>
      </c>
      <c r="Y3067" s="16">
        <v>0</v>
      </c>
      <c r="Z3067" s="16">
        <v>0</v>
      </c>
      <c r="AA3067" s="16">
        <f>IF(COUNT(Q3067:Z3067)=0,"",SUM(Q3067:Q3067))</f>
        <v>0</v>
      </c>
      <c r="AB3067" s="16">
        <f>IF(COUNT(Q3067:Z3067)=0,"",SUM(R3067:S3067))</f>
        <v>0</v>
      </c>
      <c r="AC3067" s="16">
        <f>IF(COUNT(Q3067:Z3067)=0,"",SUM(T3067:V3067))</f>
        <v>0</v>
      </c>
      <c r="AD3067" s="16">
        <f>IF(COUNT(Q3067:Z3067)=0,"",SUM(W3067:Y3067))</f>
        <v>0</v>
      </c>
      <c r="AE3067" s="16">
        <f>IF(COUNT(Q3067:Z3067)=0,"",SUM(Z3067:Z3067))</f>
        <v>0</v>
      </c>
      <c r="AF3067" s="16">
        <f>IF(COUNT(Q3067:Z3067)=0,"",SUM(Q3067:Z3067))</f>
        <v>0</v>
      </c>
      <c r="AG3067" s="17" t="str">
        <f>IFERROR((AA3067+AB3067)/AF3067,"")</f>
        <v/>
      </c>
      <c r="AH3067" s="16"/>
    </row>
    <row r="3068" spans="1:34" x14ac:dyDescent="0.2">
      <c r="A3068" s="4" t="s">
        <v>938</v>
      </c>
      <c r="B3068" s="4" t="s">
        <v>140</v>
      </c>
      <c r="C3068" s="4" t="s">
        <v>955</v>
      </c>
      <c r="D3068" s="4" t="s">
        <v>924</v>
      </c>
      <c r="E3068" s="4" t="s">
        <v>925</v>
      </c>
      <c r="F3068" s="4" t="s">
        <v>5892</v>
      </c>
      <c r="G3068" s="4" t="s">
        <v>158</v>
      </c>
      <c r="H3068" s="4" t="s">
        <v>166</v>
      </c>
      <c r="I3068" s="16">
        <v>0</v>
      </c>
      <c r="J3068" s="16">
        <v>0</v>
      </c>
      <c r="K3068" s="16">
        <v>0</v>
      </c>
      <c r="L3068" s="16">
        <v>0</v>
      </c>
      <c r="M3068" s="16">
        <v>0</v>
      </c>
      <c r="N3068" s="16">
        <v>0</v>
      </c>
      <c r="O3068" s="17" t="str">
        <f>IFERROR(K3068/I3068,"")</f>
        <v/>
      </c>
      <c r="P3068" s="17" t="str">
        <f>IFERROR(L3068/J3068,"")</f>
        <v/>
      </c>
      <c r="Q3068" s="16">
        <v>0</v>
      </c>
      <c r="R3068" s="16">
        <v>0</v>
      </c>
      <c r="S3068" s="16">
        <v>0</v>
      </c>
      <c r="T3068" s="16">
        <v>0</v>
      </c>
      <c r="U3068" s="16">
        <v>0</v>
      </c>
      <c r="V3068" s="16">
        <v>0</v>
      </c>
      <c r="W3068" s="16">
        <v>0</v>
      </c>
      <c r="X3068" s="16">
        <v>0</v>
      </c>
      <c r="Y3068" s="16">
        <v>0</v>
      </c>
      <c r="Z3068" s="16">
        <v>0</v>
      </c>
      <c r="AA3068" s="16">
        <f>IF(COUNT(Q3068:Z3068)=0,"",SUM(Q3068:Q3068))</f>
        <v>0</v>
      </c>
      <c r="AB3068" s="16">
        <f>IF(COUNT(Q3068:Z3068)=0,"",SUM(R3068:S3068))</f>
        <v>0</v>
      </c>
      <c r="AC3068" s="16">
        <f>IF(COUNT(Q3068:Z3068)=0,"",SUM(T3068:V3068))</f>
        <v>0</v>
      </c>
      <c r="AD3068" s="16">
        <f>IF(COUNT(Q3068:Z3068)=0,"",SUM(W3068:Y3068))</f>
        <v>0</v>
      </c>
      <c r="AE3068" s="16">
        <f>IF(COUNT(Q3068:Z3068)=0,"",SUM(Z3068:Z3068))</f>
        <v>0</v>
      </c>
      <c r="AF3068" s="16">
        <f>IF(COUNT(Q3068:Z3068)=0,"",SUM(Q3068:Z3068))</f>
        <v>0</v>
      </c>
      <c r="AG3068" s="17" t="str">
        <f>IFERROR((AA3068+AB3068)/AF3068,"")</f>
        <v/>
      </c>
      <c r="AH3068" s="16"/>
    </row>
    <row r="3069" spans="1:34" x14ac:dyDescent="0.2">
      <c r="A3069" s="4" t="s">
        <v>938</v>
      </c>
      <c r="B3069" s="4" t="s">
        <v>140</v>
      </c>
      <c r="C3069" s="4" t="s">
        <v>955</v>
      </c>
      <c r="D3069" s="4" t="s">
        <v>924</v>
      </c>
      <c r="E3069" s="4" t="s">
        <v>925</v>
      </c>
      <c r="F3069" s="4" t="s">
        <v>5893</v>
      </c>
      <c r="G3069" s="4" t="s">
        <v>158</v>
      </c>
      <c r="H3069" s="4" t="s">
        <v>165</v>
      </c>
      <c r="I3069" s="16">
        <v>0</v>
      </c>
      <c r="J3069" s="16">
        <v>0</v>
      </c>
      <c r="K3069" s="16">
        <v>0</v>
      </c>
      <c r="L3069" s="16">
        <v>0</v>
      </c>
      <c r="M3069" s="16">
        <v>0</v>
      </c>
      <c r="N3069" s="16">
        <v>0</v>
      </c>
      <c r="O3069" s="17" t="str">
        <f>IFERROR(K3069/I3069,"")</f>
        <v/>
      </c>
      <c r="P3069" s="17" t="str">
        <f>IFERROR(L3069/J3069,"")</f>
        <v/>
      </c>
      <c r="Q3069" s="16">
        <v>0</v>
      </c>
      <c r="R3069" s="16">
        <v>0</v>
      </c>
      <c r="S3069" s="16">
        <v>0</v>
      </c>
      <c r="T3069" s="16">
        <v>0</v>
      </c>
      <c r="U3069" s="16">
        <v>0</v>
      </c>
      <c r="V3069" s="16">
        <v>0</v>
      </c>
      <c r="W3069" s="16">
        <v>0</v>
      </c>
      <c r="X3069" s="16">
        <v>0</v>
      </c>
      <c r="Y3069" s="16">
        <v>0</v>
      </c>
      <c r="Z3069" s="16">
        <v>0</v>
      </c>
      <c r="AA3069" s="16">
        <f>IF(COUNT(Q3069:Z3069)=0,"",SUM(Q3069:Q3069))</f>
        <v>0</v>
      </c>
      <c r="AB3069" s="16">
        <f>IF(COUNT(Q3069:Z3069)=0,"",SUM(R3069:S3069))</f>
        <v>0</v>
      </c>
      <c r="AC3069" s="16">
        <f>IF(COUNT(Q3069:Z3069)=0,"",SUM(T3069:V3069))</f>
        <v>0</v>
      </c>
      <c r="AD3069" s="16">
        <f>IF(COUNT(Q3069:Z3069)=0,"",SUM(W3069:Y3069))</f>
        <v>0</v>
      </c>
      <c r="AE3069" s="16">
        <f>IF(COUNT(Q3069:Z3069)=0,"",SUM(Z3069:Z3069))</f>
        <v>0</v>
      </c>
      <c r="AF3069" s="16">
        <f>IF(COUNT(Q3069:Z3069)=0,"",SUM(Q3069:Z3069))</f>
        <v>0</v>
      </c>
      <c r="AG3069" s="17" t="str">
        <f>IFERROR((AA3069+AB3069)/AF3069,"")</f>
        <v/>
      </c>
      <c r="AH3069" s="16"/>
    </row>
    <row r="3070" spans="1:34" x14ac:dyDescent="0.2">
      <c r="A3070" s="4" t="s">
        <v>938</v>
      </c>
      <c r="B3070" s="4" t="s">
        <v>140</v>
      </c>
      <c r="C3070" s="4" t="s">
        <v>955</v>
      </c>
      <c r="D3070" s="4" t="s">
        <v>924</v>
      </c>
      <c r="E3070" s="4" t="s">
        <v>925</v>
      </c>
      <c r="F3070" s="4" t="s">
        <v>5894</v>
      </c>
      <c r="G3070" s="4" t="s">
        <v>158</v>
      </c>
      <c r="H3070" s="4" t="s">
        <v>165</v>
      </c>
      <c r="I3070" s="16">
        <v>0</v>
      </c>
      <c r="J3070" s="16">
        <v>0</v>
      </c>
      <c r="K3070" s="16">
        <v>0</v>
      </c>
      <c r="L3070" s="16">
        <v>0</v>
      </c>
      <c r="M3070" s="16">
        <v>0</v>
      </c>
      <c r="N3070" s="16">
        <v>0</v>
      </c>
      <c r="O3070" s="17" t="str">
        <f>IFERROR(K3070/I3070,"")</f>
        <v/>
      </c>
      <c r="P3070" s="17" t="str">
        <f>IFERROR(L3070/J3070,"")</f>
        <v/>
      </c>
      <c r="Q3070" s="16">
        <v>0</v>
      </c>
      <c r="R3070" s="16">
        <v>0</v>
      </c>
      <c r="S3070" s="16">
        <v>0</v>
      </c>
      <c r="T3070" s="16">
        <v>0</v>
      </c>
      <c r="U3070" s="16">
        <v>0</v>
      </c>
      <c r="V3070" s="16">
        <v>0</v>
      </c>
      <c r="W3070" s="16">
        <v>0</v>
      </c>
      <c r="X3070" s="16">
        <v>0</v>
      </c>
      <c r="Y3070" s="16">
        <v>0</v>
      </c>
      <c r="Z3070" s="16">
        <v>0</v>
      </c>
      <c r="AA3070" s="16">
        <f>IF(COUNT(Q3070:Z3070)=0,"",SUM(Q3070:Q3070))</f>
        <v>0</v>
      </c>
      <c r="AB3070" s="16">
        <f>IF(COUNT(Q3070:Z3070)=0,"",SUM(R3070:S3070))</f>
        <v>0</v>
      </c>
      <c r="AC3070" s="16">
        <f>IF(COUNT(Q3070:Z3070)=0,"",SUM(T3070:V3070))</f>
        <v>0</v>
      </c>
      <c r="AD3070" s="16">
        <f>IF(COUNT(Q3070:Z3070)=0,"",SUM(W3070:Y3070))</f>
        <v>0</v>
      </c>
      <c r="AE3070" s="16">
        <f>IF(COUNT(Q3070:Z3070)=0,"",SUM(Z3070:Z3070))</f>
        <v>0</v>
      </c>
      <c r="AF3070" s="16">
        <f>IF(COUNT(Q3070:Z3070)=0,"",SUM(Q3070:Z3070))</f>
        <v>0</v>
      </c>
      <c r="AG3070" s="17" t="str">
        <f>IFERROR((AA3070+AB3070)/AF3070,"")</f>
        <v/>
      </c>
      <c r="AH3070" s="16"/>
    </row>
    <row r="3071" spans="1:34" x14ac:dyDescent="0.2">
      <c r="A3071" s="4" t="s">
        <v>938</v>
      </c>
      <c r="B3071" s="4" t="s">
        <v>140</v>
      </c>
      <c r="C3071" s="4" t="s">
        <v>955</v>
      </c>
      <c r="D3071" s="4" t="s">
        <v>924</v>
      </c>
      <c r="E3071" s="4" t="s">
        <v>925</v>
      </c>
      <c r="F3071" s="4" t="s">
        <v>5895</v>
      </c>
      <c r="G3071" s="4" t="s">
        <v>158</v>
      </c>
      <c r="H3071" s="4" t="s">
        <v>164</v>
      </c>
      <c r="I3071" s="16">
        <v>0</v>
      </c>
      <c r="J3071" s="16">
        <v>0</v>
      </c>
      <c r="K3071" s="16">
        <v>0</v>
      </c>
      <c r="L3071" s="16">
        <v>0</v>
      </c>
      <c r="M3071" s="16">
        <v>0</v>
      </c>
      <c r="N3071" s="16">
        <v>0</v>
      </c>
      <c r="O3071" s="17" t="str">
        <f>IFERROR(K3071/I3071,"")</f>
        <v/>
      </c>
      <c r="P3071" s="17" t="str">
        <f>IFERROR(L3071/J3071,"")</f>
        <v/>
      </c>
      <c r="Q3071" s="16">
        <v>0</v>
      </c>
      <c r="R3071" s="16">
        <v>0</v>
      </c>
      <c r="S3071" s="16">
        <v>0</v>
      </c>
      <c r="T3071" s="16">
        <v>0</v>
      </c>
      <c r="U3071" s="16">
        <v>0</v>
      </c>
      <c r="V3071" s="16">
        <v>0</v>
      </c>
      <c r="W3071" s="16">
        <v>0</v>
      </c>
      <c r="X3071" s="16">
        <v>0</v>
      </c>
      <c r="Y3071" s="16">
        <v>0</v>
      </c>
      <c r="Z3071" s="16">
        <v>0</v>
      </c>
      <c r="AA3071" s="16">
        <f>IF(COUNT(Q3071:Z3071)=0,"",SUM(Q3071:Q3071))</f>
        <v>0</v>
      </c>
      <c r="AB3071" s="16">
        <f>IF(COUNT(Q3071:Z3071)=0,"",SUM(R3071:S3071))</f>
        <v>0</v>
      </c>
      <c r="AC3071" s="16">
        <f>IF(COUNT(Q3071:Z3071)=0,"",SUM(T3071:V3071))</f>
        <v>0</v>
      </c>
      <c r="AD3071" s="16">
        <f>IF(COUNT(Q3071:Z3071)=0,"",SUM(W3071:Y3071))</f>
        <v>0</v>
      </c>
      <c r="AE3071" s="16">
        <f>IF(COUNT(Q3071:Z3071)=0,"",SUM(Z3071:Z3071))</f>
        <v>0</v>
      </c>
      <c r="AF3071" s="16">
        <f>IF(COUNT(Q3071:Z3071)=0,"",SUM(Q3071:Z3071))</f>
        <v>0</v>
      </c>
      <c r="AG3071" s="17" t="str">
        <f>IFERROR((AA3071+AB3071)/AF3071,"")</f>
        <v/>
      </c>
      <c r="AH3071" s="16"/>
    </row>
    <row r="3072" spans="1:34" x14ac:dyDescent="0.2">
      <c r="A3072" s="4" t="s">
        <v>938</v>
      </c>
      <c r="B3072" s="4" t="s">
        <v>140</v>
      </c>
      <c r="C3072" s="4" t="s">
        <v>955</v>
      </c>
      <c r="D3072" s="4" t="s">
        <v>924</v>
      </c>
      <c r="E3072" s="4" t="s">
        <v>925</v>
      </c>
      <c r="F3072" s="4" t="s">
        <v>5896</v>
      </c>
      <c r="G3072" s="4" t="s">
        <v>158</v>
      </c>
      <c r="H3072" s="4" t="s">
        <v>164</v>
      </c>
      <c r="I3072" s="16">
        <v>0</v>
      </c>
      <c r="J3072" s="16">
        <v>0</v>
      </c>
      <c r="K3072" s="16">
        <v>0</v>
      </c>
      <c r="L3072" s="16">
        <v>0</v>
      </c>
      <c r="M3072" s="16">
        <v>0</v>
      </c>
      <c r="N3072" s="16">
        <v>0</v>
      </c>
      <c r="O3072" s="17" t="str">
        <f>IFERROR(K3072/I3072,"")</f>
        <v/>
      </c>
      <c r="P3072" s="17" t="str">
        <f>IFERROR(L3072/J3072,"")</f>
        <v/>
      </c>
      <c r="Q3072" s="16">
        <v>0</v>
      </c>
      <c r="R3072" s="16">
        <v>0</v>
      </c>
      <c r="S3072" s="16">
        <v>0</v>
      </c>
      <c r="T3072" s="16">
        <v>0</v>
      </c>
      <c r="U3072" s="16">
        <v>0</v>
      </c>
      <c r="V3072" s="16">
        <v>0</v>
      </c>
      <c r="W3072" s="16">
        <v>0</v>
      </c>
      <c r="X3072" s="16">
        <v>0</v>
      </c>
      <c r="Y3072" s="16">
        <v>0</v>
      </c>
      <c r="Z3072" s="16">
        <v>0</v>
      </c>
      <c r="AA3072" s="16">
        <f>IF(COUNT(Q3072:Z3072)=0,"",SUM(Q3072:Q3072))</f>
        <v>0</v>
      </c>
      <c r="AB3072" s="16">
        <f>IF(COUNT(Q3072:Z3072)=0,"",SUM(R3072:S3072))</f>
        <v>0</v>
      </c>
      <c r="AC3072" s="16">
        <f>IF(COUNT(Q3072:Z3072)=0,"",SUM(T3072:V3072))</f>
        <v>0</v>
      </c>
      <c r="AD3072" s="16">
        <f>IF(COUNT(Q3072:Z3072)=0,"",SUM(W3072:Y3072))</f>
        <v>0</v>
      </c>
      <c r="AE3072" s="16">
        <f>IF(COUNT(Q3072:Z3072)=0,"",SUM(Z3072:Z3072))</f>
        <v>0</v>
      </c>
      <c r="AF3072" s="16">
        <f>IF(COUNT(Q3072:Z3072)=0,"",SUM(Q3072:Z3072))</f>
        <v>0</v>
      </c>
      <c r="AG3072" s="17" t="str">
        <f>IFERROR((AA3072+AB3072)/AF3072,"")</f>
        <v/>
      </c>
      <c r="AH3072" s="16"/>
    </row>
    <row r="3073" spans="1:34" x14ac:dyDescent="0.2">
      <c r="A3073" s="4" t="s">
        <v>938</v>
      </c>
      <c r="B3073" s="4" t="s">
        <v>140</v>
      </c>
      <c r="C3073" s="4" t="s">
        <v>955</v>
      </c>
      <c r="D3073" s="4" t="s">
        <v>924</v>
      </c>
      <c r="E3073" s="4" t="s">
        <v>925</v>
      </c>
      <c r="F3073" s="4" t="s">
        <v>5897</v>
      </c>
      <c r="G3073" s="4" t="s">
        <v>158</v>
      </c>
      <c r="H3073" s="4" t="s">
        <v>165</v>
      </c>
      <c r="I3073" s="16">
        <v>0</v>
      </c>
      <c r="J3073" s="16">
        <v>0</v>
      </c>
      <c r="K3073" s="16">
        <v>0</v>
      </c>
      <c r="L3073" s="16">
        <v>0</v>
      </c>
      <c r="M3073" s="16">
        <v>0</v>
      </c>
      <c r="N3073" s="16">
        <v>0</v>
      </c>
      <c r="O3073" s="17" t="str">
        <f>IFERROR(K3073/I3073,"")</f>
        <v/>
      </c>
      <c r="P3073" s="17" t="str">
        <f>IFERROR(L3073/J3073,"")</f>
        <v/>
      </c>
      <c r="Q3073" s="16">
        <v>0</v>
      </c>
      <c r="R3073" s="16">
        <v>0</v>
      </c>
      <c r="S3073" s="16">
        <v>0</v>
      </c>
      <c r="T3073" s="16">
        <v>0</v>
      </c>
      <c r="U3073" s="16">
        <v>0</v>
      </c>
      <c r="V3073" s="16">
        <v>0</v>
      </c>
      <c r="W3073" s="16">
        <v>0</v>
      </c>
      <c r="X3073" s="16">
        <v>0</v>
      </c>
      <c r="Y3073" s="16">
        <v>0</v>
      </c>
      <c r="Z3073" s="16">
        <v>0</v>
      </c>
      <c r="AA3073" s="16">
        <f>IF(COUNT(Q3073:Z3073)=0,"",SUM(Q3073:Q3073))</f>
        <v>0</v>
      </c>
      <c r="AB3073" s="16">
        <f>IF(COUNT(Q3073:Z3073)=0,"",SUM(R3073:S3073))</f>
        <v>0</v>
      </c>
      <c r="AC3073" s="16">
        <f>IF(COUNT(Q3073:Z3073)=0,"",SUM(T3073:V3073))</f>
        <v>0</v>
      </c>
      <c r="AD3073" s="16">
        <f>IF(COUNT(Q3073:Z3073)=0,"",SUM(W3073:Y3073))</f>
        <v>0</v>
      </c>
      <c r="AE3073" s="16">
        <f>IF(COUNT(Q3073:Z3073)=0,"",SUM(Z3073:Z3073))</f>
        <v>0</v>
      </c>
      <c r="AF3073" s="16">
        <f>IF(COUNT(Q3073:Z3073)=0,"",SUM(Q3073:Z3073))</f>
        <v>0</v>
      </c>
      <c r="AG3073" s="17" t="str">
        <f>IFERROR((AA3073+AB3073)/AF3073,"")</f>
        <v/>
      </c>
      <c r="AH3073" s="16"/>
    </row>
    <row r="3074" spans="1:34" x14ac:dyDescent="0.2">
      <c r="A3074" s="4" t="s">
        <v>938</v>
      </c>
      <c r="B3074" s="4" t="s">
        <v>140</v>
      </c>
      <c r="C3074" s="4" t="s">
        <v>955</v>
      </c>
      <c r="D3074" s="4" t="s">
        <v>924</v>
      </c>
      <c r="E3074" s="4" t="s">
        <v>925</v>
      </c>
      <c r="F3074" s="4" t="s">
        <v>5898</v>
      </c>
      <c r="G3074" s="4" t="s">
        <v>158</v>
      </c>
      <c r="H3074" s="4" t="s">
        <v>164</v>
      </c>
      <c r="I3074" s="16">
        <v>0</v>
      </c>
      <c r="J3074" s="16">
        <v>0</v>
      </c>
      <c r="K3074" s="16">
        <v>0</v>
      </c>
      <c r="L3074" s="16">
        <v>0</v>
      </c>
      <c r="M3074" s="16">
        <v>0</v>
      </c>
      <c r="N3074" s="16">
        <v>0</v>
      </c>
      <c r="O3074" s="17" t="str">
        <f>IFERROR(K3074/I3074,"")</f>
        <v/>
      </c>
      <c r="P3074" s="17" t="str">
        <f>IFERROR(L3074/J3074,"")</f>
        <v/>
      </c>
      <c r="Q3074" s="16">
        <v>0</v>
      </c>
      <c r="R3074" s="16">
        <v>0</v>
      </c>
      <c r="S3074" s="16">
        <v>0</v>
      </c>
      <c r="T3074" s="16">
        <v>0</v>
      </c>
      <c r="U3074" s="16">
        <v>0</v>
      </c>
      <c r="V3074" s="16">
        <v>0</v>
      </c>
      <c r="W3074" s="16">
        <v>0</v>
      </c>
      <c r="X3074" s="16">
        <v>0</v>
      </c>
      <c r="Y3074" s="16">
        <v>0</v>
      </c>
      <c r="Z3074" s="16">
        <v>0</v>
      </c>
      <c r="AA3074" s="16">
        <f>IF(COUNT(Q3074:Z3074)=0,"",SUM(Q3074:Q3074))</f>
        <v>0</v>
      </c>
      <c r="AB3074" s="16">
        <f>IF(COUNT(Q3074:Z3074)=0,"",SUM(R3074:S3074))</f>
        <v>0</v>
      </c>
      <c r="AC3074" s="16">
        <f>IF(COUNT(Q3074:Z3074)=0,"",SUM(T3074:V3074))</f>
        <v>0</v>
      </c>
      <c r="AD3074" s="16">
        <f>IF(COUNT(Q3074:Z3074)=0,"",SUM(W3074:Y3074))</f>
        <v>0</v>
      </c>
      <c r="AE3074" s="16">
        <f>IF(COUNT(Q3074:Z3074)=0,"",SUM(Z3074:Z3074))</f>
        <v>0</v>
      </c>
      <c r="AF3074" s="16">
        <f>IF(COUNT(Q3074:Z3074)=0,"",SUM(Q3074:Z3074))</f>
        <v>0</v>
      </c>
      <c r="AG3074" s="17" t="str">
        <f>IFERROR((AA3074+AB3074)/AF3074,"")</f>
        <v/>
      </c>
      <c r="AH3074" s="16"/>
    </row>
    <row r="3075" spans="1:34" x14ac:dyDescent="0.2">
      <c r="A3075" s="4" t="s">
        <v>938</v>
      </c>
      <c r="B3075" s="4" t="s">
        <v>140</v>
      </c>
      <c r="C3075" s="4" t="s">
        <v>955</v>
      </c>
      <c r="D3075" s="4" t="s">
        <v>924</v>
      </c>
      <c r="E3075" s="4" t="s">
        <v>925</v>
      </c>
      <c r="F3075" s="4" t="s">
        <v>5899</v>
      </c>
      <c r="G3075" s="4" t="s">
        <v>158</v>
      </c>
      <c r="H3075" s="4" t="s">
        <v>164</v>
      </c>
      <c r="I3075" s="16">
        <v>0</v>
      </c>
      <c r="J3075" s="16">
        <v>0</v>
      </c>
      <c r="K3075" s="16">
        <v>0</v>
      </c>
      <c r="L3075" s="16">
        <v>0</v>
      </c>
      <c r="M3075" s="16">
        <v>0</v>
      </c>
      <c r="N3075" s="16">
        <v>0</v>
      </c>
      <c r="O3075" s="17" t="str">
        <f>IFERROR(K3075/I3075,"")</f>
        <v/>
      </c>
      <c r="P3075" s="17" t="str">
        <f>IFERROR(L3075/J3075,"")</f>
        <v/>
      </c>
      <c r="Q3075" s="16">
        <v>0</v>
      </c>
      <c r="R3075" s="16">
        <v>0</v>
      </c>
      <c r="S3075" s="16">
        <v>0</v>
      </c>
      <c r="T3075" s="16">
        <v>0</v>
      </c>
      <c r="U3075" s="16">
        <v>0</v>
      </c>
      <c r="V3075" s="16">
        <v>0</v>
      </c>
      <c r="W3075" s="16">
        <v>0</v>
      </c>
      <c r="X3075" s="16">
        <v>0</v>
      </c>
      <c r="Y3075" s="16">
        <v>0</v>
      </c>
      <c r="Z3075" s="16">
        <v>0</v>
      </c>
      <c r="AA3075" s="16">
        <f>IF(COUNT(Q3075:Z3075)=0,"",SUM(Q3075:Q3075))</f>
        <v>0</v>
      </c>
      <c r="AB3075" s="16">
        <f>IF(COUNT(Q3075:Z3075)=0,"",SUM(R3075:S3075))</f>
        <v>0</v>
      </c>
      <c r="AC3075" s="16">
        <f>IF(COUNT(Q3075:Z3075)=0,"",SUM(T3075:V3075))</f>
        <v>0</v>
      </c>
      <c r="AD3075" s="16">
        <f>IF(COUNT(Q3075:Z3075)=0,"",SUM(W3075:Y3075))</f>
        <v>0</v>
      </c>
      <c r="AE3075" s="16">
        <f>IF(COUNT(Q3075:Z3075)=0,"",SUM(Z3075:Z3075))</f>
        <v>0</v>
      </c>
      <c r="AF3075" s="16">
        <f>IF(COUNT(Q3075:Z3075)=0,"",SUM(Q3075:Z3075))</f>
        <v>0</v>
      </c>
      <c r="AG3075" s="17" t="str">
        <f>IFERROR((AA3075+AB3075)/AF3075,"")</f>
        <v/>
      </c>
      <c r="AH3075" s="16"/>
    </row>
    <row r="3076" spans="1:34" x14ac:dyDescent="0.2">
      <c r="A3076" s="4" t="s">
        <v>938</v>
      </c>
      <c r="B3076" s="4" t="s">
        <v>140</v>
      </c>
      <c r="C3076" s="4" t="s">
        <v>955</v>
      </c>
      <c r="D3076" s="4" t="s">
        <v>924</v>
      </c>
      <c r="E3076" s="4" t="s">
        <v>925</v>
      </c>
      <c r="F3076" s="4" t="s">
        <v>5900</v>
      </c>
      <c r="G3076" s="4" t="s">
        <v>158</v>
      </c>
      <c r="H3076" s="4" t="s">
        <v>163</v>
      </c>
      <c r="I3076" s="16">
        <v>0</v>
      </c>
      <c r="J3076" s="16">
        <v>0</v>
      </c>
      <c r="K3076" s="16">
        <v>0</v>
      </c>
      <c r="L3076" s="16">
        <v>0</v>
      </c>
      <c r="M3076" s="16">
        <v>0</v>
      </c>
      <c r="N3076" s="16">
        <v>0</v>
      </c>
      <c r="O3076" s="17" t="str">
        <f>IFERROR(K3076/I3076,"")</f>
        <v/>
      </c>
      <c r="P3076" s="17" t="str">
        <f>IFERROR(L3076/J3076,"")</f>
        <v/>
      </c>
      <c r="Q3076" s="16">
        <v>0</v>
      </c>
      <c r="R3076" s="16">
        <v>0</v>
      </c>
      <c r="S3076" s="16">
        <v>0</v>
      </c>
      <c r="T3076" s="16">
        <v>0</v>
      </c>
      <c r="U3076" s="16">
        <v>0</v>
      </c>
      <c r="V3076" s="16">
        <v>0</v>
      </c>
      <c r="W3076" s="16">
        <v>0</v>
      </c>
      <c r="X3076" s="16">
        <v>0</v>
      </c>
      <c r="Y3076" s="16">
        <v>0</v>
      </c>
      <c r="Z3076" s="16">
        <v>0</v>
      </c>
      <c r="AA3076" s="16">
        <f>IF(COUNT(Q3076:Z3076)=0,"",SUM(Q3076:Q3076))</f>
        <v>0</v>
      </c>
      <c r="AB3076" s="16">
        <f>IF(COUNT(Q3076:Z3076)=0,"",SUM(R3076:S3076))</f>
        <v>0</v>
      </c>
      <c r="AC3076" s="16">
        <f>IF(COUNT(Q3076:Z3076)=0,"",SUM(T3076:V3076))</f>
        <v>0</v>
      </c>
      <c r="AD3076" s="16">
        <f>IF(COUNT(Q3076:Z3076)=0,"",SUM(W3076:Y3076))</f>
        <v>0</v>
      </c>
      <c r="AE3076" s="16">
        <f>IF(COUNT(Q3076:Z3076)=0,"",SUM(Z3076:Z3076))</f>
        <v>0</v>
      </c>
      <c r="AF3076" s="16">
        <f>IF(COUNT(Q3076:Z3076)=0,"",SUM(Q3076:Z3076))</f>
        <v>0</v>
      </c>
      <c r="AG3076" s="17" t="str">
        <f>IFERROR((AA3076+AB3076)/AF3076,"")</f>
        <v/>
      </c>
      <c r="AH3076" s="16"/>
    </row>
    <row r="3077" spans="1:34" x14ac:dyDescent="0.2">
      <c r="A3077" s="4" t="s">
        <v>938</v>
      </c>
      <c r="B3077" s="4" t="s">
        <v>140</v>
      </c>
      <c r="C3077" s="4" t="s">
        <v>955</v>
      </c>
      <c r="D3077" s="4" t="s">
        <v>924</v>
      </c>
      <c r="E3077" s="4" t="s">
        <v>925</v>
      </c>
      <c r="F3077" s="4" t="s">
        <v>5901</v>
      </c>
      <c r="G3077" s="4" t="s">
        <v>158</v>
      </c>
      <c r="H3077" s="4" t="s">
        <v>163</v>
      </c>
      <c r="I3077" s="16">
        <v>0</v>
      </c>
      <c r="J3077" s="16">
        <v>0</v>
      </c>
      <c r="K3077" s="16">
        <v>0</v>
      </c>
      <c r="L3077" s="16">
        <v>0</v>
      </c>
      <c r="M3077" s="16">
        <v>0</v>
      </c>
      <c r="N3077" s="16">
        <v>0</v>
      </c>
      <c r="O3077" s="17" t="str">
        <f>IFERROR(K3077/I3077,"")</f>
        <v/>
      </c>
      <c r="P3077" s="17" t="str">
        <f>IFERROR(L3077/J3077,"")</f>
        <v/>
      </c>
      <c r="Q3077" s="16">
        <v>0</v>
      </c>
      <c r="R3077" s="16">
        <v>0</v>
      </c>
      <c r="S3077" s="16">
        <v>0</v>
      </c>
      <c r="T3077" s="16">
        <v>0</v>
      </c>
      <c r="U3077" s="16">
        <v>0</v>
      </c>
      <c r="V3077" s="16">
        <v>0</v>
      </c>
      <c r="W3077" s="16">
        <v>0</v>
      </c>
      <c r="X3077" s="16">
        <v>0</v>
      </c>
      <c r="Y3077" s="16">
        <v>0</v>
      </c>
      <c r="Z3077" s="16">
        <v>0</v>
      </c>
      <c r="AA3077" s="16">
        <f>IF(COUNT(Q3077:Z3077)=0,"",SUM(Q3077:Q3077))</f>
        <v>0</v>
      </c>
      <c r="AB3077" s="16">
        <f>IF(COUNT(Q3077:Z3077)=0,"",SUM(R3077:S3077))</f>
        <v>0</v>
      </c>
      <c r="AC3077" s="16">
        <f>IF(COUNT(Q3077:Z3077)=0,"",SUM(T3077:V3077))</f>
        <v>0</v>
      </c>
      <c r="AD3077" s="16">
        <f>IF(COUNT(Q3077:Z3077)=0,"",SUM(W3077:Y3077))</f>
        <v>0</v>
      </c>
      <c r="AE3077" s="16">
        <f>IF(COUNT(Q3077:Z3077)=0,"",SUM(Z3077:Z3077))</f>
        <v>0</v>
      </c>
      <c r="AF3077" s="16">
        <f>IF(COUNT(Q3077:Z3077)=0,"",SUM(Q3077:Z3077))</f>
        <v>0</v>
      </c>
      <c r="AG3077" s="17" t="str">
        <f>IFERROR((AA3077+AB3077)/AF3077,"")</f>
        <v/>
      </c>
      <c r="AH3077" s="16"/>
    </row>
    <row r="3078" spans="1:34" x14ac:dyDescent="0.2">
      <c r="A3078" s="4" t="s">
        <v>938</v>
      </c>
      <c r="B3078" s="4" t="s">
        <v>140</v>
      </c>
      <c r="C3078" s="4" t="s">
        <v>955</v>
      </c>
      <c r="D3078" s="4" t="s">
        <v>924</v>
      </c>
      <c r="E3078" s="4" t="s">
        <v>925</v>
      </c>
      <c r="F3078" s="4" t="s">
        <v>5902</v>
      </c>
      <c r="G3078" s="4" t="s">
        <v>158</v>
      </c>
      <c r="H3078" s="4" t="s">
        <v>164</v>
      </c>
      <c r="I3078" s="16">
        <v>0</v>
      </c>
      <c r="J3078" s="16">
        <v>0</v>
      </c>
      <c r="K3078" s="16">
        <v>0</v>
      </c>
      <c r="L3078" s="16">
        <v>0</v>
      </c>
      <c r="M3078" s="16">
        <v>0</v>
      </c>
      <c r="N3078" s="16">
        <v>0</v>
      </c>
      <c r="O3078" s="17" t="str">
        <f>IFERROR(K3078/I3078,"")</f>
        <v/>
      </c>
      <c r="P3078" s="17" t="str">
        <f>IFERROR(L3078/J3078,"")</f>
        <v/>
      </c>
      <c r="Q3078" s="16">
        <v>0</v>
      </c>
      <c r="R3078" s="16">
        <v>0</v>
      </c>
      <c r="S3078" s="16">
        <v>0</v>
      </c>
      <c r="T3078" s="16">
        <v>0</v>
      </c>
      <c r="U3078" s="16">
        <v>0</v>
      </c>
      <c r="V3078" s="16">
        <v>0</v>
      </c>
      <c r="W3078" s="16">
        <v>0</v>
      </c>
      <c r="X3078" s="16">
        <v>0</v>
      </c>
      <c r="Y3078" s="16">
        <v>0</v>
      </c>
      <c r="Z3078" s="16">
        <v>0</v>
      </c>
      <c r="AA3078" s="16">
        <f>IF(COUNT(Q3078:Z3078)=0,"",SUM(Q3078:Q3078))</f>
        <v>0</v>
      </c>
      <c r="AB3078" s="16">
        <f>IF(COUNT(Q3078:Z3078)=0,"",SUM(R3078:S3078))</f>
        <v>0</v>
      </c>
      <c r="AC3078" s="16">
        <f>IF(COUNT(Q3078:Z3078)=0,"",SUM(T3078:V3078))</f>
        <v>0</v>
      </c>
      <c r="AD3078" s="16">
        <f>IF(COUNT(Q3078:Z3078)=0,"",SUM(W3078:Y3078))</f>
        <v>0</v>
      </c>
      <c r="AE3078" s="16">
        <f>IF(COUNT(Q3078:Z3078)=0,"",SUM(Z3078:Z3078))</f>
        <v>0</v>
      </c>
      <c r="AF3078" s="16">
        <f>IF(COUNT(Q3078:Z3078)=0,"",SUM(Q3078:Z3078))</f>
        <v>0</v>
      </c>
      <c r="AG3078" s="17" t="str">
        <f>IFERROR((AA3078+AB3078)/AF3078,"")</f>
        <v/>
      </c>
      <c r="AH3078" s="16"/>
    </row>
    <row r="3079" spans="1:34" x14ac:dyDescent="0.2">
      <c r="A3079" s="4" t="s">
        <v>938</v>
      </c>
      <c r="B3079" s="4" t="s">
        <v>140</v>
      </c>
      <c r="C3079" s="4" t="s">
        <v>955</v>
      </c>
      <c r="D3079" s="4" t="s">
        <v>924</v>
      </c>
      <c r="E3079" s="4" t="s">
        <v>925</v>
      </c>
      <c r="F3079" s="4" t="s">
        <v>5903</v>
      </c>
      <c r="G3079" s="4" t="s">
        <v>158</v>
      </c>
      <c r="H3079" s="4" t="s">
        <v>166</v>
      </c>
      <c r="I3079" s="16">
        <v>0</v>
      </c>
      <c r="J3079" s="16">
        <v>0</v>
      </c>
      <c r="K3079" s="16">
        <v>0</v>
      </c>
      <c r="L3079" s="16">
        <v>0</v>
      </c>
      <c r="M3079" s="16">
        <v>0</v>
      </c>
      <c r="N3079" s="16">
        <v>0</v>
      </c>
      <c r="O3079" s="17" t="str">
        <f>IFERROR(K3079/I3079,"")</f>
        <v/>
      </c>
      <c r="P3079" s="17" t="str">
        <f>IFERROR(L3079/J3079,"")</f>
        <v/>
      </c>
      <c r="Q3079" s="16">
        <v>0</v>
      </c>
      <c r="R3079" s="16">
        <v>0</v>
      </c>
      <c r="S3079" s="16">
        <v>0</v>
      </c>
      <c r="T3079" s="16">
        <v>0</v>
      </c>
      <c r="U3079" s="16">
        <v>0</v>
      </c>
      <c r="V3079" s="16">
        <v>0</v>
      </c>
      <c r="W3079" s="16">
        <v>0</v>
      </c>
      <c r="X3079" s="16">
        <v>0</v>
      </c>
      <c r="Y3079" s="16">
        <v>0</v>
      </c>
      <c r="Z3079" s="16">
        <v>0</v>
      </c>
      <c r="AA3079" s="16">
        <f>IF(COUNT(Q3079:Z3079)=0,"",SUM(Q3079:Q3079))</f>
        <v>0</v>
      </c>
      <c r="AB3079" s="16">
        <f>IF(COUNT(Q3079:Z3079)=0,"",SUM(R3079:S3079))</f>
        <v>0</v>
      </c>
      <c r="AC3079" s="16">
        <f>IF(COUNT(Q3079:Z3079)=0,"",SUM(T3079:V3079))</f>
        <v>0</v>
      </c>
      <c r="AD3079" s="16">
        <f>IF(COUNT(Q3079:Z3079)=0,"",SUM(W3079:Y3079))</f>
        <v>0</v>
      </c>
      <c r="AE3079" s="16">
        <f>IF(COUNT(Q3079:Z3079)=0,"",SUM(Z3079:Z3079))</f>
        <v>0</v>
      </c>
      <c r="AF3079" s="16">
        <f>IF(COUNT(Q3079:Z3079)=0,"",SUM(Q3079:Z3079))</f>
        <v>0</v>
      </c>
      <c r="AG3079" s="17" t="str">
        <f>IFERROR((AA3079+AB3079)/AF3079,"")</f>
        <v/>
      </c>
      <c r="AH3079" s="16"/>
    </row>
    <row r="3080" spans="1:34" x14ac:dyDescent="0.2">
      <c r="A3080" s="4" t="s">
        <v>938</v>
      </c>
      <c r="B3080" s="4" t="s">
        <v>140</v>
      </c>
      <c r="C3080" s="4" t="s">
        <v>955</v>
      </c>
      <c r="D3080" s="4" t="s">
        <v>924</v>
      </c>
      <c r="E3080" s="4" t="s">
        <v>925</v>
      </c>
      <c r="F3080" s="4" t="s">
        <v>5904</v>
      </c>
      <c r="G3080" s="4" t="s">
        <v>158</v>
      </c>
      <c r="H3080" s="4" t="s">
        <v>165</v>
      </c>
      <c r="I3080" s="16">
        <v>0</v>
      </c>
      <c r="J3080" s="16">
        <v>0</v>
      </c>
      <c r="K3080" s="16">
        <v>0</v>
      </c>
      <c r="L3080" s="16">
        <v>0</v>
      </c>
      <c r="M3080" s="16">
        <v>0</v>
      </c>
      <c r="N3080" s="16">
        <v>0</v>
      </c>
      <c r="O3080" s="17" t="str">
        <f>IFERROR(K3080/I3080,"")</f>
        <v/>
      </c>
      <c r="P3080" s="17" t="str">
        <f>IFERROR(L3080/J3080,"")</f>
        <v/>
      </c>
      <c r="Q3080" s="16">
        <v>0</v>
      </c>
      <c r="R3080" s="16">
        <v>0</v>
      </c>
      <c r="S3080" s="16">
        <v>0</v>
      </c>
      <c r="T3080" s="16">
        <v>0</v>
      </c>
      <c r="U3080" s="16">
        <v>0</v>
      </c>
      <c r="V3080" s="16">
        <v>0</v>
      </c>
      <c r="W3080" s="16">
        <v>0</v>
      </c>
      <c r="X3080" s="16">
        <v>0</v>
      </c>
      <c r="Y3080" s="16">
        <v>0</v>
      </c>
      <c r="Z3080" s="16">
        <v>0</v>
      </c>
      <c r="AA3080" s="16">
        <f>IF(COUNT(Q3080:Z3080)=0,"",SUM(Q3080:Q3080))</f>
        <v>0</v>
      </c>
      <c r="AB3080" s="16">
        <f>IF(COUNT(Q3080:Z3080)=0,"",SUM(R3080:S3080))</f>
        <v>0</v>
      </c>
      <c r="AC3080" s="16">
        <f>IF(COUNT(Q3080:Z3080)=0,"",SUM(T3080:V3080))</f>
        <v>0</v>
      </c>
      <c r="AD3080" s="16">
        <f>IF(COUNT(Q3080:Z3080)=0,"",SUM(W3080:Y3080))</f>
        <v>0</v>
      </c>
      <c r="AE3080" s="16">
        <f>IF(COUNT(Q3080:Z3080)=0,"",SUM(Z3080:Z3080))</f>
        <v>0</v>
      </c>
      <c r="AF3080" s="16">
        <f>IF(COUNT(Q3080:Z3080)=0,"",SUM(Q3080:Z3080))</f>
        <v>0</v>
      </c>
      <c r="AG3080" s="17" t="str">
        <f>IFERROR((AA3080+AB3080)/AF3080,"")</f>
        <v/>
      </c>
      <c r="AH3080" s="16"/>
    </row>
    <row r="3081" spans="1:34" x14ac:dyDescent="0.2">
      <c r="A3081" s="4" t="s">
        <v>938</v>
      </c>
      <c r="B3081" s="4" t="s">
        <v>140</v>
      </c>
      <c r="C3081" s="4" t="s">
        <v>955</v>
      </c>
      <c r="D3081" s="4" t="s">
        <v>924</v>
      </c>
      <c r="E3081" s="4" t="s">
        <v>925</v>
      </c>
      <c r="F3081" s="4" t="s">
        <v>5905</v>
      </c>
      <c r="G3081" s="4" t="s">
        <v>158</v>
      </c>
      <c r="H3081" s="4" t="s">
        <v>165</v>
      </c>
      <c r="I3081" s="16">
        <v>0</v>
      </c>
      <c r="J3081" s="16">
        <v>0</v>
      </c>
      <c r="K3081" s="16">
        <v>0</v>
      </c>
      <c r="L3081" s="16">
        <v>0</v>
      </c>
      <c r="M3081" s="16">
        <v>0</v>
      </c>
      <c r="N3081" s="16">
        <v>0</v>
      </c>
      <c r="O3081" s="17" t="str">
        <f>IFERROR(K3081/I3081,"")</f>
        <v/>
      </c>
      <c r="P3081" s="17" t="str">
        <f>IFERROR(L3081/J3081,"")</f>
        <v/>
      </c>
      <c r="Q3081" s="16">
        <v>0</v>
      </c>
      <c r="R3081" s="16">
        <v>0</v>
      </c>
      <c r="S3081" s="16">
        <v>0</v>
      </c>
      <c r="T3081" s="16">
        <v>0</v>
      </c>
      <c r="U3081" s="16">
        <v>0</v>
      </c>
      <c r="V3081" s="16">
        <v>0</v>
      </c>
      <c r="W3081" s="16">
        <v>0</v>
      </c>
      <c r="X3081" s="16">
        <v>0</v>
      </c>
      <c r="Y3081" s="16">
        <v>0</v>
      </c>
      <c r="Z3081" s="16">
        <v>0</v>
      </c>
      <c r="AA3081" s="16">
        <f>IF(COUNT(Q3081:Z3081)=0,"",SUM(Q3081:Q3081))</f>
        <v>0</v>
      </c>
      <c r="AB3081" s="16">
        <f>IF(COUNT(Q3081:Z3081)=0,"",SUM(R3081:S3081))</f>
        <v>0</v>
      </c>
      <c r="AC3081" s="16">
        <f>IF(COUNT(Q3081:Z3081)=0,"",SUM(T3081:V3081))</f>
        <v>0</v>
      </c>
      <c r="AD3081" s="16">
        <f>IF(COUNT(Q3081:Z3081)=0,"",SUM(W3081:Y3081))</f>
        <v>0</v>
      </c>
      <c r="AE3081" s="16">
        <f>IF(COUNT(Q3081:Z3081)=0,"",SUM(Z3081:Z3081))</f>
        <v>0</v>
      </c>
      <c r="AF3081" s="16">
        <f>IF(COUNT(Q3081:Z3081)=0,"",SUM(Q3081:Z3081))</f>
        <v>0</v>
      </c>
      <c r="AG3081" s="17" t="str">
        <f>IFERROR((AA3081+AB3081)/AF3081,"")</f>
        <v/>
      </c>
      <c r="AH3081" s="16"/>
    </row>
    <row r="3082" spans="1:34" x14ac:dyDescent="0.2">
      <c r="A3082" s="4" t="s">
        <v>938</v>
      </c>
      <c r="B3082" s="4" t="s">
        <v>140</v>
      </c>
      <c r="C3082" s="4" t="s">
        <v>955</v>
      </c>
      <c r="D3082" s="4" t="s">
        <v>924</v>
      </c>
      <c r="E3082" s="4" t="s">
        <v>925</v>
      </c>
      <c r="F3082" s="4" t="s">
        <v>5906</v>
      </c>
      <c r="G3082" s="4" t="s">
        <v>158</v>
      </c>
      <c r="H3082" s="4" t="s">
        <v>164</v>
      </c>
      <c r="I3082" s="16">
        <v>0</v>
      </c>
      <c r="J3082" s="16">
        <v>0</v>
      </c>
      <c r="K3082" s="16">
        <v>0</v>
      </c>
      <c r="L3082" s="16">
        <v>0</v>
      </c>
      <c r="M3082" s="16">
        <v>0</v>
      </c>
      <c r="N3082" s="16">
        <v>0</v>
      </c>
      <c r="O3082" s="17" t="str">
        <f>IFERROR(K3082/I3082,"")</f>
        <v/>
      </c>
      <c r="P3082" s="17" t="str">
        <f>IFERROR(L3082/J3082,"")</f>
        <v/>
      </c>
      <c r="Q3082" s="16">
        <v>0</v>
      </c>
      <c r="R3082" s="16">
        <v>0</v>
      </c>
      <c r="S3082" s="16">
        <v>0</v>
      </c>
      <c r="T3082" s="16">
        <v>0</v>
      </c>
      <c r="U3082" s="16">
        <v>0</v>
      </c>
      <c r="V3082" s="16">
        <v>0</v>
      </c>
      <c r="W3082" s="16">
        <v>0</v>
      </c>
      <c r="X3082" s="16">
        <v>0</v>
      </c>
      <c r="Y3082" s="16">
        <v>0</v>
      </c>
      <c r="Z3082" s="16">
        <v>0</v>
      </c>
      <c r="AA3082" s="16">
        <f>IF(COUNT(Q3082:Z3082)=0,"",SUM(Q3082:Q3082))</f>
        <v>0</v>
      </c>
      <c r="AB3082" s="16">
        <f>IF(COUNT(Q3082:Z3082)=0,"",SUM(R3082:S3082))</f>
        <v>0</v>
      </c>
      <c r="AC3082" s="16">
        <f>IF(COUNT(Q3082:Z3082)=0,"",SUM(T3082:V3082))</f>
        <v>0</v>
      </c>
      <c r="AD3082" s="16">
        <f>IF(COUNT(Q3082:Z3082)=0,"",SUM(W3082:Y3082))</f>
        <v>0</v>
      </c>
      <c r="AE3082" s="16">
        <f>IF(COUNT(Q3082:Z3082)=0,"",SUM(Z3082:Z3082))</f>
        <v>0</v>
      </c>
      <c r="AF3082" s="16">
        <f>IF(COUNT(Q3082:Z3082)=0,"",SUM(Q3082:Z3082))</f>
        <v>0</v>
      </c>
      <c r="AG3082" s="17" t="str">
        <f>IFERROR((AA3082+AB3082)/AF3082,"")</f>
        <v/>
      </c>
      <c r="AH3082" s="16"/>
    </row>
    <row r="3083" spans="1:34" x14ac:dyDescent="0.2">
      <c r="A3083" s="4" t="s">
        <v>938</v>
      </c>
      <c r="B3083" s="4" t="s">
        <v>140</v>
      </c>
      <c r="C3083" s="4" t="s">
        <v>955</v>
      </c>
      <c r="D3083" s="4" t="s">
        <v>924</v>
      </c>
      <c r="E3083" s="4" t="s">
        <v>925</v>
      </c>
      <c r="F3083" s="4" t="s">
        <v>5907</v>
      </c>
      <c r="G3083" s="4" t="s">
        <v>158</v>
      </c>
      <c r="H3083" s="4" t="s">
        <v>164</v>
      </c>
      <c r="I3083" s="16">
        <v>0</v>
      </c>
      <c r="J3083" s="16">
        <v>0</v>
      </c>
      <c r="K3083" s="16">
        <v>0</v>
      </c>
      <c r="L3083" s="16">
        <v>0</v>
      </c>
      <c r="M3083" s="16">
        <v>0</v>
      </c>
      <c r="N3083" s="16">
        <v>0</v>
      </c>
      <c r="O3083" s="17" t="str">
        <f>IFERROR(K3083/I3083,"")</f>
        <v/>
      </c>
      <c r="P3083" s="17" t="str">
        <f>IFERROR(L3083/J3083,"")</f>
        <v/>
      </c>
      <c r="Q3083" s="16">
        <v>0</v>
      </c>
      <c r="R3083" s="16">
        <v>0</v>
      </c>
      <c r="S3083" s="16">
        <v>0</v>
      </c>
      <c r="T3083" s="16">
        <v>0</v>
      </c>
      <c r="U3083" s="16">
        <v>0</v>
      </c>
      <c r="V3083" s="16">
        <v>0</v>
      </c>
      <c r="W3083" s="16">
        <v>0</v>
      </c>
      <c r="X3083" s="16">
        <v>0</v>
      </c>
      <c r="Y3083" s="16">
        <v>0</v>
      </c>
      <c r="Z3083" s="16">
        <v>0</v>
      </c>
      <c r="AA3083" s="16">
        <f>IF(COUNT(Q3083:Z3083)=0,"",SUM(Q3083:Q3083))</f>
        <v>0</v>
      </c>
      <c r="AB3083" s="16">
        <f>IF(COUNT(Q3083:Z3083)=0,"",SUM(R3083:S3083))</f>
        <v>0</v>
      </c>
      <c r="AC3083" s="16">
        <f>IF(COUNT(Q3083:Z3083)=0,"",SUM(T3083:V3083))</f>
        <v>0</v>
      </c>
      <c r="AD3083" s="16">
        <f>IF(COUNT(Q3083:Z3083)=0,"",SUM(W3083:Y3083))</f>
        <v>0</v>
      </c>
      <c r="AE3083" s="16">
        <f>IF(COUNT(Q3083:Z3083)=0,"",SUM(Z3083:Z3083))</f>
        <v>0</v>
      </c>
      <c r="AF3083" s="16">
        <f>IF(COUNT(Q3083:Z3083)=0,"",SUM(Q3083:Z3083))</f>
        <v>0</v>
      </c>
      <c r="AG3083" s="17" t="str">
        <f>IFERROR((AA3083+AB3083)/AF3083,"")</f>
        <v/>
      </c>
      <c r="AH3083" s="16"/>
    </row>
    <row r="3084" spans="1:34" x14ac:dyDescent="0.2">
      <c r="A3084" s="4" t="s">
        <v>938</v>
      </c>
      <c r="B3084" s="4" t="s">
        <v>140</v>
      </c>
      <c r="C3084" s="4" t="s">
        <v>955</v>
      </c>
      <c r="D3084" s="4" t="s">
        <v>924</v>
      </c>
      <c r="E3084" s="4" t="s">
        <v>925</v>
      </c>
      <c r="F3084" s="4" t="s">
        <v>5908</v>
      </c>
      <c r="G3084" s="4" t="s">
        <v>158</v>
      </c>
      <c r="H3084" s="4" t="s">
        <v>165</v>
      </c>
      <c r="I3084" s="16">
        <v>0</v>
      </c>
      <c r="J3084" s="16">
        <v>0</v>
      </c>
      <c r="K3084" s="16">
        <v>0</v>
      </c>
      <c r="L3084" s="16">
        <v>0</v>
      </c>
      <c r="M3084" s="16">
        <v>0</v>
      </c>
      <c r="N3084" s="16">
        <v>0</v>
      </c>
      <c r="O3084" s="17" t="str">
        <f>IFERROR(K3084/I3084,"")</f>
        <v/>
      </c>
      <c r="P3084" s="17" t="str">
        <f>IFERROR(L3084/J3084,"")</f>
        <v/>
      </c>
      <c r="Q3084" s="16">
        <v>0</v>
      </c>
      <c r="R3084" s="16">
        <v>0</v>
      </c>
      <c r="S3084" s="16">
        <v>0</v>
      </c>
      <c r="T3084" s="16">
        <v>0</v>
      </c>
      <c r="U3084" s="16">
        <v>0</v>
      </c>
      <c r="V3084" s="16">
        <v>0</v>
      </c>
      <c r="W3084" s="16">
        <v>0</v>
      </c>
      <c r="X3084" s="16">
        <v>0</v>
      </c>
      <c r="Y3084" s="16">
        <v>0</v>
      </c>
      <c r="Z3084" s="16">
        <v>0</v>
      </c>
      <c r="AA3084" s="16">
        <f>IF(COUNT(Q3084:Z3084)=0,"",SUM(Q3084:Q3084))</f>
        <v>0</v>
      </c>
      <c r="AB3084" s="16">
        <f>IF(COUNT(Q3084:Z3084)=0,"",SUM(R3084:S3084))</f>
        <v>0</v>
      </c>
      <c r="AC3084" s="16">
        <f>IF(COUNT(Q3084:Z3084)=0,"",SUM(T3084:V3084))</f>
        <v>0</v>
      </c>
      <c r="AD3084" s="16">
        <f>IF(COUNT(Q3084:Z3084)=0,"",SUM(W3084:Y3084))</f>
        <v>0</v>
      </c>
      <c r="AE3084" s="16">
        <f>IF(COUNT(Q3084:Z3084)=0,"",SUM(Z3084:Z3084))</f>
        <v>0</v>
      </c>
      <c r="AF3084" s="16">
        <f>IF(COUNT(Q3084:Z3084)=0,"",SUM(Q3084:Z3084))</f>
        <v>0</v>
      </c>
      <c r="AG3084" s="17" t="str">
        <f>IFERROR((AA3084+AB3084)/AF3084,"")</f>
        <v/>
      </c>
      <c r="AH3084" s="16"/>
    </row>
    <row r="3085" spans="1:34" x14ac:dyDescent="0.2">
      <c r="A3085" s="4" t="s">
        <v>938</v>
      </c>
      <c r="B3085" s="4" t="s">
        <v>140</v>
      </c>
      <c r="C3085" s="4" t="s">
        <v>955</v>
      </c>
      <c r="D3085" s="4" t="s">
        <v>924</v>
      </c>
      <c r="E3085" s="4" t="s">
        <v>925</v>
      </c>
      <c r="F3085" s="4" t="s">
        <v>5909</v>
      </c>
      <c r="G3085" s="4" t="s">
        <v>158</v>
      </c>
      <c r="H3085" s="4" t="s">
        <v>164</v>
      </c>
      <c r="I3085" s="16">
        <v>0</v>
      </c>
      <c r="J3085" s="16">
        <v>0</v>
      </c>
      <c r="K3085" s="16">
        <v>0</v>
      </c>
      <c r="L3085" s="16">
        <v>0</v>
      </c>
      <c r="M3085" s="16">
        <v>0</v>
      </c>
      <c r="N3085" s="16">
        <v>0</v>
      </c>
      <c r="O3085" s="17" t="str">
        <f>IFERROR(K3085/I3085,"")</f>
        <v/>
      </c>
      <c r="P3085" s="17" t="str">
        <f>IFERROR(L3085/J3085,"")</f>
        <v/>
      </c>
      <c r="Q3085" s="16">
        <v>0</v>
      </c>
      <c r="R3085" s="16">
        <v>0</v>
      </c>
      <c r="S3085" s="16">
        <v>0</v>
      </c>
      <c r="T3085" s="16">
        <v>0</v>
      </c>
      <c r="U3085" s="16">
        <v>0</v>
      </c>
      <c r="V3085" s="16">
        <v>0</v>
      </c>
      <c r="W3085" s="16">
        <v>0</v>
      </c>
      <c r="X3085" s="16">
        <v>0</v>
      </c>
      <c r="Y3085" s="16">
        <v>0</v>
      </c>
      <c r="Z3085" s="16">
        <v>0</v>
      </c>
      <c r="AA3085" s="16">
        <f>IF(COUNT(Q3085:Z3085)=0,"",SUM(Q3085:Q3085))</f>
        <v>0</v>
      </c>
      <c r="AB3085" s="16">
        <f>IF(COUNT(Q3085:Z3085)=0,"",SUM(R3085:S3085))</f>
        <v>0</v>
      </c>
      <c r="AC3085" s="16">
        <f>IF(COUNT(Q3085:Z3085)=0,"",SUM(T3085:V3085))</f>
        <v>0</v>
      </c>
      <c r="AD3085" s="16">
        <f>IF(COUNT(Q3085:Z3085)=0,"",SUM(W3085:Y3085))</f>
        <v>0</v>
      </c>
      <c r="AE3085" s="16">
        <f>IF(COUNT(Q3085:Z3085)=0,"",SUM(Z3085:Z3085))</f>
        <v>0</v>
      </c>
      <c r="AF3085" s="16">
        <f>IF(COUNT(Q3085:Z3085)=0,"",SUM(Q3085:Z3085))</f>
        <v>0</v>
      </c>
      <c r="AG3085" s="17" t="str">
        <f>IFERROR((AA3085+AB3085)/AF3085,"")</f>
        <v/>
      </c>
      <c r="AH3085" s="16"/>
    </row>
    <row r="3086" spans="1:34" x14ac:dyDescent="0.2">
      <c r="A3086" s="4" t="s">
        <v>938</v>
      </c>
      <c r="B3086" s="4" t="s">
        <v>140</v>
      </c>
      <c r="C3086" s="4" t="s">
        <v>955</v>
      </c>
      <c r="D3086" s="4" t="s">
        <v>924</v>
      </c>
      <c r="E3086" s="4" t="s">
        <v>925</v>
      </c>
      <c r="F3086" s="4" t="s">
        <v>5910</v>
      </c>
      <c r="G3086" s="4" t="s">
        <v>158</v>
      </c>
      <c r="H3086" s="4" t="s">
        <v>164</v>
      </c>
      <c r="I3086" s="16">
        <v>0</v>
      </c>
      <c r="J3086" s="16">
        <v>0</v>
      </c>
      <c r="K3086" s="16">
        <v>0</v>
      </c>
      <c r="L3086" s="16">
        <v>0</v>
      </c>
      <c r="M3086" s="16">
        <v>0</v>
      </c>
      <c r="N3086" s="16">
        <v>0</v>
      </c>
      <c r="O3086" s="17" t="str">
        <f>IFERROR(K3086/I3086,"")</f>
        <v/>
      </c>
      <c r="P3086" s="17" t="str">
        <f>IFERROR(L3086/J3086,"")</f>
        <v/>
      </c>
      <c r="Q3086" s="16">
        <v>0</v>
      </c>
      <c r="R3086" s="16">
        <v>0</v>
      </c>
      <c r="S3086" s="16">
        <v>0</v>
      </c>
      <c r="T3086" s="16">
        <v>0</v>
      </c>
      <c r="U3086" s="16">
        <v>0</v>
      </c>
      <c r="V3086" s="16">
        <v>0</v>
      </c>
      <c r="W3086" s="16">
        <v>0</v>
      </c>
      <c r="X3086" s="16">
        <v>0</v>
      </c>
      <c r="Y3086" s="16">
        <v>0</v>
      </c>
      <c r="Z3086" s="16">
        <v>0</v>
      </c>
      <c r="AA3086" s="16">
        <f>IF(COUNT(Q3086:Z3086)=0,"",SUM(Q3086:Q3086))</f>
        <v>0</v>
      </c>
      <c r="AB3086" s="16">
        <f>IF(COUNT(Q3086:Z3086)=0,"",SUM(R3086:S3086))</f>
        <v>0</v>
      </c>
      <c r="AC3086" s="16">
        <f>IF(COUNT(Q3086:Z3086)=0,"",SUM(T3086:V3086))</f>
        <v>0</v>
      </c>
      <c r="AD3086" s="16">
        <f>IF(COUNT(Q3086:Z3086)=0,"",SUM(W3086:Y3086))</f>
        <v>0</v>
      </c>
      <c r="AE3086" s="16">
        <f>IF(COUNT(Q3086:Z3086)=0,"",SUM(Z3086:Z3086))</f>
        <v>0</v>
      </c>
      <c r="AF3086" s="16">
        <f>IF(COUNT(Q3086:Z3086)=0,"",SUM(Q3086:Z3086))</f>
        <v>0</v>
      </c>
      <c r="AG3086" s="17" t="str">
        <f>IFERROR((AA3086+AB3086)/AF3086,"")</f>
        <v/>
      </c>
      <c r="AH3086" s="16"/>
    </row>
    <row r="3087" spans="1:34" x14ac:dyDescent="0.2">
      <c r="A3087" s="4" t="s">
        <v>938</v>
      </c>
      <c r="B3087" s="4" t="s">
        <v>140</v>
      </c>
      <c r="C3087" s="4" t="s">
        <v>955</v>
      </c>
      <c r="D3087" s="4" t="s">
        <v>924</v>
      </c>
      <c r="E3087" s="4" t="s">
        <v>925</v>
      </c>
      <c r="F3087" s="4" t="s">
        <v>5911</v>
      </c>
      <c r="G3087" s="4" t="s">
        <v>158</v>
      </c>
      <c r="H3087" s="4" t="s">
        <v>163</v>
      </c>
      <c r="I3087" s="16">
        <v>0</v>
      </c>
      <c r="J3087" s="16">
        <v>0</v>
      </c>
      <c r="K3087" s="16">
        <v>0</v>
      </c>
      <c r="L3087" s="16">
        <v>0</v>
      </c>
      <c r="M3087" s="16">
        <v>0</v>
      </c>
      <c r="N3087" s="16">
        <v>0</v>
      </c>
      <c r="O3087" s="17" t="str">
        <f>IFERROR(K3087/I3087,"")</f>
        <v/>
      </c>
      <c r="P3087" s="17" t="str">
        <f>IFERROR(L3087/J3087,"")</f>
        <v/>
      </c>
      <c r="Q3087" s="16">
        <v>0</v>
      </c>
      <c r="R3087" s="16">
        <v>0</v>
      </c>
      <c r="S3087" s="16">
        <v>0</v>
      </c>
      <c r="T3087" s="16">
        <v>0</v>
      </c>
      <c r="U3087" s="16">
        <v>0</v>
      </c>
      <c r="V3087" s="16">
        <v>0</v>
      </c>
      <c r="W3087" s="16">
        <v>0</v>
      </c>
      <c r="X3087" s="16">
        <v>0</v>
      </c>
      <c r="Y3087" s="16">
        <v>0</v>
      </c>
      <c r="Z3087" s="16">
        <v>0</v>
      </c>
      <c r="AA3087" s="16">
        <f>IF(COUNT(Q3087:Z3087)=0,"",SUM(Q3087:Q3087))</f>
        <v>0</v>
      </c>
      <c r="AB3087" s="16">
        <f>IF(COUNT(Q3087:Z3087)=0,"",SUM(R3087:S3087))</f>
        <v>0</v>
      </c>
      <c r="AC3087" s="16">
        <f>IF(COUNT(Q3087:Z3087)=0,"",SUM(T3087:V3087))</f>
        <v>0</v>
      </c>
      <c r="AD3087" s="16">
        <f>IF(COUNT(Q3087:Z3087)=0,"",SUM(W3087:Y3087))</f>
        <v>0</v>
      </c>
      <c r="AE3087" s="16">
        <f>IF(COUNT(Q3087:Z3087)=0,"",SUM(Z3087:Z3087))</f>
        <v>0</v>
      </c>
      <c r="AF3087" s="16">
        <f>IF(COUNT(Q3087:Z3087)=0,"",SUM(Q3087:Z3087))</f>
        <v>0</v>
      </c>
      <c r="AG3087" s="17" t="str">
        <f>IFERROR((AA3087+AB3087)/AF3087,"")</f>
        <v/>
      </c>
      <c r="AH3087" s="16"/>
    </row>
    <row r="3088" spans="1:34" x14ac:dyDescent="0.2">
      <c r="A3088" s="4" t="s">
        <v>938</v>
      </c>
      <c r="B3088" s="4" t="s">
        <v>140</v>
      </c>
      <c r="C3088" s="4" t="s">
        <v>955</v>
      </c>
      <c r="D3088" s="4" t="s">
        <v>924</v>
      </c>
      <c r="E3088" s="4" t="s">
        <v>925</v>
      </c>
      <c r="F3088" s="4" t="s">
        <v>5912</v>
      </c>
      <c r="G3088" s="4" t="s">
        <v>158</v>
      </c>
      <c r="H3088" s="4" t="s">
        <v>163</v>
      </c>
      <c r="I3088" s="16">
        <v>0</v>
      </c>
      <c r="J3088" s="16">
        <v>0</v>
      </c>
      <c r="K3088" s="16">
        <v>0</v>
      </c>
      <c r="L3088" s="16">
        <v>0</v>
      </c>
      <c r="M3088" s="16">
        <v>0</v>
      </c>
      <c r="N3088" s="16">
        <v>0</v>
      </c>
      <c r="O3088" s="17" t="str">
        <f>IFERROR(K3088/I3088,"")</f>
        <v/>
      </c>
      <c r="P3088" s="17" t="str">
        <f>IFERROR(L3088/J3088,"")</f>
        <v/>
      </c>
      <c r="Q3088" s="16">
        <v>0</v>
      </c>
      <c r="R3088" s="16">
        <v>0</v>
      </c>
      <c r="S3088" s="16">
        <v>0</v>
      </c>
      <c r="T3088" s="16">
        <v>0</v>
      </c>
      <c r="U3088" s="16">
        <v>0</v>
      </c>
      <c r="V3088" s="16">
        <v>0</v>
      </c>
      <c r="W3088" s="16">
        <v>0</v>
      </c>
      <c r="X3088" s="16">
        <v>0</v>
      </c>
      <c r="Y3088" s="16">
        <v>0</v>
      </c>
      <c r="Z3088" s="16">
        <v>0</v>
      </c>
      <c r="AA3088" s="16">
        <f>IF(COUNT(Q3088:Z3088)=0,"",SUM(Q3088:Q3088))</f>
        <v>0</v>
      </c>
      <c r="AB3088" s="16">
        <f>IF(COUNT(Q3088:Z3088)=0,"",SUM(R3088:S3088))</f>
        <v>0</v>
      </c>
      <c r="AC3088" s="16">
        <f>IF(COUNT(Q3088:Z3088)=0,"",SUM(T3088:V3088))</f>
        <v>0</v>
      </c>
      <c r="AD3088" s="16">
        <f>IF(COUNT(Q3088:Z3088)=0,"",SUM(W3088:Y3088))</f>
        <v>0</v>
      </c>
      <c r="AE3088" s="16">
        <f>IF(COUNT(Q3088:Z3088)=0,"",SUM(Z3088:Z3088))</f>
        <v>0</v>
      </c>
      <c r="AF3088" s="16">
        <f>IF(COUNT(Q3088:Z3088)=0,"",SUM(Q3088:Z3088))</f>
        <v>0</v>
      </c>
      <c r="AG3088" s="17" t="str">
        <f>IFERROR((AA3088+AB3088)/AF3088,"")</f>
        <v/>
      </c>
      <c r="AH3088" s="16"/>
    </row>
    <row r="3089" spans="1:34" x14ac:dyDescent="0.2">
      <c r="A3089" s="4" t="s">
        <v>938</v>
      </c>
      <c r="B3089" s="4" t="s">
        <v>140</v>
      </c>
      <c r="C3089" s="4" t="s">
        <v>955</v>
      </c>
      <c r="D3089" s="4" t="s">
        <v>924</v>
      </c>
      <c r="E3089" s="4" t="s">
        <v>925</v>
      </c>
      <c r="F3089" s="4" t="s">
        <v>5913</v>
      </c>
      <c r="G3089" s="4" t="s">
        <v>158</v>
      </c>
      <c r="H3089" s="4" t="s">
        <v>164</v>
      </c>
      <c r="I3089" s="16">
        <v>0</v>
      </c>
      <c r="J3089" s="16">
        <v>0</v>
      </c>
      <c r="K3089" s="16">
        <v>0</v>
      </c>
      <c r="L3089" s="16">
        <v>0</v>
      </c>
      <c r="M3089" s="16">
        <v>0</v>
      </c>
      <c r="N3089" s="16">
        <v>0</v>
      </c>
      <c r="O3089" s="17" t="str">
        <f>IFERROR(K3089/I3089,"")</f>
        <v/>
      </c>
      <c r="P3089" s="17" t="str">
        <f>IFERROR(L3089/J3089,"")</f>
        <v/>
      </c>
      <c r="Q3089" s="16">
        <v>0</v>
      </c>
      <c r="R3089" s="16">
        <v>0</v>
      </c>
      <c r="S3089" s="16">
        <v>0</v>
      </c>
      <c r="T3089" s="16">
        <v>0</v>
      </c>
      <c r="U3089" s="16">
        <v>0</v>
      </c>
      <c r="V3089" s="16">
        <v>0</v>
      </c>
      <c r="W3089" s="16">
        <v>0</v>
      </c>
      <c r="X3089" s="16">
        <v>0</v>
      </c>
      <c r="Y3089" s="16">
        <v>0</v>
      </c>
      <c r="Z3089" s="16">
        <v>0</v>
      </c>
      <c r="AA3089" s="16">
        <f>IF(COUNT(Q3089:Z3089)=0,"",SUM(Q3089:Q3089))</f>
        <v>0</v>
      </c>
      <c r="AB3089" s="16">
        <f>IF(COUNT(Q3089:Z3089)=0,"",SUM(R3089:S3089))</f>
        <v>0</v>
      </c>
      <c r="AC3089" s="16">
        <f>IF(COUNT(Q3089:Z3089)=0,"",SUM(T3089:V3089))</f>
        <v>0</v>
      </c>
      <c r="AD3089" s="16">
        <f>IF(COUNT(Q3089:Z3089)=0,"",SUM(W3089:Y3089))</f>
        <v>0</v>
      </c>
      <c r="AE3089" s="16">
        <f>IF(COUNT(Q3089:Z3089)=0,"",SUM(Z3089:Z3089))</f>
        <v>0</v>
      </c>
      <c r="AF3089" s="16">
        <f>IF(COUNT(Q3089:Z3089)=0,"",SUM(Q3089:Z3089))</f>
        <v>0</v>
      </c>
      <c r="AG3089" s="17" t="str">
        <f>IFERROR((AA3089+AB3089)/AF3089,"")</f>
        <v/>
      </c>
      <c r="AH3089" s="16"/>
    </row>
    <row r="3090" spans="1:34" x14ac:dyDescent="0.2">
      <c r="A3090" s="4" t="s">
        <v>198</v>
      </c>
      <c r="B3090" s="4" t="s">
        <v>144</v>
      </c>
      <c r="C3090" s="4" t="s">
        <v>955</v>
      </c>
      <c r="D3090" s="4" t="s">
        <v>207</v>
      </c>
      <c r="E3090" s="4" t="s">
        <v>208</v>
      </c>
      <c r="F3090" s="4" t="s">
        <v>963</v>
      </c>
      <c r="G3090" s="4" t="s">
        <v>156</v>
      </c>
      <c r="H3090" s="4" t="s">
        <v>43</v>
      </c>
      <c r="I3090" s="16"/>
      <c r="J3090" s="16"/>
      <c r="K3090" s="16"/>
      <c r="L3090" s="16"/>
      <c r="M3090" s="16"/>
      <c r="N3090" s="16"/>
      <c r="O3090" s="17" t="str">
        <f>IFERROR(K3090/I3090,"")</f>
        <v/>
      </c>
      <c r="P3090" s="17" t="str">
        <f>IFERROR(L3090/J3090,"")</f>
        <v/>
      </c>
      <c r="Q3090" s="16"/>
      <c r="R3090" s="16"/>
      <c r="S3090" s="16"/>
      <c r="T3090" s="16"/>
      <c r="U3090" s="16"/>
      <c r="V3090" s="16"/>
      <c r="W3090" s="16"/>
      <c r="X3090" s="16"/>
      <c r="Y3090" s="16"/>
      <c r="Z3090" s="16"/>
      <c r="AA3090" s="16" t="str">
        <f>IF(COUNT(Q3090:Z3090)=0,"",SUM(Q3090:Q3090))</f>
        <v/>
      </c>
      <c r="AB3090" s="16" t="str">
        <f>IF(COUNT(Q3090:Z3090)=0,"",SUM(R3090:S3090))</f>
        <v/>
      </c>
      <c r="AC3090" s="16" t="str">
        <f>IF(COUNT(Q3090:Z3090)=0,"",SUM(T3090:V3090))</f>
        <v/>
      </c>
      <c r="AD3090" s="16" t="str">
        <f>IF(COUNT(Q3090:Z3090)=0,"",SUM(W3090:Y3090))</f>
        <v/>
      </c>
      <c r="AE3090" s="16" t="str">
        <f>IF(COUNT(Q3090:Z3090)=0,"",SUM(Z3090:Z3090))</f>
        <v/>
      </c>
      <c r="AF3090" s="16" t="str">
        <f>IF(COUNT(Q3090:Z3090)=0,"",SUM(Q3090:Z3090))</f>
        <v/>
      </c>
      <c r="AG3090" s="17" t="str">
        <f>IFERROR((AA3090+AB3090)/AF3090,"")</f>
        <v/>
      </c>
      <c r="AH3090" s="16"/>
    </row>
    <row r="3091" spans="1:34" x14ac:dyDescent="0.2">
      <c r="A3091" s="4" t="s">
        <v>198</v>
      </c>
      <c r="B3091" s="4" t="s">
        <v>144</v>
      </c>
      <c r="C3091" s="4" t="s">
        <v>955</v>
      </c>
      <c r="D3091" s="4" t="s">
        <v>207</v>
      </c>
      <c r="E3091" s="4" t="s">
        <v>208</v>
      </c>
      <c r="F3091" s="4" t="s">
        <v>964</v>
      </c>
      <c r="G3091" s="4" t="s">
        <v>156</v>
      </c>
      <c r="H3091" s="4" t="s">
        <v>43</v>
      </c>
      <c r="I3091" s="16"/>
      <c r="J3091" s="16"/>
      <c r="K3091" s="16"/>
      <c r="L3091" s="16"/>
      <c r="M3091" s="16"/>
      <c r="N3091" s="16"/>
      <c r="O3091" s="17" t="str">
        <f>IFERROR(K3091/I3091,"")</f>
        <v/>
      </c>
      <c r="P3091" s="17" t="str">
        <f>IFERROR(L3091/J3091,"")</f>
        <v/>
      </c>
      <c r="Q3091" s="16"/>
      <c r="R3091" s="16"/>
      <c r="S3091" s="16"/>
      <c r="T3091" s="16"/>
      <c r="U3091" s="16"/>
      <c r="V3091" s="16"/>
      <c r="W3091" s="16"/>
      <c r="X3091" s="16"/>
      <c r="Y3091" s="16"/>
      <c r="Z3091" s="16"/>
      <c r="AA3091" s="16" t="str">
        <f>IF(COUNT(Q3091:Z3091)=0,"",SUM(Q3091:Q3091))</f>
        <v/>
      </c>
      <c r="AB3091" s="16" t="str">
        <f>IF(COUNT(Q3091:Z3091)=0,"",SUM(R3091:S3091))</f>
        <v/>
      </c>
      <c r="AC3091" s="16" t="str">
        <f>IF(COUNT(Q3091:Z3091)=0,"",SUM(T3091:V3091))</f>
        <v/>
      </c>
      <c r="AD3091" s="16" t="str">
        <f>IF(COUNT(Q3091:Z3091)=0,"",SUM(W3091:Y3091))</f>
        <v/>
      </c>
      <c r="AE3091" s="16" t="str">
        <f>IF(COUNT(Q3091:Z3091)=0,"",SUM(Z3091:Z3091))</f>
        <v/>
      </c>
      <c r="AF3091" s="16" t="str">
        <f>IF(COUNT(Q3091:Z3091)=0,"",SUM(Q3091:Z3091))</f>
        <v/>
      </c>
      <c r="AG3091" s="17" t="str">
        <f>IFERROR((AA3091+AB3091)/AF3091,"")</f>
        <v/>
      </c>
      <c r="AH3091" s="16"/>
    </row>
    <row r="3092" spans="1:34" x14ac:dyDescent="0.2">
      <c r="A3092" s="4" t="s">
        <v>198</v>
      </c>
      <c r="B3092" s="4" t="s">
        <v>125</v>
      </c>
      <c r="C3092" s="4" t="s">
        <v>955</v>
      </c>
      <c r="D3092" s="4" t="s">
        <v>221</v>
      </c>
      <c r="E3092" s="4" t="s">
        <v>222</v>
      </c>
      <c r="F3092" s="4" t="s">
        <v>977</v>
      </c>
      <c r="G3092" s="4" t="s">
        <v>156</v>
      </c>
      <c r="H3092" s="4" t="s">
        <v>71</v>
      </c>
      <c r="I3092" s="16"/>
      <c r="J3092" s="16"/>
      <c r="K3092" s="16"/>
      <c r="L3092" s="16"/>
      <c r="M3092" s="16"/>
      <c r="N3092" s="16"/>
      <c r="O3092" s="17" t="str">
        <f>IFERROR(K3092/I3092,"")</f>
        <v/>
      </c>
      <c r="P3092" s="17" t="str">
        <f>IFERROR(L3092/J3092,"")</f>
        <v/>
      </c>
      <c r="Q3092" s="16"/>
      <c r="R3092" s="16"/>
      <c r="S3092" s="16"/>
      <c r="T3092" s="16"/>
      <c r="U3092" s="16"/>
      <c r="V3092" s="16"/>
      <c r="W3092" s="16"/>
      <c r="X3092" s="16"/>
      <c r="Y3092" s="16"/>
      <c r="Z3092" s="16"/>
      <c r="AA3092" s="16" t="str">
        <f>IF(COUNT(Q3092:Z3092)=0,"",SUM(Q3092:Q3092))</f>
        <v/>
      </c>
      <c r="AB3092" s="16" t="str">
        <f>IF(COUNT(Q3092:Z3092)=0,"",SUM(R3092:S3092))</f>
        <v/>
      </c>
      <c r="AC3092" s="16" t="str">
        <f>IF(COUNT(Q3092:Z3092)=0,"",SUM(T3092:V3092))</f>
        <v/>
      </c>
      <c r="AD3092" s="16" t="str">
        <f>IF(COUNT(Q3092:Z3092)=0,"",SUM(W3092:Y3092))</f>
        <v/>
      </c>
      <c r="AE3092" s="16" t="str">
        <f>IF(COUNT(Q3092:Z3092)=0,"",SUM(Z3092:Z3092))</f>
        <v/>
      </c>
      <c r="AF3092" s="16" t="str">
        <f>IF(COUNT(Q3092:Z3092)=0,"",SUM(Q3092:Z3092))</f>
        <v/>
      </c>
      <c r="AG3092" s="17" t="str">
        <f>IFERROR((AA3092+AB3092)/AF3092,"")</f>
        <v/>
      </c>
      <c r="AH3092" s="16"/>
    </row>
    <row r="3093" spans="1:34" x14ac:dyDescent="0.2">
      <c r="A3093" s="4" t="s">
        <v>198</v>
      </c>
      <c r="B3093" s="4" t="s">
        <v>125</v>
      </c>
      <c r="C3093" s="4" t="s">
        <v>955</v>
      </c>
      <c r="D3093" s="4" t="s">
        <v>221</v>
      </c>
      <c r="E3093" s="4" t="s">
        <v>222</v>
      </c>
      <c r="F3093" s="4" t="s">
        <v>978</v>
      </c>
      <c r="G3093" s="4" t="s">
        <v>156</v>
      </c>
      <c r="H3093" s="4" t="s">
        <v>71</v>
      </c>
      <c r="I3093" s="16"/>
      <c r="J3093" s="16"/>
      <c r="K3093" s="16"/>
      <c r="L3093" s="16"/>
      <c r="M3093" s="16"/>
      <c r="N3093" s="16"/>
      <c r="O3093" s="17" t="str">
        <f>IFERROR(K3093/I3093,"")</f>
        <v/>
      </c>
      <c r="P3093" s="17" t="str">
        <f>IFERROR(L3093/J3093,"")</f>
        <v/>
      </c>
      <c r="Q3093" s="16"/>
      <c r="R3093" s="16"/>
      <c r="S3093" s="16"/>
      <c r="T3093" s="16"/>
      <c r="U3093" s="16"/>
      <c r="V3093" s="16"/>
      <c r="W3093" s="16"/>
      <c r="X3093" s="16"/>
      <c r="Y3093" s="16"/>
      <c r="Z3093" s="16"/>
      <c r="AA3093" s="16" t="str">
        <f>IF(COUNT(Q3093:Z3093)=0,"",SUM(Q3093:Q3093))</f>
        <v/>
      </c>
      <c r="AB3093" s="16" t="str">
        <f>IF(COUNT(Q3093:Z3093)=0,"",SUM(R3093:S3093))</f>
        <v/>
      </c>
      <c r="AC3093" s="16" t="str">
        <f>IF(COUNT(Q3093:Z3093)=0,"",SUM(T3093:V3093))</f>
        <v/>
      </c>
      <c r="AD3093" s="16" t="str">
        <f>IF(COUNT(Q3093:Z3093)=0,"",SUM(W3093:Y3093))</f>
        <v/>
      </c>
      <c r="AE3093" s="16" t="str">
        <f>IF(COUNT(Q3093:Z3093)=0,"",SUM(Z3093:Z3093))</f>
        <v/>
      </c>
      <c r="AF3093" s="16" t="str">
        <f>IF(COUNT(Q3093:Z3093)=0,"",SUM(Q3093:Z3093))</f>
        <v/>
      </c>
      <c r="AG3093" s="17" t="str">
        <f>IFERROR((AA3093+AB3093)/AF3093,"")</f>
        <v/>
      </c>
      <c r="AH3093" s="16"/>
    </row>
    <row r="3094" spans="1:34" x14ac:dyDescent="0.2">
      <c r="A3094" s="4" t="s">
        <v>198</v>
      </c>
      <c r="B3094" s="4" t="s">
        <v>125</v>
      </c>
      <c r="C3094" s="4" t="s">
        <v>955</v>
      </c>
      <c r="D3094" s="4" t="s">
        <v>221</v>
      </c>
      <c r="E3094" s="4" t="s">
        <v>222</v>
      </c>
      <c r="F3094" s="4" t="s">
        <v>979</v>
      </c>
      <c r="G3094" s="4" t="s">
        <v>156</v>
      </c>
      <c r="H3094" s="4" t="s">
        <v>71</v>
      </c>
      <c r="I3094" s="16"/>
      <c r="J3094" s="16"/>
      <c r="K3094" s="16"/>
      <c r="L3094" s="16"/>
      <c r="M3094" s="16"/>
      <c r="N3094" s="16"/>
      <c r="O3094" s="17" t="str">
        <f>IFERROR(K3094/I3094,"")</f>
        <v/>
      </c>
      <c r="P3094" s="17" t="str">
        <f>IFERROR(L3094/J3094,"")</f>
        <v/>
      </c>
      <c r="Q3094" s="16"/>
      <c r="R3094" s="16"/>
      <c r="S3094" s="16"/>
      <c r="T3094" s="16"/>
      <c r="U3094" s="16"/>
      <c r="V3094" s="16"/>
      <c r="W3094" s="16"/>
      <c r="X3094" s="16"/>
      <c r="Y3094" s="16"/>
      <c r="Z3094" s="16"/>
      <c r="AA3094" s="16" t="str">
        <f>IF(COUNT(Q3094:Z3094)=0,"",SUM(Q3094:Q3094))</f>
        <v/>
      </c>
      <c r="AB3094" s="16" t="str">
        <f>IF(COUNT(Q3094:Z3094)=0,"",SUM(R3094:S3094))</f>
        <v/>
      </c>
      <c r="AC3094" s="16" t="str">
        <f>IF(COUNT(Q3094:Z3094)=0,"",SUM(T3094:V3094))</f>
        <v/>
      </c>
      <c r="AD3094" s="16" t="str">
        <f>IF(COUNT(Q3094:Z3094)=0,"",SUM(W3094:Y3094))</f>
        <v/>
      </c>
      <c r="AE3094" s="16" t="str">
        <f>IF(COUNT(Q3094:Z3094)=0,"",SUM(Z3094:Z3094))</f>
        <v/>
      </c>
      <c r="AF3094" s="16" t="str">
        <f>IF(COUNT(Q3094:Z3094)=0,"",SUM(Q3094:Z3094))</f>
        <v/>
      </c>
      <c r="AG3094" s="17" t="str">
        <f>IFERROR((AA3094+AB3094)/AF3094,"")</f>
        <v/>
      </c>
      <c r="AH3094" s="16"/>
    </row>
    <row r="3095" spans="1:34" x14ac:dyDescent="0.2">
      <c r="A3095" s="4" t="s">
        <v>198</v>
      </c>
      <c r="B3095" s="4" t="s">
        <v>125</v>
      </c>
      <c r="C3095" s="4" t="s">
        <v>955</v>
      </c>
      <c r="D3095" s="4" t="s">
        <v>230</v>
      </c>
      <c r="E3095" s="4" t="s">
        <v>231</v>
      </c>
      <c r="F3095" s="4" t="s">
        <v>990</v>
      </c>
      <c r="G3095" s="4" t="s">
        <v>156</v>
      </c>
      <c r="H3095" s="4" t="s">
        <v>71</v>
      </c>
      <c r="I3095" s="16"/>
      <c r="J3095" s="16"/>
      <c r="K3095" s="16"/>
      <c r="L3095" s="16"/>
      <c r="M3095" s="16"/>
      <c r="N3095" s="16"/>
      <c r="O3095" s="17" t="str">
        <f>IFERROR(K3095/I3095,"")</f>
        <v/>
      </c>
      <c r="P3095" s="17" t="str">
        <f>IFERROR(L3095/J3095,"")</f>
        <v/>
      </c>
      <c r="Q3095" s="16"/>
      <c r="R3095" s="16"/>
      <c r="S3095" s="16"/>
      <c r="T3095" s="16"/>
      <c r="U3095" s="16"/>
      <c r="V3095" s="16"/>
      <c r="W3095" s="16"/>
      <c r="X3095" s="16"/>
      <c r="Y3095" s="16"/>
      <c r="Z3095" s="16"/>
      <c r="AA3095" s="16" t="str">
        <f>IF(COUNT(Q3095:Z3095)=0,"",SUM(Q3095:Q3095))</f>
        <v/>
      </c>
      <c r="AB3095" s="16" t="str">
        <f>IF(COUNT(Q3095:Z3095)=0,"",SUM(R3095:S3095))</f>
        <v/>
      </c>
      <c r="AC3095" s="16" t="str">
        <f>IF(COUNT(Q3095:Z3095)=0,"",SUM(T3095:V3095))</f>
        <v/>
      </c>
      <c r="AD3095" s="16" t="str">
        <f>IF(COUNT(Q3095:Z3095)=0,"",SUM(W3095:Y3095))</f>
        <v/>
      </c>
      <c r="AE3095" s="16" t="str">
        <f>IF(COUNT(Q3095:Z3095)=0,"",SUM(Z3095:Z3095))</f>
        <v/>
      </c>
      <c r="AF3095" s="16" t="str">
        <f>IF(COUNT(Q3095:Z3095)=0,"",SUM(Q3095:Z3095))</f>
        <v/>
      </c>
      <c r="AG3095" s="17" t="str">
        <f>IFERROR((AA3095+AB3095)/AF3095,"")</f>
        <v/>
      </c>
      <c r="AH3095" s="16"/>
    </row>
    <row r="3096" spans="1:34" x14ac:dyDescent="0.2">
      <c r="A3096" s="4" t="s">
        <v>198</v>
      </c>
      <c r="B3096" s="4" t="s">
        <v>130</v>
      </c>
      <c r="C3096" s="4" t="s">
        <v>991</v>
      </c>
      <c r="D3096" s="4" t="s">
        <v>233</v>
      </c>
      <c r="E3096" s="4" t="s">
        <v>200</v>
      </c>
      <c r="F3096" s="4" t="s">
        <v>992</v>
      </c>
      <c r="G3096" s="4" t="s">
        <v>156</v>
      </c>
      <c r="H3096" s="4" t="s">
        <v>43</v>
      </c>
      <c r="I3096" s="16"/>
      <c r="J3096" s="16"/>
      <c r="K3096" s="16"/>
      <c r="L3096" s="16"/>
      <c r="M3096" s="16"/>
      <c r="N3096" s="16"/>
      <c r="O3096" s="17" t="str">
        <f>IFERROR(K3096/I3096,"")</f>
        <v/>
      </c>
      <c r="P3096" s="17" t="str">
        <f>IFERROR(L3096/J3096,"")</f>
        <v/>
      </c>
      <c r="Q3096" s="16"/>
      <c r="R3096" s="16"/>
      <c r="S3096" s="16"/>
      <c r="T3096" s="16"/>
      <c r="U3096" s="16"/>
      <c r="V3096" s="16"/>
      <c r="W3096" s="16"/>
      <c r="X3096" s="16"/>
      <c r="Y3096" s="16"/>
      <c r="Z3096" s="16"/>
      <c r="AA3096" s="16" t="str">
        <f>IF(COUNT(Q3096:Z3096)=0,"",SUM(Q3096:Q3096))</f>
        <v/>
      </c>
      <c r="AB3096" s="16" t="str">
        <f>IF(COUNT(Q3096:Z3096)=0,"",SUM(R3096:S3096))</f>
        <v/>
      </c>
      <c r="AC3096" s="16" t="str">
        <f>IF(COUNT(Q3096:Z3096)=0,"",SUM(T3096:V3096))</f>
        <v/>
      </c>
      <c r="AD3096" s="16" t="str">
        <f>IF(COUNT(Q3096:Z3096)=0,"",SUM(W3096:Y3096))</f>
        <v/>
      </c>
      <c r="AE3096" s="16" t="str">
        <f>IF(COUNT(Q3096:Z3096)=0,"",SUM(Z3096:Z3096))</f>
        <v/>
      </c>
      <c r="AF3096" s="16" t="str">
        <f>IF(COUNT(Q3096:Z3096)=0,"",SUM(Q3096:Z3096))</f>
        <v/>
      </c>
      <c r="AG3096" s="17" t="str">
        <f>IFERROR((AA3096+AB3096)/AF3096,"")</f>
        <v/>
      </c>
      <c r="AH3096" s="16"/>
    </row>
    <row r="3097" spans="1:34" x14ac:dyDescent="0.2">
      <c r="A3097" s="4" t="s">
        <v>198</v>
      </c>
      <c r="B3097" s="4" t="s">
        <v>130</v>
      </c>
      <c r="C3097" s="4" t="s">
        <v>991</v>
      </c>
      <c r="D3097" s="4" t="s">
        <v>233</v>
      </c>
      <c r="E3097" s="4" t="s">
        <v>200</v>
      </c>
      <c r="F3097" s="4" t="s">
        <v>993</v>
      </c>
      <c r="G3097" s="4" t="s">
        <v>156</v>
      </c>
      <c r="H3097" s="4" t="s">
        <v>43</v>
      </c>
      <c r="I3097" s="16"/>
      <c r="J3097" s="16"/>
      <c r="K3097" s="16"/>
      <c r="L3097" s="16"/>
      <c r="M3097" s="16"/>
      <c r="N3097" s="16"/>
      <c r="O3097" s="17" t="str">
        <f>IFERROR(K3097/I3097,"")</f>
        <v/>
      </c>
      <c r="P3097" s="17" t="str">
        <f>IFERROR(L3097/J3097,"")</f>
        <v/>
      </c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 t="str">
        <f>IF(COUNT(Q3097:Z3097)=0,"",SUM(Q3097:Q3097))</f>
        <v/>
      </c>
      <c r="AB3097" s="16" t="str">
        <f>IF(COUNT(Q3097:Z3097)=0,"",SUM(R3097:S3097))</f>
        <v/>
      </c>
      <c r="AC3097" s="16" t="str">
        <f>IF(COUNT(Q3097:Z3097)=0,"",SUM(T3097:V3097))</f>
        <v/>
      </c>
      <c r="AD3097" s="16" t="str">
        <f>IF(COUNT(Q3097:Z3097)=0,"",SUM(W3097:Y3097))</f>
        <v/>
      </c>
      <c r="AE3097" s="16" t="str">
        <f>IF(COUNT(Q3097:Z3097)=0,"",SUM(Z3097:Z3097))</f>
        <v/>
      </c>
      <c r="AF3097" s="16" t="str">
        <f>IF(COUNT(Q3097:Z3097)=0,"",SUM(Q3097:Z3097))</f>
        <v/>
      </c>
      <c r="AG3097" s="17" t="str">
        <f>IFERROR((AA3097+AB3097)/AF3097,"")</f>
        <v/>
      </c>
      <c r="AH3097" s="16"/>
    </row>
    <row r="3098" spans="1:34" x14ac:dyDescent="0.2">
      <c r="A3098" s="4" t="s">
        <v>198</v>
      </c>
      <c r="B3098" s="4" t="s">
        <v>130</v>
      </c>
      <c r="C3098" s="4" t="s">
        <v>991</v>
      </c>
      <c r="D3098" s="4" t="s">
        <v>233</v>
      </c>
      <c r="E3098" s="4" t="s">
        <v>200</v>
      </c>
      <c r="F3098" s="4" t="s">
        <v>994</v>
      </c>
      <c r="G3098" s="4" t="s">
        <v>156</v>
      </c>
      <c r="H3098" s="4" t="s">
        <v>43</v>
      </c>
      <c r="I3098" s="16"/>
      <c r="J3098" s="16"/>
      <c r="K3098" s="16"/>
      <c r="L3098" s="16"/>
      <c r="M3098" s="16"/>
      <c r="N3098" s="16"/>
      <c r="O3098" s="17" t="str">
        <f>IFERROR(K3098/I3098,"")</f>
        <v/>
      </c>
      <c r="P3098" s="17" t="str">
        <f>IFERROR(L3098/J3098,"")</f>
        <v/>
      </c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  <c r="AA3098" s="16" t="str">
        <f>IF(COUNT(Q3098:Z3098)=0,"",SUM(Q3098:Q3098))</f>
        <v/>
      </c>
      <c r="AB3098" s="16" t="str">
        <f>IF(COUNT(Q3098:Z3098)=0,"",SUM(R3098:S3098))</f>
        <v/>
      </c>
      <c r="AC3098" s="16" t="str">
        <f>IF(COUNT(Q3098:Z3098)=0,"",SUM(T3098:V3098))</f>
        <v/>
      </c>
      <c r="AD3098" s="16" t="str">
        <f>IF(COUNT(Q3098:Z3098)=0,"",SUM(W3098:Y3098))</f>
        <v/>
      </c>
      <c r="AE3098" s="16" t="str">
        <f>IF(COUNT(Q3098:Z3098)=0,"",SUM(Z3098:Z3098))</f>
        <v/>
      </c>
      <c r="AF3098" s="16" t="str">
        <f>IF(COUNT(Q3098:Z3098)=0,"",SUM(Q3098:Z3098))</f>
        <v/>
      </c>
      <c r="AG3098" s="17" t="str">
        <f>IFERROR((AA3098+AB3098)/AF3098,"")</f>
        <v/>
      </c>
      <c r="AH3098" s="16"/>
    </row>
    <row r="3099" spans="1:34" x14ac:dyDescent="0.2">
      <c r="A3099" s="4" t="s">
        <v>198</v>
      </c>
      <c r="B3099" s="4" t="s">
        <v>130</v>
      </c>
      <c r="C3099" s="4" t="s">
        <v>991</v>
      </c>
      <c r="D3099" s="4" t="s">
        <v>233</v>
      </c>
      <c r="E3099" s="4" t="s">
        <v>200</v>
      </c>
      <c r="F3099" s="4" t="s">
        <v>995</v>
      </c>
      <c r="G3099" s="4" t="s">
        <v>156</v>
      </c>
      <c r="H3099" s="4" t="s">
        <v>43</v>
      </c>
      <c r="I3099" s="16"/>
      <c r="J3099" s="16"/>
      <c r="K3099" s="16"/>
      <c r="L3099" s="16"/>
      <c r="M3099" s="16"/>
      <c r="N3099" s="16"/>
      <c r="O3099" s="17" t="str">
        <f>IFERROR(K3099/I3099,"")</f>
        <v/>
      </c>
      <c r="P3099" s="17" t="str">
        <f>IFERROR(L3099/J3099,"")</f>
        <v/>
      </c>
      <c r="Q3099" s="16"/>
      <c r="R3099" s="16"/>
      <c r="S3099" s="16"/>
      <c r="T3099" s="16"/>
      <c r="U3099" s="16"/>
      <c r="V3099" s="16"/>
      <c r="W3099" s="16"/>
      <c r="X3099" s="16"/>
      <c r="Y3099" s="16"/>
      <c r="Z3099" s="16"/>
      <c r="AA3099" s="16" t="str">
        <f>IF(COUNT(Q3099:Z3099)=0,"",SUM(Q3099:Q3099))</f>
        <v/>
      </c>
      <c r="AB3099" s="16" t="str">
        <f>IF(COUNT(Q3099:Z3099)=0,"",SUM(R3099:S3099))</f>
        <v/>
      </c>
      <c r="AC3099" s="16" t="str">
        <f>IF(COUNT(Q3099:Z3099)=0,"",SUM(T3099:V3099))</f>
        <v/>
      </c>
      <c r="AD3099" s="16" t="str">
        <f>IF(COUNT(Q3099:Z3099)=0,"",SUM(W3099:Y3099))</f>
        <v/>
      </c>
      <c r="AE3099" s="16" t="str">
        <f>IF(COUNT(Q3099:Z3099)=0,"",SUM(Z3099:Z3099))</f>
        <v/>
      </c>
      <c r="AF3099" s="16" t="str">
        <f>IF(COUNT(Q3099:Z3099)=0,"",SUM(Q3099:Z3099))</f>
        <v/>
      </c>
      <c r="AG3099" s="17" t="str">
        <f>IFERROR((AA3099+AB3099)/AF3099,"")</f>
        <v/>
      </c>
      <c r="AH3099" s="16"/>
    </row>
    <row r="3100" spans="1:34" x14ac:dyDescent="0.2">
      <c r="A3100" s="4" t="s">
        <v>198</v>
      </c>
      <c r="B3100" s="4" t="s">
        <v>130</v>
      </c>
      <c r="C3100" s="4" t="s">
        <v>991</v>
      </c>
      <c r="D3100" s="4" t="s">
        <v>236</v>
      </c>
      <c r="E3100" s="4" t="s">
        <v>237</v>
      </c>
      <c r="F3100" s="4" t="s">
        <v>996</v>
      </c>
      <c r="G3100" s="4" t="s">
        <v>156</v>
      </c>
      <c r="H3100" s="4" t="s">
        <v>71</v>
      </c>
      <c r="I3100" s="16">
        <v>0</v>
      </c>
      <c r="J3100" s="16">
        <v>338</v>
      </c>
      <c r="K3100" s="16">
        <v>0</v>
      </c>
      <c r="L3100" s="16">
        <v>27</v>
      </c>
      <c r="M3100" s="16">
        <v>0</v>
      </c>
      <c r="N3100" s="16"/>
      <c r="O3100" s="17" t="str">
        <f>IFERROR(K3100/I3100,"")</f>
        <v/>
      </c>
      <c r="P3100" s="17">
        <f>IFERROR(L3100/J3100,"")</f>
        <v>7.9881656804733733E-2</v>
      </c>
      <c r="Q3100" s="16"/>
      <c r="R3100" s="16">
        <v>0</v>
      </c>
      <c r="S3100" s="16"/>
      <c r="T3100" s="16">
        <v>0</v>
      </c>
      <c r="U3100" s="16"/>
      <c r="V3100" s="16">
        <v>0</v>
      </c>
      <c r="W3100" s="16">
        <v>0</v>
      </c>
      <c r="X3100" s="16">
        <v>15</v>
      </c>
      <c r="Y3100" s="16">
        <v>0</v>
      </c>
      <c r="Z3100" s="16">
        <v>12</v>
      </c>
      <c r="AA3100" s="16">
        <f>IF(COUNT(Q3100:Z3100)=0,"",SUM(Q3100:Q3100))</f>
        <v>0</v>
      </c>
      <c r="AB3100" s="16">
        <f>IF(COUNT(Q3100:Z3100)=0,"",SUM(R3100:S3100))</f>
        <v>0</v>
      </c>
      <c r="AC3100" s="16">
        <f>IF(COUNT(Q3100:Z3100)=0,"",SUM(T3100:V3100))</f>
        <v>0</v>
      </c>
      <c r="AD3100" s="16">
        <f>IF(COUNT(Q3100:Z3100)=0,"",SUM(W3100:Y3100))</f>
        <v>15</v>
      </c>
      <c r="AE3100" s="16">
        <f>IF(COUNT(Q3100:Z3100)=0,"",SUM(Z3100:Z3100))</f>
        <v>12</v>
      </c>
      <c r="AF3100" s="16">
        <f>IF(COUNT(Q3100:Z3100)=0,"",SUM(Q3100:Z3100))</f>
        <v>27</v>
      </c>
      <c r="AG3100" s="17">
        <f>IFERROR((AA3100+AB3100)/AF3100,"")</f>
        <v>0</v>
      </c>
      <c r="AH3100" s="16"/>
    </row>
    <row r="3101" spans="1:34" x14ac:dyDescent="0.2">
      <c r="A3101" s="4" t="s">
        <v>198</v>
      </c>
      <c r="B3101" s="4" t="s">
        <v>130</v>
      </c>
      <c r="C3101" s="4" t="s">
        <v>991</v>
      </c>
      <c r="D3101" s="4" t="s">
        <v>239</v>
      </c>
      <c r="E3101" s="4" t="s">
        <v>240</v>
      </c>
      <c r="F3101" s="4" t="s">
        <v>1001</v>
      </c>
      <c r="G3101" s="4" t="s">
        <v>156</v>
      </c>
      <c r="H3101" s="4" t="s">
        <v>43</v>
      </c>
      <c r="I3101" s="16">
        <v>0</v>
      </c>
      <c r="J3101" s="16">
        <v>83</v>
      </c>
      <c r="K3101" s="16">
        <v>0</v>
      </c>
      <c r="L3101" s="16">
        <v>12</v>
      </c>
      <c r="M3101" s="16">
        <v>0</v>
      </c>
      <c r="N3101" s="16">
        <v>0</v>
      </c>
      <c r="O3101" s="17" t="str">
        <f>IFERROR(K3101/I3101,"")</f>
        <v/>
      </c>
      <c r="P3101" s="17">
        <f>IFERROR(L3101/J3101,"")</f>
        <v>0.14457831325301204</v>
      </c>
      <c r="Q3101" s="16"/>
      <c r="R3101" s="16">
        <v>0</v>
      </c>
      <c r="S3101" s="16"/>
      <c r="T3101" s="16">
        <v>0</v>
      </c>
      <c r="U3101" s="16">
        <v>0</v>
      </c>
      <c r="V3101" s="16">
        <v>0</v>
      </c>
      <c r="W3101" s="16">
        <v>0</v>
      </c>
      <c r="X3101" s="16"/>
      <c r="Y3101" s="16">
        <v>0</v>
      </c>
      <c r="Z3101" s="16">
        <v>0</v>
      </c>
      <c r="AA3101" s="16">
        <f>IF(COUNT(Q3101:Z3101)=0,"",SUM(Q3101:Q3101))</f>
        <v>0</v>
      </c>
      <c r="AB3101" s="16">
        <f>IF(COUNT(Q3101:Z3101)=0,"",SUM(R3101:S3101))</f>
        <v>0</v>
      </c>
      <c r="AC3101" s="16">
        <f>IF(COUNT(Q3101:Z3101)=0,"",SUM(T3101:V3101))</f>
        <v>0</v>
      </c>
      <c r="AD3101" s="16">
        <f>IF(COUNT(Q3101:Z3101)=0,"",SUM(W3101:Y3101))</f>
        <v>0</v>
      </c>
      <c r="AE3101" s="16">
        <f>IF(COUNT(Q3101:Z3101)=0,"",SUM(Z3101:Z3101))</f>
        <v>0</v>
      </c>
      <c r="AF3101" s="16">
        <f>IF(COUNT(Q3101:Z3101)=0,"",SUM(Q3101:Z3101))</f>
        <v>0</v>
      </c>
      <c r="AG3101" s="17" t="str">
        <f>IFERROR((AA3101+AB3101)/AF3101,"")</f>
        <v/>
      </c>
      <c r="AH3101" s="16"/>
    </row>
    <row r="3102" spans="1:34" x14ac:dyDescent="0.2">
      <c r="A3102" s="4" t="s">
        <v>198</v>
      </c>
      <c r="B3102" s="4" t="s">
        <v>130</v>
      </c>
      <c r="C3102" s="4" t="s">
        <v>991</v>
      </c>
      <c r="D3102" s="4" t="s">
        <v>239</v>
      </c>
      <c r="E3102" s="4" t="s">
        <v>240</v>
      </c>
      <c r="F3102" s="4" t="s">
        <v>1007</v>
      </c>
      <c r="G3102" s="4" t="s">
        <v>156</v>
      </c>
      <c r="H3102" s="4" t="s">
        <v>43</v>
      </c>
      <c r="I3102" s="16"/>
      <c r="J3102" s="16"/>
      <c r="K3102" s="16"/>
      <c r="L3102" s="16"/>
      <c r="M3102" s="16"/>
      <c r="N3102" s="16"/>
      <c r="O3102" s="17" t="str">
        <f>IFERROR(K3102/I3102,"")</f>
        <v/>
      </c>
      <c r="P3102" s="17" t="str">
        <f>IFERROR(L3102/J3102,"")</f>
        <v/>
      </c>
      <c r="Q3102" s="16"/>
      <c r="R3102" s="16"/>
      <c r="S3102" s="16"/>
      <c r="T3102" s="16"/>
      <c r="U3102" s="16"/>
      <c r="V3102" s="16"/>
      <c r="W3102" s="16"/>
      <c r="X3102" s="16"/>
      <c r="Y3102" s="16"/>
      <c r="Z3102" s="16"/>
      <c r="AA3102" s="16" t="str">
        <f>IF(COUNT(Q3102:Z3102)=0,"",SUM(Q3102:Q3102))</f>
        <v/>
      </c>
      <c r="AB3102" s="16" t="str">
        <f>IF(COUNT(Q3102:Z3102)=0,"",SUM(R3102:S3102))</f>
        <v/>
      </c>
      <c r="AC3102" s="16" t="str">
        <f>IF(COUNT(Q3102:Z3102)=0,"",SUM(T3102:V3102))</f>
        <v/>
      </c>
      <c r="AD3102" s="16" t="str">
        <f>IF(COUNT(Q3102:Z3102)=0,"",SUM(W3102:Y3102))</f>
        <v/>
      </c>
      <c r="AE3102" s="16" t="str">
        <f>IF(COUNT(Q3102:Z3102)=0,"",SUM(Z3102:Z3102))</f>
        <v/>
      </c>
      <c r="AF3102" s="16" t="str">
        <f>IF(COUNT(Q3102:Z3102)=0,"",SUM(Q3102:Z3102))</f>
        <v/>
      </c>
      <c r="AG3102" s="17" t="str">
        <f>IFERROR((AA3102+AB3102)/AF3102,"")</f>
        <v/>
      </c>
      <c r="AH3102" s="16"/>
    </row>
    <row r="3103" spans="1:34" x14ac:dyDescent="0.2">
      <c r="A3103" s="4" t="s">
        <v>198</v>
      </c>
      <c r="B3103" s="4" t="s">
        <v>130</v>
      </c>
      <c r="C3103" s="4" t="s">
        <v>991</v>
      </c>
      <c r="D3103" s="4" t="s">
        <v>239</v>
      </c>
      <c r="E3103" s="4" t="s">
        <v>240</v>
      </c>
      <c r="F3103" s="4" t="s">
        <v>1008</v>
      </c>
      <c r="G3103" s="4" t="s">
        <v>156</v>
      </c>
      <c r="H3103" s="4" t="s">
        <v>43</v>
      </c>
      <c r="I3103" s="16"/>
      <c r="J3103" s="16"/>
      <c r="K3103" s="16"/>
      <c r="L3103" s="16"/>
      <c r="M3103" s="16"/>
      <c r="N3103" s="16"/>
      <c r="O3103" s="17" t="str">
        <f>IFERROR(K3103/I3103,"")</f>
        <v/>
      </c>
      <c r="P3103" s="17" t="str">
        <f>IFERROR(L3103/J3103,"")</f>
        <v/>
      </c>
      <c r="Q3103" s="16"/>
      <c r="R3103" s="16"/>
      <c r="S3103" s="16"/>
      <c r="T3103" s="16"/>
      <c r="U3103" s="16"/>
      <c r="V3103" s="16"/>
      <c r="W3103" s="16"/>
      <c r="X3103" s="16"/>
      <c r="Y3103" s="16"/>
      <c r="Z3103" s="16"/>
      <c r="AA3103" s="16" t="str">
        <f>IF(COUNT(Q3103:Z3103)=0,"",SUM(Q3103:Q3103))</f>
        <v/>
      </c>
      <c r="AB3103" s="16" t="str">
        <f>IF(COUNT(Q3103:Z3103)=0,"",SUM(R3103:S3103))</f>
        <v/>
      </c>
      <c r="AC3103" s="16" t="str">
        <f>IF(COUNT(Q3103:Z3103)=0,"",SUM(T3103:V3103))</f>
        <v/>
      </c>
      <c r="AD3103" s="16" t="str">
        <f>IF(COUNT(Q3103:Z3103)=0,"",SUM(W3103:Y3103))</f>
        <v/>
      </c>
      <c r="AE3103" s="16" t="str">
        <f>IF(COUNT(Q3103:Z3103)=0,"",SUM(Z3103:Z3103))</f>
        <v/>
      </c>
      <c r="AF3103" s="16" t="str">
        <f>IF(COUNT(Q3103:Z3103)=0,"",SUM(Q3103:Z3103))</f>
        <v/>
      </c>
      <c r="AG3103" s="17" t="str">
        <f>IFERROR((AA3103+AB3103)/AF3103,"")</f>
        <v/>
      </c>
      <c r="AH3103" s="16"/>
    </row>
    <row r="3104" spans="1:34" x14ac:dyDescent="0.2">
      <c r="A3104" s="4" t="s">
        <v>198</v>
      </c>
      <c r="B3104" s="4" t="s">
        <v>141</v>
      </c>
      <c r="C3104" s="4" t="s">
        <v>955</v>
      </c>
      <c r="D3104" s="4" t="s">
        <v>255</v>
      </c>
      <c r="E3104" s="4" t="s">
        <v>222</v>
      </c>
      <c r="F3104" s="4" t="s">
        <v>1025</v>
      </c>
      <c r="G3104" s="4" t="s">
        <v>156</v>
      </c>
      <c r="H3104" s="4" t="s">
        <v>71</v>
      </c>
      <c r="I3104" s="16"/>
      <c r="J3104" s="16"/>
      <c r="K3104" s="16"/>
      <c r="L3104" s="16"/>
      <c r="M3104" s="16"/>
      <c r="N3104" s="16"/>
      <c r="O3104" s="17" t="str">
        <f>IFERROR(K3104/I3104,"")</f>
        <v/>
      </c>
      <c r="P3104" s="17" t="str">
        <f>IFERROR(L3104/J3104,"")</f>
        <v/>
      </c>
      <c r="Q3104" s="16"/>
      <c r="R3104" s="16"/>
      <c r="S3104" s="16"/>
      <c r="T3104" s="16"/>
      <c r="U3104" s="16"/>
      <c r="V3104" s="16"/>
      <c r="W3104" s="16"/>
      <c r="X3104" s="16"/>
      <c r="Y3104" s="16"/>
      <c r="Z3104" s="16"/>
      <c r="AA3104" s="16" t="str">
        <f>IF(COUNT(Q3104:Z3104)=0,"",SUM(Q3104:Q3104))</f>
        <v/>
      </c>
      <c r="AB3104" s="16" t="str">
        <f>IF(COUNT(Q3104:Z3104)=0,"",SUM(R3104:S3104))</f>
        <v/>
      </c>
      <c r="AC3104" s="16" t="str">
        <f>IF(COUNT(Q3104:Z3104)=0,"",SUM(T3104:V3104))</f>
        <v/>
      </c>
      <c r="AD3104" s="16" t="str">
        <f>IF(COUNT(Q3104:Z3104)=0,"",SUM(W3104:Y3104))</f>
        <v/>
      </c>
      <c r="AE3104" s="16" t="str">
        <f>IF(COUNT(Q3104:Z3104)=0,"",SUM(Z3104:Z3104))</f>
        <v/>
      </c>
      <c r="AF3104" s="16" t="str">
        <f>IF(COUNT(Q3104:Z3104)=0,"",SUM(Q3104:Z3104))</f>
        <v/>
      </c>
      <c r="AG3104" s="17" t="str">
        <f>IFERROR((AA3104+AB3104)/AF3104,"")</f>
        <v/>
      </c>
      <c r="AH3104" s="16"/>
    </row>
    <row r="3105" spans="1:34" x14ac:dyDescent="0.2">
      <c r="A3105" s="4" t="s">
        <v>198</v>
      </c>
      <c r="B3105" s="4" t="s">
        <v>141</v>
      </c>
      <c r="C3105" s="4" t="s">
        <v>955</v>
      </c>
      <c r="D3105" s="4" t="s">
        <v>255</v>
      </c>
      <c r="E3105" s="4" t="s">
        <v>222</v>
      </c>
      <c r="F3105" s="4" t="s">
        <v>1026</v>
      </c>
      <c r="G3105" s="4" t="s">
        <v>156</v>
      </c>
      <c r="H3105" s="4" t="s">
        <v>71</v>
      </c>
      <c r="I3105" s="16"/>
      <c r="J3105" s="16"/>
      <c r="K3105" s="16"/>
      <c r="L3105" s="16"/>
      <c r="M3105" s="16"/>
      <c r="N3105" s="16"/>
      <c r="O3105" s="17" t="str">
        <f>IFERROR(K3105/I3105,"")</f>
        <v/>
      </c>
      <c r="P3105" s="17" t="str">
        <f>IFERROR(L3105/J3105,"")</f>
        <v/>
      </c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  <c r="AA3105" s="16" t="str">
        <f>IF(COUNT(Q3105:Z3105)=0,"",SUM(Q3105:Q3105))</f>
        <v/>
      </c>
      <c r="AB3105" s="16" t="str">
        <f>IF(COUNT(Q3105:Z3105)=0,"",SUM(R3105:S3105))</f>
        <v/>
      </c>
      <c r="AC3105" s="16" t="str">
        <f>IF(COUNT(Q3105:Z3105)=0,"",SUM(T3105:V3105))</f>
        <v/>
      </c>
      <c r="AD3105" s="16" t="str">
        <f>IF(COUNT(Q3105:Z3105)=0,"",SUM(W3105:Y3105))</f>
        <v/>
      </c>
      <c r="AE3105" s="16" t="str">
        <f>IF(COUNT(Q3105:Z3105)=0,"",SUM(Z3105:Z3105))</f>
        <v/>
      </c>
      <c r="AF3105" s="16" t="str">
        <f>IF(COUNT(Q3105:Z3105)=0,"",SUM(Q3105:Z3105))</f>
        <v/>
      </c>
      <c r="AG3105" s="17" t="str">
        <f>IFERROR((AA3105+AB3105)/AF3105,"")</f>
        <v/>
      </c>
      <c r="AH3105" s="16"/>
    </row>
    <row r="3106" spans="1:34" x14ac:dyDescent="0.2">
      <c r="A3106" s="4" t="s">
        <v>198</v>
      </c>
      <c r="B3106" s="4" t="s">
        <v>141</v>
      </c>
      <c r="C3106" s="4" t="s">
        <v>955</v>
      </c>
      <c r="D3106" s="4" t="s">
        <v>255</v>
      </c>
      <c r="E3106" s="4" t="s">
        <v>222</v>
      </c>
      <c r="F3106" s="4" t="s">
        <v>1027</v>
      </c>
      <c r="G3106" s="4" t="s">
        <v>156</v>
      </c>
      <c r="H3106" s="4" t="s">
        <v>71</v>
      </c>
      <c r="I3106" s="16"/>
      <c r="J3106" s="16"/>
      <c r="K3106" s="16"/>
      <c r="L3106" s="16"/>
      <c r="M3106" s="16"/>
      <c r="N3106" s="16"/>
      <c r="O3106" s="17" t="str">
        <f>IFERROR(K3106/I3106,"")</f>
        <v/>
      </c>
      <c r="P3106" s="17" t="str">
        <f>IFERROR(L3106/J3106,"")</f>
        <v/>
      </c>
      <c r="Q3106" s="16"/>
      <c r="R3106" s="16"/>
      <c r="S3106" s="16"/>
      <c r="T3106" s="16"/>
      <c r="U3106" s="16"/>
      <c r="V3106" s="16"/>
      <c r="W3106" s="16"/>
      <c r="X3106" s="16"/>
      <c r="Y3106" s="16"/>
      <c r="Z3106" s="16"/>
      <c r="AA3106" s="16" t="str">
        <f>IF(COUNT(Q3106:Z3106)=0,"",SUM(Q3106:Q3106))</f>
        <v/>
      </c>
      <c r="AB3106" s="16" t="str">
        <f>IF(COUNT(Q3106:Z3106)=0,"",SUM(R3106:S3106))</f>
        <v/>
      </c>
      <c r="AC3106" s="16" t="str">
        <f>IF(COUNT(Q3106:Z3106)=0,"",SUM(T3106:V3106))</f>
        <v/>
      </c>
      <c r="AD3106" s="16" t="str">
        <f>IF(COUNT(Q3106:Z3106)=0,"",SUM(W3106:Y3106))</f>
        <v/>
      </c>
      <c r="AE3106" s="16" t="str">
        <f>IF(COUNT(Q3106:Z3106)=0,"",SUM(Z3106:Z3106))</f>
        <v/>
      </c>
      <c r="AF3106" s="16" t="str">
        <f>IF(COUNT(Q3106:Z3106)=0,"",SUM(Q3106:Z3106))</f>
        <v/>
      </c>
      <c r="AG3106" s="17" t="str">
        <f>IFERROR((AA3106+AB3106)/AF3106,"")</f>
        <v/>
      </c>
      <c r="AH3106" s="16"/>
    </row>
    <row r="3107" spans="1:34" x14ac:dyDescent="0.2">
      <c r="A3107" s="4" t="s">
        <v>198</v>
      </c>
      <c r="B3107" s="4" t="s">
        <v>141</v>
      </c>
      <c r="C3107" s="4" t="s">
        <v>955</v>
      </c>
      <c r="D3107" s="4" t="s">
        <v>255</v>
      </c>
      <c r="E3107" s="4" t="s">
        <v>222</v>
      </c>
      <c r="F3107" s="4" t="s">
        <v>1028</v>
      </c>
      <c r="G3107" s="4" t="s">
        <v>156</v>
      </c>
      <c r="H3107" s="4" t="s">
        <v>71</v>
      </c>
      <c r="I3107" s="16"/>
      <c r="J3107" s="16"/>
      <c r="K3107" s="16"/>
      <c r="L3107" s="16"/>
      <c r="M3107" s="16"/>
      <c r="N3107" s="16"/>
      <c r="O3107" s="17" t="str">
        <f>IFERROR(K3107/I3107,"")</f>
        <v/>
      </c>
      <c r="P3107" s="17" t="str">
        <f>IFERROR(L3107/J3107,"")</f>
        <v/>
      </c>
      <c r="Q3107" s="16"/>
      <c r="R3107" s="16"/>
      <c r="S3107" s="16"/>
      <c r="T3107" s="16"/>
      <c r="U3107" s="16"/>
      <c r="V3107" s="16"/>
      <c r="W3107" s="16"/>
      <c r="X3107" s="16"/>
      <c r="Y3107" s="16"/>
      <c r="Z3107" s="16"/>
      <c r="AA3107" s="16" t="str">
        <f>IF(COUNT(Q3107:Z3107)=0,"",SUM(Q3107:Q3107))</f>
        <v/>
      </c>
      <c r="AB3107" s="16" t="str">
        <f>IF(COUNT(Q3107:Z3107)=0,"",SUM(R3107:S3107))</f>
        <v/>
      </c>
      <c r="AC3107" s="16" t="str">
        <f>IF(COUNT(Q3107:Z3107)=0,"",SUM(T3107:V3107))</f>
        <v/>
      </c>
      <c r="AD3107" s="16" t="str">
        <f>IF(COUNT(Q3107:Z3107)=0,"",SUM(W3107:Y3107))</f>
        <v/>
      </c>
      <c r="AE3107" s="16" t="str">
        <f>IF(COUNT(Q3107:Z3107)=0,"",SUM(Z3107:Z3107))</f>
        <v/>
      </c>
      <c r="AF3107" s="16" t="str">
        <f>IF(COUNT(Q3107:Z3107)=0,"",SUM(Q3107:Z3107))</f>
        <v/>
      </c>
      <c r="AG3107" s="17" t="str">
        <f>IFERROR((AA3107+AB3107)/AF3107,"")</f>
        <v/>
      </c>
      <c r="AH3107" s="16"/>
    </row>
    <row r="3108" spans="1:34" x14ac:dyDescent="0.2">
      <c r="A3108" s="4" t="s">
        <v>198</v>
      </c>
      <c r="B3108" s="4" t="s">
        <v>141</v>
      </c>
      <c r="C3108" s="4" t="s">
        <v>955</v>
      </c>
      <c r="D3108" s="4" t="s">
        <v>260</v>
      </c>
      <c r="E3108" s="4" t="s">
        <v>231</v>
      </c>
      <c r="F3108" s="4" t="s">
        <v>1034</v>
      </c>
      <c r="G3108" s="4" t="s">
        <v>156</v>
      </c>
      <c r="H3108" s="4" t="s">
        <v>71</v>
      </c>
      <c r="I3108" s="16"/>
      <c r="J3108" s="16"/>
      <c r="K3108" s="16"/>
      <c r="L3108" s="16"/>
      <c r="M3108" s="16"/>
      <c r="N3108" s="16"/>
      <c r="O3108" s="17" t="str">
        <f>IFERROR(K3108/I3108,"")</f>
        <v/>
      </c>
      <c r="P3108" s="17" t="str">
        <f>IFERROR(L3108/J3108,"")</f>
        <v/>
      </c>
      <c r="Q3108" s="16"/>
      <c r="R3108" s="16"/>
      <c r="S3108" s="16"/>
      <c r="T3108" s="16"/>
      <c r="U3108" s="16"/>
      <c r="V3108" s="16"/>
      <c r="W3108" s="16"/>
      <c r="X3108" s="16"/>
      <c r="Y3108" s="16"/>
      <c r="Z3108" s="16"/>
      <c r="AA3108" s="16" t="str">
        <f>IF(COUNT(Q3108:Z3108)=0,"",SUM(Q3108:Q3108))</f>
        <v/>
      </c>
      <c r="AB3108" s="16" t="str">
        <f>IF(COUNT(Q3108:Z3108)=0,"",SUM(R3108:S3108))</f>
        <v/>
      </c>
      <c r="AC3108" s="16" t="str">
        <f>IF(COUNT(Q3108:Z3108)=0,"",SUM(T3108:V3108))</f>
        <v/>
      </c>
      <c r="AD3108" s="16" t="str">
        <f>IF(COUNT(Q3108:Z3108)=0,"",SUM(W3108:Y3108))</f>
        <v/>
      </c>
      <c r="AE3108" s="16" t="str">
        <f>IF(COUNT(Q3108:Z3108)=0,"",SUM(Z3108:Z3108))</f>
        <v/>
      </c>
      <c r="AF3108" s="16" t="str">
        <f>IF(COUNT(Q3108:Z3108)=0,"",SUM(Q3108:Z3108))</f>
        <v/>
      </c>
      <c r="AG3108" s="17" t="str">
        <f>IFERROR((AA3108+AB3108)/AF3108,"")</f>
        <v/>
      </c>
      <c r="AH3108" s="16"/>
    </row>
    <row r="3109" spans="1:34" x14ac:dyDescent="0.2">
      <c r="A3109" s="4" t="s">
        <v>198</v>
      </c>
      <c r="B3109" s="4" t="s">
        <v>146</v>
      </c>
      <c r="C3109" s="4" t="s">
        <v>1036</v>
      </c>
      <c r="D3109" s="4" t="s">
        <v>265</v>
      </c>
      <c r="E3109" s="4" t="s">
        <v>266</v>
      </c>
      <c r="F3109" s="4" t="s">
        <v>1045</v>
      </c>
      <c r="G3109" s="4" t="s">
        <v>156</v>
      </c>
      <c r="H3109" s="4" t="s">
        <v>71</v>
      </c>
      <c r="I3109" s="16">
        <v>28</v>
      </c>
      <c r="J3109" s="16">
        <v>20</v>
      </c>
      <c r="K3109" s="16"/>
      <c r="L3109" s="16"/>
      <c r="M3109" s="16">
        <v>0</v>
      </c>
      <c r="N3109" s="16">
        <v>0</v>
      </c>
      <c r="O3109" s="17">
        <f>IFERROR(K3109/I3109,"")</f>
        <v>0</v>
      </c>
      <c r="P3109" s="17">
        <f>IFERROR(L3109/J3109,"")</f>
        <v>0</v>
      </c>
      <c r="Q3109" s="16"/>
      <c r="R3109" s="16">
        <v>0</v>
      </c>
      <c r="S3109" s="16"/>
      <c r="T3109" s="16">
        <v>0</v>
      </c>
      <c r="U3109" s="16">
        <v>0</v>
      </c>
      <c r="V3109" s="16">
        <v>0</v>
      </c>
      <c r="W3109" s="16">
        <v>0</v>
      </c>
      <c r="X3109" s="16"/>
      <c r="Y3109" s="16">
        <v>0</v>
      </c>
      <c r="Z3109" s="16"/>
      <c r="AA3109" s="16">
        <f>IF(COUNT(Q3109:Z3109)=0,"",SUM(Q3109:Q3109))</f>
        <v>0</v>
      </c>
      <c r="AB3109" s="16">
        <f>IF(COUNT(Q3109:Z3109)=0,"",SUM(R3109:S3109))</f>
        <v>0</v>
      </c>
      <c r="AC3109" s="16">
        <f>IF(COUNT(Q3109:Z3109)=0,"",SUM(T3109:V3109))</f>
        <v>0</v>
      </c>
      <c r="AD3109" s="16">
        <f>IF(COUNT(Q3109:Z3109)=0,"",SUM(W3109:Y3109))</f>
        <v>0</v>
      </c>
      <c r="AE3109" s="16">
        <f>IF(COUNT(Q3109:Z3109)=0,"",SUM(Z3109:Z3109))</f>
        <v>0</v>
      </c>
      <c r="AF3109" s="16">
        <f>IF(COUNT(Q3109:Z3109)=0,"",SUM(Q3109:Z3109))</f>
        <v>0</v>
      </c>
      <c r="AG3109" s="17" t="str">
        <f>IFERROR((AA3109+AB3109)/AF3109,"")</f>
        <v/>
      </c>
      <c r="AH3109" s="16"/>
    </row>
    <row r="3110" spans="1:34" x14ac:dyDescent="0.2">
      <c r="A3110" s="4" t="s">
        <v>198</v>
      </c>
      <c r="B3110" s="4" t="s">
        <v>124</v>
      </c>
      <c r="C3110" s="4" t="s">
        <v>955</v>
      </c>
      <c r="D3110" s="4" t="s">
        <v>272</v>
      </c>
      <c r="E3110" s="4" t="s">
        <v>273</v>
      </c>
      <c r="F3110" s="4" t="s">
        <v>1061</v>
      </c>
      <c r="G3110" s="4" t="s">
        <v>157</v>
      </c>
      <c r="H3110" s="4" t="s">
        <v>43</v>
      </c>
      <c r="I3110" s="16">
        <v>50</v>
      </c>
      <c r="J3110" s="16">
        <v>1796</v>
      </c>
      <c r="K3110" s="16">
        <v>43</v>
      </c>
      <c r="L3110" s="16">
        <v>1041</v>
      </c>
      <c r="M3110" s="16">
        <v>0</v>
      </c>
      <c r="N3110" s="16">
        <v>0</v>
      </c>
      <c r="O3110" s="17">
        <f>IFERROR(K3110/I3110,"")</f>
        <v>0.86</v>
      </c>
      <c r="P3110" s="17">
        <f>IFERROR(L3110/J3110,"")</f>
        <v>0.5796213808463252</v>
      </c>
      <c r="Q3110" s="16"/>
      <c r="R3110" s="16"/>
      <c r="S3110" s="16"/>
      <c r="T3110" s="16">
        <v>0</v>
      </c>
      <c r="U3110" s="16">
        <v>0</v>
      </c>
      <c r="V3110" s="16">
        <v>105</v>
      </c>
      <c r="W3110" s="16">
        <v>15</v>
      </c>
      <c r="X3110" s="16">
        <v>726</v>
      </c>
      <c r="Y3110" s="16">
        <v>0</v>
      </c>
      <c r="Z3110" s="16">
        <v>228</v>
      </c>
      <c r="AA3110" s="16">
        <f>IF(COUNT(Q3110:Z3110)=0,"",SUM(Q3110:Q3110))</f>
        <v>0</v>
      </c>
      <c r="AB3110" s="16">
        <f>IF(COUNT(Q3110:Z3110)=0,"",SUM(R3110:S3110))</f>
        <v>0</v>
      </c>
      <c r="AC3110" s="16">
        <f>IF(COUNT(Q3110:Z3110)=0,"",SUM(T3110:V3110))</f>
        <v>105</v>
      </c>
      <c r="AD3110" s="16">
        <f>IF(COUNT(Q3110:Z3110)=0,"",SUM(W3110:Y3110))</f>
        <v>741</v>
      </c>
      <c r="AE3110" s="16">
        <f>IF(COUNT(Q3110:Z3110)=0,"",SUM(Z3110:Z3110))</f>
        <v>228</v>
      </c>
      <c r="AF3110" s="16">
        <f>IF(COUNT(Q3110:Z3110)=0,"",SUM(Q3110:Z3110))</f>
        <v>1074</v>
      </c>
      <c r="AG3110" s="17">
        <f>IFERROR((AA3110+AB3110)/AF3110,"")</f>
        <v>0</v>
      </c>
      <c r="AH3110" s="16">
        <v>161</v>
      </c>
    </row>
    <row r="3111" spans="1:34" x14ac:dyDescent="0.2">
      <c r="A3111" s="4" t="s">
        <v>198</v>
      </c>
      <c r="B3111" s="4" t="s">
        <v>124</v>
      </c>
      <c r="C3111" s="4" t="s">
        <v>955</v>
      </c>
      <c r="D3111" s="4" t="s">
        <v>274</v>
      </c>
      <c r="E3111" s="4" t="s">
        <v>266</v>
      </c>
      <c r="F3111" s="4" t="s">
        <v>1067</v>
      </c>
      <c r="G3111" s="4" t="s">
        <v>156</v>
      </c>
      <c r="H3111" s="4" t="s">
        <v>71</v>
      </c>
      <c r="I3111" s="16">
        <v>24</v>
      </c>
      <c r="J3111" s="16">
        <v>320</v>
      </c>
      <c r="K3111" s="16"/>
      <c r="L3111" s="16">
        <v>44</v>
      </c>
      <c r="M3111" s="16">
        <v>0</v>
      </c>
      <c r="N3111" s="16">
        <v>0</v>
      </c>
      <c r="O3111" s="17">
        <f>IFERROR(K3111/I3111,"")</f>
        <v>0</v>
      </c>
      <c r="P3111" s="17">
        <f>IFERROR(L3111/J3111,"")</f>
        <v>0.13750000000000001</v>
      </c>
      <c r="Q3111" s="16"/>
      <c r="R3111" s="16">
        <v>0</v>
      </c>
      <c r="S3111" s="16"/>
      <c r="T3111" s="16">
        <v>0</v>
      </c>
      <c r="U3111" s="16"/>
      <c r="V3111" s="16">
        <v>0</v>
      </c>
      <c r="W3111" s="16">
        <v>0</v>
      </c>
      <c r="X3111" s="16">
        <v>22</v>
      </c>
      <c r="Y3111" s="16">
        <v>0</v>
      </c>
      <c r="Z3111" s="16"/>
      <c r="AA3111" s="16">
        <f>IF(COUNT(Q3111:Z3111)=0,"",SUM(Q3111:Q3111))</f>
        <v>0</v>
      </c>
      <c r="AB3111" s="16">
        <f>IF(COUNT(Q3111:Z3111)=0,"",SUM(R3111:S3111))</f>
        <v>0</v>
      </c>
      <c r="AC3111" s="16">
        <f>IF(COUNT(Q3111:Z3111)=0,"",SUM(T3111:V3111))</f>
        <v>0</v>
      </c>
      <c r="AD3111" s="16">
        <f>IF(COUNT(Q3111:Z3111)=0,"",SUM(W3111:Y3111))</f>
        <v>22</v>
      </c>
      <c r="AE3111" s="16">
        <f>IF(COUNT(Q3111:Z3111)=0,"",SUM(Z3111:Z3111))</f>
        <v>0</v>
      </c>
      <c r="AF3111" s="16">
        <f>IF(COUNT(Q3111:Z3111)=0,"",SUM(Q3111:Z3111))</f>
        <v>22</v>
      </c>
      <c r="AG3111" s="17">
        <f>IFERROR((AA3111+AB3111)/AF3111,"")</f>
        <v>0</v>
      </c>
      <c r="AH3111" s="16"/>
    </row>
    <row r="3112" spans="1:34" x14ac:dyDescent="0.2">
      <c r="A3112" s="4" t="s">
        <v>198</v>
      </c>
      <c r="B3112" s="4" t="s">
        <v>124</v>
      </c>
      <c r="C3112" s="4" t="s">
        <v>955</v>
      </c>
      <c r="D3112" s="4" t="s">
        <v>278</v>
      </c>
      <c r="E3112" s="4" t="s">
        <v>279</v>
      </c>
      <c r="F3112" s="4" t="s">
        <v>1074</v>
      </c>
      <c r="G3112" s="4" t="s">
        <v>156</v>
      </c>
      <c r="H3112" s="4" t="s">
        <v>71</v>
      </c>
      <c r="I3112" s="16">
        <v>20</v>
      </c>
      <c r="J3112" s="16">
        <v>248</v>
      </c>
      <c r="K3112" s="16"/>
      <c r="L3112" s="16">
        <v>20</v>
      </c>
      <c r="M3112" s="16">
        <v>0</v>
      </c>
      <c r="N3112" s="16">
        <v>0</v>
      </c>
      <c r="O3112" s="17">
        <f>IFERROR(K3112/I3112,"")</f>
        <v>0</v>
      </c>
      <c r="P3112" s="17">
        <f>IFERROR(L3112/J3112,"")</f>
        <v>8.0645161290322578E-2</v>
      </c>
      <c r="Q3112" s="16"/>
      <c r="R3112" s="16">
        <v>0</v>
      </c>
      <c r="S3112" s="16"/>
      <c r="T3112" s="16">
        <v>0</v>
      </c>
      <c r="U3112" s="16">
        <v>0</v>
      </c>
      <c r="V3112" s="16">
        <v>0</v>
      </c>
      <c r="W3112" s="16">
        <v>0</v>
      </c>
      <c r="X3112" s="16">
        <v>16</v>
      </c>
      <c r="Y3112" s="16">
        <v>0</v>
      </c>
      <c r="Z3112" s="16"/>
      <c r="AA3112" s="16">
        <f>IF(COUNT(Q3112:Z3112)=0,"",SUM(Q3112:Q3112))</f>
        <v>0</v>
      </c>
      <c r="AB3112" s="16">
        <f>IF(COUNT(Q3112:Z3112)=0,"",SUM(R3112:S3112))</f>
        <v>0</v>
      </c>
      <c r="AC3112" s="16">
        <f>IF(COUNT(Q3112:Z3112)=0,"",SUM(T3112:V3112))</f>
        <v>0</v>
      </c>
      <c r="AD3112" s="16">
        <f>IF(COUNT(Q3112:Z3112)=0,"",SUM(W3112:Y3112))</f>
        <v>16</v>
      </c>
      <c r="AE3112" s="16">
        <f>IF(COUNT(Q3112:Z3112)=0,"",SUM(Z3112:Z3112))</f>
        <v>0</v>
      </c>
      <c r="AF3112" s="16">
        <f>IF(COUNT(Q3112:Z3112)=0,"",SUM(Q3112:Z3112))</f>
        <v>16</v>
      </c>
      <c r="AG3112" s="17">
        <f>IFERROR((AA3112+AB3112)/AF3112,"")</f>
        <v>0</v>
      </c>
      <c r="AH3112" s="16">
        <v>20</v>
      </c>
    </row>
    <row r="3113" spans="1:34" x14ac:dyDescent="0.2">
      <c r="A3113" s="4" t="s">
        <v>198</v>
      </c>
      <c r="B3113" s="4" t="s">
        <v>124</v>
      </c>
      <c r="C3113" s="4" t="s">
        <v>955</v>
      </c>
      <c r="D3113" s="4" t="s">
        <v>281</v>
      </c>
      <c r="E3113" s="4" t="s">
        <v>222</v>
      </c>
      <c r="F3113" s="4" t="s">
        <v>1078</v>
      </c>
      <c r="G3113" s="4" t="s">
        <v>158</v>
      </c>
      <c r="H3113" s="4" t="s">
        <v>71</v>
      </c>
      <c r="I3113" s="16"/>
      <c r="J3113" s="16"/>
      <c r="K3113" s="16"/>
      <c r="L3113" s="16"/>
      <c r="M3113" s="16"/>
      <c r="N3113" s="16"/>
      <c r="O3113" s="17" t="str">
        <f>IFERROR(K3113/I3113,"")</f>
        <v/>
      </c>
      <c r="P3113" s="17" t="str">
        <f>IFERROR(L3113/J3113,"")</f>
        <v/>
      </c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  <c r="AA3113" s="16" t="str">
        <f>IF(COUNT(Q3113:Z3113)=0,"",SUM(Q3113:Q3113))</f>
        <v/>
      </c>
      <c r="AB3113" s="16" t="str">
        <f>IF(COUNT(Q3113:Z3113)=0,"",SUM(R3113:S3113))</f>
        <v/>
      </c>
      <c r="AC3113" s="16" t="str">
        <f>IF(COUNT(Q3113:Z3113)=0,"",SUM(T3113:V3113))</f>
        <v/>
      </c>
      <c r="AD3113" s="16" t="str">
        <f>IF(COUNT(Q3113:Z3113)=0,"",SUM(W3113:Y3113))</f>
        <v/>
      </c>
      <c r="AE3113" s="16" t="str">
        <f>IF(COUNT(Q3113:Z3113)=0,"",SUM(Z3113:Z3113))</f>
        <v/>
      </c>
      <c r="AF3113" s="16" t="str">
        <f>IF(COUNT(Q3113:Z3113)=0,"",SUM(Q3113:Z3113))</f>
        <v/>
      </c>
      <c r="AG3113" s="17" t="str">
        <f>IFERROR((AA3113+AB3113)/AF3113,"")</f>
        <v/>
      </c>
      <c r="AH3113" s="16"/>
    </row>
    <row r="3114" spans="1:34" x14ac:dyDescent="0.2">
      <c r="A3114" s="4" t="s">
        <v>198</v>
      </c>
      <c r="B3114" s="4" t="s">
        <v>124</v>
      </c>
      <c r="C3114" s="4" t="s">
        <v>955</v>
      </c>
      <c r="D3114" s="4" t="s">
        <v>281</v>
      </c>
      <c r="E3114" s="4" t="s">
        <v>222</v>
      </c>
      <c r="F3114" s="4" t="s">
        <v>1079</v>
      </c>
      <c r="G3114" s="4" t="s">
        <v>156</v>
      </c>
      <c r="H3114" s="4" t="s">
        <v>71</v>
      </c>
      <c r="I3114" s="16"/>
      <c r="J3114" s="16"/>
      <c r="K3114" s="16"/>
      <c r="L3114" s="16"/>
      <c r="M3114" s="16"/>
      <c r="N3114" s="16"/>
      <c r="O3114" s="17" t="str">
        <f>IFERROR(K3114/I3114,"")</f>
        <v/>
      </c>
      <c r="P3114" s="17" t="str">
        <f>IFERROR(L3114/J3114,"")</f>
        <v/>
      </c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  <c r="AA3114" s="16" t="str">
        <f>IF(COUNT(Q3114:Z3114)=0,"",SUM(Q3114:Q3114))</f>
        <v/>
      </c>
      <c r="AB3114" s="16" t="str">
        <f>IF(COUNT(Q3114:Z3114)=0,"",SUM(R3114:S3114))</f>
        <v/>
      </c>
      <c r="AC3114" s="16" t="str">
        <f>IF(COUNT(Q3114:Z3114)=0,"",SUM(T3114:V3114))</f>
        <v/>
      </c>
      <c r="AD3114" s="16" t="str">
        <f>IF(COUNT(Q3114:Z3114)=0,"",SUM(W3114:Y3114))</f>
        <v/>
      </c>
      <c r="AE3114" s="16" t="str">
        <f>IF(COUNT(Q3114:Z3114)=0,"",SUM(Z3114:Z3114))</f>
        <v/>
      </c>
      <c r="AF3114" s="16" t="str">
        <f>IF(COUNT(Q3114:Z3114)=0,"",SUM(Q3114:Z3114))</f>
        <v/>
      </c>
      <c r="AG3114" s="17" t="str">
        <f>IFERROR((AA3114+AB3114)/AF3114,"")</f>
        <v/>
      </c>
      <c r="AH3114" s="16"/>
    </row>
    <row r="3115" spans="1:34" x14ac:dyDescent="0.2">
      <c r="A3115" s="4" t="s">
        <v>198</v>
      </c>
      <c r="B3115" s="4" t="s">
        <v>124</v>
      </c>
      <c r="C3115" s="4" t="s">
        <v>955</v>
      </c>
      <c r="D3115" s="4" t="s">
        <v>281</v>
      </c>
      <c r="E3115" s="4" t="s">
        <v>222</v>
      </c>
      <c r="F3115" s="4" t="s">
        <v>1080</v>
      </c>
      <c r="G3115" s="4" t="s">
        <v>156</v>
      </c>
      <c r="H3115" s="4" t="s">
        <v>71</v>
      </c>
      <c r="I3115" s="16"/>
      <c r="J3115" s="16"/>
      <c r="K3115" s="16"/>
      <c r="L3115" s="16"/>
      <c r="M3115" s="16"/>
      <c r="N3115" s="16"/>
      <c r="O3115" s="17" t="str">
        <f>IFERROR(K3115/I3115,"")</f>
        <v/>
      </c>
      <c r="P3115" s="17" t="str">
        <f>IFERROR(L3115/J3115,"")</f>
        <v/>
      </c>
      <c r="Q3115" s="16"/>
      <c r="R3115" s="16"/>
      <c r="S3115" s="16"/>
      <c r="T3115" s="16"/>
      <c r="U3115" s="16"/>
      <c r="V3115" s="16"/>
      <c r="W3115" s="16"/>
      <c r="X3115" s="16"/>
      <c r="Y3115" s="16"/>
      <c r="Z3115" s="16"/>
      <c r="AA3115" s="16" t="str">
        <f>IF(COUNT(Q3115:Z3115)=0,"",SUM(Q3115:Q3115))</f>
        <v/>
      </c>
      <c r="AB3115" s="16" t="str">
        <f>IF(COUNT(Q3115:Z3115)=0,"",SUM(R3115:S3115))</f>
        <v/>
      </c>
      <c r="AC3115" s="16" t="str">
        <f>IF(COUNT(Q3115:Z3115)=0,"",SUM(T3115:V3115))</f>
        <v/>
      </c>
      <c r="AD3115" s="16" t="str">
        <f>IF(COUNT(Q3115:Z3115)=0,"",SUM(W3115:Y3115))</f>
        <v/>
      </c>
      <c r="AE3115" s="16" t="str">
        <f>IF(COUNT(Q3115:Z3115)=0,"",SUM(Z3115:Z3115))</f>
        <v/>
      </c>
      <c r="AF3115" s="16" t="str">
        <f>IF(COUNT(Q3115:Z3115)=0,"",SUM(Q3115:Z3115))</f>
        <v/>
      </c>
      <c r="AG3115" s="17" t="str">
        <f>IFERROR((AA3115+AB3115)/AF3115,"")</f>
        <v/>
      </c>
      <c r="AH3115" s="16"/>
    </row>
    <row r="3116" spans="1:34" x14ac:dyDescent="0.2">
      <c r="A3116" s="4" t="s">
        <v>198</v>
      </c>
      <c r="B3116" s="4" t="s">
        <v>124</v>
      </c>
      <c r="C3116" s="4" t="s">
        <v>955</v>
      </c>
      <c r="D3116" s="4" t="s">
        <v>281</v>
      </c>
      <c r="E3116" s="4" t="s">
        <v>222</v>
      </c>
      <c r="F3116" s="4" t="s">
        <v>1081</v>
      </c>
      <c r="G3116" s="4" t="s">
        <v>156</v>
      </c>
      <c r="H3116" s="4" t="s">
        <v>71</v>
      </c>
      <c r="I3116" s="16"/>
      <c r="J3116" s="16"/>
      <c r="K3116" s="16"/>
      <c r="L3116" s="16"/>
      <c r="M3116" s="16"/>
      <c r="N3116" s="16"/>
      <c r="O3116" s="17" t="str">
        <f>IFERROR(K3116/I3116,"")</f>
        <v/>
      </c>
      <c r="P3116" s="17" t="str">
        <f>IFERROR(L3116/J3116,"")</f>
        <v/>
      </c>
      <c r="Q3116" s="16"/>
      <c r="R3116" s="16"/>
      <c r="S3116" s="16"/>
      <c r="T3116" s="16"/>
      <c r="U3116" s="16"/>
      <c r="V3116" s="16"/>
      <c r="W3116" s="16"/>
      <c r="X3116" s="16"/>
      <c r="Y3116" s="16"/>
      <c r="Z3116" s="16"/>
      <c r="AA3116" s="16" t="str">
        <f>IF(COUNT(Q3116:Z3116)=0,"",SUM(Q3116:Q3116))</f>
        <v/>
      </c>
      <c r="AB3116" s="16" t="str">
        <f>IF(COUNT(Q3116:Z3116)=0,"",SUM(R3116:S3116))</f>
        <v/>
      </c>
      <c r="AC3116" s="16" t="str">
        <f>IF(COUNT(Q3116:Z3116)=0,"",SUM(T3116:V3116))</f>
        <v/>
      </c>
      <c r="AD3116" s="16" t="str">
        <f>IF(COUNT(Q3116:Z3116)=0,"",SUM(W3116:Y3116))</f>
        <v/>
      </c>
      <c r="AE3116" s="16" t="str">
        <f>IF(COUNT(Q3116:Z3116)=0,"",SUM(Z3116:Z3116))</f>
        <v/>
      </c>
      <c r="AF3116" s="16" t="str">
        <f>IF(COUNT(Q3116:Z3116)=0,"",SUM(Q3116:Z3116))</f>
        <v/>
      </c>
      <c r="AG3116" s="17" t="str">
        <f>IFERROR((AA3116+AB3116)/AF3116,"")</f>
        <v/>
      </c>
      <c r="AH3116" s="16"/>
    </row>
    <row r="3117" spans="1:34" x14ac:dyDescent="0.2">
      <c r="A3117" s="4" t="s">
        <v>198</v>
      </c>
      <c r="B3117" s="4" t="s">
        <v>124</v>
      </c>
      <c r="C3117" s="4" t="s">
        <v>955</v>
      </c>
      <c r="D3117" s="4" t="s">
        <v>281</v>
      </c>
      <c r="E3117" s="4" t="s">
        <v>222</v>
      </c>
      <c r="F3117" s="4" t="s">
        <v>1082</v>
      </c>
      <c r="G3117" s="4" t="s">
        <v>156</v>
      </c>
      <c r="H3117" s="4" t="s">
        <v>71</v>
      </c>
      <c r="I3117" s="16"/>
      <c r="J3117" s="16"/>
      <c r="K3117" s="16"/>
      <c r="L3117" s="16"/>
      <c r="M3117" s="16"/>
      <c r="N3117" s="16"/>
      <c r="O3117" s="17" t="str">
        <f>IFERROR(K3117/I3117,"")</f>
        <v/>
      </c>
      <c r="P3117" s="17" t="str">
        <f>IFERROR(L3117/J3117,"")</f>
        <v/>
      </c>
      <c r="Q3117" s="16"/>
      <c r="R3117" s="16"/>
      <c r="S3117" s="16"/>
      <c r="T3117" s="16"/>
      <c r="U3117" s="16"/>
      <c r="V3117" s="16"/>
      <c r="W3117" s="16"/>
      <c r="X3117" s="16"/>
      <c r="Y3117" s="16"/>
      <c r="Z3117" s="16"/>
      <c r="AA3117" s="16" t="str">
        <f>IF(COUNT(Q3117:Z3117)=0,"",SUM(Q3117:Q3117))</f>
        <v/>
      </c>
      <c r="AB3117" s="16" t="str">
        <f>IF(COUNT(Q3117:Z3117)=0,"",SUM(R3117:S3117))</f>
        <v/>
      </c>
      <c r="AC3117" s="16" t="str">
        <f>IF(COUNT(Q3117:Z3117)=0,"",SUM(T3117:V3117))</f>
        <v/>
      </c>
      <c r="AD3117" s="16" t="str">
        <f>IF(COUNT(Q3117:Z3117)=0,"",SUM(W3117:Y3117))</f>
        <v/>
      </c>
      <c r="AE3117" s="16" t="str">
        <f>IF(COUNT(Q3117:Z3117)=0,"",SUM(Z3117:Z3117))</f>
        <v/>
      </c>
      <c r="AF3117" s="16" t="str">
        <f>IF(COUNT(Q3117:Z3117)=0,"",SUM(Q3117:Z3117))</f>
        <v/>
      </c>
      <c r="AG3117" s="17" t="str">
        <f>IFERROR((AA3117+AB3117)/AF3117,"")</f>
        <v/>
      </c>
      <c r="AH3117" s="16"/>
    </row>
    <row r="3118" spans="1:34" x14ac:dyDescent="0.2">
      <c r="A3118" s="4" t="s">
        <v>198</v>
      </c>
      <c r="B3118" s="4" t="s">
        <v>149</v>
      </c>
      <c r="C3118" s="4" t="s">
        <v>1036</v>
      </c>
      <c r="D3118" s="4" t="s">
        <v>288</v>
      </c>
      <c r="E3118" s="4" t="s">
        <v>222</v>
      </c>
      <c r="F3118" s="4" t="s">
        <v>1098</v>
      </c>
      <c r="G3118" s="4" t="s">
        <v>156</v>
      </c>
      <c r="H3118" s="4" t="s">
        <v>71</v>
      </c>
      <c r="I3118" s="16"/>
      <c r="J3118" s="16"/>
      <c r="K3118" s="16"/>
      <c r="L3118" s="16"/>
      <c r="M3118" s="16"/>
      <c r="N3118" s="16"/>
      <c r="O3118" s="17" t="str">
        <f>IFERROR(K3118/I3118,"")</f>
        <v/>
      </c>
      <c r="P3118" s="17" t="str">
        <f>IFERROR(L3118/J3118,"")</f>
        <v/>
      </c>
      <c r="Q3118" s="16"/>
      <c r="R3118" s="16"/>
      <c r="S3118" s="16"/>
      <c r="T3118" s="16"/>
      <c r="U3118" s="16"/>
      <c r="V3118" s="16"/>
      <c r="W3118" s="16"/>
      <c r="X3118" s="16"/>
      <c r="Y3118" s="16"/>
      <c r="Z3118" s="16"/>
      <c r="AA3118" s="16" t="str">
        <f>IF(COUNT(Q3118:Z3118)=0,"",SUM(Q3118:Q3118))</f>
        <v/>
      </c>
      <c r="AB3118" s="16" t="str">
        <f>IF(COUNT(Q3118:Z3118)=0,"",SUM(R3118:S3118))</f>
        <v/>
      </c>
      <c r="AC3118" s="16" t="str">
        <f>IF(COUNT(Q3118:Z3118)=0,"",SUM(T3118:V3118))</f>
        <v/>
      </c>
      <c r="AD3118" s="16" t="str">
        <f>IF(COUNT(Q3118:Z3118)=0,"",SUM(W3118:Y3118))</f>
        <v/>
      </c>
      <c r="AE3118" s="16" t="str">
        <f>IF(COUNT(Q3118:Z3118)=0,"",SUM(Z3118:Z3118))</f>
        <v/>
      </c>
      <c r="AF3118" s="16" t="str">
        <f>IF(COUNT(Q3118:Z3118)=0,"",SUM(Q3118:Z3118))</f>
        <v/>
      </c>
      <c r="AG3118" s="17" t="str">
        <f>IFERROR((AA3118+AB3118)/AF3118,"")</f>
        <v/>
      </c>
      <c r="AH3118" s="16"/>
    </row>
    <row r="3119" spans="1:34" x14ac:dyDescent="0.2">
      <c r="A3119" s="4" t="s">
        <v>198</v>
      </c>
      <c r="B3119" s="4" t="s">
        <v>149</v>
      </c>
      <c r="C3119" s="4" t="s">
        <v>1036</v>
      </c>
      <c r="D3119" s="4" t="s">
        <v>288</v>
      </c>
      <c r="E3119" s="4" t="s">
        <v>222</v>
      </c>
      <c r="F3119" s="4" t="s">
        <v>1099</v>
      </c>
      <c r="G3119" s="4" t="s">
        <v>156</v>
      </c>
      <c r="H3119" s="4" t="s">
        <v>71</v>
      </c>
      <c r="I3119" s="16"/>
      <c r="J3119" s="16"/>
      <c r="K3119" s="16"/>
      <c r="L3119" s="16"/>
      <c r="M3119" s="16"/>
      <c r="N3119" s="16"/>
      <c r="O3119" s="17" t="str">
        <f>IFERROR(K3119/I3119,"")</f>
        <v/>
      </c>
      <c r="P3119" s="17" t="str">
        <f>IFERROR(L3119/J3119,"")</f>
        <v/>
      </c>
      <c r="Q3119" s="16"/>
      <c r="R3119" s="16"/>
      <c r="S3119" s="16"/>
      <c r="T3119" s="16"/>
      <c r="U3119" s="16"/>
      <c r="V3119" s="16"/>
      <c r="W3119" s="16"/>
      <c r="X3119" s="16"/>
      <c r="Y3119" s="16"/>
      <c r="Z3119" s="16"/>
      <c r="AA3119" s="16" t="str">
        <f>IF(COUNT(Q3119:Z3119)=0,"",SUM(Q3119:Q3119))</f>
        <v/>
      </c>
      <c r="AB3119" s="16" t="str">
        <f>IF(COUNT(Q3119:Z3119)=0,"",SUM(R3119:S3119))</f>
        <v/>
      </c>
      <c r="AC3119" s="16" t="str">
        <f>IF(COUNT(Q3119:Z3119)=0,"",SUM(T3119:V3119))</f>
        <v/>
      </c>
      <c r="AD3119" s="16" t="str">
        <f>IF(COUNT(Q3119:Z3119)=0,"",SUM(W3119:Y3119))</f>
        <v/>
      </c>
      <c r="AE3119" s="16" t="str">
        <f>IF(COUNT(Q3119:Z3119)=0,"",SUM(Z3119:Z3119))</f>
        <v/>
      </c>
      <c r="AF3119" s="16" t="str">
        <f>IF(COUNT(Q3119:Z3119)=0,"",SUM(Q3119:Z3119))</f>
        <v/>
      </c>
      <c r="AG3119" s="17" t="str">
        <f>IFERROR((AA3119+AB3119)/AF3119,"")</f>
        <v/>
      </c>
      <c r="AH3119" s="16"/>
    </row>
    <row r="3120" spans="1:34" x14ac:dyDescent="0.2">
      <c r="A3120" s="4" t="s">
        <v>198</v>
      </c>
      <c r="B3120" s="4" t="s">
        <v>149</v>
      </c>
      <c r="C3120" s="4" t="s">
        <v>1036</v>
      </c>
      <c r="D3120" s="4" t="s">
        <v>288</v>
      </c>
      <c r="E3120" s="4" t="s">
        <v>222</v>
      </c>
      <c r="F3120" s="4" t="s">
        <v>1100</v>
      </c>
      <c r="G3120" s="4" t="s">
        <v>156</v>
      </c>
      <c r="H3120" s="4" t="s">
        <v>71</v>
      </c>
      <c r="I3120" s="16"/>
      <c r="J3120" s="16"/>
      <c r="K3120" s="16"/>
      <c r="L3120" s="16"/>
      <c r="M3120" s="16"/>
      <c r="N3120" s="16"/>
      <c r="O3120" s="17" t="str">
        <f>IFERROR(K3120/I3120,"")</f>
        <v/>
      </c>
      <c r="P3120" s="17" t="str">
        <f>IFERROR(L3120/J3120,"")</f>
        <v/>
      </c>
      <c r="Q3120" s="16"/>
      <c r="R3120" s="16"/>
      <c r="S3120" s="16"/>
      <c r="T3120" s="16"/>
      <c r="U3120" s="16"/>
      <c r="V3120" s="16"/>
      <c r="W3120" s="16"/>
      <c r="X3120" s="16"/>
      <c r="Y3120" s="16"/>
      <c r="Z3120" s="16"/>
      <c r="AA3120" s="16" t="str">
        <f>IF(COUNT(Q3120:Z3120)=0,"",SUM(Q3120:Q3120))</f>
        <v/>
      </c>
      <c r="AB3120" s="16" t="str">
        <f>IF(COUNT(Q3120:Z3120)=0,"",SUM(R3120:S3120))</f>
        <v/>
      </c>
      <c r="AC3120" s="16" t="str">
        <f>IF(COUNT(Q3120:Z3120)=0,"",SUM(T3120:V3120))</f>
        <v/>
      </c>
      <c r="AD3120" s="16" t="str">
        <f>IF(COUNT(Q3120:Z3120)=0,"",SUM(W3120:Y3120))</f>
        <v/>
      </c>
      <c r="AE3120" s="16" t="str">
        <f>IF(COUNT(Q3120:Z3120)=0,"",SUM(Z3120:Z3120))</f>
        <v/>
      </c>
      <c r="AF3120" s="16" t="str">
        <f>IF(COUNT(Q3120:Z3120)=0,"",SUM(Q3120:Z3120))</f>
        <v/>
      </c>
      <c r="AG3120" s="17" t="str">
        <f>IFERROR((AA3120+AB3120)/AF3120,"")</f>
        <v/>
      </c>
      <c r="AH3120" s="16"/>
    </row>
    <row r="3121" spans="1:34" x14ac:dyDescent="0.2">
      <c r="A3121" s="4" t="s">
        <v>198</v>
      </c>
      <c r="B3121" s="4" t="s">
        <v>149</v>
      </c>
      <c r="C3121" s="4" t="s">
        <v>1036</v>
      </c>
      <c r="D3121" s="4" t="s">
        <v>292</v>
      </c>
      <c r="E3121" s="4" t="s">
        <v>293</v>
      </c>
      <c r="F3121" s="4" t="s">
        <v>1106</v>
      </c>
      <c r="G3121" s="4" t="s">
        <v>156</v>
      </c>
      <c r="H3121" s="4" t="s">
        <v>43</v>
      </c>
      <c r="I3121" s="16"/>
      <c r="J3121" s="16">
        <v>133</v>
      </c>
      <c r="K3121" s="16"/>
      <c r="L3121" s="16">
        <v>14</v>
      </c>
      <c r="M3121" s="16">
        <v>0</v>
      </c>
      <c r="N3121" s="16">
        <v>0</v>
      </c>
      <c r="O3121" s="17" t="str">
        <f>IFERROR(K3121/I3121,"")</f>
        <v/>
      </c>
      <c r="P3121" s="17">
        <f>IFERROR(L3121/J3121,"")</f>
        <v>0.10526315789473684</v>
      </c>
      <c r="Q3121" s="16"/>
      <c r="R3121" s="16">
        <v>0</v>
      </c>
      <c r="S3121" s="16"/>
      <c r="T3121" s="16">
        <v>0</v>
      </c>
      <c r="U3121" s="16">
        <v>0</v>
      </c>
      <c r="V3121" s="16">
        <v>0</v>
      </c>
      <c r="W3121" s="16">
        <v>0</v>
      </c>
      <c r="X3121" s="16">
        <v>11</v>
      </c>
      <c r="Y3121" s="16">
        <v>0</v>
      </c>
      <c r="Z3121" s="16">
        <v>0</v>
      </c>
      <c r="AA3121" s="16">
        <f>IF(COUNT(Q3121:Z3121)=0,"",SUM(Q3121:Q3121))</f>
        <v>0</v>
      </c>
      <c r="AB3121" s="16">
        <f>IF(COUNT(Q3121:Z3121)=0,"",SUM(R3121:S3121))</f>
        <v>0</v>
      </c>
      <c r="AC3121" s="16">
        <f>IF(COUNT(Q3121:Z3121)=0,"",SUM(T3121:V3121))</f>
        <v>0</v>
      </c>
      <c r="AD3121" s="16">
        <f>IF(COUNT(Q3121:Z3121)=0,"",SUM(W3121:Y3121))</f>
        <v>11</v>
      </c>
      <c r="AE3121" s="16">
        <f>IF(COUNT(Q3121:Z3121)=0,"",SUM(Z3121:Z3121))</f>
        <v>0</v>
      </c>
      <c r="AF3121" s="16">
        <f>IF(COUNT(Q3121:Z3121)=0,"",SUM(Q3121:Z3121))</f>
        <v>11</v>
      </c>
      <c r="AG3121" s="17">
        <f>IFERROR((AA3121+AB3121)/AF3121,"")</f>
        <v>0</v>
      </c>
      <c r="AH3121" s="16"/>
    </row>
    <row r="3122" spans="1:34" x14ac:dyDescent="0.2">
      <c r="A3122" s="4" t="s">
        <v>198</v>
      </c>
      <c r="B3122" s="4" t="s">
        <v>149</v>
      </c>
      <c r="C3122" s="4" t="s">
        <v>1036</v>
      </c>
      <c r="D3122" s="4" t="s">
        <v>295</v>
      </c>
      <c r="E3122" s="4" t="s">
        <v>225</v>
      </c>
      <c r="F3122" s="4" t="s">
        <v>1109</v>
      </c>
      <c r="G3122" s="4" t="s">
        <v>156</v>
      </c>
      <c r="H3122" s="4" t="s">
        <v>71</v>
      </c>
      <c r="I3122" s="16"/>
      <c r="J3122" s="16"/>
      <c r="K3122" s="16"/>
      <c r="L3122" s="16"/>
      <c r="M3122" s="16"/>
      <c r="N3122" s="16"/>
      <c r="O3122" s="17" t="str">
        <f>IFERROR(K3122/I3122,"")</f>
        <v/>
      </c>
      <c r="P3122" s="17" t="str">
        <f>IFERROR(L3122/J3122,"")</f>
        <v/>
      </c>
      <c r="Q3122" s="16"/>
      <c r="R3122" s="16"/>
      <c r="S3122" s="16"/>
      <c r="T3122" s="16"/>
      <c r="U3122" s="16"/>
      <c r="V3122" s="16"/>
      <c r="W3122" s="16"/>
      <c r="X3122" s="16"/>
      <c r="Y3122" s="16"/>
      <c r="Z3122" s="16"/>
      <c r="AA3122" s="16" t="str">
        <f>IF(COUNT(Q3122:Z3122)=0,"",SUM(Q3122:Q3122))</f>
        <v/>
      </c>
      <c r="AB3122" s="16" t="str">
        <f>IF(COUNT(Q3122:Z3122)=0,"",SUM(R3122:S3122))</f>
        <v/>
      </c>
      <c r="AC3122" s="16" t="str">
        <f>IF(COUNT(Q3122:Z3122)=0,"",SUM(T3122:V3122))</f>
        <v/>
      </c>
      <c r="AD3122" s="16" t="str">
        <f>IF(COUNT(Q3122:Z3122)=0,"",SUM(W3122:Y3122))</f>
        <v/>
      </c>
      <c r="AE3122" s="16" t="str">
        <f>IF(COUNT(Q3122:Z3122)=0,"",SUM(Z3122:Z3122))</f>
        <v/>
      </c>
      <c r="AF3122" s="16" t="str">
        <f>IF(COUNT(Q3122:Z3122)=0,"",SUM(Q3122:Z3122))</f>
        <v/>
      </c>
      <c r="AG3122" s="17" t="str">
        <f>IFERROR((AA3122+AB3122)/AF3122,"")</f>
        <v/>
      </c>
      <c r="AH3122" s="16"/>
    </row>
    <row r="3123" spans="1:34" x14ac:dyDescent="0.2">
      <c r="A3123" s="4" t="s">
        <v>198</v>
      </c>
      <c r="B3123" s="4" t="s">
        <v>149</v>
      </c>
      <c r="C3123" s="4" t="s">
        <v>1036</v>
      </c>
      <c r="D3123" s="4" t="s">
        <v>295</v>
      </c>
      <c r="E3123" s="4" t="s">
        <v>225</v>
      </c>
      <c r="F3123" s="4" t="s">
        <v>1110</v>
      </c>
      <c r="G3123" s="4" t="s">
        <v>156</v>
      </c>
      <c r="H3123" s="4" t="s">
        <v>43</v>
      </c>
      <c r="I3123" s="16"/>
      <c r="J3123" s="16"/>
      <c r="K3123" s="16"/>
      <c r="L3123" s="16"/>
      <c r="M3123" s="16"/>
      <c r="N3123" s="16"/>
      <c r="O3123" s="17" t="str">
        <f>IFERROR(K3123/I3123,"")</f>
        <v/>
      </c>
      <c r="P3123" s="17" t="str">
        <f>IFERROR(L3123/J3123,"")</f>
        <v/>
      </c>
      <c r="Q3123" s="16"/>
      <c r="R3123" s="16"/>
      <c r="S3123" s="16"/>
      <c r="T3123" s="16"/>
      <c r="U3123" s="16"/>
      <c r="V3123" s="16"/>
      <c r="W3123" s="16"/>
      <c r="X3123" s="16"/>
      <c r="Y3123" s="16"/>
      <c r="Z3123" s="16"/>
      <c r="AA3123" s="16" t="str">
        <f>IF(COUNT(Q3123:Z3123)=0,"",SUM(Q3123:Q3123))</f>
        <v/>
      </c>
      <c r="AB3123" s="16" t="str">
        <f>IF(COUNT(Q3123:Z3123)=0,"",SUM(R3123:S3123))</f>
        <v/>
      </c>
      <c r="AC3123" s="16" t="str">
        <f>IF(COUNT(Q3123:Z3123)=0,"",SUM(T3123:V3123))</f>
        <v/>
      </c>
      <c r="AD3123" s="16" t="str">
        <f>IF(COUNT(Q3123:Z3123)=0,"",SUM(W3123:Y3123))</f>
        <v/>
      </c>
      <c r="AE3123" s="16" t="str">
        <f>IF(COUNT(Q3123:Z3123)=0,"",SUM(Z3123:Z3123))</f>
        <v/>
      </c>
      <c r="AF3123" s="16" t="str">
        <f>IF(COUNT(Q3123:Z3123)=0,"",SUM(Q3123:Z3123))</f>
        <v/>
      </c>
      <c r="AG3123" s="17" t="str">
        <f>IFERROR((AA3123+AB3123)/AF3123,"")</f>
        <v/>
      </c>
      <c r="AH3123" s="16"/>
    </row>
    <row r="3124" spans="1:34" x14ac:dyDescent="0.2">
      <c r="A3124" s="4" t="s">
        <v>198</v>
      </c>
      <c r="B3124" s="4" t="s">
        <v>138</v>
      </c>
      <c r="C3124" s="4" t="s">
        <v>1036</v>
      </c>
      <c r="D3124" s="4" t="s">
        <v>301</v>
      </c>
      <c r="E3124" s="4" t="s">
        <v>222</v>
      </c>
      <c r="F3124" s="4" t="s">
        <v>1118</v>
      </c>
      <c r="G3124" s="4" t="s">
        <v>156</v>
      </c>
      <c r="H3124" s="4" t="s">
        <v>71</v>
      </c>
      <c r="I3124" s="16"/>
      <c r="J3124" s="16"/>
      <c r="K3124" s="16"/>
      <c r="L3124" s="16"/>
      <c r="M3124" s="16"/>
      <c r="N3124" s="16"/>
      <c r="O3124" s="17" t="str">
        <f>IFERROR(K3124/I3124,"")</f>
        <v/>
      </c>
      <c r="P3124" s="17" t="str">
        <f>IFERROR(L3124/J3124,"")</f>
        <v/>
      </c>
      <c r="Q3124" s="16"/>
      <c r="R3124" s="16"/>
      <c r="S3124" s="16"/>
      <c r="T3124" s="16"/>
      <c r="U3124" s="16"/>
      <c r="V3124" s="16"/>
      <c r="W3124" s="16"/>
      <c r="X3124" s="16"/>
      <c r="Y3124" s="16"/>
      <c r="Z3124" s="16"/>
      <c r="AA3124" s="16" t="str">
        <f>IF(COUNT(Q3124:Z3124)=0,"",SUM(Q3124:Q3124))</f>
        <v/>
      </c>
      <c r="AB3124" s="16" t="str">
        <f>IF(COUNT(Q3124:Z3124)=0,"",SUM(R3124:S3124))</f>
        <v/>
      </c>
      <c r="AC3124" s="16" t="str">
        <f>IF(COUNT(Q3124:Z3124)=0,"",SUM(T3124:V3124))</f>
        <v/>
      </c>
      <c r="AD3124" s="16" t="str">
        <f>IF(COUNT(Q3124:Z3124)=0,"",SUM(W3124:Y3124))</f>
        <v/>
      </c>
      <c r="AE3124" s="16" t="str">
        <f>IF(COUNT(Q3124:Z3124)=0,"",SUM(Z3124:Z3124))</f>
        <v/>
      </c>
      <c r="AF3124" s="16" t="str">
        <f>IF(COUNT(Q3124:Z3124)=0,"",SUM(Q3124:Z3124))</f>
        <v/>
      </c>
      <c r="AG3124" s="17" t="str">
        <f>IFERROR((AA3124+AB3124)/AF3124,"")</f>
        <v/>
      </c>
      <c r="AH3124" s="16"/>
    </row>
    <row r="3125" spans="1:34" x14ac:dyDescent="0.2">
      <c r="A3125" s="4" t="s">
        <v>198</v>
      </c>
      <c r="B3125" s="4" t="s">
        <v>138</v>
      </c>
      <c r="C3125" s="4" t="s">
        <v>1036</v>
      </c>
      <c r="D3125" s="4" t="s">
        <v>301</v>
      </c>
      <c r="E3125" s="4" t="s">
        <v>222</v>
      </c>
      <c r="F3125" s="4" t="s">
        <v>1119</v>
      </c>
      <c r="G3125" s="4" t="s">
        <v>156</v>
      </c>
      <c r="H3125" s="4" t="s">
        <v>71</v>
      </c>
      <c r="I3125" s="16"/>
      <c r="J3125" s="16"/>
      <c r="K3125" s="16"/>
      <c r="L3125" s="16"/>
      <c r="M3125" s="16"/>
      <c r="N3125" s="16"/>
      <c r="O3125" s="17" t="str">
        <f>IFERROR(K3125/I3125,"")</f>
        <v/>
      </c>
      <c r="P3125" s="17" t="str">
        <f>IFERROR(L3125/J3125,"")</f>
        <v/>
      </c>
      <c r="Q3125" s="16"/>
      <c r="R3125" s="16"/>
      <c r="S3125" s="16"/>
      <c r="T3125" s="16"/>
      <c r="U3125" s="16"/>
      <c r="V3125" s="16"/>
      <c r="W3125" s="16"/>
      <c r="X3125" s="16"/>
      <c r="Y3125" s="16"/>
      <c r="Z3125" s="16"/>
      <c r="AA3125" s="16" t="str">
        <f>IF(COUNT(Q3125:Z3125)=0,"",SUM(Q3125:Q3125))</f>
        <v/>
      </c>
      <c r="AB3125" s="16" t="str">
        <f>IF(COUNT(Q3125:Z3125)=0,"",SUM(R3125:S3125))</f>
        <v/>
      </c>
      <c r="AC3125" s="16" t="str">
        <f>IF(COUNT(Q3125:Z3125)=0,"",SUM(T3125:V3125))</f>
        <v/>
      </c>
      <c r="AD3125" s="16" t="str">
        <f>IF(COUNT(Q3125:Z3125)=0,"",SUM(W3125:Y3125))</f>
        <v/>
      </c>
      <c r="AE3125" s="16" t="str">
        <f>IF(COUNT(Q3125:Z3125)=0,"",SUM(Z3125:Z3125))</f>
        <v/>
      </c>
      <c r="AF3125" s="16" t="str">
        <f>IF(COUNT(Q3125:Z3125)=0,"",SUM(Q3125:Z3125))</f>
        <v/>
      </c>
      <c r="AG3125" s="17" t="str">
        <f>IFERROR((AA3125+AB3125)/AF3125,"")</f>
        <v/>
      </c>
      <c r="AH3125" s="16"/>
    </row>
    <row r="3126" spans="1:34" x14ac:dyDescent="0.2">
      <c r="A3126" s="4" t="s">
        <v>198</v>
      </c>
      <c r="B3126" s="4" t="s">
        <v>138</v>
      </c>
      <c r="C3126" s="4" t="s">
        <v>1036</v>
      </c>
      <c r="D3126" s="4" t="s">
        <v>301</v>
      </c>
      <c r="E3126" s="4" t="s">
        <v>222</v>
      </c>
      <c r="F3126" s="4" t="s">
        <v>1120</v>
      </c>
      <c r="G3126" s="4" t="s">
        <v>156</v>
      </c>
      <c r="H3126" s="4" t="s">
        <v>71</v>
      </c>
      <c r="I3126" s="16"/>
      <c r="J3126" s="16"/>
      <c r="K3126" s="16"/>
      <c r="L3126" s="16"/>
      <c r="M3126" s="16"/>
      <c r="N3126" s="16"/>
      <c r="O3126" s="17" t="str">
        <f>IFERROR(K3126/I3126,"")</f>
        <v/>
      </c>
      <c r="P3126" s="17" t="str">
        <f>IFERROR(L3126/J3126,"")</f>
        <v/>
      </c>
      <c r="Q3126" s="16"/>
      <c r="R3126" s="16"/>
      <c r="S3126" s="16"/>
      <c r="T3126" s="16"/>
      <c r="U3126" s="16"/>
      <c r="V3126" s="16"/>
      <c r="W3126" s="16"/>
      <c r="X3126" s="16"/>
      <c r="Y3126" s="16"/>
      <c r="Z3126" s="16"/>
      <c r="AA3126" s="16" t="str">
        <f>IF(COUNT(Q3126:Z3126)=0,"",SUM(Q3126:Q3126))</f>
        <v/>
      </c>
      <c r="AB3126" s="16" t="str">
        <f>IF(COUNT(Q3126:Z3126)=0,"",SUM(R3126:S3126))</f>
        <v/>
      </c>
      <c r="AC3126" s="16" t="str">
        <f>IF(COUNT(Q3126:Z3126)=0,"",SUM(T3126:V3126))</f>
        <v/>
      </c>
      <c r="AD3126" s="16" t="str">
        <f>IF(COUNT(Q3126:Z3126)=0,"",SUM(W3126:Y3126))</f>
        <v/>
      </c>
      <c r="AE3126" s="16" t="str">
        <f>IF(COUNT(Q3126:Z3126)=0,"",SUM(Z3126:Z3126))</f>
        <v/>
      </c>
      <c r="AF3126" s="16" t="str">
        <f>IF(COUNT(Q3126:Z3126)=0,"",SUM(Q3126:Z3126))</f>
        <v/>
      </c>
      <c r="AG3126" s="17" t="str">
        <f>IFERROR((AA3126+AB3126)/AF3126,"")</f>
        <v/>
      </c>
      <c r="AH3126" s="16"/>
    </row>
    <row r="3127" spans="1:34" x14ac:dyDescent="0.2">
      <c r="A3127" s="4" t="s">
        <v>198</v>
      </c>
      <c r="B3127" s="4" t="s">
        <v>138</v>
      </c>
      <c r="C3127" s="4" t="s">
        <v>1036</v>
      </c>
      <c r="D3127" s="4" t="s">
        <v>301</v>
      </c>
      <c r="E3127" s="4" t="s">
        <v>222</v>
      </c>
      <c r="F3127" s="4" t="s">
        <v>1121</v>
      </c>
      <c r="G3127" s="4" t="s">
        <v>156</v>
      </c>
      <c r="H3127" s="4" t="s">
        <v>71</v>
      </c>
      <c r="I3127" s="16"/>
      <c r="J3127" s="16"/>
      <c r="K3127" s="16"/>
      <c r="L3127" s="16"/>
      <c r="M3127" s="16"/>
      <c r="N3127" s="16"/>
      <c r="O3127" s="17" t="str">
        <f>IFERROR(K3127/I3127,"")</f>
        <v/>
      </c>
      <c r="P3127" s="17" t="str">
        <f>IFERROR(L3127/J3127,"")</f>
        <v/>
      </c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 t="str">
        <f>IF(COUNT(Q3127:Z3127)=0,"",SUM(Q3127:Q3127))</f>
        <v/>
      </c>
      <c r="AB3127" s="16" t="str">
        <f>IF(COUNT(Q3127:Z3127)=0,"",SUM(R3127:S3127))</f>
        <v/>
      </c>
      <c r="AC3127" s="16" t="str">
        <f>IF(COUNT(Q3127:Z3127)=0,"",SUM(T3127:V3127))</f>
        <v/>
      </c>
      <c r="AD3127" s="16" t="str">
        <f>IF(COUNT(Q3127:Z3127)=0,"",SUM(W3127:Y3127))</f>
        <v/>
      </c>
      <c r="AE3127" s="16" t="str">
        <f>IF(COUNT(Q3127:Z3127)=0,"",SUM(Z3127:Z3127))</f>
        <v/>
      </c>
      <c r="AF3127" s="16" t="str">
        <f>IF(COUNT(Q3127:Z3127)=0,"",SUM(Q3127:Z3127))</f>
        <v/>
      </c>
      <c r="AG3127" s="17" t="str">
        <f>IFERROR((AA3127+AB3127)/AF3127,"")</f>
        <v/>
      </c>
      <c r="AH3127" s="16"/>
    </row>
    <row r="3128" spans="1:34" x14ac:dyDescent="0.2">
      <c r="A3128" s="4" t="s">
        <v>198</v>
      </c>
      <c r="B3128" s="4" t="s">
        <v>139</v>
      </c>
      <c r="C3128" s="4" t="s">
        <v>955</v>
      </c>
      <c r="D3128" s="4" t="s">
        <v>310</v>
      </c>
      <c r="E3128" s="4" t="s">
        <v>311</v>
      </c>
      <c r="F3128" s="4" t="s">
        <v>1136</v>
      </c>
      <c r="G3128" s="4" t="s">
        <v>157</v>
      </c>
      <c r="H3128" s="4" t="s">
        <v>43</v>
      </c>
      <c r="I3128" s="16">
        <v>47</v>
      </c>
      <c r="J3128" s="16">
        <v>336</v>
      </c>
      <c r="K3128" s="16">
        <v>47</v>
      </c>
      <c r="L3128" s="16">
        <v>100</v>
      </c>
      <c r="M3128" s="16">
        <v>0</v>
      </c>
      <c r="N3128" s="16"/>
      <c r="O3128" s="17">
        <f>IFERROR(K3128/I3128,"")</f>
        <v>1</v>
      </c>
      <c r="P3128" s="17">
        <f>IFERROR(L3128/J3128,"")</f>
        <v>0.29761904761904762</v>
      </c>
      <c r="Q3128" s="16"/>
      <c r="R3128" s="16"/>
      <c r="S3128" s="16"/>
      <c r="T3128" s="16">
        <v>0</v>
      </c>
      <c r="U3128" s="16">
        <v>0</v>
      </c>
      <c r="V3128" s="16">
        <v>13</v>
      </c>
      <c r="W3128" s="16"/>
      <c r="X3128" s="16">
        <v>34</v>
      </c>
      <c r="Y3128" s="16">
        <v>0</v>
      </c>
      <c r="Z3128" s="16">
        <v>88</v>
      </c>
      <c r="AA3128" s="16">
        <f>IF(COUNT(Q3128:Z3128)=0,"",SUM(Q3128:Q3128))</f>
        <v>0</v>
      </c>
      <c r="AB3128" s="16">
        <f>IF(COUNT(Q3128:Z3128)=0,"",SUM(R3128:S3128))</f>
        <v>0</v>
      </c>
      <c r="AC3128" s="16">
        <f>IF(COUNT(Q3128:Z3128)=0,"",SUM(T3128:V3128))</f>
        <v>13</v>
      </c>
      <c r="AD3128" s="16">
        <f>IF(COUNT(Q3128:Z3128)=0,"",SUM(W3128:Y3128))</f>
        <v>34</v>
      </c>
      <c r="AE3128" s="16">
        <f>IF(COUNT(Q3128:Z3128)=0,"",SUM(Z3128:Z3128))</f>
        <v>88</v>
      </c>
      <c r="AF3128" s="16">
        <f>IF(COUNT(Q3128:Z3128)=0,"",SUM(Q3128:Z3128))</f>
        <v>135</v>
      </c>
      <c r="AG3128" s="17">
        <f>IFERROR((AA3128+AB3128)/AF3128,"")</f>
        <v>0</v>
      </c>
      <c r="AH3128" s="16">
        <v>22</v>
      </c>
    </row>
    <row r="3129" spans="1:34" x14ac:dyDescent="0.2">
      <c r="A3129" s="4" t="s">
        <v>198</v>
      </c>
      <c r="B3129" s="4" t="s">
        <v>139</v>
      </c>
      <c r="C3129" s="4" t="s">
        <v>955</v>
      </c>
      <c r="D3129" s="4" t="s">
        <v>312</v>
      </c>
      <c r="E3129" s="4" t="s">
        <v>266</v>
      </c>
      <c r="F3129" s="4" t="s">
        <v>1140</v>
      </c>
      <c r="G3129" s="4" t="s">
        <v>156</v>
      </c>
      <c r="H3129" s="4" t="s">
        <v>43</v>
      </c>
      <c r="I3129" s="16"/>
      <c r="J3129" s="16"/>
      <c r="K3129" s="16"/>
      <c r="L3129" s="16"/>
      <c r="M3129" s="16">
        <v>0</v>
      </c>
      <c r="N3129" s="16">
        <v>0</v>
      </c>
      <c r="O3129" s="17" t="str">
        <f>IFERROR(K3129/I3129,"")</f>
        <v/>
      </c>
      <c r="P3129" s="17" t="str">
        <f>IFERROR(L3129/J3129,"")</f>
        <v/>
      </c>
      <c r="Q3129" s="16"/>
      <c r="R3129" s="16">
        <v>0</v>
      </c>
      <c r="S3129" s="16"/>
      <c r="T3129" s="16">
        <v>0</v>
      </c>
      <c r="U3129" s="16">
        <v>0</v>
      </c>
      <c r="V3129" s="16">
        <v>0</v>
      </c>
      <c r="W3129" s="16">
        <v>0</v>
      </c>
      <c r="X3129" s="16"/>
      <c r="Y3129" s="16">
        <v>0</v>
      </c>
      <c r="Z3129" s="16"/>
      <c r="AA3129" s="16">
        <f>IF(COUNT(Q3129:Z3129)=0,"",SUM(Q3129:Q3129))</f>
        <v>0</v>
      </c>
      <c r="AB3129" s="16">
        <f>IF(COUNT(Q3129:Z3129)=0,"",SUM(R3129:S3129))</f>
        <v>0</v>
      </c>
      <c r="AC3129" s="16">
        <f>IF(COUNT(Q3129:Z3129)=0,"",SUM(T3129:V3129))</f>
        <v>0</v>
      </c>
      <c r="AD3129" s="16">
        <f>IF(COUNT(Q3129:Z3129)=0,"",SUM(W3129:Y3129))</f>
        <v>0</v>
      </c>
      <c r="AE3129" s="16">
        <f>IF(COUNT(Q3129:Z3129)=0,"",SUM(Z3129:Z3129))</f>
        <v>0</v>
      </c>
      <c r="AF3129" s="16">
        <f>IF(COUNT(Q3129:Z3129)=0,"",SUM(Q3129:Z3129))</f>
        <v>0</v>
      </c>
      <c r="AG3129" s="17" t="str">
        <f>IFERROR((AA3129+AB3129)/AF3129,"")</f>
        <v/>
      </c>
      <c r="AH3129" s="16"/>
    </row>
    <row r="3130" spans="1:34" x14ac:dyDescent="0.2">
      <c r="A3130" s="4" t="s">
        <v>198</v>
      </c>
      <c r="B3130" s="4" t="s">
        <v>139</v>
      </c>
      <c r="C3130" s="4" t="s">
        <v>955</v>
      </c>
      <c r="D3130" s="4" t="s">
        <v>312</v>
      </c>
      <c r="E3130" s="4" t="s">
        <v>266</v>
      </c>
      <c r="F3130" s="4" t="s">
        <v>1143</v>
      </c>
      <c r="G3130" s="4" t="s">
        <v>156</v>
      </c>
      <c r="H3130" s="4" t="s">
        <v>71</v>
      </c>
      <c r="I3130" s="16"/>
      <c r="J3130" s="16">
        <v>30</v>
      </c>
      <c r="K3130" s="16"/>
      <c r="L3130" s="16">
        <v>0</v>
      </c>
      <c r="M3130" s="16">
        <v>0</v>
      </c>
      <c r="N3130" s="16">
        <v>0</v>
      </c>
      <c r="O3130" s="17" t="str">
        <f>IFERROR(K3130/I3130,"")</f>
        <v/>
      </c>
      <c r="P3130" s="17">
        <f>IFERROR(L3130/J3130,"")</f>
        <v>0</v>
      </c>
      <c r="Q3130" s="16"/>
      <c r="R3130" s="16">
        <v>0</v>
      </c>
      <c r="S3130" s="16"/>
      <c r="T3130" s="16">
        <v>0</v>
      </c>
      <c r="U3130" s="16">
        <v>0</v>
      </c>
      <c r="V3130" s="16">
        <v>0</v>
      </c>
      <c r="W3130" s="16">
        <v>0</v>
      </c>
      <c r="X3130" s="16">
        <v>0</v>
      </c>
      <c r="Y3130" s="16">
        <v>0</v>
      </c>
      <c r="Z3130" s="16"/>
      <c r="AA3130" s="16">
        <f>IF(COUNT(Q3130:Z3130)=0,"",SUM(Q3130:Q3130))</f>
        <v>0</v>
      </c>
      <c r="AB3130" s="16">
        <f>IF(COUNT(Q3130:Z3130)=0,"",SUM(R3130:S3130))</f>
        <v>0</v>
      </c>
      <c r="AC3130" s="16">
        <f>IF(COUNT(Q3130:Z3130)=0,"",SUM(T3130:V3130))</f>
        <v>0</v>
      </c>
      <c r="AD3130" s="16">
        <f>IF(COUNT(Q3130:Z3130)=0,"",SUM(W3130:Y3130))</f>
        <v>0</v>
      </c>
      <c r="AE3130" s="16">
        <f>IF(COUNT(Q3130:Z3130)=0,"",SUM(Z3130:Z3130))</f>
        <v>0</v>
      </c>
      <c r="AF3130" s="16">
        <f>IF(COUNT(Q3130:Z3130)=0,"",SUM(Q3130:Z3130))</f>
        <v>0</v>
      </c>
      <c r="AG3130" s="17" t="str">
        <f>IFERROR((AA3130+AB3130)/AF3130,"")</f>
        <v/>
      </c>
      <c r="AH3130" s="16"/>
    </row>
    <row r="3131" spans="1:34" x14ac:dyDescent="0.2">
      <c r="A3131" s="4" t="s">
        <v>198</v>
      </c>
      <c r="B3131" s="4" t="s">
        <v>139</v>
      </c>
      <c r="C3131" s="4" t="s">
        <v>955</v>
      </c>
      <c r="D3131" s="4" t="s">
        <v>313</v>
      </c>
      <c r="E3131" s="4" t="s">
        <v>222</v>
      </c>
      <c r="F3131" s="4" t="s">
        <v>1145</v>
      </c>
      <c r="G3131" s="4" t="s">
        <v>156</v>
      </c>
      <c r="H3131" s="4" t="s">
        <v>71</v>
      </c>
      <c r="I3131" s="16"/>
      <c r="J3131" s="16"/>
      <c r="K3131" s="16"/>
      <c r="L3131" s="16"/>
      <c r="M3131" s="16"/>
      <c r="N3131" s="16"/>
      <c r="O3131" s="17" t="str">
        <f>IFERROR(K3131/I3131,"")</f>
        <v/>
      </c>
      <c r="P3131" s="17" t="str">
        <f>IFERROR(L3131/J3131,"")</f>
        <v/>
      </c>
      <c r="Q3131" s="16"/>
      <c r="R3131" s="16"/>
      <c r="S3131" s="16"/>
      <c r="T3131" s="16"/>
      <c r="U3131" s="16"/>
      <c r="V3131" s="16"/>
      <c r="W3131" s="16"/>
      <c r="X3131" s="16"/>
      <c r="Y3131" s="16"/>
      <c r="Z3131" s="16"/>
      <c r="AA3131" s="16" t="str">
        <f>IF(COUNT(Q3131:Z3131)=0,"",SUM(Q3131:Q3131))</f>
        <v/>
      </c>
      <c r="AB3131" s="16" t="str">
        <f>IF(COUNT(Q3131:Z3131)=0,"",SUM(R3131:S3131))</f>
        <v/>
      </c>
      <c r="AC3131" s="16" t="str">
        <f>IF(COUNT(Q3131:Z3131)=0,"",SUM(T3131:V3131))</f>
        <v/>
      </c>
      <c r="AD3131" s="16" t="str">
        <f>IF(COUNT(Q3131:Z3131)=0,"",SUM(W3131:Y3131))</f>
        <v/>
      </c>
      <c r="AE3131" s="16" t="str">
        <f>IF(COUNT(Q3131:Z3131)=0,"",SUM(Z3131:Z3131))</f>
        <v/>
      </c>
      <c r="AF3131" s="16" t="str">
        <f>IF(COUNT(Q3131:Z3131)=0,"",SUM(Q3131:Z3131))</f>
        <v/>
      </c>
      <c r="AG3131" s="17" t="str">
        <f>IFERROR((AA3131+AB3131)/AF3131,"")</f>
        <v/>
      </c>
      <c r="AH3131" s="16"/>
    </row>
    <row r="3132" spans="1:34" x14ac:dyDescent="0.2">
      <c r="A3132" s="4" t="s">
        <v>198</v>
      </c>
      <c r="B3132" s="4" t="s">
        <v>139</v>
      </c>
      <c r="C3132" s="4" t="s">
        <v>955</v>
      </c>
      <c r="D3132" s="4" t="s">
        <v>313</v>
      </c>
      <c r="E3132" s="4" t="s">
        <v>222</v>
      </c>
      <c r="F3132" s="4" t="s">
        <v>1146</v>
      </c>
      <c r="G3132" s="4" t="s">
        <v>156</v>
      </c>
      <c r="H3132" s="4" t="s">
        <v>71</v>
      </c>
      <c r="I3132" s="16"/>
      <c r="J3132" s="16"/>
      <c r="K3132" s="16"/>
      <c r="L3132" s="16"/>
      <c r="M3132" s="16"/>
      <c r="N3132" s="16"/>
      <c r="O3132" s="17" t="str">
        <f>IFERROR(K3132/I3132,"")</f>
        <v/>
      </c>
      <c r="P3132" s="17" t="str">
        <f>IFERROR(L3132/J3132,"")</f>
        <v/>
      </c>
      <c r="Q3132" s="16"/>
      <c r="R3132" s="16"/>
      <c r="S3132" s="16"/>
      <c r="T3132" s="16"/>
      <c r="U3132" s="16"/>
      <c r="V3132" s="16"/>
      <c r="W3132" s="16"/>
      <c r="X3132" s="16"/>
      <c r="Y3132" s="16"/>
      <c r="Z3132" s="16"/>
      <c r="AA3132" s="16" t="str">
        <f>IF(COUNT(Q3132:Z3132)=0,"",SUM(Q3132:Q3132))</f>
        <v/>
      </c>
      <c r="AB3132" s="16" t="str">
        <f>IF(COUNT(Q3132:Z3132)=0,"",SUM(R3132:S3132))</f>
        <v/>
      </c>
      <c r="AC3132" s="16" t="str">
        <f>IF(COUNT(Q3132:Z3132)=0,"",SUM(T3132:V3132))</f>
        <v/>
      </c>
      <c r="AD3132" s="16" t="str">
        <f>IF(COUNT(Q3132:Z3132)=0,"",SUM(W3132:Y3132))</f>
        <v/>
      </c>
      <c r="AE3132" s="16" t="str">
        <f>IF(COUNT(Q3132:Z3132)=0,"",SUM(Z3132:Z3132))</f>
        <v/>
      </c>
      <c r="AF3132" s="16" t="str">
        <f>IF(COUNT(Q3132:Z3132)=0,"",SUM(Q3132:Z3132))</f>
        <v/>
      </c>
      <c r="AG3132" s="17" t="str">
        <f>IFERROR((AA3132+AB3132)/AF3132,"")</f>
        <v/>
      </c>
      <c r="AH3132" s="16"/>
    </row>
    <row r="3133" spans="1:34" x14ac:dyDescent="0.2">
      <c r="A3133" s="4" t="s">
        <v>198</v>
      </c>
      <c r="B3133" s="4" t="s">
        <v>139</v>
      </c>
      <c r="C3133" s="4" t="s">
        <v>955</v>
      </c>
      <c r="D3133" s="4" t="s">
        <v>313</v>
      </c>
      <c r="E3133" s="4" t="s">
        <v>222</v>
      </c>
      <c r="F3133" s="4" t="s">
        <v>1147</v>
      </c>
      <c r="G3133" s="4" t="s">
        <v>156</v>
      </c>
      <c r="H3133" s="4" t="s">
        <v>71</v>
      </c>
      <c r="I3133" s="16"/>
      <c r="J3133" s="16"/>
      <c r="K3133" s="16"/>
      <c r="L3133" s="16"/>
      <c r="M3133" s="16"/>
      <c r="N3133" s="16"/>
      <c r="O3133" s="17" t="str">
        <f>IFERROR(K3133/I3133,"")</f>
        <v/>
      </c>
      <c r="P3133" s="17" t="str">
        <f>IFERROR(L3133/J3133,"")</f>
        <v/>
      </c>
      <c r="Q3133" s="16"/>
      <c r="R3133" s="16"/>
      <c r="S3133" s="16"/>
      <c r="T3133" s="16"/>
      <c r="U3133" s="16"/>
      <c r="V3133" s="16"/>
      <c r="W3133" s="16"/>
      <c r="X3133" s="16"/>
      <c r="Y3133" s="16"/>
      <c r="Z3133" s="16"/>
      <c r="AA3133" s="16" t="str">
        <f>IF(COUNT(Q3133:Z3133)=0,"",SUM(Q3133:Q3133))</f>
        <v/>
      </c>
      <c r="AB3133" s="16" t="str">
        <f>IF(COUNT(Q3133:Z3133)=0,"",SUM(R3133:S3133))</f>
        <v/>
      </c>
      <c r="AC3133" s="16" t="str">
        <f>IF(COUNT(Q3133:Z3133)=0,"",SUM(T3133:V3133))</f>
        <v/>
      </c>
      <c r="AD3133" s="16" t="str">
        <f>IF(COUNT(Q3133:Z3133)=0,"",SUM(W3133:Y3133))</f>
        <v/>
      </c>
      <c r="AE3133" s="16" t="str">
        <f>IF(COUNT(Q3133:Z3133)=0,"",SUM(Z3133:Z3133))</f>
        <v/>
      </c>
      <c r="AF3133" s="16" t="str">
        <f>IF(COUNT(Q3133:Z3133)=0,"",SUM(Q3133:Z3133))</f>
        <v/>
      </c>
      <c r="AG3133" s="17" t="str">
        <f>IFERROR((AA3133+AB3133)/AF3133,"")</f>
        <v/>
      </c>
      <c r="AH3133" s="16"/>
    </row>
    <row r="3134" spans="1:34" x14ac:dyDescent="0.2">
      <c r="A3134" s="4" t="s">
        <v>198</v>
      </c>
      <c r="B3134" s="4" t="s">
        <v>139</v>
      </c>
      <c r="C3134" s="4" t="s">
        <v>955</v>
      </c>
      <c r="D3134" s="4" t="s">
        <v>313</v>
      </c>
      <c r="E3134" s="4" t="s">
        <v>222</v>
      </c>
      <c r="F3134" s="4" t="s">
        <v>1148</v>
      </c>
      <c r="G3134" s="4" t="s">
        <v>156</v>
      </c>
      <c r="H3134" s="4" t="s">
        <v>71</v>
      </c>
      <c r="I3134" s="16"/>
      <c r="J3134" s="16"/>
      <c r="K3134" s="16"/>
      <c r="L3134" s="16"/>
      <c r="M3134" s="16"/>
      <c r="N3134" s="16"/>
      <c r="O3134" s="17" t="str">
        <f>IFERROR(K3134/I3134,"")</f>
        <v/>
      </c>
      <c r="P3134" s="17" t="str">
        <f>IFERROR(L3134/J3134,"")</f>
        <v/>
      </c>
      <c r="Q3134" s="16"/>
      <c r="R3134" s="16"/>
      <c r="S3134" s="16"/>
      <c r="T3134" s="16"/>
      <c r="U3134" s="16"/>
      <c r="V3134" s="16"/>
      <c r="W3134" s="16"/>
      <c r="X3134" s="16"/>
      <c r="Y3134" s="16"/>
      <c r="Z3134" s="16"/>
      <c r="AA3134" s="16" t="str">
        <f>IF(COUNT(Q3134:Z3134)=0,"",SUM(Q3134:Q3134))</f>
        <v/>
      </c>
      <c r="AB3134" s="16" t="str">
        <f>IF(COUNT(Q3134:Z3134)=0,"",SUM(R3134:S3134))</f>
        <v/>
      </c>
      <c r="AC3134" s="16" t="str">
        <f>IF(COUNT(Q3134:Z3134)=0,"",SUM(T3134:V3134))</f>
        <v/>
      </c>
      <c r="AD3134" s="16" t="str">
        <f>IF(COUNT(Q3134:Z3134)=0,"",SUM(W3134:Y3134))</f>
        <v/>
      </c>
      <c r="AE3134" s="16" t="str">
        <f>IF(COUNT(Q3134:Z3134)=0,"",SUM(Z3134:Z3134))</f>
        <v/>
      </c>
      <c r="AF3134" s="16" t="str">
        <f>IF(COUNT(Q3134:Z3134)=0,"",SUM(Q3134:Z3134))</f>
        <v/>
      </c>
      <c r="AG3134" s="17" t="str">
        <f>IFERROR((AA3134+AB3134)/AF3134,"")</f>
        <v/>
      </c>
      <c r="AH3134" s="16"/>
    </row>
    <row r="3135" spans="1:34" x14ac:dyDescent="0.2">
      <c r="A3135" s="4" t="s">
        <v>198</v>
      </c>
      <c r="B3135" s="4" t="s">
        <v>139</v>
      </c>
      <c r="C3135" s="4" t="s">
        <v>955</v>
      </c>
      <c r="D3135" s="4" t="s">
        <v>318</v>
      </c>
      <c r="E3135" s="4" t="s">
        <v>231</v>
      </c>
      <c r="F3135" s="4" t="s">
        <v>1156</v>
      </c>
      <c r="G3135" s="4" t="s">
        <v>156</v>
      </c>
      <c r="H3135" s="4" t="s">
        <v>71</v>
      </c>
      <c r="I3135" s="16"/>
      <c r="J3135" s="16"/>
      <c r="K3135" s="16"/>
      <c r="L3135" s="16"/>
      <c r="M3135" s="16"/>
      <c r="N3135" s="16"/>
      <c r="O3135" s="17" t="str">
        <f>IFERROR(K3135/I3135,"")</f>
        <v/>
      </c>
      <c r="P3135" s="17" t="str">
        <f>IFERROR(L3135/J3135,"")</f>
        <v/>
      </c>
      <c r="Q3135" s="16"/>
      <c r="R3135" s="16"/>
      <c r="S3135" s="16"/>
      <c r="T3135" s="16"/>
      <c r="U3135" s="16"/>
      <c r="V3135" s="16"/>
      <c r="W3135" s="16"/>
      <c r="X3135" s="16"/>
      <c r="Y3135" s="16"/>
      <c r="Z3135" s="16"/>
      <c r="AA3135" s="16" t="str">
        <f>IF(COUNT(Q3135:Z3135)=0,"",SUM(Q3135:Q3135))</f>
        <v/>
      </c>
      <c r="AB3135" s="16" t="str">
        <f>IF(COUNT(Q3135:Z3135)=0,"",SUM(R3135:S3135))</f>
        <v/>
      </c>
      <c r="AC3135" s="16" t="str">
        <f>IF(COUNT(Q3135:Z3135)=0,"",SUM(T3135:V3135))</f>
        <v/>
      </c>
      <c r="AD3135" s="16" t="str">
        <f>IF(COUNT(Q3135:Z3135)=0,"",SUM(W3135:Y3135))</f>
        <v/>
      </c>
      <c r="AE3135" s="16" t="str">
        <f>IF(COUNT(Q3135:Z3135)=0,"",SUM(Z3135:Z3135))</f>
        <v/>
      </c>
      <c r="AF3135" s="16" t="str">
        <f>IF(COUNT(Q3135:Z3135)=0,"",SUM(Q3135:Z3135))</f>
        <v/>
      </c>
      <c r="AG3135" s="17" t="str">
        <f>IFERROR((AA3135+AB3135)/AF3135,"")</f>
        <v/>
      </c>
      <c r="AH3135" s="16"/>
    </row>
    <row r="3136" spans="1:34" x14ac:dyDescent="0.2">
      <c r="A3136" s="4" t="s">
        <v>198</v>
      </c>
      <c r="B3136" s="4" t="s">
        <v>137</v>
      </c>
      <c r="C3136" s="4" t="s">
        <v>1036</v>
      </c>
      <c r="D3136" s="4" t="s">
        <v>321</v>
      </c>
      <c r="E3136" s="4" t="s">
        <v>322</v>
      </c>
      <c r="F3136" s="4" t="s">
        <v>1162</v>
      </c>
      <c r="G3136" s="4" t="s">
        <v>156</v>
      </c>
      <c r="H3136" s="4" t="s">
        <v>43</v>
      </c>
      <c r="I3136" s="16">
        <v>443</v>
      </c>
      <c r="J3136" s="16">
        <v>877</v>
      </c>
      <c r="K3136" s="16">
        <v>139</v>
      </c>
      <c r="L3136" s="16">
        <v>312</v>
      </c>
      <c r="M3136" s="16">
        <v>30</v>
      </c>
      <c r="N3136" s="16">
        <v>0</v>
      </c>
      <c r="O3136" s="17">
        <f>IFERROR(K3136/I3136,"")</f>
        <v>0.31376975169300225</v>
      </c>
      <c r="P3136" s="17">
        <f>IFERROR(L3136/J3136,"")</f>
        <v>0.3557582668187001</v>
      </c>
      <c r="Q3136" s="16"/>
      <c r="R3136" s="16">
        <v>0</v>
      </c>
      <c r="S3136" s="16"/>
      <c r="T3136" s="16"/>
      <c r="U3136" s="16"/>
      <c r="V3136" s="16">
        <v>0</v>
      </c>
      <c r="W3136" s="16">
        <v>29</v>
      </c>
      <c r="X3136" s="16">
        <v>161</v>
      </c>
      <c r="Y3136" s="16">
        <v>0</v>
      </c>
      <c r="Z3136" s="16">
        <v>251</v>
      </c>
      <c r="AA3136" s="16">
        <f>IF(COUNT(Q3136:Z3136)=0,"",SUM(Q3136:Q3136))</f>
        <v>0</v>
      </c>
      <c r="AB3136" s="16">
        <f>IF(COUNT(Q3136:Z3136)=0,"",SUM(R3136:S3136))</f>
        <v>0</v>
      </c>
      <c r="AC3136" s="16">
        <f>IF(COUNT(Q3136:Z3136)=0,"",SUM(T3136:V3136))</f>
        <v>0</v>
      </c>
      <c r="AD3136" s="16">
        <f>IF(COUNT(Q3136:Z3136)=0,"",SUM(W3136:Y3136))</f>
        <v>190</v>
      </c>
      <c r="AE3136" s="16">
        <f>IF(COUNT(Q3136:Z3136)=0,"",SUM(Z3136:Z3136))</f>
        <v>251</v>
      </c>
      <c r="AF3136" s="16">
        <f>IF(COUNT(Q3136:Z3136)=0,"",SUM(Q3136:Z3136))</f>
        <v>441</v>
      </c>
      <c r="AG3136" s="17">
        <f>IFERROR((AA3136+AB3136)/AF3136,"")</f>
        <v>0</v>
      </c>
      <c r="AH3136" s="16">
        <v>11</v>
      </c>
    </row>
    <row r="3137" spans="1:34" x14ac:dyDescent="0.2">
      <c r="A3137" s="4" t="s">
        <v>198</v>
      </c>
      <c r="B3137" s="4" t="s">
        <v>137</v>
      </c>
      <c r="C3137" s="4" t="s">
        <v>1036</v>
      </c>
      <c r="D3137" s="4" t="s">
        <v>324</v>
      </c>
      <c r="E3137" s="4" t="s">
        <v>222</v>
      </c>
      <c r="F3137" s="4" t="s">
        <v>1163</v>
      </c>
      <c r="G3137" s="4" t="s">
        <v>156</v>
      </c>
      <c r="H3137" s="4" t="s">
        <v>71</v>
      </c>
      <c r="I3137" s="16"/>
      <c r="J3137" s="16"/>
      <c r="K3137" s="16"/>
      <c r="L3137" s="16"/>
      <c r="M3137" s="16"/>
      <c r="N3137" s="16"/>
      <c r="O3137" s="17" t="str">
        <f>IFERROR(K3137/I3137,"")</f>
        <v/>
      </c>
      <c r="P3137" s="17" t="str">
        <f>IFERROR(L3137/J3137,"")</f>
        <v/>
      </c>
      <c r="Q3137" s="16"/>
      <c r="R3137" s="16"/>
      <c r="S3137" s="16"/>
      <c r="T3137" s="16"/>
      <c r="U3137" s="16"/>
      <c r="V3137" s="16"/>
      <c r="W3137" s="16"/>
      <c r="X3137" s="16"/>
      <c r="Y3137" s="16"/>
      <c r="Z3137" s="16"/>
      <c r="AA3137" s="16" t="str">
        <f>IF(COUNT(Q3137:Z3137)=0,"",SUM(Q3137:Q3137))</f>
        <v/>
      </c>
      <c r="AB3137" s="16" t="str">
        <f>IF(COUNT(Q3137:Z3137)=0,"",SUM(R3137:S3137))</f>
        <v/>
      </c>
      <c r="AC3137" s="16" t="str">
        <f>IF(COUNT(Q3137:Z3137)=0,"",SUM(T3137:V3137))</f>
        <v/>
      </c>
      <c r="AD3137" s="16" t="str">
        <f>IF(COUNT(Q3137:Z3137)=0,"",SUM(W3137:Y3137))</f>
        <v/>
      </c>
      <c r="AE3137" s="16" t="str">
        <f>IF(COUNT(Q3137:Z3137)=0,"",SUM(Z3137:Z3137))</f>
        <v/>
      </c>
      <c r="AF3137" s="16" t="str">
        <f>IF(COUNT(Q3137:Z3137)=0,"",SUM(Q3137:Z3137))</f>
        <v/>
      </c>
      <c r="AG3137" s="17" t="str">
        <f>IFERROR((AA3137+AB3137)/AF3137,"")</f>
        <v/>
      </c>
      <c r="AH3137" s="16"/>
    </row>
    <row r="3138" spans="1:34" x14ac:dyDescent="0.2">
      <c r="A3138" s="4" t="s">
        <v>198</v>
      </c>
      <c r="B3138" s="4" t="s">
        <v>137</v>
      </c>
      <c r="C3138" s="4" t="s">
        <v>1036</v>
      </c>
      <c r="D3138" s="4" t="s">
        <v>324</v>
      </c>
      <c r="E3138" s="4" t="s">
        <v>222</v>
      </c>
      <c r="F3138" s="4" t="s">
        <v>1164</v>
      </c>
      <c r="G3138" s="4" t="s">
        <v>156</v>
      </c>
      <c r="H3138" s="4" t="s">
        <v>71</v>
      </c>
      <c r="I3138" s="16"/>
      <c r="J3138" s="16"/>
      <c r="K3138" s="16"/>
      <c r="L3138" s="16"/>
      <c r="M3138" s="16"/>
      <c r="N3138" s="16"/>
      <c r="O3138" s="17" t="str">
        <f>IFERROR(K3138/I3138,"")</f>
        <v/>
      </c>
      <c r="P3138" s="17" t="str">
        <f>IFERROR(L3138/J3138,"")</f>
        <v/>
      </c>
      <c r="Q3138" s="16"/>
      <c r="R3138" s="16"/>
      <c r="S3138" s="16"/>
      <c r="T3138" s="16"/>
      <c r="U3138" s="16"/>
      <c r="V3138" s="16"/>
      <c r="W3138" s="16"/>
      <c r="X3138" s="16"/>
      <c r="Y3138" s="16"/>
      <c r="Z3138" s="16"/>
      <c r="AA3138" s="16" t="str">
        <f>IF(COUNT(Q3138:Z3138)=0,"",SUM(Q3138:Q3138))</f>
        <v/>
      </c>
      <c r="AB3138" s="16" t="str">
        <f>IF(COUNT(Q3138:Z3138)=0,"",SUM(R3138:S3138))</f>
        <v/>
      </c>
      <c r="AC3138" s="16" t="str">
        <f>IF(COUNT(Q3138:Z3138)=0,"",SUM(T3138:V3138))</f>
        <v/>
      </c>
      <c r="AD3138" s="16" t="str">
        <f>IF(COUNT(Q3138:Z3138)=0,"",SUM(W3138:Y3138))</f>
        <v/>
      </c>
      <c r="AE3138" s="16" t="str">
        <f>IF(COUNT(Q3138:Z3138)=0,"",SUM(Z3138:Z3138))</f>
        <v/>
      </c>
      <c r="AF3138" s="16" t="str">
        <f>IF(COUNT(Q3138:Z3138)=0,"",SUM(Q3138:Z3138))</f>
        <v/>
      </c>
      <c r="AG3138" s="17" t="str">
        <f>IFERROR((AA3138+AB3138)/AF3138,"")</f>
        <v/>
      </c>
      <c r="AH3138" s="16"/>
    </row>
    <row r="3139" spans="1:34" x14ac:dyDescent="0.2">
      <c r="A3139" s="4" t="s">
        <v>198</v>
      </c>
      <c r="B3139" s="4" t="s">
        <v>137</v>
      </c>
      <c r="C3139" s="4" t="s">
        <v>1036</v>
      </c>
      <c r="D3139" s="4" t="s">
        <v>324</v>
      </c>
      <c r="E3139" s="4" t="s">
        <v>222</v>
      </c>
      <c r="F3139" s="4" t="s">
        <v>1165</v>
      </c>
      <c r="G3139" s="4" t="s">
        <v>156</v>
      </c>
      <c r="H3139" s="4" t="s">
        <v>71</v>
      </c>
      <c r="I3139" s="16"/>
      <c r="J3139" s="16"/>
      <c r="K3139" s="16"/>
      <c r="L3139" s="16"/>
      <c r="M3139" s="16"/>
      <c r="N3139" s="16"/>
      <c r="O3139" s="17" t="str">
        <f>IFERROR(K3139/I3139,"")</f>
        <v/>
      </c>
      <c r="P3139" s="17" t="str">
        <f>IFERROR(L3139/J3139,"")</f>
        <v/>
      </c>
      <c r="Q3139" s="16"/>
      <c r="R3139" s="16"/>
      <c r="S3139" s="16"/>
      <c r="T3139" s="16"/>
      <c r="U3139" s="16"/>
      <c r="V3139" s="16"/>
      <c r="W3139" s="16"/>
      <c r="X3139" s="16"/>
      <c r="Y3139" s="16"/>
      <c r="Z3139" s="16"/>
      <c r="AA3139" s="16" t="str">
        <f>IF(COUNT(Q3139:Z3139)=0,"",SUM(Q3139:Q3139))</f>
        <v/>
      </c>
      <c r="AB3139" s="16" t="str">
        <f>IF(COUNT(Q3139:Z3139)=0,"",SUM(R3139:S3139))</f>
        <v/>
      </c>
      <c r="AC3139" s="16" t="str">
        <f>IF(COUNT(Q3139:Z3139)=0,"",SUM(T3139:V3139))</f>
        <v/>
      </c>
      <c r="AD3139" s="16" t="str">
        <f>IF(COUNT(Q3139:Z3139)=0,"",SUM(W3139:Y3139))</f>
        <v/>
      </c>
      <c r="AE3139" s="16" t="str">
        <f>IF(COUNT(Q3139:Z3139)=0,"",SUM(Z3139:Z3139))</f>
        <v/>
      </c>
      <c r="AF3139" s="16" t="str">
        <f>IF(COUNT(Q3139:Z3139)=0,"",SUM(Q3139:Z3139))</f>
        <v/>
      </c>
      <c r="AG3139" s="17" t="str">
        <f>IFERROR((AA3139+AB3139)/AF3139,"")</f>
        <v/>
      </c>
      <c r="AH3139" s="16"/>
    </row>
    <row r="3140" spans="1:34" x14ac:dyDescent="0.2">
      <c r="A3140" s="4" t="s">
        <v>198</v>
      </c>
      <c r="B3140" s="4" t="s">
        <v>137</v>
      </c>
      <c r="C3140" s="4" t="s">
        <v>1036</v>
      </c>
      <c r="D3140" s="4" t="s">
        <v>324</v>
      </c>
      <c r="E3140" s="4" t="s">
        <v>222</v>
      </c>
      <c r="F3140" s="4" t="s">
        <v>1166</v>
      </c>
      <c r="G3140" s="4" t="s">
        <v>156</v>
      </c>
      <c r="H3140" s="4" t="s">
        <v>71</v>
      </c>
      <c r="I3140" s="16"/>
      <c r="J3140" s="16"/>
      <c r="K3140" s="16"/>
      <c r="L3140" s="16"/>
      <c r="M3140" s="16"/>
      <c r="N3140" s="16"/>
      <c r="O3140" s="17" t="str">
        <f>IFERROR(K3140/I3140,"")</f>
        <v/>
      </c>
      <c r="P3140" s="17" t="str">
        <f>IFERROR(L3140/J3140,"")</f>
        <v/>
      </c>
      <c r="Q3140" s="16"/>
      <c r="R3140" s="16"/>
      <c r="S3140" s="16"/>
      <c r="T3140" s="16"/>
      <c r="U3140" s="16"/>
      <c r="V3140" s="16"/>
      <c r="W3140" s="16"/>
      <c r="X3140" s="16"/>
      <c r="Y3140" s="16"/>
      <c r="Z3140" s="16"/>
      <c r="AA3140" s="16" t="str">
        <f>IF(COUNT(Q3140:Z3140)=0,"",SUM(Q3140:Q3140))</f>
        <v/>
      </c>
      <c r="AB3140" s="16" t="str">
        <f>IF(COUNT(Q3140:Z3140)=0,"",SUM(R3140:S3140))</f>
        <v/>
      </c>
      <c r="AC3140" s="16" t="str">
        <f>IF(COUNT(Q3140:Z3140)=0,"",SUM(T3140:V3140))</f>
        <v/>
      </c>
      <c r="AD3140" s="16" t="str">
        <f>IF(COUNT(Q3140:Z3140)=0,"",SUM(W3140:Y3140))</f>
        <v/>
      </c>
      <c r="AE3140" s="16" t="str">
        <f>IF(COUNT(Q3140:Z3140)=0,"",SUM(Z3140:Z3140))</f>
        <v/>
      </c>
      <c r="AF3140" s="16" t="str">
        <f>IF(COUNT(Q3140:Z3140)=0,"",SUM(Q3140:Z3140))</f>
        <v/>
      </c>
      <c r="AG3140" s="17" t="str">
        <f>IFERROR((AA3140+AB3140)/AF3140,"")</f>
        <v/>
      </c>
      <c r="AH3140" s="16"/>
    </row>
    <row r="3141" spans="1:34" x14ac:dyDescent="0.2">
      <c r="A3141" s="4" t="s">
        <v>198</v>
      </c>
      <c r="B3141" s="4" t="s">
        <v>137</v>
      </c>
      <c r="C3141" s="4" t="s">
        <v>1036</v>
      </c>
      <c r="D3141" s="4" t="s">
        <v>326</v>
      </c>
      <c r="E3141" s="4" t="s">
        <v>231</v>
      </c>
      <c r="F3141" s="4" t="s">
        <v>1172</v>
      </c>
      <c r="G3141" s="4" t="s">
        <v>156</v>
      </c>
      <c r="H3141" s="4" t="s">
        <v>71</v>
      </c>
      <c r="I3141" s="16"/>
      <c r="J3141" s="16"/>
      <c r="K3141" s="16"/>
      <c r="L3141" s="16"/>
      <c r="M3141" s="16"/>
      <c r="N3141" s="16"/>
      <c r="O3141" s="17" t="str">
        <f>IFERROR(K3141/I3141,"")</f>
        <v/>
      </c>
      <c r="P3141" s="17" t="str">
        <f>IFERROR(L3141/J3141,"")</f>
        <v/>
      </c>
      <c r="Q3141" s="16"/>
      <c r="R3141" s="16"/>
      <c r="S3141" s="16"/>
      <c r="T3141" s="16"/>
      <c r="U3141" s="16"/>
      <c r="V3141" s="16"/>
      <c r="W3141" s="16"/>
      <c r="X3141" s="16"/>
      <c r="Y3141" s="16"/>
      <c r="Z3141" s="16"/>
      <c r="AA3141" s="16" t="str">
        <f>IF(COUNT(Q3141:Z3141)=0,"",SUM(Q3141:Q3141))</f>
        <v/>
      </c>
      <c r="AB3141" s="16" t="str">
        <f>IF(COUNT(Q3141:Z3141)=0,"",SUM(R3141:S3141))</f>
        <v/>
      </c>
      <c r="AC3141" s="16" t="str">
        <f>IF(COUNT(Q3141:Z3141)=0,"",SUM(T3141:V3141))</f>
        <v/>
      </c>
      <c r="AD3141" s="16" t="str">
        <f>IF(COUNT(Q3141:Z3141)=0,"",SUM(W3141:Y3141))</f>
        <v/>
      </c>
      <c r="AE3141" s="16" t="str">
        <f>IF(COUNT(Q3141:Z3141)=0,"",SUM(Z3141:Z3141))</f>
        <v/>
      </c>
      <c r="AF3141" s="16" t="str">
        <f>IF(COUNT(Q3141:Z3141)=0,"",SUM(Q3141:Z3141))</f>
        <v/>
      </c>
      <c r="AG3141" s="17" t="str">
        <f>IFERROR((AA3141+AB3141)/AF3141,"")</f>
        <v/>
      </c>
      <c r="AH3141" s="16"/>
    </row>
    <row r="3142" spans="1:34" x14ac:dyDescent="0.2">
      <c r="A3142" s="4" t="s">
        <v>198</v>
      </c>
      <c r="B3142" s="4" t="s">
        <v>136</v>
      </c>
      <c r="C3142" s="4" t="s">
        <v>955</v>
      </c>
      <c r="D3142" s="4" t="s">
        <v>330</v>
      </c>
      <c r="E3142" s="4" t="s">
        <v>311</v>
      </c>
      <c r="F3142" s="4" t="s">
        <v>1180</v>
      </c>
      <c r="G3142" s="4" t="s">
        <v>156</v>
      </c>
      <c r="H3142" s="4" t="s">
        <v>43</v>
      </c>
      <c r="I3142" s="16">
        <v>187</v>
      </c>
      <c r="J3142" s="16">
        <v>184</v>
      </c>
      <c r="K3142" s="16">
        <v>110</v>
      </c>
      <c r="L3142" s="16">
        <v>66</v>
      </c>
      <c r="M3142" s="16">
        <v>0</v>
      </c>
      <c r="N3142" s="16"/>
      <c r="O3142" s="17">
        <f>IFERROR(K3142/I3142,"")</f>
        <v>0.58823529411764708</v>
      </c>
      <c r="P3142" s="17">
        <f>IFERROR(L3142/J3142,"")</f>
        <v>0.35869565217391303</v>
      </c>
      <c r="Q3142" s="16"/>
      <c r="R3142" s="16"/>
      <c r="S3142" s="16"/>
      <c r="T3142" s="16">
        <v>0</v>
      </c>
      <c r="U3142" s="16">
        <v>0</v>
      </c>
      <c r="V3142" s="16">
        <v>0</v>
      </c>
      <c r="W3142" s="16"/>
      <c r="X3142" s="16">
        <v>59</v>
      </c>
      <c r="Y3142" s="16">
        <v>0</v>
      </c>
      <c r="Z3142" s="16">
        <v>111</v>
      </c>
      <c r="AA3142" s="16">
        <f>IF(COUNT(Q3142:Z3142)=0,"",SUM(Q3142:Q3142))</f>
        <v>0</v>
      </c>
      <c r="AB3142" s="16">
        <f>IF(COUNT(Q3142:Z3142)=0,"",SUM(R3142:S3142))</f>
        <v>0</v>
      </c>
      <c r="AC3142" s="16">
        <f>IF(COUNT(Q3142:Z3142)=0,"",SUM(T3142:V3142))</f>
        <v>0</v>
      </c>
      <c r="AD3142" s="16">
        <f>IF(COUNT(Q3142:Z3142)=0,"",SUM(W3142:Y3142))</f>
        <v>59</v>
      </c>
      <c r="AE3142" s="16">
        <f>IF(COUNT(Q3142:Z3142)=0,"",SUM(Z3142:Z3142))</f>
        <v>111</v>
      </c>
      <c r="AF3142" s="16">
        <f>IF(COUNT(Q3142:Z3142)=0,"",SUM(Q3142:Z3142))</f>
        <v>170</v>
      </c>
      <c r="AG3142" s="17">
        <f>IFERROR((AA3142+AB3142)/AF3142,"")</f>
        <v>0</v>
      </c>
      <c r="AH3142" s="16">
        <v>35</v>
      </c>
    </row>
    <row r="3143" spans="1:34" x14ac:dyDescent="0.2">
      <c r="A3143" s="4" t="s">
        <v>198</v>
      </c>
      <c r="B3143" s="4" t="s">
        <v>136</v>
      </c>
      <c r="C3143" s="4" t="s">
        <v>955</v>
      </c>
      <c r="D3143" s="4" t="s">
        <v>331</v>
      </c>
      <c r="E3143" s="4" t="s">
        <v>222</v>
      </c>
      <c r="F3143" s="4" t="s">
        <v>1182</v>
      </c>
      <c r="G3143" s="4" t="s">
        <v>156</v>
      </c>
      <c r="H3143" s="4" t="s">
        <v>71</v>
      </c>
      <c r="I3143" s="16"/>
      <c r="J3143" s="16"/>
      <c r="K3143" s="16"/>
      <c r="L3143" s="16"/>
      <c r="M3143" s="16"/>
      <c r="N3143" s="16"/>
      <c r="O3143" s="17" t="str">
        <f>IFERROR(K3143/I3143,"")</f>
        <v/>
      </c>
      <c r="P3143" s="17" t="str">
        <f>IFERROR(L3143/J3143,"")</f>
        <v/>
      </c>
      <c r="Q3143" s="16"/>
      <c r="R3143" s="16"/>
      <c r="S3143" s="16"/>
      <c r="T3143" s="16"/>
      <c r="U3143" s="16"/>
      <c r="V3143" s="16"/>
      <c r="W3143" s="16"/>
      <c r="X3143" s="16"/>
      <c r="Y3143" s="16"/>
      <c r="Z3143" s="16"/>
      <c r="AA3143" s="16" t="str">
        <f>IF(COUNT(Q3143:Z3143)=0,"",SUM(Q3143:Q3143))</f>
        <v/>
      </c>
      <c r="AB3143" s="16" t="str">
        <f>IF(COUNT(Q3143:Z3143)=0,"",SUM(R3143:S3143))</f>
        <v/>
      </c>
      <c r="AC3143" s="16" t="str">
        <f>IF(COUNT(Q3143:Z3143)=0,"",SUM(T3143:V3143))</f>
        <v/>
      </c>
      <c r="AD3143" s="16" t="str">
        <f>IF(COUNT(Q3143:Z3143)=0,"",SUM(W3143:Y3143))</f>
        <v/>
      </c>
      <c r="AE3143" s="16" t="str">
        <f>IF(COUNT(Q3143:Z3143)=0,"",SUM(Z3143:Z3143))</f>
        <v/>
      </c>
      <c r="AF3143" s="16" t="str">
        <f>IF(COUNT(Q3143:Z3143)=0,"",SUM(Q3143:Z3143))</f>
        <v/>
      </c>
      <c r="AG3143" s="17" t="str">
        <f>IFERROR((AA3143+AB3143)/AF3143,"")</f>
        <v/>
      </c>
      <c r="AH3143" s="16"/>
    </row>
    <row r="3144" spans="1:34" x14ac:dyDescent="0.2">
      <c r="A3144" s="4" t="s">
        <v>198</v>
      </c>
      <c r="B3144" s="4" t="s">
        <v>136</v>
      </c>
      <c r="C3144" s="4" t="s">
        <v>955</v>
      </c>
      <c r="D3144" s="4" t="s">
        <v>331</v>
      </c>
      <c r="E3144" s="4" t="s">
        <v>222</v>
      </c>
      <c r="F3144" s="4" t="s">
        <v>1183</v>
      </c>
      <c r="G3144" s="4" t="s">
        <v>156</v>
      </c>
      <c r="H3144" s="4" t="s">
        <v>71</v>
      </c>
      <c r="I3144" s="16"/>
      <c r="J3144" s="16"/>
      <c r="K3144" s="16"/>
      <c r="L3144" s="16"/>
      <c r="M3144" s="16"/>
      <c r="N3144" s="16"/>
      <c r="O3144" s="17" t="str">
        <f>IFERROR(K3144/I3144,"")</f>
        <v/>
      </c>
      <c r="P3144" s="17" t="str">
        <f>IFERROR(L3144/J3144,"")</f>
        <v/>
      </c>
      <c r="Q3144" s="16"/>
      <c r="R3144" s="16"/>
      <c r="S3144" s="16"/>
      <c r="T3144" s="16"/>
      <c r="U3144" s="16"/>
      <c r="V3144" s="16"/>
      <c r="W3144" s="16"/>
      <c r="X3144" s="16"/>
      <c r="Y3144" s="16"/>
      <c r="Z3144" s="16"/>
      <c r="AA3144" s="16" t="str">
        <f>IF(COUNT(Q3144:Z3144)=0,"",SUM(Q3144:Q3144))</f>
        <v/>
      </c>
      <c r="AB3144" s="16" t="str">
        <f>IF(COUNT(Q3144:Z3144)=0,"",SUM(R3144:S3144))</f>
        <v/>
      </c>
      <c r="AC3144" s="16" t="str">
        <f>IF(COUNT(Q3144:Z3144)=0,"",SUM(T3144:V3144))</f>
        <v/>
      </c>
      <c r="AD3144" s="16" t="str">
        <f>IF(COUNT(Q3144:Z3144)=0,"",SUM(W3144:Y3144))</f>
        <v/>
      </c>
      <c r="AE3144" s="16" t="str">
        <f>IF(COUNT(Q3144:Z3144)=0,"",SUM(Z3144:Z3144))</f>
        <v/>
      </c>
      <c r="AF3144" s="16" t="str">
        <f>IF(COUNT(Q3144:Z3144)=0,"",SUM(Q3144:Z3144))</f>
        <v/>
      </c>
      <c r="AG3144" s="17" t="str">
        <f>IFERROR((AA3144+AB3144)/AF3144,"")</f>
        <v/>
      </c>
      <c r="AH3144" s="16"/>
    </row>
    <row r="3145" spans="1:34" x14ac:dyDescent="0.2">
      <c r="A3145" s="4" t="s">
        <v>198</v>
      </c>
      <c r="B3145" s="4" t="s">
        <v>136</v>
      </c>
      <c r="C3145" s="4" t="s">
        <v>955</v>
      </c>
      <c r="D3145" s="4" t="s">
        <v>331</v>
      </c>
      <c r="E3145" s="4" t="s">
        <v>222</v>
      </c>
      <c r="F3145" s="4" t="s">
        <v>1184</v>
      </c>
      <c r="G3145" s="4" t="s">
        <v>156</v>
      </c>
      <c r="H3145" s="4" t="s">
        <v>71</v>
      </c>
      <c r="I3145" s="16"/>
      <c r="J3145" s="16"/>
      <c r="K3145" s="16"/>
      <c r="L3145" s="16"/>
      <c r="M3145" s="16"/>
      <c r="N3145" s="16"/>
      <c r="O3145" s="17" t="str">
        <f>IFERROR(K3145/I3145,"")</f>
        <v/>
      </c>
      <c r="P3145" s="17" t="str">
        <f>IFERROR(L3145/J3145,"")</f>
        <v/>
      </c>
      <c r="Q3145" s="16"/>
      <c r="R3145" s="16"/>
      <c r="S3145" s="16"/>
      <c r="T3145" s="16"/>
      <c r="U3145" s="16"/>
      <c r="V3145" s="16"/>
      <c r="W3145" s="16"/>
      <c r="X3145" s="16"/>
      <c r="Y3145" s="16"/>
      <c r="Z3145" s="16"/>
      <c r="AA3145" s="16" t="str">
        <f>IF(COUNT(Q3145:Z3145)=0,"",SUM(Q3145:Q3145))</f>
        <v/>
      </c>
      <c r="AB3145" s="16" t="str">
        <f>IF(COUNT(Q3145:Z3145)=0,"",SUM(R3145:S3145))</f>
        <v/>
      </c>
      <c r="AC3145" s="16" t="str">
        <f>IF(COUNT(Q3145:Z3145)=0,"",SUM(T3145:V3145))</f>
        <v/>
      </c>
      <c r="AD3145" s="16" t="str">
        <f>IF(COUNT(Q3145:Z3145)=0,"",SUM(W3145:Y3145))</f>
        <v/>
      </c>
      <c r="AE3145" s="16" t="str">
        <f>IF(COUNT(Q3145:Z3145)=0,"",SUM(Z3145:Z3145))</f>
        <v/>
      </c>
      <c r="AF3145" s="16" t="str">
        <f>IF(COUNT(Q3145:Z3145)=0,"",SUM(Q3145:Z3145))</f>
        <v/>
      </c>
      <c r="AG3145" s="17" t="str">
        <f>IFERROR((AA3145+AB3145)/AF3145,"")</f>
        <v/>
      </c>
      <c r="AH3145" s="16"/>
    </row>
    <row r="3146" spans="1:34" x14ac:dyDescent="0.2">
      <c r="A3146" s="4" t="s">
        <v>198</v>
      </c>
      <c r="B3146" s="4" t="s">
        <v>136</v>
      </c>
      <c r="C3146" s="4" t="s">
        <v>955</v>
      </c>
      <c r="D3146" s="4" t="s">
        <v>334</v>
      </c>
      <c r="E3146" s="4" t="s">
        <v>335</v>
      </c>
      <c r="F3146" s="4" t="s">
        <v>1186</v>
      </c>
      <c r="G3146" s="4" t="s">
        <v>156</v>
      </c>
      <c r="H3146" s="4" t="s">
        <v>43</v>
      </c>
      <c r="I3146" s="16">
        <v>1347</v>
      </c>
      <c r="J3146" s="16">
        <v>2249</v>
      </c>
      <c r="K3146" s="16">
        <v>286</v>
      </c>
      <c r="L3146" s="16">
        <v>397</v>
      </c>
      <c r="M3146" s="16">
        <v>0</v>
      </c>
      <c r="N3146" s="16">
        <v>0</v>
      </c>
      <c r="O3146" s="17">
        <f>IFERROR(K3146/I3146,"")</f>
        <v>0.21232368225686712</v>
      </c>
      <c r="P3146" s="17">
        <f>IFERROR(L3146/J3146,"")</f>
        <v>0.17652289906625165</v>
      </c>
      <c r="Q3146" s="16"/>
      <c r="R3146" s="16">
        <v>0</v>
      </c>
      <c r="S3146" s="16"/>
      <c r="T3146" s="16"/>
      <c r="U3146" s="16"/>
      <c r="V3146" s="16">
        <v>0</v>
      </c>
      <c r="W3146" s="16">
        <v>0</v>
      </c>
      <c r="X3146" s="16">
        <v>418</v>
      </c>
      <c r="Y3146" s="16">
        <v>0</v>
      </c>
      <c r="Z3146" s="16">
        <v>259</v>
      </c>
      <c r="AA3146" s="16">
        <f>IF(COUNT(Q3146:Z3146)=0,"",SUM(Q3146:Q3146))</f>
        <v>0</v>
      </c>
      <c r="AB3146" s="16">
        <f>IF(COUNT(Q3146:Z3146)=0,"",SUM(R3146:S3146))</f>
        <v>0</v>
      </c>
      <c r="AC3146" s="16">
        <f>IF(COUNT(Q3146:Z3146)=0,"",SUM(T3146:V3146))</f>
        <v>0</v>
      </c>
      <c r="AD3146" s="16">
        <f>IF(COUNT(Q3146:Z3146)=0,"",SUM(W3146:Y3146))</f>
        <v>418</v>
      </c>
      <c r="AE3146" s="16">
        <f>IF(COUNT(Q3146:Z3146)=0,"",SUM(Z3146:Z3146))</f>
        <v>259</v>
      </c>
      <c r="AF3146" s="16">
        <f>IF(COUNT(Q3146:Z3146)=0,"",SUM(Q3146:Z3146))</f>
        <v>677</v>
      </c>
      <c r="AG3146" s="17">
        <f>IFERROR((AA3146+AB3146)/AF3146,"")</f>
        <v>0</v>
      </c>
      <c r="AH3146" s="16">
        <v>90</v>
      </c>
    </row>
    <row r="3147" spans="1:34" x14ac:dyDescent="0.2">
      <c r="A3147" s="4" t="s">
        <v>198</v>
      </c>
      <c r="B3147" s="4" t="s">
        <v>136</v>
      </c>
      <c r="C3147" s="4" t="s">
        <v>955</v>
      </c>
      <c r="D3147" s="4" t="s">
        <v>334</v>
      </c>
      <c r="E3147" s="4" t="s">
        <v>335</v>
      </c>
      <c r="F3147" s="4" t="s">
        <v>1188</v>
      </c>
      <c r="G3147" s="4" t="s">
        <v>156</v>
      </c>
      <c r="H3147" s="4" t="s">
        <v>43</v>
      </c>
      <c r="I3147" s="16">
        <v>4237</v>
      </c>
      <c r="J3147" s="16">
        <v>9438</v>
      </c>
      <c r="K3147" s="16">
        <v>953</v>
      </c>
      <c r="L3147" s="16">
        <v>1906</v>
      </c>
      <c r="M3147" s="16">
        <v>0</v>
      </c>
      <c r="N3147" s="16">
        <v>0</v>
      </c>
      <c r="O3147" s="17">
        <f>IFERROR(K3147/I3147,"")</f>
        <v>0.22492329478404532</v>
      </c>
      <c r="P3147" s="17">
        <f>IFERROR(L3147/J3147,"")</f>
        <v>0.20194956558592922</v>
      </c>
      <c r="Q3147" s="16"/>
      <c r="R3147" s="16">
        <v>0</v>
      </c>
      <c r="S3147" s="16"/>
      <c r="T3147" s="16"/>
      <c r="U3147" s="16">
        <v>52</v>
      </c>
      <c r="V3147" s="16">
        <v>0</v>
      </c>
      <c r="W3147" s="16">
        <v>0</v>
      </c>
      <c r="X3147" s="16">
        <v>1923</v>
      </c>
      <c r="Y3147" s="16">
        <v>0</v>
      </c>
      <c r="Z3147" s="16">
        <v>880</v>
      </c>
      <c r="AA3147" s="16">
        <f>IF(COUNT(Q3147:Z3147)=0,"",SUM(Q3147:Q3147))</f>
        <v>0</v>
      </c>
      <c r="AB3147" s="16">
        <f>IF(COUNT(Q3147:Z3147)=0,"",SUM(R3147:S3147))</f>
        <v>0</v>
      </c>
      <c r="AC3147" s="16">
        <f>IF(COUNT(Q3147:Z3147)=0,"",SUM(T3147:V3147))</f>
        <v>52</v>
      </c>
      <c r="AD3147" s="16">
        <f>IF(COUNT(Q3147:Z3147)=0,"",SUM(W3147:Y3147))</f>
        <v>1923</v>
      </c>
      <c r="AE3147" s="16">
        <f>IF(COUNT(Q3147:Z3147)=0,"",SUM(Z3147:Z3147))</f>
        <v>880</v>
      </c>
      <c r="AF3147" s="16">
        <f>IF(COUNT(Q3147:Z3147)=0,"",SUM(Q3147:Z3147))</f>
        <v>2855</v>
      </c>
      <c r="AG3147" s="17">
        <f>IFERROR((AA3147+AB3147)/AF3147,"")</f>
        <v>0</v>
      </c>
      <c r="AH3147" s="16">
        <v>366</v>
      </c>
    </row>
    <row r="3148" spans="1:34" x14ac:dyDescent="0.2">
      <c r="A3148" s="4" t="s">
        <v>198</v>
      </c>
      <c r="B3148" s="4" t="s">
        <v>136</v>
      </c>
      <c r="C3148" s="4" t="s">
        <v>955</v>
      </c>
      <c r="D3148" s="4" t="s">
        <v>337</v>
      </c>
      <c r="E3148" s="4" t="s">
        <v>228</v>
      </c>
      <c r="F3148" s="4" t="s">
        <v>1190</v>
      </c>
      <c r="G3148" s="4" t="s">
        <v>156</v>
      </c>
      <c r="H3148" s="4" t="s">
        <v>71</v>
      </c>
      <c r="I3148" s="16">
        <v>97</v>
      </c>
      <c r="J3148" s="16">
        <v>164</v>
      </c>
      <c r="K3148" s="16">
        <v>34</v>
      </c>
      <c r="L3148" s="16">
        <v>51</v>
      </c>
      <c r="M3148" s="16">
        <v>12</v>
      </c>
      <c r="N3148" s="16"/>
      <c r="O3148" s="17">
        <f>IFERROR(K3148/I3148,"")</f>
        <v>0.35051546391752575</v>
      </c>
      <c r="P3148" s="17">
        <f>IFERROR(L3148/J3148,"")</f>
        <v>0.31097560975609756</v>
      </c>
      <c r="Q3148" s="16"/>
      <c r="R3148" s="16">
        <v>0</v>
      </c>
      <c r="S3148" s="16"/>
      <c r="T3148" s="16">
        <v>0</v>
      </c>
      <c r="U3148" s="16"/>
      <c r="V3148" s="16">
        <v>50</v>
      </c>
      <c r="W3148" s="16"/>
      <c r="X3148" s="16">
        <v>12</v>
      </c>
      <c r="Y3148" s="16">
        <v>0</v>
      </c>
      <c r="Z3148" s="16">
        <v>22</v>
      </c>
      <c r="AA3148" s="16">
        <f>IF(COUNT(Q3148:Z3148)=0,"",SUM(Q3148:Q3148))</f>
        <v>0</v>
      </c>
      <c r="AB3148" s="16">
        <f>IF(COUNT(Q3148:Z3148)=0,"",SUM(R3148:S3148))</f>
        <v>0</v>
      </c>
      <c r="AC3148" s="16">
        <f>IF(COUNT(Q3148:Z3148)=0,"",SUM(T3148:V3148))</f>
        <v>50</v>
      </c>
      <c r="AD3148" s="16">
        <f>IF(COUNT(Q3148:Z3148)=0,"",SUM(W3148:Y3148))</f>
        <v>12</v>
      </c>
      <c r="AE3148" s="16">
        <f>IF(COUNT(Q3148:Z3148)=0,"",SUM(Z3148:Z3148))</f>
        <v>22</v>
      </c>
      <c r="AF3148" s="16">
        <f>IF(COUNT(Q3148:Z3148)=0,"",SUM(Q3148:Z3148))</f>
        <v>84</v>
      </c>
      <c r="AG3148" s="17">
        <f>IFERROR((AA3148+AB3148)/AF3148,"")</f>
        <v>0</v>
      </c>
      <c r="AH3148" s="16"/>
    </row>
    <row r="3149" spans="1:34" x14ac:dyDescent="0.2">
      <c r="A3149" s="4" t="s">
        <v>198</v>
      </c>
      <c r="B3149" s="4" t="s">
        <v>135</v>
      </c>
      <c r="C3149" s="4" t="s">
        <v>1036</v>
      </c>
      <c r="D3149" s="4" t="s">
        <v>346</v>
      </c>
      <c r="E3149" s="4" t="s">
        <v>347</v>
      </c>
      <c r="F3149" s="4" t="s">
        <v>1209</v>
      </c>
      <c r="G3149" s="4" t="s">
        <v>156</v>
      </c>
      <c r="H3149" s="4" t="s">
        <v>43</v>
      </c>
      <c r="I3149" s="16">
        <v>19</v>
      </c>
      <c r="J3149" s="16">
        <v>412</v>
      </c>
      <c r="K3149" s="16"/>
      <c r="L3149" s="16">
        <v>32</v>
      </c>
      <c r="M3149" s="16">
        <v>0</v>
      </c>
      <c r="N3149" s="16"/>
      <c r="O3149" s="17">
        <f>IFERROR(K3149/I3149,"")</f>
        <v>0</v>
      </c>
      <c r="P3149" s="17">
        <f>IFERROR(L3149/J3149,"")</f>
        <v>7.7669902912621352E-2</v>
      </c>
      <c r="Q3149" s="16"/>
      <c r="R3149" s="16">
        <v>0</v>
      </c>
      <c r="S3149" s="16"/>
      <c r="T3149" s="16">
        <v>0</v>
      </c>
      <c r="U3149" s="16">
        <v>0</v>
      </c>
      <c r="V3149" s="16">
        <v>0</v>
      </c>
      <c r="W3149" s="16">
        <v>0</v>
      </c>
      <c r="X3149" s="16">
        <v>21</v>
      </c>
      <c r="Y3149" s="16">
        <v>0</v>
      </c>
      <c r="Z3149" s="16">
        <v>11</v>
      </c>
      <c r="AA3149" s="16">
        <f>IF(COUNT(Q3149:Z3149)=0,"",SUM(Q3149:Q3149))</f>
        <v>0</v>
      </c>
      <c r="AB3149" s="16">
        <f>IF(COUNT(Q3149:Z3149)=0,"",SUM(R3149:S3149))</f>
        <v>0</v>
      </c>
      <c r="AC3149" s="16">
        <f>IF(COUNT(Q3149:Z3149)=0,"",SUM(T3149:V3149))</f>
        <v>0</v>
      </c>
      <c r="AD3149" s="16">
        <f>IF(COUNT(Q3149:Z3149)=0,"",SUM(W3149:Y3149))</f>
        <v>21</v>
      </c>
      <c r="AE3149" s="16">
        <f>IF(COUNT(Q3149:Z3149)=0,"",SUM(Z3149:Z3149))</f>
        <v>11</v>
      </c>
      <c r="AF3149" s="16">
        <f>IF(COUNT(Q3149:Z3149)=0,"",SUM(Q3149:Z3149))</f>
        <v>32</v>
      </c>
      <c r="AG3149" s="17">
        <f>IFERROR((AA3149+AB3149)/AF3149,"")</f>
        <v>0</v>
      </c>
      <c r="AH3149" s="16"/>
    </row>
    <row r="3150" spans="1:34" x14ac:dyDescent="0.2">
      <c r="A3150" s="4" t="s">
        <v>198</v>
      </c>
      <c r="B3150" s="4" t="s">
        <v>135</v>
      </c>
      <c r="C3150" s="4" t="s">
        <v>1036</v>
      </c>
      <c r="D3150" s="4" t="s">
        <v>349</v>
      </c>
      <c r="E3150" s="4" t="s">
        <v>266</v>
      </c>
      <c r="F3150" s="4" t="s">
        <v>1212</v>
      </c>
      <c r="G3150" s="4" t="s">
        <v>156</v>
      </c>
      <c r="H3150" s="4" t="s">
        <v>43</v>
      </c>
      <c r="I3150" s="16"/>
      <c r="J3150" s="16">
        <v>192</v>
      </c>
      <c r="K3150" s="16"/>
      <c r="L3150" s="16">
        <v>76</v>
      </c>
      <c r="M3150" s="16">
        <v>0</v>
      </c>
      <c r="N3150" s="16">
        <v>48</v>
      </c>
      <c r="O3150" s="17" t="str">
        <f>IFERROR(K3150/I3150,"")</f>
        <v/>
      </c>
      <c r="P3150" s="17">
        <f>IFERROR(L3150/J3150,"")</f>
        <v>0.39583333333333331</v>
      </c>
      <c r="Q3150" s="16"/>
      <c r="R3150" s="16"/>
      <c r="S3150" s="16"/>
      <c r="T3150" s="16">
        <v>0</v>
      </c>
      <c r="U3150" s="16">
        <v>0</v>
      </c>
      <c r="V3150" s="16">
        <v>0</v>
      </c>
      <c r="W3150" s="16">
        <v>0</v>
      </c>
      <c r="X3150" s="16">
        <v>41</v>
      </c>
      <c r="Y3150" s="16">
        <v>0</v>
      </c>
      <c r="Z3150" s="16">
        <v>30</v>
      </c>
      <c r="AA3150" s="16">
        <f>IF(COUNT(Q3150:Z3150)=0,"",SUM(Q3150:Q3150))</f>
        <v>0</v>
      </c>
      <c r="AB3150" s="16">
        <f>IF(COUNT(Q3150:Z3150)=0,"",SUM(R3150:S3150))</f>
        <v>0</v>
      </c>
      <c r="AC3150" s="16">
        <f>IF(COUNT(Q3150:Z3150)=0,"",SUM(T3150:V3150))</f>
        <v>0</v>
      </c>
      <c r="AD3150" s="16">
        <f>IF(COUNT(Q3150:Z3150)=0,"",SUM(W3150:Y3150))</f>
        <v>41</v>
      </c>
      <c r="AE3150" s="16">
        <f>IF(COUNT(Q3150:Z3150)=0,"",SUM(Z3150:Z3150))</f>
        <v>30</v>
      </c>
      <c r="AF3150" s="16">
        <f>IF(COUNT(Q3150:Z3150)=0,"",SUM(Q3150:Z3150))</f>
        <v>71</v>
      </c>
      <c r="AG3150" s="17">
        <f>IFERROR((AA3150+AB3150)/AF3150,"")</f>
        <v>0</v>
      </c>
      <c r="AH3150" s="16"/>
    </row>
    <row r="3151" spans="1:34" x14ac:dyDescent="0.2">
      <c r="A3151" s="4" t="s">
        <v>198</v>
      </c>
      <c r="B3151" s="4" t="s">
        <v>135</v>
      </c>
      <c r="C3151" s="4" t="s">
        <v>1036</v>
      </c>
      <c r="D3151" s="4" t="s">
        <v>349</v>
      </c>
      <c r="E3151" s="4" t="s">
        <v>266</v>
      </c>
      <c r="F3151" s="4" t="s">
        <v>1215</v>
      </c>
      <c r="G3151" s="4" t="s">
        <v>156</v>
      </c>
      <c r="H3151" s="4" t="s">
        <v>71</v>
      </c>
      <c r="I3151" s="16">
        <v>11</v>
      </c>
      <c r="J3151" s="16">
        <v>59</v>
      </c>
      <c r="K3151" s="16"/>
      <c r="L3151" s="16"/>
      <c r="M3151" s="16">
        <v>0</v>
      </c>
      <c r="N3151" s="16">
        <v>0</v>
      </c>
      <c r="O3151" s="17">
        <f>IFERROR(K3151/I3151,"")</f>
        <v>0</v>
      </c>
      <c r="P3151" s="17">
        <f>IFERROR(L3151/J3151,"")</f>
        <v>0</v>
      </c>
      <c r="Q3151" s="16"/>
      <c r="R3151" s="16">
        <v>0</v>
      </c>
      <c r="S3151" s="16"/>
      <c r="T3151" s="16">
        <v>0</v>
      </c>
      <c r="U3151" s="16">
        <v>0</v>
      </c>
      <c r="V3151" s="16">
        <v>0</v>
      </c>
      <c r="W3151" s="16">
        <v>0</v>
      </c>
      <c r="X3151" s="16"/>
      <c r="Y3151" s="16">
        <v>0</v>
      </c>
      <c r="Z3151" s="16">
        <v>0</v>
      </c>
      <c r="AA3151" s="16">
        <f>IF(COUNT(Q3151:Z3151)=0,"",SUM(Q3151:Q3151))</f>
        <v>0</v>
      </c>
      <c r="AB3151" s="16">
        <f>IF(COUNT(Q3151:Z3151)=0,"",SUM(R3151:S3151))</f>
        <v>0</v>
      </c>
      <c r="AC3151" s="16">
        <f>IF(COUNT(Q3151:Z3151)=0,"",SUM(T3151:V3151))</f>
        <v>0</v>
      </c>
      <c r="AD3151" s="16">
        <f>IF(COUNT(Q3151:Z3151)=0,"",SUM(W3151:Y3151))</f>
        <v>0</v>
      </c>
      <c r="AE3151" s="16">
        <f>IF(COUNT(Q3151:Z3151)=0,"",SUM(Z3151:Z3151))</f>
        <v>0</v>
      </c>
      <c r="AF3151" s="16">
        <f>IF(COUNT(Q3151:Z3151)=0,"",SUM(Q3151:Z3151))</f>
        <v>0</v>
      </c>
      <c r="AG3151" s="17" t="str">
        <f>IFERROR((AA3151+AB3151)/AF3151,"")</f>
        <v/>
      </c>
      <c r="AH3151" s="16"/>
    </row>
    <row r="3152" spans="1:34" x14ac:dyDescent="0.2">
      <c r="A3152" s="4" t="s">
        <v>198</v>
      </c>
      <c r="B3152" s="4" t="s">
        <v>135</v>
      </c>
      <c r="C3152" s="4" t="s">
        <v>1036</v>
      </c>
      <c r="D3152" s="4" t="s">
        <v>352</v>
      </c>
      <c r="E3152" s="4" t="s">
        <v>222</v>
      </c>
      <c r="F3152" s="4" t="s">
        <v>1221</v>
      </c>
      <c r="G3152" s="4" t="s">
        <v>156</v>
      </c>
      <c r="H3152" s="4" t="s">
        <v>71</v>
      </c>
      <c r="I3152" s="16"/>
      <c r="J3152" s="16"/>
      <c r="K3152" s="16"/>
      <c r="L3152" s="16"/>
      <c r="M3152" s="16"/>
      <c r="N3152" s="16"/>
      <c r="O3152" s="17" t="str">
        <f>IFERROR(K3152/I3152,"")</f>
        <v/>
      </c>
      <c r="P3152" s="17" t="str">
        <f>IFERROR(L3152/J3152,"")</f>
        <v/>
      </c>
      <c r="Q3152" s="16"/>
      <c r="R3152" s="16"/>
      <c r="S3152" s="16"/>
      <c r="T3152" s="16"/>
      <c r="U3152" s="16"/>
      <c r="V3152" s="16"/>
      <c r="W3152" s="16"/>
      <c r="X3152" s="16"/>
      <c r="Y3152" s="16"/>
      <c r="Z3152" s="16"/>
      <c r="AA3152" s="16" t="str">
        <f>IF(COUNT(Q3152:Z3152)=0,"",SUM(Q3152:Q3152))</f>
        <v/>
      </c>
      <c r="AB3152" s="16" t="str">
        <f>IF(COUNT(Q3152:Z3152)=0,"",SUM(R3152:S3152))</f>
        <v/>
      </c>
      <c r="AC3152" s="16" t="str">
        <f>IF(COUNT(Q3152:Z3152)=0,"",SUM(T3152:V3152))</f>
        <v/>
      </c>
      <c r="AD3152" s="16" t="str">
        <f>IF(COUNT(Q3152:Z3152)=0,"",SUM(W3152:Y3152))</f>
        <v/>
      </c>
      <c r="AE3152" s="16" t="str">
        <f>IF(COUNT(Q3152:Z3152)=0,"",SUM(Z3152:Z3152))</f>
        <v/>
      </c>
      <c r="AF3152" s="16" t="str">
        <f>IF(COUNT(Q3152:Z3152)=0,"",SUM(Q3152:Z3152))</f>
        <v/>
      </c>
      <c r="AG3152" s="17" t="str">
        <f>IFERROR((AA3152+AB3152)/AF3152,"")</f>
        <v/>
      </c>
      <c r="AH3152" s="16"/>
    </row>
    <row r="3153" spans="1:34" x14ac:dyDescent="0.2">
      <c r="A3153" s="4" t="s">
        <v>198</v>
      </c>
      <c r="B3153" s="4" t="s">
        <v>135</v>
      </c>
      <c r="C3153" s="4" t="s">
        <v>1036</v>
      </c>
      <c r="D3153" s="4" t="s">
        <v>352</v>
      </c>
      <c r="E3153" s="4" t="s">
        <v>222</v>
      </c>
      <c r="F3153" s="4" t="s">
        <v>1222</v>
      </c>
      <c r="G3153" s="4" t="s">
        <v>156</v>
      </c>
      <c r="H3153" s="4" t="s">
        <v>71</v>
      </c>
      <c r="I3153" s="16"/>
      <c r="J3153" s="16"/>
      <c r="K3153" s="16"/>
      <c r="L3153" s="16"/>
      <c r="M3153" s="16"/>
      <c r="N3153" s="16"/>
      <c r="O3153" s="17" t="str">
        <f>IFERROR(K3153/I3153,"")</f>
        <v/>
      </c>
      <c r="P3153" s="17" t="str">
        <f>IFERROR(L3153/J3153,"")</f>
        <v/>
      </c>
      <c r="Q3153" s="16"/>
      <c r="R3153" s="16"/>
      <c r="S3153" s="16"/>
      <c r="T3153" s="16"/>
      <c r="U3153" s="16"/>
      <c r="V3153" s="16"/>
      <c r="W3153" s="16"/>
      <c r="X3153" s="16"/>
      <c r="Y3153" s="16"/>
      <c r="Z3153" s="16"/>
      <c r="AA3153" s="16" t="str">
        <f>IF(COUNT(Q3153:Z3153)=0,"",SUM(Q3153:Q3153))</f>
        <v/>
      </c>
      <c r="AB3153" s="16" t="str">
        <f>IF(COUNT(Q3153:Z3153)=0,"",SUM(R3153:S3153))</f>
        <v/>
      </c>
      <c r="AC3153" s="16" t="str">
        <f>IF(COUNT(Q3153:Z3153)=0,"",SUM(T3153:V3153))</f>
        <v/>
      </c>
      <c r="AD3153" s="16" t="str">
        <f>IF(COUNT(Q3153:Z3153)=0,"",SUM(W3153:Y3153))</f>
        <v/>
      </c>
      <c r="AE3153" s="16" t="str">
        <f>IF(COUNT(Q3153:Z3153)=0,"",SUM(Z3153:Z3153))</f>
        <v/>
      </c>
      <c r="AF3153" s="16" t="str">
        <f>IF(COUNT(Q3153:Z3153)=0,"",SUM(Q3153:Z3153))</f>
        <v/>
      </c>
      <c r="AG3153" s="17" t="str">
        <f>IFERROR((AA3153+AB3153)/AF3153,"")</f>
        <v/>
      </c>
      <c r="AH3153" s="16"/>
    </row>
    <row r="3154" spans="1:34" x14ac:dyDescent="0.2">
      <c r="A3154" s="4" t="s">
        <v>198</v>
      </c>
      <c r="B3154" s="4" t="s">
        <v>135</v>
      </c>
      <c r="C3154" s="4" t="s">
        <v>1036</v>
      </c>
      <c r="D3154" s="4" t="s">
        <v>352</v>
      </c>
      <c r="E3154" s="4" t="s">
        <v>222</v>
      </c>
      <c r="F3154" s="4" t="s">
        <v>1223</v>
      </c>
      <c r="G3154" s="4" t="s">
        <v>156</v>
      </c>
      <c r="H3154" s="4" t="s">
        <v>71</v>
      </c>
      <c r="I3154" s="16"/>
      <c r="J3154" s="16"/>
      <c r="K3154" s="16"/>
      <c r="L3154" s="16"/>
      <c r="M3154" s="16"/>
      <c r="N3154" s="16"/>
      <c r="O3154" s="17" t="str">
        <f>IFERROR(K3154/I3154,"")</f>
        <v/>
      </c>
      <c r="P3154" s="17" t="str">
        <f>IFERROR(L3154/J3154,"")</f>
        <v/>
      </c>
      <c r="Q3154" s="16"/>
      <c r="R3154" s="16"/>
      <c r="S3154" s="16"/>
      <c r="T3154" s="16"/>
      <c r="U3154" s="16"/>
      <c r="V3154" s="16"/>
      <c r="W3154" s="16"/>
      <c r="X3154" s="16"/>
      <c r="Y3154" s="16"/>
      <c r="Z3154" s="16"/>
      <c r="AA3154" s="16" t="str">
        <f>IF(COUNT(Q3154:Z3154)=0,"",SUM(Q3154:Q3154))</f>
        <v/>
      </c>
      <c r="AB3154" s="16" t="str">
        <f>IF(COUNT(Q3154:Z3154)=0,"",SUM(R3154:S3154))</f>
        <v/>
      </c>
      <c r="AC3154" s="16" t="str">
        <f>IF(COUNT(Q3154:Z3154)=0,"",SUM(T3154:V3154))</f>
        <v/>
      </c>
      <c r="AD3154" s="16" t="str">
        <f>IF(COUNT(Q3154:Z3154)=0,"",SUM(W3154:Y3154))</f>
        <v/>
      </c>
      <c r="AE3154" s="16" t="str">
        <f>IF(COUNT(Q3154:Z3154)=0,"",SUM(Z3154:Z3154))</f>
        <v/>
      </c>
      <c r="AF3154" s="16" t="str">
        <f>IF(COUNT(Q3154:Z3154)=0,"",SUM(Q3154:Z3154))</f>
        <v/>
      </c>
      <c r="AG3154" s="17" t="str">
        <f>IFERROR((AA3154+AB3154)/AF3154,"")</f>
        <v/>
      </c>
      <c r="AH3154" s="16"/>
    </row>
    <row r="3155" spans="1:34" x14ac:dyDescent="0.2">
      <c r="A3155" s="4" t="s">
        <v>198</v>
      </c>
      <c r="B3155" s="4" t="s">
        <v>134</v>
      </c>
      <c r="C3155" s="4" t="s">
        <v>955</v>
      </c>
      <c r="D3155" s="4" t="s">
        <v>359</v>
      </c>
      <c r="E3155" s="4" t="s">
        <v>251</v>
      </c>
      <c r="F3155" s="4" t="s">
        <v>1235</v>
      </c>
      <c r="G3155" s="4" t="s">
        <v>156</v>
      </c>
      <c r="H3155" s="4" t="s">
        <v>43</v>
      </c>
      <c r="I3155" s="16">
        <v>281</v>
      </c>
      <c r="J3155" s="16">
        <v>189</v>
      </c>
      <c r="K3155" s="16">
        <v>131</v>
      </c>
      <c r="L3155" s="16">
        <v>70</v>
      </c>
      <c r="M3155" s="16">
        <v>0</v>
      </c>
      <c r="N3155" s="16">
        <v>0</v>
      </c>
      <c r="O3155" s="17">
        <f>IFERROR(K3155/I3155,"")</f>
        <v>0.46619217081850534</v>
      </c>
      <c r="P3155" s="17">
        <f>IFERROR(L3155/J3155,"")</f>
        <v>0.37037037037037035</v>
      </c>
      <c r="Q3155" s="16"/>
      <c r="R3155" s="16"/>
      <c r="S3155" s="16"/>
      <c r="T3155" s="16">
        <v>0</v>
      </c>
      <c r="U3155" s="16">
        <v>0</v>
      </c>
      <c r="V3155" s="16">
        <v>0</v>
      </c>
      <c r="W3155" s="16"/>
      <c r="X3155" s="16">
        <v>96</v>
      </c>
      <c r="Y3155" s="16">
        <v>0</v>
      </c>
      <c r="Z3155" s="16">
        <v>89</v>
      </c>
      <c r="AA3155" s="16">
        <f>IF(COUNT(Q3155:Z3155)=0,"",SUM(Q3155:Q3155))</f>
        <v>0</v>
      </c>
      <c r="AB3155" s="16">
        <f>IF(COUNT(Q3155:Z3155)=0,"",SUM(R3155:S3155))</f>
        <v>0</v>
      </c>
      <c r="AC3155" s="16">
        <f>IF(COUNT(Q3155:Z3155)=0,"",SUM(T3155:V3155))</f>
        <v>0</v>
      </c>
      <c r="AD3155" s="16">
        <f>IF(COUNT(Q3155:Z3155)=0,"",SUM(W3155:Y3155))</f>
        <v>96</v>
      </c>
      <c r="AE3155" s="16">
        <f>IF(COUNT(Q3155:Z3155)=0,"",SUM(Z3155:Z3155))</f>
        <v>89</v>
      </c>
      <c r="AF3155" s="16">
        <f>IF(COUNT(Q3155:Z3155)=0,"",SUM(Q3155:Z3155))</f>
        <v>185</v>
      </c>
      <c r="AG3155" s="17">
        <f>IFERROR((AA3155+AB3155)/AF3155,"")</f>
        <v>0</v>
      </c>
      <c r="AH3155" s="16">
        <v>36</v>
      </c>
    </row>
    <row r="3156" spans="1:34" x14ac:dyDescent="0.2">
      <c r="A3156" s="4" t="s">
        <v>198</v>
      </c>
      <c r="B3156" s="4" t="s">
        <v>134</v>
      </c>
      <c r="C3156" s="4" t="s">
        <v>955</v>
      </c>
      <c r="D3156" s="4" t="s">
        <v>359</v>
      </c>
      <c r="E3156" s="4" t="s">
        <v>251</v>
      </c>
      <c r="F3156" s="4" t="s">
        <v>1236</v>
      </c>
      <c r="G3156" s="4" t="s">
        <v>156</v>
      </c>
      <c r="H3156" s="4" t="s">
        <v>71</v>
      </c>
      <c r="I3156" s="16">
        <v>307</v>
      </c>
      <c r="J3156" s="16">
        <v>271</v>
      </c>
      <c r="K3156" s="16">
        <v>148</v>
      </c>
      <c r="L3156" s="16">
        <v>83</v>
      </c>
      <c r="M3156" s="16">
        <v>0</v>
      </c>
      <c r="N3156" s="16">
        <v>0</v>
      </c>
      <c r="O3156" s="17">
        <f>IFERROR(K3156/I3156,"")</f>
        <v>0.48208469055374592</v>
      </c>
      <c r="P3156" s="17">
        <f>IFERROR(L3156/J3156,"")</f>
        <v>0.30627306273062732</v>
      </c>
      <c r="Q3156" s="16"/>
      <c r="R3156" s="16"/>
      <c r="S3156" s="16"/>
      <c r="T3156" s="16">
        <v>0</v>
      </c>
      <c r="U3156" s="16">
        <v>0</v>
      </c>
      <c r="V3156" s="16">
        <v>0</v>
      </c>
      <c r="W3156" s="16"/>
      <c r="X3156" s="16">
        <v>103</v>
      </c>
      <c r="Y3156" s="16">
        <v>0</v>
      </c>
      <c r="Z3156" s="16">
        <v>108</v>
      </c>
      <c r="AA3156" s="16">
        <f>IF(COUNT(Q3156:Z3156)=0,"",SUM(Q3156:Q3156))</f>
        <v>0</v>
      </c>
      <c r="AB3156" s="16">
        <f>IF(COUNT(Q3156:Z3156)=0,"",SUM(R3156:S3156))</f>
        <v>0</v>
      </c>
      <c r="AC3156" s="16">
        <f>IF(COUNT(Q3156:Z3156)=0,"",SUM(T3156:V3156))</f>
        <v>0</v>
      </c>
      <c r="AD3156" s="16">
        <f>IF(COUNT(Q3156:Z3156)=0,"",SUM(W3156:Y3156))</f>
        <v>103</v>
      </c>
      <c r="AE3156" s="16">
        <f>IF(COUNT(Q3156:Z3156)=0,"",SUM(Z3156:Z3156))</f>
        <v>108</v>
      </c>
      <c r="AF3156" s="16">
        <f>IF(COUNT(Q3156:Z3156)=0,"",SUM(Q3156:Z3156))</f>
        <v>211</v>
      </c>
      <c r="AG3156" s="17">
        <f>IFERROR((AA3156+AB3156)/AF3156,"")</f>
        <v>0</v>
      </c>
      <c r="AH3156" s="16">
        <v>50</v>
      </c>
    </row>
    <row r="3157" spans="1:34" x14ac:dyDescent="0.2">
      <c r="A3157" s="4" t="s">
        <v>198</v>
      </c>
      <c r="B3157" s="4" t="s">
        <v>134</v>
      </c>
      <c r="C3157" s="4" t="s">
        <v>955</v>
      </c>
      <c r="D3157" s="4" t="s">
        <v>360</v>
      </c>
      <c r="E3157" s="4" t="s">
        <v>266</v>
      </c>
      <c r="F3157" s="4" t="s">
        <v>1238</v>
      </c>
      <c r="G3157" s="4" t="s">
        <v>156</v>
      </c>
      <c r="H3157" s="4" t="s">
        <v>43</v>
      </c>
      <c r="I3157" s="16">
        <v>28</v>
      </c>
      <c r="J3157" s="16">
        <v>238</v>
      </c>
      <c r="K3157" s="16">
        <v>12</v>
      </c>
      <c r="L3157" s="16">
        <v>40</v>
      </c>
      <c r="M3157" s="16">
        <v>0</v>
      </c>
      <c r="N3157" s="16">
        <v>22</v>
      </c>
      <c r="O3157" s="17">
        <f>IFERROR(K3157/I3157,"")</f>
        <v>0.42857142857142855</v>
      </c>
      <c r="P3157" s="17">
        <f>IFERROR(L3157/J3157,"")</f>
        <v>0.16806722689075632</v>
      </c>
      <c r="Q3157" s="16"/>
      <c r="R3157" s="16">
        <v>0</v>
      </c>
      <c r="S3157" s="16"/>
      <c r="T3157" s="16">
        <v>0</v>
      </c>
      <c r="U3157" s="16">
        <v>0</v>
      </c>
      <c r="V3157" s="16">
        <v>0</v>
      </c>
      <c r="W3157" s="16">
        <v>0</v>
      </c>
      <c r="X3157" s="16">
        <v>30</v>
      </c>
      <c r="Y3157" s="16">
        <v>0</v>
      </c>
      <c r="Z3157" s="16">
        <v>13</v>
      </c>
      <c r="AA3157" s="16">
        <f>IF(COUNT(Q3157:Z3157)=0,"",SUM(Q3157:Q3157))</f>
        <v>0</v>
      </c>
      <c r="AB3157" s="16">
        <f>IF(COUNT(Q3157:Z3157)=0,"",SUM(R3157:S3157))</f>
        <v>0</v>
      </c>
      <c r="AC3157" s="16">
        <f>IF(COUNT(Q3157:Z3157)=0,"",SUM(T3157:V3157))</f>
        <v>0</v>
      </c>
      <c r="AD3157" s="16">
        <f>IF(COUNT(Q3157:Z3157)=0,"",SUM(W3157:Y3157))</f>
        <v>30</v>
      </c>
      <c r="AE3157" s="16">
        <f>IF(COUNT(Q3157:Z3157)=0,"",SUM(Z3157:Z3157))</f>
        <v>13</v>
      </c>
      <c r="AF3157" s="16">
        <f>IF(COUNT(Q3157:Z3157)=0,"",SUM(Q3157:Z3157))</f>
        <v>43</v>
      </c>
      <c r="AG3157" s="17">
        <f>IFERROR((AA3157+AB3157)/AF3157,"")</f>
        <v>0</v>
      </c>
      <c r="AH3157" s="16"/>
    </row>
    <row r="3158" spans="1:34" x14ac:dyDescent="0.2">
      <c r="A3158" s="4" t="s">
        <v>198</v>
      </c>
      <c r="B3158" s="4" t="s">
        <v>134</v>
      </c>
      <c r="C3158" s="4" t="s">
        <v>955</v>
      </c>
      <c r="D3158" s="4" t="s">
        <v>360</v>
      </c>
      <c r="E3158" s="4" t="s">
        <v>266</v>
      </c>
      <c r="F3158" s="4" t="s">
        <v>1242</v>
      </c>
      <c r="G3158" s="4" t="s">
        <v>156</v>
      </c>
      <c r="H3158" s="4" t="s">
        <v>43</v>
      </c>
      <c r="I3158" s="16"/>
      <c r="J3158" s="16">
        <v>23</v>
      </c>
      <c r="K3158" s="16"/>
      <c r="L3158" s="16"/>
      <c r="M3158" s="16">
        <v>0</v>
      </c>
      <c r="N3158" s="16">
        <v>0</v>
      </c>
      <c r="O3158" s="17" t="str">
        <f>IFERROR(K3158/I3158,"")</f>
        <v/>
      </c>
      <c r="P3158" s="17">
        <f>IFERROR(L3158/J3158,"")</f>
        <v>0</v>
      </c>
      <c r="Q3158" s="16"/>
      <c r="R3158" s="16">
        <v>0</v>
      </c>
      <c r="S3158" s="16"/>
      <c r="T3158" s="16">
        <v>0</v>
      </c>
      <c r="U3158" s="16">
        <v>0</v>
      </c>
      <c r="V3158" s="16">
        <v>0</v>
      </c>
      <c r="W3158" s="16">
        <v>0</v>
      </c>
      <c r="X3158" s="16"/>
      <c r="Y3158" s="16">
        <v>0</v>
      </c>
      <c r="Z3158" s="16">
        <v>0</v>
      </c>
      <c r="AA3158" s="16">
        <f>IF(COUNT(Q3158:Z3158)=0,"",SUM(Q3158:Q3158))</f>
        <v>0</v>
      </c>
      <c r="AB3158" s="16">
        <f>IF(COUNT(Q3158:Z3158)=0,"",SUM(R3158:S3158))</f>
        <v>0</v>
      </c>
      <c r="AC3158" s="16">
        <f>IF(COUNT(Q3158:Z3158)=0,"",SUM(T3158:V3158))</f>
        <v>0</v>
      </c>
      <c r="AD3158" s="16">
        <f>IF(COUNT(Q3158:Z3158)=0,"",SUM(W3158:Y3158))</f>
        <v>0</v>
      </c>
      <c r="AE3158" s="16">
        <f>IF(COUNT(Q3158:Z3158)=0,"",SUM(Z3158:Z3158))</f>
        <v>0</v>
      </c>
      <c r="AF3158" s="16">
        <f>IF(COUNT(Q3158:Z3158)=0,"",SUM(Q3158:Z3158))</f>
        <v>0</v>
      </c>
      <c r="AG3158" s="17" t="str">
        <f>IFERROR((AA3158+AB3158)/AF3158,"")</f>
        <v/>
      </c>
      <c r="AH3158" s="16"/>
    </row>
    <row r="3159" spans="1:34" x14ac:dyDescent="0.2">
      <c r="A3159" s="4" t="s">
        <v>198</v>
      </c>
      <c r="B3159" s="4" t="s">
        <v>134</v>
      </c>
      <c r="C3159" s="4" t="s">
        <v>955</v>
      </c>
      <c r="D3159" s="4" t="s">
        <v>365</v>
      </c>
      <c r="E3159" s="4" t="s">
        <v>225</v>
      </c>
      <c r="F3159" s="4" t="s">
        <v>1253</v>
      </c>
      <c r="G3159" s="4" t="s">
        <v>156</v>
      </c>
      <c r="H3159" s="4" t="s">
        <v>43</v>
      </c>
      <c r="I3159" s="16"/>
      <c r="J3159" s="16"/>
      <c r="K3159" s="16"/>
      <c r="L3159" s="16"/>
      <c r="M3159" s="16"/>
      <c r="N3159" s="16"/>
      <c r="O3159" s="17" t="str">
        <f>IFERROR(K3159/I3159,"")</f>
        <v/>
      </c>
      <c r="P3159" s="17" t="str">
        <f>IFERROR(L3159/J3159,"")</f>
        <v/>
      </c>
      <c r="Q3159" s="16"/>
      <c r="R3159" s="16"/>
      <c r="S3159" s="16"/>
      <c r="T3159" s="16"/>
      <c r="U3159" s="16"/>
      <c r="V3159" s="16"/>
      <c r="W3159" s="16"/>
      <c r="X3159" s="16"/>
      <c r="Y3159" s="16"/>
      <c r="Z3159" s="16"/>
      <c r="AA3159" s="16" t="str">
        <f>IF(COUNT(Q3159:Z3159)=0,"",SUM(Q3159:Q3159))</f>
        <v/>
      </c>
      <c r="AB3159" s="16" t="str">
        <f>IF(COUNT(Q3159:Z3159)=0,"",SUM(R3159:S3159))</f>
        <v/>
      </c>
      <c r="AC3159" s="16" t="str">
        <f>IF(COUNT(Q3159:Z3159)=0,"",SUM(T3159:V3159))</f>
        <v/>
      </c>
      <c r="AD3159" s="16" t="str">
        <f>IF(COUNT(Q3159:Z3159)=0,"",SUM(W3159:Y3159))</f>
        <v/>
      </c>
      <c r="AE3159" s="16" t="str">
        <f>IF(COUNT(Q3159:Z3159)=0,"",SUM(Z3159:Z3159))</f>
        <v/>
      </c>
      <c r="AF3159" s="16" t="str">
        <f>IF(COUNT(Q3159:Z3159)=0,"",SUM(Q3159:Z3159))</f>
        <v/>
      </c>
      <c r="AG3159" s="17" t="str">
        <f>IFERROR((AA3159+AB3159)/AF3159,"")</f>
        <v/>
      </c>
      <c r="AH3159" s="16"/>
    </row>
    <row r="3160" spans="1:34" x14ac:dyDescent="0.2">
      <c r="A3160" s="4" t="s">
        <v>198</v>
      </c>
      <c r="B3160" s="4" t="s">
        <v>134</v>
      </c>
      <c r="C3160" s="4" t="s">
        <v>955</v>
      </c>
      <c r="D3160" s="4" t="s">
        <v>367</v>
      </c>
      <c r="E3160" s="4" t="s">
        <v>231</v>
      </c>
      <c r="F3160" s="4" t="s">
        <v>1261</v>
      </c>
      <c r="G3160" s="4" t="s">
        <v>156</v>
      </c>
      <c r="H3160" s="4" t="s">
        <v>71</v>
      </c>
      <c r="I3160" s="16"/>
      <c r="J3160" s="16"/>
      <c r="K3160" s="16"/>
      <c r="L3160" s="16"/>
      <c r="M3160" s="16"/>
      <c r="N3160" s="16"/>
      <c r="O3160" s="17" t="str">
        <f>IFERROR(K3160/I3160,"")</f>
        <v/>
      </c>
      <c r="P3160" s="17" t="str">
        <f>IFERROR(L3160/J3160,"")</f>
        <v/>
      </c>
      <c r="Q3160" s="16"/>
      <c r="R3160" s="16"/>
      <c r="S3160" s="16"/>
      <c r="T3160" s="16"/>
      <c r="U3160" s="16"/>
      <c r="V3160" s="16"/>
      <c r="W3160" s="16"/>
      <c r="X3160" s="16"/>
      <c r="Y3160" s="16"/>
      <c r="Z3160" s="16"/>
      <c r="AA3160" s="16" t="str">
        <f>IF(COUNT(Q3160:Z3160)=0,"",SUM(Q3160:Q3160))</f>
        <v/>
      </c>
      <c r="AB3160" s="16" t="str">
        <f>IF(COUNT(Q3160:Z3160)=0,"",SUM(R3160:S3160))</f>
        <v/>
      </c>
      <c r="AC3160" s="16" t="str">
        <f>IF(COUNT(Q3160:Z3160)=0,"",SUM(T3160:V3160))</f>
        <v/>
      </c>
      <c r="AD3160" s="16" t="str">
        <f>IF(COUNT(Q3160:Z3160)=0,"",SUM(W3160:Y3160))</f>
        <v/>
      </c>
      <c r="AE3160" s="16" t="str">
        <f>IF(COUNT(Q3160:Z3160)=0,"",SUM(Z3160:Z3160))</f>
        <v/>
      </c>
      <c r="AF3160" s="16" t="str">
        <f>IF(COUNT(Q3160:Z3160)=0,"",SUM(Q3160:Z3160))</f>
        <v/>
      </c>
      <c r="AG3160" s="17" t="str">
        <f>IFERROR((AA3160+AB3160)/AF3160,"")</f>
        <v/>
      </c>
      <c r="AH3160" s="16"/>
    </row>
    <row r="3161" spans="1:34" x14ac:dyDescent="0.2">
      <c r="A3161" s="4" t="s">
        <v>198</v>
      </c>
      <c r="B3161" s="4" t="s">
        <v>134</v>
      </c>
      <c r="C3161" s="4" t="s">
        <v>955</v>
      </c>
      <c r="D3161" s="4" t="s">
        <v>368</v>
      </c>
      <c r="E3161" s="4" t="s">
        <v>369</v>
      </c>
      <c r="F3161" s="4" t="s">
        <v>1262</v>
      </c>
      <c r="G3161" s="4" t="s">
        <v>156</v>
      </c>
      <c r="H3161" s="4" t="s">
        <v>71</v>
      </c>
      <c r="I3161" s="16"/>
      <c r="J3161" s="16"/>
      <c r="K3161" s="16"/>
      <c r="L3161" s="16"/>
      <c r="M3161" s="16"/>
      <c r="N3161" s="16"/>
      <c r="O3161" s="17" t="str">
        <f>IFERROR(K3161/I3161,"")</f>
        <v/>
      </c>
      <c r="P3161" s="17" t="str">
        <f>IFERROR(L3161/J3161,"")</f>
        <v/>
      </c>
      <c r="Q3161" s="16"/>
      <c r="R3161" s="16"/>
      <c r="S3161" s="16"/>
      <c r="T3161" s="16"/>
      <c r="U3161" s="16"/>
      <c r="V3161" s="16"/>
      <c r="W3161" s="16"/>
      <c r="X3161" s="16"/>
      <c r="Y3161" s="16"/>
      <c r="Z3161" s="16"/>
      <c r="AA3161" s="16" t="str">
        <f>IF(COUNT(Q3161:Z3161)=0,"",SUM(Q3161:Q3161))</f>
        <v/>
      </c>
      <c r="AB3161" s="16" t="str">
        <f>IF(COUNT(Q3161:Z3161)=0,"",SUM(R3161:S3161))</f>
        <v/>
      </c>
      <c r="AC3161" s="16" t="str">
        <f>IF(COUNT(Q3161:Z3161)=0,"",SUM(T3161:V3161))</f>
        <v/>
      </c>
      <c r="AD3161" s="16" t="str">
        <f>IF(COUNT(Q3161:Z3161)=0,"",SUM(W3161:Y3161))</f>
        <v/>
      </c>
      <c r="AE3161" s="16" t="str">
        <f>IF(COUNT(Q3161:Z3161)=0,"",SUM(Z3161:Z3161))</f>
        <v/>
      </c>
      <c r="AF3161" s="16" t="str">
        <f>IF(COUNT(Q3161:Z3161)=0,"",SUM(Q3161:Z3161))</f>
        <v/>
      </c>
      <c r="AG3161" s="17" t="str">
        <f>IFERROR((AA3161+AB3161)/AF3161,"")</f>
        <v/>
      </c>
      <c r="AH3161" s="16"/>
    </row>
    <row r="3162" spans="1:34" x14ac:dyDescent="0.2">
      <c r="A3162" s="4" t="s">
        <v>198</v>
      </c>
      <c r="B3162" s="4" t="s">
        <v>134</v>
      </c>
      <c r="C3162" s="4" t="s">
        <v>955</v>
      </c>
      <c r="D3162" s="4" t="s">
        <v>368</v>
      </c>
      <c r="E3162" s="4" t="s">
        <v>369</v>
      </c>
      <c r="F3162" s="4" t="s">
        <v>1263</v>
      </c>
      <c r="G3162" s="4" t="s">
        <v>156</v>
      </c>
      <c r="H3162" s="4" t="s">
        <v>71</v>
      </c>
      <c r="I3162" s="16"/>
      <c r="J3162" s="16"/>
      <c r="K3162" s="16"/>
      <c r="L3162" s="16"/>
      <c r="M3162" s="16"/>
      <c r="N3162" s="16"/>
      <c r="O3162" s="17" t="str">
        <f>IFERROR(K3162/I3162,"")</f>
        <v/>
      </c>
      <c r="P3162" s="17" t="str">
        <f>IFERROR(L3162/J3162,"")</f>
        <v/>
      </c>
      <c r="Q3162" s="16"/>
      <c r="R3162" s="16"/>
      <c r="S3162" s="16"/>
      <c r="T3162" s="16"/>
      <c r="U3162" s="16"/>
      <c r="V3162" s="16"/>
      <c r="W3162" s="16"/>
      <c r="X3162" s="16"/>
      <c r="Y3162" s="16"/>
      <c r="Z3162" s="16"/>
      <c r="AA3162" s="16" t="str">
        <f>IF(COUNT(Q3162:Z3162)=0,"",SUM(Q3162:Q3162))</f>
        <v/>
      </c>
      <c r="AB3162" s="16" t="str">
        <f>IF(COUNT(Q3162:Z3162)=0,"",SUM(R3162:S3162))</f>
        <v/>
      </c>
      <c r="AC3162" s="16" t="str">
        <f>IF(COUNT(Q3162:Z3162)=0,"",SUM(T3162:V3162))</f>
        <v/>
      </c>
      <c r="AD3162" s="16" t="str">
        <f>IF(COUNT(Q3162:Z3162)=0,"",SUM(W3162:Y3162))</f>
        <v/>
      </c>
      <c r="AE3162" s="16" t="str">
        <f>IF(COUNT(Q3162:Z3162)=0,"",SUM(Z3162:Z3162))</f>
        <v/>
      </c>
      <c r="AF3162" s="16" t="str">
        <f>IF(COUNT(Q3162:Z3162)=0,"",SUM(Q3162:Z3162))</f>
        <v/>
      </c>
      <c r="AG3162" s="17" t="str">
        <f>IFERROR((AA3162+AB3162)/AF3162,"")</f>
        <v/>
      </c>
      <c r="AH3162" s="16"/>
    </row>
    <row r="3163" spans="1:34" x14ac:dyDescent="0.2">
      <c r="A3163" s="4" t="s">
        <v>198</v>
      </c>
      <c r="B3163" s="4" t="s">
        <v>134</v>
      </c>
      <c r="C3163" s="4" t="s">
        <v>955</v>
      </c>
      <c r="D3163" s="4" t="s">
        <v>368</v>
      </c>
      <c r="E3163" s="4" t="s">
        <v>369</v>
      </c>
      <c r="F3163" s="4" t="s">
        <v>1264</v>
      </c>
      <c r="G3163" s="4" t="s">
        <v>156</v>
      </c>
      <c r="H3163" s="4" t="s">
        <v>71</v>
      </c>
      <c r="I3163" s="16"/>
      <c r="J3163" s="16"/>
      <c r="K3163" s="16"/>
      <c r="L3163" s="16"/>
      <c r="M3163" s="16"/>
      <c r="N3163" s="16"/>
      <c r="O3163" s="17" t="str">
        <f>IFERROR(K3163/I3163,"")</f>
        <v/>
      </c>
      <c r="P3163" s="17" t="str">
        <f>IFERROR(L3163/J3163,"")</f>
        <v/>
      </c>
      <c r="Q3163" s="16"/>
      <c r="R3163" s="16"/>
      <c r="S3163" s="16"/>
      <c r="T3163" s="16"/>
      <c r="U3163" s="16"/>
      <c r="V3163" s="16"/>
      <c r="W3163" s="16"/>
      <c r="X3163" s="16"/>
      <c r="Y3163" s="16"/>
      <c r="Z3163" s="16"/>
      <c r="AA3163" s="16" t="str">
        <f>IF(COUNT(Q3163:Z3163)=0,"",SUM(Q3163:Q3163))</f>
        <v/>
      </c>
      <c r="AB3163" s="16" t="str">
        <f>IF(COUNT(Q3163:Z3163)=0,"",SUM(R3163:S3163))</f>
        <v/>
      </c>
      <c r="AC3163" s="16" t="str">
        <f>IF(COUNT(Q3163:Z3163)=0,"",SUM(T3163:V3163))</f>
        <v/>
      </c>
      <c r="AD3163" s="16" t="str">
        <f>IF(COUNT(Q3163:Z3163)=0,"",SUM(W3163:Y3163))</f>
        <v/>
      </c>
      <c r="AE3163" s="16" t="str">
        <f>IF(COUNT(Q3163:Z3163)=0,"",SUM(Z3163:Z3163))</f>
        <v/>
      </c>
      <c r="AF3163" s="16" t="str">
        <f>IF(COUNT(Q3163:Z3163)=0,"",SUM(Q3163:Z3163))</f>
        <v/>
      </c>
      <c r="AG3163" s="17" t="str">
        <f>IFERROR((AA3163+AB3163)/AF3163,"")</f>
        <v/>
      </c>
      <c r="AH3163" s="16"/>
    </row>
    <row r="3164" spans="1:34" x14ac:dyDescent="0.2">
      <c r="A3164" s="4" t="s">
        <v>198</v>
      </c>
      <c r="B3164" s="4" t="s">
        <v>133</v>
      </c>
      <c r="C3164" s="4" t="s">
        <v>955</v>
      </c>
      <c r="D3164" s="4" t="s">
        <v>373</v>
      </c>
      <c r="E3164" s="4" t="s">
        <v>222</v>
      </c>
      <c r="F3164" s="4" t="s">
        <v>1271</v>
      </c>
      <c r="G3164" s="4" t="s">
        <v>156</v>
      </c>
      <c r="H3164" s="4" t="s">
        <v>71</v>
      </c>
      <c r="I3164" s="16"/>
      <c r="J3164" s="16"/>
      <c r="K3164" s="16"/>
      <c r="L3164" s="16"/>
      <c r="M3164" s="16"/>
      <c r="N3164" s="16"/>
      <c r="O3164" s="17" t="str">
        <f>IFERROR(K3164/I3164,"")</f>
        <v/>
      </c>
      <c r="P3164" s="17" t="str">
        <f>IFERROR(L3164/J3164,"")</f>
        <v/>
      </c>
      <c r="Q3164" s="16"/>
      <c r="R3164" s="16"/>
      <c r="S3164" s="16"/>
      <c r="T3164" s="16"/>
      <c r="U3164" s="16"/>
      <c r="V3164" s="16"/>
      <c r="W3164" s="16"/>
      <c r="X3164" s="16"/>
      <c r="Y3164" s="16"/>
      <c r="Z3164" s="16"/>
      <c r="AA3164" s="16" t="str">
        <f>IF(COUNT(Q3164:Z3164)=0,"",SUM(Q3164:Q3164))</f>
        <v/>
      </c>
      <c r="AB3164" s="16" t="str">
        <f>IF(COUNT(Q3164:Z3164)=0,"",SUM(R3164:S3164))</f>
        <v/>
      </c>
      <c r="AC3164" s="16" t="str">
        <f>IF(COUNT(Q3164:Z3164)=0,"",SUM(T3164:V3164))</f>
        <v/>
      </c>
      <c r="AD3164" s="16" t="str">
        <f>IF(COUNT(Q3164:Z3164)=0,"",SUM(W3164:Y3164))</f>
        <v/>
      </c>
      <c r="AE3164" s="16" t="str">
        <f>IF(COUNT(Q3164:Z3164)=0,"",SUM(Z3164:Z3164))</f>
        <v/>
      </c>
      <c r="AF3164" s="16" t="str">
        <f>IF(COUNT(Q3164:Z3164)=0,"",SUM(Q3164:Z3164))</f>
        <v/>
      </c>
      <c r="AG3164" s="17" t="str">
        <f>IFERROR((AA3164+AB3164)/AF3164,"")</f>
        <v/>
      </c>
      <c r="AH3164" s="16"/>
    </row>
    <row r="3165" spans="1:34" x14ac:dyDescent="0.2">
      <c r="A3165" s="4" t="s">
        <v>198</v>
      </c>
      <c r="B3165" s="4" t="s">
        <v>133</v>
      </c>
      <c r="C3165" s="4" t="s">
        <v>955</v>
      </c>
      <c r="D3165" s="4" t="s">
        <v>373</v>
      </c>
      <c r="E3165" s="4" t="s">
        <v>222</v>
      </c>
      <c r="F3165" s="4" t="s">
        <v>1272</v>
      </c>
      <c r="G3165" s="4" t="s">
        <v>156</v>
      </c>
      <c r="H3165" s="4" t="s">
        <v>71</v>
      </c>
      <c r="I3165" s="16"/>
      <c r="J3165" s="16"/>
      <c r="K3165" s="16"/>
      <c r="L3165" s="16"/>
      <c r="M3165" s="16"/>
      <c r="N3165" s="16"/>
      <c r="O3165" s="17" t="str">
        <f>IFERROR(K3165/I3165,"")</f>
        <v/>
      </c>
      <c r="P3165" s="17" t="str">
        <f>IFERROR(L3165/J3165,"")</f>
        <v/>
      </c>
      <c r="Q3165" s="16"/>
      <c r="R3165" s="16"/>
      <c r="S3165" s="16"/>
      <c r="T3165" s="16"/>
      <c r="U3165" s="16"/>
      <c r="V3165" s="16"/>
      <c r="W3165" s="16"/>
      <c r="X3165" s="16"/>
      <c r="Y3165" s="16"/>
      <c r="Z3165" s="16"/>
      <c r="AA3165" s="16" t="str">
        <f>IF(COUNT(Q3165:Z3165)=0,"",SUM(Q3165:Q3165))</f>
        <v/>
      </c>
      <c r="AB3165" s="16" t="str">
        <f>IF(COUNT(Q3165:Z3165)=0,"",SUM(R3165:S3165))</f>
        <v/>
      </c>
      <c r="AC3165" s="16" t="str">
        <f>IF(COUNT(Q3165:Z3165)=0,"",SUM(T3165:V3165))</f>
        <v/>
      </c>
      <c r="AD3165" s="16" t="str">
        <f>IF(COUNT(Q3165:Z3165)=0,"",SUM(W3165:Y3165))</f>
        <v/>
      </c>
      <c r="AE3165" s="16" t="str">
        <f>IF(COUNT(Q3165:Z3165)=0,"",SUM(Z3165:Z3165))</f>
        <v/>
      </c>
      <c r="AF3165" s="16" t="str">
        <f>IF(COUNT(Q3165:Z3165)=0,"",SUM(Q3165:Z3165))</f>
        <v/>
      </c>
      <c r="AG3165" s="17" t="str">
        <f>IFERROR((AA3165+AB3165)/AF3165,"")</f>
        <v/>
      </c>
      <c r="AH3165" s="16"/>
    </row>
    <row r="3166" spans="1:34" x14ac:dyDescent="0.2">
      <c r="A3166" s="4" t="s">
        <v>198</v>
      </c>
      <c r="B3166" s="4" t="s">
        <v>133</v>
      </c>
      <c r="C3166" s="4" t="s">
        <v>955</v>
      </c>
      <c r="D3166" s="4" t="s">
        <v>373</v>
      </c>
      <c r="E3166" s="4" t="s">
        <v>222</v>
      </c>
      <c r="F3166" s="4" t="s">
        <v>1273</v>
      </c>
      <c r="G3166" s="4" t="s">
        <v>156</v>
      </c>
      <c r="H3166" s="4" t="s">
        <v>71</v>
      </c>
      <c r="I3166" s="16"/>
      <c r="J3166" s="16"/>
      <c r="K3166" s="16"/>
      <c r="L3166" s="16"/>
      <c r="M3166" s="16"/>
      <c r="N3166" s="16"/>
      <c r="O3166" s="17" t="str">
        <f>IFERROR(K3166/I3166,"")</f>
        <v/>
      </c>
      <c r="P3166" s="17" t="str">
        <f>IFERROR(L3166/J3166,"")</f>
        <v/>
      </c>
      <c r="Q3166" s="16"/>
      <c r="R3166" s="16"/>
      <c r="S3166" s="16"/>
      <c r="T3166" s="16"/>
      <c r="U3166" s="16"/>
      <c r="V3166" s="16"/>
      <c r="W3166" s="16"/>
      <c r="X3166" s="16"/>
      <c r="Y3166" s="16"/>
      <c r="Z3166" s="16"/>
      <c r="AA3166" s="16" t="str">
        <f>IF(COUNT(Q3166:Z3166)=0,"",SUM(Q3166:Q3166))</f>
        <v/>
      </c>
      <c r="AB3166" s="16" t="str">
        <f>IF(COUNT(Q3166:Z3166)=0,"",SUM(R3166:S3166))</f>
        <v/>
      </c>
      <c r="AC3166" s="16" t="str">
        <f>IF(COUNT(Q3166:Z3166)=0,"",SUM(T3166:V3166))</f>
        <v/>
      </c>
      <c r="AD3166" s="16" t="str">
        <f>IF(COUNT(Q3166:Z3166)=0,"",SUM(W3166:Y3166))</f>
        <v/>
      </c>
      <c r="AE3166" s="16" t="str">
        <f>IF(COUNT(Q3166:Z3166)=0,"",SUM(Z3166:Z3166))</f>
        <v/>
      </c>
      <c r="AF3166" s="16" t="str">
        <f>IF(COUNT(Q3166:Z3166)=0,"",SUM(Q3166:Z3166))</f>
        <v/>
      </c>
      <c r="AG3166" s="17" t="str">
        <f>IFERROR((AA3166+AB3166)/AF3166,"")</f>
        <v/>
      </c>
      <c r="AH3166" s="16"/>
    </row>
    <row r="3167" spans="1:34" x14ac:dyDescent="0.2">
      <c r="A3167" s="4" t="s">
        <v>198</v>
      </c>
      <c r="B3167" s="4" t="s">
        <v>147</v>
      </c>
      <c r="C3167" s="4" t="s">
        <v>1036</v>
      </c>
      <c r="D3167" s="4" t="s">
        <v>378</v>
      </c>
      <c r="E3167" s="4" t="s">
        <v>379</v>
      </c>
      <c r="F3167" s="4" t="s">
        <v>1286</v>
      </c>
      <c r="G3167" s="4" t="s">
        <v>156</v>
      </c>
      <c r="H3167" s="4" t="s">
        <v>71</v>
      </c>
      <c r="I3167" s="16">
        <v>259</v>
      </c>
      <c r="J3167" s="16">
        <v>238</v>
      </c>
      <c r="K3167" s="16">
        <v>44</v>
      </c>
      <c r="L3167" s="16">
        <v>46</v>
      </c>
      <c r="M3167" s="16"/>
      <c r="N3167" s="16">
        <v>30</v>
      </c>
      <c r="O3167" s="17">
        <f>IFERROR(K3167/I3167,"")</f>
        <v>0.16988416988416988</v>
      </c>
      <c r="P3167" s="17">
        <f>IFERROR(L3167/J3167,"")</f>
        <v>0.19327731092436976</v>
      </c>
      <c r="Q3167" s="16"/>
      <c r="R3167" s="16">
        <v>0</v>
      </c>
      <c r="S3167" s="16"/>
      <c r="T3167" s="16">
        <v>0</v>
      </c>
      <c r="U3167" s="16">
        <v>0</v>
      </c>
      <c r="V3167" s="16">
        <v>0</v>
      </c>
      <c r="W3167" s="16">
        <v>0</v>
      </c>
      <c r="X3167" s="16">
        <v>19</v>
      </c>
      <c r="Y3167" s="16">
        <v>0</v>
      </c>
      <c r="Z3167" s="16">
        <v>64</v>
      </c>
      <c r="AA3167" s="16">
        <f>IF(COUNT(Q3167:Z3167)=0,"",SUM(Q3167:Q3167))</f>
        <v>0</v>
      </c>
      <c r="AB3167" s="16">
        <f>IF(COUNT(Q3167:Z3167)=0,"",SUM(R3167:S3167))</f>
        <v>0</v>
      </c>
      <c r="AC3167" s="16">
        <f>IF(COUNT(Q3167:Z3167)=0,"",SUM(T3167:V3167))</f>
        <v>0</v>
      </c>
      <c r="AD3167" s="16">
        <f>IF(COUNT(Q3167:Z3167)=0,"",SUM(W3167:Y3167))</f>
        <v>19</v>
      </c>
      <c r="AE3167" s="16">
        <f>IF(COUNT(Q3167:Z3167)=0,"",SUM(Z3167:Z3167))</f>
        <v>64</v>
      </c>
      <c r="AF3167" s="16">
        <f>IF(COUNT(Q3167:Z3167)=0,"",SUM(Q3167:Z3167))</f>
        <v>83</v>
      </c>
      <c r="AG3167" s="17">
        <f>IFERROR((AA3167+AB3167)/AF3167,"")</f>
        <v>0</v>
      </c>
      <c r="AH3167" s="16"/>
    </row>
    <row r="3168" spans="1:34" x14ac:dyDescent="0.2">
      <c r="A3168" s="4" t="s">
        <v>198</v>
      </c>
      <c r="B3168" s="4" t="s">
        <v>147</v>
      </c>
      <c r="C3168" s="4" t="s">
        <v>1036</v>
      </c>
      <c r="D3168" s="4" t="s">
        <v>378</v>
      </c>
      <c r="E3168" s="4" t="s">
        <v>379</v>
      </c>
      <c r="F3168" s="4" t="s">
        <v>1288</v>
      </c>
      <c r="G3168" s="4" t="s">
        <v>156</v>
      </c>
      <c r="H3168" s="4" t="s">
        <v>71</v>
      </c>
      <c r="I3168" s="16"/>
      <c r="J3168" s="16"/>
      <c r="K3168" s="16"/>
      <c r="L3168" s="16"/>
      <c r="M3168" s="16"/>
      <c r="N3168" s="16"/>
      <c r="O3168" s="17" t="str">
        <f>IFERROR(K3168/I3168,"")</f>
        <v/>
      </c>
      <c r="P3168" s="17" t="str">
        <f>IFERROR(L3168/J3168,"")</f>
        <v/>
      </c>
      <c r="Q3168" s="16"/>
      <c r="R3168" s="16"/>
      <c r="S3168" s="16"/>
      <c r="T3168" s="16"/>
      <c r="U3168" s="16"/>
      <c r="V3168" s="16"/>
      <c r="W3168" s="16"/>
      <c r="X3168" s="16"/>
      <c r="Y3168" s="16"/>
      <c r="Z3168" s="16"/>
      <c r="AA3168" s="16" t="str">
        <f>IF(COUNT(Q3168:Z3168)=0,"",SUM(Q3168:Q3168))</f>
        <v/>
      </c>
      <c r="AB3168" s="16" t="str">
        <f>IF(COUNT(Q3168:Z3168)=0,"",SUM(R3168:S3168))</f>
        <v/>
      </c>
      <c r="AC3168" s="16" t="str">
        <f>IF(COUNT(Q3168:Z3168)=0,"",SUM(T3168:V3168))</f>
        <v/>
      </c>
      <c r="AD3168" s="16" t="str">
        <f>IF(COUNT(Q3168:Z3168)=0,"",SUM(W3168:Y3168))</f>
        <v/>
      </c>
      <c r="AE3168" s="16" t="str">
        <f>IF(COUNT(Q3168:Z3168)=0,"",SUM(Z3168:Z3168))</f>
        <v/>
      </c>
      <c r="AF3168" s="16" t="str">
        <f>IF(COUNT(Q3168:Z3168)=0,"",SUM(Q3168:Z3168))</f>
        <v/>
      </c>
      <c r="AG3168" s="17" t="str">
        <f>IFERROR((AA3168+AB3168)/AF3168,"")</f>
        <v/>
      </c>
      <c r="AH3168" s="16"/>
    </row>
    <row r="3169" spans="1:34" x14ac:dyDescent="0.2">
      <c r="A3169" s="4" t="s">
        <v>198</v>
      </c>
      <c r="B3169" s="4" t="s">
        <v>147</v>
      </c>
      <c r="C3169" s="4" t="s">
        <v>1036</v>
      </c>
      <c r="D3169" s="4" t="s">
        <v>382</v>
      </c>
      <c r="E3169" s="4" t="s">
        <v>222</v>
      </c>
      <c r="F3169" s="4" t="s">
        <v>1291</v>
      </c>
      <c r="G3169" s="4" t="s">
        <v>160</v>
      </c>
      <c r="H3169" s="4" t="s">
        <v>71</v>
      </c>
      <c r="I3169" s="16"/>
      <c r="J3169" s="16"/>
      <c r="K3169" s="16"/>
      <c r="L3169" s="16"/>
      <c r="M3169" s="16"/>
      <c r="N3169" s="16"/>
      <c r="O3169" s="17" t="str">
        <f>IFERROR(K3169/I3169,"")</f>
        <v/>
      </c>
      <c r="P3169" s="17" t="str">
        <f>IFERROR(L3169/J3169,"")</f>
        <v/>
      </c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  <c r="AA3169" s="16" t="str">
        <f>IF(COUNT(Q3169:Z3169)=0,"",SUM(Q3169:Q3169))</f>
        <v/>
      </c>
      <c r="AB3169" s="16" t="str">
        <f>IF(COUNT(Q3169:Z3169)=0,"",SUM(R3169:S3169))</f>
        <v/>
      </c>
      <c r="AC3169" s="16" t="str">
        <f>IF(COUNT(Q3169:Z3169)=0,"",SUM(T3169:V3169))</f>
        <v/>
      </c>
      <c r="AD3169" s="16" t="str">
        <f>IF(COUNT(Q3169:Z3169)=0,"",SUM(W3169:Y3169))</f>
        <v/>
      </c>
      <c r="AE3169" s="16" t="str">
        <f>IF(COUNT(Q3169:Z3169)=0,"",SUM(Z3169:Z3169))</f>
        <v/>
      </c>
      <c r="AF3169" s="16" t="str">
        <f>IF(COUNT(Q3169:Z3169)=0,"",SUM(Q3169:Z3169))</f>
        <v/>
      </c>
      <c r="AG3169" s="17" t="str">
        <f>IFERROR((AA3169+AB3169)/AF3169,"")</f>
        <v/>
      </c>
      <c r="AH3169" s="16"/>
    </row>
    <row r="3170" spans="1:34" x14ac:dyDescent="0.2">
      <c r="A3170" s="4" t="s">
        <v>198</v>
      </c>
      <c r="B3170" s="4" t="s">
        <v>147</v>
      </c>
      <c r="C3170" s="4" t="s">
        <v>1036</v>
      </c>
      <c r="D3170" s="4" t="s">
        <v>382</v>
      </c>
      <c r="E3170" s="4" t="s">
        <v>222</v>
      </c>
      <c r="F3170" s="4" t="s">
        <v>1292</v>
      </c>
      <c r="G3170" s="4" t="s">
        <v>160</v>
      </c>
      <c r="H3170" s="4" t="s">
        <v>71</v>
      </c>
      <c r="I3170" s="16"/>
      <c r="J3170" s="16"/>
      <c r="K3170" s="16"/>
      <c r="L3170" s="16"/>
      <c r="M3170" s="16"/>
      <c r="N3170" s="16"/>
      <c r="O3170" s="17" t="str">
        <f>IFERROR(K3170/I3170,"")</f>
        <v/>
      </c>
      <c r="P3170" s="17" t="str">
        <f>IFERROR(L3170/J3170,"")</f>
        <v/>
      </c>
      <c r="Q3170" s="16"/>
      <c r="R3170" s="16"/>
      <c r="S3170" s="16"/>
      <c r="T3170" s="16"/>
      <c r="U3170" s="16"/>
      <c r="V3170" s="16"/>
      <c r="W3170" s="16"/>
      <c r="X3170" s="16"/>
      <c r="Y3170" s="16"/>
      <c r="Z3170" s="16"/>
      <c r="AA3170" s="16" t="str">
        <f>IF(COUNT(Q3170:Z3170)=0,"",SUM(Q3170:Q3170))</f>
        <v/>
      </c>
      <c r="AB3170" s="16" t="str">
        <f>IF(COUNT(Q3170:Z3170)=0,"",SUM(R3170:S3170))</f>
        <v/>
      </c>
      <c r="AC3170" s="16" t="str">
        <f>IF(COUNT(Q3170:Z3170)=0,"",SUM(T3170:V3170))</f>
        <v/>
      </c>
      <c r="AD3170" s="16" t="str">
        <f>IF(COUNT(Q3170:Z3170)=0,"",SUM(W3170:Y3170))</f>
        <v/>
      </c>
      <c r="AE3170" s="16" t="str">
        <f>IF(COUNT(Q3170:Z3170)=0,"",SUM(Z3170:Z3170))</f>
        <v/>
      </c>
      <c r="AF3170" s="16" t="str">
        <f>IF(COUNT(Q3170:Z3170)=0,"",SUM(Q3170:Z3170))</f>
        <v/>
      </c>
      <c r="AG3170" s="17" t="str">
        <f>IFERROR((AA3170+AB3170)/AF3170,"")</f>
        <v/>
      </c>
      <c r="AH3170" s="16"/>
    </row>
    <row r="3171" spans="1:34" x14ac:dyDescent="0.2">
      <c r="A3171" s="4" t="s">
        <v>198</v>
      </c>
      <c r="B3171" s="4" t="s">
        <v>147</v>
      </c>
      <c r="C3171" s="4" t="s">
        <v>1036</v>
      </c>
      <c r="D3171" s="4" t="s">
        <v>382</v>
      </c>
      <c r="E3171" s="4" t="s">
        <v>222</v>
      </c>
      <c r="F3171" s="4" t="s">
        <v>1293</v>
      </c>
      <c r="G3171" s="4" t="s">
        <v>160</v>
      </c>
      <c r="H3171" s="4" t="s">
        <v>71</v>
      </c>
      <c r="I3171" s="16"/>
      <c r="J3171" s="16"/>
      <c r="K3171" s="16"/>
      <c r="L3171" s="16"/>
      <c r="M3171" s="16"/>
      <c r="N3171" s="16"/>
      <c r="O3171" s="17" t="str">
        <f>IFERROR(K3171/I3171,"")</f>
        <v/>
      </c>
      <c r="P3171" s="17" t="str">
        <f>IFERROR(L3171/J3171,"")</f>
        <v/>
      </c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 t="str">
        <f>IF(COUNT(Q3171:Z3171)=0,"",SUM(Q3171:Q3171))</f>
        <v/>
      </c>
      <c r="AB3171" s="16" t="str">
        <f>IF(COUNT(Q3171:Z3171)=0,"",SUM(R3171:S3171))</f>
        <v/>
      </c>
      <c r="AC3171" s="16" t="str">
        <f>IF(COUNT(Q3171:Z3171)=0,"",SUM(T3171:V3171))</f>
        <v/>
      </c>
      <c r="AD3171" s="16" t="str">
        <f>IF(COUNT(Q3171:Z3171)=0,"",SUM(W3171:Y3171))</f>
        <v/>
      </c>
      <c r="AE3171" s="16" t="str">
        <f>IF(COUNT(Q3171:Z3171)=0,"",SUM(Z3171:Z3171))</f>
        <v/>
      </c>
      <c r="AF3171" s="16" t="str">
        <f>IF(COUNT(Q3171:Z3171)=0,"",SUM(Q3171:Z3171))</f>
        <v/>
      </c>
      <c r="AG3171" s="17" t="str">
        <f>IFERROR((AA3171+AB3171)/AF3171,"")</f>
        <v/>
      </c>
      <c r="AH3171" s="16"/>
    </row>
    <row r="3172" spans="1:34" x14ac:dyDescent="0.2">
      <c r="A3172" s="4" t="s">
        <v>198</v>
      </c>
      <c r="B3172" s="4" t="s">
        <v>126</v>
      </c>
      <c r="C3172" s="4" t="s">
        <v>955</v>
      </c>
      <c r="D3172" s="4" t="s">
        <v>391</v>
      </c>
      <c r="E3172" s="4" t="s">
        <v>266</v>
      </c>
      <c r="F3172" s="4" t="s">
        <v>1308</v>
      </c>
      <c r="G3172" s="4" t="s">
        <v>156</v>
      </c>
      <c r="H3172" s="4" t="s">
        <v>71</v>
      </c>
      <c r="I3172" s="16">
        <v>23</v>
      </c>
      <c r="J3172" s="16">
        <v>54</v>
      </c>
      <c r="K3172" s="16"/>
      <c r="L3172" s="16"/>
      <c r="M3172" s="16">
        <v>0</v>
      </c>
      <c r="N3172" s="16">
        <v>0</v>
      </c>
      <c r="O3172" s="17">
        <f>IFERROR(K3172/I3172,"")</f>
        <v>0</v>
      </c>
      <c r="P3172" s="17">
        <f>IFERROR(L3172/J3172,"")</f>
        <v>0</v>
      </c>
      <c r="Q3172" s="16"/>
      <c r="R3172" s="16">
        <v>0</v>
      </c>
      <c r="S3172" s="16"/>
      <c r="T3172" s="16">
        <v>0</v>
      </c>
      <c r="U3172" s="16">
        <v>0</v>
      </c>
      <c r="V3172" s="16">
        <v>0</v>
      </c>
      <c r="W3172" s="16">
        <v>0</v>
      </c>
      <c r="X3172" s="16">
        <v>0</v>
      </c>
      <c r="Y3172" s="16">
        <v>0</v>
      </c>
      <c r="Z3172" s="16">
        <v>0</v>
      </c>
      <c r="AA3172" s="16">
        <f>IF(COUNT(Q3172:Z3172)=0,"",SUM(Q3172:Q3172))</f>
        <v>0</v>
      </c>
      <c r="AB3172" s="16">
        <f>IF(COUNT(Q3172:Z3172)=0,"",SUM(R3172:S3172))</f>
        <v>0</v>
      </c>
      <c r="AC3172" s="16">
        <f>IF(COUNT(Q3172:Z3172)=0,"",SUM(T3172:V3172))</f>
        <v>0</v>
      </c>
      <c r="AD3172" s="16">
        <f>IF(COUNT(Q3172:Z3172)=0,"",SUM(W3172:Y3172))</f>
        <v>0</v>
      </c>
      <c r="AE3172" s="16">
        <f>IF(COUNT(Q3172:Z3172)=0,"",SUM(Z3172:Z3172))</f>
        <v>0</v>
      </c>
      <c r="AF3172" s="16">
        <f>IF(COUNT(Q3172:Z3172)=0,"",SUM(Q3172:Z3172))</f>
        <v>0</v>
      </c>
      <c r="AG3172" s="17" t="str">
        <f>IFERROR((AA3172+AB3172)/AF3172,"")</f>
        <v/>
      </c>
      <c r="AH3172" s="16"/>
    </row>
    <row r="3173" spans="1:34" x14ac:dyDescent="0.2">
      <c r="A3173" s="4" t="s">
        <v>198</v>
      </c>
      <c r="B3173" s="4" t="s">
        <v>126</v>
      </c>
      <c r="C3173" s="4" t="s">
        <v>955</v>
      </c>
      <c r="D3173" s="4" t="s">
        <v>393</v>
      </c>
      <c r="E3173" s="4" t="s">
        <v>219</v>
      </c>
      <c r="F3173" s="4" t="s">
        <v>1312</v>
      </c>
      <c r="G3173" s="4" t="s">
        <v>156</v>
      </c>
      <c r="H3173" s="4" t="s">
        <v>71</v>
      </c>
      <c r="I3173" s="16"/>
      <c r="J3173" s="16"/>
      <c r="K3173" s="16"/>
      <c r="L3173" s="16"/>
      <c r="M3173" s="16"/>
      <c r="N3173" s="16"/>
      <c r="O3173" s="17" t="str">
        <f>IFERROR(K3173/I3173,"")</f>
        <v/>
      </c>
      <c r="P3173" s="17" t="str">
        <f>IFERROR(L3173/J3173,"")</f>
        <v/>
      </c>
      <c r="Q3173" s="16"/>
      <c r="R3173" s="16"/>
      <c r="S3173" s="16"/>
      <c r="T3173" s="16"/>
      <c r="U3173" s="16"/>
      <c r="V3173" s="16"/>
      <c r="W3173" s="16"/>
      <c r="X3173" s="16"/>
      <c r="Y3173" s="16"/>
      <c r="Z3173" s="16"/>
      <c r="AA3173" s="16" t="str">
        <f>IF(COUNT(Q3173:Z3173)=0,"",SUM(Q3173:Q3173))</f>
        <v/>
      </c>
      <c r="AB3173" s="16" t="str">
        <f>IF(COUNT(Q3173:Z3173)=0,"",SUM(R3173:S3173))</f>
        <v/>
      </c>
      <c r="AC3173" s="16" t="str">
        <f>IF(COUNT(Q3173:Z3173)=0,"",SUM(T3173:V3173))</f>
        <v/>
      </c>
      <c r="AD3173" s="16" t="str">
        <f>IF(COUNT(Q3173:Z3173)=0,"",SUM(W3173:Y3173))</f>
        <v/>
      </c>
      <c r="AE3173" s="16" t="str">
        <f>IF(COUNT(Q3173:Z3173)=0,"",SUM(Z3173:Z3173))</f>
        <v/>
      </c>
      <c r="AF3173" s="16" t="str">
        <f>IF(COUNT(Q3173:Z3173)=0,"",SUM(Q3173:Z3173))</f>
        <v/>
      </c>
      <c r="AG3173" s="17" t="str">
        <f>IFERROR((AA3173+AB3173)/AF3173,"")</f>
        <v/>
      </c>
      <c r="AH3173" s="16"/>
    </row>
    <row r="3174" spans="1:34" x14ac:dyDescent="0.2">
      <c r="A3174" s="4" t="s">
        <v>198</v>
      </c>
      <c r="B3174" s="4" t="s">
        <v>126</v>
      </c>
      <c r="C3174" s="4" t="s">
        <v>955</v>
      </c>
      <c r="D3174" s="4" t="s">
        <v>396</v>
      </c>
      <c r="E3174" s="4" t="s">
        <v>231</v>
      </c>
      <c r="F3174" s="4" t="s">
        <v>1319</v>
      </c>
      <c r="G3174" s="4" t="s">
        <v>156</v>
      </c>
      <c r="H3174" s="4" t="s">
        <v>71</v>
      </c>
      <c r="I3174" s="16"/>
      <c r="J3174" s="16"/>
      <c r="K3174" s="16"/>
      <c r="L3174" s="16"/>
      <c r="M3174" s="16"/>
      <c r="N3174" s="16"/>
      <c r="O3174" s="17" t="str">
        <f>IFERROR(K3174/I3174,"")</f>
        <v/>
      </c>
      <c r="P3174" s="17" t="str">
        <f>IFERROR(L3174/J3174,"")</f>
        <v/>
      </c>
      <c r="Q3174" s="16"/>
      <c r="R3174" s="16"/>
      <c r="S3174" s="16"/>
      <c r="T3174" s="16"/>
      <c r="U3174" s="16"/>
      <c r="V3174" s="16"/>
      <c r="W3174" s="16"/>
      <c r="X3174" s="16"/>
      <c r="Y3174" s="16"/>
      <c r="Z3174" s="16"/>
      <c r="AA3174" s="16" t="str">
        <f>IF(COUNT(Q3174:Z3174)=0,"",SUM(Q3174:Q3174))</f>
        <v/>
      </c>
      <c r="AB3174" s="16" t="str">
        <f>IF(COUNT(Q3174:Z3174)=0,"",SUM(R3174:S3174))</f>
        <v/>
      </c>
      <c r="AC3174" s="16" t="str">
        <f>IF(COUNT(Q3174:Z3174)=0,"",SUM(T3174:V3174))</f>
        <v/>
      </c>
      <c r="AD3174" s="16" t="str">
        <f>IF(COUNT(Q3174:Z3174)=0,"",SUM(W3174:Y3174))</f>
        <v/>
      </c>
      <c r="AE3174" s="16" t="str">
        <f>IF(COUNT(Q3174:Z3174)=0,"",SUM(Z3174:Z3174))</f>
        <v/>
      </c>
      <c r="AF3174" s="16" t="str">
        <f>IF(COUNT(Q3174:Z3174)=0,"",SUM(Q3174:Z3174))</f>
        <v/>
      </c>
      <c r="AG3174" s="17" t="str">
        <f>IFERROR((AA3174+AB3174)/AF3174,"")</f>
        <v/>
      </c>
      <c r="AH3174" s="16"/>
    </row>
    <row r="3175" spans="1:34" x14ac:dyDescent="0.2">
      <c r="A3175" s="4" t="s">
        <v>198</v>
      </c>
      <c r="B3175" s="4" t="s">
        <v>126</v>
      </c>
      <c r="C3175" s="4" t="s">
        <v>955</v>
      </c>
      <c r="D3175" s="4" t="s">
        <v>397</v>
      </c>
      <c r="E3175" s="4" t="s">
        <v>369</v>
      </c>
      <c r="F3175" s="4" t="s">
        <v>1320</v>
      </c>
      <c r="G3175" s="4" t="s">
        <v>156</v>
      </c>
      <c r="H3175" s="4" t="s">
        <v>71</v>
      </c>
      <c r="I3175" s="16"/>
      <c r="J3175" s="16"/>
      <c r="K3175" s="16"/>
      <c r="L3175" s="16"/>
      <c r="M3175" s="16"/>
      <c r="N3175" s="16"/>
      <c r="O3175" s="17" t="str">
        <f>IFERROR(K3175/I3175,"")</f>
        <v/>
      </c>
      <c r="P3175" s="17" t="str">
        <f>IFERROR(L3175/J3175,"")</f>
        <v/>
      </c>
      <c r="Q3175" s="16"/>
      <c r="R3175" s="16"/>
      <c r="S3175" s="16"/>
      <c r="T3175" s="16"/>
      <c r="U3175" s="16"/>
      <c r="V3175" s="16"/>
      <c r="W3175" s="16"/>
      <c r="X3175" s="16"/>
      <c r="Y3175" s="16"/>
      <c r="Z3175" s="16"/>
      <c r="AA3175" s="16" t="str">
        <f>IF(COUNT(Q3175:Z3175)=0,"",SUM(Q3175:Q3175))</f>
        <v/>
      </c>
      <c r="AB3175" s="16" t="str">
        <f>IF(COUNT(Q3175:Z3175)=0,"",SUM(R3175:S3175))</f>
        <v/>
      </c>
      <c r="AC3175" s="16" t="str">
        <f>IF(COUNT(Q3175:Z3175)=0,"",SUM(T3175:V3175))</f>
        <v/>
      </c>
      <c r="AD3175" s="16" t="str">
        <f>IF(COUNT(Q3175:Z3175)=0,"",SUM(W3175:Y3175))</f>
        <v/>
      </c>
      <c r="AE3175" s="16" t="str">
        <f>IF(COUNT(Q3175:Z3175)=0,"",SUM(Z3175:Z3175))</f>
        <v/>
      </c>
      <c r="AF3175" s="16" t="str">
        <f>IF(COUNT(Q3175:Z3175)=0,"",SUM(Q3175:Z3175))</f>
        <v/>
      </c>
      <c r="AG3175" s="17" t="str">
        <f>IFERROR((AA3175+AB3175)/AF3175,"")</f>
        <v/>
      </c>
      <c r="AH3175" s="16"/>
    </row>
    <row r="3176" spans="1:34" x14ac:dyDescent="0.2">
      <c r="A3176" s="4" t="s">
        <v>198</v>
      </c>
      <c r="B3176" s="4" t="s">
        <v>126</v>
      </c>
      <c r="C3176" s="4" t="s">
        <v>955</v>
      </c>
      <c r="D3176" s="4" t="s">
        <v>397</v>
      </c>
      <c r="E3176" s="4" t="s">
        <v>369</v>
      </c>
      <c r="F3176" s="4" t="s">
        <v>1321</v>
      </c>
      <c r="G3176" s="4" t="s">
        <v>156</v>
      </c>
      <c r="H3176" s="4" t="s">
        <v>71</v>
      </c>
      <c r="I3176" s="16"/>
      <c r="J3176" s="16"/>
      <c r="K3176" s="16"/>
      <c r="L3176" s="16"/>
      <c r="M3176" s="16"/>
      <c r="N3176" s="16"/>
      <c r="O3176" s="17" t="str">
        <f>IFERROR(K3176/I3176,"")</f>
        <v/>
      </c>
      <c r="P3176" s="17" t="str">
        <f>IFERROR(L3176/J3176,"")</f>
        <v/>
      </c>
      <c r="Q3176" s="16"/>
      <c r="R3176" s="16"/>
      <c r="S3176" s="16"/>
      <c r="T3176" s="16"/>
      <c r="U3176" s="16"/>
      <c r="V3176" s="16"/>
      <c r="W3176" s="16"/>
      <c r="X3176" s="16"/>
      <c r="Y3176" s="16"/>
      <c r="Z3176" s="16"/>
      <c r="AA3176" s="16" t="str">
        <f>IF(COUNT(Q3176:Z3176)=0,"",SUM(Q3176:Q3176))</f>
        <v/>
      </c>
      <c r="AB3176" s="16" t="str">
        <f>IF(COUNT(Q3176:Z3176)=0,"",SUM(R3176:S3176))</f>
        <v/>
      </c>
      <c r="AC3176" s="16" t="str">
        <f>IF(COUNT(Q3176:Z3176)=0,"",SUM(T3176:V3176))</f>
        <v/>
      </c>
      <c r="AD3176" s="16" t="str">
        <f>IF(COUNT(Q3176:Z3176)=0,"",SUM(W3176:Y3176))</f>
        <v/>
      </c>
      <c r="AE3176" s="16" t="str">
        <f>IF(COUNT(Q3176:Z3176)=0,"",SUM(Z3176:Z3176))</f>
        <v/>
      </c>
      <c r="AF3176" s="16" t="str">
        <f>IF(COUNT(Q3176:Z3176)=0,"",SUM(Q3176:Z3176))</f>
        <v/>
      </c>
      <c r="AG3176" s="17" t="str">
        <f>IFERROR((AA3176+AB3176)/AF3176,"")</f>
        <v/>
      </c>
      <c r="AH3176" s="16"/>
    </row>
    <row r="3177" spans="1:34" x14ac:dyDescent="0.2">
      <c r="A3177" s="4" t="s">
        <v>198</v>
      </c>
      <c r="B3177" s="4" t="s">
        <v>126</v>
      </c>
      <c r="C3177" s="4" t="s">
        <v>955</v>
      </c>
      <c r="D3177" s="4" t="s">
        <v>397</v>
      </c>
      <c r="E3177" s="4" t="s">
        <v>369</v>
      </c>
      <c r="F3177" s="4" t="s">
        <v>1322</v>
      </c>
      <c r="G3177" s="4" t="s">
        <v>156</v>
      </c>
      <c r="H3177" s="4" t="s">
        <v>71</v>
      </c>
      <c r="I3177" s="16"/>
      <c r="J3177" s="16"/>
      <c r="K3177" s="16"/>
      <c r="L3177" s="16"/>
      <c r="M3177" s="16"/>
      <c r="N3177" s="16"/>
      <c r="O3177" s="17" t="str">
        <f>IFERROR(K3177/I3177,"")</f>
        <v/>
      </c>
      <c r="P3177" s="17" t="str">
        <f>IFERROR(L3177/J3177,"")</f>
        <v/>
      </c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  <c r="AA3177" s="16" t="str">
        <f>IF(COUNT(Q3177:Z3177)=0,"",SUM(Q3177:Q3177))</f>
        <v/>
      </c>
      <c r="AB3177" s="16" t="str">
        <f>IF(COUNT(Q3177:Z3177)=0,"",SUM(R3177:S3177))</f>
        <v/>
      </c>
      <c r="AC3177" s="16" t="str">
        <f>IF(COUNT(Q3177:Z3177)=0,"",SUM(T3177:V3177))</f>
        <v/>
      </c>
      <c r="AD3177" s="16" t="str">
        <f>IF(COUNT(Q3177:Z3177)=0,"",SUM(W3177:Y3177))</f>
        <v/>
      </c>
      <c r="AE3177" s="16" t="str">
        <f>IF(COUNT(Q3177:Z3177)=0,"",SUM(Z3177:Z3177))</f>
        <v/>
      </c>
      <c r="AF3177" s="16" t="str">
        <f>IF(COUNT(Q3177:Z3177)=0,"",SUM(Q3177:Z3177))</f>
        <v/>
      </c>
      <c r="AG3177" s="17" t="str">
        <f>IFERROR((AA3177+AB3177)/AF3177,"")</f>
        <v/>
      </c>
      <c r="AH3177" s="16"/>
    </row>
    <row r="3178" spans="1:34" x14ac:dyDescent="0.2">
      <c r="A3178" s="4" t="s">
        <v>198</v>
      </c>
      <c r="B3178" s="4" t="s">
        <v>126</v>
      </c>
      <c r="C3178" s="4" t="s">
        <v>955</v>
      </c>
      <c r="D3178" s="4" t="s">
        <v>397</v>
      </c>
      <c r="E3178" s="4" t="s">
        <v>369</v>
      </c>
      <c r="F3178" s="4" t="s">
        <v>1323</v>
      </c>
      <c r="G3178" s="4" t="s">
        <v>156</v>
      </c>
      <c r="H3178" s="4" t="s">
        <v>71</v>
      </c>
      <c r="I3178" s="16"/>
      <c r="J3178" s="16"/>
      <c r="K3178" s="16"/>
      <c r="L3178" s="16"/>
      <c r="M3178" s="16"/>
      <c r="N3178" s="16"/>
      <c r="O3178" s="17" t="str">
        <f>IFERROR(K3178/I3178,"")</f>
        <v/>
      </c>
      <c r="P3178" s="17" t="str">
        <f>IFERROR(L3178/J3178,"")</f>
        <v/>
      </c>
      <c r="Q3178" s="16"/>
      <c r="R3178" s="16"/>
      <c r="S3178" s="16"/>
      <c r="T3178" s="16"/>
      <c r="U3178" s="16"/>
      <c r="V3178" s="16"/>
      <c r="W3178" s="16"/>
      <c r="X3178" s="16"/>
      <c r="Y3178" s="16"/>
      <c r="Z3178" s="16"/>
      <c r="AA3178" s="16" t="str">
        <f>IF(COUNT(Q3178:Z3178)=0,"",SUM(Q3178:Q3178))</f>
        <v/>
      </c>
      <c r="AB3178" s="16" t="str">
        <f>IF(COUNT(Q3178:Z3178)=0,"",SUM(R3178:S3178))</f>
        <v/>
      </c>
      <c r="AC3178" s="16" t="str">
        <f>IF(COUNT(Q3178:Z3178)=0,"",SUM(T3178:V3178))</f>
        <v/>
      </c>
      <c r="AD3178" s="16" t="str">
        <f>IF(COUNT(Q3178:Z3178)=0,"",SUM(W3178:Y3178))</f>
        <v/>
      </c>
      <c r="AE3178" s="16" t="str">
        <f>IF(COUNT(Q3178:Z3178)=0,"",SUM(Z3178:Z3178))</f>
        <v/>
      </c>
      <c r="AF3178" s="16" t="str">
        <f>IF(COUNT(Q3178:Z3178)=0,"",SUM(Q3178:Z3178))</f>
        <v/>
      </c>
      <c r="AG3178" s="17" t="str">
        <f>IFERROR((AA3178+AB3178)/AF3178,"")</f>
        <v/>
      </c>
      <c r="AH3178" s="16"/>
    </row>
    <row r="3179" spans="1:34" x14ac:dyDescent="0.2">
      <c r="A3179" s="4" t="s">
        <v>198</v>
      </c>
      <c r="B3179" s="4" t="s">
        <v>152</v>
      </c>
      <c r="C3179" s="4" t="s">
        <v>955</v>
      </c>
      <c r="D3179" s="4" t="s">
        <v>400</v>
      </c>
      <c r="E3179" s="4" t="s">
        <v>401</v>
      </c>
      <c r="F3179" s="4" t="s">
        <v>1332</v>
      </c>
      <c r="G3179" s="4" t="s">
        <v>156</v>
      </c>
      <c r="H3179" s="4" t="s">
        <v>71</v>
      </c>
      <c r="I3179" s="16">
        <v>184</v>
      </c>
      <c r="J3179" s="16">
        <v>1482</v>
      </c>
      <c r="K3179" s="16">
        <v>63</v>
      </c>
      <c r="L3179" s="16">
        <v>319</v>
      </c>
      <c r="M3179" s="16"/>
      <c r="N3179" s="16">
        <v>117</v>
      </c>
      <c r="O3179" s="17">
        <f>IFERROR(K3179/I3179,"")</f>
        <v>0.34239130434782611</v>
      </c>
      <c r="P3179" s="17">
        <f>IFERROR(L3179/J3179,"")</f>
        <v>0.21524966261808368</v>
      </c>
      <c r="Q3179" s="16"/>
      <c r="R3179" s="16"/>
      <c r="S3179" s="16"/>
      <c r="T3179" s="16">
        <v>0</v>
      </c>
      <c r="U3179" s="16">
        <v>26</v>
      </c>
      <c r="V3179" s="16">
        <v>86</v>
      </c>
      <c r="W3179" s="16">
        <v>389</v>
      </c>
      <c r="X3179" s="16">
        <v>198</v>
      </c>
      <c r="Y3179" s="16">
        <v>0</v>
      </c>
      <c r="Z3179" s="16">
        <v>120</v>
      </c>
      <c r="AA3179" s="16">
        <f>IF(COUNT(Q3179:Z3179)=0,"",SUM(Q3179:Q3179))</f>
        <v>0</v>
      </c>
      <c r="AB3179" s="16">
        <f>IF(COUNT(Q3179:Z3179)=0,"",SUM(R3179:S3179))</f>
        <v>0</v>
      </c>
      <c r="AC3179" s="16">
        <f>IF(COUNT(Q3179:Z3179)=0,"",SUM(T3179:V3179))</f>
        <v>112</v>
      </c>
      <c r="AD3179" s="16">
        <f>IF(COUNT(Q3179:Z3179)=0,"",SUM(W3179:Y3179))</f>
        <v>587</v>
      </c>
      <c r="AE3179" s="16">
        <f>IF(COUNT(Q3179:Z3179)=0,"",SUM(Z3179:Z3179))</f>
        <v>120</v>
      </c>
      <c r="AF3179" s="16">
        <f>IF(COUNT(Q3179:Z3179)=0,"",SUM(Q3179:Z3179))</f>
        <v>819</v>
      </c>
      <c r="AG3179" s="17">
        <f>IFERROR((AA3179+AB3179)/AF3179,"")</f>
        <v>0</v>
      </c>
      <c r="AH3179" s="16">
        <v>31</v>
      </c>
    </row>
    <row r="3180" spans="1:34" x14ac:dyDescent="0.2">
      <c r="A3180" s="4" t="s">
        <v>198</v>
      </c>
      <c r="B3180" s="4" t="s">
        <v>143</v>
      </c>
      <c r="C3180" s="4" t="s">
        <v>1036</v>
      </c>
      <c r="D3180" s="4" t="s">
        <v>405</v>
      </c>
      <c r="E3180" s="4" t="s">
        <v>406</v>
      </c>
      <c r="F3180" s="4" t="s">
        <v>1337</v>
      </c>
      <c r="G3180" s="4" t="s">
        <v>156</v>
      </c>
      <c r="H3180" s="4" t="s">
        <v>71</v>
      </c>
      <c r="I3180" s="16"/>
      <c r="J3180" s="16">
        <v>215</v>
      </c>
      <c r="K3180" s="16"/>
      <c r="L3180" s="16">
        <v>15</v>
      </c>
      <c r="M3180" s="16">
        <v>0</v>
      </c>
      <c r="N3180" s="16">
        <v>28</v>
      </c>
      <c r="O3180" s="17" t="str">
        <f>IFERROR(K3180/I3180,"")</f>
        <v/>
      </c>
      <c r="P3180" s="17">
        <f>IFERROR(L3180/J3180,"")</f>
        <v>6.9767441860465115E-2</v>
      </c>
      <c r="Q3180" s="16"/>
      <c r="R3180" s="16"/>
      <c r="S3180" s="16"/>
      <c r="T3180" s="16">
        <v>0</v>
      </c>
      <c r="U3180" s="16"/>
      <c r="V3180" s="16">
        <v>14</v>
      </c>
      <c r="W3180" s="16">
        <v>0</v>
      </c>
      <c r="X3180" s="16"/>
      <c r="Y3180" s="16">
        <v>0</v>
      </c>
      <c r="Z3180" s="16">
        <v>12</v>
      </c>
      <c r="AA3180" s="16">
        <f>IF(COUNT(Q3180:Z3180)=0,"",SUM(Q3180:Q3180))</f>
        <v>0</v>
      </c>
      <c r="AB3180" s="16">
        <f>IF(COUNT(Q3180:Z3180)=0,"",SUM(R3180:S3180))</f>
        <v>0</v>
      </c>
      <c r="AC3180" s="16">
        <f>IF(COUNT(Q3180:Z3180)=0,"",SUM(T3180:V3180))</f>
        <v>14</v>
      </c>
      <c r="AD3180" s="16">
        <f>IF(COUNT(Q3180:Z3180)=0,"",SUM(W3180:Y3180))</f>
        <v>0</v>
      </c>
      <c r="AE3180" s="16">
        <f>IF(COUNT(Q3180:Z3180)=0,"",SUM(Z3180:Z3180))</f>
        <v>12</v>
      </c>
      <c r="AF3180" s="16">
        <f>IF(COUNT(Q3180:Z3180)=0,"",SUM(Q3180:Z3180))</f>
        <v>26</v>
      </c>
      <c r="AG3180" s="17">
        <f>IFERROR((AA3180+AB3180)/AF3180,"")</f>
        <v>0</v>
      </c>
      <c r="AH3180" s="16"/>
    </row>
    <row r="3181" spans="1:34" x14ac:dyDescent="0.2">
      <c r="A3181" s="4" t="s">
        <v>198</v>
      </c>
      <c r="B3181" s="4" t="s">
        <v>143</v>
      </c>
      <c r="C3181" s="4" t="s">
        <v>1036</v>
      </c>
      <c r="D3181" s="4" t="s">
        <v>408</v>
      </c>
      <c r="E3181" s="4" t="s">
        <v>222</v>
      </c>
      <c r="F3181" s="4" t="s">
        <v>1342</v>
      </c>
      <c r="G3181" s="4" t="s">
        <v>156</v>
      </c>
      <c r="H3181" s="4" t="s">
        <v>71</v>
      </c>
      <c r="I3181" s="16"/>
      <c r="J3181" s="16"/>
      <c r="K3181" s="16"/>
      <c r="L3181" s="16"/>
      <c r="M3181" s="16"/>
      <c r="N3181" s="16"/>
      <c r="O3181" s="17" t="str">
        <f>IFERROR(K3181/I3181,"")</f>
        <v/>
      </c>
      <c r="P3181" s="17" t="str">
        <f>IFERROR(L3181/J3181,"")</f>
        <v/>
      </c>
      <c r="Q3181" s="16"/>
      <c r="R3181" s="16"/>
      <c r="S3181" s="16"/>
      <c r="T3181" s="16"/>
      <c r="U3181" s="16"/>
      <c r="V3181" s="16"/>
      <c r="W3181" s="16"/>
      <c r="X3181" s="16"/>
      <c r="Y3181" s="16"/>
      <c r="Z3181" s="16"/>
      <c r="AA3181" s="16" t="str">
        <f>IF(COUNT(Q3181:Z3181)=0,"",SUM(Q3181:Q3181))</f>
        <v/>
      </c>
      <c r="AB3181" s="16" t="str">
        <f>IF(COUNT(Q3181:Z3181)=0,"",SUM(R3181:S3181))</f>
        <v/>
      </c>
      <c r="AC3181" s="16" t="str">
        <f>IF(COUNT(Q3181:Z3181)=0,"",SUM(T3181:V3181))</f>
        <v/>
      </c>
      <c r="AD3181" s="16" t="str">
        <f>IF(COUNT(Q3181:Z3181)=0,"",SUM(W3181:Y3181))</f>
        <v/>
      </c>
      <c r="AE3181" s="16" t="str">
        <f>IF(COUNT(Q3181:Z3181)=0,"",SUM(Z3181:Z3181))</f>
        <v/>
      </c>
      <c r="AF3181" s="16" t="str">
        <f>IF(COUNT(Q3181:Z3181)=0,"",SUM(Q3181:Z3181))</f>
        <v/>
      </c>
      <c r="AG3181" s="17" t="str">
        <f>IFERROR((AA3181+AB3181)/AF3181,"")</f>
        <v/>
      </c>
      <c r="AH3181" s="16"/>
    </row>
    <row r="3182" spans="1:34" x14ac:dyDescent="0.2">
      <c r="A3182" s="4" t="s">
        <v>198</v>
      </c>
      <c r="B3182" s="4" t="s">
        <v>143</v>
      </c>
      <c r="C3182" s="4" t="s">
        <v>1036</v>
      </c>
      <c r="D3182" s="4" t="s">
        <v>408</v>
      </c>
      <c r="E3182" s="4" t="s">
        <v>222</v>
      </c>
      <c r="F3182" s="4" t="s">
        <v>1343</v>
      </c>
      <c r="G3182" s="4" t="s">
        <v>156</v>
      </c>
      <c r="H3182" s="4" t="s">
        <v>71</v>
      </c>
      <c r="I3182" s="16"/>
      <c r="J3182" s="16"/>
      <c r="K3182" s="16"/>
      <c r="L3182" s="16"/>
      <c r="M3182" s="16"/>
      <c r="N3182" s="16"/>
      <c r="O3182" s="17" t="str">
        <f>IFERROR(K3182/I3182,"")</f>
        <v/>
      </c>
      <c r="P3182" s="17" t="str">
        <f>IFERROR(L3182/J3182,"")</f>
        <v/>
      </c>
      <c r="Q3182" s="16"/>
      <c r="R3182" s="16"/>
      <c r="S3182" s="16"/>
      <c r="T3182" s="16"/>
      <c r="U3182" s="16"/>
      <c r="V3182" s="16"/>
      <c r="W3182" s="16"/>
      <c r="X3182" s="16"/>
      <c r="Y3182" s="16"/>
      <c r="Z3182" s="16"/>
      <c r="AA3182" s="16" t="str">
        <f>IF(COUNT(Q3182:Z3182)=0,"",SUM(Q3182:Q3182))</f>
        <v/>
      </c>
      <c r="AB3182" s="16" t="str">
        <f>IF(COUNT(Q3182:Z3182)=0,"",SUM(R3182:S3182))</f>
        <v/>
      </c>
      <c r="AC3182" s="16" t="str">
        <f>IF(COUNT(Q3182:Z3182)=0,"",SUM(T3182:V3182))</f>
        <v/>
      </c>
      <c r="AD3182" s="16" t="str">
        <f>IF(COUNT(Q3182:Z3182)=0,"",SUM(W3182:Y3182))</f>
        <v/>
      </c>
      <c r="AE3182" s="16" t="str">
        <f>IF(COUNT(Q3182:Z3182)=0,"",SUM(Z3182:Z3182))</f>
        <v/>
      </c>
      <c r="AF3182" s="16" t="str">
        <f>IF(COUNT(Q3182:Z3182)=0,"",SUM(Q3182:Z3182))</f>
        <v/>
      </c>
      <c r="AG3182" s="17" t="str">
        <f>IFERROR((AA3182+AB3182)/AF3182,"")</f>
        <v/>
      </c>
      <c r="AH3182" s="16"/>
    </row>
    <row r="3183" spans="1:34" x14ac:dyDescent="0.2">
      <c r="A3183" s="4" t="s">
        <v>198</v>
      </c>
      <c r="B3183" s="4" t="s">
        <v>143</v>
      </c>
      <c r="C3183" s="4" t="s">
        <v>1036</v>
      </c>
      <c r="D3183" s="4" t="s">
        <v>408</v>
      </c>
      <c r="E3183" s="4" t="s">
        <v>222</v>
      </c>
      <c r="F3183" s="4" t="s">
        <v>1344</v>
      </c>
      <c r="G3183" s="4" t="s">
        <v>156</v>
      </c>
      <c r="H3183" s="4" t="s">
        <v>71</v>
      </c>
      <c r="I3183" s="16"/>
      <c r="J3183" s="16"/>
      <c r="K3183" s="16"/>
      <c r="L3183" s="16"/>
      <c r="M3183" s="16"/>
      <c r="N3183" s="16"/>
      <c r="O3183" s="17" t="str">
        <f>IFERROR(K3183/I3183,"")</f>
        <v/>
      </c>
      <c r="P3183" s="17" t="str">
        <f>IFERROR(L3183/J3183,"")</f>
        <v/>
      </c>
      <c r="Q3183" s="16"/>
      <c r="R3183" s="16"/>
      <c r="S3183" s="16"/>
      <c r="T3183" s="16"/>
      <c r="U3183" s="16"/>
      <c r="V3183" s="16"/>
      <c r="W3183" s="16"/>
      <c r="X3183" s="16"/>
      <c r="Y3183" s="16"/>
      <c r="Z3183" s="16"/>
      <c r="AA3183" s="16" t="str">
        <f>IF(COUNT(Q3183:Z3183)=0,"",SUM(Q3183:Q3183))</f>
        <v/>
      </c>
      <c r="AB3183" s="16" t="str">
        <f>IF(COUNT(Q3183:Z3183)=0,"",SUM(R3183:S3183))</f>
        <v/>
      </c>
      <c r="AC3183" s="16" t="str">
        <f>IF(COUNT(Q3183:Z3183)=0,"",SUM(T3183:V3183))</f>
        <v/>
      </c>
      <c r="AD3183" s="16" t="str">
        <f>IF(COUNT(Q3183:Z3183)=0,"",SUM(W3183:Y3183))</f>
        <v/>
      </c>
      <c r="AE3183" s="16" t="str">
        <f>IF(COUNT(Q3183:Z3183)=0,"",SUM(Z3183:Z3183))</f>
        <v/>
      </c>
      <c r="AF3183" s="16" t="str">
        <f>IF(COUNT(Q3183:Z3183)=0,"",SUM(Q3183:Z3183))</f>
        <v/>
      </c>
      <c r="AG3183" s="17" t="str">
        <f>IFERROR((AA3183+AB3183)/AF3183,"")</f>
        <v/>
      </c>
      <c r="AH3183" s="16"/>
    </row>
    <row r="3184" spans="1:34" x14ac:dyDescent="0.2">
      <c r="A3184" s="4" t="s">
        <v>198</v>
      </c>
      <c r="B3184" s="4" t="s">
        <v>143</v>
      </c>
      <c r="C3184" s="4" t="s">
        <v>1036</v>
      </c>
      <c r="D3184" s="4" t="s">
        <v>408</v>
      </c>
      <c r="E3184" s="4" t="s">
        <v>222</v>
      </c>
      <c r="F3184" s="4" t="s">
        <v>1345</v>
      </c>
      <c r="G3184" s="4" t="s">
        <v>156</v>
      </c>
      <c r="H3184" s="4" t="s">
        <v>71</v>
      </c>
      <c r="I3184" s="16"/>
      <c r="J3184" s="16"/>
      <c r="K3184" s="16"/>
      <c r="L3184" s="16"/>
      <c r="M3184" s="16"/>
      <c r="N3184" s="16"/>
      <c r="O3184" s="17" t="str">
        <f>IFERROR(K3184/I3184,"")</f>
        <v/>
      </c>
      <c r="P3184" s="17" t="str">
        <f>IFERROR(L3184/J3184,"")</f>
        <v/>
      </c>
      <c r="Q3184" s="16"/>
      <c r="R3184" s="16"/>
      <c r="S3184" s="16"/>
      <c r="T3184" s="16"/>
      <c r="U3184" s="16"/>
      <c r="V3184" s="16"/>
      <c r="W3184" s="16"/>
      <c r="X3184" s="16"/>
      <c r="Y3184" s="16"/>
      <c r="Z3184" s="16"/>
      <c r="AA3184" s="16" t="str">
        <f>IF(COUNT(Q3184:Z3184)=0,"",SUM(Q3184:Q3184))</f>
        <v/>
      </c>
      <c r="AB3184" s="16" t="str">
        <f>IF(COUNT(Q3184:Z3184)=0,"",SUM(R3184:S3184))</f>
        <v/>
      </c>
      <c r="AC3184" s="16" t="str">
        <f>IF(COUNT(Q3184:Z3184)=0,"",SUM(T3184:V3184))</f>
        <v/>
      </c>
      <c r="AD3184" s="16" t="str">
        <f>IF(COUNT(Q3184:Z3184)=0,"",SUM(W3184:Y3184))</f>
        <v/>
      </c>
      <c r="AE3184" s="16" t="str">
        <f>IF(COUNT(Q3184:Z3184)=0,"",SUM(Z3184:Z3184))</f>
        <v/>
      </c>
      <c r="AF3184" s="16" t="str">
        <f>IF(COUNT(Q3184:Z3184)=0,"",SUM(Q3184:Z3184))</f>
        <v/>
      </c>
      <c r="AG3184" s="17" t="str">
        <f>IFERROR((AA3184+AB3184)/AF3184,"")</f>
        <v/>
      </c>
      <c r="AH3184" s="16"/>
    </row>
    <row r="3185" spans="1:34" x14ac:dyDescent="0.2">
      <c r="A3185" s="4" t="s">
        <v>198</v>
      </c>
      <c r="B3185" s="4" t="s">
        <v>143</v>
      </c>
      <c r="C3185" s="4" t="s">
        <v>1036</v>
      </c>
      <c r="D3185" s="4" t="s">
        <v>409</v>
      </c>
      <c r="E3185" s="4" t="s">
        <v>231</v>
      </c>
      <c r="F3185" s="4" t="s">
        <v>1348</v>
      </c>
      <c r="G3185" s="4" t="s">
        <v>156</v>
      </c>
      <c r="H3185" s="4" t="s">
        <v>71</v>
      </c>
      <c r="I3185" s="16"/>
      <c r="J3185" s="16"/>
      <c r="K3185" s="16"/>
      <c r="L3185" s="16"/>
      <c r="M3185" s="16"/>
      <c r="N3185" s="16"/>
      <c r="O3185" s="17" t="str">
        <f>IFERROR(K3185/I3185,"")</f>
        <v/>
      </c>
      <c r="P3185" s="17" t="str">
        <f>IFERROR(L3185/J3185,"")</f>
        <v/>
      </c>
      <c r="Q3185" s="16"/>
      <c r="R3185" s="16"/>
      <c r="S3185" s="16"/>
      <c r="T3185" s="16"/>
      <c r="U3185" s="16"/>
      <c r="V3185" s="16"/>
      <c r="W3185" s="16"/>
      <c r="X3185" s="16"/>
      <c r="Y3185" s="16"/>
      <c r="Z3185" s="16"/>
      <c r="AA3185" s="16" t="str">
        <f>IF(COUNT(Q3185:Z3185)=0,"",SUM(Q3185:Q3185))</f>
        <v/>
      </c>
      <c r="AB3185" s="16" t="str">
        <f>IF(COUNT(Q3185:Z3185)=0,"",SUM(R3185:S3185))</f>
        <v/>
      </c>
      <c r="AC3185" s="16" t="str">
        <f>IF(COUNT(Q3185:Z3185)=0,"",SUM(T3185:V3185))</f>
        <v/>
      </c>
      <c r="AD3185" s="16" t="str">
        <f>IF(COUNT(Q3185:Z3185)=0,"",SUM(W3185:Y3185))</f>
        <v/>
      </c>
      <c r="AE3185" s="16" t="str">
        <f>IF(COUNT(Q3185:Z3185)=0,"",SUM(Z3185:Z3185))</f>
        <v/>
      </c>
      <c r="AF3185" s="16" t="str">
        <f>IF(COUNT(Q3185:Z3185)=0,"",SUM(Q3185:Z3185))</f>
        <v/>
      </c>
      <c r="AG3185" s="17" t="str">
        <f>IFERROR((AA3185+AB3185)/AF3185,"")</f>
        <v/>
      </c>
      <c r="AH3185" s="16"/>
    </row>
    <row r="3186" spans="1:34" x14ac:dyDescent="0.2">
      <c r="A3186" s="4" t="s">
        <v>198</v>
      </c>
      <c r="B3186" s="4" t="s">
        <v>145</v>
      </c>
      <c r="C3186" s="4" t="s">
        <v>1036</v>
      </c>
      <c r="D3186" s="4" t="s">
        <v>412</v>
      </c>
      <c r="E3186" s="4" t="s">
        <v>413</v>
      </c>
      <c r="F3186" s="4" t="s">
        <v>1356</v>
      </c>
      <c r="G3186" s="4" t="s">
        <v>156</v>
      </c>
      <c r="H3186" s="4" t="s">
        <v>71</v>
      </c>
      <c r="I3186" s="16">
        <v>22</v>
      </c>
      <c r="J3186" s="16">
        <v>604</v>
      </c>
      <c r="K3186" s="16"/>
      <c r="L3186" s="16">
        <v>74</v>
      </c>
      <c r="M3186" s="16">
        <v>0</v>
      </c>
      <c r="N3186" s="16">
        <v>0</v>
      </c>
      <c r="O3186" s="17">
        <f>IFERROR(K3186/I3186,"")</f>
        <v>0</v>
      </c>
      <c r="P3186" s="17">
        <f>IFERROR(L3186/J3186,"")</f>
        <v>0.12251655629139073</v>
      </c>
      <c r="Q3186" s="16"/>
      <c r="R3186" s="16">
        <v>0</v>
      </c>
      <c r="S3186" s="16"/>
      <c r="T3186" s="16">
        <v>0</v>
      </c>
      <c r="U3186" s="16">
        <v>53</v>
      </c>
      <c r="V3186" s="16">
        <v>0</v>
      </c>
      <c r="W3186" s="16">
        <v>0</v>
      </c>
      <c r="X3186" s="16">
        <v>22</v>
      </c>
      <c r="Y3186" s="16">
        <v>0</v>
      </c>
      <c r="Z3186" s="16">
        <v>0</v>
      </c>
      <c r="AA3186" s="16">
        <f>IF(COUNT(Q3186:Z3186)=0,"",SUM(Q3186:Q3186))</f>
        <v>0</v>
      </c>
      <c r="AB3186" s="16">
        <f>IF(COUNT(Q3186:Z3186)=0,"",SUM(R3186:S3186))</f>
        <v>0</v>
      </c>
      <c r="AC3186" s="16">
        <f>IF(COUNT(Q3186:Z3186)=0,"",SUM(T3186:V3186))</f>
        <v>53</v>
      </c>
      <c r="AD3186" s="16">
        <f>IF(COUNT(Q3186:Z3186)=0,"",SUM(W3186:Y3186))</f>
        <v>22</v>
      </c>
      <c r="AE3186" s="16">
        <f>IF(COUNT(Q3186:Z3186)=0,"",SUM(Z3186:Z3186))</f>
        <v>0</v>
      </c>
      <c r="AF3186" s="16">
        <f>IF(COUNT(Q3186:Z3186)=0,"",SUM(Q3186:Z3186))</f>
        <v>75</v>
      </c>
      <c r="AG3186" s="17">
        <f>IFERROR((AA3186+AB3186)/AF3186,"")</f>
        <v>0</v>
      </c>
      <c r="AH3186" s="16"/>
    </row>
    <row r="3187" spans="1:34" x14ac:dyDescent="0.2">
      <c r="A3187" s="4" t="s">
        <v>198</v>
      </c>
      <c r="B3187" s="4" t="s">
        <v>129</v>
      </c>
      <c r="C3187" s="4" t="s">
        <v>1036</v>
      </c>
      <c r="D3187" s="4" t="s">
        <v>423</v>
      </c>
      <c r="E3187" s="4" t="s">
        <v>251</v>
      </c>
      <c r="F3187" s="4" t="s">
        <v>1375</v>
      </c>
      <c r="G3187" s="4" t="s">
        <v>156</v>
      </c>
      <c r="H3187" s="4" t="s">
        <v>43</v>
      </c>
      <c r="I3187" s="16"/>
      <c r="J3187" s="16">
        <v>622</v>
      </c>
      <c r="K3187" s="16"/>
      <c r="L3187" s="16">
        <v>248</v>
      </c>
      <c r="M3187" s="16">
        <v>0</v>
      </c>
      <c r="N3187" s="16"/>
      <c r="O3187" s="17" t="str">
        <f>IFERROR(K3187/I3187,"")</f>
        <v/>
      </c>
      <c r="P3187" s="17">
        <f>IFERROR(L3187/J3187,"")</f>
        <v>0.3987138263665595</v>
      </c>
      <c r="Q3187" s="16"/>
      <c r="R3187" s="16"/>
      <c r="S3187" s="16"/>
      <c r="T3187" s="16">
        <v>0</v>
      </c>
      <c r="U3187" s="16">
        <v>0</v>
      </c>
      <c r="V3187" s="16">
        <v>0</v>
      </c>
      <c r="W3187" s="16"/>
      <c r="X3187" s="16">
        <v>111</v>
      </c>
      <c r="Y3187" s="16">
        <v>0</v>
      </c>
      <c r="Z3187" s="16">
        <v>136</v>
      </c>
      <c r="AA3187" s="16">
        <f>IF(COUNT(Q3187:Z3187)=0,"",SUM(Q3187:Q3187))</f>
        <v>0</v>
      </c>
      <c r="AB3187" s="16">
        <f>IF(COUNT(Q3187:Z3187)=0,"",SUM(R3187:S3187))</f>
        <v>0</v>
      </c>
      <c r="AC3187" s="16">
        <f>IF(COUNT(Q3187:Z3187)=0,"",SUM(T3187:V3187))</f>
        <v>0</v>
      </c>
      <c r="AD3187" s="16">
        <f>IF(COUNT(Q3187:Z3187)=0,"",SUM(W3187:Y3187))</f>
        <v>111</v>
      </c>
      <c r="AE3187" s="16">
        <f>IF(COUNT(Q3187:Z3187)=0,"",SUM(Z3187:Z3187))</f>
        <v>136</v>
      </c>
      <c r="AF3187" s="16">
        <f>IF(COUNT(Q3187:Z3187)=0,"",SUM(Q3187:Z3187))</f>
        <v>247</v>
      </c>
      <c r="AG3187" s="17">
        <f>IFERROR((AA3187+AB3187)/AF3187,"")</f>
        <v>0</v>
      </c>
      <c r="AH3187" s="16">
        <v>39</v>
      </c>
    </row>
    <row r="3188" spans="1:34" x14ac:dyDescent="0.2">
      <c r="A3188" s="4" t="s">
        <v>198</v>
      </c>
      <c r="B3188" s="4" t="s">
        <v>129</v>
      </c>
      <c r="C3188" s="4" t="s">
        <v>1036</v>
      </c>
      <c r="D3188" s="4" t="s">
        <v>424</v>
      </c>
      <c r="E3188" s="4" t="s">
        <v>266</v>
      </c>
      <c r="F3188" s="4" t="s">
        <v>1378</v>
      </c>
      <c r="G3188" s="4" t="s">
        <v>156</v>
      </c>
      <c r="H3188" s="4" t="s">
        <v>43</v>
      </c>
      <c r="I3188" s="16">
        <v>54</v>
      </c>
      <c r="J3188" s="16">
        <v>140</v>
      </c>
      <c r="K3188" s="16"/>
      <c r="L3188" s="16">
        <v>25</v>
      </c>
      <c r="M3188" s="16">
        <v>0</v>
      </c>
      <c r="N3188" s="16">
        <v>0</v>
      </c>
      <c r="O3188" s="17">
        <f>IFERROR(K3188/I3188,"")</f>
        <v>0</v>
      </c>
      <c r="P3188" s="17">
        <f>IFERROR(L3188/J3188,"")</f>
        <v>0.17857142857142858</v>
      </c>
      <c r="Q3188" s="16"/>
      <c r="R3188" s="16"/>
      <c r="S3188" s="16"/>
      <c r="T3188" s="16">
        <v>0</v>
      </c>
      <c r="U3188" s="16">
        <v>0</v>
      </c>
      <c r="V3188" s="16">
        <v>0</v>
      </c>
      <c r="W3188" s="16">
        <v>0</v>
      </c>
      <c r="X3188" s="16">
        <v>15</v>
      </c>
      <c r="Y3188" s="16">
        <v>0</v>
      </c>
      <c r="Z3188" s="16">
        <v>12</v>
      </c>
      <c r="AA3188" s="16">
        <f>IF(COUNT(Q3188:Z3188)=0,"",SUM(Q3188:Q3188))</f>
        <v>0</v>
      </c>
      <c r="AB3188" s="16">
        <f>IF(COUNT(Q3188:Z3188)=0,"",SUM(R3188:S3188))</f>
        <v>0</v>
      </c>
      <c r="AC3188" s="16">
        <f>IF(COUNT(Q3188:Z3188)=0,"",SUM(T3188:V3188))</f>
        <v>0</v>
      </c>
      <c r="AD3188" s="16">
        <f>IF(COUNT(Q3188:Z3188)=0,"",SUM(W3188:Y3188))</f>
        <v>15</v>
      </c>
      <c r="AE3188" s="16">
        <f>IF(COUNT(Q3188:Z3188)=0,"",SUM(Z3188:Z3188))</f>
        <v>12</v>
      </c>
      <c r="AF3188" s="16">
        <f>IF(COUNT(Q3188:Z3188)=0,"",SUM(Q3188:Z3188))</f>
        <v>27</v>
      </c>
      <c r="AG3188" s="17">
        <f>IFERROR((AA3188+AB3188)/AF3188,"")</f>
        <v>0</v>
      </c>
      <c r="AH3188" s="16"/>
    </row>
    <row r="3189" spans="1:34" x14ac:dyDescent="0.2">
      <c r="A3189" s="4" t="s">
        <v>198</v>
      </c>
      <c r="B3189" s="4" t="s">
        <v>129</v>
      </c>
      <c r="C3189" s="4" t="s">
        <v>1036</v>
      </c>
      <c r="D3189" s="4" t="s">
        <v>427</v>
      </c>
      <c r="E3189" s="4" t="s">
        <v>428</v>
      </c>
      <c r="F3189" s="4" t="s">
        <v>1387</v>
      </c>
      <c r="G3189" s="4" t="s">
        <v>156</v>
      </c>
      <c r="H3189" s="4" t="s">
        <v>71</v>
      </c>
      <c r="I3189" s="16"/>
      <c r="J3189" s="16"/>
      <c r="K3189" s="16"/>
      <c r="L3189" s="16"/>
      <c r="M3189" s="16"/>
      <c r="N3189" s="16"/>
      <c r="O3189" s="17" t="str">
        <f>IFERROR(K3189/I3189,"")</f>
        <v/>
      </c>
      <c r="P3189" s="17" t="str">
        <f>IFERROR(L3189/J3189,"")</f>
        <v/>
      </c>
      <c r="Q3189" s="16"/>
      <c r="R3189" s="16"/>
      <c r="S3189" s="16"/>
      <c r="T3189" s="16"/>
      <c r="U3189" s="16"/>
      <c r="V3189" s="16"/>
      <c r="W3189" s="16"/>
      <c r="X3189" s="16"/>
      <c r="Y3189" s="16"/>
      <c r="Z3189" s="16"/>
      <c r="AA3189" s="16" t="str">
        <f>IF(COUNT(Q3189:Z3189)=0,"",SUM(Q3189:Q3189))</f>
        <v/>
      </c>
      <c r="AB3189" s="16" t="str">
        <f>IF(COUNT(Q3189:Z3189)=0,"",SUM(R3189:S3189))</f>
        <v/>
      </c>
      <c r="AC3189" s="16" t="str">
        <f>IF(COUNT(Q3189:Z3189)=0,"",SUM(T3189:V3189))</f>
        <v/>
      </c>
      <c r="AD3189" s="16" t="str">
        <f>IF(COUNT(Q3189:Z3189)=0,"",SUM(W3189:Y3189))</f>
        <v/>
      </c>
      <c r="AE3189" s="16" t="str">
        <f>IF(COUNT(Q3189:Z3189)=0,"",SUM(Z3189:Z3189))</f>
        <v/>
      </c>
      <c r="AF3189" s="16" t="str">
        <f>IF(COUNT(Q3189:Z3189)=0,"",SUM(Q3189:Z3189))</f>
        <v/>
      </c>
      <c r="AG3189" s="17" t="str">
        <f>IFERROR((AA3189+AB3189)/AF3189,"")</f>
        <v/>
      </c>
      <c r="AH3189" s="16"/>
    </row>
    <row r="3190" spans="1:34" x14ac:dyDescent="0.2">
      <c r="A3190" s="4" t="s">
        <v>198</v>
      </c>
      <c r="B3190" s="4" t="s">
        <v>129</v>
      </c>
      <c r="C3190" s="4" t="s">
        <v>1036</v>
      </c>
      <c r="D3190" s="4" t="s">
        <v>427</v>
      </c>
      <c r="E3190" s="4" t="s">
        <v>428</v>
      </c>
      <c r="F3190" s="4" t="s">
        <v>1388</v>
      </c>
      <c r="G3190" s="4" t="s">
        <v>156</v>
      </c>
      <c r="H3190" s="4" t="s">
        <v>71</v>
      </c>
      <c r="I3190" s="16"/>
      <c r="J3190" s="16"/>
      <c r="K3190" s="16"/>
      <c r="L3190" s="16"/>
      <c r="M3190" s="16"/>
      <c r="N3190" s="16"/>
      <c r="O3190" s="17" t="str">
        <f>IFERROR(K3190/I3190,"")</f>
        <v/>
      </c>
      <c r="P3190" s="17" t="str">
        <f>IFERROR(L3190/J3190,"")</f>
        <v/>
      </c>
      <c r="Q3190" s="16"/>
      <c r="R3190" s="16"/>
      <c r="S3190" s="16"/>
      <c r="T3190" s="16"/>
      <c r="U3190" s="16"/>
      <c r="V3190" s="16"/>
      <c r="W3190" s="16"/>
      <c r="X3190" s="16"/>
      <c r="Y3190" s="16"/>
      <c r="Z3190" s="16"/>
      <c r="AA3190" s="16" t="str">
        <f>IF(COUNT(Q3190:Z3190)=0,"",SUM(Q3190:Q3190))</f>
        <v/>
      </c>
      <c r="AB3190" s="16" t="str">
        <f>IF(COUNT(Q3190:Z3190)=0,"",SUM(R3190:S3190))</f>
        <v/>
      </c>
      <c r="AC3190" s="16" t="str">
        <f>IF(COUNT(Q3190:Z3190)=0,"",SUM(T3190:V3190))</f>
        <v/>
      </c>
      <c r="AD3190" s="16" t="str">
        <f>IF(COUNT(Q3190:Z3190)=0,"",SUM(W3190:Y3190))</f>
        <v/>
      </c>
      <c r="AE3190" s="16" t="str">
        <f>IF(COUNT(Q3190:Z3190)=0,"",SUM(Z3190:Z3190))</f>
        <v/>
      </c>
      <c r="AF3190" s="16" t="str">
        <f>IF(COUNT(Q3190:Z3190)=0,"",SUM(Q3190:Z3190))</f>
        <v/>
      </c>
      <c r="AG3190" s="17" t="str">
        <f>IFERROR((AA3190+AB3190)/AF3190,"")</f>
        <v/>
      </c>
      <c r="AH3190" s="16"/>
    </row>
    <row r="3191" spans="1:34" x14ac:dyDescent="0.2">
      <c r="A3191" s="4" t="s">
        <v>198</v>
      </c>
      <c r="B3191" s="4" t="s">
        <v>129</v>
      </c>
      <c r="C3191" s="4" t="s">
        <v>1036</v>
      </c>
      <c r="D3191" s="4" t="s">
        <v>427</v>
      </c>
      <c r="E3191" s="4" t="s">
        <v>428</v>
      </c>
      <c r="F3191" s="4" t="s">
        <v>1389</v>
      </c>
      <c r="G3191" s="4" t="s">
        <v>156</v>
      </c>
      <c r="H3191" s="4" t="s">
        <v>71</v>
      </c>
      <c r="I3191" s="16"/>
      <c r="J3191" s="16"/>
      <c r="K3191" s="16"/>
      <c r="L3191" s="16"/>
      <c r="M3191" s="16"/>
      <c r="N3191" s="16"/>
      <c r="O3191" s="17" t="str">
        <f>IFERROR(K3191/I3191,"")</f>
        <v/>
      </c>
      <c r="P3191" s="17" t="str">
        <f>IFERROR(L3191/J3191,"")</f>
        <v/>
      </c>
      <c r="Q3191" s="16"/>
      <c r="R3191" s="16"/>
      <c r="S3191" s="16"/>
      <c r="T3191" s="16"/>
      <c r="U3191" s="16"/>
      <c r="V3191" s="16"/>
      <c r="W3191" s="16"/>
      <c r="X3191" s="16"/>
      <c r="Y3191" s="16"/>
      <c r="Z3191" s="16"/>
      <c r="AA3191" s="16" t="str">
        <f>IF(COUNT(Q3191:Z3191)=0,"",SUM(Q3191:Q3191))</f>
        <v/>
      </c>
      <c r="AB3191" s="16" t="str">
        <f>IF(COUNT(Q3191:Z3191)=0,"",SUM(R3191:S3191))</f>
        <v/>
      </c>
      <c r="AC3191" s="16" t="str">
        <f>IF(COUNT(Q3191:Z3191)=0,"",SUM(T3191:V3191))</f>
        <v/>
      </c>
      <c r="AD3191" s="16" t="str">
        <f>IF(COUNT(Q3191:Z3191)=0,"",SUM(W3191:Y3191))</f>
        <v/>
      </c>
      <c r="AE3191" s="16" t="str">
        <f>IF(COUNT(Q3191:Z3191)=0,"",SUM(Z3191:Z3191))</f>
        <v/>
      </c>
      <c r="AF3191" s="16" t="str">
        <f>IF(COUNT(Q3191:Z3191)=0,"",SUM(Q3191:Z3191))</f>
        <v/>
      </c>
      <c r="AG3191" s="17" t="str">
        <f>IFERROR((AA3191+AB3191)/AF3191,"")</f>
        <v/>
      </c>
      <c r="AH3191" s="16"/>
    </row>
    <row r="3192" spans="1:34" x14ac:dyDescent="0.2">
      <c r="A3192" s="4" t="s">
        <v>198</v>
      </c>
      <c r="B3192" s="4" t="s">
        <v>129</v>
      </c>
      <c r="C3192" s="4" t="s">
        <v>1036</v>
      </c>
      <c r="D3192" s="4" t="s">
        <v>430</v>
      </c>
      <c r="E3192" s="4" t="s">
        <v>231</v>
      </c>
      <c r="F3192" s="4" t="s">
        <v>1393</v>
      </c>
      <c r="G3192" s="4" t="s">
        <v>156</v>
      </c>
      <c r="H3192" s="4" t="s">
        <v>71</v>
      </c>
      <c r="I3192" s="16"/>
      <c r="J3192" s="16"/>
      <c r="K3192" s="16"/>
      <c r="L3192" s="16"/>
      <c r="M3192" s="16"/>
      <c r="N3192" s="16"/>
      <c r="O3192" s="17" t="str">
        <f>IFERROR(K3192/I3192,"")</f>
        <v/>
      </c>
      <c r="P3192" s="17" t="str">
        <f>IFERROR(L3192/J3192,"")</f>
        <v/>
      </c>
      <c r="Q3192" s="16"/>
      <c r="R3192" s="16"/>
      <c r="S3192" s="16"/>
      <c r="T3192" s="16"/>
      <c r="U3192" s="16"/>
      <c r="V3192" s="16"/>
      <c r="W3192" s="16"/>
      <c r="X3192" s="16"/>
      <c r="Y3192" s="16"/>
      <c r="Z3192" s="16"/>
      <c r="AA3192" s="16" t="str">
        <f>IF(COUNT(Q3192:Z3192)=0,"",SUM(Q3192:Q3192))</f>
        <v/>
      </c>
      <c r="AB3192" s="16" t="str">
        <f>IF(COUNT(Q3192:Z3192)=0,"",SUM(R3192:S3192))</f>
        <v/>
      </c>
      <c r="AC3192" s="16" t="str">
        <f>IF(COUNT(Q3192:Z3192)=0,"",SUM(T3192:V3192))</f>
        <v/>
      </c>
      <c r="AD3192" s="16" t="str">
        <f>IF(COUNT(Q3192:Z3192)=0,"",SUM(W3192:Y3192))</f>
        <v/>
      </c>
      <c r="AE3192" s="16" t="str">
        <f>IF(COUNT(Q3192:Z3192)=0,"",SUM(Z3192:Z3192))</f>
        <v/>
      </c>
      <c r="AF3192" s="16" t="str">
        <f>IF(COUNT(Q3192:Z3192)=0,"",SUM(Q3192:Z3192))</f>
        <v/>
      </c>
      <c r="AG3192" s="17" t="str">
        <f>IFERROR((AA3192+AB3192)/AF3192,"")</f>
        <v/>
      </c>
      <c r="AH3192" s="16"/>
    </row>
    <row r="3193" spans="1:34" x14ac:dyDescent="0.2">
      <c r="A3193" s="4" t="s">
        <v>198</v>
      </c>
      <c r="B3193" s="4" t="s">
        <v>129</v>
      </c>
      <c r="C3193" s="4" t="s">
        <v>1036</v>
      </c>
      <c r="D3193" s="4" t="s">
        <v>431</v>
      </c>
      <c r="E3193" s="4" t="s">
        <v>369</v>
      </c>
      <c r="F3193" s="4" t="s">
        <v>1394</v>
      </c>
      <c r="G3193" s="4" t="s">
        <v>156</v>
      </c>
      <c r="H3193" s="4" t="s">
        <v>71</v>
      </c>
      <c r="I3193" s="16"/>
      <c r="J3193" s="16"/>
      <c r="K3193" s="16"/>
      <c r="L3193" s="16"/>
      <c r="M3193" s="16"/>
      <c r="N3193" s="16"/>
      <c r="O3193" s="17" t="str">
        <f>IFERROR(K3193/I3193,"")</f>
        <v/>
      </c>
      <c r="P3193" s="17" t="str">
        <f>IFERROR(L3193/J3193,"")</f>
        <v/>
      </c>
      <c r="Q3193" s="16"/>
      <c r="R3193" s="16"/>
      <c r="S3193" s="16"/>
      <c r="T3193" s="16"/>
      <c r="U3193" s="16"/>
      <c r="V3193" s="16"/>
      <c r="W3193" s="16"/>
      <c r="X3193" s="16"/>
      <c r="Y3193" s="16"/>
      <c r="Z3193" s="16"/>
      <c r="AA3193" s="16" t="str">
        <f>IF(COUNT(Q3193:Z3193)=0,"",SUM(Q3193:Q3193))</f>
        <v/>
      </c>
      <c r="AB3193" s="16" t="str">
        <f>IF(COUNT(Q3193:Z3193)=0,"",SUM(R3193:S3193))</f>
        <v/>
      </c>
      <c r="AC3193" s="16" t="str">
        <f>IF(COUNT(Q3193:Z3193)=0,"",SUM(T3193:V3193))</f>
        <v/>
      </c>
      <c r="AD3193" s="16" t="str">
        <f>IF(COUNT(Q3193:Z3193)=0,"",SUM(W3193:Y3193))</f>
        <v/>
      </c>
      <c r="AE3193" s="16" t="str">
        <f>IF(COUNT(Q3193:Z3193)=0,"",SUM(Z3193:Z3193))</f>
        <v/>
      </c>
      <c r="AF3193" s="16" t="str">
        <f>IF(COUNT(Q3193:Z3193)=0,"",SUM(Q3193:Z3193))</f>
        <v/>
      </c>
      <c r="AG3193" s="17" t="str">
        <f>IFERROR((AA3193+AB3193)/AF3193,"")</f>
        <v/>
      </c>
      <c r="AH3193" s="16"/>
    </row>
    <row r="3194" spans="1:34" x14ac:dyDescent="0.2">
      <c r="A3194" s="4" t="s">
        <v>198</v>
      </c>
      <c r="B3194" s="4" t="s">
        <v>129</v>
      </c>
      <c r="C3194" s="4" t="s">
        <v>1036</v>
      </c>
      <c r="D3194" s="4" t="s">
        <v>431</v>
      </c>
      <c r="E3194" s="4" t="s">
        <v>369</v>
      </c>
      <c r="F3194" s="4" t="s">
        <v>1395</v>
      </c>
      <c r="G3194" s="4" t="s">
        <v>156</v>
      </c>
      <c r="H3194" s="4" t="s">
        <v>71</v>
      </c>
      <c r="I3194" s="16"/>
      <c r="J3194" s="16"/>
      <c r="K3194" s="16"/>
      <c r="L3194" s="16"/>
      <c r="M3194" s="16"/>
      <c r="N3194" s="16"/>
      <c r="O3194" s="17" t="str">
        <f>IFERROR(K3194/I3194,"")</f>
        <v/>
      </c>
      <c r="P3194" s="17" t="str">
        <f>IFERROR(L3194/J3194,"")</f>
        <v/>
      </c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  <c r="AA3194" s="16" t="str">
        <f>IF(COUNT(Q3194:Z3194)=0,"",SUM(Q3194:Q3194))</f>
        <v/>
      </c>
      <c r="AB3194" s="16" t="str">
        <f>IF(COUNT(Q3194:Z3194)=0,"",SUM(R3194:S3194))</f>
        <v/>
      </c>
      <c r="AC3194" s="16" t="str">
        <f>IF(COUNT(Q3194:Z3194)=0,"",SUM(T3194:V3194))</f>
        <v/>
      </c>
      <c r="AD3194" s="16" t="str">
        <f>IF(COUNT(Q3194:Z3194)=0,"",SUM(W3194:Y3194))</f>
        <v/>
      </c>
      <c r="AE3194" s="16" t="str">
        <f>IF(COUNT(Q3194:Z3194)=0,"",SUM(Z3194:Z3194))</f>
        <v/>
      </c>
      <c r="AF3194" s="16" t="str">
        <f>IF(COUNT(Q3194:Z3194)=0,"",SUM(Q3194:Z3194))</f>
        <v/>
      </c>
      <c r="AG3194" s="17" t="str">
        <f>IFERROR((AA3194+AB3194)/AF3194,"")</f>
        <v/>
      </c>
      <c r="AH3194" s="16"/>
    </row>
    <row r="3195" spans="1:34" x14ac:dyDescent="0.2">
      <c r="A3195" s="4" t="s">
        <v>198</v>
      </c>
      <c r="B3195" s="4" t="s">
        <v>129</v>
      </c>
      <c r="C3195" s="4" t="s">
        <v>1036</v>
      </c>
      <c r="D3195" s="4" t="s">
        <v>431</v>
      </c>
      <c r="E3195" s="4" t="s">
        <v>369</v>
      </c>
      <c r="F3195" s="4" t="s">
        <v>1396</v>
      </c>
      <c r="G3195" s="4" t="s">
        <v>156</v>
      </c>
      <c r="H3195" s="4" t="s">
        <v>71</v>
      </c>
      <c r="I3195" s="16"/>
      <c r="J3195" s="16"/>
      <c r="K3195" s="16"/>
      <c r="L3195" s="16"/>
      <c r="M3195" s="16"/>
      <c r="N3195" s="16"/>
      <c r="O3195" s="17" t="str">
        <f>IFERROR(K3195/I3195,"")</f>
        <v/>
      </c>
      <c r="P3195" s="17" t="str">
        <f>IFERROR(L3195/J3195,"")</f>
        <v/>
      </c>
      <c r="Q3195" s="16"/>
      <c r="R3195" s="16"/>
      <c r="S3195" s="16"/>
      <c r="T3195" s="16"/>
      <c r="U3195" s="16"/>
      <c r="V3195" s="16"/>
      <c r="W3195" s="16"/>
      <c r="X3195" s="16"/>
      <c r="Y3195" s="16"/>
      <c r="Z3195" s="16"/>
      <c r="AA3195" s="16" t="str">
        <f>IF(COUNT(Q3195:Z3195)=0,"",SUM(Q3195:Q3195))</f>
        <v/>
      </c>
      <c r="AB3195" s="16" t="str">
        <f>IF(COUNT(Q3195:Z3195)=0,"",SUM(R3195:S3195))</f>
        <v/>
      </c>
      <c r="AC3195" s="16" t="str">
        <f>IF(COUNT(Q3195:Z3195)=0,"",SUM(T3195:V3195))</f>
        <v/>
      </c>
      <c r="AD3195" s="16" t="str">
        <f>IF(COUNT(Q3195:Z3195)=0,"",SUM(W3195:Y3195))</f>
        <v/>
      </c>
      <c r="AE3195" s="16" t="str">
        <f>IF(COUNT(Q3195:Z3195)=0,"",SUM(Z3195:Z3195))</f>
        <v/>
      </c>
      <c r="AF3195" s="16" t="str">
        <f>IF(COUNT(Q3195:Z3195)=0,"",SUM(Q3195:Z3195))</f>
        <v/>
      </c>
      <c r="AG3195" s="17" t="str">
        <f>IFERROR((AA3195+AB3195)/AF3195,"")</f>
        <v/>
      </c>
      <c r="AH3195" s="16"/>
    </row>
    <row r="3196" spans="1:34" x14ac:dyDescent="0.2">
      <c r="A3196" s="4" t="s">
        <v>198</v>
      </c>
      <c r="B3196" s="4" t="s">
        <v>129</v>
      </c>
      <c r="C3196" s="4" t="s">
        <v>1036</v>
      </c>
      <c r="D3196" s="4" t="s">
        <v>431</v>
      </c>
      <c r="E3196" s="4" t="s">
        <v>369</v>
      </c>
      <c r="F3196" s="4" t="s">
        <v>1397</v>
      </c>
      <c r="G3196" s="4" t="s">
        <v>156</v>
      </c>
      <c r="H3196" s="4" t="s">
        <v>71</v>
      </c>
      <c r="I3196" s="16"/>
      <c r="J3196" s="16"/>
      <c r="K3196" s="16"/>
      <c r="L3196" s="16"/>
      <c r="M3196" s="16"/>
      <c r="N3196" s="16"/>
      <c r="O3196" s="17" t="str">
        <f>IFERROR(K3196/I3196,"")</f>
        <v/>
      </c>
      <c r="P3196" s="17" t="str">
        <f>IFERROR(L3196/J3196,"")</f>
        <v/>
      </c>
      <c r="Q3196" s="16"/>
      <c r="R3196" s="16"/>
      <c r="S3196" s="16"/>
      <c r="T3196" s="16"/>
      <c r="U3196" s="16"/>
      <c r="V3196" s="16"/>
      <c r="W3196" s="16"/>
      <c r="X3196" s="16"/>
      <c r="Y3196" s="16"/>
      <c r="Z3196" s="16"/>
      <c r="AA3196" s="16" t="str">
        <f>IF(COUNT(Q3196:Z3196)=0,"",SUM(Q3196:Q3196))</f>
        <v/>
      </c>
      <c r="AB3196" s="16" t="str">
        <f>IF(COUNT(Q3196:Z3196)=0,"",SUM(R3196:S3196))</f>
        <v/>
      </c>
      <c r="AC3196" s="16" t="str">
        <f>IF(COUNT(Q3196:Z3196)=0,"",SUM(T3196:V3196))</f>
        <v/>
      </c>
      <c r="AD3196" s="16" t="str">
        <f>IF(COUNT(Q3196:Z3196)=0,"",SUM(W3196:Y3196))</f>
        <v/>
      </c>
      <c r="AE3196" s="16" t="str">
        <f>IF(COUNT(Q3196:Z3196)=0,"",SUM(Z3196:Z3196))</f>
        <v/>
      </c>
      <c r="AF3196" s="16" t="str">
        <f>IF(COUNT(Q3196:Z3196)=0,"",SUM(Q3196:Z3196))</f>
        <v/>
      </c>
      <c r="AG3196" s="17" t="str">
        <f>IFERROR((AA3196+AB3196)/AF3196,"")</f>
        <v/>
      </c>
      <c r="AH3196" s="16"/>
    </row>
    <row r="3197" spans="1:34" x14ac:dyDescent="0.2">
      <c r="A3197" s="4" t="s">
        <v>198</v>
      </c>
      <c r="B3197" s="4" t="s">
        <v>129</v>
      </c>
      <c r="C3197" s="4" t="s">
        <v>1036</v>
      </c>
      <c r="D3197" s="4" t="s">
        <v>433</v>
      </c>
      <c r="E3197" s="4" t="s">
        <v>434</v>
      </c>
      <c r="F3197" s="4" t="s">
        <v>1399</v>
      </c>
      <c r="G3197" s="4" t="s">
        <v>157</v>
      </c>
      <c r="H3197" s="4" t="s">
        <v>71</v>
      </c>
      <c r="I3197" s="16"/>
      <c r="J3197" s="16"/>
      <c r="K3197" s="16"/>
      <c r="L3197" s="16"/>
      <c r="M3197" s="16"/>
      <c r="N3197" s="16"/>
      <c r="O3197" s="17" t="str">
        <f>IFERROR(K3197/I3197,"")</f>
        <v/>
      </c>
      <c r="P3197" s="17" t="str">
        <f>IFERROR(L3197/J3197,"")</f>
        <v/>
      </c>
      <c r="Q3197" s="16"/>
      <c r="R3197" s="16"/>
      <c r="S3197" s="16"/>
      <c r="T3197" s="16"/>
      <c r="U3197" s="16"/>
      <c r="V3197" s="16"/>
      <c r="W3197" s="16"/>
      <c r="X3197" s="16"/>
      <c r="Y3197" s="16"/>
      <c r="Z3197" s="16"/>
      <c r="AA3197" s="16" t="str">
        <f>IF(COUNT(Q3197:Z3197)=0,"",SUM(Q3197:Q3197))</f>
        <v/>
      </c>
      <c r="AB3197" s="16" t="str">
        <f>IF(COUNT(Q3197:Z3197)=0,"",SUM(R3197:S3197))</f>
        <v/>
      </c>
      <c r="AC3197" s="16" t="str">
        <f>IF(COUNT(Q3197:Z3197)=0,"",SUM(T3197:V3197))</f>
        <v/>
      </c>
      <c r="AD3197" s="16" t="str">
        <f>IF(COUNT(Q3197:Z3197)=0,"",SUM(W3197:Y3197))</f>
        <v/>
      </c>
      <c r="AE3197" s="16" t="str">
        <f>IF(COUNT(Q3197:Z3197)=0,"",SUM(Z3197:Z3197))</f>
        <v/>
      </c>
      <c r="AF3197" s="16" t="str">
        <f>IF(COUNT(Q3197:Z3197)=0,"",SUM(Q3197:Z3197))</f>
        <v/>
      </c>
      <c r="AG3197" s="17" t="str">
        <f>IFERROR((AA3197+AB3197)/AF3197,"")</f>
        <v/>
      </c>
      <c r="AH3197" s="16"/>
    </row>
    <row r="3198" spans="1:34" x14ac:dyDescent="0.2">
      <c r="A3198" s="4" t="s">
        <v>198</v>
      </c>
      <c r="B3198" s="4" t="s">
        <v>131</v>
      </c>
      <c r="C3198" s="4" t="s">
        <v>955</v>
      </c>
      <c r="D3198" s="4" t="s">
        <v>438</v>
      </c>
      <c r="E3198" s="4" t="s">
        <v>439</v>
      </c>
      <c r="F3198" s="4" t="s">
        <v>1407</v>
      </c>
      <c r="G3198" s="4" t="s">
        <v>156</v>
      </c>
      <c r="H3198" s="4" t="s">
        <v>71</v>
      </c>
      <c r="I3198" s="16">
        <v>266</v>
      </c>
      <c r="J3198" s="16">
        <v>1320</v>
      </c>
      <c r="K3198" s="16">
        <v>33</v>
      </c>
      <c r="L3198" s="16">
        <v>173</v>
      </c>
      <c r="M3198" s="16"/>
      <c r="N3198" s="16">
        <v>60</v>
      </c>
      <c r="O3198" s="17">
        <f>IFERROR(K3198/I3198,"")</f>
        <v>0.12406015037593984</v>
      </c>
      <c r="P3198" s="17">
        <f>IFERROR(L3198/J3198,"")</f>
        <v>0.13106060606060607</v>
      </c>
      <c r="Q3198" s="16"/>
      <c r="R3198" s="16"/>
      <c r="S3198" s="16"/>
      <c r="T3198" s="16">
        <v>0</v>
      </c>
      <c r="U3198" s="16">
        <v>0</v>
      </c>
      <c r="V3198" s="16">
        <v>0</v>
      </c>
      <c r="W3198" s="16">
        <v>26</v>
      </c>
      <c r="X3198" s="16">
        <v>51</v>
      </c>
      <c r="Y3198" s="16">
        <v>0</v>
      </c>
      <c r="Z3198" s="16">
        <v>114</v>
      </c>
      <c r="AA3198" s="16">
        <f>IF(COUNT(Q3198:Z3198)=0,"",SUM(Q3198:Q3198))</f>
        <v>0</v>
      </c>
      <c r="AB3198" s="16">
        <f>IF(COUNT(Q3198:Z3198)=0,"",SUM(R3198:S3198))</f>
        <v>0</v>
      </c>
      <c r="AC3198" s="16">
        <f>IF(COUNT(Q3198:Z3198)=0,"",SUM(T3198:V3198))</f>
        <v>0</v>
      </c>
      <c r="AD3198" s="16">
        <f>IF(COUNT(Q3198:Z3198)=0,"",SUM(W3198:Y3198))</f>
        <v>77</v>
      </c>
      <c r="AE3198" s="16">
        <f>IF(COUNT(Q3198:Z3198)=0,"",SUM(Z3198:Z3198))</f>
        <v>114</v>
      </c>
      <c r="AF3198" s="16">
        <f>IF(COUNT(Q3198:Z3198)=0,"",SUM(Q3198:Z3198))</f>
        <v>191</v>
      </c>
      <c r="AG3198" s="17">
        <f>IFERROR((AA3198+AB3198)/AF3198,"")</f>
        <v>0</v>
      </c>
      <c r="AH3198" s="16">
        <v>25</v>
      </c>
    </row>
    <row r="3199" spans="1:34" x14ac:dyDescent="0.2">
      <c r="A3199" s="4" t="s">
        <v>198</v>
      </c>
      <c r="B3199" s="4" t="s">
        <v>131</v>
      </c>
      <c r="C3199" s="4" t="s">
        <v>955</v>
      </c>
      <c r="D3199" s="4" t="s">
        <v>438</v>
      </c>
      <c r="E3199" s="4" t="s">
        <v>439</v>
      </c>
      <c r="F3199" s="4" t="s">
        <v>1409</v>
      </c>
      <c r="G3199" s="4" t="s">
        <v>156</v>
      </c>
      <c r="H3199" s="4" t="s">
        <v>71</v>
      </c>
      <c r="I3199" s="16"/>
      <c r="J3199" s="16"/>
      <c r="K3199" s="16"/>
      <c r="L3199" s="16"/>
      <c r="M3199" s="16"/>
      <c r="N3199" s="16"/>
      <c r="O3199" s="17" t="str">
        <f>IFERROR(K3199/I3199,"")</f>
        <v/>
      </c>
      <c r="P3199" s="17" t="str">
        <f>IFERROR(L3199/J3199,"")</f>
        <v/>
      </c>
      <c r="Q3199" s="16"/>
      <c r="R3199" s="16"/>
      <c r="S3199" s="16"/>
      <c r="T3199" s="16"/>
      <c r="U3199" s="16"/>
      <c r="V3199" s="16"/>
      <c r="W3199" s="16"/>
      <c r="X3199" s="16"/>
      <c r="Y3199" s="16"/>
      <c r="Z3199" s="16"/>
      <c r="AA3199" s="16" t="str">
        <f>IF(COUNT(Q3199:Z3199)=0,"",SUM(Q3199:Q3199))</f>
        <v/>
      </c>
      <c r="AB3199" s="16" t="str">
        <f>IF(COUNT(Q3199:Z3199)=0,"",SUM(R3199:S3199))</f>
        <v/>
      </c>
      <c r="AC3199" s="16" t="str">
        <f>IF(COUNT(Q3199:Z3199)=0,"",SUM(T3199:V3199))</f>
        <v/>
      </c>
      <c r="AD3199" s="16" t="str">
        <f>IF(COUNT(Q3199:Z3199)=0,"",SUM(W3199:Y3199))</f>
        <v/>
      </c>
      <c r="AE3199" s="16" t="str">
        <f>IF(COUNT(Q3199:Z3199)=0,"",SUM(Z3199:Z3199))</f>
        <v/>
      </c>
      <c r="AF3199" s="16" t="str">
        <f>IF(COUNT(Q3199:Z3199)=0,"",SUM(Q3199:Z3199))</f>
        <v/>
      </c>
      <c r="AG3199" s="17" t="str">
        <f>IFERROR((AA3199+AB3199)/AF3199,"")</f>
        <v/>
      </c>
      <c r="AH3199" s="16"/>
    </row>
    <row r="3200" spans="1:34" x14ac:dyDescent="0.2">
      <c r="A3200" s="4" t="s">
        <v>198</v>
      </c>
      <c r="B3200" s="4" t="s">
        <v>131</v>
      </c>
      <c r="C3200" s="4" t="s">
        <v>955</v>
      </c>
      <c r="D3200" s="4" t="s">
        <v>441</v>
      </c>
      <c r="E3200" s="4" t="s">
        <v>222</v>
      </c>
      <c r="F3200" s="4" t="s">
        <v>1410</v>
      </c>
      <c r="G3200" s="4" t="s">
        <v>156</v>
      </c>
      <c r="H3200" s="4" t="s">
        <v>71</v>
      </c>
      <c r="I3200" s="16"/>
      <c r="J3200" s="16"/>
      <c r="K3200" s="16"/>
      <c r="L3200" s="16"/>
      <c r="M3200" s="16"/>
      <c r="N3200" s="16"/>
      <c r="O3200" s="17" t="str">
        <f>IFERROR(K3200/I3200,"")</f>
        <v/>
      </c>
      <c r="P3200" s="17" t="str">
        <f>IFERROR(L3200/J3200,"")</f>
        <v/>
      </c>
      <c r="Q3200" s="16"/>
      <c r="R3200" s="16"/>
      <c r="S3200" s="16"/>
      <c r="T3200" s="16"/>
      <c r="U3200" s="16"/>
      <c r="V3200" s="16"/>
      <c r="W3200" s="16"/>
      <c r="X3200" s="16"/>
      <c r="Y3200" s="16"/>
      <c r="Z3200" s="16"/>
      <c r="AA3200" s="16" t="str">
        <f>IF(COUNT(Q3200:Z3200)=0,"",SUM(Q3200:Q3200))</f>
        <v/>
      </c>
      <c r="AB3200" s="16" t="str">
        <f>IF(COUNT(Q3200:Z3200)=0,"",SUM(R3200:S3200))</f>
        <v/>
      </c>
      <c r="AC3200" s="16" t="str">
        <f>IF(COUNT(Q3200:Z3200)=0,"",SUM(T3200:V3200))</f>
        <v/>
      </c>
      <c r="AD3200" s="16" t="str">
        <f>IF(COUNT(Q3200:Z3200)=0,"",SUM(W3200:Y3200))</f>
        <v/>
      </c>
      <c r="AE3200" s="16" t="str">
        <f>IF(COUNT(Q3200:Z3200)=0,"",SUM(Z3200:Z3200))</f>
        <v/>
      </c>
      <c r="AF3200" s="16" t="str">
        <f>IF(COUNT(Q3200:Z3200)=0,"",SUM(Q3200:Z3200))</f>
        <v/>
      </c>
      <c r="AG3200" s="17" t="str">
        <f>IFERROR((AA3200+AB3200)/AF3200,"")</f>
        <v/>
      </c>
      <c r="AH3200" s="16"/>
    </row>
    <row r="3201" spans="1:34" x14ac:dyDescent="0.2">
      <c r="A3201" s="4" t="s">
        <v>198</v>
      </c>
      <c r="B3201" s="4" t="s">
        <v>131</v>
      </c>
      <c r="C3201" s="4" t="s">
        <v>955</v>
      </c>
      <c r="D3201" s="4" t="s">
        <v>441</v>
      </c>
      <c r="E3201" s="4" t="s">
        <v>222</v>
      </c>
      <c r="F3201" s="4" t="s">
        <v>1411</v>
      </c>
      <c r="G3201" s="4" t="s">
        <v>156</v>
      </c>
      <c r="H3201" s="4" t="s">
        <v>71</v>
      </c>
      <c r="I3201" s="16"/>
      <c r="J3201" s="16"/>
      <c r="K3201" s="16"/>
      <c r="L3201" s="16"/>
      <c r="M3201" s="16"/>
      <c r="N3201" s="16"/>
      <c r="O3201" s="17" t="str">
        <f>IFERROR(K3201/I3201,"")</f>
        <v/>
      </c>
      <c r="P3201" s="17" t="str">
        <f>IFERROR(L3201/J3201,"")</f>
        <v/>
      </c>
      <c r="Q3201" s="16"/>
      <c r="R3201" s="16"/>
      <c r="S3201" s="16"/>
      <c r="T3201" s="16"/>
      <c r="U3201" s="16"/>
      <c r="V3201" s="16"/>
      <c r="W3201" s="16"/>
      <c r="X3201" s="16"/>
      <c r="Y3201" s="16"/>
      <c r="Z3201" s="16"/>
      <c r="AA3201" s="16" t="str">
        <f>IF(COUNT(Q3201:Z3201)=0,"",SUM(Q3201:Q3201))</f>
        <v/>
      </c>
      <c r="AB3201" s="16" t="str">
        <f>IF(COUNT(Q3201:Z3201)=0,"",SUM(R3201:S3201))</f>
        <v/>
      </c>
      <c r="AC3201" s="16" t="str">
        <f>IF(COUNT(Q3201:Z3201)=0,"",SUM(T3201:V3201))</f>
        <v/>
      </c>
      <c r="AD3201" s="16" t="str">
        <f>IF(COUNT(Q3201:Z3201)=0,"",SUM(W3201:Y3201))</f>
        <v/>
      </c>
      <c r="AE3201" s="16" t="str">
        <f>IF(COUNT(Q3201:Z3201)=0,"",SUM(Z3201:Z3201))</f>
        <v/>
      </c>
      <c r="AF3201" s="16" t="str">
        <f>IF(COUNT(Q3201:Z3201)=0,"",SUM(Q3201:Z3201))</f>
        <v/>
      </c>
      <c r="AG3201" s="17" t="str">
        <f>IFERROR((AA3201+AB3201)/AF3201,"")</f>
        <v/>
      </c>
      <c r="AH3201" s="16"/>
    </row>
    <row r="3202" spans="1:34" x14ac:dyDescent="0.2">
      <c r="A3202" s="4" t="s">
        <v>198</v>
      </c>
      <c r="B3202" s="4" t="s">
        <v>131</v>
      </c>
      <c r="C3202" s="4" t="s">
        <v>955</v>
      </c>
      <c r="D3202" s="4" t="s">
        <v>441</v>
      </c>
      <c r="E3202" s="4" t="s">
        <v>222</v>
      </c>
      <c r="F3202" s="4" t="s">
        <v>1412</v>
      </c>
      <c r="G3202" s="4" t="s">
        <v>156</v>
      </c>
      <c r="H3202" s="4" t="s">
        <v>71</v>
      </c>
      <c r="I3202" s="16"/>
      <c r="J3202" s="16"/>
      <c r="K3202" s="16"/>
      <c r="L3202" s="16"/>
      <c r="M3202" s="16"/>
      <c r="N3202" s="16"/>
      <c r="O3202" s="17" t="str">
        <f>IFERROR(K3202/I3202,"")</f>
        <v/>
      </c>
      <c r="P3202" s="17" t="str">
        <f>IFERROR(L3202/J3202,"")</f>
        <v/>
      </c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6" t="str">
        <f>IF(COUNT(Q3202:Z3202)=0,"",SUM(Q3202:Q3202))</f>
        <v/>
      </c>
      <c r="AB3202" s="16" t="str">
        <f>IF(COUNT(Q3202:Z3202)=0,"",SUM(R3202:S3202))</f>
        <v/>
      </c>
      <c r="AC3202" s="16" t="str">
        <f>IF(COUNT(Q3202:Z3202)=0,"",SUM(T3202:V3202))</f>
        <v/>
      </c>
      <c r="AD3202" s="16" t="str">
        <f>IF(COUNT(Q3202:Z3202)=0,"",SUM(W3202:Y3202))</f>
        <v/>
      </c>
      <c r="AE3202" s="16" t="str">
        <f>IF(COUNT(Q3202:Z3202)=0,"",SUM(Z3202:Z3202))</f>
        <v/>
      </c>
      <c r="AF3202" s="16" t="str">
        <f>IF(COUNT(Q3202:Z3202)=0,"",SUM(Q3202:Z3202))</f>
        <v/>
      </c>
      <c r="AG3202" s="17" t="str">
        <f>IFERROR((AA3202+AB3202)/AF3202,"")</f>
        <v/>
      </c>
      <c r="AH3202" s="16"/>
    </row>
    <row r="3203" spans="1:34" x14ac:dyDescent="0.2">
      <c r="A3203" s="4" t="s">
        <v>198</v>
      </c>
      <c r="B3203" s="4" t="s">
        <v>131</v>
      </c>
      <c r="C3203" s="4" t="s">
        <v>955</v>
      </c>
      <c r="D3203" s="4" t="s">
        <v>441</v>
      </c>
      <c r="E3203" s="4" t="s">
        <v>222</v>
      </c>
      <c r="F3203" s="4" t="s">
        <v>1413</v>
      </c>
      <c r="G3203" s="4" t="s">
        <v>156</v>
      </c>
      <c r="H3203" s="4" t="s">
        <v>71</v>
      </c>
      <c r="I3203" s="16"/>
      <c r="J3203" s="16"/>
      <c r="K3203" s="16"/>
      <c r="L3203" s="16"/>
      <c r="M3203" s="16"/>
      <c r="N3203" s="16"/>
      <c r="O3203" s="17" t="str">
        <f>IFERROR(K3203/I3203,"")</f>
        <v/>
      </c>
      <c r="P3203" s="17" t="str">
        <f>IFERROR(L3203/J3203,"")</f>
        <v/>
      </c>
      <c r="Q3203" s="16"/>
      <c r="R3203" s="16"/>
      <c r="S3203" s="16"/>
      <c r="T3203" s="16"/>
      <c r="U3203" s="16"/>
      <c r="V3203" s="16"/>
      <c r="W3203" s="16"/>
      <c r="X3203" s="16"/>
      <c r="Y3203" s="16"/>
      <c r="Z3203" s="16"/>
      <c r="AA3203" s="16" t="str">
        <f>IF(COUNT(Q3203:Z3203)=0,"",SUM(Q3203:Q3203))</f>
        <v/>
      </c>
      <c r="AB3203" s="16" t="str">
        <f>IF(COUNT(Q3203:Z3203)=0,"",SUM(R3203:S3203))</f>
        <v/>
      </c>
      <c r="AC3203" s="16" t="str">
        <f>IF(COUNT(Q3203:Z3203)=0,"",SUM(T3203:V3203))</f>
        <v/>
      </c>
      <c r="AD3203" s="16" t="str">
        <f>IF(COUNT(Q3203:Z3203)=0,"",SUM(W3203:Y3203))</f>
        <v/>
      </c>
      <c r="AE3203" s="16" t="str">
        <f>IF(COUNT(Q3203:Z3203)=0,"",SUM(Z3203:Z3203))</f>
        <v/>
      </c>
      <c r="AF3203" s="16" t="str">
        <f>IF(COUNT(Q3203:Z3203)=0,"",SUM(Q3203:Z3203))</f>
        <v/>
      </c>
      <c r="AG3203" s="17" t="str">
        <f>IFERROR((AA3203+AB3203)/AF3203,"")</f>
        <v/>
      </c>
      <c r="AH3203" s="16"/>
    </row>
    <row r="3204" spans="1:34" x14ac:dyDescent="0.2">
      <c r="A3204" s="4" t="s">
        <v>198</v>
      </c>
      <c r="B3204" s="4" t="s">
        <v>131</v>
      </c>
      <c r="C3204" s="4" t="s">
        <v>955</v>
      </c>
      <c r="D3204" s="4" t="s">
        <v>442</v>
      </c>
      <c r="E3204" s="4" t="s">
        <v>225</v>
      </c>
      <c r="F3204" s="4" t="s">
        <v>1416</v>
      </c>
      <c r="G3204" s="4" t="s">
        <v>156</v>
      </c>
      <c r="H3204" s="4" t="s">
        <v>71</v>
      </c>
      <c r="I3204" s="16"/>
      <c r="J3204" s="16"/>
      <c r="K3204" s="16"/>
      <c r="L3204" s="16"/>
      <c r="M3204" s="16"/>
      <c r="N3204" s="16"/>
      <c r="O3204" s="17" t="str">
        <f>IFERROR(K3204/I3204,"")</f>
        <v/>
      </c>
      <c r="P3204" s="17" t="str">
        <f>IFERROR(L3204/J3204,"")</f>
        <v/>
      </c>
      <c r="Q3204" s="16"/>
      <c r="R3204" s="16"/>
      <c r="S3204" s="16"/>
      <c r="T3204" s="16"/>
      <c r="U3204" s="16"/>
      <c r="V3204" s="16"/>
      <c r="W3204" s="16"/>
      <c r="X3204" s="16"/>
      <c r="Y3204" s="16"/>
      <c r="Z3204" s="16"/>
      <c r="AA3204" s="16" t="str">
        <f>IF(COUNT(Q3204:Z3204)=0,"",SUM(Q3204:Q3204))</f>
        <v/>
      </c>
      <c r="AB3204" s="16" t="str">
        <f>IF(COUNT(Q3204:Z3204)=0,"",SUM(R3204:S3204))</f>
        <v/>
      </c>
      <c r="AC3204" s="16" t="str">
        <f>IF(COUNT(Q3204:Z3204)=0,"",SUM(T3204:V3204))</f>
        <v/>
      </c>
      <c r="AD3204" s="16" t="str">
        <f>IF(COUNT(Q3204:Z3204)=0,"",SUM(W3204:Y3204))</f>
        <v/>
      </c>
      <c r="AE3204" s="16" t="str">
        <f>IF(COUNT(Q3204:Z3204)=0,"",SUM(Z3204:Z3204))</f>
        <v/>
      </c>
      <c r="AF3204" s="16" t="str">
        <f>IF(COUNT(Q3204:Z3204)=0,"",SUM(Q3204:Z3204))</f>
        <v/>
      </c>
      <c r="AG3204" s="17" t="str">
        <f>IFERROR((AA3204+AB3204)/AF3204,"")</f>
        <v/>
      </c>
      <c r="AH3204" s="16"/>
    </row>
    <row r="3205" spans="1:34" x14ac:dyDescent="0.2">
      <c r="A3205" s="4" t="s">
        <v>198</v>
      </c>
      <c r="B3205" s="4" t="s">
        <v>131</v>
      </c>
      <c r="C3205" s="4" t="s">
        <v>955</v>
      </c>
      <c r="D3205" s="4" t="s">
        <v>444</v>
      </c>
      <c r="E3205" s="4" t="s">
        <v>231</v>
      </c>
      <c r="F3205" s="4" t="s">
        <v>1422</v>
      </c>
      <c r="G3205" s="4" t="s">
        <v>156</v>
      </c>
      <c r="H3205" s="4" t="s">
        <v>71</v>
      </c>
      <c r="I3205" s="16"/>
      <c r="J3205" s="16"/>
      <c r="K3205" s="16"/>
      <c r="L3205" s="16"/>
      <c r="M3205" s="16"/>
      <c r="N3205" s="16"/>
      <c r="O3205" s="17" t="str">
        <f>IFERROR(K3205/I3205,"")</f>
        <v/>
      </c>
      <c r="P3205" s="17" t="str">
        <f>IFERROR(L3205/J3205,"")</f>
        <v/>
      </c>
      <c r="Q3205" s="16"/>
      <c r="R3205" s="16"/>
      <c r="S3205" s="16"/>
      <c r="T3205" s="16"/>
      <c r="U3205" s="16"/>
      <c r="V3205" s="16"/>
      <c r="W3205" s="16"/>
      <c r="X3205" s="16"/>
      <c r="Y3205" s="16"/>
      <c r="Z3205" s="16"/>
      <c r="AA3205" s="16" t="str">
        <f>IF(COUNT(Q3205:Z3205)=0,"",SUM(Q3205:Q3205))</f>
        <v/>
      </c>
      <c r="AB3205" s="16" t="str">
        <f>IF(COUNT(Q3205:Z3205)=0,"",SUM(R3205:S3205))</f>
        <v/>
      </c>
      <c r="AC3205" s="16" t="str">
        <f>IF(COUNT(Q3205:Z3205)=0,"",SUM(T3205:V3205))</f>
        <v/>
      </c>
      <c r="AD3205" s="16" t="str">
        <f>IF(COUNT(Q3205:Z3205)=0,"",SUM(W3205:Y3205))</f>
        <v/>
      </c>
      <c r="AE3205" s="16" t="str">
        <f>IF(COUNT(Q3205:Z3205)=0,"",SUM(Z3205:Z3205))</f>
        <v/>
      </c>
      <c r="AF3205" s="16" t="str">
        <f>IF(COUNT(Q3205:Z3205)=0,"",SUM(Q3205:Z3205))</f>
        <v/>
      </c>
      <c r="AG3205" s="17" t="str">
        <f>IFERROR((AA3205+AB3205)/AF3205,"")</f>
        <v/>
      </c>
      <c r="AH3205" s="16"/>
    </row>
    <row r="3206" spans="1:34" x14ac:dyDescent="0.2">
      <c r="A3206" s="4" t="s">
        <v>198</v>
      </c>
      <c r="B3206" s="4" t="s">
        <v>150</v>
      </c>
      <c r="C3206" s="4" t="s">
        <v>991</v>
      </c>
      <c r="D3206" s="4" t="s">
        <v>449</v>
      </c>
      <c r="E3206" s="4" t="s">
        <v>266</v>
      </c>
      <c r="F3206" s="4" t="s">
        <v>1430</v>
      </c>
      <c r="G3206" s="4" t="s">
        <v>156</v>
      </c>
      <c r="H3206" s="4" t="s">
        <v>71</v>
      </c>
      <c r="I3206" s="16">
        <v>23</v>
      </c>
      <c r="J3206" s="16">
        <v>140</v>
      </c>
      <c r="K3206" s="16"/>
      <c r="L3206" s="16">
        <v>34</v>
      </c>
      <c r="M3206" s="16">
        <v>0</v>
      </c>
      <c r="N3206" s="16">
        <v>21</v>
      </c>
      <c r="O3206" s="17">
        <f>IFERROR(K3206/I3206,"")</f>
        <v>0</v>
      </c>
      <c r="P3206" s="17">
        <f>IFERROR(L3206/J3206,"")</f>
        <v>0.24285714285714285</v>
      </c>
      <c r="Q3206" s="16"/>
      <c r="R3206" s="16">
        <v>0</v>
      </c>
      <c r="S3206" s="16"/>
      <c r="T3206" s="16">
        <v>0</v>
      </c>
      <c r="U3206" s="16"/>
      <c r="V3206" s="16">
        <v>0</v>
      </c>
      <c r="W3206" s="16">
        <v>0</v>
      </c>
      <c r="X3206" s="16">
        <v>16</v>
      </c>
      <c r="Y3206" s="16">
        <v>0</v>
      </c>
      <c r="Z3206" s="16"/>
      <c r="AA3206" s="16">
        <f>IF(COUNT(Q3206:Z3206)=0,"",SUM(Q3206:Q3206))</f>
        <v>0</v>
      </c>
      <c r="AB3206" s="16">
        <f>IF(COUNT(Q3206:Z3206)=0,"",SUM(R3206:S3206))</f>
        <v>0</v>
      </c>
      <c r="AC3206" s="16">
        <f>IF(COUNT(Q3206:Z3206)=0,"",SUM(T3206:V3206))</f>
        <v>0</v>
      </c>
      <c r="AD3206" s="16">
        <f>IF(COUNT(Q3206:Z3206)=0,"",SUM(W3206:Y3206))</f>
        <v>16</v>
      </c>
      <c r="AE3206" s="16">
        <f>IF(COUNT(Q3206:Z3206)=0,"",SUM(Z3206:Z3206))</f>
        <v>0</v>
      </c>
      <c r="AF3206" s="16">
        <f>IF(COUNT(Q3206:Z3206)=0,"",SUM(Q3206:Z3206))</f>
        <v>16</v>
      </c>
      <c r="AG3206" s="17">
        <f>IFERROR((AA3206+AB3206)/AF3206,"")</f>
        <v>0</v>
      </c>
      <c r="AH3206" s="16"/>
    </row>
    <row r="3207" spans="1:34" x14ac:dyDescent="0.2">
      <c r="A3207" s="4" t="s">
        <v>198</v>
      </c>
      <c r="B3207" s="4" t="s">
        <v>150</v>
      </c>
      <c r="C3207" s="4" t="s">
        <v>991</v>
      </c>
      <c r="D3207" s="4" t="s">
        <v>453</v>
      </c>
      <c r="E3207" s="4" t="s">
        <v>454</v>
      </c>
      <c r="F3207" s="4" t="s">
        <v>1438</v>
      </c>
      <c r="G3207" s="4" t="s">
        <v>156</v>
      </c>
      <c r="H3207" s="4" t="s">
        <v>71</v>
      </c>
      <c r="I3207" s="16"/>
      <c r="J3207" s="16">
        <v>135</v>
      </c>
      <c r="K3207" s="16">
        <v>0</v>
      </c>
      <c r="L3207" s="16">
        <v>15</v>
      </c>
      <c r="M3207" s="16">
        <v>0</v>
      </c>
      <c r="N3207" s="16">
        <v>0</v>
      </c>
      <c r="O3207" s="17" t="str">
        <f>IFERROR(K3207/I3207,"")</f>
        <v/>
      </c>
      <c r="P3207" s="17">
        <f>IFERROR(L3207/J3207,"")</f>
        <v>0.1111111111111111</v>
      </c>
      <c r="Q3207" s="16"/>
      <c r="R3207" s="16">
        <v>0</v>
      </c>
      <c r="S3207" s="16"/>
      <c r="T3207" s="16">
        <v>0</v>
      </c>
      <c r="U3207" s="16"/>
      <c r="V3207" s="16">
        <v>0</v>
      </c>
      <c r="W3207" s="16"/>
      <c r="X3207" s="16">
        <v>11</v>
      </c>
      <c r="Y3207" s="16">
        <v>0</v>
      </c>
      <c r="Z3207" s="16">
        <v>0</v>
      </c>
      <c r="AA3207" s="16">
        <f>IF(COUNT(Q3207:Z3207)=0,"",SUM(Q3207:Q3207))</f>
        <v>0</v>
      </c>
      <c r="AB3207" s="16">
        <f>IF(COUNT(Q3207:Z3207)=0,"",SUM(R3207:S3207))</f>
        <v>0</v>
      </c>
      <c r="AC3207" s="16">
        <f>IF(COUNT(Q3207:Z3207)=0,"",SUM(T3207:V3207))</f>
        <v>0</v>
      </c>
      <c r="AD3207" s="16">
        <f>IF(COUNT(Q3207:Z3207)=0,"",SUM(W3207:Y3207))</f>
        <v>11</v>
      </c>
      <c r="AE3207" s="16">
        <f>IF(COUNT(Q3207:Z3207)=0,"",SUM(Z3207:Z3207))</f>
        <v>0</v>
      </c>
      <c r="AF3207" s="16">
        <f>IF(COUNT(Q3207:Z3207)=0,"",SUM(Q3207:Z3207))</f>
        <v>11</v>
      </c>
      <c r="AG3207" s="17">
        <f>IFERROR((AA3207+AB3207)/AF3207,"")</f>
        <v>0</v>
      </c>
      <c r="AH3207" s="16"/>
    </row>
    <row r="3208" spans="1:34" x14ac:dyDescent="0.2">
      <c r="A3208" s="4" t="s">
        <v>198</v>
      </c>
      <c r="B3208" s="4" t="s">
        <v>150</v>
      </c>
      <c r="C3208" s="4" t="s">
        <v>991</v>
      </c>
      <c r="D3208" s="4" t="s">
        <v>453</v>
      </c>
      <c r="E3208" s="4" t="s">
        <v>454</v>
      </c>
      <c r="F3208" s="4" t="s">
        <v>1439</v>
      </c>
      <c r="G3208" s="4" t="s">
        <v>157</v>
      </c>
      <c r="H3208" s="4" t="s">
        <v>43</v>
      </c>
      <c r="I3208" s="16"/>
      <c r="J3208" s="16"/>
      <c r="K3208" s="16"/>
      <c r="L3208" s="16"/>
      <c r="M3208" s="16"/>
      <c r="N3208" s="16"/>
      <c r="O3208" s="17" t="str">
        <f>IFERROR(K3208/I3208,"")</f>
        <v/>
      </c>
      <c r="P3208" s="17" t="str">
        <f>IFERROR(L3208/J3208,"")</f>
        <v/>
      </c>
      <c r="Q3208" s="16"/>
      <c r="R3208" s="16"/>
      <c r="S3208" s="16"/>
      <c r="T3208" s="16"/>
      <c r="U3208" s="16"/>
      <c r="V3208" s="16"/>
      <c r="W3208" s="16"/>
      <c r="X3208" s="16"/>
      <c r="Y3208" s="16"/>
      <c r="Z3208" s="16"/>
      <c r="AA3208" s="16" t="str">
        <f>IF(COUNT(Q3208:Z3208)=0,"",SUM(Q3208:Q3208))</f>
        <v/>
      </c>
      <c r="AB3208" s="16" t="str">
        <f>IF(COUNT(Q3208:Z3208)=0,"",SUM(R3208:S3208))</f>
        <v/>
      </c>
      <c r="AC3208" s="16" t="str">
        <f>IF(COUNT(Q3208:Z3208)=0,"",SUM(T3208:V3208))</f>
        <v/>
      </c>
      <c r="AD3208" s="16" t="str">
        <f>IF(COUNT(Q3208:Z3208)=0,"",SUM(W3208:Y3208))</f>
        <v/>
      </c>
      <c r="AE3208" s="16" t="str">
        <f>IF(COUNT(Q3208:Z3208)=0,"",SUM(Z3208:Z3208))</f>
        <v/>
      </c>
      <c r="AF3208" s="16" t="str">
        <f>IF(COUNT(Q3208:Z3208)=0,"",SUM(Q3208:Z3208))</f>
        <v/>
      </c>
      <c r="AG3208" s="17" t="str">
        <f>IFERROR((AA3208+AB3208)/AF3208,"")</f>
        <v/>
      </c>
      <c r="AH3208" s="16"/>
    </row>
    <row r="3209" spans="1:34" x14ac:dyDescent="0.2">
      <c r="A3209" s="4" t="s">
        <v>198</v>
      </c>
      <c r="B3209" s="4" t="s">
        <v>127</v>
      </c>
      <c r="C3209" s="4" t="s">
        <v>955</v>
      </c>
      <c r="D3209" s="4" t="s">
        <v>466</v>
      </c>
      <c r="E3209" s="4" t="s">
        <v>231</v>
      </c>
      <c r="F3209" s="4" t="s">
        <v>1460</v>
      </c>
      <c r="G3209" s="4" t="s">
        <v>156</v>
      </c>
      <c r="H3209" s="4" t="s">
        <v>71</v>
      </c>
      <c r="I3209" s="16"/>
      <c r="J3209" s="16"/>
      <c r="K3209" s="16"/>
      <c r="L3209" s="16"/>
      <c r="M3209" s="16"/>
      <c r="N3209" s="16"/>
      <c r="O3209" s="17" t="str">
        <f>IFERROR(K3209/I3209,"")</f>
        <v/>
      </c>
      <c r="P3209" s="17" t="str">
        <f>IFERROR(L3209/J3209,"")</f>
        <v/>
      </c>
      <c r="Q3209" s="16"/>
      <c r="R3209" s="16"/>
      <c r="S3209" s="16"/>
      <c r="T3209" s="16"/>
      <c r="U3209" s="16"/>
      <c r="V3209" s="16"/>
      <c r="W3209" s="16"/>
      <c r="X3209" s="16"/>
      <c r="Y3209" s="16"/>
      <c r="Z3209" s="16"/>
      <c r="AA3209" s="16" t="str">
        <f>IF(COUNT(Q3209:Z3209)=0,"",SUM(Q3209:Q3209))</f>
        <v/>
      </c>
      <c r="AB3209" s="16" t="str">
        <f>IF(COUNT(Q3209:Z3209)=0,"",SUM(R3209:S3209))</f>
        <v/>
      </c>
      <c r="AC3209" s="16" t="str">
        <f>IF(COUNT(Q3209:Z3209)=0,"",SUM(T3209:V3209))</f>
        <v/>
      </c>
      <c r="AD3209" s="16" t="str">
        <f>IF(COUNT(Q3209:Z3209)=0,"",SUM(W3209:Y3209))</f>
        <v/>
      </c>
      <c r="AE3209" s="16" t="str">
        <f>IF(COUNT(Q3209:Z3209)=0,"",SUM(Z3209:Z3209))</f>
        <v/>
      </c>
      <c r="AF3209" s="16" t="str">
        <f>IF(COUNT(Q3209:Z3209)=0,"",SUM(Q3209:Z3209))</f>
        <v/>
      </c>
      <c r="AG3209" s="17" t="str">
        <f>IFERROR((AA3209+AB3209)/AF3209,"")</f>
        <v/>
      </c>
      <c r="AH3209" s="16"/>
    </row>
    <row r="3210" spans="1:34" x14ac:dyDescent="0.2">
      <c r="A3210" s="4" t="s">
        <v>198</v>
      </c>
      <c r="B3210" s="4" t="s">
        <v>127</v>
      </c>
      <c r="C3210" s="4" t="s">
        <v>955</v>
      </c>
      <c r="D3210" s="4" t="s">
        <v>467</v>
      </c>
      <c r="E3210" s="4" t="s">
        <v>369</v>
      </c>
      <c r="F3210" s="4" t="s">
        <v>1461</v>
      </c>
      <c r="G3210" s="4" t="s">
        <v>156</v>
      </c>
      <c r="H3210" s="4" t="s">
        <v>71</v>
      </c>
      <c r="I3210" s="16"/>
      <c r="J3210" s="16"/>
      <c r="K3210" s="16"/>
      <c r="L3210" s="16"/>
      <c r="M3210" s="16"/>
      <c r="N3210" s="16"/>
      <c r="O3210" s="17" t="str">
        <f>IFERROR(K3210/I3210,"")</f>
        <v/>
      </c>
      <c r="P3210" s="17" t="str">
        <f>IFERROR(L3210/J3210,"")</f>
        <v/>
      </c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  <c r="AA3210" s="16" t="str">
        <f>IF(COUNT(Q3210:Z3210)=0,"",SUM(Q3210:Q3210))</f>
        <v/>
      </c>
      <c r="AB3210" s="16" t="str">
        <f>IF(COUNT(Q3210:Z3210)=0,"",SUM(R3210:S3210))</f>
        <v/>
      </c>
      <c r="AC3210" s="16" t="str">
        <f>IF(COUNT(Q3210:Z3210)=0,"",SUM(T3210:V3210))</f>
        <v/>
      </c>
      <c r="AD3210" s="16" t="str">
        <f>IF(COUNT(Q3210:Z3210)=0,"",SUM(W3210:Y3210))</f>
        <v/>
      </c>
      <c r="AE3210" s="16" t="str">
        <f>IF(COUNT(Q3210:Z3210)=0,"",SUM(Z3210:Z3210))</f>
        <v/>
      </c>
      <c r="AF3210" s="16" t="str">
        <f>IF(COUNT(Q3210:Z3210)=0,"",SUM(Q3210:Z3210))</f>
        <v/>
      </c>
      <c r="AG3210" s="17" t="str">
        <f>IFERROR((AA3210+AB3210)/AF3210,"")</f>
        <v/>
      </c>
      <c r="AH3210" s="16"/>
    </row>
    <row r="3211" spans="1:34" x14ac:dyDescent="0.2">
      <c r="A3211" s="4" t="s">
        <v>198</v>
      </c>
      <c r="B3211" s="4" t="s">
        <v>127</v>
      </c>
      <c r="C3211" s="4" t="s">
        <v>955</v>
      </c>
      <c r="D3211" s="4" t="s">
        <v>467</v>
      </c>
      <c r="E3211" s="4" t="s">
        <v>369</v>
      </c>
      <c r="F3211" s="4" t="s">
        <v>1462</v>
      </c>
      <c r="G3211" s="4" t="s">
        <v>156</v>
      </c>
      <c r="H3211" s="4" t="s">
        <v>71</v>
      </c>
      <c r="I3211" s="16"/>
      <c r="J3211" s="16"/>
      <c r="K3211" s="16"/>
      <c r="L3211" s="16"/>
      <c r="M3211" s="16"/>
      <c r="N3211" s="16"/>
      <c r="O3211" s="17" t="str">
        <f>IFERROR(K3211/I3211,"")</f>
        <v/>
      </c>
      <c r="P3211" s="17" t="str">
        <f>IFERROR(L3211/J3211,"")</f>
        <v/>
      </c>
      <c r="Q3211" s="16"/>
      <c r="R3211" s="16"/>
      <c r="S3211" s="16"/>
      <c r="T3211" s="16"/>
      <c r="U3211" s="16"/>
      <c r="V3211" s="16"/>
      <c r="W3211" s="16"/>
      <c r="X3211" s="16"/>
      <c r="Y3211" s="16"/>
      <c r="Z3211" s="16"/>
      <c r="AA3211" s="16" t="str">
        <f>IF(COUNT(Q3211:Z3211)=0,"",SUM(Q3211:Q3211))</f>
        <v/>
      </c>
      <c r="AB3211" s="16" t="str">
        <f>IF(COUNT(Q3211:Z3211)=0,"",SUM(R3211:S3211))</f>
        <v/>
      </c>
      <c r="AC3211" s="16" t="str">
        <f>IF(COUNT(Q3211:Z3211)=0,"",SUM(T3211:V3211))</f>
        <v/>
      </c>
      <c r="AD3211" s="16" t="str">
        <f>IF(COUNT(Q3211:Z3211)=0,"",SUM(W3211:Y3211))</f>
        <v/>
      </c>
      <c r="AE3211" s="16" t="str">
        <f>IF(COUNT(Q3211:Z3211)=0,"",SUM(Z3211:Z3211))</f>
        <v/>
      </c>
      <c r="AF3211" s="16" t="str">
        <f>IF(COUNT(Q3211:Z3211)=0,"",SUM(Q3211:Z3211))</f>
        <v/>
      </c>
      <c r="AG3211" s="17" t="str">
        <f>IFERROR((AA3211+AB3211)/AF3211,"")</f>
        <v/>
      </c>
      <c r="AH3211" s="16"/>
    </row>
    <row r="3212" spans="1:34" x14ac:dyDescent="0.2">
      <c r="A3212" s="4" t="s">
        <v>198</v>
      </c>
      <c r="B3212" s="4" t="s">
        <v>127</v>
      </c>
      <c r="C3212" s="4" t="s">
        <v>955</v>
      </c>
      <c r="D3212" s="4" t="s">
        <v>467</v>
      </c>
      <c r="E3212" s="4" t="s">
        <v>369</v>
      </c>
      <c r="F3212" s="4" t="s">
        <v>1463</v>
      </c>
      <c r="G3212" s="4" t="s">
        <v>156</v>
      </c>
      <c r="H3212" s="4" t="s">
        <v>71</v>
      </c>
      <c r="I3212" s="16"/>
      <c r="J3212" s="16"/>
      <c r="K3212" s="16"/>
      <c r="L3212" s="16"/>
      <c r="M3212" s="16"/>
      <c r="N3212" s="16"/>
      <c r="O3212" s="17" t="str">
        <f>IFERROR(K3212/I3212,"")</f>
        <v/>
      </c>
      <c r="P3212" s="17" t="str">
        <f>IFERROR(L3212/J3212,"")</f>
        <v/>
      </c>
      <c r="Q3212" s="16"/>
      <c r="R3212" s="16"/>
      <c r="S3212" s="16"/>
      <c r="T3212" s="16"/>
      <c r="U3212" s="16"/>
      <c r="V3212" s="16"/>
      <c r="W3212" s="16"/>
      <c r="X3212" s="16"/>
      <c r="Y3212" s="16"/>
      <c r="Z3212" s="16"/>
      <c r="AA3212" s="16" t="str">
        <f>IF(COUNT(Q3212:Z3212)=0,"",SUM(Q3212:Q3212))</f>
        <v/>
      </c>
      <c r="AB3212" s="16" t="str">
        <f>IF(COUNT(Q3212:Z3212)=0,"",SUM(R3212:S3212))</f>
        <v/>
      </c>
      <c r="AC3212" s="16" t="str">
        <f>IF(COUNT(Q3212:Z3212)=0,"",SUM(T3212:V3212))</f>
        <v/>
      </c>
      <c r="AD3212" s="16" t="str">
        <f>IF(COUNT(Q3212:Z3212)=0,"",SUM(W3212:Y3212))</f>
        <v/>
      </c>
      <c r="AE3212" s="16" t="str">
        <f>IF(COUNT(Q3212:Z3212)=0,"",SUM(Z3212:Z3212))</f>
        <v/>
      </c>
      <c r="AF3212" s="16" t="str">
        <f>IF(COUNT(Q3212:Z3212)=0,"",SUM(Q3212:Z3212))</f>
        <v/>
      </c>
      <c r="AG3212" s="17" t="str">
        <f>IFERROR((AA3212+AB3212)/AF3212,"")</f>
        <v/>
      </c>
      <c r="AH3212" s="16"/>
    </row>
    <row r="3213" spans="1:34" x14ac:dyDescent="0.2">
      <c r="A3213" s="4" t="s">
        <v>198</v>
      </c>
      <c r="B3213" s="4" t="s">
        <v>127</v>
      </c>
      <c r="C3213" s="4" t="s">
        <v>955</v>
      </c>
      <c r="D3213" s="4" t="s">
        <v>467</v>
      </c>
      <c r="E3213" s="4" t="s">
        <v>369</v>
      </c>
      <c r="F3213" s="4" t="s">
        <v>1464</v>
      </c>
      <c r="G3213" s="4" t="s">
        <v>156</v>
      </c>
      <c r="H3213" s="4" t="s">
        <v>71</v>
      </c>
      <c r="I3213" s="16"/>
      <c r="J3213" s="16"/>
      <c r="K3213" s="16"/>
      <c r="L3213" s="16"/>
      <c r="M3213" s="16"/>
      <c r="N3213" s="16"/>
      <c r="O3213" s="17" t="str">
        <f>IFERROR(K3213/I3213,"")</f>
        <v/>
      </c>
      <c r="P3213" s="17" t="str">
        <f>IFERROR(L3213/J3213,"")</f>
        <v/>
      </c>
      <c r="Q3213" s="16"/>
      <c r="R3213" s="16"/>
      <c r="S3213" s="16"/>
      <c r="T3213" s="16"/>
      <c r="U3213" s="16"/>
      <c r="V3213" s="16"/>
      <c r="W3213" s="16"/>
      <c r="X3213" s="16"/>
      <c r="Y3213" s="16"/>
      <c r="Z3213" s="16"/>
      <c r="AA3213" s="16" t="str">
        <f>IF(COUNT(Q3213:Z3213)=0,"",SUM(Q3213:Q3213))</f>
        <v/>
      </c>
      <c r="AB3213" s="16" t="str">
        <f>IF(COUNT(Q3213:Z3213)=0,"",SUM(R3213:S3213))</f>
        <v/>
      </c>
      <c r="AC3213" s="16" t="str">
        <f>IF(COUNT(Q3213:Z3213)=0,"",SUM(T3213:V3213))</f>
        <v/>
      </c>
      <c r="AD3213" s="16" t="str">
        <f>IF(COUNT(Q3213:Z3213)=0,"",SUM(W3213:Y3213))</f>
        <v/>
      </c>
      <c r="AE3213" s="16" t="str">
        <f>IF(COUNT(Q3213:Z3213)=0,"",SUM(Z3213:Z3213))</f>
        <v/>
      </c>
      <c r="AF3213" s="16" t="str">
        <f>IF(COUNT(Q3213:Z3213)=0,"",SUM(Q3213:Z3213))</f>
        <v/>
      </c>
      <c r="AG3213" s="17" t="str">
        <f>IFERROR((AA3213+AB3213)/AF3213,"")</f>
        <v/>
      </c>
      <c r="AH3213" s="16"/>
    </row>
    <row r="3214" spans="1:34" x14ac:dyDescent="0.2">
      <c r="A3214" s="4" t="s">
        <v>198</v>
      </c>
      <c r="B3214" s="4" t="s">
        <v>128</v>
      </c>
      <c r="C3214" s="4" t="s">
        <v>955</v>
      </c>
      <c r="D3214" s="4" t="s">
        <v>473</v>
      </c>
      <c r="E3214" s="4" t="s">
        <v>311</v>
      </c>
      <c r="F3214" s="4" t="s">
        <v>1477</v>
      </c>
      <c r="G3214" s="4" t="s">
        <v>157</v>
      </c>
      <c r="H3214" s="4" t="s">
        <v>71</v>
      </c>
      <c r="I3214" s="16">
        <v>42</v>
      </c>
      <c r="J3214" s="16">
        <v>1149</v>
      </c>
      <c r="K3214" s="16">
        <v>41</v>
      </c>
      <c r="L3214" s="16">
        <v>46</v>
      </c>
      <c r="M3214" s="16">
        <v>0</v>
      </c>
      <c r="N3214" s="16"/>
      <c r="O3214" s="17">
        <f>IFERROR(K3214/I3214,"")</f>
        <v>0.97619047619047616</v>
      </c>
      <c r="P3214" s="17">
        <f>IFERROR(L3214/J3214,"")</f>
        <v>4.0034812880765887E-2</v>
      </c>
      <c r="Q3214" s="16"/>
      <c r="R3214" s="16"/>
      <c r="S3214" s="16"/>
      <c r="T3214" s="16">
        <v>0</v>
      </c>
      <c r="U3214" s="16">
        <v>0</v>
      </c>
      <c r="V3214" s="16">
        <v>73</v>
      </c>
      <c r="W3214" s="16">
        <v>13</v>
      </c>
      <c r="X3214" s="16">
        <v>242</v>
      </c>
      <c r="Y3214" s="16">
        <v>0</v>
      </c>
      <c r="Z3214" s="16">
        <v>198</v>
      </c>
      <c r="AA3214" s="16">
        <f>IF(COUNT(Q3214:Z3214)=0,"",SUM(Q3214:Q3214))</f>
        <v>0</v>
      </c>
      <c r="AB3214" s="16">
        <f>IF(COUNT(Q3214:Z3214)=0,"",SUM(R3214:S3214))</f>
        <v>0</v>
      </c>
      <c r="AC3214" s="16">
        <f>IF(COUNT(Q3214:Z3214)=0,"",SUM(T3214:V3214))</f>
        <v>73</v>
      </c>
      <c r="AD3214" s="16">
        <f>IF(COUNT(Q3214:Z3214)=0,"",SUM(W3214:Y3214))</f>
        <v>255</v>
      </c>
      <c r="AE3214" s="16">
        <f>IF(COUNT(Q3214:Z3214)=0,"",SUM(Z3214:Z3214))</f>
        <v>198</v>
      </c>
      <c r="AF3214" s="16">
        <f>IF(COUNT(Q3214:Z3214)=0,"",SUM(Q3214:Z3214))</f>
        <v>526</v>
      </c>
      <c r="AG3214" s="17">
        <f>IFERROR((AA3214+AB3214)/AF3214,"")</f>
        <v>0</v>
      </c>
      <c r="AH3214" s="16">
        <v>102</v>
      </c>
    </row>
    <row r="3215" spans="1:34" x14ac:dyDescent="0.2">
      <c r="A3215" s="4" t="s">
        <v>198</v>
      </c>
      <c r="B3215" s="4" t="s">
        <v>128</v>
      </c>
      <c r="C3215" s="4" t="s">
        <v>955</v>
      </c>
      <c r="D3215" s="4" t="s">
        <v>476</v>
      </c>
      <c r="E3215" s="4" t="s">
        <v>222</v>
      </c>
      <c r="F3215" s="4" t="s">
        <v>1482</v>
      </c>
      <c r="G3215" s="4" t="s">
        <v>156</v>
      </c>
      <c r="H3215" s="4" t="s">
        <v>71</v>
      </c>
      <c r="I3215" s="16"/>
      <c r="J3215" s="16"/>
      <c r="K3215" s="16"/>
      <c r="L3215" s="16"/>
      <c r="M3215" s="16"/>
      <c r="N3215" s="16"/>
      <c r="O3215" s="17" t="str">
        <f>IFERROR(K3215/I3215,"")</f>
        <v/>
      </c>
      <c r="P3215" s="17" t="str">
        <f>IFERROR(L3215/J3215,"")</f>
        <v/>
      </c>
      <c r="Q3215" s="16"/>
      <c r="R3215" s="16"/>
      <c r="S3215" s="16"/>
      <c r="T3215" s="16"/>
      <c r="U3215" s="16"/>
      <c r="V3215" s="16"/>
      <c r="W3215" s="16"/>
      <c r="X3215" s="16"/>
      <c r="Y3215" s="16"/>
      <c r="Z3215" s="16"/>
      <c r="AA3215" s="16" t="str">
        <f>IF(COUNT(Q3215:Z3215)=0,"",SUM(Q3215:Q3215))</f>
        <v/>
      </c>
      <c r="AB3215" s="16" t="str">
        <f>IF(COUNT(Q3215:Z3215)=0,"",SUM(R3215:S3215))</f>
        <v/>
      </c>
      <c r="AC3215" s="16" t="str">
        <f>IF(COUNT(Q3215:Z3215)=0,"",SUM(T3215:V3215))</f>
        <v/>
      </c>
      <c r="AD3215" s="16" t="str">
        <f>IF(COUNT(Q3215:Z3215)=0,"",SUM(W3215:Y3215))</f>
        <v/>
      </c>
      <c r="AE3215" s="16" t="str">
        <f>IF(COUNT(Q3215:Z3215)=0,"",SUM(Z3215:Z3215))</f>
        <v/>
      </c>
      <c r="AF3215" s="16" t="str">
        <f>IF(COUNT(Q3215:Z3215)=0,"",SUM(Q3215:Z3215))</f>
        <v/>
      </c>
      <c r="AG3215" s="17" t="str">
        <f>IFERROR((AA3215+AB3215)/AF3215,"")</f>
        <v/>
      </c>
      <c r="AH3215" s="16"/>
    </row>
    <row r="3216" spans="1:34" x14ac:dyDescent="0.2">
      <c r="A3216" s="4" t="s">
        <v>198</v>
      </c>
      <c r="B3216" s="4" t="s">
        <v>128</v>
      </c>
      <c r="C3216" s="4" t="s">
        <v>955</v>
      </c>
      <c r="D3216" s="4" t="s">
        <v>476</v>
      </c>
      <c r="E3216" s="4" t="s">
        <v>222</v>
      </c>
      <c r="F3216" s="4" t="s">
        <v>1483</v>
      </c>
      <c r="G3216" s="4" t="s">
        <v>156</v>
      </c>
      <c r="H3216" s="4" t="s">
        <v>71</v>
      </c>
      <c r="I3216" s="16"/>
      <c r="J3216" s="16"/>
      <c r="K3216" s="16"/>
      <c r="L3216" s="16"/>
      <c r="M3216" s="16"/>
      <c r="N3216" s="16"/>
      <c r="O3216" s="17" t="str">
        <f>IFERROR(K3216/I3216,"")</f>
        <v/>
      </c>
      <c r="P3216" s="17" t="str">
        <f>IFERROR(L3216/J3216,"")</f>
        <v/>
      </c>
      <c r="Q3216" s="16"/>
      <c r="R3216" s="16"/>
      <c r="S3216" s="16"/>
      <c r="T3216" s="16"/>
      <c r="U3216" s="16"/>
      <c r="V3216" s="16"/>
      <c r="W3216" s="16"/>
      <c r="X3216" s="16"/>
      <c r="Y3216" s="16"/>
      <c r="Z3216" s="16"/>
      <c r="AA3216" s="16" t="str">
        <f>IF(COUNT(Q3216:Z3216)=0,"",SUM(Q3216:Q3216))</f>
        <v/>
      </c>
      <c r="AB3216" s="16" t="str">
        <f>IF(COUNT(Q3216:Z3216)=0,"",SUM(R3216:S3216))</f>
        <v/>
      </c>
      <c r="AC3216" s="16" t="str">
        <f>IF(COUNT(Q3216:Z3216)=0,"",SUM(T3216:V3216))</f>
        <v/>
      </c>
      <c r="AD3216" s="16" t="str">
        <f>IF(COUNT(Q3216:Z3216)=0,"",SUM(W3216:Y3216))</f>
        <v/>
      </c>
      <c r="AE3216" s="16" t="str">
        <f>IF(COUNT(Q3216:Z3216)=0,"",SUM(Z3216:Z3216))</f>
        <v/>
      </c>
      <c r="AF3216" s="16" t="str">
        <f>IF(COUNT(Q3216:Z3216)=0,"",SUM(Q3216:Z3216))</f>
        <v/>
      </c>
      <c r="AG3216" s="17" t="str">
        <f>IFERROR((AA3216+AB3216)/AF3216,"")</f>
        <v/>
      </c>
      <c r="AH3216" s="16"/>
    </row>
    <row r="3217" spans="1:34" x14ac:dyDescent="0.2">
      <c r="A3217" s="4" t="s">
        <v>198</v>
      </c>
      <c r="B3217" s="4" t="s">
        <v>128</v>
      </c>
      <c r="C3217" s="4" t="s">
        <v>955</v>
      </c>
      <c r="D3217" s="4" t="s">
        <v>476</v>
      </c>
      <c r="E3217" s="4" t="s">
        <v>222</v>
      </c>
      <c r="F3217" s="4" t="s">
        <v>1484</v>
      </c>
      <c r="G3217" s="4" t="s">
        <v>156</v>
      </c>
      <c r="H3217" s="4" t="s">
        <v>71</v>
      </c>
      <c r="I3217" s="16"/>
      <c r="J3217" s="16"/>
      <c r="K3217" s="16"/>
      <c r="L3217" s="16"/>
      <c r="M3217" s="16"/>
      <c r="N3217" s="16"/>
      <c r="O3217" s="17" t="str">
        <f>IFERROR(K3217/I3217,"")</f>
        <v/>
      </c>
      <c r="P3217" s="17" t="str">
        <f>IFERROR(L3217/J3217,"")</f>
        <v/>
      </c>
      <c r="Q3217" s="16"/>
      <c r="R3217" s="16"/>
      <c r="S3217" s="16"/>
      <c r="T3217" s="16"/>
      <c r="U3217" s="16"/>
      <c r="V3217" s="16"/>
      <c r="W3217" s="16"/>
      <c r="X3217" s="16"/>
      <c r="Y3217" s="16"/>
      <c r="Z3217" s="16"/>
      <c r="AA3217" s="16" t="str">
        <f>IF(COUNT(Q3217:Z3217)=0,"",SUM(Q3217:Q3217))</f>
        <v/>
      </c>
      <c r="AB3217" s="16" t="str">
        <f>IF(COUNT(Q3217:Z3217)=0,"",SUM(R3217:S3217))</f>
        <v/>
      </c>
      <c r="AC3217" s="16" t="str">
        <f>IF(COUNT(Q3217:Z3217)=0,"",SUM(T3217:V3217))</f>
        <v/>
      </c>
      <c r="AD3217" s="16" t="str">
        <f>IF(COUNT(Q3217:Z3217)=0,"",SUM(W3217:Y3217))</f>
        <v/>
      </c>
      <c r="AE3217" s="16" t="str">
        <f>IF(COUNT(Q3217:Z3217)=0,"",SUM(Z3217:Z3217))</f>
        <v/>
      </c>
      <c r="AF3217" s="16" t="str">
        <f>IF(COUNT(Q3217:Z3217)=0,"",SUM(Q3217:Z3217))</f>
        <v/>
      </c>
      <c r="AG3217" s="17" t="str">
        <f>IFERROR((AA3217+AB3217)/AF3217,"")</f>
        <v/>
      </c>
      <c r="AH3217" s="16"/>
    </row>
    <row r="3218" spans="1:34" x14ac:dyDescent="0.2">
      <c r="A3218" s="4" t="s">
        <v>198</v>
      </c>
      <c r="B3218" s="4" t="s">
        <v>128</v>
      </c>
      <c r="C3218" s="4" t="s">
        <v>955</v>
      </c>
      <c r="D3218" s="4" t="s">
        <v>476</v>
      </c>
      <c r="E3218" s="4" t="s">
        <v>222</v>
      </c>
      <c r="F3218" s="4" t="s">
        <v>1485</v>
      </c>
      <c r="G3218" s="4" t="s">
        <v>156</v>
      </c>
      <c r="H3218" s="4" t="s">
        <v>71</v>
      </c>
      <c r="I3218" s="16"/>
      <c r="J3218" s="16"/>
      <c r="K3218" s="16"/>
      <c r="L3218" s="16"/>
      <c r="M3218" s="16"/>
      <c r="N3218" s="16"/>
      <c r="O3218" s="17" t="str">
        <f>IFERROR(K3218/I3218,"")</f>
        <v/>
      </c>
      <c r="P3218" s="17" t="str">
        <f>IFERROR(L3218/J3218,"")</f>
        <v/>
      </c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 t="str">
        <f>IF(COUNT(Q3218:Z3218)=0,"",SUM(Q3218:Q3218))</f>
        <v/>
      </c>
      <c r="AB3218" s="16" t="str">
        <f>IF(COUNT(Q3218:Z3218)=0,"",SUM(R3218:S3218))</f>
        <v/>
      </c>
      <c r="AC3218" s="16" t="str">
        <f>IF(COUNT(Q3218:Z3218)=0,"",SUM(T3218:V3218))</f>
        <v/>
      </c>
      <c r="AD3218" s="16" t="str">
        <f>IF(COUNT(Q3218:Z3218)=0,"",SUM(W3218:Y3218))</f>
        <v/>
      </c>
      <c r="AE3218" s="16" t="str">
        <f>IF(COUNT(Q3218:Z3218)=0,"",SUM(Z3218:Z3218))</f>
        <v/>
      </c>
      <c r="AF3218" s="16" t="str">
        <f>IF(COUNT(Q3218:Z3218)=0,"",SUM(Q3218:Z3218))</f>
        <v/>
      </c>
      <c r="AG3218" s="17" t="str">
        <f>IFERROR((AA3218+AB3218)/AF3218,"")</f>
        <v/>
      </c>
      <c r="AH3218" s="16"/>
    </row>
    <row r="3219" spans="1:34" x14ac:dyDescent="0.2">
      <c r="A3219" s="4" t="s">
        <v>198</v>
      </c>
      <c r="B3219" s="4" t="s">
        <v>128</v>
      </c>
      <c r="C3219" s="4" t="s">
        <v>955</v>
      </c>
      <c r="D3219" s="4" t="s">
        <v>478</v>
      </c>
      <c r="E3219" s="4" t="s">
        <v>231</v>
      </c>
      <c r="F3219" s="4" t="s">
        <v>1491</v>
      </c>
      <c r="G3219" s="4" t="s">
        <v>156</v>
      </c>
      <c r="H3219" s="4" t="s">
        <v>71</v>
      </c>
      <c r="I3219" s="16"/>
      <c r="J3219" s="16"/>
      <c r="K3219" s="16"/>
      <c r="L3219" s="16"/>
      <c r="M3219" s="16"/>
      <c r="N3219" s="16"/>
      <c r="O3219" s="17" t="str">
        <f>IFERROR(K3219/I3219,"")</f>
        <v/>
      </c>
      <c r="P3219" s="17" t="str">
        <f>IFERROR(L3219/J3219,"")</f>
        <v/>
      </c>
      <c r="Q3219" s="16"/>
      <c r="R3219" s="16"/>
      <c r="S3219" s="16"/>
      <c r="T3219" s="16"/>
      <c r="U3219" s="16"/>
      <c r="V3219" s="16"/>
      <c r="W3219" s="16"/>
      <c r="X3219" s="16"/>
      <c r="Y3219" s="16"/>
      <c r="Z3219" s="16"/>
      <c r="AA3219" s="16" t="str">
        <f>IF(COUNT(Q3219:Z3219)=0,"",SUM(Q3219:Q3219))</f>
        <v/>
      </c>
      <c r="AB3219" s="16" t="str">
        <f>IF(COUNT(Q3219:Z3219)=0,"",SUM(R3219:S3219))</f>
        <v/>
      </c>
      <c r="AC3219" s="16" t="str">
        <f>IF(COUNT(Q3219:Z3219)=0,"",SUM(T3219:V3219))</f>
        <v/>
      </c>
      <c r="AD3219" s="16" t="str">
        <f>IF(COUNT(Q3219:Z3219)=0,"",SUM(W3219:Y3219))</f>
        <v/>
      </c>
      <c r="AE3219" s="16" t="str">
        <f>IF(COUNT(Q3219:Z3219)=0,"",SUM(Z3219:Z3219))</f>
        <v/>
      </c>
      <c r="AF3219" s="16" t="str">
        <f>IF(COUNT(Q3219:Z3219)=0,"",SUM(Q3219:Z3219))</f>
        <v/>
      </c>
      <c r="AG3219" s="17" t="str">
        <f>IFERROR((AA3219+AB3219)/AF3219,"")</f>
        <v/>
      </c>
      <c r="AH3219" s="16"/>
    </row>
    <row r="3220" spans="1:34" x14ac:dyDescent="0.2">
      <c r="A3220" s="4" t="s">
        <v>198</v>
      </c>
      <c r="B3220" s="4" t="s">
        <v>128</v>
      </c>
      <c r="C3220" s="4" t="s">
        <v>955</v>
      </c>
      <c r="D3220" s="4" t="s">
        <v>479</v>
      </c>
      <c r="E3220" s="4" t="s">
        <v>262</v>
      </c>
      <c r="F3220" s="4" t="s">
        <v>1492</v>
      </c>
      <c r="G3220" s="4" t="s">
        <v>157</v>
      </c>
      <c r="H3220" s="4" t="s">
        <v>43</v>
      </c>
      <c r="I3220" s="16"/>
      <c r="J3220" s="16"/>
      <c r="K3220" s="16"/>
      <c r="L3220" s="16"/>
      <c r="M3220" s="16"/>
      <c r="N3220" s="16"/>
      <c r="O3220" s="17" t="str">
        <f>IFERROR(K3220/I3220,"")</f>
        <v/>
      </c>
      <c r="P3220" s="17" t="str">
        <f>IFERROR(L3220/J3220,"")</f>
        <v/>
      </c>
      <c r="Q3220" s="16"/>
      <c r="R3220" s="16"/>
      <c r="S3220" s="16"/>
      <c r="T3220" s="16"/>
      <c r="U3220" s="16"/>
      <c r="V3220" s="16"/>
      <c r="W3220" s="16"/>
      <c r="X3220" s="16"/>
      <c r="Y3220" s="16"/>
      <c r="Z3220" s="16"/>
      <c r="AA3220" s="16" t="str">
        <f>IF(COUNT(Q3220:Z3220)=0,"",SUM(Q3220:Q3220))</f>
        <v/>
      </c>
      <c r="AB3220" s="16" t="str">
        <f>IF(COUNT(Q3220:Z3220)=0,"",SUM(R3220:S3220))</f>
        <v/>
      </c>
      <c r="AC3220" s="16" t="str">
        <f>IF(COUNT(Q3220:Z3220)=0,"",SUM(T3220:V3220))</f>
        <v/>
      </c>
      <c r="AD3220" s="16" t="str">
        <f>IF(COUNT(Q3220:Z3220)=0,"",SUM(W3220:Y3220))</f>
        <v/>
      </c>
      <c r="AE3220" s="16" t="str">
        <f>IF(COUNT(Q3220:Z3220)=0,"",SUM(Z3220:Z3220))</f>
        <v/>
      </c>
      <c r="AF3220" s="16" t="str">
        <f>IF(COUNT(Q3220:Z3220)=0,"",SUM(Q3220:Z3220))</f>
        <v/>
      </c>
      <c r="AG3220" s="17" t="str">
        <f>IFERROR((AA3220+AB3220)/AF3220,"")</f>
        <v/>
      </c>
      <c r="AH3220" s="16"/>
    </row>
    <row r="3221" spans="1:34" x14ac:dyDescent="0.2">
      <c r="A3221" s="4" t="s">
        <v>198</v>
      </c>
      <c r="B3221" s="4" t="s">
        <v>128</v>
      </c>
      <c r="C3221" s="4" t="s">
        <v>955</v>
      </c>
      <c r="D3221" s="4" t="s">
        <v>479</v>
      </c>
      <c r="E3221" s="4" t="s">
        <v>262</v>
      </c>
      <c r="F3221" s="4" t="s">
        <v>1493</v>
      </c>
      <c r="G3221" s="4" t="s">
        <v>156</v>
      </c>
      <c r="H3221" s="4" t="s">
        <v>43</v>
      </c>
      <c r="I3221" s="16"/>
      <c r="J3221" s="16"/>
      <c r="K3221" s="16"/>
      <c r="L3221" s="16"/>
      <c r="M3221" s="16"/>
      <c r="N3221" s="16"/>
      <c r="O3221" s="17" t="str">
        <f>IFERROR(K3221/I3221,"")</f>
        <v/>
      </c>
      <c r="P3221" s="17" t="str">
        <f>IFERROR(L3221/J3221,"")</f>
        <v/>
      </c>
      <c r="Q3221" s="16"/>
      <c r="R3221" s="16"/>
      <c r="S3221" s="16"/>
      <c r="T3221" s="16"/>
      <c r="U3221" s="16"/>
      <c r="V3221" s="16"/>
      <c r="W3221" s="16"/>
      <c r="X3221" s="16"/>
      <c r="Y3221" s="16"/>
      <c r="Z3221" s="16"/>
      <c r="AA3221" s="16" t="str">
        <f>IF(COUNT(Q3221:Z3221)=0,"",SUM(Q3221:Q3221))</f>
        <v/>
      </c>
      <c r="AB3221" s="16" t="str">
        <f>IF(COUNT(Q3221:Z3221)=0,"",SUM(R3221:S3221))</f>
        <v/>
      </c>
      <c r="AC3221" s="16" t="str">
        <f>IF(COUNT(Q3221:Z3221)=0,"",SUM(T3221:V3221))</f>
        <v/>
      </c>
      <c r="AD3221" s="16" t="str">
        <f>IF(COUNT(Q3221:Z3221)=0,"",SUM(W3221:Y3221))</f>
        <v/>
      </c>
      <c r="AE3221" s="16" t="str">
        <f>IF(COUNT(Q3221:Z3221)=0,"",SUM(Z3221:Z3221))</f>
        <v/>
      </c>
      <c r="AF3221" s="16" t="str">
        <f>IF(COUNT(Q3221:Z3221)=0,"",SUM(Q3221:Z3221))</f>
        <v/>
      </c>
      <c r="AG3221" s="17" t="str">
        <f>IFERROR((AA3221+AB3221)/AF3221,"")</f>
        <v/>
      </c>
      <c r="AH3221" s="16"/>
    </row>
    <row r="3222" spans="1:34" x14ac:dyDescent="0.2">
      <c r="A3222" s="4" t="s">
        <v>198</v>
      </c>
      <c r="B3222" s="4" t="s">
        <v>123</v>
      </c>
      <c r="C3222" s="4" t="s">
        <v>955</v>
      </c>
      <c r="D3222" s="4" t="s">
        <v>484</v>
      </c>
      <c r="E3222" s="4" t="s">
        <v>485</v>
      </c>
      <c r="F3222" s="4" t="s">
        <v>1505</v>
      </c>
      <c r="G3222" s="4" t="s">
        <v>156</v>
      </c>
      <c r="H3222" s="4" t="s">
        <v>71</v>
      </c>
      <c r="I3222" s="16"/>
      <c r="J3222" s="16"/>
      <c r="K3222" s="16"/>
      <c r="L3222" s="16"/>
      <c r="M3222" s="16"/>
      <c r="N3222" s="16"/>
      <c r="O3222" s="17" t="str">
        <f>IFERROR(K3222/I3222,"")</f>
        <v/>
      </c>
      <c r="P3222" s="17" t="str">
        <f>IFERROR(L3222/J3222,"")</f>
        <v/>
      </c>
      <c r="Q3222" s="16"/>
      <c r="R3222" s="16"/>
      <c r="S3222" s="16"/>
      <c r="T3222" s="16"/>
      <c r="U3222" s="16"/>
      <c r="V3222" s="16"/>
      <c r="W3222" s="16"/>
      <c r="X3222" s="16"/>
      <c r="Y3222" s="16"/>
      <c r="Z3222" s="16"/>
      <c r="AA3222" s="16" t="str">
        <f>IF(COUNT(Q3222:Z3222)=0,"",SUM(Q3222:Q3222))</f>
        <v/>
      </c>
      <c r="AB3222" s="16" t="str">
        <f>IF(COUNT(Q3222:Z3222)=0,"",SUM(R3222:S3222))</f>
        <v/>
      </c>
      <c r="AC3222" s="16" t="str">
        <f>IF(COUNT(Q3222:Z3222)=0,"",SUM(T3222:V3222))</f>
        <v/>
      </c>
      <c r="AD3222" s="16" t="str">
        <f>IF(COUNT(Q3222:Z3222)=0,"",SUM(W3222:Y3222))</f>
        <v/>
      </c>
      <c r="AE3222" s="16" t="str">
        <f>IF(COUNT(Q3222:Z3222)=0,"",SUM(Z3222:Z3222))</f>
        <v/>
      </c>
      <c r="AF3222" s="16" t="str">
        <f>IF(COUNT(Q3222:Z3222)=0,"",SUM(Q3222:Z3222))</f>
        <v/>
      </c>
      <c r="AG3222" s="17" t="str">
        <f>IFERROR((AA3222+AB3222)/AF3222,"")</f>
        <v/>
      </c>
      <c r="AH3222" s="16"/>
    </row>
    <row r="3223" spans="1:34" x14ac:dyDescent="0.2">
      <c r="A3223" s="4" t="s">
        <v>198</v>
      </c>
      <c r="B3223" s="4" t="s">
        <v>123</v>
      </c>
      <c r="C3223" s="4" t="s">
        <v>955</v>
      </c>
      <c r="D3223" s="4" t="s">
        <v>488</v>
      </c>
      <c r="E3223" s="4" t="s">
        <v>311</v>
      </c>
      <c r="F3223" s="4" t="s">
        <v>1510</v>
      </c>
      <c r="G3223" s="4" t="s">
        <v>156</v>
      </c>
      <c r="H3223" s="4" t="s">
        <v>43</v>
      </c>
      <c r="I3223" s="16">
        <v>1032</v>
      </c>
      <c r="J3223" s="16">
        <v>1586</v>
      </c>
      <c r="K3223" s="16">
        <v>621</v>
      </c>
      <c r="L3223" s="16">
        <v>977</v>
      </c>
      <c r="M3223" s="16"/>
      <c r="N3223" s="16"/>
      <c r="O3223" s="17">
        <f>IFERROR(K3223/I3223,"")</f>
        <v>0.60174418604651159</v>
      </c>
      <c r="P3223" s="17">
        <f>IFERROR(L3223/J3223,"")</f>
        <v>0.61601513240857508</v>
      </c>
      <c r="Q3223" s="16"/>
      <c r="R3223" s="16"/>
      <c r="S3223" s="16"/>
      <c r="T3223" s="16">
        <v>0</v>
      </c>
      <c r="U3223" s="16">
        <v>0</v>
      </c>
      <c r="V3223" s="16">
        <v>0</v>
      </c>
      <c r="W3223" s="16">
        <v>23</v>
      </c>
      <c r="X3223" s="16">
        <v>903</v>
      </c>
      <c r="Y3223" s="16">
        <v>0</v>
      </c>
      <c r="Z3223" s="16">
        <v>654</v>
      </c>
      <c r="AA3223" s="16">
        <f>IF(COUNT(Q3223:Z3223)=0,"",SUM(Q3223:Q3223))</f>
        <v>0</v>
      </c>
      <c r="AB3223" s="16">
        <f>IF(COUNT(Q3223:Z3223)=0,"",SUM(R3223:S3223))</f>
        <v>0</v>
      </c>
      <c r="AC3223" s="16">
        <f>IF(COUNT(Q3223:Z3223)=0,"",SUM(T3223:V3223))</f>
        <v>0</v>
      </c>
      <c r="AD3223" s="16">
        <f>IF(COUNT(Q3223:Z3223)=0,"",SUM(W3223:Y3223))</f>
        <v>926</v>
      </c>
      <c r="AE3223" s="16">
        <f>IF(COUNT(Q3223:Z3223)=0,"",SUM(Z3223:Z3223))</f>
        <v>654</v>
      </c>
      <c r="AF3223" s="16">
        <f>IF(COUNT(Q3223:Z3223)=0,"",SUM(Q3223:Z3223))</f>
        <v>1580</v>
      </c>
      <c r="AG3223" s="17">
        <f>IFERROR((AA3223+AB3223)/AF3223,"")</f>
        <v>0</v>
      </c>
      <c r="AH3223" s="16">
        <v>159</v>
      </c>
    </row>
    <row r="3224" spans="1:34" x14ac:dyDescent="0.2">
      <c r="A3224" s="4" t="s">
        <v>198</v>
      </c>
      <c r="B3224" s="4" t="s">
        <v>123</v>
      </c>
      <c r="C3224" s="4" t="s">
        <v>955</v>
      </c>
      <c r="D3224" s="4" t="s">
        <v>488</v>
      </c>
      <c r="E3224" s="4" t="s">
        <v>311</v>
      </c>
      <c r="F3224" s="4" t="s">
        <v>1512</v>
      </c>
      <c r="G3224" s="4" t="s">
        <v>156</v>
      </c>
      <c r="H3224" s="4" t="s">
        <v>71</v>
      </c>
      <c r="I3224" s="16"/>
      <c r="J3224" s="16"/>
      <c r="K3224" s="16"/>
      <c r="L3224" s="16"/>
      <c r="M3224" s="16"/>
      <c r="N3224" s="16"/>
      <c r="O3224" s="17" t="str">
        <f>IFERROR(K3224/I3224,"")</f>
        <v/>
      </c>
      <c r="P3224" s="17" t="str">
        <f>IFERROR(L3224/J3224,"")</f>
        <v/>
      </c>
      <c r="Q3224" s="16"/>
      <c r="R3224" s="16"/>
      <c r="S3224" s="16"/>
      <c r="T3224" s="16"/>
      <c r="U3224" s="16"/>
      <c r="V3224" s="16"/>
      <c r="W3224" s="16"/>
      <c r="X3224" s="16"/>
      <c r="Y3224" s="16"/>
      <c r="Z3224" s="16"/>
      <c r="AA3224" s="16" t="str">
        <f>IF(COUNT(Q3224:Z3224)=0,"",SUM(Q3224:Q3224))</f>
        <v/>
      </c>
      <c r="AB3224" s="16" t="str">
        <f>IF(COUNT(Q3224:Z3224)=0,"",SUM(R3224:S3224))</f>
        <v/>
      </c>
      <c r="AC3224" s="16" t="str">
        <f>IF(COUNT(Q3224:Z3224)=0,"",SUM(T3224:V3224))</f>
        <v/>
      </c>
      <c r="AD3224" s="16" t="str">
        <f>IF(COUNT(Q3224:Z3224)=0,"",SUM(W3224:Y3224))</f>
        <v/>
      </c>
      <c r="AE3224" s="16" t="str">
        <f>IF(COUNT(Q3224:Z3224)=0,"",SUM(Z3224:Z3224))</f>
        <v/>
      </c>
      <c r="AF3224" s="16" t="str">
        <f>IF(COUNT(Q3224:Z3224)=0,"",SUM(Q3224:Z3224))</f>
        <v/>
      </c>
      <c r="AG3224" s="17" t="str">
        <f>IFERROR((AA3224+AB3224)/AF3224,"")</f>
        <v/>
      </c>
      <c r="AH3224" s="16"/>
    </row>
    <row r="3225" spans="1:34" x14ac:dyDescent="0.2">
      <c r="A3225" s="4" t="s">
        <v>198</v>
      </c>
      <c r="B3225" s="4" t="s">
        <v>123</v>
      </c>
      <c r="C3225" s="4" t="s">
        <v>955</v>
      </c>
      <c r="D3225" s="4" t="s">
        <v>489</v>
      </c>
      <c r="E3225" s="4" t="s">
        <v>266</v>
      </c>
      <c r="F3225" s="4" t="s">
        <v>1513</v>
      </c>
      <c r="G3225" s="4" t="s">
        <v>156</v>
      </c>
      <c r="H3225" s="4" t="s">
        <v>71</v>
      </c>
      <c r="I3225" s="16"/>
      <c r="J3225" s="16"/>
      <c r="K3225" s="16"/>
      <c r="L3225" s="16"/>
      <c r="M3225" s="16"/>
      <c r="N3225" s="16"/>
      <c r="O3225" s="17" t="str">
        <f>IFERROR(K3225/I3225,"")</f>
        <v/>
      </c>
      <c r="P3225" s="17" t="str">
        <f>IFERROR(L3225/J3225,"")</f>
        <v/>
      </c>
      <c r="Q3225" s="16"/>
      <c r="R3225" s="16"/>
      <c r="S3225" s="16"/>
      <c r="T3225" s="16"/>
      <c r="U3225" s="16"/>
      <c r="V3225" s="16"/>
      <c r="W3225" s="16"/>
      <c r="X3225" s="16"/>
      <c r="Y3225" s="16"/>
      <c r="Z3225" s="16"/>
      <c r="AA3225" s="16" t="str">
        <f>IF(COUNT(Q3225:Z3225)=0,"",SUM(Q3225:Q3225))</f>
        <v/>
      </c>
      <c r="AB3225" s="16" t="str">
        <f>IF(COUNT(Q3225:Z3225)=0,"",SUM(R3225:S3225))</f>
        <v/>
      </c>
      <c r="AC3225" s="16" t="str">
        <f>IF(COUNT(Q3225:Z3225)=0,"",SUM(T3225:V3225))</f>
        <v/>
      </c>
      <c r="AD3225" s="16" t="str">
        <f>IF(COUNT(Q3225:Z3225)=0,"",SUM(W3225:Y3225))</f>
        <v/>
      </c>
      <c r="AE3225" s="16" t="str">
        <f>IF(COUNT(Q3225:Z3225)=0,"",SUM(Z3225:Z3225))</f>
        <v/>
      </c>
      <c r="AF3225" s="16" t="str">
        <f>IF(COUNT(Q3225:Z3225)=0,"",SUM(Q3225:Z3225))</f>
        <v/>
      </c>
      <c r="AG3225" s="17" t="str">
        <f>IFERROR((AA3225+AB3225)/AF3225,"")</f>
        <v/>
      </c>
      <c r="AH3225" s="16"/>
    </row>
    <row r="3226" spans="1:34" x14ac:dyDescent="0.2">
      <c r="A3226" s="4" t="s">
        <v>198</v>
      </c>
      <c r="B3226" s="4" t="s">
        <v>123</v>
      </c>
      <c r="C3226" s="4" t="s">
        <v>955</v>
      </c>
      <c r="D3226" s="4" t="s">
        <v>489</v>
      </c>
      <c r="E3226" s="4" t="s">
        <v>266</v>
      </c>
      <c r="F3226" s="4" t="s">
        <v>1514</v>
      </c>
      <c r="G3226" s="4" t="s">
        <v>156</v>
      </c>
      <c r="H3226" s="4" t="s">
        <v>43</v>
      </c>
      <c r="I3226" s="16"/>
      <c r="J3226" s="16"/>
      <c r="K3226" s="16"/>
      <c r="L3226" s="16"/>
      <c r="M3226" s="16"/>
      <c r="N3226" s="16"/>
      <c r="O3226" s="17" t="str">
        <f>IFERROR(K3226/I3226,"")</f>
        <v/>
      </c>
      <c r="P3226" s="17" t="str">
        <f>IFERROR(L3226/J3226,"")</f>
        <v/>
      </c>
      <c r="Q3226" s="16"/>
      <c r="R3226" s="16"/>
      <c r="S3226" s="16"/>
      <c r="T3226" s="16"/>
      <c r="U3226" s="16"/>
      <c r="V3226" s="16"/>
      <c r="W3226" s="16"/>
      <c r="X3226" s="16"/>
      <c r="Y3226" s="16"/>
      <c r="Z3226" s="16"/>
      <c r="AA3226" s="16" t="str">
        <f>IF(COUNT(Q3226:Z3226)=0,"",SUM(Q3226:Q3226))</f>
        <v/>
      </c>
      <c r="AB3226" s="16" t="str">
        <f>IF(COUNT(Q3226:Z3226)=0,"",SUM(R3226:S3226))</f>
        <v/>
      </c>
      <c r="AC3226" s="16" t="str">
        <f>IF(COUNT(Q3226:Z3226)=0,"",SUM(T3226:V3226))</f>
        <v/>
      </c>
      <c r="AD3226" s="16" t="str">
        <f>IF(COUNT(Q3226:Z3226)=0,"",SUM(W3226:Y3226))</f>
        <v/>
      </c>
      <c r="AE3226" s="16" t="str">
        <f>IF(COUNT(Q3226:Z3226)=0,"",SUM(Z3226:Z3226))</f>
        <v/>
      </c>
      <c r="AF3226" s="16" t="str">
        <f>IF(COUNT(Q3226:Z3226)=0,"",SUM(Q3226:Z3226))</f>
        <v/>
      </c>
      <c r="AG3226" s="17" t="str">
        <f>IFERROR((AA3226+AB3226)/AF3226,"")</f>
        <v/>
      </c>
      <c r="AH3226" s="16"/>
    </row>
    <row r="3227" spans="1:34" x14ac:dyDescent="0.2">
      <c r="A3227" s="4" t="s">
        <v>198</v>
      </c>
      <c r="B3227" s="4" t="s">
        <v>123</v>
      </c>
      <c r="C3227" s="4" t="s">
        <v>955</v>
      </c>
      <c r="D3227" s="4" t="s">
        <v>489</v>
      </c>
      <c r="E3227" s="4" t="s">
        <v>266</v>
      </c>
      <c r="F3227" s="4" t="s">
        <v>1515</v>
      </c>
      <c r="G3227" s="4" t="s">
        <v>156</v>
      </c>
      <c r="H3227" s="4" t="s">
        <v>71</v>
      </c>
      <c r="I3227" s="16"/>
      <c r="J3227" s="16"/>
      <c r="K3227" s="16"/>
      <c r="L3227" s="16"/>
      <c r="M3227" s="16"/>
      <c r="N3227" s="16"/>
      <c r="O3227" s="17" t="str">
        <f>IFERROR(K3227/I3227,"")</f>
        <v/>
      </c>
      <c r="P3227" s="17" t="str">
        <f>IFERROR(L3227/J3227,"")</f>
        <v/>
      </c>
      <c r="Q3227" s="16"/>
      <c r="R3227" s="16"/>
      <c r="S3227" s="16"/>
      <c r="T3227" s="16"/>
      <c r="U3227" s="16"/>
      <c r="V3227" s="16"/>
      <c r="W3227" s="16"/>
      <c r="X3227" s="16"/>
      <c r="Y3227" s="16"/>
      <c r="Z3227" s="16"/>
      <c r="AA3227" s="16" t="str">
        <f>IF(COUNT(Q3227:Z3227)=0,"",SUM(Q3227:Q3227))</f>
        <v/>
      </c>
      <c r="AB3227" s="16" t="str">
        <f>IF(COUNT(Q3227:Z3227)=0,"",SUM(R3227:S3227))</f>
        <v/>
      </c>
      <c r="AC3227" s="16" t="str">
        <f>IF(COUNT(Q3227:Z3227)=0,"",SUM(T3227:V3227))</f>
        <v/>
      </c>
      <c r="AD3227" s="16" t="str">
        <f>IF(COUNT(Q3227:Z3227)=0,"",SUM(W3227:Y3227))</f>
        <v/>
      </c>
      <c r="AE3227" s="16" t="str">
        <f>IF(COUNT(Q3227:Z3227)=0,"",SUM(Z3227:Z3227))</f>
        <v/>
      </c>
      <c r="AF3227" s="16" t="str">
        <f>IF(COUNT(Q3227:Z3227)=0,"",SUM(Q3227:Z3227))</f>
        <v/>
      </c>
      <c r="AG3227" s="17" t="str">
        <f>IFERROR((AA3227+AB3227)/AF3227,"")</f>
        <v/>
      </c>
      <c r="AH3227" s="16"/>
    </row>
    <row r="3228" spans="1:34" x14ac:dyDescent="0.2">
      <c r="A3228" s="4" t="s">
        <v>198</v>
      </c>
      <c r="B3228" s="4" t="s">
        <v>123</v>
      </c>
      <c r="C3228" s="4" t="s">
        <v>955</v>
      </c>
      <c r="D3228" s="4" t="s">
        <v>489</v>
      </c>
      <c r="E3228" s="4" t="s">
        <v>266</v>
      </c>
      <c r="F3228" s="4" t="s">
        <v>1516</v>
      </c>
      <c r="G3228" s="4" t="s">
        <v>156</v>
      </c>
      <c r="H3228" s="4" t="s">
        <v>71</v>
      </c>
      <c r="I3228" s="16"/>
      <c r="J3228" s="16"/>
      <c r="K3228" s="16"/>
      <c r="L3228" s="16"/>
      <c r="M3228" s="16"/>
      <c r="N3228" s="16"/>
      <c r="O3228" s="17" t="str">
        <f>IFERROR(K3228/I3228,"")</f>
        <v/>
      </c>
      <c r="P3228" s="17" t="str">
        <f>IFERROR(L3228/J3228,"")</f>
        <v/>
      </c>
      <c r="Q3228" s="16"/>
      <c r="R3228" s="16"/>
      <c r="S3228" s="16"/>
      <c r="T3228" s="16"/>
      <c r="U3228" s="16"/>
      <c r="V3228" s="16"/>
      <c r="W3228" s="16"/>
      <c r="X3228" s="16"/>
      <c r="Y3228" s="16"/>
      <c r="Z3228" s="16"/>
      <c r="AA3228" s="16" t="str">
        <f>IF(COUNT(Q3228:Z3228)=0,"",SUM(Q3228:Q3228))</f>
        <v/>
      </c>
      <c r="AB3228" s="16" t="str">
        <f>IF(COUNT(Q3228:Z3228)=0,"",SUM(R3228:S3228))</f>
        <v/>
      </c>
      <c r="AC3228" s="16" t="str">
        <f>IF(COUNT(Q3228:Z3228)=0,"",SUM(T3228:V3228))</f>
        <v/>
      </c>
      <c r="AD3228" s="16" t="str">
        <f>IF(COUNT(Q3228:Z3228)=0,"",SUM(W3228:Y3228))</f>
        <v/>
      </c>
      <c r="AE3228" s="16" t="str">
        <f>IF(COUNT(Q3228:Z3228)=0,"",SUM(Z3228:Z3228))</f>
        <v/>
      </c>
      <c r="AF3228" s="16" t="str">
        <f>IF(COUNT(Q3228:Z3228)=0,"",SUM(Q3228:Z3228))</f>
        <v/>
      </c>
      <c r="AG3228" s="17" t="str">
        <f>IFERROR((AA3228+AB3228)/AF3228,"")</f>
        <v/>
      </c>
      <c r="AH3228" s="16"/>
    </row>
    <row r="3229" spans="1:34" x14ac:dyDescent="0.2">
      <c r="A3229" s="4" t="s">
        <v>198</v>
      </c>
      <c r="B3229" s="4" t="s">
        <v>123</v>
      </c>
      <c r="C3229" s="4" t="s">
        <v>955</v>
      </c>
      <c r="D3229" s="4" t="s">
        <v>489</v>
      </c>
      <c r="E3229" s="4" t="s">
        <v>266</v>
      </c>
      <c r="F3229" s="4" t="s">
        <v>1517</v>
      </c>
      <c r="G3229" s="4" t="s">
        <v>156</v>
      </c>
      <c r="H3229" s="4" t="s">
        <v>71</v>
      </c>
      <c r="I3229" s="16"/>
      <c r="J3229" s="16"/>
      <c r="K3229" s="16"/>
      <c r="L3229" s="16"/>
      <c r="M3229" s="16"/>
      <c r="N3229" s="16"/>
      <c r="O3229" s="17" t="str">
        <f>IFERROR(K3229/I3229,"")</f>
        <v/>
      </c>
      <c r="P3229" s="17" t="str">
        <f>IFERROR(L3229/J3229,"")</f>
        <v/>
      </c>
      <c r="Q3229" s="16"/>
      <c r="R3229" s="16"/>
      <c r="S3229" s="16"/>
      <c r="T3229" s="16"/>
      <c r="U3229" s="16"/>
      <c r="V3229" s="16"/>
      <c r="W3229" s="16"/>
      <c r="X3229" s="16"/>
      <c r="Y3229" s="16"/>
      <c r="Z3229" s="16"/>
      <c r="AA3229" s="16" t="str">
        <f>IF(COUNT(Q3229:Z3229)=0,"",SUM(Q3229:Q3229))</f>
        <v/>
      </c>
      <c r="AB3229" s="16" t="str">
        <f>IF(COUNT(Q3229:Z3229)=0,"",SUM(R3229:S3229))</f>
        <v/>
      </c>
      <c r="AC3229" s="16" t="str">
        <f>IF(COUNT(Q3229:Z3229)=0,"",SUM(T3229:V3229))</f>
        <v/>
      </c>
      <c r="AD3229" s="16" t="str">
        <f>IF(COUNT(Q3229:Z3229)=0,"",SUM(W3229:Y3229))</f>
        <v/>
      </c>
      <c r="AE3229" s="16" t="str">
        <f>IF(COUNT(Q3229:Z3229)=0,"",SUM(Z3229:Z3229))</f>
        <v/>
      </c>
      <c r="AF3229" s="16" t="str">
        <f>IF(COUNT(Q3229:Z3229)=0,"",SUM(Q3229:Z3229))</f>
        <v/>
      </c>
      <c r="AG3229" s="17" t="str">
        <f>IFERROR((AA3229+AB3229)/AF3229,"")</f>
        <v/>
      </c>
      <c r="AH3229" s="16"/>
    </row>
    <row r="3230" spans="1:34" x14ac:dyDescent="0.2">
      <c r="A3230" s="4" t="s">
        <v>198</v>
      </c>
      <c r="B3230" s="4" t="s">
        <v>123</v>
      </c>
      <c r="C3230" s="4" t="s">
        <v>955</v>
      </c>
      <c r="D3230" s="4" t="s">
        <v>489</v>
      </c>
      <c r="E3230" s="4" t="s">
        <v>266</v>
      </c>
      <c r="F3230" s="4" t="s">
        <v>1518</v>
      </c>
      <c r="G3230" s="4" t="s">
        <v>156</v>
      </c>
      <c r="H3230" s="4" t="s">
        <v>43</v>
      </c>
      <c r="I3230" s="16"/>
      <c r="J3230" s="16"/>
      <c r="K3230" s="16"/>
      <c r="L3230" s="16"/>
      <c r="M3230" s="16"/>
      <c r="N3230" s="16"/>
      <c r="O3230" s="17" t="str">
        <f>IFERROR(K3230/I3230,"")</f>
        <v/>
      </c>
      <c r="P3230" s="17" t="str">
        <f>IFERROR(L3230/J3230,"")</f>
        <v/>
      </c>
      <c r="Q3230" s="16"/>
      <c r="R3230" s="16"/>
      <c r="S3230" s="16"/>
      <c r="T3230" s="16"/>
      <c r="U3230" s="16"/>
      <c r="V3230" s="16"/>
      <c r="W3230" s="16"/>
      <c r="X3230" s="16"/>
      <c r="Y3230" s="16"/>
      <c r="Z3230" s="16"/>
      <c r="AA3230" s="16" t="str">
        <f>IF(COUNT(Q3230:Z3230)=0,"",SUM(Q3230:Q3230))</f>
        <v/>
      </c>
      <c r="AB3230" s="16" t="str">
        <f>IF(COUNT(Q3230:Z3230)=0,"",SUM(R3230:S3230))</f>
        <v/>
      </c>
      <c r="AC3230" s="16" t="str">
        <f>IF(COUNT(Q3230:Z3230)=0,"",SUM(T3230:V3230))</f>
        <v/>
      </c>
      <c r="AD3230" s="16" t="str">
        <f>IF(COUNT(Q3230:Z3230)=0,"",SUM(W3230:Y3230))</f>
        <v/>
      </c>
      <c r="AE3230" s="16" t="str">
        <f>IF(COUNT(Q3230:Z3230)=0,"",SUM(Z3230:Z3230))</f>
        <v/>
      </c>
      <c r="AF3230" s="16" t="str">
        <f>IF(COUNT(Q3230:Z3230)=0,"",SUM(Q3230:Z3230))</f>
        <v/>
      </c>
      <c r="AG3230" s="17" t="str">
        <f>IFERROR((AA3230+AB3230)/AF3230,"")</f>
        <v/>
      </c>
      <c r="AH3230" s="16"/>
    </row>
    <row r="3231" spans="1:34" x14ac:dyDescent="0.2">
      <c r="A3231" s="4" t="s">
        <v>198</v>
      </c>
      <c r="B3231" s="4" t="s">
        <v>123</v>
      </c>
      <c r="C3231" s="4" t="s">
        <v>955</v>
      </c>
      <c r="D3231" s="4" t="s">
        <v>490</v>
      </c>
      <c r="E3231" s="4" t="s">
        <v>276</v>
      </c>
      <c r="F3231" s="4" t="s">
        <v>1522</v>
      </c>
      <c r="G3231" s="4" t="s">
        <v>156</v>
      </c>
      <c r="H3231" s="4" t="s">
        <v>71</v>
      </c>
      <c r="I3231" s="16">
        <v>36</v>
      </c>
      <c r="J3231" s="16">
        <v>184</v>
      </c>
      <c r="K3231" s="16">
        <v>16</v>
      </c>
      <c r="L3231" s="16">
        <v>77</v>
      </c>
      <c r="M3231" s="16"/>
      <c r="N3231" s="16">
        <v>0</v>
      </c>
      <c r="O3231" s="17">
        <f>IFERROR(K3231/I3231,"")</f>
        <v>0.44444444444444442</v>
      </c>
      <c r="P3231" s="17">
        <f>IFERROR(L3231/J3231,"")</f>
        <v>0.41847826086956524</v>
      </c>
      <c r="Q3231" s="16"/>
      <c r="R3231" s="16">
        <v>0</v>
      </c>
      <c r="S3231" s="16"/>
      <c r="T3231" s="16">
        <v>0</v>
      </c>
      <c r="U3231" s="16">
        <v>0</v>
      </c>
      <c r="V3231" s="16">
        <v>0</v>
      </c>
      <c r="W3231" s="16"/>
      <c r="X3231" s="16">
        <v>81</v>
      </c>
      <c r="Y3231" s="16">
        <v>0</v>
      </c>
      <c r="Z3231" s="16">
        <v>0</v>
      </c>
      <c r="AA3231" s="16">
        <f>IF(COUNT(Q3231:Z3231)=0,"",SUM(Q3231:Q3231))</f>
        <v>0</v>
      </c>
      <c r="AB3231" s="16">
        <f>IF(COUNT(Q3231:Z3231)=0,"",SUM(R3231:S3231))</f>
        <v>0</v>
      </c>
      <c r="AC3231" s="16">
        <f>IF(COUNT(Q3231:Z3231)=0,"",SUM(T3231:V3231))</f>
        <v>0</v>
      </c>
      <c r="AD3231" s="16">
        <f>IF(COUNT(Q3231:Z3231)=0,"",SUM(W3231:Y3231))</f>
        <v>81</v>
      </c>
      <c r="AE3231" s="16">
        <f>IF(COUNT(Q3231:Z3231)=0,"",SUM(Z3231:Z3231))</f>
        <v>0</v>
      </c>
      <c r="AF3231" s="16">
        <f>IF(COUNT(Q3231:Z3231)=0,"",SUM(Q3231:Z3231))</f>
        <v>81</v>
      </c>
      <c r="AG3231" s="17">
        <f>IFERROR((AA3231+AB3231)/AF3231,"")</f>
        <v>0</v>
      </c>
      <c r="AH3231" s="16"/>
    </row>
    <row r="3232" spans="1:34" x14ac:dyDescent="0.2">
      <c r="A3232" s="4" t="s">
        <v>198</v>
      </c>
      <c r="B3232" s="4" t="s">
        <v>123</v>
      </c>
      <c r="C3232" s="4" t="s">
        <v>955</v>
      </c>
      <c r="D3232" s="4" t="s">
        <v>493</v>
      </c>
      <c r="E3232" s="4" t="s">
        <v>494</v>
      </c>
      <c r="F3232" s="4" t="s">
        <v>1527</v>
      </c>
      <c r="G3232" s="4" t="s">
        <v>158</v>
      </c>
      <c r="H3232" s="4" t="s">
        <v>71</v>
      </c>
      <c r="I3232" s="16"/>
      <c r="J3232" s="16"/>
      <c r="K3232" s="16"/>
      <c r="L3232" s="16"/>
      <c r="M3232" s="16"/>
      <c r="N3232" s="16"/>
      <c r="O3232" s="17" t="str">
        <f>IFERROR(K3232/I3232,"")</f>
        <v/>
      </c>
      <c r="P3232" s="17" t="str">
        <f>IFERROR(L3232/J3232,"")</f>
        <v/>
      </c>
      <c r="Q3232" s="16"/>
      <c r="R3232" s="16"/>
      <c r="S3232" s="16"/>
      <c r="T3232" s="16"/>
      <c r="U3232" s="16"/>
      <c r="V3232" s="16"/>
      <c r="W3232" s="16"/>
      <c r="X3232" s="16"/>
      <c r="Y3232" s="16"/>
      <c r="Z3232" s="16"/>
      <c r="AA3232" s="16" t="str">
        <f>IF(COUNT(Q3232:Z3232)=0,"",SUM(Q3232:Q3232))</f>
        <v/>
      </c>
      <c r="AB3232" s="16" t="str">
        <f>IF(COUNT(Q3232:Z3232)=0,"",SUM(R3232:S3232))</f>
        <v/>
      </c>
      <c r="AC3232" s="16" t="str">
        <f>IF(COUNT(Q3232:Z3232)=0,"",SUM(T3232:V3232))</f>
        <v/>
      </c>
      <c r="AD3232" s="16" t="str">
        <f>IF(COUNT(Q3232:Z3232)=0,"",SUM(W3232:Y3232))</f>
        <v/>
      </c>
      <c r="AE3232" s="16" t="str">
        <f>IF(COUNT(Q3232:Z3232)=0,"",SUM(Z3232:Z3232))</f>
        <v/>
      </c>
      <c r="AF3232" s="16" t="str">
        <f>IF(COUNT(Q3232:Z3232)=0,"",SUM(Q3232:Z3232))</f>
        <v/>
      </c>
      <c r="AG3232" s="17" t="str">
        <f>IFERROR((AA3232+AB3232)/AF3232,"")</f>
        <v/>
      </c>
      <c r="AH3232" s="16"/>
    </row>
    <row r="3233" spans="1:34" x14ac:dyDescent="0.2">
      <c r="A3233" s="4" t="s">
        <v>198</v>
      </c>
      <c r="B3233" s="4" t="s">
        <v>123</v>
      </c>
      <c r="C3233" s="4" t="s">
        <v>955</v>
      </c>
      <c r="D3233" s="4" t="s">
        <v>496</v>
      </c>
      <c r="E3233" s="4" t="s">
        <v>497</v>
      </c>
      <c r="F3233" s="4" t="s">
        <v>1534</v>
      </c>
      <c r="G3233" s="4" t="s">
        <v>157</v>
      </c>
      <c r="H3233" s="4" t="s">
        <v>43</v>
      </c>
      <c r="I3233" s="16"/>
      <c r="J3233" s="16"/>
      <c r="K3233" s="16"/>
      <c r="L3233" s="16"/>
      <c r="M3233" s="16"/>
      <c r="N3233" s="16"/>
      <c r="O3233" s="17" t="str">
        <f>IFERROR(K3233/I3233,"")</f>
        <v/>
      </c>
      <c r="P3233" s="17" t="str">
        <f>IFERROR(L3233/J3233,"")</f>
        <v/>
      </c>
      <c r="Q3233" s="16"/>
      <c r="R3233" s="16"/>
      <c r="S3233" s="16"/>
      <c r="T3233" s="16"/>
      <c r="U3233" s="16"/>
      <c r="V3233" s="16"/>
      <c r="W3233" s="16"/>
      <c r="X3233" s="16"/>
      <c r="Y3233" s="16"/>
      <c r="Z3233" s="16"/>
      <c r="AA3233" s="16" t="str">
        <f>IF(COUNT(Q3233:Z3233)=0,"",SUM(Q3233:Q3233))</f>
        <v/>
      </c>
      <c r="AB3233" s="16" t="str">
        <f>IF(COUNT(Q3233:Z3233)=0,"",SUM(R3233:S3233))</f>
        <v/>
      </c>
      <c r="AC3233" s="16" t="str">
        <f>IF(COUNT(Q3233:Z3233)=0,"",SUM(T3233:V3233))</f>
        <v/>
      </c>
      <c r="AD3233" s="16" t="str">
        <f>IF(COUNT(Q3233:Z3233)=0,"",SUM(W3233:Y3233))</f>
        <v/>
      </c>
      <c r="AE3233" s="16" t="str">
        <f>IF(COUNT(Q3233:Z3233)=0,"",SUM(Z3233:Z3233))</f>
        <v/>
      </c>
      <c r="AF3233" s="16" t="str">
        <f>IF(COUNT(Q3233:Z3233)=0,"",SUM(Q3233:Z3233))</f>
        <v/>
      </c>
      <c r="AG3233" s="17" t="str">
        <f>IFERROR((AA3233+AB3233)/AF3233,"")</f>
        <v/>
      </c>
      <c r="AH3233" s="16"/>
    </row>
    <row r="3234" spans="1:34" x14ac:dyDescent="0.2">
      <c r="A3234" s="4" t="s">
        <v>198</v>
      </c>
      <c r="B3234" s="4" t="s">
        <v>123</v>
      </c>
      <c r="C3234" s="4" t="s">
        <v>955</v>
      </c>
      <c r="D3234" s="4" t="s">
        <v>498</v>
      </c>
      <c r="E3234" s="4" t="s">
        <v>231</v>
      </c>
      <c r="F3234" s="4" t="s">
        <v>1537</v>
      </c>
      <c r="G3234" s="4" t="s">
        <v>156</v>
      </c>
      <c r="H3234" s="4" t="s">
        <v>71</v>
      </c>
      <c r="I3234" s="16"/>
      <c r="J3234" s="16"/>
      <c r="K3234" s="16"/>
      <c r="L3234" s="16"/>
      <c r="M3234" s="16"/>
      <c r="N3234" s="16"/>
      <c r="O3234" s="17" t="str">
        <f>IFERROR(K3234/I3234,"")</f>
        <v/>
      </c>
      <c r="P3234" s="17" t="str">
        <f>IFERROR(L3234/J3234,"")</f>
        <v/>
      </c>
      <c r="Q3234" s="16"/>
      <c r="R3234" s="16"/>
      <c r="S3234" s="16"/>
      <c r="T3234" s="16"/>
      <c r="U3234" s="16"/>
      <c r="V3234" s="16"/>
      <c r="W3234" s="16"/>
      <c r="X3234" s="16"/>
      <c r="Y3234" s="16"/>
      <c r="Z3234" s="16"/>
      <c r="AA3234" s="16" t="str">
        <f>IF(COUNT(Q3234:Z3234)=0,"",SUM(Q3234:Q3234))</f>
        <v/>
      </c>
      <c r="AB3234" s="16" t="str">
        <f>IF(COUNT(Q3234:Z3234)=0,"",SUM(R3234:S3234))</f>
        <v/>
      </c>
      <c r="AC3234" s="16" t="str">
        <f>IF(COUNT(Q3234:Z3234)=0,"",SUM(T3234:V3234))</f>
        <v/>
      </c>
      <c r="AD3234" s="16" t="str">
        <f>IF(COUNT(Q3234:Z3234)=0,"",SUM(W3234:Y3234))</f>
        <v/>
      </c>
      <c r="AE3234" s="16" t="str">
        <f>IF(COUNT(Q3234:Z3234)=0,"",SUM(Z3234:Z3234))</f>
        <v/>
      </c>
      <c r="AF3234" s="16" t="str">
        <f>IF(COUNT(Q3234:Z3234)=0,"",SUM(Q3234:Z3234))</f>
        <v/>
      </c>
      <c r="AG3234" s="17" t="str">
        <f>IFERROR((AA3234+AB3234)/AF3234,"")</f>
        <v/>
      </c>
      <c r="AH3234" s="16"/>
    </row>
    <row r="3235" spans="1:34" x14ac:dyDescent="0.2">
      <c r="A3235" s="4" t="s">
        <v>198</v>
      </c>
      <c r="B3235" s="4" t="s">
        <v>123</v>
      </c>
      <c r="C3235" s="4" t="s">
        <v>955</v>
      </c>
      <c r="D3235" s="4" t="s">
        <v>499</v>
      </c>
      <c r="E3235" s="4" t="s">
        <v>369</v>
      </c>
      <c r="F3235" s="4" t="s">
        <v>1538</v>
      </c>
      <c r="G3235" s="4" t="s">
        <v>156</v>
      </c>
      <c r="H3235" s="4" t="s">
        <v>71</v>
      </c>
      <c r="I3235" s="16"/>
      <c r="J3235" s="16"/>
      <c r="K3235" s="16"/>
      <c r="L3235" s="16"/>
      <c r="M3235" s="16"/>
      <c r="N3235" s="16"/>
      <c r="O3235" s="17" t="str">
        <f>IFERROR(K3235/I3235,"")</f>
        <v/>
      </c>
      <c r="P3235" s="17" t="str">
        <f>IFERROR(L3235/J3235,"")</f>
        <v/>
      </c>
      <c r="Q3235" s="16"/>
      <c r="R3235" s="16"/>
      <c r="S3235" s="16"/>
      <c r="T3235" s="16"/>
      <c r="U3235" s="16"/>
      <c r="V3235" s="16"/>
      <c r="W3235" s="16"/>
      <c r="X3235" s="16"/>
      <c r="Y3235" s="16"/>
      <c r="Z3235" s="16"/>
      <c r="AA3235" s="16" t="str">
        <f>IF(COUNT(Q3235:Z3235)=0,"",SUM(Q3235:Q3235))</f>
        <v/>
      </c>
      <c r="AB3235" s="16" t="str">
        <f>IF(COUNT(Q3235:Z3235)=0,"",SUM(R3235:S3235))</f>
        <v/>
      </c>
      <c r="AC3235" s="16" t="str">
        <f>IF(COUNT(Q3235:Z3235)=0,"",SUM(T3235:V3235))</f>
        <v/>
      </c>
      <c r="AD3235" s="16" t="str">
        <f>IF(COUNT(Q3235:Z3235)=0,"",SUM(W3235:Y3235))</f>
        <v/>
      </c>
      <c r="AE3235" s="16" t="str">
        <f>IF(COUNT(Q3235:Z3235)=0,"",SUM(Z3235:Z3235))</f>
        <v/>
      </c>
      <c r="AF3235" s="16" t="str">
        <f>IF(COUNT(Q3235:Z3235)=0,"",SUM(Q3235:Z3235))</f>
        <v/>
      </c>
      <c r="AG3235" s="17" t="str">
        <f>IFERROR((AA3235+AB3235)/AF3235,"")</f>
        <v/>
      </c>
      <c r="AH3235" s="16"/>
    </row>
    <row r="3236" spans="1:34" x14ac:dyDescent="0.2">
      <c r="A3236" s="4" t="s">
        <v>198</v>
      </c>
      <c r="B3236" s="4" t="s">
        <v>123</v>
      </c>
      <c r="C3236" s="4" t="s">
        <v>955</v>
      </c>
      <c r="D3236" s="4" t="s">
        <v>499</v>
      </c>
      <c r="E3236" s="4" t="s">
        <v>369</v>
      </c>
      <c r="F3236" s="4" t="s">
        <v>1539</v>
      </c>
      <c r="G3236" s="4" t="s">
        <v>156</v>
      </c>
      <c r="H3236" s="4" t="s">
        <v>71</v>
      </c>
      <c r="I3236" s="16"/>
      <c r="J3236" s="16"/>
      <c r="K3236" s="16"/>
      <c r="L3236" s="16"/>
      <c r="M3236" s="16"/>
      <c r="N3236" s="16"/>
      <c r="O3236" s="17" t="str">
        <f>IFERROR(K3236/I3236,"")</f>
        <v/>
      </c>
      <c r="P3236" s="17" t="str">
        <f>IFERROR(L3236/J3236,"")</f>
        <v/>
      </c>
      <c r="Q3236" s="16"/>
      <c r="R3236" s="16"/>
      <c r="S3236" s="16"/>
      <c r="T3236" s="16"/>
      <c r="U3236" s="16"/>
      <c r="V3236" s="16"/>
      <c r="W3236" s="16"/>
      <c r="X3236" s="16"/>
      <c r="Y3236" s="16"/>
      <c r="Z3236" s="16"/>
      <c r="AA3236" s="16" t="str">
        <f>IF(COUNT(Q3236:Z3236)=0,"",SUM(Q3236:Q3236))</f>
        <v/>
      </c>
      <c r="AB3236" s="16" t="str">
        <f>IF(COUNT(Q3236:Z3236)=0,"",SUM(R3236:S3236))</f>
        <v/>
      </c>
      <c r="AC3236" s="16" t="str">
        <f>IF(COUNT(Q3236:Z3236)=0,"",SUM(T3236:V3236))</f>
        <v/>
      </c>
      <c r="AD3236" s="16" t="str">
        <f>IF(COUNT(Q3236:Z3236)=0,"",SUM(W3236:Y3236))</f>
        <v/>
      </c>
      <c r="AE3236" s="16" t="str">
        <f>IF(COUNT(Q3236:Z3236)=0,"",SUM(Z3236:Z3236))</f>
        <v/>
      </c>
      <c r="AF3236" s="16" t="str">
        <f>IF(COUNT(Q3236:Z3236)=0,"",SUM(Q3236:Z3236))</f>
        <v/>
      </c>
      <c r="AG3236" s="17" t="str">
        <f>IFERROR((AA3236+AB3236)/AF3236,"")</f>
        <v/>
      </c>
      <c r="AH3236" s="16"/>
    </row>
    <row r="3237" spans="1:34" x14ac:dyDescent="0.2">
      <c r="A3237" s="4" t="s">
        <v>198</v>
      </c>
      <c r="B3237" s="4" t="s">
        <v>123</v>
      </c>
      <c r="C3237" s="4" t="s">
        <v>955</v>
      </c>
      <c r="D3237" s="4" t="s">
        <v>499</v>
      </c>
      <c r="E3237" s="4" t="s">
        <v>369</v>
      </c>
      <c r="F3237" s="4" t="s">
        <v>1540</v>
      </c>
      <c r="G3237" s="4" t="s">
        <v>156</v>
      </c>
      <c r="H3237" s="4" t="s">
        <v>71</v>
      </c>
      <c r="I3237" s="16"/>
      <c r="J3237" s="16"/>
      <c r="K3237" s="16"/>
      <c r="L3237" s="16"/>
      <c r="M3237" s="16"/>
      <c r="N3237" s="16"/>
      <c r="O3237" s="17" t="str">
        <f>IFERROR(K3237/I3237,"")</f>
        <v/>
      </c>
      <c r="P3237" s="17" t="str">
        <f>IFERROR(L3237/J3237,"")</f>
        <v/>
      </c>
      <c r="Q3237" s="16"/>
      <c r="R3237" s="16"/>
      <c r="S3237" s="16"/>
      <c r="T3237" s="16"/>
      <c r="U3237" s="16"/>
      <c r="V3237" s="16"/>
      <c r="W3237" s="16"/>
      <c r="X3237" s="16"/>
      <c r="Y3237" s="16"/>
      <c r="Z3237" s="16"/>
      <c r="AA3237" s="16" t="str">
        <f>IF(COUNT(Q3237:Z3237)=0,"",SUM(Q3237:Q3237))</f>
        <v/>
      </c>
      <c r="AB3237" s="16" t="str">
        <f>IF(COUNT(Q3237:Z3237)=0,"",SUM(R3237:S3237))</f>
        <v/>
      </c>
      <c r="AC3237" s="16" t="str">
        <f>IF(COUNT(Q3237:Z3237)=0,"",SUM(T3237:V3237))</f>
        <v/>
      </c>
      <c r="AD3237" s="16" t="str">
        <f>IF(COUNT(Q3237:Z3237)=0,"",SUM(W3237:Y3237))</f>
        <v/>
      </c>
      <c r="AE3237" s="16" t="str">
        <f>IF(COUNT(Q3237:Z3237)=0,"",SUM(Z3237:Z3237))</f>
        <v/>
      </c>
      <c r="AF3237" s="16" t="str">
        <f>IF(COUNT(Q3237:Z3237)=0,"",SUM(Q3237:Z3237))</f>
        <v/>
      </c>
      <c r="AG3237" s="17" t="str">
        <f>IFERROR((AA3237+AB3237)/AF3237,"")</f>
        <v/>
      </c>
      <c r="AH3237" s="16"/>
    </row>
    <row r="3238" spans="1:34" x14ac:dyDescent="0.2">
      <c r="A3238" s="4" t="s">
        <v>198</v>
      </c>
      <c r="B3238" s="4" t="s">
        <v>123</v>
      </c>
      <c r="C3238" s="4" t="s">
        <v>955</v>
      </c>
      <c r="D3238" s="4" t="s">
        <v>499</v>
      </c>
      <c r="E3238" s="4" t="s">
        <v>369</v>
      </c>
      <c r="F3238" s="4" t="s">
        <v>1541</v>
      </c>
      <c r="G3238" s="4" t="s">
        <v>156</v>
      </c>
      <c r="H3238" s="4" t="s">
        <v>71</v>
      </c>
      <c r="I3238" s="16"/>
      <c r="J3238" s="16"/>
      <c r="K3238" s="16"/>
      <c r="L3238" s="16"/>
      <c r="M3238" s="16"/>
      <c r="N3238" s="16"/>
      <c r="O3238" s="17" t="str">
        <f>IFERROR(K3238/I3238,"")</f>
        <v/>
      </c>
      <c r="P3238" s="17" t="str">
        <f>IFERROR(L3238/J3238,"")</f>
        <v/>
      </c>
      <c r="Q3238" s="16"/>
      <c r="R3238" s="16"/>
      <c r="S3238" s="16"/>
      <c r="T3238" s="16"/>
      <c r="U3238" s="16"/>
      <c r="V3238" s="16"/>
      <c r="W3238" s="16"/>
      <c r="X3238" s="16"/>
      <c r="Y3238" s="16"/>
      <c r="Z3238" s="16"/>
      <c r="AA3238" s="16" t="str">
        <f>IF(COUNT(Q3238:Z3238)=0,"",SUM(Q3238:Q3238))</f>
        <v/>
      </c>
      <c r="AB3238" s="16" t="str">
        <f>IF(COUNT(Q3238:Z3238)=0,"",SUM(R3238:S3238))</f>
        <v/>
      </c>
      <c r="AC3238" s="16" t="str">
        <f>IF(COUNT(Q3238:Z3238)=0,"",SUM(T3238:V3238))</f>
        <v/>
      </c>
      <c r="AD3238" s="16" t="str">
        <f>IF(COUNT(Q3238:Z3238)=0,"",SUM(W3238:Y3238))</f>
        <v/>
      </c>
      <c r="AE3238" s="16" t="str">
        <f>IF(COUNT(Q3238:Z3238)=0,"",SUM(Z3238:Z3238))</f>
        <v/>
      </c>
      <c r="AF3238" s="16" t="str">
        <f>IF(COUNT(Q3238:Z3238)=0,"",SUM(Q3238:Z3238))</f>
        <v/>
      </c>
      <c r="AG3238" s="17" t="str">
        <f>IFERROR((AA3238+AB3238)/AF3238,"")</f>
        <v/>
      </c>
      <c r="AH3238" s="16"/>
    </row>
    <row r="3239" spans="1:34" x14ac:dyDescent="0.2">
      <c r="A3239" s="4" t="s">
        <v>198</v>
      </c>
      <c r="B3239" s="4" t="s">
        <v>123</v>
      </c>
      <c r="C3239" s="4" t="s">
        <v>955</v>
      </c>
      <c r="D3239" s="4" t="s">
        <v>500</v>
      </c>
      <c r="E3239" s="4" t="s">
        <v>262</v>
      </c>
      <c r="F3239" s="4" t="s">
        <v>1543</v>
      </c>
      <c r="G3239" s="4" t="s">
        <v>156</v>
      </c>
      <c r="H3239" s="4" t="s">
        <v>71</v>
      </c>
      <c r="I3239" s="16"/>
      <c r="J3239" s="16"/>
      <c r="K3239" s="16"/>
      <c r="L3239" s="16"/>
      <c r="M3239" s="16"/>
      <c r="N3239" s="16"/>
      <c r="O3239" s="17" t="str">
        <f>IFERROR(K3239/I3239,"")</f>
        <v/>
      </c>
      <c r="P3239" s="17" t="str">
        <f>IFERROR(L3239/J3239,"")</f>
        <v/>
      </c>
      <c r="Q3239" s="16"/>
      <c r="R3239" s="16"/>
      <c r="S3239" s="16"/>
      <c r="T3239" s="16"/>
      <c r="U3239" s="16"/>
      <c r="V3239" s="16"/>
      <c r="W3239" s="16"/>
      <c r="X3239" s="16"/>
      <c r="Y3239" s="16"/>
      <c r="Z3239" s="16"/>
      <c r="AA3239" s="16" t="str">
        <f>IF(COUNT(Q3239:Z3239)=0,"",SUM(Q3239:Q3239))</f>
        <v/>
      </c>
      <c r="AB3239" s="16" t="str">
        <f>IF(COUNT(Q3239:Z3239)=0,"",SUM(R3239:S3239))</f>
        <v/>
      </c>
      <c r="AC3239" s="16" t="str">
        <f>IF(COUNT(Q3239:Z3239)=0,"",SUM(T3239:V3239))</f>
        <v/>
      </c>
      <c r="AD3239" s="16" t="str">
        <f>IF(COUNT(Q3239:Z3239)=0,"",SUM(W3239:Y3239))</f>
        <v/>
      </c>
      <c r="AE3239" s="16" t="str">
        <f>IF(COUNT(Q3239:Z3239)=0,"",SUM(Z3239:Z3239))</f>
        <v/>
      </c>
      <c r="AF3239" s="16" t="str">
        <f>IF(COUNT(Q3239:Z3239)=0,"",SUM(Q3239:Z3239))</f>
        <v/>
      </c>
      <c r="AG3239" s="17" t="str">
        <f>IFERROR((AA3239+AB3239)/AF3239,"")</f>
        <v/>
      </c>
      <c r="AH3239" s="16"/>
    </row>
    <row r="3240" spans="1:34" x14ac:dyDescent="0.2">
      <c r="A3240" s="4" t="s">
        <v>198</v>
      </c>
      <c r="B3240" s="4" t="s">
        <v>132</v>
      </c>
      <c r="C3240" s="4" t="s">
        <v>1036</v>
      </c>
      <c r="D3240" s="4" t="s">
        <v>501</v>
      </c>
      <c r="E3240" s="4" t="s">
        <v>502</v>
      </c>
      <c r="F3240" s="4" t="s">
        <v>1544</v>
      </c>
      <c r="G3240" s="4" t="s">
        <v>158</v>
      </c>
      <c r="H3240" s="4" t="s">
        <v>71</v>
      </c>
      <c r="I3240" s="16">
        <v>11</v>
      </c>
      <c r="J3240" s="16">
        <v>1205</v>
      </c>
      <c r="K3240" s="16">
        <v>11</v>
      </c>
      <c r="L3240" s="16">
        <v>601</v>
      </c>
      <c r="M3240" s="16">
        <v>0</v>
      </c>
      <c r="N3240" s="16"/>
      <c r="O3240" s="17">
        <f>IFERROR(K3240/I3240,"")</f>
        <v>1</v>
      </c>
      <c r="P3240" s="17">
        <f>IFERROR(L3240/J3240,"")</f>
        <v>0.49875518672199171</v>
      </c>
      <c r="Q3240" s="16"/>
      <c r="R3240" s="16">
        <v>0</v>
      </c>
      <c r="S3240" s="16"/>
      <c r="T3240" s="16">
        <v>31</v>
      </c>
      <c r="U3240" s="16">
        <v>29</v>
      </c>
      <c r="V3240" s="16">
        <v>355</v>
      </c>
      <c r="W3240" s="16"/>
      <c r="X3240" s="16">
        <v>153</v>
      </c>
      <c r="Y3240" s="16">
        <v>0</v>
      </c>
      <c r="Z3240" s="16">
        <v>31</v>
      </c>
      <c r="AA3240" s="16">
        <f>IF(COUNT(Q3240:Z3240)=0,"",SUM(Q3240:Q3240))</f>
        <v>0</v>
      </c>
      <c r="AB3240" s="16">
        <f>IF(COUNT(Q3240:Z3240)=0,"",SUM(R3240:S3240))</f>
        <v>0</v>
      </c>
      <c r="AC3240" s="16">
        <f>IF(COUNT(Q3240:Z3240)=0,"",SUM(T3240:V3240))</f>
        <v>415</v>
      </c>
      <c r="AD3240" s="16">
        <f>IF(COUNT(Q3240:Z3240)=0,"",SUM(W3240:Y3240))</f>
        <v>153</v>
      </c>
      <c r="AE3240" s="16">
        <f>IF(COUNT(Q3240:Z3240)=0,"",SUM(Z3240:Z3240))</f>
        <v>31</v>
      </c>
      <c r="AF3240" s="16">
        <f>IF(COUNT(Q3240:Z3240)=0,"",SUM(Q3240:Z3240))</f>
        <v>599</v>
      </c>
      <c r="AG3240" s="17">
        <f>IFERROR((AA3240+AB3240)/AF3240,"")</f>
        <v>0</v>
      </c>
      <c r="AH3240" s="16">
        <v>69</v>
      </c>
    </row>
    <row r="3241" spans="1:34" x14ac:dyDescent="0.2">
      <c r="A3241" s="4" t="s">
        <v>198</v>
      </c>
      <c r="B3241" s="4" t="s">
        <v>132</v>
      </c>
      <c r="C3241" s="4" t="s">
        <v>1036</v>
      </c>
      <c r="D3241" s="4" t="s">
        <v>501</v>
      </c>
      <c r="E3241" s="4" t="s">
        <v>502</v>
      </c>
      <c r="F3241" s="4" t="s">
        <v>1545</v>
      </c>
      <c r="G3241" s="4" t="s">
        <v>158</v>
      </c>
      <c r="H3241" s="4" t="s">
        <v>43</v>
      </c>
      <c r="I3241" s="16"/>
      <c r="J3241" s="16">
        <v>986</v>
      </c>
      <c r="K3241" s="16"/>
      <c r="L3241" s="16">
        <v>391</v>
      </c>
      <c r="M3241" s="16">
        <v>0</v>
      </c>
      <c r="N3241" s="16"/>
      <c r="O3241" s="17" t="str">
        <f>IFERROR(K3241/I3241,"")</f>
        <v/>
      </c>
      <c r="P3241" s="17">
        <f>IFERROR(L3241/J3241,"")</f>
        <v>0.39655172413793105</v>
      </c>
      <c r="Q3241" s="16"/>
      <c r="R3241" s="16">
        <v>0</v>
      </c>
      <c r="S3241" s="16"/>
      <c r="T3241" s="16">
        <v>28</v>
      </c>
      <c r="U3241" s="16">
        <v>53</v>
      </c>
      <c r="V3241" s="16">
        <v>180</v>
      </c>
      <c r="W3241" s="16"/>
      <c r="X3241" s="16">
        <v>105</v>
      </c>
      <c r="Y3241" s="16">
        <v>0</v>
      </c>
      <c r="Z3241" s="16">
        <v>22</v>
      </c>
      <c r="AA3241" s="16">
        <f>IF(COUNT(Q3241:Z3241)=0,"",SUM(Q3241:Q3241))</f>
        <v>0</v>
      </c>
      <c r="AB3241" s="16">
        <f>IF(COUNT(Q3241:Z3241)=0,"",SUM(R3241:S3241))</f>
        <v>0</v>
      </c>
      <c r="AC3241" s="16">
        <f>IF(COUNT(Q3241:Z3241)=0,"",SUM(T3241:V3241))</f>
        <v>261</v>
      </c>
      <c r="AD3241" s="16">
        <f>IF(COUNT(Q3241:Z3241)=0,"",SUM(W3241:Y3241))</f>
        <v>105</v>
      </c>
      <c r="AE3241" s="16">
        <f>IF(COUNT(Q3241:Z3241)=0,"",SUM(Z3241:Z3241))</f>
        <v>22</v>
      </c>
      <c r="AF3241" s="16">
        <f>IF(COUNT(Q3241:Z3241)=0,"",SUM(Q3241:Z3241))</f>
        <v>388</v>
      </c>
      <c r="AG3241" s="17">
        <f>IFERROR((AA3241+AB3241)/AF3241,"")</f>
        <v>0</v>
      </c>
      <c r="AH3241" s="16">
        <v>47</v>
      </c>
    </row>
    <row r="3242" spans="1:34" x14ac:dyDescent="0.2">
      <c r="A3242" s="4" t="s">
        <v>198</v>
      </c>
      <c r="B3242" s="4" t="s">
        <v>132</v>
      </c>
      <c r="C3242" s="4" t="s">
        <v>1036</v>
      </c>
      <c r="D3242" s="4" t="s">
        <v>503</v>
      </c>
      <c r="E3242" s="4" t="s">
        <v>200</v>
      </c>
      <c r="F3242" s="4" t="s">
        <v>1549</v>
      </c>
      <c r="G3242" s="4" t="s">
        <v>156</v>
      </c>
      <c r="H3242" s="4" t="s">
        <v>71</v>
      </c>
      <c r="I3242" s="16"/>
      <c r="J3242" s="16"/>
      <c r="K3242" s="16"/>
      <c r="L3242" s="16"/>
      <c r="M3242" s="16"/>
      <c r="N3242" s="16"/>
      <c r="O3242" s="17" t="str">
        <f>IFERROR(K3242/I3242,"")</f>
        <v/>
      </c>
      <c r="P3242" s="17" t="str">
        <f>IFERROR(L3242/J3242,"")</f>
        <v/>
      </c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 t="str">
        <f>IF(COUNT(Q3242:Z3242)=0,"",SUM(Q3242:Q3242))</f>
        <v/>
      </c>
      <c r="AB3242" s="16" t="str">
        <f>IF(COUNT(Q3242:Z3242)=0,"",SUM(R3242:S3242))</f>
        <v/>
      </c>
      <c r="AC3242" s="16" t="str">
        <f>IF(COUNT(Q3242:Z3242)=0,"",SUM(T3242:V3242))</f>
        <v/>
      </c>
      <c r="AD3242" s="16" t="str">
        <f>IF(COUNT(Q3242:Z3242)=0,"",SUM(W3242:Y3242))</f>
        <v/>
      </c>
      <c r="AE3242" s="16" t="str">
        <f>IF(COUNT(Q3242:Z3242)=0,"",SUM(Z3242:Z3242))</f>
        <v/>
      </c>
      <c r="AF3242" s="16" t="str">
        <f>IF(COUNT(Q3242:Z3242)=0,"",SUM(Q3242:Z3242))</f>
        <v/>
      </c>
      <c r="AG3242" s="17" t="str">
        <f>IFERROR((AA3242+AB3242)/AF3242,"")</f>
        <v/>
      </c>
      <c r="AH3242" s="16"/>
    </row>
    <row r="3243" spans="1:34" x14ac:dyDescent="0.2">
      <c r="A3243" s="4" t="s">
        <v>198</v>
      </c>
      <c r="B3243" s="4" t="s">
        <v>132</v>
      </c>
      <c r="C3243" s="4" t="s">
        <v>1036</v>
      </c>
      <c r="D3243" s="4" t="s">
        <v>508</v>
      </c>
      <c r="E3243" s="4" t="s">
        <v>222</v>
      </c>
      <c r="F3243" s="4" t="s">
        <v>1558</v>
      </c>
      <c r="G3243" s="4" t="s">
        <v>156</v>
      </c>
      <c r="H3243" s="4" t="s">
        <v>71</v>
      </c>
      <c r="I3243" s="16"/>
      <c r="J3243" s="16"/>
      <c r="K3243" s="16"/>
      <c r="L3243" s="16"/>
      <c r="M3243" s="16"/>
      <c r="N3243" s="16"/>
      <c r="O3243" s="17" t="str">
        <f>IFERROR(K3243/I3243,"")</f>
        <v/>
      </c>
      <c r="P3243" s="17" t="str">
        <f>IFERROR(L3243/J3243,"")</f>
        <v/>
      </c>
      <c r="Q3243" s="16"/>
      <c r="R3243" s="16"/>
      <c r="S3243" s="16"/>
      <c r="T3243" s="16"/>
      <c r="U3243" s="16"/>
      <c r="V3243" s="16"/>
      <c r="W3243" s="16"/>
      <c r="X3243" s="16"/>
      <c r="Y3243" s="16"/>
      <c r="Z3243" s="16"/>
      <c r="AA3243" s="16" t="str">
        <f>IF(COUNT(Q3243:Z3243)=0,"",SUM(Q3243:Q3243))</f>
        <v/>
      </c>
      <c r="AB3243" s="16" t="str">
        <f>IF(COUNT(Q3243:Z3243)=0,"",SUM(R3243:S3243))</f>
        <v/>
      </c>
      <c r="AC3243" s="16" t="str">
        <f>IF(COUNT(Q3243:Z3243)=0,"",SUM(T3243:V3243))</f>
        <v/>
      </c>
      <c r="AD3243" s="16" t="str">
        <f>IF(COUNT(Q3243:Z3243)=0,"",SUM(W3243:Y3243))</f>
        <v/>
      </c>
      <c r="AE3243" s="16" t="str">
        <f>IF(COUNT(Q3243:Z3243)=0,"",SUM(Z3243:Z3243))</f>
        <v/>
      </c>
      <c r="AF3243" s="16" t="str">
        <f>IF(COUNT(Q3243:Z3243)=0,"",SUM(Q3243:Z3243))</f>
        <v/>
      </c>
      <c r="AG3243" s="17" t="str">
        <f>IFERROR((AA3243+AB3243)/AF3243,"")</f>
        <v/>
      </c>
      <c r="AH3243" s="16"/>
    </row>
    <row r="3244" spans="1:34" x14ac:dyDescent="0.2">
      <c r="A3244" s="4" t="s">
        <v>198</v>
      </c>
      <c r="B3244" s="4" t="s">
        <v>132</v>
      </c>
      <c r="C3244" s="4" t="s">
        <v>1036</v>
      </c>
      <c r="D3244" s="4" t="s">
        <v>508</v>
      </c>
      <c r="E3244" s="4" t="s">
        <v>222</v>
      </c>
      <c r="F3244" s="4" t="s">
        <v>1559</v>
      </c>
      <c r="G3244" s="4" t="s">
        <v>156</v>
      </c>
      <c r="H3244" s="4" t="s">
        <v>71</v>
      </c>
      <c r="I3244" s="16"/>
      <c r="J3244" s="16"/>
      <c r="K3244" s="16"/>
      <c r="L3244" s="16"/>
      <c r="M3244" s="16"/>
      <c r="N3244" s="16"/>
      <c r="O3244" s="17" t="str">
        <f>IFERROR(K3244/I3244,"")</f>
        <v/>
      </c>
      <c r="P3244" s="17" t="str">
        <f>IFERROR(L3244/J3244,"")</f>
        <v/>
      </c>
      <c r="Q3244" s="16"/>
      <c r="R3244" s="16"/>
      <c r="S3244" s="16"/>
      <c r="T3244" s="16"/>
      <c r="U3244" s="16"/>
      <c r="V3244" s="16"/>
      <c r="W3244" s="16"/>
      <c r="X3244" s="16"/>
      <c r="Y3244" s="16"/>
      <c r="Z3244" s="16"/>
      <c r="AA3244" s="16" t="str">
        <f>IF(COUNT(Q3244:Z3244)=0,"",SUM(Q3244:Q3244))</f>
        <v/>
      </c>
      <c r="AB3244" s="16" t="str">
        <f>IF(COUNT(Q3244:Z3244)=0,"",SUM(R3244:S3244))</f>
        <v/>
      </c>
      <c r="AC3244" s="16" t="str">
        <f>IF(COUNT(Q3244:Z3244)=0,"",SUM(T3244:V3244))</f>
        <v/>
      </c>
      <c r="AD3244" s="16" t="str">
        <f>IF(COUNT(Q3244:Z3244)=0,"",SUM(W3244:Y3244))</f>
        <v/>
      </c>
      <c r="AE3244" s="16" t="str">
        <f>IF(COUNT(Q3244:Z3244)=0,"",SUM(Z3244:Z3244))</f>
        <v/>
      </c>
      <c r="AF3244" s="16" t="str">
        <f>IF(COUNT(Q3244:Z3244)=0,"",SUM(Q3244:Z3244))</f>
        <v/>
      </c>
      <c r="AG3244" s="17" t="str">
        <f>IFERROR((AA3244+AB3244)/AF3244,"")</f>
        <v/>
      </c>
      <c r="AH3244" s="16"/>
    </row>
    <row r="3245" spans="1:34" x14ac:dyDescent="0.2">
      <c r="A3245" s="4" t="s">
        <v>198</v>
      </c>
      <c r="B3245" s="4" t="s">
        <v>132</v>
      </c>
      <c r="C3245" s="4" t="s">
        <v>1036</v>
      </c>
      <c r="D3245" s="4" t="s">
        <v>508</v>
      </c>
      <c r="E3245" s="4" t="s">
        <v>222</v>
      </c>
      <c r="F3245" s="4" t="s">
        <v>1560</v>
      </c>
      <c r="G3245" s="4" t="s">
        <v>156</v>
      </c>
      <c r="H3245" s="4" t="s">
        <v>71</v>
      </c>
      <c r="I3245" s="16"/>
      <c r="J3245" s="16"/>
      <c r="K3245" s="16"/>
      <c r="L3245" s="16"/>
      <c r="M3245" s="16"/>
      <c r="N3245" s="16"/>
      <c r="O3245" s="17" t="str">
        <f>IFERROR(K3245/I3245,"")</f>
        <v/>
      </c>
      <c r="P3245" s="17" t="str">
        <f>IFERROR(L3245/J3245,"")</f>
        <v/>
      </c>
      <c r="Q3245" s="16"/>
      <c r="R3245" s="16"/>
      <c r="S3245" s="16"/>
      <c r="T3245" s="16"/>
      <c r="U3245" s="16"/>
      <c r="V3245" s="16"/>
      <c r="W3245" s="16"/>
      <c r="X3245" s="16"/>
      <c r="Y3245" s="16"/>
      <c r="Z3245" s="16"/>
      <c r="AA3245" s="16" t="str">
        <f>IF(COUNT(Q3245:Z3245)=0,"",SUM(Q3245:Q3245))</f>
        <v/>
      </c>
      <c r="AB3245" s="16" t="str">
        <f>IF(COUNT(Q3245:Z3245)=0,"",SUM(R3245:S3245))</f>
        <v/>
      </c>
      <c r="AC3245" s="16" t="str">
        <f>IF(COUNT(Q3245:Z3245)=0,"",SUM(T3245:V3245))</f>
        <v/>
      </c>
      <c r="AD3245" s="16" t="str">
        <f>IF(COUNT(Q3245:Z3245)=0,"",SUM(W3245:Y3245))</f>
        <v/>
      </c>
      <c r="AE3245" s="16" t="str">
        <f>IF(COUNT(Q3245:Z3245)=0,"",SUM(Z3245:Z3245))</f>
        <v/>
      </c>
      <c r="AF3245" s="16" t="str">
        <f>IF(COUNT(Q3245:Z3245)=0,"",SUM(Q3245:Z3245))</f>
        <v/>
      </c>
      <c r="AG3245" s="17" t="str">
        <f>IFERROR((AA3245+AB3245)/AF3245,"")</f>
        <v/>
      </c>
      <c r="AH3245" s="16"/>
    </row>
    <row r="3246" spans="1:34" x14ac:dyDescent="0.2">
      <c r="A3246" s="4" t="s">
        <v>198</v>
      </c>
      <c r="B3246" s="4" t="s">
        <v>132</v>
      </c>
      <c r="C3246" s="4" t="s">
        <v>1036</v>
      </c>
      <c r="D3246" s="4" t="s">
        <v>509</v>
      </c>
      <c r="E3246" s="4" t="s">
        <v>225</v>
      </c>
      <c r="F3246" s="4" t="s">
        <v>1562</v>
      </c>
      <c r="G3246" s="4" t="s">
        <v>156</v>
      </c>
      <c r="H3246" s="4" t="s">
        <v>43</v>
      </c>
      <c r="I3246" s="16"/>
      <c r="J3246" s="16"/>
      <c r="K3246" s="16"/>
      <c r="L3246" s="16"/>
      <c r="M3246" s="16"/>
      <c r="N3246" s="16"/>
      <c r="O3246" s="17" t="str">
        <f>IFERROR(K3246/I3246,"")</f>
        <v/>
      </c>
      <c r="P3246" s="17" t="str">
        <f>IFERROR(L3246/J3246,"")</f>
        <v/>
      </c>
      <c r="Q3246" s="16"/>
      <c r="R3246" s="16"/>
      <c r="S3246" s="16"/>
      <c r="T3246" s="16"/>
      <c r="U3246" s="16"/>
      <c r="V3246" s="16"/>
      <c r="W3246" s="16"/>
      <c r="X3246" s="16"/>
      <c r="Y3246" s="16"/>
      <c r="Z3246" s="16"/>
      <c r="AA3246" s="16" t="str">
        <f>IF(COUNT(Q3246:Z3246)=0,"",SUM(Q3246:Q3246))</f>
        <v/>
      </c>
      <c r="AB3246" s="16" t="str">
        <f>IF(COUNT(Q3246:Z3246)=0,"",SUM(R3246:S3246))</f>
        <v/>
      </c>
      <c r="AC3246" s="16" t="str">
        <f>IF(COUNT(Q3246:Z3246)=0,"",SUM(T3246:V3246))</f>
        <v/>
      </c>
      <c r="AD3246" s="16" t="str">
        <f>IF(COUNT(Q3246:Z3246)=0,"",SUM(W3246:Y3246))</f>
        <v/>
      </c>
      <c r="AE3246" s="16" t="str">
        <f>IF(COUNT(Q3246:Z3246)=0,"",SUM(Z3246:Z3246))</f>
        <v/>
      </c>
      <c r="AF3246" s="16" t="str">
        <f>IF(COUNT(Q3246:Z3246)=0,"",SUM(Q3246:Z3246))</f>
        <v/>
      </c>
      <c r="AG3246" s="17" t="str">
        <f>IFERROR((AA3246+AB3246)/AF3246,"")</f>
        <v/>
      </c>
      <c r="AH3246" s="16"/>
    </row>
    <row r="3247" spans="1:34" x14ac:dyDescent="0.2">
      <c r="A3247" s="4" t="s">
        <v>198</v>
      </c>
      <c r="B3247" s="4" t="s">
        <v>132</v>
      </c>
      <c r="C3247" s="4" t="s">
        <v>1036</v>
      </c>
      <c r="D3247" s="4" t="s">
        <v>510</v>
      </c>
      <c r="E3247" s="4" t="s">
        <v>228</v>
      </c>
      <c r="F3247" s="4" t="s">
        <v>1567</v>
      </c>
      <c r="G3247" s="4" t="s">
        <v>157</v>
      </c>
      <c r="H3247" s="4" t="s">
        <v>71</v>
      </c>
      <c r="I3247" s="16"/>
      <c r="J3247" s="16"/>
      <c r="K3247" s="16"/>
      <c r="L3247" s="16"/>
      <c r="M3247" s="16"/>
      <c r="N3247" s="16"/>
      <c r="O3247" s="17" t="str">
        <f>IFERROR(K3247/I3247,"")</f>
        <v/>
      </c>
      <c r="P3247" s="17" t="str">
        <f>IFERROR(L3247/J3247,"")</f>
        <v/>
      </c>
      <c r="Q3247" s="16"/>
      <c r="R3247" s="16"/>
      <c r="S3247" s="16"/>
      <c r="T3247" s="16"/>
      <c r="U3247" s="16"/>
      <c r="V3247" s="16"/>
      <c r="W3247" s="16"/>
      <c r="X3247" s="16"/>
      <c r="Y3247" s="16"/>
      <c r="Z3247" s="16"/>
      <c r="AA3247" s="16" t="str">
        <f>IF(COUNT(Q3247:Z3247)=0,"",SUM(Q3247:Q3247))</f>
        <v/>
      </c>
      <c r="AB3247" s="16" t="str">
        <f>IF(COUNT(Q3247:Z3247)=0,"",SUM(R3247:S3247))</f>
        <v/>
      </c>
      <c r="AC3247" s="16" t="str">
        <f>IF(COUNT(Q3247:Z3247)=0,"",SUM(T3247:V3247))</f>
        <v/>
      </c>
      <c r="AD3247" s="16" t="str">
        <f>IF(COUNT(Q3247:Z3247)=0,"",SUM(W3247:Y3247))</f>
        <v/>
      </c>
      <c r="AE3247" s="16" t="str">
        <f>IF(COUNT(Q3247:Z3247)=0,"",SUM(Z3247:Z3247))</f>
        <v/>
      </c>
      <c r="AF3247" s="16" t="str">
        <f>IF(COUNT(Q3247:Z3247)=0,"",SUM(Q3247:Z3247))</f>
        <v/>
      </c>
      <c r="AG3247" s="17" t="str">
        <f>IFERROR((AA3247+AB3247)/AF3247,"")</f>
        <v/>
      </c>
      <c r="AH3247" s="16"/>
    </row>
    <row r="3248" spans="1:34" x14ac:dyDescent="0.2">
      <c r="A3248" s="4" t="s">
        <v>198</v>
      </c>
      <c r="B3248" s="4" t="s">
        <v>132</v>
      </c>
      <c r="C3248" s="4" t="s">
        <v>1036</v>
      </c>
      <c r="D3248" s="4" t="s">
        <v>510</v>
      </c>
      <c r="E3248" s="4" t="s">
        <v>228</v>
      </c>
      <c r="F3248" s="4" t="s">
        <v>1568</v>
      </c>
      <c r="G3248" s="4" t="s">
        <v>157</v>
      </c>
      <c r="H3248" s="4" t="s">
        <v>71</v>
      </c>
      <c r="I3248" s="16"/>
      <c r="J3248" s="16"/>
      <c r="K3248" s="16"/>
      <c r="L3248" s="16"/>
      <c r="M3248" s="16"/>
      <c r="N3248" s="16"/>
      <c r="O3248" s="17" t="str">
        <f>IFERROR(K3248/I3248,"")</f>
        <v/>
      </c>
      <c r="P3248" s="17" t="str">
        <f>IFERROR(L3248/J3248,"")</f>
        <v/>
      </c>
      <c r="Q3248" s="16"/>
      <c r="R3248" s="16"/>
      <c r="S3248" s="16"/>
      <c r="T3248" s="16"/>
      <c r="U3248" s="16"/>
      <c r="V3248" s="16"/>
      <c r="W3248" s="16"/>
      <c r="X3248" s="16"/>
      <c r="Y3248" s="16"/>
      <c r="Z3248" s="16"/>
      <c r="AA3248" s="16" t="str">
        <f>IF(COUNT(Q3248:Z3248)=0,"",SUM(Q3248:Q3248))</f>
        <v/>
      </c>
      <c r="AB3248" s="16" t="str">
        <f>IF(COUNT(Q3248:Z3248)=0,"",SUM(R3248:S3248))</f>
        <v/>
      </c>
      <c r="AC3248" s="16" t="str">
        <f>IF(COUNT(Q3248:Z3248)=0,"",SUM(T3248:V3248))</f>
        <v/>
      </c>
      <c r="AD3248" s="16" t="str">
        <f>IF(COUNT(Q3248:Z3248)=0,"",SUM(W3248:Y3248))</f>
        <v/>
      </c>
      <c r="AE3248" s="16" t="str">
        <f>IF(COUNT(Q3248:Z3248)=0,"",SUM(Z3248:Z3248))</f>
        <v/>
      </c>
      <c r="AF3248" s="16" t="str">
        <f>IF(COUNT(Q3248:Z3248)=0,"",SUM(Q3248:Z3248))</f>
        <v/>
      </c>
      <c r="AG3248" s="17" t="str">
        <f>IFERROR((AA3248+AB3248)/AF3248,"")</f>
        <v/>
      </c>
      <c r="AH3248" s="16"/>
    </row>
    <row r="3249" spans="1:34" x14ac:dyDescent="0.2">
      <c r="A3249" s="4" t="s">
        <v>198</v>
      </c>
      <c r="B3249" s="4" t="s">
        <v>132</v>
      </c>
      <c r="C3249" s="4" t="s">
        <v>1036</v>
      </c>
      <c r="D3249" s="4" t="s">
        <v>511</v>
      </c>
      <c r="E3249" s="4" t="s">
        <v>262</v>
      </c>
      <c r="F3249" s="4" t="s">
        <v>1569</v>
      </c>
      <c r="G3249" s="4" t="s">
        <v>157</v>
      </c>
      <c r="H3249" s="4" t="s">
        <v>43</v>
      </c>
      <c r="I3249" s="16"/>
      <c r="J3249" s="16"/>
      <c r="K3249" s="16"/>
      <c r="L3249" s="16"/>
      <c r="M3249" s="16"/>
      <c r="N3249" s="16"/>
      <c r="O3249" s="17" t="str">
        <f>IFERROR(K3249/I3249,"")</f>
        <v/>
      </c>
      <c r="P3249" s="17" t="str">
        <f>IFERROR(L3249/J3249,"")</f>
        <v/>
      </c>
      <c r="Q3249" s="16"/>
      <c r="R3249" s="16"/>
      <c r="S3249" s="16"/>
      <c r="T3249" s="16"/>
      <c r="U3249" s="16"/>
      <c r="V3249" s="16"/>
      <c r="W3249" s="16"/>
      <c r="X3249" s="16"/>
      <c r="Y3249" s="16"/>
      <c r="Z3249" s="16"/>
      <c r="AA3249" s="16" t="str">
        <f>IF(COUNT(Q3249:Z3249)=0,"",SUM(Q3249:Q3249))</f>
        <v/>
      </c>
      <c r="AB3249" s="16" t="str">
        <f>IF(COUNT(Q3249:Z3249)=0,"",SUM(R3249:S3249))</f>
        <v/>
      </c>
      <c r="AC3249" s="16" t="str">
        <f>IF(COUNT(Q3249:Z3249)=0,"",SUM(T3249:V3249))</f>
        <v/>
      </c>
      <c r="AD3249" s="16" t="str">
        <f>IF(COUNT(Q3249:Z3249)=0,"",SUM(W3249:Y3249))</f>
        <v/>
      </c>
      <c r="AE3249" s="16" t="str">
        <f>IF(COUNT(Q3249:Z3249)=0,"",SUM(Z3249:Z3249))</f>
        <v/>
      </c>
      <c r="AF3249" s="16" t="str">
        <f>IF(COUNT(Q3249:Z3249)=0,"",SUM(Q3249:Z3249))</f>
        <v/>
      </c>
      <c r="AG3249" s="17" t="str">
        <f>IFERROR((AA3249+AB3249)/AF3249,"")</f>
        <v/>
      </c>
      <c r="AH3249" s="16"/>
    </row>
    <row r="3250" spans="1:34" x14ac:dyDescent="0.2">
      <c r="A3250" s="4" t="s">
        <v>198</v>
      </c>
      <c r="B3250" s="4" t="s">
        <v>132</v>
      </c>
      <c r="C3250" s="4" t="s">
        <v>1036</v>
      </c>
      <c r="D3250" s="4" t="s">
        <v>511</v>
      </c>
      <c r="E3250" s="4" t="s">
        <v>262</v>
      </c>
      <c r="F3250" s="4" t="s">
        <v>1570</v>
      </c>
      <c r="G3250" s="4" t="s">
        <v>156</v>
      </c>
      <c r="H3250" s="4" t="s">
        <v>43</v>
      </c>
      <c r="I3250" s="16"/>
      <c r="J3250" s="16"/>
      <c r="K3250" s="16"/>
      <c r="L3250" s="16"/>
      <c r="M3250" s="16"/>
      <c r="N3250" s="16"/>
      <c r="O3250" s="17" t="str">
        <f>IFERROR(K3250/I3250,"")</f>
        <v/>
      </c>
      <c r="P3250" s="17" t="str">
        <f>IFERROR(L3250/J3250,"")</f>
        <v/>
      </c>
      <c r="Q3250" s="16"/>
      <c r="R3250" s="16"/>
      <c r="S3250" s="16"/>
      <c r="T3250" s="16"/>
      <c r="U3250" s="16"/>
      <c r="V3250" s="16"/>
      <c r="W3250" s="16"/>
      <c r="X3250" s="16"/>
      <c r="Y3250" s="16"/>
      <c r="Z3250" s="16"/>
      <c r="AA3250" s="16" t="str">
        <f>IF(COUNT(Q3250:Z3250)=0,"",SUM(Q3250:Q3250))</f>
        <v/>
      </c>
      <c r="AB3250" s="16" t="str">
        <f>IF(COUNT(Q3250:Z3250)=0,"",SUM(R3250:S3250))</f>
        <v/>
      </c>
      <c r="AC3250" s="16" t="str">
        <f>IF(COUNT(Q3250:Z3250)=0,"",SUM(T3250:V3250))</f>
        <v/>
      </c>
      <c r="AD3250" s="16" t="str">
        <f>IF(COUNT(Q3250:Z3250)=0,"",SUM(W3250:Y3250))</f>
        <v/>
      </c>
      <c r="AE3250" s="16" t="str">
        <f>IF(COUNT(Q3250:Z3250)=0,"",SUM(Z3250:Z3250))</f>
        <v/>
      </c>
      <c r="AF3250" s="16" t="str">
        <f>IF(COUNT(Q3250:Z3250)=0,"",SUM(Q3250:Z3250))</f>
        <v/>
      </c>
      <c r="AG3250" s="17" t="str">
        <f>IFERROR((AA3250+AB3250)/AF3250,"")</f>
        <v/>
      </c>
      <c r="AH3250" s="16"/>
    </row>
    <row r="3251" spans="1:34" x14ac:dyDescent="0.2">
      <c r="A3251" s="4" t="s">
        <v>198</v>
      </c>
      <c r="B3251" s="4" t="s">
        <v>140</v>
      </c>
      <c r="C3251" s="4" t="s">
        <v>955</v>
      </c>
      <c r="D3251" s="4" t="s">
        <v>519</v>
      </c>
      <c r="E3251" s="4" t="s">
        <v>266</v>
      </c>
      <c r="F3251" s="4" t="s">
        <v>1583</v>
      </c>
      <c r="G3251" s="4" t="s">
        <v>156</v>
      </c>
      <c r="H3251" s="4" t="s">
        <v>43</v>
      </c>
      <c r="I3251" s="16">
        <v>25</v>
      </c>
      <c r="J3251" s="16">
        <v>172</v>
      </c>
      <c r="K3251" s="16"/>
      <c r="L3251" s="16">
        <v>34</v>
      </c>
      <c r="M3251" s="16">
        <v>0</v>
      </c>
      <c r="N3251" s="16">
        <v>0</v>
      </c>
      <c r="O3251" s="17">
        <f>IFERROR(K3251/I3251,"")</f>
        <v>0</v>
      </c>
      <c r="P3251" s="17">
        <f>IFERROR(L3251/J3251,"")</f>
        <v>0.19767441860465115</v>
      </c>
      <c r="Q3251" s="16"/>
      <c r="R3251" s="16">
        <v>0</v>
      </c>
      <c r="S3251" s="16"/>
      <c r="T3251" s="16">
        <v>0</v>
      </c>
      <c r="U3251" s="16"/>
      <c r="V3251" s="16">
        <v>0</v>
      </c>
      <c r="W3251" s="16">
        <v>0</v>
      </c>
      <c r="X3251" s="16"/>
      <c r="Y3251" s="16">
        <v>0</v>
      </c>
      <c r="Z3251" s="16">
        <v>22</v>
      </c>
      <c r="AA3251" s="16">
        <f>IF(COUNT(Q3251:Z3251)=0,"",SUM(Q3251:Q3251))</f>
        <v>0</v>
      </c>
      <c r="AB3251" s="16">
        <f>IF(COUNT(Q3251:Z3251)=0,"",SUM(R3251:S3251))</f>
        <v>0</v>
      </c>
      <c r="AC3251" s="16">
        <f>IF(COUNT(Q3251:Z3251)=0,"",SUM(T3251:V3251))</f>
        <v>0</v>
      </c>
      <c r="AD3251" s="16">
        <f>IF(COUNT(Q3251:Z3251)=0,"",SUM(W3251:Y3251))</f>
        <v>0</v>
      </c>
      <c r="AE3251" s="16">
        <f>IF(COUNT(Q3251:Z3251)=0,"",SUM(Z3251:Z3251))</f>
        <v>22</v>
      </c>
      <c r="AF3251" s="16">
        <f>IF(COUNT(Q3251:Z3251)=0,"",SUM(Q3251:Z3251))</f>
        <v>22</v>
      </c>
      <c r="AG3251" s="17">
        <f>IFERROR((AA3251+AB3251)/AF3251,"")</f>
        <v>0</v>
      </c>
      <c r="AH3251" s="16"/>
    </row>
    <row r="3252" spans="1:34" x14ac:dyDescent="0.2">
      <c r="A3252" s="4" t="s">
        <v>198</v>
      </c>
      <c r="B3252" s="4" t="s">
        <v>140</v>
      </c>
      <c r="C3252" s="4" t="s">
        <v>955</v>
      </c>
      <c r="D3252" s="4" t="s">
        <v>520</v>
      </c>
      <c r="E3252" s="4" t="s">
        <v>222</v>
      </c>
      <c r="F3252" s="4" t="s">
        <v>1588</v>
      </c>
      <c r="G3252" s="4" t="s">
        <v>156</v>
      </c>
      <c r="H3252" s="4" t="s">
        <v>71</v>
      </c>
      <c r="I3252" s="16"/>
      <c r="J3252" s="16"/>
      <c r="K3252" s="16"/>
      <c r="L3252" s="16"/>
      <c r="M3252" s="16"/>
      <c r="N3252" s="16"/>
      <c r="O3252" s="17" t="str">
        <f>IFERROR(K3252/I3252,"")</f>
        <v/>
      </c>
      <c r="P3252" s="17" t="str">
        <f>IFERROR(L3252/J3252,"")</f>
        <v/>
      </c>
      <c r="Q3252" s="16"/>
      <c r="R3252" s="16"/>
      <c r="S3252" s="16"/>
      <c r="T3252" s="16"/>
      <c r="U3252" s="16"/>
      <c r="V3252" s="16"/>
      <c r="W3252" s="16"/>
      <c r="X3252" s="16"/>
      <c r="Y3252" s="16"/>
      <c r="Z3252" s="16"/>
      <c r="AA3252" s="16" t="str">
        <f>IF(COUNT(Q3252:Z3252)=0,"",SUM(Q3252:Q3252))</f>
        <v/>
      </c>
      <c r="AB3252" s="16" t="str">
        <f>IF(COUNT(Q3252:Z3252)=0,"",SUM(R3252:S3252))</f>
        <v/>
      </c>
      <c r="AC3252" s="16" t="str">
        <f>IF(COUNT(Q3252:Z3252)=0,"",SUM(T3252:V3252))</f>
        <v/>
      </c>
      <c r="AD3252" s="16" t="str">
        <f>IF(COUNT(Q3252:Z3252)=0,"",SUM(W3252:Y3252))</f>
        <v/>
      </c>
      <c r="AE3252" s="16" t="str">
        <f>IF(COUNT(Q3252:Z3252)=0,"",SUM(Z3252:Z3252))</f>
        <v/>
      </c>
      <c r="AF3252" s="16" t="str">
        <f>IF(COUNT(Q3252:Z3252)=0,"",SUM(Q3252:Z3252))</f>
        <v/>
      </c>
      <c r="AG3252" s="17" t="str">
        <f>IFERROR((AA3252+AB3252)/AF3252,"")</f>
        <v/>
      </c>
      <c r="AH3252" s="16"/>
    </row>
    <row r="3253" spans="1:34" x14ac:dyDescent="0.2">
      <c r="A3253" s="4" t="s">
        <v>198</v>
      </c>
      <c r="B3253" s="4" t="s">
        <v>140</v>
      </c>
      <c r="C3253" s="4" t="s">
        <v>955</v>
      </c>
      <c r="D3253" s="4" t="s">
        <v>520</v>
      </c>
      <c r="E3253" s="4" t="s">
        <v>222</v>
      </c>
      <c r="F3253" s="4" t="s">
        <v>1589</v>
      </c>
      <c r="G3253" s="4" t="s">
        <v>156</v>
      </c>
      <c r="H3253" s="4" t="s">
        <v>71</v>
      </c>
      <c r="I3253" s="16"/>
      <c r="J3253" s="16"/>
      <c r="K3253" s="16"/>
      <c r="L3253" s="16"/>
      <c r="M3253" s="16"/>
      <c r="N3253" s="16"/>
      <c r="O3253" s="17" t="str">
        <f>IFERROR(K3253/I3253,"")</f>
        <v/>
      </c>
      <c r="P3253" s="17" t="str">
        <f>IFERROR(L3253/J3253,"")</f>
        <v/>
      </c>
      <c r="Q3253" s="16"/>
      <c r="R3253" s="16"/>
      <c r="S3253" s="16"/>
      <c r="T3253" s="16"/>
      <c r="U3253" s="16"/>
      <c r="V3253" s="16"/>
      <c r="W3253" s="16"/>
      <c r="X3253" s="16"/>
      <c r="Y3253" s="16"/>
      <c r="Z3253" s="16"/>
      <c r="AA3253" s="16" t="str">
        <f>IF(COUNT(Q3253:Z3253)=0,"",SUM(Q3253:Q3253))</f>
        <v/>
      </c>
      <c r="AB3253" s="16" t="str">
        <f>IF(COUNT(Q3253:Z3253)=0,"",SUM(R3253:S3253))</f>
        <v/>
      </c>
      <c r="AC3253" s="16" t="str">
        <f>IF(COUNT(Q3253:Z3253)=0,"",SUM(T3253:V3253))</f>
        <v/>
      </c>
      <c r="AD3253" s="16" t="str">
        <f>IF(COUNT(Q3253:Z3253)=0,"",SUM(W3253:Y3253))</f>
        <v/>
      </c>
      <c r="AE3253" s="16" t="str">
        <f>IF(COUNT(Q3253:Z3253)=0,"",SUM(Z3253:Z3253))</f>
        <v/>
      </c>
      <c r="AF3253" s="16" t="str">
        <f>IF(COUNT(Q3253:Z3253)=0,"",SUM(Q3253:Z3253))</f>
        <v/>
      </c>
      <c r="AG3253" s="17" t="str">
        <f>IFERROR((AA3253+AB3253)/AF3253,"")</f>
        <v/>
      </c>
      <c r="AH3253" s="16"/>
    </row>
    <row r="3254" spans="1:34" x14ac:dyDescent="0.2">
      <c r="A3254" s="4" t="s">
        <v>198</v>
      </c>
      <c r="B3254" s="4" t="s">
        <v>140</v>
      </c>
      <c r="C3254" s="4" t="s">
        <v>955</v>
      </c>
      <c r="D3254" s="4" t="s">
        <v>520</v>
      </c>
      <c r="E3254" s="4" t="s">
        <v>222</v>
      </c>
      <c r="F3254" s="4" t="s">
        <v>1590</v>
      </c>
      <c r="G3254" s="4" t="s">
        <v>156</v>
      </c>
      <c r="H3254" s="4" t="s">
        <v>71</v>
      </c>
      <c r="I3254" s="16"/>
      <c r="J3254" s="16"/>
      <c r="K3254" s="16"/>
      <c r="L3254" s="16"/>
      <c r="M3254" s="16"/>
      <c r="N3254" s="16"/>
      <c r="O3254" s="17" t="str">
        <f>IFERROR(K3254/I3254,"")</f>
        <v/>
      </c>
      <c r="P3254" s="17" t="str">
        <f>IFERROR(L3254/J3254,"")</f>
        <v/>
      </c>
      <c r="Q3254" s="16"/>
      <c r="R3254" s="16"/>
      <c r="S3254" s="16"/>
      <c r="T3254" s="16"/>
      <c r="U3254" s="16"/>
      <c r="V3254" s="16"/>
      <c r="W3254" s="16"/>
      <c r="X3254" s="16"/>
      <c r="Y3254" s="16"/>
      <c r="Z3254" s="16"/>
      <c r="AA3254" s="16" t="str">
        <f>IF(COUNT(Q3254:Z3254)=0,"",SUM(Q3254:Q3254))</f>
        <v/>
      </c>
      <c r="AB3254" s="16" t="str">
        <f>IF(COUNT(Q3254:Z3254)=0,"",SUM(R3254:S3254))</f>
        <v/>
      </c>
      <c r="AC3254" s="16" t="str">
        <f>IF(COUNT(Q3254:Z3254)=0,"",SUM(T3254:V3254))</f>
        <v/>
      </c>
      <c r="AD3254" s="16" t="str">
        <f>IF(COUNT(Q3254:Z3254)=0,"",SUM(W3254:Y3254))</f>
        <v/>
      </c>
      <c r="AE3254" s="16" t="str">
        <f>IF(COUNT(Q3254:Z3254)=0,"",SUM(Z3254:Z3254))</f>
        <v/>
      </c>
      <c r="AF3254" s="16" t="str">
        <f>IF(COUNT(Q3254:Z3254)=0,"",SUM(Q3254:Z3254))</f>
        <v/>
      </c>
      <c r="AG3254" s="17" t="str">
        <f>IFERROR((AA3254+AB3254)/AF3254,"")</f>
        <v/>
      </c>
      <c r="AH3254" s="16"/>
    </row>
    <row r="3255" spans="1:34" x14ac:dyDescent="0.2">
      <c r="A3255" s="4" t="s">
        <v>198</v>
      </c>
      <c r="B3255" s="4" t="s">
        <v>140</v>
      </c>
      <c r="C3255" s="4" t="s">
        <v>955</v>
      </c>
      <c r="D3255" s="4" t="s">
        <v>520</v>
      </c>
      <c r="E3255" s="4" t="s">
        <v>222</v>
      </c>
      <c r="F3255" s="4" t="s">
        <v>1591</v>
      </c>
      <c r="G3255" s="4" t="s">
        <v>156</v>
      </c>
      <c r="H3255" s="4" t="s">
        <v>71</v>
      </c>
      <c r="I3255" s="16"/>
      <c r="J3255" s="16"/>
      <c r="K3255" s="16"/>
      <c r="L3255" s="16"/>
      <c r="M3255" s="16"/>
      <c r="N3255" s="16"/>
      <c r="O3255" s="17" t="str">
        <f>IFERROR(K3255/I3255,"")</f>
        <v/>
      </c>
      <c r="P3255" s="17" t="str">
        <f>IFERROR(L3255/J3255,"")</f>
        <v/>
      </c>
      <c r="Q3255" s="16"/>
      <c r="R3255" s="16"/>
      <c r="S3255" s="16"/>
      <c r="T3255" s="16"/>
      <c r="U3255" s="16"/>
      <c r="V3255" s="16"/>
      <c r="W3255" s="16"/>
      <c r="X3255" s="16"/>
      <c r="Y3255" s="16"/>
      <c r="Z3255" s="16"/>
      <c r="AA3255" s="16" t="str">
        <f>IF(COUNT(Q3255:Z3255)=0,"",SUM(Q3255:Q3255))</f>
        <v/>
      </c>
      <c r="AB3255" s="16" t="str">
        <f>IF(COUNT(Q3255:Z3255)=0,"",SUM(R3255:S3255))</f>
        <v/>
      </c>
      <c r="AC3255" s="16" t="str">
        <f>IF(COUNT(Q3255:Z3255)=0,"",SUM(T3255:V3255))</f>
        <v/>
      </c>
      <c r="AD3255" s="16" t="str">
        <f>IF(COUNT(Q3255:Z3255)=0,"",SUM(W3255:Y3255))</f>
        <v/>
      </c>
      <c r="AE3255" s="16" t="str">
        <f>IF(COUNT(Q3255:Z3255)=0,"",SUM(Z3255:Z3255))</f>
        <v/>
      </c>
      <c r="AF3255" s="16" t="str">
        <f>IF(COUNT(Q3255:Z3255)=0,"",SUM(Q3255:Z3255))</f>
        <v/>
      </c>
      <c r="AG3255" s="17" t="str">
        <f>IFERROR((AA3255+AB3255)/AF3255,"")</f>
        <v/>
      </c>
      <c r="AH3255" s="16"/>
    </row>
    <row r="3256" spans="1:34" x14ac:dyDescent="0.2">
      <c r="A3256" s="4" t="s">
        <v>21</v>
      </c>
      <c r="B3256" s="4" t="s">
        <v>125</v>
      </c>
      <c r="C3256" s="4" t="s">
        <v>955</v>
      </c>
      <c r="D3256" s="4" t="s">
        <v>212</v>
      </c>
      <c r="E3256" s="4" t="s">
        <v>213</v>
      </c>
      <c r="F3256" s="4" t="s">
        <v>1637</v>
      </c>
      <c r="G3256" s="4" t="s">
        <v>157</v>
      </c>
      <c r="H3256" s="4" t="s">
        <v>164</v>
      </c>
      <c r="I3256" s="16"/>
      <c r="J3256" s="16"/>
      <c r="K3256" s="16"/>
      <c r="L3256" s="16"/>
      <c r="M3256" s="16"/>
      <c r="N3256" s="16"/>
      <c r="O3256" s="17" t="str">
        <f>IFERROR(K3256/I3256,"")</f>
        <v/>
      </c>
      <c r="P3256" s="17" t="str">
        <f>IFERROR(L3256/J3256,"")</f>
        <v/>
      </c>
      <c r="Q3256" s="16"/>
      <c r="R3256" s="16"/>
      <c r="S3256" s="16"/>
      <c r="T3256" s="16"/>
      <c r="U3256" s="16"/>
      <c r="V3256" s="16"/>
      <c r="W3256" s="16"/>
      <c r="X3256" s="16"/>
      <c r="Y3256" s="16"/>
      <c r="Z3256" s="16"/>
      <c r="AA3256" s="16" t="str">
        <f>IF(COUNT(Q3256:Z3256)=0,"",SUM(Q3256:Q3256))</f>
        <v/>
      </c>
      <c r="AB3256" s="16" t="str">
        <f>IF(COUNT(Q3256:Z3256)=0,"",SUM(R3256:S3256))</f>
        <v/>
      </c>
      <c r="AC3256" s="16" t="str">
        <f>IF(COUNT(Q3256:Z3256)=0,"",SUM(T3256:V3256))</f>
        <v/>
      </c>
      <c r="AD3256" s="16" t="str">
        <f>IF(COUNT(Q3256:Z3256)=0,"",SUM(W3256:Y3256))</f>
        <v/>
      </c>
      <c r="AE3256" s="16" t="str">
        <f>IF(COUNT(Q3256:Z3256)=0,"",SUM(Z3256:Z3256))</f>
        <v/>
      </c>
      <c r="AF3256" s="16" t="str">
        <f>IF(COUNT(Q3256:Z3256)=0,"",SUM(Q3256:Z3256))</f>
        <v/>
      </c>
      <c r="AG3256" s="17" t="str">
        <f>IFERROR((AA3256+AB3256)/AF3256,"")</f>
        <v/>
      </c>
      <c r="AH3256" s="16"/>
    </row>
    <row r="3257" spans="1:34" x14ac:dyDescent="0.2">
      <c r="A3257" s="4" t="s">
        <v>21</v>
      </c>
      <c r="B3257" s="4" t="s">
        <v>125</v>
      </c>
      <c r="C3257" s="4" t="s">
        <v>955</v>
      </c>
      <c r="D3257" s="4" t="s">
        <v>212</v>
      </c>
      <c r="E3257" s="4" t="s">
        <v>213</v>
      </c>
      <c r="F3257" s="4" t="s">
        <v>1638</v>
      </c>
      <c r="G3257" s="4" t="s">
        <v>157</v>
      </c>
      <c r="H3257" s="4" t="s">
        <v>164</v>
      </c>
      <c r="I3257" s="16"/>
      <c r="J3257" s="16"/>
      <c r="K3257" s="16"/>
      <c r="L3257" s="16"/>
      <c r="M3257" s="16"/>
      <c r="N3257" s="16"/>
      <c r="O3257" s="17" t="str">
        <f>IFERROR(K3257/I3257,"")</f>
        <v/>
      </c>
      <c r="P3257" s="17" t="str">
        <f>IFERROR(L3257/J3257,"")</f>
        <v/>
      </c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  <c r="AA3257" s="16" t="str">
        <f>IF(COUNT(Q3257:Z3257)=0,"",SUM(Q3257:Q3257))</f>
        <v/>
      </c>
      <c r="AB3257" s="16" t="str">
        <f>IF(COUNT(Q3257:Z3257)=0,"",SUM(R3257:S3257))</f>
        <v/>
      </c>
      <c r="AC3257" s="16" t="str">
        <f>IF(COUNT(Q3257:Z3257)=0,"",SUM(T3257:V3257))</f>
        <v/>
      </c>
      <c r="AD3257" s="16" t="str">
        <f>IF(COUNT(Q3257:Z3257)=0,"",SUM(W3257:Y3257))</f>
        <v/>
      </c>
      <c r="AE3257" s="16" t="str">
        <f>IF(COUNT(Q3257:Z3257)=0,"",SUM(Z3257:Z3257))</f>
        <v/>
      </c>
      <c r="AF3257" s="16" t="str">
        <f>IF(COUNT(Q3257:Z3257)=0,"",SUM(Q3257:Z3257))</f>
        <v/>
      </c>
      <c r="AG3257" s="17" t="str">
        <f>IFERROR((AA3257+AB3257)/AF3257,"")</f>
        <v/>
      </c>
      <c r="AH3257" s="16"/>
    </row>
    <row r="3258" spans="1:34" x14ac:dyDescent="0.2">
      <c r="A3258" s="4" t="s">
        <v>21</v>
      </c>
      <c r="B3258" s="4" t="s">
        <v>125</v>
      </c>
      <c r="C3258" s="4" t="s">
        <v>955</v>
      </c>
      <c r="D3258" s="4" t="s">
        <v>533</v>
      </c>
      <c r="E3258" s="4" t="s">
        <v>534</v>
      </c>
      <c r="F3258" s="4" t="s">
        <v>1645</v>
      </c>
      <c r="G3258" s="4" t="s">
        <v>157</v>
      </c>
      <c r="H3258" s="4" t="s">
        <v>165</v>
      </c>
      <c r="I3258" s="16"/>
      <c r="J3258" s="16"/>
      <c r="K3258" s="16"/>
      <c r="L3258" s="16"/>
      <c r="M3258" s="16"/>
      <c r="N3258" s="16"/>
      <c r="O3258" s="17" t="str">
        <f>IFERROR(K3258/I3258,"")</f>
        <v/>
      </c>
      <c r="P3258" s="17" t="str">
        <f>IFERROR(L3258/J3258,"")</f>
        <v/>
      </c>
      <c r="Q3258" s="16"/>
      <c r="R3258" s="16"/>
      <c r="S3258" s="16"/>
      <c r="T3258" s="16"/>
      <c r="U3258" s="16"/>
      <c r="V3258" s="16"/>
      <c r="W3258" s="16"/>
      <c r="X3258" s="16"/>
      <c r="Y3258" s="16"/>
      <c r="Z3258" s="16"/>
      <c r="AA3258" s="16" t="str">
        <f>IF(COUNT(Q3258:Z3258)=0,"",SUM(Q3258:Q3258))</f>
        <v/>
      </c>
      <c r="AB3258" s="16" t="str">
        <f>IF(COUNT(Q3258:Z3258)=0,"",SUM(R3258:S3258))</f>
        <v/>
      </c>
      <c r="AC3258" s="16" t="str">
        <f>IF(COUNT(Q3258:Z3258)=0,"",SUM(T3258:V3258))</f>
        <v/>
      </c>
      <c r="AD3258" s="16" t="str">
        <f>IF(COUNT(Q3258:Z3258)=0,"",SUM(W3258:Y3258))</f>
        <v/>
      </c>
      <c r="AE3258" s="16" t="str">
        <f>IF(COUNT(Q3258:Z3258)=0,"",SUM(Z3258:Z3258))</f>
        <v/>
      </c>
      <c r="AF3258" s="16" t="str">
        <f>IF(COUNT(Q3258:Z3258)=0,"",SUM(Q3258:Z3258))</f>
        <v/>
      </c>
      <c r="AG3258" s="17" t="str">
        <f>IFERROR((AA3258+AB3258)/AF3258,"")</f>
        <v/>
      </c>
      <c r="AH3258" s="16"/>
    </row>
    <row r="3259" spans="1:34" x14ac:dyDescent="0.2">
      <c r="A3259" s="4" t="s">
        <v>21</v>
      </c>
      <c r="B3259" s="4" t="s">
        <v>125</v>
      </c>
      <c r="C3259" s="4" t="s">
        <v>955</v>
      </c>
      <c r="D3259" s="4" t="s">
        <v>533</v>
      </c>
      <c r="E3259" s="4" t="s">
        <v>534</v>
      </c>
      <c r="F3259" s="4" t="s">
        <v>1646</v>
      </c>
      <c r="G3259" s="4" t="s">
        <v>157</v>
      </c>
      <c r="H3259" s="4" t="s">
        <v>165</v>
      </c>
      <c r="I3259" s="16"/>
      <c r="J3259" s="16"/>
      <c r="K3259" s="16"/>
      <c r="L3259" s="16"/>
      <c r="M3259" s="16"/>
      <c r="N3259" s="16"/>
      <c r="O3259" s="17" t="str">
        <f>IFERROR(K3259/I3259,"")</f>
        <v/>
      </c>
      <c r="P3259" s="17" t="str">
        <f>IFERROR(L3259/J3259,"")</f>
        <v/>
      </c>
      <c r="Q3259" s="16"/>
      <c r="R3259" s="16"/>
      <c r="S3259" s="16"/>
      <c r="T3259" s="16"/>
      <c r="U3259" s="16"/>
      <c r="V3259" s="16"/>
      <c r="W3259" s="16"/>
      <c r="X3259" s="16"/>
      <c r="Y3259" s="16"/>
      <c r="Z3259" s="16"/>
      <c r="AA3259" s="16" t="str">
        <f>IF(COUNT(Q3259:Z3259)=0,"",SUM(Q3259:Q3259))</f>
        <v/>
      </c>
      <c r="AB3259" s="16" t="str">
        <f>IF(COUNT(Q3259:Z3259)=0,"",SUM(R3259:S3259))</f>
        <v/>
      </c>
      <c r="AC3259" s="16" t="str">
        <f>IF(COUNT(Q3259:Z3259)=0,"",SUM(T3259:V3259))</f>
        <v/>
      </c>
      <c r="AD3259" s="16" t="str">
        <f>IF(COUNT(Q3259:Z3259)=0,"",SUM(W3259:Y3259))</f>
        <v/>
      </c>
      <c r="AE3259" s="16" t="str">
        <f>IF(COUNT(Q3259:Z3259)=0,"",SUM(Z3259:Z3259))</f>
        <v/>
      </c>
      <c r="AF3259" s="16" t="str">
        <f>IF(COUNT(Q3259:Z3259)=0,"",SUM(Q3259:Z3259))</f>
        <v/>
      </c>
      <c r="AG3259" s="17" t="str">
        <f>IFERROR((AA3259+AB3259)/AF3259,"")</f>
        <v/>
      </c>
      <c r="AH3259" s="16"/>
    </row>
    <row r="3260" spans="1:34" x14ac:dyDescent="0.2">
      <c r="A3260" s="4" t="s">
        <v>21</v>
      </c>
      <c r="B3260" s="4" t="s">
        <v>125</v>
      </c>
      <c r="C3260" s="4" t="s">
        <v>955</v>
      </c>
      <c r="D3260" s="4" t="s">
        <v>533</v>
      </c>
      <c r="E3260" s="4" t="s">
        <v>534</v>
      </c>
      <c r="F3260" s="4" t="s">
        <v>1647</v>
      </c>
      <c r="G3260" s="4" t="s">
        <v>157</v>
      </c>
      <c r="H3260" s="4" t="s">
        <v>164</v>
      </c>
      <c r="I3260" s="16"/>
      <c r="J3260" s="16"/>
      <c r="K3260" s="16"/>
      <c r="L3260" s="16"/>
      <c r="M3260" s="16"/>
      <c r="N3260" s="16"/>
      <c r="O3260" s="17" t="str">
        <f>IFERROR(K3260/I3260,"")</f>
        <v/>
      </c>
      <c r="P3260" s="17" t="str">
        <f>IFERROR(L3260/J3260,"")</f>
        <v/>
      </c>
      <c r="Q3260" s="16"/>
      <c r="R3260" s="16"/>
      <c r="S3260" s="16"/>
      <c r="T3260" s="16"/>
      <c r="U3260" s="16"/>
      <c r="V3260" s="16"/>
      <c r="W3260" s="16"/>
      <c r="X3260" s="16"/>
      <c r="Y3260" s="16"/>
      <c r="Z3260" s="16"/>
      <c r="AA3260" s="16" t="str">
        <f>IF(COUNT(Q3260:Z3260)=0,"",SUM(Q3260:Q3260))</f>
        <v/>
      </c>
      <c r="AB3260" s="16" t="str">
        <f>IF(COUNT(Q3260:Z3260)=0,"",SUM(R3260:S3260))</f>
        <v/>
      </c>
      <c r="AC3260" s="16" t="str">
        <f>IF(COUNT(Q3260:Z3260)=0,"",SUM(T3260:V3260))</f>
        <v/>
      </c>
      <c r="AD3260" s="16" t="str">
        <f>IF(COUNT(Q3260:Z3260)=0,"",SUM(W3260:Y3260))</f>
        <v/>
      </c>
      <c r="AE3260" s="16" t="str">
        <f>IF(COUNT(Q3260:Z3260)=0,"",SUM(Z3260:Z3260))</f>
        <v/>
      </c>
      <c r="AF3260" s="16" t="str">
        <f>IF(COUNT(Q3260:Z3260)=0,"",SUM(Q3260:Z3260))</f>
        <v/>
      </c>
      <c r="AG3260" s="17" t="str">
        <f>IFERROR((AA3260+AB3260)/AF3260,"")</f>
        <v/>
      </c>
      <c r="AH3260" s="16"/>
    </row>
    <row r="3261" spans="1:34" x14ac:dyDescent="0.2">
      <c r="A3261" s="4" t="s">
        <v>21</v>
      </c>
      <c r="B3261" s="4" t="s">
        <v>125</v>
      </c>
      <c r="C3261" s="4" t="s">
        <v>955</v>
      </c>
      <c r="D3261" s="4" t="s">
        <v>533</v>
      </c>
      <c r="E3261" s="4" t="s">
        <v>534</v>
      </c>
      <c r="F3261" s="4" t="s">
        <v>1648</v>
      </c>
      <c r="G3261" s="4" t="s">
        <v>157</v>
      </c>
      <c r="H3261" s="4" t="s">
        <v>164</v>
      </c>
      <c r="I3261" s="16"/>
      <c r="J3261" s="16"/>
      <c r="K3261" s="16"/>
      <c r="L3261" s="16"/>
      <c r="M3261" s="16"/>
      <c r="N3261" s="16"/>
      <c r="O3261" s="17" t="str">
        <f>IFERROR(K3261/I3261,"")</f>
        <v/>
      </c>
      <c r="P3261" s="17" t="str">
        <f>IFERROR(L3261/J3261,"")</f>
        <v/>
      </c>
      <c r="Q3261" s="16"/>
      <c r="R3261" s="16"/>
      <c r="S3261" s="16"/>
      <c r="T3261" s="16"/>
      <c r="U3261" s="16"/>
      <c r="V3261" s="16"/>
      <c r="W3261" s="16"/>
      <c r="X3261" s="16"/>
      <c r="Y3261" s="16"/>
      <c r="Z3261" s="16"/>
      <c r="AA3261" s="16" t="str">
        <f>IF(COUNT(Q3261:Z3261)=0,"",SUM(Q3261:Q3261))</f>
        <v/>
      </c>
      <c r="AB3261" s="16" t="str">
        <f>IF(COUNT(Q3261:Z3261)=0,"",SUM(R3261:S3261))</f>
        <v/>
      </c>
      <c r="AC3261" s="16" t="str">
        <f>IF(COUNT(Q3261:Z3261)=0,"",SUM(T3261:V3261))</f>
        <v/>
      </c>
      <c r="AD3261" s="16" t="str">
        <f>IF(COUNT(Q3261:Z3261)=0,"",SUM(W3261:Y3261))</f>
        <v/>
      </c>
      <c r="AE3261" s="16" t="str">
        <f>IF(COUNT(Q3261:Z3261)=0,"",SUM(Z3261:Z3261))</f>
        <v/>
      </c>
      <c r="AF3261" s="16" t="str">
        <f>IF(COUNT(Q3261:Z3261)=0,"",SUM(Q3261:Z3261))</f>
        <v/>
      </c>
      <c r="AG3261" s="17" t="str">
        <f>IFERROR((AA3261+AB3261)/AF3261,"")</f>
        <v/>
      </c>
      <c r="AH3261" s="16"/>
    </row>
    <row r="3262" spans="1:34" x14ac:dyDescent="0.2">
      <c r="A3262" s="4" t="s">
        <v>21</v>
      </c>
      <c r="B3262" s="4" t="s">
        <v>125</v>
      </c>
      <c r="C3262" s="4" t="s">
        <v>955</v>
      </c>
      <c r="D3262" s="4" t="s">
        <v>533</v>
      </c>
      <c r="E3262" s="4" t="s">
        <v>534</v>
      </c>
      <c r="F3262" s="4" t="s">
        <v>1651</v>
      </c>
      <c r="G3262" s="4" t="s">
        <v>157</v>
      </c>
      <c r="H3262" s="4" t="s">
        <v>165</v>
      </c>
      <c r="I3262" s="16"/>
      <c r="J3262" s="16"/>
      <c r="K3262" s="16"/>
      <c r="L3262" s="16"/>
      <c r="M3262" s="16"/>
      <c r="N3262" s="16"/>
      <c r="O3262" s="17" t="str">
        <f>IFERROR(K3262/I3262,"")</f>
        <v/>
      </c>
      <c r="P3262" s="17" t="str">
        <f>IFERROR(L3262/J3262,"")</f>
        <v/>
      </c>
      <c r="Q3262" s="16"/>
      <c r="R3262" s="16"/>
      <c r="S3262" s="16"/>
      <c r="T3262" s="16"/>
      <c r="U3262" s="16"/>
      <c r="V3262" s="16"/>
      <c r="W3262" s="16"/>
      <c r="X3262" s="16"/>
      <c r="Y3262" s="16"/>
      <c r="Z3262" s="16"/>
      <c r="AA3262" s="16" t="str">
        <f>IF(COUNT(Q3262:Z3262)=0,"",SUM(Q3262:Q3262))</f>
        <v/>
      </c>
      <c r="AB3262" s="16" t="str">
        <f>IF(COUNT(Q3262:Z3262)=0,"",SUM(R3262:S3262))</f>
        <v/>
      </c>
      <c r="AC3262" s="16" t="str">
        <f>IF(COUNT(Q3262:Z3262)=0,"",SUM(T3262:V3262))</f>
        <v/>
      </c>
      <c r="AD3262" s="16" t="str">
        <f>IF(COUNT(Q3262:Z3262)=0,"",SUM(W3262:Y3262))</f>
        <v/>
      </c>
      <c r="AE3262" s="16" t="str">
        <f>IF(COUNT(Q3262:Z3262)=0,"",SUM(Z3262:Z3262))</f>
        <v/>
      </c>
      <c r="AF3262" s="16" t="str">
        <f>IF(COUNT(Q3262:Z3262)=0,"",SUM(Q3262:Z3262))</f>
        <v/>
      </c>
      <c r="AG3262" s="17" t="str">
        <f>IFERROR((AA3262+AB3262)/AF3262,"")</f>
        <v/>
      </c>
      <c r="AH3262" s="16"/>
    </row>
    <row r="3263" spans="1:34" x14ac:dyDescent="0.2">
      <c r="A3263" s="4" t="s">
        <v>21</v>
      </c>
      <c r="B3263" s="4" t="s">
        <v>125</v>
      </c>
      <c r="C3263" s="4" t="s">
        <v>955</v>
      </c>
      <c r="D3263" s="4" t="s">
        <v>533</v>
      </c>
      <c r="E3263" s="4" t="s">
        <v>534</v>
      </c>
      <c r="F3263" s="4" t="s">
        <v>1655</v>
      </c>
      <c r="G3263" s="4" t="s">
        <v>157</v>
      </c>
      <c r="H3263" s="4" t="s">
        <v>165</v>
      </c>
      <c r="I3263" s="16"/>
      <c r="J3263" s="16"/>
      <c r="K3263" s="16"/>
      <c r="L3263" s="16"/>
      <c r="M3263" s="16"/>
      <c r="N3263" s="16"/>
      <c r="O3263" s="17" t="str">
        <f>IFERROR(K3263/I3263,"")</f>
        <v/>
      </c>
      <c r="P3263" s="17" t="str">
        <f>IFERROR(L3263/J3263,"")</f>
        <v/>
      </c>
      <c r="Q3263" s="16"/>
      <c r="R3263" s="16"/>
      <c r="S3263" s="16"/>
      <c r="T3263" s="16"/>
      <c r="U3263" s="16"/>
      <c r="V3263" s="16"/>
      <c r="W3263" s="16"/>
      <c r="X3263" s="16"/>
      <c r="Y3263" s="16"/>
      <c r="Z3263" s="16"/>
      <c r="AA3263" s="16" t="str">
        <f>IF(COUNT(Q3263:Z3263)=0,"",SUM(Q3263:Q3263))</f>
        <v/>
      </c>
      <c r="AB3263" s="16" t="str">
        <f>IF(COUNT(Q3263:Z3263)=0,"",SUM(R3263:S3263))</f>
        <v/>
      </c>
      <c r="AC3263" s="16" t="str">
        <f>IF(COUNT(Q3263:Z3263)=0,"",SUM(T3263:V3263))</f>
        <v/>
      </c>
      <c r="AD3263" s="16" t="str">
        <f>IF(COUNT(Q3263:Z3263)=0,"",SUM(W3263:Y3263))</f>
        <v/>
      </c>
      <c r="AE3263" s="16" t="str">
        <f>IF(COUNT(Q3263:Z3263)=0,"",SUM(Z3263:Z3263))</f>
        <v/>
      </c>
      <c r="AF3263" s="16" t="str">
        <f>IF(COUNT(Q3263:Z3263)=0,"",SUM(Q3263:Z3263))</f>
        <v/>
      </c>
      <c r="AG3263" s="17" t="str">
        <f>IFERROR((AA3263+AB3263)/AF3263,"")</f>
        <v/>
      </c>
      <c r="AH3263" s="16"/>
    </row>
    <row r="3264" spans="1:34" x14ac:dyDescent="0.2">
      <c r="A3264" s="4" t="s">
        <v>21</v>
      </c>
      <c r="B3264" s="4" t="s">
        <v>125</v>
      </c>
      <c r="C3264" s="4" t="s">
        <v>955</v>
      </c>
      <c r="D3264" s="4" t="s">
        <v>533</v>
      </c>
      <c r="E3264" s="4" t="s">
        <v>534</v>
      </c>
      <c r="F3264" s="4" t="s">
        <v>1656</v>
      </c>
      <c r="G3264" s="4" t="s">
        <v>157</v>
      </c>
      <c r="H3264" s="4" t="s">
        <v>164</v>
      </c>
      <c r="I3264" s="16"/>
      <c r="J3264" s="16"/>
      <c r="K3264" s="16"/>
      <c r="L3264" s="16"/>
      <c r="M3264" s="16"/>
      <c r="N3264" s="16"/>
      <c r="O3264" s="17" t="str">
        <f>IFERROR(K3264/I3264,"")</f>
        <v/>
      </c>
      <c r="P3264" s="17" t="str">
        <f>IFERROR(L3264/J3264,"")</f>
        <v/>
      </c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  <c r="AA3264" s="16" t="str">
        <f>IF(COUNT(Q3264:Z3264)=0,"",SUM(Q3264:Q3264))</f>
        <v/>
      </c>
      <c r="AB3264" s="16" t="str">
        <f>IF(COUNT(Q3264:Z3264)=0,"",SUM(R3264:S3264))</f>
        <v/>
      </c>
      <c r="AC3264" s="16" t="str">
        <f>IF(COUNT(Q3264:Z3264)=0,"",SUM(T3264:V3264))</f>
        <v/>
      </c>
      <c r="AD3264" s="16" t="str">
        <f>IF(COUNT(Q3264:Z3264)=0,"",SUM(W3264:Y3264))</f>
        <v/>
      </c>
      <c r="AE3264" s="16" t="str">
        <f>IF(COUNT(Q3264:Z3264)=0,"",SUM(Z3264:Z3264))</f>
        <v/>
      </c>
      <c r="AF3264" s="16" t="str">
        <f>IF(COUNT(Q3264:Z3264)=0,"",SUM(Q3264:Z3264))</f>
        <v/>
      </c>
      <c r="AG3264" s="17" t="str">
        <f>IFERROR((AA3264+AB3264)/AF3264,"")</f>
        <v/>
      </c>
      <c r="AH3264" s="16"/>
    </row>
    <row r="3265" spans="1:34" x14ac:dyDescent="0.2">
      <c r="A3265" s="4" t="s">
        <v>21</v>
      </c>
      <c r="B3265" s="4" t="s">
        <v>125</v>
      </c>
      <c r="C3265" s="4" t="s">
        <v>955</v>
      </c>
      <c r="D3265" s="4" t="s">
        <v>533</v>
      </c>
      <c r="E3265" s="4" t="s">
        <v>534</v>
      </c>
      <c r="F3265" s="4" t="s">
        <v>1657</v>
      </c>
      <c r="G3265" s="4" t="s">
        <v>157</v>
      </c>
      <c r="H3265" s="4" t="s">
        <v>164</v>
      </c>
      <c r="I3265" s="16"/>
      <c r="J3265" s="16"/>
      <c r="K3265" s="16"/>
      <c r="L3265" s="16"/>
      <c r="M3265" s="16"/>
      <c r="N3265" s="16"/>
      <c r="O3265" s="17" t="str">
        <f>IFERROR(K3265/I3265,"")</f>
        <v/>
      </c>
      <c r="P3265" s="17" t="str">
        <f>IFERROR(L3265/J3265,"")</f>
        <v/>
      </c>
      <c r="Q3265" s="16"/>
      <c r="R3265" s="16"/>
      <c r="S3265" s="16"/>
      <c r="T3265" s="16"/>
      <c r="U3265" s="16"/>
      <c r="V3265" s="16"/>
      <c r="W3265" s="16"/>
      <c r="X3265" s="16"/>
      <c r="Y3265" s="16"/>
      <c r="Z3265" s="16"/>
      <c r="AA3265" s="16" t="str">
        <f>IF(COUNT(Q3265:Z3265)=0,"",SUM(Q3265:Q3265))</f>
        <v/>
      </c>
      <c r="AB3265" s="16" t="str">
        <f>IF(COUNT(Q3265:Z3265)=0,"",SUM(R3265:S3265))</f>
        <v/>
      </c>
      <c r="AC3265" s="16" t="str">
        <f>IF(COUNT(Q3265:Z3265)=0,"",SUM(T3265:V3265))</f>
        <v/>
      </c>
      <c r="AD3265" s="16" t="str">
        <f>IF(COUNT(Q3265:Z3265)=0,"",SUM(W3265:Y3265))</f>
        <v/>
      </c>
      <c r="AE3265" s="16" t="str">
        <f>IF(COUNT(Q3265:Z3265)=0,"",SUM(Z3265:Z3265))</f>
        <v/>
      </c>
      <c r="AF3265" s="16" t="str">
        <f>IF(COUNT(Q3265:Z3265)=0,"",SUM(Q3265:Z3265))</f>
        <v/>
      </c>
      <c r="AG3265" s="17" t="str">
        <f>IFERROR((AA3265+AB3265)/AF3265,"")</f>
        <v/>
      </c>
      <c r="AH3265" s="16"/>
    </row>
    <row r="3266" spans="1:34" x14ac:dyDescent="0.2">
      <c r="A3266" s="4" t="s">
        <v>21</v>
      </c>
      <c r="B3266" s="4" t="s">
        <v>125</v>
      </c>
      <c r="C3266" s="4" t="s">
        <v>955</v>
      </c>
      <c r="D3266" s="4" t="s">
        <v>536</v>
      </c>
      <c r="E3266" s="4" t="s">
        <v>537</v>
      </c>
      <c r="F3266" s="4" t="s">
        <v>1658</v>
      </c>
      <c r="G3266" s="4" t="s">
        <v>157</v>
      </c>
      <c r="H3266" s="4" t="s">
        <v>163</v>
      </c>
      <c r="I3266" s="16"/>
      <c r="J3266" s="16"/>
      <c r="K3266" s="16"/>
      <c r="L3266" s="16"/>
      <c r="M3266" s="16"/>
      <c r="N3266" s="16"/>
      <c r="O3266" s="17" t="str">
        <f>IFERROR(K3266/I3266,"")</f>
        <v/>
      </c>
      <c r="P3266" s="17" t="str">
        <f>IFERROR(L3266/J3266,"")</f>
        <v/>
      </c>
      <c r="Q3266" s="16"/>
      <c r="R3266" s="16"/>
      <c r="S3266" s="16"/>
      <c r="T3266" s="16"/>
      <c r="U3266" s="16"/>
      <c r="V3266" s="16"/>
      <c r="W3266" s="16"/>
      <c r="X3266" s="16"/>
      <c r="Y3266" s="16"/>
      <c r="Z3266" s="16"/>
      <c r="AA3266" s="16" t="str">
        <f>IF(COUNT(Q3266:Z3266)=0,"",SUM(Q3266:Q3266))</f>
        <v/>
      </c>
      <c r="AB3266" s="16" t="str">
        <f>IF(COUNT(Q3266:Z3266)=0,"",SUM(R3266:S3266))</f>
        <v/>
      </c>
      <c r="AC3266" s="16" t="str">
        <f>IF(COUNT(Q3266:Z3266)=0,"",SUM(T3266:V3266))</f>
        <v/>
      </c>
      <c r="AD3266" s="16" t="str">
        <f>IF(COUNT(Q3266:Z3266)=0,"",SUM(W3266:Y3266))</f>
        <v/>
      </c>
      <c r="AE3266" s="16" t="str">
        <f>IF(COUNT(Q3266:Z3266)=0,"",SUM(Z3266:Z3266))</f>
        <v/>
      </c>
      <c r="AF3266" s="16" t="str">
        <f>IF(COUNT(Q3266:Z3266)=0,"",SUM(Q3266:Z3266))</f>
        <v/>
      </c>
      <c r="AG3266" s="17" t="str">
        <f>IFERROR((AA3266+AB3266)/AF3266,"")</f>
        <v/>
      </c>
      <c r="AH3266" s="16"/>
    </row>
    <row r="3267" spans="1:34" x14ac:dyDescent="0.2">
      <c r="A3267" s="4" t="s">
        <v>21</v>
      </c>
      <c r="B3267" s="4" t="s">
        <v>125</v>
      </c>
      <c r="C3267" s="4" t="s">
        <v>955</v>
      </c>
      <c r="D3267" s="4" t="s">
        <v>536</v>
      </c>
      <c r="E3267" s="4" t="s">
        <v>537</v>
      </c>
      <c r="F3267" s="4" t="s">
        <v>1659</v>
      </c>
      <c r="G3267" s="4" t="s">
        <v>157</v>
      </c>
      <c r="H3267" s="4" t="s">
        <v>163</v>
      </c>
      <c r="I3267" s="16"/>
      <c r="J3267" s="16"/>
      <c r="K3267" s="16"/>
      <c r="L3267" s="16"/>
      <c r="M3267" s="16"/>
      <c r="N3267" s="16"/>
      <c r="O3267" s="17" t="str">
        <f>IFERROR(K3267/I3267,"")</f>
        <v/>
      </c>
      <c r="P3267" s="17" t="str">
        <f>IFERROR(L3267/J3267,"")</f>
        <v/>
      </c>
      <c r="Q3267" s="16"/>
      <c r="R3267" s="16"/>
      <c r="S3267" s="16"/>
      <c r="T3267" s="16"/>
      <c r="U3267" s="16"/>
      <c r="V3267" s="16"/>
      <c r="W3267" s="16"/>
      <c r="X3267" s="16"/>
      <c r="Y3267" s="16"/>
      <c r="Z3267" s="16"/>
      <c r="AA3267" s="16" t="str">
        <f>IF(COUNT(Q3267:Z3267)=0,"",SUM(Q3267:Q3267))</f>
        <v/>
      </c>
      <c r="AB3267" s="16" t="str">
        <f>IF(COUNT(Q3267:Z3267)=0,"",SUM(R3267:S3267))</f>
        <v/>
      </c>
      <c r="AC3267" s="16" t="str">
        <f>IF(COUNT(Q3267:Z3267)=0,"",SUM(T3267:V3267))</f>
        <v/>
      </c>
      <c r="AD3267" s="16" t="str">
        <f>IF(COUNT(Q3267:Z3267)=0,"",SUM(W3267:Y3267))</f>
        <v/>
      </c>
      <c r="AE3267" s="16" t="str">
        <f>IF(COUNT(Q3267:Z3267)=0,"",SUM(Z3267:Z3267))</f>
        <v/>
      </c>
      <c r="AF3267" s="16" t="str">
        <f>IF(COUNT(Q3267:Z3267)=0,"",SUM(Q3267:Z3267))</f>
        <v/>
      </c>
      <c r="AG3267" s="17" t="str">
        <f>IFERROR((AA3267+AB3267)/AF3267,"")</f>
        <v/>
      </c>
      <c r="AH3267" s="16"/>
    </row>
    <row r="3268" spans="1:34" x14ac:dyDescent="0.2">
      <c r="A3268" s="4" t="s">
        <v>21</v>
      </c>
      <c r="B3268" s="4" t="s">
        <v>125</v>
      </c>
      <c r="C3268" s="4" t="s">
        <v>955</v>
      </c>
      <c r="D3268" s="4" t="s">
        <v>536</v>
      </c>
      <c r="E3268" s="4" t="s">
        <v>537</v>
      </c>
      <c r="F3268" s="4" t="s">
        <v>1660</v>
      </c>
      <c r="G3268" s="4" t="s">
        <v>157</v>
      </c>
      <c r="H3268" s="4" t="s">
        <v>163</v>
      </c>
      <c r="I3268" s="16"/>
      <c r="J3268" s="16"/>
      <c r="K3268" s="16"/>
      <c r="L3268" s="16"/>
      <c r="M3268" s="16"/>
      <c r="N3268" s="16"/>
      <c r="O3268" s="17" t="str">
        <f>IFERROR(K3268/I3268,"")</f>
        <v/>
      </c>
      <c r="P3268" s="17" t="str">
        <f>IFERROR(L3268/J3268,"")</f>
        <v/>
      </c>
      <c r="Q3268" s="16"/>
      <c r="R3268" s="16"/>
      <c r="S3268" s="16"/>
      <c r="T3268" s="16"/>
      <c r="U3268" s="16"/>
      <c r="V3268" s="16"/>
      <c r="W3268" s="16"/>
      <c r="X3268" s="16"/>
      <c r="Y3268" s="16"/>
      <c r="Z3268" s="16"/>
      <c r="AA3268" s="16" t="str">
        <f>IF(COUNT(Q3268:Z3268)=0,"",SUM(Q3268:Q3268))</f>
        <v/>
      </c>
      <c r="AB3268" s="16" t="str">
        <f>IF(COUNT(Q3268:Z3268)=0,"",SUM(R3268:S3268))</f>
        <v/>
      </c>
      <c r="AC3268" s="16" t="str">
        <f>IF(COUNT(Q3268:Z3268)=0,"",SUM(T3268:V3268))</f>
        <v/>
      </c>
      <c r="AD3268" s="16" t="str">
        <f>IF(COUNT(Q3268:Z3268)=0,"",SUM(W3268:Y3268))</f>
        <v/>
      </c>
      <c r="AE3268" s="16" t="str">
        <f>IF(COUNT(Q3268:Z3268)=0,"",SUM(Z3268:Z3268))</f>
        <v/>
      </c>
      <c r="AF3268" s="16" t="str">
        <f>IF(COUNT(Q3268:Z3268)=0,"",SUM(Q3268:Z3268))</f>
        <v/>
      </c>
      <c r="AG3268" s="17" t="str">
        <f>IFERROR((AA3268+AB3268)/AF3268,"")</f>
        <v/>
      </c>
      <c r="AH3268" s="16"/>
    </row>
    <row r="3269" spans="1:34" x14ac:dyDescent="0.2">
      <c r="A3269" s="4" t="s">
        <v>21</v>
      </c>
      <c r="B3269" s="4" t="s">
        <v>125</v>
      </c>
      <c r="C3269" s="4" t="s">
        <v>955</v>
      </c>
      <c r="D3269" s="4" t="s">
        <v>536</v>
      </c>
      <c r="E3269" s="4" t="s">
        <v>537</v>
      </c>
      <c r="F3269" s="4" t="s">
        <v>1661</v>
      </c>
      <c r="G3269" s="4" t="s">
        <v>157</v>
      </c>
      <c r="H3269" s="4" t="s">
        <v>163</v>
      </c>
      <c r="I3269" s="16"/>
      <c r="J3269" s="16"/>
      <c r="K3269" s="16"/>
      <c r="L3269" s="16"/>
      <c r="M3269" s="16"/>
      <c r="N3269" s="16"/>
      <c r="O3269" s="17" t="str">
        <f>IFERROR(K3269/I3269,"")</f>
        <v/>
      </c>
      <c r="P3269" s="17" t="str">
        <f>IFERROR(L3269/J3269,"")</f>
        <v/>
      </c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 t="str">
        <f>IF(COUNT(Q3269:Z3269)=0,"",SUM(Q3269:Q3269))</f>
        <v/>
      </c>
      <c r="AB3269" s="16" t="str">
        <f>IF(COUNT(Q3269:Z3269)=0,"",SUM(R3269:S3269))</f>
        <v/>
      </c>
      <c r="AC3269" s="16" t="str">
        <f>IF(COUNT(Q3269:Z3269)=0,"",SUM(T3269:V3269))</f>
        <v/>
      </c>
      <c r="AD3269" s="16" t="str">
        <f>IF(COUNT(Q3269:Z3269)=0,"",SUM(W3269:Y3269))</f>
        <v/>
      </c>
      <c r="AE3269" s="16" t="str">
        <f>IF(COUNT(Q3269:Z3269)=0,"",SUM(Z3269:Z3269))</f>
        <v/>
      </c>
      <c r="AF3269" s="16" t="str">
        <f>IF(COUNT(Q3269:Z3269)=0,"",SUM(Q3269:Z3269))</f>
        <v/>
      </c>
      <c r="AG3269" s="17" t="str">
        <f>IFERROR((AA3269+AB3269)/AF3269,"")</f>
        <v/>
      </c>
      <c r="AH3269" s="16"/>
    </row>
    <row r="3270" spans="1:34" x14ac:dyDescent="0.2">
      <c r="A3270" s="4" t="s">
        <v>21</v>
      </c>
      <c r="B3270" s="4" t="s">
        <v>125</v>
      </c>
      <c r="C3270" s="4" t="s">
        <v>955</v>
      </c>
      <c r="D3270" s="4" t="s">
        <v>536</v>
      </c>
      <c r="E3270" s="4" t="s">
        <v>537</v>
      </c>
      <c r="F3270" s="4" t="s">
        <v>1662</v>
      </c>
      <c r="G3270" s="4" t="s">
        <v>157</v>
      </c>
      <c r="H3270" s="4" t="s">
        <v>164</v>
      </c>
      <c r="I3270" s="16"/>
      <c r="J3270" s="16"/>
      <c r="K3270" s="16"/>
      <c r="L3270" s="16"/>
      <c r="M3270" s="16"/>
      <c r="N3270" s="16"/>
      <c r="O3270" s="17" t="str">
        <f>IFERROR(K3270/I3270,"")</f>
        <v/>
      </c>
      <c r="P3270" s="17" t="str">
        <f>IFERROR(L3270/J3270,"")</f>
        <v/>
      </c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 t="str">
        <f>IF(COUNT(Q3270:Z3270)=0,"",SUM(Q3270:Q3270))</f>
        <v/>
      </c>
      <c r="AB3270" s="16" t="str">
        <f>IF(COUNT(Q3270:Z3270)=0,"",SUM(R3270:S3270))</f>
        <v/>
      </c>
      <c r="AC3270" s="16" t="str">
        <f>IF(COUNT(Q3270:Z3270)=0,"",SUM(T3270:V3270))</f>
        <v/>
      </c>
      <c r="AD3270" s="16" t="str">
        <f>IF(COUNT(Q3270:Z3270)=0,"",SUM(W3270:Y3270))</f>
        <v/>
      </c>
      <c r="AE3270" s="16" t="str">
        <f>IF(COUNT(Q3270:Z3270)=0,"",SUM(Z3270:Z3270))</f>
        <v/>
      </c>
      <c r="AF3270" s="16" t="str">
        <f>IF(COUNT(Q3270:Z3270)=0,"",SUM(Q3270:Z3270))</f>
        <v/>
      </c>
      <c r="AG3270" s="17" t="str">
        <f>IFERROR((AA3270+AB3270)/AF3270,"")</f>
        <v/>
      </c>
      <c r="AH3270" s="16"/>
    </row>
    <row r="3271" spans="1:34" x14ac:dyDescent="0.2">
      <c r="A3271" s="4" t="s">
        <v>21</v>
      </c>
      <c r="B3271" s="4" t="s">
        <v>125</v>
      </c>
      <c r="C3271" s="4" t="s">
        <v>955</v>
      </c>
      <c r="D3271" s="4" t="s">
        <v>536</v>
      </c>
      <c r="E3271" s="4" t="s">
        <v>537</v>
      </c>
      <c r="F3271" s="4" t="s">
        <v>1663</v>
      </c>
      <c r="G3271" s="4" t="s">
        <v>157</v>
      </c>
      <c r="H3271" s="4" t="s">
        <v>164</v>
      </c>
      <c r="I3271" s="16"/>
      <c r="J3271" s="16"/>
      <c r="K3271" s="16"/>
      <c r="L3271" s="16"/>
      <c r="M3271" s="16"/>
      <c r="N3271" s="16"/>
      <c r="O3271" s="17" t="str">
        <f>IFERROR(K3271/I3271,"")</f>
        <v/>
      </c>
      <c r="P3271" s="17" t="str">
        <f>IFERROR(L3271/J3271,"")</f>
        <v/>
      </c>
      <c r="Q3271" s="16"/>
      <c r="R3271" s="16"/>
      <c r="S3271" s="16"/>
      <c r="T3271" s="16"/>
      <c r="U3271" s="16"/>
      <c r="V3271" s="16"/>
      <c r="W3271" s="16"/>
      <c r="X3271" s="16"/>
      <c r="Y3271" s="16"/>
      <c r="Z3271" s="16"/>
      <c r="AA3271" s="16" t="str">
        <f>IF(COUNT(Q3271:Z3271)=0,"",SUM(Q3271:Q3271))</f>
        <v/>
      </c>
      <c r="AB3271" s="16" t="str">
        <f>IF(COUNT(Q3271:Z3271)=0,"",SUM(R3271:S3271))</f>
        <v/>
      </c>
      <c r="AC3271" s="16" t="str">
        <f>IF(COUNT(Q3271:Z3271)=0,"",SUM(T3271:V3271))</f>
        <v/>
      </c>
      <c r="AD3271" s="16" t="str">
        <f>IF(COUNT(Q3271:Z3271)=0,"",SUM(W3271:Y3271))</f>
        <v/>
      </c>
      <c r="AE3271" s="16" t="str">
        <f>IF(COUNT(Q3271:Z3271)=0,"",SUM(Z3271:Z3271))</f>
        <v/>
      </c>
      <c r="AF3271" s="16" t="str">
        <f>IF(COUNT(Q3271:Z3271)=0,"",SUM(Q3271:Z3271))</f>
        <v/>
      </c>
      <c r="AG3271" s="17" t="str">
        <f>IFERROR((AA3271+AB3271)/AF3271,"")</f>
        <v/>
      </c>
      <c r="AH3271" s="16"/>
    </row>
    <row r="3272" spans="1:34" x14ac:dyDescent="0.2">
      <c r="A3272" s="4" t="s">
        <v>21</v>
      </c>
      <c r="B3272" s="4" t="s">
        <v>125</v>
      </c>
      <c r="C3272" s="4" t="s">
        <v>955</v>
      </c>
      <c r="D3272" s="4" t="s">
        <v>536</v>
      </c>
      <c r="E3272" s="4" t="s">
        <v>537</v>
      </c>
      <c r="F3272" s="4" t="s">
        <v>1664</v>
      </c>
      <c r="G3272" s="4" t="s">
        <v>157</v>
      </c>
      <c r="H3272" s="4" t="s">
        <v>164</v>
      </c>
      <c r="I3272" s="16"/>
      <c r="J3272" s="16"/>
      <c r="K3272" s="16"/>
      <c r="L3272" s="16"/>
      <c r="M3272" s="16"/>
      <c r="N3272" s="16"/>
      <c r="O3272" s="17" t="str">
        <f>IFERROR(K3272/I3272,"")</f>
        <v/>
      </c>
      <c r="P3272" s="17" t="str">
        <f>IFERROR(L3272/J3272,"")</f>
        <v/>
      </c>
      <c r="Q3272" s="16"/>
      <c r="R3272" s="16"/>
      <c r="S3272" s="16"/>
      <c r="T3272" s="16"/>
      <c r="U3272" s="16"/>
      <c r="V3272" s="16"/>
      <c r="W3272" s="16"/>
      <c r="X3272" s="16"/>
      <c r="Y3272" s="16"/>
      <c r="Z3272" s="16"/>
      <c r="AA3272" s="16" t="str">
        <f>IF(COUNT(Q3272:Z3272)=0,"",SUM(Q3272:Q3272))</f>
        <v/>
      </c>
      <c r="AB3272" s="16" t="str">
        <f>IF(COUNT(Q3272:Z3272)=0,"",SUM(R3272:S3272))</f>
        <v/>
      </c>
      <c r="AC3272" s="16" t="str">
        <f>IF(COUNT(Q3272:Z3272)=0,"",SUM(T3272:V3272))</f>
        <v/>
      </c>
      <c r="AD3272" s="16" t="str">
        <f>IF(COUNT(Q3272:Z3272)=0,"",SUM(W3272:Y3272))</f>
        <v/>
      </c>
      <c r="AE3272" s="16" t="str">
        <f>IF(COUNT(Q3272:Z3272)=0,"",SUM(Z3272:Z3272))</f>
        <v/>
      </c>
      <c r="AF3272" s="16" t="str">
        <f>IF(COUNT(Q3272:Z3272)=0,"",SUM(Q3272:Z3272))</f>
        <v/>
      </c>
      <c r="AG3272" s="17" t="str">
        <f>IFERROR((AA3272+AB3272)/AF3272,"")</f>
        <v/>
      </c>
      <c r="AH3272" s="16"/>
    </row>
    <row r="3273" spans="1:34" x14ac:dyDescent="0.2">
      <c r="A3273" s="4" t="s">
        <v>21</v>
      </c>
      <c r="B3273" s="4" t="s">
        <v>125</v>
      </c>
      <c r="C3273" s="4" t="s">
        <v>955</v>
      </c>
      <c r="D3273" s="4" t="s">
        <v>536</v>
      </c>
      <c r="E3273" s="4" t="s">
        <v>537</v>
      </c>
      <c r="F3273" s="4" t="s">
        <v>1665</v>
      </c>
      <c r="G3273" s="4" t="s">
        <v>157</v>
      </c>
      <c r="H3273" s="4" t="s">
        <v>165</v>
      </c>
      <c r="I3273" s="16"/>
      <c r="J3273" s="16"/>
      <c r="K3273" s="16"/>
      <c r="L3273" s="16"/>
      <c r="M3273" s="16"/>
      <c r="N3273" s="16"/>
      <c r="O3273" s="17" t="str">
        <f>IFERROR(K3273/I3273,"")</f>
        <v/>
      </c>
      <c r="P3273" s="17" t="str">
        <f>IFERROR(L3273/J3273,"")</f>
        <v/>
      </c>
      <c r="Q3273" s="16"/>
      <c r="R3273" s="16"/>
      <c r="S3273" s="16"/>
      <c r="T3273" s="16"/>
      <c r="U3273" s="16"/>
      <c r="V3273" s="16"/>
      <c r="W3273" s="16"/>
      <c r="X3273" s="16"/>
      <c r="Y3273" s="16"/>
      <c r="Z3273" s="16"/>
      <c r="AA3273" s="16" t="str">
        <f>IF(COUNT(Q3273:Z3273)=0,"",SUM(Q3273:Q3273))</f>
        <v/>
      </c>
      <c r="AB3273" s="16" t="str">
        <f>IF(COUNT(Q3273:Z3273)=0,"",SUM(R3273:S3273))</f>
        <v/>
      </c>
      <c r="AC3273" s="16" t="str">
        <f>IF(COUNT(Q3273:Z3273)=0,"",SUM(T3273:V3273))</f>
        <v/>
      </c>
      <c r="AD3273" s="16" t="str">
        <f>IF(COUNT(Q3273:Z3273)=0,"",SUM(W3273:Y3273))</f>
        <v/>
      </c>
      <c r="AE3273" s="16" t="str">
        <f>IF(COUNT(Q3273:Z3273)=0,"",SUM(Z3273:Z3273))</f>
        <v/>
      </c>
      <c r="AF3273" s="16" t="str">
        <f>IF(COUNT(Q3273:Z3273)=0,"",SUM(Q3273:Z3273))</f>
        <v/>
      </c>
      <c r="AG3273" s="17" t="str">
        <f>IFERROR((AA3273+AB3273)/AF3273,"")</f>
        <v/>
      </c>
      <c r="AH3273" s="16"/>
    </row>
    <row r="3274" spans="1:34" x14ac:dyDescent="0.2">
      <c r="A3274" s="4" t="s">
        <v>21</v>
      </c>
      <c r="B3274" s="4" t="s">
        <v>125</v>
      </c>
      <c r="C3274" s="4" t="s">
        <v>955</v>
      </c>
      <c r="D3274" s="4" t="s">
        <v>536</v>
      </c>
      <c r="E3274" s="4" t="s">
        <v>537</v>
      </c>
      <c r="F3274" s="4" t="s">
        <v>1666</v>
      </c>
      <c r="G3274" s="4" t="s">
        <v>157</v>
      </c>
      <c r="H3274" s="4" t="s">
        <v>165</v>
      </c>
      <c r="I3274" s="16"/>
      <c r="J3274" s="16"/>
      <c r="K3274" s="16"/>
      <c r="L3274" s="16"/>
      <c r="M3274" s="16"/>
      <c r="N3274" s="16"/>
      <c r="O3274" s="17" t="str">
        <f>IFERROR(K3274/I3274,"")</f>
        <v/>
      </c>
      <c r="P3274" s="17" t="str">
        <f>IFERROR(L3274/J3274,"")</f>
        <v/>
      </c>
      <c r="Q3274" s="16"/>
      <c r="R3274" s="16"/>
      <c r="S3274" s="16"/>
      <c r="T3274" s="16"/>
      <c r="U3274" s="16"/>
      <c r="V3274" s="16"/>
      <c r="W3274" s="16"/>
      <c r="X3274" s="16"/>
      <c r="Y3274" s="16"/>
      <c r="Z3274" s="16"/>
      <c r="AA3274" s="16" t="str">
        <f>IF(COUNT(Q3274:Z3274)=0,"",SUM(Q3274:Q3274))</f>
        <v/>
      </c>
      <c r="AB3274" s="16" t="str">
        <f>IF(COUNT(Q3274:Z3274)=0,"",SUM(R3274:S3274))</f>
        <v/>
      </c>
      <c r="AC3274" s="16" t="str">
        <f>IF(COUNT(Q3274:Z3274)=0,"",SUM(T3274:V3274))</f>
        <v/>
      </c>
      <c r="AD3274" s="16" t="str">
        <f>IF(COUNT(Q3274:Z3274)=0,"",SUM(W3274:Y3274))</f>
        <v/>
      </c>
      <c r="AE3274" s="16" t="str">
        <f>IF(COUNT(Q3274:Z3274)=0,"",SUM(Z3274:Z3274))</f>
        <v/>
      </c>
      <c r="AF3274" s="16" t="str">
        <f>IF(COUNT(Q3274:Z3274)=0,"",SUM(Q3274:Z3274))</f>
        <v/>
      </c>
      <c r="AG3274" s="17" t="str">
        <f>IFERROR((AA3274+AB3274)/AF3274,"")</f>
        <v/>
      </c>
      <c r="AH3274" s="16"/>
    </row>
    <row r="3275" spans="1:34" x14ac:dyDescent="0.2">
      <c r="A3275" s="4" t="s">
        <v>21</v>
      </c>
      <c r="B3275" s="4" t="s">
        <v>125</v>
      </c>
      <c r="C3275" s="4" t="s">
        <v>955</v>
      </c>
      <c r="D3275" s="4" t="s">
        <v>539</v>
      </c>
      <c r="E3275" s="4" t="s">
        <v>262</v>
      </c>
      <c r="F3275" s="4" t="s">
        <v>1674</v>
      </c>
      <c r="G3275" s="4" t="s">
        <v>157</v>
      </c>
      <c r="H3275" s="4" t="s">
        <v>163</v>
      </c>
      <c r="I3275" s="16"/>
      <c r="J3275" s="16"/>
      <c r="K3275" s="16"/>
      <c r="L3275" s="16"/>
      <c r="M3275" s="16"/>
      <c r="N3275" s="16"/>
      <c r="O3275" s="17" t="str">
        <f>IFERROR(K3275/I3275,"")</f>
        <v/>
      </c>
      <c r="P3275" s="17" t="str">
        <f>IFERROR(L3275/J3275,"")</f>
        <v/>
      </c>
      <c r="Q3275" s="16"/>
      <c r="R3275" s="16"/>
      <c r="S3275" s="16"/>
      <c r="T3275" s="16"/>
      <c r="U3275" s="16"/>
      <c r="V3275" s="16"/>
      <c r="W3275" s="16"/>
      <c r="X3275" s="16"/>
      <c r="Y3275" s="16"/>
      <c r="Z3275" s="16"/>
      <c r="AA3275" s="16" t="str">
        <f>IF(COUNT(Q3275:Z3275)=0,"",SUM(Q3275:Q3275))</f>
        <v/>
      </c>
      <c r="AB3275" s="16" t="str">
        <f>IF(COUNT(Q3275:Z3275)=0,"",SUM(R3275:S3275))</f>
        <v/>
      </c>
      <c r="AC3275" s="16" t="str">
        <f>IF(COUNT(Q3275:Z3275)=0,"",SUM(T3275:V3275))</f>
        <v/>
      </c>
      <c r="AD3275" s="16" t="str">
        <f>IF(COUNT(Q3275:Z3275)=0,"",SUM(W3275:Y3275))</f>
        <v/>
      </c>
      <c r="AE3275" s="16" t="str">
        <f>IF(COUNT(Q3275:Z3275)=0,"",SUM(Z3275:Z3275))</f>
        <v/>
      </c>
      <c r="AF3275" s="16" t="str">
        <f>IF(COUNT(Q3275:Z3275)=0,"",SUM(Q3275:Z3275))</f>
        <v/>
      </c>
      <c r="AG3275" s="17" t="str">
        <f>IFERROR((AA3275+AB3275)/AF3275,"")</f>
        <v/>
      </c>
      <c r="AH3275" s="16"/>
    </row>
    <row r="3276" spans="1:34" x14ac:dyDescent="0.2">
      <c r="A3276" s="4" t="s">
        <v>21</v>
      </c>
      <c r="B3276" s="4" t="s">
        <v>125</v>
      </c>
      <c r="C3276" s="4" t="s">
        <v>955</v>
      </c>
      <c r="D3276" s="4" t="s">
        <v>539</v>
      </c>
      <c r="E3276" s="4" t="s">
        <v>262</v>
      </c>
      <c r="F3276" s="4" t="s">
        <v>1675</v>
      </c>
      <c r="G3276" s="4" t="s">
        <v>157</v>
      </c>
      <c r="H3276" s="4" t="s">
        <v>165</v>
      </c>
      <c r="I3276" s="16"/>
      <c r="J3276" s="16"/>
      <c r="K3276" s="16"/>
      <c r="L3276" s="16"/>
      <c r="M3276" s="16"/>
      <c r="N3276" s="16"/>
      <c r="O3276" s="17" t="str">
        <f>IFERROR(K3276/I3276,"")</f>
        <v/>
      </c>
      <c r="P3276" s="17" t="str">
        <f>IFERROR(L3276/J3276,"")</f>
        <v/>
      </c>
      <c r="Q3276" s="16"/>
      <c r="R3276" s="16"/>
      <c r="S3276" s="16"/>
      <c r="T3276" s="16"/>
      <c r="U3276" s="16"/>
      <c r="V3276" s="16"/>
      <c r="W3276" s="16"/>
      <c r="X3276" s="16"/>
      <c r="Y3276" s="16"/>
      <c r="Z3276" s="16"/>
      <c r="AA3276" s="16" t="str">
        <f>IF(COUNT(Q3276:Z3276)=0,"",SUM(Q3276:Q3276))</f>
        <v/>
      </c>
      <c r="AB3276" s="16" t="str">
        <f>IF(COUNT(Q3276:Z3276)=0,"",SUM(R3276:S3276))</f>
        <v/>
      </c>
      <c r="AC3276" s="16" t="str">
        <f>IF(COUNT(Q3276:Z3276)=0,"",SUM(T3276:V3276))</f>
        <v/>
      </c>
      <c r="AD3276" s="16" t="str">
        <f>IF(COUNT(Q3276:Z3276)=0,"",SUM(W3276:Y3276))</f>
        <v/>
      </c>
      <c r="AE3276" s="16" t="str">
        <f>IF(COUNT(Q3276:Z3276)=0,"",SUM(Z3276:Z3276))</f>
        <v/>
      </c>
      <c r="AF3276" s="16" t="str">
        <f>IF(COUNT(Q3276:Z3276)=0,"",SUM(Q3276:Z3276))</f>
        <v/>
      </c>
      <c r="AG3276" s="17" t="str">
        <f>IFERROR((AA3276+AB3276)/AF3276,"")</f>
        <v/>
      </c>
      <c r="AH3276" s="16"/>
    </row>
    <row r="3277" spans="1:34" x14ac:dyDescent="0.2">
      <c r="A3277" s="4" t="s">
        <v>21</v>
      </c>
      <c r="B3277" s="4" t="s">
        <v>125</v>
      </c>
      <c r="C3277" s="4" t="s">
        <v>955</v>
      </c>
      <c r="D3277" s="4" t="s">
        <v>539</v>
      </c>
      <c r="E3277" s="4" t="s">
        <v>262</v>
      </c>
      <c r="F3277" s="4" t="s">
        <v>1677</v>
      </c>
      <c r="G3277" s="4" t="s">
        <v>157</v>
      </c>
      <c r="H3277" s="4" t="s">
        <v>164</v>
      </c>
      <c r="I3277" s="16"/>
      <c r="J3277" s="16"/>
      <c r="K3277" s="16"/>
      <c r="L3277" s="16"/>
      <c r="M3277" s="16"/>
      <c r="N3277" s="16"/>
      <c r="O3277" s="17" t="str">
        <f>IFERROR(K3277/I3277,"")</f>
        <v/>
      </c>
      <c r="P3277" s="17" t="str">
        <f>IFERROR(L3277/J3277,"")</f>
        <v/>
      </c>
      <c r="Q3277" s="16"/>
      <c r="R3277" s="16"/>
      <c r="S3277" s="16"/>
      <c r="T3277" s="16"/>
      <c r="U3277" s="16"/>
      <c r="V3277" s="16"/>
      <c r="W3277" s="16"/>
      <c r="X3277" s="16"/>
      <c r="Y3277" s="16"/>
      <c r="Z3277" s="16"/>
      <c r="AA3277" s="16" t="str">
        <f>IF(COUNT(Q3277:Z3277)=0,"",SUM(Q3277:Q3277))</f>
        <v/>
      </c>
      <c r="AB3277" s="16" t="str">
        <f>IF(COUNT(Q3277:Z3277)=0,"",SUM(R3277:S3277))</f>
        <v/>
      </c>
      <c r="AC3277" s="16" t="str">
        <f>IF(COUNT(Q3277:Z3277)=0,"",SUM(T3277:V3277))</f>
        <v/>
      </c>
      <c r="AD3277" s="16" t="str">
        <f>IF(COUNT(Q3277:Z3277)=0,"",SUM(W3277:Y3277))</f>
        <v/>
      </c>
      <c r="AE3277" s="16" t="str">
        <f>IF(COUNT(Q3277:Z3277)=0,"",SUM(Z3277:Z3277))</f>
        <v/>
      </c>
      <c r="AF3277" s="16" t="str">
        <f>IF(COUNT(Q3277:Z3277)=0,"",SUM(Q3277:Z3277))</f>
        <v/>
      </c>
      <c r="AG3277" s="17" t="str">
        <f>IFERROR((AA3277+AB3277)/AF3277,"")</f>
        <v/>
      </c>
      <c r="AH3277" s="16"/>
    </row>
    <row r="3278" spans="1:34" x14ac:dyDescent="0.2">
      <c r="A3278" s="4" t="s">
        <v>21</v>
      </c>
      <c r="B3278" s="4" t="s">
        <v>125</v>
      </c>
      <c r="C3278" s="4" t="s">
        <v>955</v>
      </c>
      <c r="D3278" s="4" t="s">
        <v>539</v>
      </c>
      <c r="E3278" s="4" t="s">
        <v>262</v>
      </c>
      <c r="F3278" s="4" t="s">
        <v>1678</v>
      </c>
      <c r="G3278" s="4" t="s">
        <v>157</v>
      </c>
      <c r="H3278" s="4" t="s">
        <v>164</v>
      </c>
      <c r="I3278" s="16"/>
      <c r="J3278" s="16"/>
      <c r="K3278" s="16"/>
      <c r="L3278" s="16"/>
      <c r="M3278" s="16"/>
      <c r="N3278" s="16"/>
      <c r="O3278" s="17" t="str">
        <f>IFERROR(K3278/I3278,"")</f>
        <v/>
      </c>
      <c r="P3278" s="17" t="str">
        <f>IFERROR(L3278/J3278,"")</f>
        <v/>
      </c>
      <c r="Q3278" s="16"/>
      <c r="R3278" s="16"/>
      <c r="S3278" s="16"/>
      <c r="T3278" s="16"/>
      <c r="U3278" s="16"/>
      <c r="V3278" s="16"/>
      <c r="W3278" s="16"/>
      <c r="X3278" s="16"/>
      <c r="Y3278" s="16"/>
      <c r="Z3278" s="16"/>
      <c r="AA3278" s="16" t="str">
        <f>IF(COUNT(Q3278:Z3278)=0,"",SUM(Q3278:Q3278))</f>
        <v/>
      </c>
      <c r="AB3278" s="16" t="str">
        <f>IF(COUNT(Q3278:Z3278)=0,"",SUM(R3278:S3278))</f>
        <v/>
      </c>
      <c r="AC3278" s="16" t="str">
        <f>IF(COUNT(Q3278:Z3278)=0,"",SUM(T3278:V3278))</f>
        <v/>
      </c>
      <c r="AD3278" s="16" t="str">
        <f>IF(COUNT(Q3278:Z3278)=0,"",SUM(W3278:Y3278))</f>
        <v/>
      </c>
      <c r="AE3278" s="16" t="str">
        <f>IF(COUNT(Q3278:Z3278)=0,"",SUM(Z3278:Z3278))</f>
        <v/>
      </c>
      <c r="AF3278" s="16" t="str">
        <f>IF(COUNT(Q3278:Z3278)=0,"",SUM(Q3278:Z3278))</f>
        <v/>
      </c>
      <c r="AG3278" s="17" t="str">
        <f>IFERROR((AA3278+AB3278)/AF3278,"")</f>
        <v/>
      </c>
      <c r="AH3278" s="16"/>
    </row>
    <row r="3279" spans="1:34" x14ac:dyDescent="0.2">
      <c r="A3279" s="4" t="s">
        <v>21</v>
      </c>
      <c r="B3279" s="4" t="s">
        <v>125</v>
      </c>
      <c r="C3279" s="4" t="s">
        <v>955</v>
      </c>
      <c r="D3279" s="4" t="s">
        <v>539</v>
      </c>
      <c r="E3279" s="4" t="s">
        <v>262</v>
      </c>
      <c r="F3279" s="4" t="s">
        <v>1679</v>
      </c>
      <c r="G3279" s="4" t="s">
        <v>157</v>
      </c>
      <c r="H3279" s="4" t="s">
        <v>163</v>
      </c>
      <c r="I3279" s="16"/>
      <c r="J3279" s="16"/>
      <c r="K3279" s="16"/>
      <c r="L3279" s="16"/>
      <c r="M3279" s="16"/>
      <c r="N3279" s="16"/>
      <c r="O3279" s="17" t="str">
        <f>IFERROR(K3279/I3279,"")</f>
        <v/>
      </c>
      <c r="P3279" s="17" t="str">
        <f>IFERROR(L3279/J3279,"")</f>
        <v/>
      </c>
      <c r="Q3279" s="16"/>
      <c r="R3279" s="16"/>
      <c r="S3279" s="16"/>
      <c r="T3279" s="16"/>
      <c r="U3279" s="16"/>
      <c r="V3279" s="16"/>
      <c r="W3279" s="16"/>
      <c r="X3279" s="16"/>
      <c r="Y3279" s="16"/>
      <c r="Z3279" s="16"/>
      <c r="AA3279" s="16" t="str">
        <f>IF(COUNT(Q3279:Z3279)=0,"",SUM(Q3279:Q3279))</f>
        <v/>
      </c>
      <c r="AB3279" s="16" t="str">
        <f>IF(COUNT(Q3279:Z3279)=0,"",SUM(R3279:S3279))</f>
        <v/>
      </c>
      <c r="AC3279" s="16" t="str">
        <f>IF(COUNT(Q3279:Z3279)=0,"",SUM(T3279:V3279))</f>
        <v/>
      </c>
      <c r="AD3279" s="16" t="str">
        <f>IF(COUNT(Q3279:Z3279)=0,"",SUM(W3279:Y3279))</f>
        <v/>
      </c>
      <c r="AE3279" s="16" t="str">
        <f>IF(COUNT(Q3279:Z3279)=0,"",SUM(Z3279:Z3279))</f>
        <v/>
      </c>
      <c r="AF3279" s="16" t="str">
        <f>IF(COUNT(Q3279:Z3279)=0,"",SUM(Q3279:Z3279))</f>
        <v/>
      </c>
      <c r="AG3279" s="17" t="str">
        <f>IFERROR((AA3279+AB3279)/AF3279,"")</f>
        <v/>
      </c>
      <c r="AH3279" s="16"/>
    </row>
    <row r="3280" spans="1:34" x14ac:dyDescent="0.2">
      <c r="A3280" s="4" t="s">
        <v>21</v>
      </c>
      <c r="B3280" s="4" t="s">
        <v>130</v>
      </c>
      <c r="C3280" s="4" t="s">
        <v>991</v>
      </c>
      <c r="D3280" s="4" t="s">
        <v>542</v>
      </c>
      <c r="E3280" s="4" t="s">
        <v>543</v>
      </c>
      <c r="F3280" s="4" t="s">
        <v>1699</v>
      </c>
      <c r="G3280" s="4" t="s">
        <v>159</v>
      </c>
      <c r="H3280" s="4" t="s">
        <v>165</v>
      </c>
      <c r="I3280" s="16"/>
      <c r="J3280" s="16"/>
      <c r="K3280" s="16"/>
      <c r="L3280" s="16"/>
      <c r="M3280" s="16"/>
      <c r="N3280" s="16"/>
      <c r="O3280" s="17" t="str">
        <f>IFERROR(K3280/I3280,"")</f>
        <v/>
      </c>
      <c r="P3280" s="17" t="str">
        <f>IFERROR(L3280/J3280,"")</f>
        <v/>
      </c>
      <c r="Q3280" s="16"/>
      <c r="R3280" s="16"/>
      <c r="S3280" s="16"/>
      <c r="T3280" s="16"/>
      <c r="U3280" s="16"/>
      <c r="V3280" s="16"/>
      <c r="W3280" s="16"/>
      <c r="X3280" s="16"/>
      <c r="Y3280" s="16"/>
      <c r="Z3280" s="16"/>
      <c r="AA3280" s="16" t="str">
        <f>IF(COUNT(Q3280:Z3280)=0,"",SUM(Q3280:Q3280))</f>
        <v/>
      </c>
      <c r="AB3280" s="16" t="str">
        <f>IF(COUNT(Q3280:Z3280)=0,"",SUM(R3280:S3280))</f>
        <v/>
      </c>
      <c r="AC3280" s="16" t="str">
        <f>IF(COUNT(Q3280:Z3280)=0,"",SUM(T3280:V3280))</f>
        <v/>
      </c>
      <c r="AD3280" s="16" t="str">
        <f>IF(COUNT(Q3280:Z3280)=0,"",SUM(W3280:Y3280))</f>
        <v/>
      </c>
      <c r="AE3280" s="16" t="str">
        <f>IF(COUNT(Q3280:Z3280)=0,"",SUM(Z3280:Z3280))</f>
        <v/>
      </c>
      <c r="AF3280" s="16" t="str">
        <f>IF(COUNT(Q3280:Z3280)=0,"",SUM(Q3280:Z3280))</f>
        <v/>
      </c>
      <c r="AG3280" s="17" t="str">
        <f>IFERROR((AA3280+AB3280)/AF3280,"")</f>
        <v/>
      </c>
      <c r="AH3280" s="16"/>
    </row>
    <row r="3281" spans="1:34" x14ac:dyDescent="0.2">
      <c r="A3281" s="4" t="s">
        <v>21</v>
      </c>
      <c r="B3281" s="4" t="s">
        <v>130</v>
      </c>
      <c r="C3281" s="4" t="s">
        <v>991</v>
      </c>
      <c r="D3281" s="4" t="s">
        <v>542</v>
      </c>
      <c r="E3281" s="4" t="s">
        <v>543</v>
      </c>
      <c r="F3281" s="4" t="s">
        <v>1700</v>
      </c>
      <c r="G3281" s="4" t="s">
        <v>159</v>
      </c>
      <c r="H3281" s="4" t="s">
        <v>166</v>
      </c>
      <c r="I3281" s="16"/>
      <c r="J3281" s="16"/>
      <c r="K3281" s="16"/>
      <c r="L3281" s="16"/>
      <c r="M3281" s="16"/>
      <c r="N3281" s="16"/>
      <c r="O3281" s="17" t="str">
        <f>IFERROR(K3281/I3281,"")</f>
        <v/>
      </c>
      <c r="P3281" s="17" t="str">
        <f>IFERROR(L3281/J3281,"")</f>
        <v/>
      </c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  <c r="AA3281" s="16" t="str">
        <f>IF(COUNT(Q3281:Z3281)=0,"",SUM(Q3281:Q3281))</f>
        <v/>
      </c>
      <c r="AB3281" s="16" t="str">
        <f>IF(COUNT(Q3281:Z3281)=0,"",SUM(R3281:S3281))</f>
        <v/>
      </c>
      <c r="AC3281" s="16" t="str">
        <f>IF(COUNT(Q3281:Z3281)=0,"",SUM(T3281:V3281))</f>
        <v/>
      </c>
      <c r="AD3281" s="16" t="str">
        <f>IF(COUNT(Q3281:Z3281)=0,"",SUM(W3281:Y3281))</f>
        <v/>
      </c>
      <c r="AE3281" s="16" t="str">
        <f>IF(COUNT(Q3281:Z3281)=0,"",SUM(Z3281:Z3281))</f>
        <v/>
      </c>
      <c r="AF3281" s="16" t="str">
        <f>IF(COUNT(Q3281:Z3281)=0,"",SUM(Q3281:Z3281))</f>
        <v/>
      </c>
      <c r="AG3281" s="17" t="str">
        <f>IFERROR((AA3281+AB3281)/AF3281,"")</f>
        <v/>
      </c>
      <c r="AH3281" s="16"/>
    </row>
    <row r="3282" spans="1:34" x14ac:dyDescent="0.2">
      <c r="A3282" s="4" t="s">
        <v>21</v>
      </c>
      <c r="B3282" s="4" t="s">
        <v>130</v>
      </c>
      <c r="C3282" s="4" t="s">
        <v>991</v>
      </c>
      <c r="D3282" s="4" t="s">
        <v>542</v>
      </c>
      <c r="E3282" s="4" t="s">
        <v>543</v>
      </c>
      <c r="F3282" s="4" t="s">
        <v>1701</v>
      </c>
      <c r="G3282" s="4" t="s">
        <v>159</v>
      </c>
      <c r="H3282" s="4" t="s">
        <v>166</v>
      </c>
      <c r="I3282" s="16"/>
      <c r="J3282" s="16"/>
      <c r="K3282" s="16"/>
      <c r="L3282" s="16"/>
      <c r="M3282" s="16"/>
      <c r="N3282" s="16"/>
      <c r="O3282" s="17" t="str">
        <f>IFERROR(K3282/I3282,"")</f>
        <v/>
      </c>
      <c r="P3282" s="17" t="str">
        <f>IFERROR(L3282/J3282,"")</f>
        <v/>
      </c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  <c r="AA3282" s="16" t="str">
        <f>IF(COUNT(Q3282:Z3282)=0,"",SUM(Q3282:Q3282))</f>
        <v/>
      </c>
      <c r="AB3282" s="16" t="str">
        <f>IF(COUNT(Q3282:Z3282)=0,"",SUM(R3282:S3282))</f>
        <v/>
      </c>
      <c r="AC3282" s="16" t="str">
        <f>IF(COUNT(Q3282:Z3282)=0,"",SUM(T3282:V3282))</f>
        <v/>
      </c>
      <c r="AD3282" s="16" t="str">
        <f>IF(COUNT(Q3282:Z3282)=0,"",SUM(W3282:Y3282))</f>
        <v/>
      </c>
      <c r="AE3282" s="16" t="str">
        <f>IF(COUNT(Q3282:Z3282)=0,"",SUM(Z3282:Z3282))</f>
        <v/>
      </c>
      <c r="AF3282" s="16" t="str">
        <f>IF(COUNT(Q3282:Z3282)=0,"",SUM(Q3282:Z3282))</f>
        <v/>
      </c>
      <c r="AG3282" s="17" t="str">
        <f>IFERROR((AA3282+AB3282)/AF3282,"")</f>
        <v/>
      </c>
      <c r="AH3282" s="16"/>
    </row>
    <row r="3283" spans="1:34" x14ac:dyDescent="0.2">
      <c r="A3283" s="4" t="s">
        <v>21</v>
      </c>
      <c r="B3283" s="4" t="s">
        <v>130</v>
      </c>
      <c r="C3283" s="4" t="s">
        <v>991</v>
      </c>
      <c r="D3283" s="4" t="s">
        <v>545</v>
      </c>
      <c r="E3283" s="4" t="s">
        <v>546</v>
      </c>
      <c r="F3283" s="4" t="s">
        <v>1702</v>
      </c>
      <c r="G3283" s="4" t="s">
        <v>159</v>
      </c>
      <c r="H3283" s="4" t="s">
        <v>164</v>
      </c>
      <c r="I3283" s="16"/>
      <c r="J3283" s="16"/>
      <c r="K3283" s="16"/>
      <c r="L3283" s="16"/>
      <c r="M3283" s="16"/>
      <c r="N3283" s="16"/>
      <c r="O3283" s="17" t="str">
        <f>IFERROR(K3283/I3283,"")</f>
        <v/>
      </c>
      <c r="P3283" s="17" t="str">
        <f>IFERROR(L3283/J3283,"")</f>
        <v/>
      </c>
      <c r="Q3283" s="16"/>
      <c r="R3283" s="16"/>
      <c r="S3283" s="16"/>
      <c r="T3283" s="16"/>
      <c r="U3283" s="16"/>
      <c r="V3283" s="16"/>
      <c r="W3283" s="16"/>
      <c r="X3283" s="16"/>
      <c r="Y3283" s="16"/>
      <c r="Z3283" s="16"/>
      <c r="AA3283" s="16" t="str">
        <f>IF(COUNT(Q3283:Z3283)=0,"",SUM(Q3283:Q3283))</f>
        <v/>
      </c>
      <c r="AB3283" s="16" t="str">
        <f>IF(COUNT(Q3283:Z3283)=0,"",SUM(R3283:S3283))</f>
        <v/>
      </c>
      <c r="AC3283" s="16" t="str">
        <f>IF(COUNT(Q3283:Z3283)=0,"",SUM(T3283:V3283))</f>
        <v/>
      </c>
      <c r="AD3283" s="16" t="str">
        <f>IF(COUNT(Q3283:Z3283)=0,"",SUM(W3283:Y3283))</f>
        <v/>
      </c>
      <c r="AE3283" s="16" t="str">
        <f>IF(COUNT(Q3283:Z3283)=0,"",SUM(Z3283:Z3283))</f>
        <v/>
      </c>
      <c r="AF3283" s="16" t="str">
        <f>IF(COUNT(Q3283:Z3283)=0,"",SUM(Q3283:Z3283))</f>
        <v/>
      </c>
      <c r="AG3283" s="17" t="str">
        <f>IFERROR((AA3283+AB3283)/AF3283,"")</f>
        <v/>
      </c>
      <c r="AH3283" s="16"/>
    </row>
    <row r="3284" spans="1:34" x14ac:dyDescent="0.2">
      <c r="A3284" s="4" t="s">
        <v>21</v>
      </c>
      <c r="B3284" s="4" t="s">
        <v>130</v>
      </c>
      <c r="C3284" s="4" t="s">
        <v>991</v>
      </c>
      <c r="D3284" s="4" t="s">
        <v>545</v>
      </c>
      <c r="E3284" s="4" t="s">
        <v>546</v>
      </c>
      <c r="F3284" s="4" t="s">
        <v>1709</v>
      </c>
      <c r="G3284" s="4" t="s">
        <v>159</v>
      </c>
      <c r="H3284" s="4" t="s">
        <v>164</v>
      </c>
      <c r="I3284" s="16"/>
      <c r="J3284" s="16"/>
      <c r="K3284" s="16"/>
      <c r="L3284" s="16"/>
      <c r="M3284" s="16"/>
      <c r="N3284" s="16"/>
      <c r="O3284" s="17" t="str">
        <f>IFERROR(K3284/I3284,"")</f>
        <v/>
      </c>
      <c r="P3284" s="17" t="str">
        <f>IFERROR(L3284/J3284,"")</f>
        <v/>
      </c>
      <c r="Q3284" s="16"/>
      <c r="R3284" s="16"/>
      <c r="S3284" s="16"/>
      <c r="T3284" s="16"/>
      <c r="U3284" s="16"/>
      <c r="V3284" s="16"/>
      <c r="W3284" s="16"/>
      <c r="X3284" s="16"/>
      <c r="Y3284" s="16"/>
      <c r="Z3284" s="16"/>
      <c r="AA3284" s="16" t="str">
        <f>IF(COUNT(Q3284:Z3284)=0,"",SUM(Q3284:Q3284))</f>
        <v/>
      </c>
      <c r="AB3284" s="16" t="str">
        <f>IF(COUNT(Q3284:Z3284)=0,"",SUM(R3284:S3284))</f>
        <v/>
      </c>
      <c r="AC3284" s="16" t="str">
        <f>IF(COUNT(Q3284:Z3284)=0,"",SUM(T3284:V3284))</f>
        <v/>
      </c>
      <c r="AD3284" s="16" t="str">
        <f>IF(COUNT(Q3284:Z3284)=0,"",SUM(W3284:Y3284))</f>
        <v/>
      </c>
      <c r="AE3284" s="16" t="str">
        <f>IF(COUNT(Q3284:Z3284)=0,"",SUM(Z3284:Z3284))</f>
        <v/>
      </c>
      <c r="AF3284" s="16" t="str">
        <f>IF(COUNT(Q3284:Z3284)=0,"",SUM(Q3284:Z3284))</f>
        <v/>
      </c>
      <c r="AG3284" s="17" t="str">
        <f>IFERROR((AA3284+AB3284)/AF3284,"")</f>
        <v/>
      </c>
      <c r="AH3284" s="16"/>
    </row>
    <row r="3285" spans="1:34" x14ac:dyDescent="0.2">
      <c r="A3285" s="4" t="s">
        <v>21</v>
      </c>
      <c r="B3285" s="4" t="s">
        <v>130</v>
      </c>
      <c r="C3285" s="4" t="s">
        <v>991</v>
      </c>
      <c r="D3285" s="4" t="s">
        <v>545</v>
      </c>
      <c r="E3285" s="4" t="s">
        <v>546</v>
      </c>
      <c r="F3285" s="4" t="s">
        <v>1710</v>
      </c>
      <c r="G3285" s="4" t="s">
        <v>159</v>
      </c>
      <c r="H3285" s="4" t="s">
        <v>165</v>
      </c>
      <c r="I3285" s="16"/>
      <c r="J3285" s="16"/>
      <c r="K3285" s="16"/>
      <c r="L3285" s="16"/>
      <c r="M3285" s="16"/>
      <c r="N3285" s="16"/>
      <c r="O3285" s="17" t="str">
        <f>IFERROR(K3285/I3285,"")</f>
        <v/>
      </c>
      <c r="P3285" s="17" t="str">
        <f>IFERROR(L3285/J3285,"")</f>
        <v/>
      </c>
      <c r="Q3285" s="16"/>
      <c r="R3285" s="16"/>
      <c r="S3285" s="16"/>
      <c r="T3285" s="16"/>
      <c r="U3285" s="16"/>
      <c r="V3285" s="16"/>
      <c r="W3285" s="16"/>
      <c r="X3285" s="16"/>
      <c r="Y3285" s="16"/>
      <c r="Z3285" s="16"/>
      <c r="AA3285" s="16" t="str">
        <f>IF(COUNT(Q3285:Z3285)=0,"",SUM(Q3285:Q3285))</f>
        <v/>
      </c>
      <c r="AB3285" s="16" t="str">
        <f>IF(COUNT(Q3285:Z3285)=0,"",SUM(R3285:S3285))</f>
        <v/>
      </c>
      <c r="AC3285" s="16" t="str">
        <f>IF(COUNT(Q3285:Z3285)=0,"",SUM(T3285:V3285))</f>
        <v/>
      </c>
      <c r="AD3285" s="16" t="str">
        <f>IF(COUNT(Q3285:Z3285)=0,"",SUM(W3285:Y3285))</f>
        <v/>
      </c>
      <c r="AE3285" s="16" t="str">
        <f>IF(COUNT(Q3285:Z3285)=0,"",SUM(Z3285:Z3285))</f>
        <v/>
      </c>
      <c r="AF3285" s="16" t="str">
        <f>IF(COUNT(Q3285:Z3285)=0,"",SUM(Q3285:Z3285))</f>
        <v/>
      </c>
      <c r="AG3285" s="17" t="str">
        <f>IFERROR((AA3285+AB3285)/AF3285,"")</f>
        <v/>
      </c>
      <c r="AH3285" s="16"/>
    </row>
    <row r="3286" spans="1:34" x14ac:dyDescent="0.2">
      <c r="A3286" s="4" t="s">
        <v>21</v>
      </c>
      <c r="B3286" s="4" t="s">
        <v>130</v>
      </c>
      <c r="C3286" s="4" t="s">
        <v>991</v>
      </c>
      <c r="D3286" s="4" t="s">
        <v>545</v>
      </c>
      <c r="E3286" s="4" t="s">
        <v>546</v>
      </c>
      <c r="F3286" s="4" t="s">
        <v>1711</v>
      </c>
      <c r="G3286" s="4" t="s">
        <v>159</v>
      </c>
      <c r="H3286" s="4" t="s">
        <v>165</v>
      </c>
      <c r="I3286" s="16"/>
      <c r="J3286" s="16"/>
      <c r="K3286" s="16"/>
      <c r="L3286" s="16"/>
      <c r="M3286" s="16"/>
      <c r="N3286" s="16"/>
      <c r="O3286" s="17" t="str">
        <f>IFERROR(K3286/I3286,"")</f>
        <v/>
      </c>
      <c r="P3286" s="17" t="str">
        <f>IFERROR(L3286/J3286,"")</f>
        <v/>
      </c>
      <c r="Q3286" s="16"/>
      <c r="R3286" s="16"/>
      <c r="S3286" s="16"/>
      <c r="T3286" s="16"/>
      <c r="U3286" s="16"/>
      <c r="V3286" s="16"/>
      <c r="W3286" s="16"/>
      <c r="X3286" s="16"/>
      <c r="Y3286" s="16"/>
      <c r="Z3286" s="16"/>
      <c r="AA3286" s="16" t="str">
        <f>IF(COUNT(Q3286:Z3286)=0,"",SUM(Q3286:Q3286))</f>
        <v/>
      </c>
      <c r="AB3286" s="16" t="str">
        <f>IF(COUNT(Q3286:Z3286)=0,"",SUM(R3286:S3286))</f>
        <v/>
      </c>
      <c r="AC3286" s="16" t="str">
        <f>IF(COUNT(Q3286:Z3286)=0,"",SUM(T3286:V3286))</f>
        <v/>
      </c>
      <c r="AD3286" s="16" t="str">
        <f>IF(COUNT(Q3286:Z3286)=0,"",SUM(W3286:Y3286))</f>
        <v/>
      </c>
      <c r="AE3286" s="16" t="str">
        <f>IF(COUNT(Q3286:Z3286)=0,"",SUM(Z3286:Z3286))</f>
        <v/>
      </c>
      <c r="AF3286" s="16" t="str">
        <f>IF(COUNT(Q3286:Z3286)=0,"",SUM(Q3286:Z3286))</f>
        <v/>
      </c>
      <c r="AG3286" s="17" t="str">
        <f>IFERROR((AA3286+AB3286)/AF3286,"")</f>
        <v/>
      </c>
      <c r="AH3286" s="16"/>
    </row>
    <row r="3287" spans="1:34" x14ac:dyDescent="0.2">
      <c r="A3287" s="4" t="s">
        <v>21</v>
      </c>
      <c r="B3287" s="4" t="s">
        <v>130</v>
      </c>
      <c r="C3287" s="4" t="s">
        <v>991</v>
      </c>
      <c r="D3287" s="4" t="s">
        <v>545</v>
      </c>
      <c r="E3287" s="4" t="s">
        <v>546</v>
      </c>
      <c r="F3287" s="4" t="s">
        <v>1712</v>
      </c>
      <c r="G3287" s="4" t="s">
        <v>159</v>
      </c>
      <c r="H3287" s="4" t="s">
        <v>164</v>
      </c>
      <c r="I3287" s="16"/>
      <c r="J3287" s="16"/>
      <c r="K3287" s="16"/>
      <c r="L3287" s="16"/>
      <c r="M3287" s="16"/>
      <c r="N3287" s="16"/>
      <c r="O3287" s="17" t="str">
        <f>IFERROR(K3287/I3287,"")</f>
        <v/>
      </c>
      <c r="P3287" s="17" t="str">
        <f>IFERROR(L3287/J3287,"")</f>
        <v/>
      </c>
      <c r="Q3287" s="16"/>
      <c r="R3287" s="16"/>
      <c r="S3287" s="16"/>
      <c r="T3287" s="16"/>
      <c r="U3287" s="16"/>
      <c r="V3287" s="16"/>
      <c r="W3287" s="16"/>
      <c r="X3287" s="16"/>
      <c r="Y3287" s="16"/>
      <c r="Z3287" s="16"/>
      <c r="AA3287" s="16" t="str">
        <f>IF(COUNT(Q3287:Z3287)=0,"",SUM(Q3287:Q3287))</f>
        <v/>
      </c>
      <c r="AB3287" s="16" t="str">
        <f>IF(COUNT(Q3287:Z3287)=0,"",SUM(R3287:S3287))</f>
        <v/>
      </c>
      <c r="AC3287" s="16" t="str">
        <f>IF(COUNT(Q3287:Z3287)=0,"",SUM(T3287:V3287))</f>
        <v/>
      </c>
      <c r="AD3287" s="16" t="str">
        <f>IF(COUNT(Q3287:Z3287)=0,"",SUM(W3287:Y3287))</f>
        <v/>
      </c>
      <c r="AE3287" s="16" t="str">
        <f>IF(COUNT(Q3287:Z3287)=0,"",SUM(Z3287:Z3287))</f>
        <v/>
      </c>
      <c r="AF3287" s="16" t="str">
        <f>IF(COUNT(Q3287:Z3287)=0,"",SUM(Q3287:Z3287))</f>
        <v/>
      </c>
      <c r="AG3287" s="17" t="str">
        <f>IFERROR((AA3287+AB3287)/AF3287,"")</f>
        <v/>
      </c>
      <c r="AH3287" s="16"/>
    </row>
    <row r="3288" spans="1:34" x14ac:dyDescent="0.2">
      <c r="A3288" s="4" t="s">
        <v>21</v>
      </c>
      <c r="B3288" s="4" t="s">
        <v>130</v>
      </c>
      <c r="C3288" s="4" t="s">
        <v>991</v>
      </c>
      <c r="D3288" s="4" t="s">
        <v>547</v>
      </c>
      <c r="E3288" s="4" t="s">
        <v>548</v>
      </c>
      <c r="F3288" s="4" t="s">
        <v>1717</v>
      </c>
      <c r="G3288" s="4" t="s">
        <v>156</v>
      </c>
      <c r="H3288" s="4" t="s">
        <v>165</v>
      </c>
      <c r="I3288" s="16"/>
      <c r="J3288" s="16"/>
      <c r="K3288" s="16"/>
      <c r="L3288" s="16"/>
      <c r="M3288" s="16"/>
      <c r="N3288" s="16"/>
      <c r="O3288" s="17" t="str">
        <f>IFERROR(K3288/I3288,"")</f>
        <v/>
      </c>
      <c r="P3288" s="17" t="str">
        <f>IFERROR(L3288/J3288,"")</f>
        <v/>
      </c>
      <c r="Q3288" s="16"/>
      <c r="R3288" s="16"/>
      <c r="S3288" s="16"/>
      <c r="T3288" s="16"/>
      <c r="U3288" s="16"/>
      <c r="V3288" s="16"/>
      <c r="W3288" s="16"/>
      <c r="X3288" s="16"/>
      <c r="Y3288" s="16"/>
      <c r="Z3288" s="16"/>
      <c r="AA3288" s="16" t="str">
        <f>IF(COUNT(Q3288:Z3288)=0,"",SUM(Q3288:Q3288))</f>
        <v/>
      </c>
      <c r="AB3288" s="16" t="str">
        <f>IF(COUNT(Q3288:Z3288)=0,"",SUM(R3288:S3288))</f>
        <v/>
      </c>
      <c r="AC3288" s="16" t="str">
        <f>IF(COUNT(Q3288:Z3288)=0,"",SUM(T3288:V3288))</f>
        <v/>
      </c>
      <c r="AD3288" s="16" t="str">
        <f>IF(COUNT(Q3288:Z3288)=0,"",SUM(W3288:Y3288))</f>
        <v/>
      </c>
      <c r="AE3288" s="16" t="str">
        <f>IF(COUNT(Q3288:Z3288)=0,"",SUM(Z3288:Z3288))</f>
        <v/>
      </c>
      <c r="AF3288" s="16" t="str">
        <f>IF(COUNT(Q3288:Z3288)=0,"",SUM(Q3288:Z3288))</f>
        <v/>
      </c>
      <c r="AG3288" s="17" t="str">
        <f>IFERROR((AA3288+AB3288)/AF3288,"")</f>
        <v/>
      </c>
      <c r="AH3288" s="16"/>
    </row>
    <row r="3289" spans="1:34" x14ac:dyDescent="0.2">
      <c r="A3289" s="4" t="s">
        <v>21</v>
      </c>
      <c r="B3289" s="4" t="s">
        <v>130</v>
      </c>
      <c r="C3289" s="4" t="s">
        <v>991</v>
      </c>
      <c r="D3289" s="4" t="s">
        <v>547</v>
      </c>
      <c r="E3289" s="4" t="s">
        <v>548</v>
      </c>
      <c r="F3289" s="4" t="s">
        <v>1718</v>
      </c>
      <c r="G3289" s="4" t="s">
        <v>156</v>
      </c>
      <c r="H3289" s="4" t="s">
        <v>165</v>
      </c>
      <c r="I3289" s="16"/>
      <c r="J3289" s="16"/>
      <c r="K3289" s="16"/>
      <c r="L3289" s="16"/>
      <c r="M3289" s="16"/>
      <c r="N3289" s="16"/>
      <c r="O3289" s="17" t="str">
        <f>IFERROR(K3289/I3289,"")</f>
        <v/>
      </c>
      <c r="P3289" s="17" t="str">
        <f>IFERROR(L3289/J3289,"")</f>
        <v/>
      </c>
      <c r="Q3289" s="16"/>
      <c r="R3289" s="16"/>
      <c r="S3289" s="16"/>
      <c r="T3289" s="16"/>
      <c r="U3289" s="16"/>
      <c r="V3289" s="16"/>
      <c r="W3289" s="16"/>
      <c r="X3289" s="16"/>
      <c r="Y3289" s="16"/>
      <c r="Z3289" s="16"/>
      <c r="AA3289" s="16" t="str">
        <f>IF(COUNT(Q3289:Z3289)=0,"",SUM(Q3289:Q3289))</f>
        <v/>
      </c>
      <c r="AB3289" s="16" t="str">
        <f>IF(COUNT(Q3289:Z3289)=0,"",SUM(R3289:S3289))</f>
        <v/>
      </c>
      <c r="AC3289" s="16" t="str">
        <f>IF(COUNT(Q3289:Z3289)=0,"",SUM(T3289:V3289))</f>
        <v/>
      </c>
      <c r="AD3289" s="16" t="str">
        <f>IF(COUNT(Q3289:Z3289)=0,"",SUM(W3289:Y3289))</f>
        <v/>
      </c>
      <c r="AE3289" s="16" t="str">
        <f>IF(COUNT(Q3289:Z3289)=0,"",SUM(Z3289:Z3289))</f>
        <v/>
      </c>
      <c r="AF3289" s="16" t="str">
        <f>IF(COUNT(Q3289:Z3289)=0,"",SUM(Q3289:Z3289))</f>
        <v/>
      </c>
      <c r="AG3289" s="17" t="str">
        <f>IFERROR((AA3289+AB3289)/AF3289,"")</f>
        <v/>
      </c>
      <c r="AH3289" s="16"/>
    </row>
    <row r="3290" spans="1:34" x14ac:dyDescent="0.2">
      <c r="A3290" s="4" t="s">
        <v>21</v>
      </c>
      <c r="B3290" s="4" t="s">
        <v>130</v>
      </c>
      <c r="C3290" s="4" t="s">
        <v>991</v>
      </c>
      <c r="D3290" s="4" t="s">
        <v>547</v>
      </c>
      <c r="E3290" s="4" t="s">
        <v>548</v>
      </c>
      <c r="F3290" s="4" t="s">
        <v>1719</v>
      </c>
      <c r="G3290" s="4" t="s">
        <v>156</v>
      </c>
      <c r="H3290" s="4" t="s">
        <v>164</v>
      </c>
      <c r="I3290" s="16"/>
      <c r="J3290" s="16"/>
      <c r="K3290" s="16"/>
      <c r="L3290" s="16"/>
      <c r="M3290" s="16"/>
      <c r="N3290" s="16"/>
      <c r="O3290" s="17" t="str">
        <f>IFERROR(K3290/I3290,"")</f>
        <v/>
      </c>
      <c r="P3290" s="17" t="str">
        <f>IFERROR(L3290/J3290,"")</f>
        <v/>
      </c>
      <c r="Q3290" s="16"/>
      <c r="R3290" s="16"/>
      <c r="S3290" s="16"/>
      <c r="T3290" s="16"/>
      <c r="U3290" s="16"/>
      <c r="V3290" s="16"/>
      <c r="W3290" s="16"/>
      <c r="X3290" s="16"/>
      <c r="Y3290" s="16"/>
      <c r="Z3290" s="16"/>
      <c r="AA3290" s="16" t="str">
        <f>IF(COUNT(Q3290:Z3290)=0,"",SUM(Q3290:Q3290))</f>
        <v/>
      </c>
      <c r="AB3290" s="16" t="str">
        <f>IF(COUNT(Q3290:Z3290)=0,"",SUM(R3290:S3290))</f>
        <v/>
      </c>
      <c r="AC3290" s="16" t="str">
        <f>IF(COUNT(Q3290:Z3290)=0,"",SUM(T3290:V3290))</f>
        <v/>
      </c>
      <c r="AD3290" s="16" t="str">
        <f>IF(COUNT(Q3290:Z3290)=0,"",SUM(W3290:Y3290))</f>
        <v/>
      </c>
      <c r="AE3290" s="16" t="str">
        <f>IF(COUNT(Q3290:Z3290)=0,"",SUM(Z3290:Z3290))</f>
        <v/>
      </c>
      <c r="AF3290" s="16" t="str">
        <f>IF(COUNT(Q3290:Z3290)=0,"",SUM(Q3290:Z3290))</f>
        <v/>
      </c>
      <c r="AG3290" s="17" t="str">
        <f>IFERROR((AA3290+AB3290)/AF3290,"")</f>
        <v/>
      </c>
      <c r="AH3290" s="16"/>
    </row>
    <row r="3291" spans="1:34" x14ac:dyDescent="0.2">
      <c r="A3291" s="4" t="s">
        <v>21</v>
      </c>
      <c r="B3291" s="4" t="s">
        <v>130</v>
      </c>
      <c r="C3291" s="4" t="s">
        <v>991</v>
      </c>
      <c r="D3291" s="4" t="s">
        <v>549</v>
      </c>
      <c r="E3291" s="4" t="s">
        <v>550</v>
      </c>
      <c r="F3291" s="4" t="s">
        <v>1725</v>
      </c>
      <c r="G3291" s="4" t="s">
        <v>159</v>
      </c>
      <c r="H3291" s="4" t="s">
        <v>165</v>
      </c>
      <c r="I3291" s="16"/>
      <c r="J3291" s="16"/>
      <c r="K3291" s="16"/>
      <c r="L3291" s="16"/>
      <c r="M3291" s="16"/>
      <c r="N3291" s="16"/>
      <c r="O3291" s="17" t="str">
        <f>IFERROR(K3291/I3291,"")</f>
        <v/>
      </c>
      <c r="P3291" s="17" t="str">
        <f>IFERROR(L3291/J3291,"")</f>
        <v/>
      </c>
      <c r="Q3291" s="16"/>
      <c r="R3291" s="16"/>
      <c r="S3291" s="16"/>
      <c r="T3291" s="16"/>
      <c r="U3291" s="16"/>
      <c r="V3291" s="16"/>
      <c r="W3291" s="16"/>
      <c r="X3291" s="16"/>
      <c r="Y3291" s="16"/>
      <c r="Z3291" s="16"/>
      <c r="AA3291" s="16" t="str">
        <f>IF(COUNT(Q3291:Z3291)=0,"",SUM(Q3291:Q3291))</f>
        <v/>
      </c>
      <c r="AB3291" s="16" t="str">
        <f>IF(COUNT(Q3291:Z3291)=0,"",SUM(R3291:S3291))</f>
        <v/>
      </c>
      <c r="AC3291" s="16" t="str">
        <f>IF(COUNT(Q3291:Z3291)=0,"",SUM(T3291:V3291))</f>
        <v/>
      </c>
      <c r="AD3291" s="16" t="str">
        <f>IF(COUNT(Q3291:Z3291)=0,"",SUM(W3291:Y3291))</f>
        <v/>
      </c>
      <c r="AE3291" s="16" t="str">
        <f>IF(COUNT(Q3291:Z3291)=0,"",SUM(Z3291:Z3291))</f>
        <v/>
      </c>
      <c r="AF3291" s="16" t="str">
        <f>IF(COUNT(Q3291:Z3291)=0,"",SUM(Q3291:Z3291))</f>
        <v/>
      </c>
      <c r="AG3291" s="17" t="str">
        <f>IFERROR((AA3291+AB3291)/AF3291,"")</f>
        <v/>
      </c>
      <c r="AH3291" s="16"/>
    </row>
    <row r="3292" spans="1:34" x14ac:dyDescent="0.2">
      <c r="A3292" s="4" t="s">
        <v>21</v>
      </c>
      <c r="B3292" s="4" t="s">
        <v>130</v>
      </c>
      <c r="C3292" s="4" t="s">
        <v>991</v>
      </c>
      <c r="D3292" s="4" t="s">
        <v>239</v>
      </c>
      <c r="E3292" s="4" t="s">
        <v>240</v>
      </c>
      <c r="F3292" s="4" t="s">
        <v>1731</v>
      </c>
      <c r="G3292" s="4" t="s">
        <v>156</v>
      </c>
      <c r="H3292" s="4" t="s">
        <v>165</v>
      </c>
      <c r="I3292" s="16"/>
      <c r="J3292" s="16"/>
      <c r="K3292" s="16"/>
      <c r="L3292" s="16"/>
      <c r="M3292" s="16"/>
      <c r="N3292" s="16"/>
      <c r="O3292" s="17" t="str">
        <f>IFERROR(K3292/I3292,"")</f>
        <v/>
      </c>
      <c r="P3292" s="17" t="str">
        <f>IFERROR(L3292/J3292,"")</f>
        <v/>
      </c>
      <c r="Q3292" s="16"/>
      <c r="R3292" s="16"/>
      <c r="S3292" s="16"/>
      <c r="T3292" s="16"/>
      <c r="U3292" s="16"/>
      <c r="V3292" s="16"/>
      <c r="W3292" s="16"/>
      <c r="X3292" s="16"/>
      <c r="Y3292" s="16"/>
      <c r="Z3292" s="16"/>
      <c r="AA3292" s="16" t="str">
        <f>IF(COUNT(Q3292:Z3292)=0,"",SUM(Q3292:Q3292))</f>
        <v/>
      </c>
      <c r="AB3292" s="16" t="str">
        <f>IF(COUNT(Q3292:Z3292)=0,"",SUM(R3292:S3292))</f>
        <v/>
      </c>
      <c r="AC3292" s="16" t="str">
        <f>IF(COUNT(Q3292:Z3292)=0,"",SUM(T3292:V3292))</f>
        <v/>
      </c>
      <c r="AD3292" s="16" t="str">
        <f>IF(COUNT(Q3292:Z3292)=0,"",SUM(W3292:Y3292))</f>
        <v/>
      </c>
      <c r="AE3292" s="16" t="str">
        <f>IF(COUNT(Q3292:Z3292)=0,"",SUM(Z3292:Z3292))</f>
        <v/>
      </c>
      <c r="AF3292" s="16" t="str">
        <f>IF(COUNT(Q3292:Z3292)=0,"",SUM(Q3292:Z3292))</f>
        <v/>
      </c>
      <c r="AG3292" s="17" t="str">
        <f>IFERROR((AA3292+AB3292)/AF3292,"")</f>
        <v/>
      </c>
      <c r="AH3292" s="16"/>
    </row>
    <row r="3293" spans="1:34" x14ac:dyDescent="0.2">
      <c r="A3293" s="4" t="s">
        <v>21</v>
      </c>
      <c r="B3293" s="4" t="s">
        <v>141</v>
      </c>
      <c r="C3293" s="4" t="s">
        <v>955</v>
      </c>
      <c r="D3293" s="4" t="s">
        <v>552</v>
      </c>
      <c r="E3293" s="4" t="s">
        <v>553</v>
      </c>
      <c r="F3293" s="4" t="s">
        <v>1732</v>
      </c>
      <c r="G3293" s="4" t="s">
        <v>158</v>
      </c>
      <c r="H3293" s="4" t="s">
        <v>163</v>
      </c>
      <c r="I3293" s="16"/>
      <c r="J3293" s="16"/>
      <c r="K3293" s="16"/>
      <c r="L3293" s="16"/>
      <c r="M3293" s="16"/>
      <c r="N3293" s="16"/>
      <c r="O3293" s="17" t="str">
        <f>IFERROR(K3293/I3293,"")</f>
        <v/>
      </c>
      <c r="P3293" s="17" t="str">
        <f>IFERROR(L3293/J3293,"")</f>
        <v/>
      </c>
      <c r="Q3293" s="16"/>
      <c r="R3293" s="16"/>
      <c r="S3293" s="16"/>
      <c r="T3293" s="16"/>
      <c r="U3293" s="16"/>
      <c r="V3293" s="16"/>
      <c r="W3293" s="16"/>
      <c r="X3293" s="16"/>
      <c r="Y3293" s="16"/>
      <c r="Z3293" s="16"/>
      <c r="AA3293" s="16" t="str">
        <f>IF(COUNT(Q3293:Z3293)=0,"",SUM(Q3293:Q3293))</f>
        <v/>
      </c>
      <c r="AB3293" s="16" t="str">
        <f>IF(COUNT(Q3293:Z3293)=0,"",SUM(R3293:S3293))</f>
        <v/>
      </c>
      <c r="AC3293" s="16" t="str">
        <f>IF(COUNT(Q3293:Z3293)=0,"",SUM(T3293:V3293))</f>
        <v/>
      </c>
      <c r="AD3293" s="16" t="str">
        <f>IF(COUNT(Q3293:Z3293)=0,"",SUM(W3293:Y3293))</f>
        <v/>
      </c>
      <c r="AE3293" s="16" t="str">
        <f>IF(COUNT(Q3293:Z3293)=0,"",SUM(Z3293:Z3293))</f>
        <v/>
      </c>
      <c r="AF3293" s="16" t="str">
        <f>IF(COUNT(Q3293:Z3293)=0,"",SUM(Q3293:Z3293))</f>
        <v/>
      </c>
      <c r="AG3293" s="17" t="str">
        <f>IFERROR((AA3293+AB3293)/AF3293,"")</f>
        <v/>
      </c>
      <c r="AH3293" s="16"/>
    </row>
    <row r="3294" spans="1:34" x14ac:dyDescent="0.2">
      <c r="A3294" s="4" t="s">
        <v>21</v>
      </c>
      <c r="B3294" s="4" t="s">
        <v>141</v>
      </c>
      <c r="C3294" s="4" t="s">
        <v>955</v>
      </c>
      <c r="D3294" s="4" t="s">
        <v>552</v>
      </c>
      <c r="E3294" s="4" t="s">
        <v>553</v>
      </c>
      <c r="F3294" s="4" t="s">
        <v>1733</v>
      </c>
      <c r="G3294" s="4" t="s">
        <v>158</v>
      </c>
      <c r="H3294" s="4" t="s">
        <v>164</v>
      </c>
      <c r="I3294" s="16"/>
      <c r="J3294" s="16"/>
      <c r="K3294" s="16"/>
      <c r="L3294" s="16"/>
      <c r="M3294" s="16"/>
      <c r="N3294" s="16"/>
      <c r="O3294" s="17" t="str">
        <f>IFERROR(K3294/I3294,"")</f>
        <v/>
      </c>
      <c r="P3294" s="17" t="str">
        <f>IFERROR(L3294/J3294,"")</f>
        <v/>
      </c>
      <c r="Q3294" s="16"/>
      <c r="R3294" s="16"/>
      <c r="S3294" s="16"/>
      <c r="T3294" s="16"/>
      <c r="U3294" s="16"/>
      <c r="V3294" s="16"/>
      <c r="W3294" s="16"/>
      <c r="X3294" s="16"/>
      <c r="Y3294" s="16"/>
      <c r="Z3294" s="16"/>
      <c r="AA3294" s="16" t="str">
        <f>IF(COUNT(Q3294:Z3294)=0,"",SUM(Q3294:Q3294))</f>
        <v/>
      </c>
      <c r="AB3294" s="16" t="str">
        <f>IF(COUNT(Q3294:Z3294)=0,"",SUM(R3294:S3294))</f>
        <v/>
      </c>
      <c r="AC3294" s="16" t="str">
        <f>IF(COUNT(Q3294:Z3294)=0,"",SUM(T3294:V3294))</f>
        <v/>
      </c>
      <c r="AD3294" s="16" t="str">
        <f>IF(COUNT(Q3294:Z3294)=0,"",SUM(W3294:Y3294))</f>
        <v/>
      </c>
      <c r="AE3294" s="16" t="str">
        <f>IF(COUNT(Q3294:Z3294)=0,"",SUM(Z3294:Z3294))</f>
        <v/>
      </c>
      <c r="AF3294" s="16" t="str">
        <f>IF(COUNT(Q3294:Z3294)=0,"",SUM(Q3294:Z3294))</f>
        <v/>
      </c>
      <c r="AG3294" s="17" t="str">
        <f>IFERROR((AA3294+AB3294)/AF3294,"")</f>
        <v/>
      </c>
      <c r="AH3294" s="16"/>
    </row>
    <row r="3295" spans="1:34" x14ac:dyDescent="0.2">
      <c r="A3295" s="4" t="s">
        <v>21</v>
      </c>
      <c r="B3295" s="4" t="s">
        <v>141</v>
      </c>
      <c r="C3295" s="4" t="s">
        <v>955</v>
      </c>
      <c r="D3295" s="4" t="s">
        <v>552</v>
      </c>
      <c r="E3295" s="4" t="s">
        <v>553</v>
      </c>
      <c r="F3295" s="4" t="s">
        <v>1734</v>
      </c>
      <c r="G3295" s="4" t="s">
        <v>158</v>
      </c>
      <c r="H3295" s="4" t="s">
        <v>165</v>
      </c>
      <c r="I3295" s="16"/>
      <c r="J3295" s="16"/>
      <c r="K3295" s="16"/>
      <c r="L3295" s="16"/>
      <c r="M3295" s="16"/>
      <c r="N3295" s="16"/>
      <c r="O3295" s="17" t="str">
        <f>IFERROR(K3295/I3295,"")</f>
        <v/>
      </c>
      <c r="P3295" s="17" t="str">
        <f>IFERROR(L3295/J3295,"")</f>
        <v/>
      </c>
      <c r="Q3295" s="16"/>
      <c r="R3295" s="16"/>
      <c r="S3295" s="16"/>
      <c r="T3295" s="16"/>
      <c r="U3295" s="16"/>
      <c r="V3295" s="16"/>
      <c r="W3295" s="16"/>
      <c r="X3295" s="16"/>
      <c r="Y3295" s="16"/>
      <c r="Z3295" s="16"/>
      <c r="AA3295" s="16" t="str">
        <f>IF(COUNT(Q3295:Z3295)=0,"",SUM(Q3295:Q3295))</f>
        <v/>
      </c>
      <c r="AB3295" s="16" t="str">
        <f>IF(COUNT(Q3295:Z3295)=0,"",SUM(R3295:S3295))</f>
        <v/>
      </c>
      <c r="AC3295" s="16" t="str">
        <f>IF(COUNT(Q3295:Z3295)=0,"",SUM(T3295:V3295))</f>
        <v/>
      </c>
      <c r="AD3295" s="16" t="str">
        <f>IF(COUNT(Q3295:Z3295)=0,"",SUM(W3295:Y3295))</f>
        <v/>
      </c>
      <c r="AE3295" s="16" t="str">
        <f>IF(COUNT(Q3295:Z3295)=0,"",SUM(Z3295:Z3295))</f>
        <v/>
      </c>
      <c r="AF3295" s="16" t="str">
        <f>IF(COUNT(Q3295:Z3295)=0,"",SUM(Q3295:Z3295))</f>
        <v/>
      </c>
      <c r="AG3295" s="17" t="str">
        <f>IFERROR((AA3295+AB3295)/AF3295,"")</f>
        <v/>
      </c>
      <c r="AH3295" s="16"/>
    </row>
    <row r="3296" spans="1:34" x14ac:dyDescent="0.2">
      <c r="A3296" s="4" t="s">
        <v>21</v>
      </c>
      <c r="B3296" s="4" t="s">
        <v>141</v>
      </c>
      <c r="C3296" s="4" t="s">
        <v>955</v>
      </c>
      <c r="D3296" s="4" t="s">
        <v>552</v>
      </c>
      <c r="E3296" s="4" t="s">
        <v>553</v>
      </c>
      <c r="F3296" s="4" t="s">
        <v>1735</v>
      </c>
      <c r="G3296" s="4" t="s">
        <v>158</v>
      </c>
      <c r="H3296" s="4" t="s">
        <v>167</v>
      </c>
      <c r="I3296" s="16"/>
      <c r="J3296" s="16"/>
      <c r="K3296" s="16"/>
      <c r="L3296" s="16"/>
      <c r="M3296" s="16"/>
      <c r="N3296" s="16"/>
      <c r="O3296" s="17" t="str">
        <f>IFERROR(K3296/I3296,"")</f>
        <v/>
      </c>
      <c r="P3296" s="17" t="str">
        <f>IFERROR(L3296/J3296,"")</f>
        <v/>
      </c>
      <c r="Q3296" s="16"/>
      <c r="R3296" s="16"/>
      <c r="S3296" s="16"/>
      <c r="T3296" s="16"/>
      <c r="U3296" s="16"/>
      <c r="V3296" s="16"/>
      <c r="W3296" s="16"/>
      <c r="X3296" s="16"/>
      <c r="Y3296" s="16"/>
      <c r="Z3296" s="16"/>
      <c r="AA3296" s="16" t="str">
        <f>IF(COUNT(Q3296:Z3296)=0,"",SUM(Q3296:Q3296))</f>
        <v/>
      </c>
      <c r="AB3296" s="16" t="str">
        <f>IF(COUNT(Q3296:Z3296)=0,"",SUM(R3296:S3296))</f>
        <v/>
      </c>
      <c r="AC3296" s="16" t="str">
        <f>IF(COUNT(Q3296:Z3296)=0,"",SUM(T3296:V3296))</f>
        <v/>
      </c>
      <c r="AD3296" s="16" t="str">
        <f>IF(COUNT(Q3296:Z3296)=0,"",SUM(W3296:Y3296))</f>
        <v/>
      </c>
      <c r="AE3296" s="16" t="str">
        <f>IF(COUNT(Q3296:Z3296)=0,"",SUM(Z3296:Z3296))</f>
        <v/>
      </c>
      <c r="AF3296" s="16" t="str">
        <f>IF(COUNT(Q3296:Z3296)=0,"",SUM(Q3296:Z3296))</f>
        <v/>
      </c>
      <c r="AG3296" s="17" t="str">
        <f>IFERROR((AA3296+AB3296)/AF3296,"")</f>
        <v/>
      </c>
      <c r="AH3296" s="16"/>
    </row>
    <row r="3297" spans="1:34" x14ac:dyDescent="0.2">
      <c r="A3297" s="4" t="s">
        <v>21</v>
      </c>
      <c r="B3297" s="4" t="s">
        <v>141</v>
      </c>
      <c r="C3297" s="4" t="s">
        <v>955</v>
      </c>
      <c r="D3297" s="4" t="s">
        <v>552</v>
      </c>
      <c r="E3297" s="4" t="s">
        <v>553</v>
      </c>
      <c r="F3297" s="4" t="s">
        <v>1736</v>
      </c>
      <c r="G3297" s="4" t="s">
        <v>158</v>
      </c>
      <c r="H3297" s="4" t="s">
        <v>163</v>
      </c>
      <c r="I3297" s="16"/>
      <c r="J3297" s="16"/>
      <c r="K3297" s="16"/>
      <c r="L3297" s="16"/>
      <c r="M3297" s="16"/>
      <c r="N3297" s="16"/>
      <c r="O3297" s="17" t="str">
        <f>IFERROR(K3297/I3297,"")</f>
        <v/>
      </c>
      <c r="P3297" s="17" t="str">
        <f>IFERROR(L3297/J3297,"")</f>
        <v/>
      </c>
      <c r="Q3297" s="16"/>
      <c r="R3297" s="16"/>
      <c r="S3297" s="16"/>
      <c r="T3297" s="16"/>
      <c r="U3297" s="16"/>
      <c r="V3297" s="16"/>
      <c r="W3297" s="16"/>
      <c r="X3297" s="16"/>
      <c r="Y3297" s="16"/>
      <c r="Z3297" s="16"/>
      <c r="AA3297" s="16" t="str">
        <f>IF(COUNT(Q3297:Z3297)=0,"",SUM(Q3297:Q3297))</f>
        <v/>
      </c>
      <c r="AB3297" s="16" t="str">
        <f>IF(COUNT(Q3297:Z3297)=0,"",SUM(R3297:S3297))</f>
        <v/>
      </c>
      <c r="AC3297" s="16" t="str">
        <f>IF(COUNT(Q3297:Z3297)=0,"",SUM(T3297:V3297))</f>
        <v/>
      </c>
      <c r="AD3297" s="16" t="str">
        <f>IF(COUNT(Q3297:Z3297)=0,"",SUM(W3297:Y3297))</f>
        <v/>
      </c>
      <c r="AE3297" s="16" t="str">
        <f>IF(COUNT(Q3297:Z3297)=0,"",SUM(Z3297:Z3297))</f>
        <v/>
      </c>
      <c r="AF3297" s="16" t="str">
        <f>IF(COUNT(Q3297:Z3297)=0,"",SUM(Q3297:Z3297))</f>
        <v/>
      </c>
      <c r="AG3297" s="17" t="str">
        <f>IFERROR((AA3297+AB3297)/AF3297,"")</f>
        <v/>
      </c>
      <c r="AH3297" s="16"/>
    </row>
    <row r="3298" spans="1:34" x14ac:dyDescent="0.2">
      <c r="A3298" s="4" t="s">
        <v>21</v>
      </c>
      <c r="B3298" s="4" t="s">
        <v>141</v>
      </c>
      <c r="C3298" s="4" t="s">
        <v>955</v>
      </c>
      <c r="D3298" s="4" t="s">
        <v>552</v>
      </c>
      <c r="E3298" s="4" t="s">
        <v>553</v>
      </c>
      <c r="F3298" s="4" t="s">
        <v>1737</v>
      </c>
      <c r="G3298" s="4" t="s">
        <v>158</v>
      </c>
      <c r="H3298" s="4" t="s">
        <v>163</v>
      </c>
      <c r="I3298" s="16"/>
      <c r="J3298" s="16"/>
      <c r="K3298" s="16"/>
      <c r="L3298" s="16"/>
      <c r="M3298" s="16"/>
      <c r="N3298" s="16"/>
      <c r="O3298" s="17" t="str">
        <f>IFERROR(K3298/I3298,"")</f>
        <v/>
      </c>
      <c r="P3298" s="17" t="str">
        <f>IFERROR(L3298/J3298,"")</f>
        <v/>
      </c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  <c r="AA3298" s="16" t="str">
        <f>IF(COUNT(Q3298:Z3298)=0,"",SUM(Q3298:Q3298))</f>
        <v/>
      </c>
      <c r="AB3298" s="16" t="str">
        <f>IF(COUNT(Q3298:Z3298)=0,"",SUM(R3298:S3298))</f>
        <v/>
      </c>
      <c r="AC3298" s="16" t="str">
        <f>IF(COUNT(Q3298:Z3298)=0,"",SUM(T3298:V3298))</f>
        <v/>
      </c>
      <c r="AD3298" s="16" t="str">
        <f>IF(COUNT(Q3298:Z3298)=0,"",SUM(W3298:Y3298))</f>
        <v/>
      </c>
      <c r="AE3298" s="16" t="str">
        <f>IF(COUNT(Q3298:Z3298)=0,"",SUM(Z3298:Z3298))</f>
        <v/>
      </c>
      <c r="AF3298" s="16" t="str">
        <f>IF(COUNT(Q3298:Z3298)=0,"",SUM(Q3298:Z3298))</f>
        <v/>
      </c>
      <c r="AG3298" s="17" t="str">
        <f>IFERROR((AA3298+AB3298)/AF3298,"")</f>
        <v/>
      </c>
      <c r="AH3298" s="16"/>
    </row>
    <row r="3299" spans="1:34" x14ac:dyDescent="0.2">
      <c r="A3299" s="4" t="s">
        <v>21</v>
      </c>
      <c r="B3299" s="4" t="s">
        <v>141</v>
      </c>
      <c r="C3299" s="4" t="s">
        <v>955</v>
      </c>
      <c r="D3299" s="4" t="s">
        <v>552</v>
      </c>
      <c r="E3299" s="4" t="s">
        <v>553</v>
      </c>
      <c r="F3299" s="4" t="s">
        <v>1738</v>
      </c>
      <c r="G3299" s="4" t="s">
        <v>158</v>
      </c>
      <c r="H3299" s="4" t="s">
        <v>164</v>
      </c>
      <c r="I3299" s="16"/>
      <c r="J3299" s="16"/>
      <c r="K3299" s="16"/>
      <c r="L3299" s="16"/>
      <c r="M3299" s="16"/>
      <c r="N3299" s="16"/>
      <c r="O3299" s="17" t="str">
        <f>IFERROR(K3299/I3299,"")</f>
        <v/>
      </c>
      <c r="P3299" s="17" t="str">
        <f>IFERROR(L3299/J3299,"")</f>
        <v/>
      </c>
      <c r="Q3299" s="16"/>
      <c r="R3299" s="16"/>
      <c r="S3299" s="16"/>
      <c r="T3299" s="16"/>
      <c r="U3299" s="16"/>
      <c r="V3299" s="16"/>
      <c r="W3299" s="16"/>
      <c r="X3299" s="16"/>
      <c r="Y3299" s="16"/>
      <c r="Z3299" s="16"/>
      <c r="AA3299" s="16" t="str">
        <f>IF(COUNT(Q3299:Z3299)=0,"",SUM(Q3299:Q3299))</f>
        <v/>
      </c>
      <c r="AB3299" s="16" t="str">
        <f>IF(COUNT(Q3299:Z3299)=0,"",SUM(R3299:S3299))</f>
        <v/>
      </c>
      <c r="AC3299" s="16" t="str">
        <f>IF(COUNT(Q3299:Z3299)=0,"",SUM(T3299:V3299))</f>
        <v/>
      </c>
      <c r="AD3299" s="16" t="str">
        <f>IF(COUNT(Q3299:Z3299)=0,"",SUM(W3299:Y3299))</f>
        <v/>
      </c>
      <c r="AE3299" s="16" t="str">
        <f>IF(COUNT(Q3299:Z3299)=0,"",SUM(Z3299:Z3299))</f>
        <v/>
      </c>
      <c r="AF3299" s="16" t="str">
        <f>IF(COUNT(Q3299:Z3299)=0,"",SUM(Q3299:Z3299))</f>
        <v/>
      </c>
      <c r="AG3299" s="17" t="str">
        <f>IFERROR((AA3299+AB3299)/AF3299,"")</f>
        <v/>
      </c>
      <c r="AH3299" s="16"/>
    </row>
    <row r="3300" spans="1:34" x14ac:dyDescent="0.2">
      <c r="A3300" s="4" t="s">
        <v>21</v>
      </c>
      <c r="B3300" s="4" t="s">
        <v>141</v>
      </c>
      <c r="C3300" s="4" t="s">
        <v>955</v>
      </c>
      <c r="D3300" s="4" t="s">
        <v>552</v>
      </c>
      <c r="E3300" s="4" t="s">
        <v>553</v>
      </c>
      <c r="F3300" s="4" t="s">
        <v>1739</v>
      </c>
      <c r="G3300" s="4" t="s">
        <v>158</v>
      </c>
      <c r="H3300" s="4" t="s">
        <v>164</v>
      </c>
      <c r="I3300" s="16"/>
      <c r="J3300" s="16"/>
      <c r="K3300" s="16"/>
      <c r="L3300" s="16"/>
      <c r="M3300" s="16"/>
      <c r="N3300" s="16"/>
      <c r="O3300" s="17" t="str">
        <f>IFERROR(K3300/I3300,"")</f>
        <v/>
      </c>
      <c r="P3300" s="17" t="str">
        <f>IFERROR(L3300/J3300,"")</f>
        <v/>
      </c>
      <c r="Q3300" s="16"/>
      <c r="R3300" s="16"/>
      <c r="S3300" s="16"/>
      <c r="T3300" s="16"/>
      <c r="U3300" s="16"/>
      <c r="V3300" s="16"/>
      <c r="W3300" s="16"/>
      <c r="X3300" s="16"/>
      <c r="Y3300" s="16"/>
      <c r="Z3300" s="16"/>
      <c r="AA3300" s="16" t="str">
        <f>IF(COUNT(Q3300:Z3300)=0,"",SUM(Q3300:Q3300))</f>
        <v/>
      </c>
      <c r="AB3300" s="16" t="str">
        <f>IF(COUNT(Q3300:Z3300)=0,"",SUM(R3300:S3300))</f>
        <v/>
      </c>
      <c r="AC3300" s="16" t="str">
        <f>IF(COUNT(Q3300:Z3300)=0,"",SUM(T3300:V3300))</f>
        <v/>
      </c>
      <c r="AD3300" s="16" t="str">
        <f>IF(COUNT(Q3300:Z3300)=0,"",SUM(W3300:Y3300))</f>
        <v/>
      </c>
      <c r="AE3300" s="16" t="str">
        <f>IF(COUNT(Q3300:Z3300)=0,"",SUM(Z3300:Z3300))</f>
        <v/>
      </c>
      <c r="AF3300" s="16" t="str">
        <f>IF(COUNT(Q3300:Z3300)=0,"",SUM(Q3300:Z3300))</f>
        <v/>
      </c>
      <c r="AG3300" s="17" t="str">
        <f>IFERROR((AA3300+AB3300)/AF3300,"")</f>
        <v/>
      </c>
      <c r="AH3300" s="16"/>
    </row>
    <row r="3301" spans="1:34" x14ac:dyDescent="0.2">
      <c r="A3301" s="4" t="s">
        <v>21</v>
      </c>
      <c r="B3301" s="4" t="s">
        <v>141</v>
      </c>
      <c r="C3301" s="4" t="s">
        <v>955</v>
      </c>
      <c r="D3301" s="4" t="s">
        <v>552</v>
      </c>
      <c r="E3301" s="4" t="s">
        <v>553</v>
      </c>
      <c r="F3301" s="4" t="s">
        <v>1740</v>
      </c>
      <c r="G3301" s="4" t="s">
        <v>158</v>
      </c>
      <c r="H3301" s="4" t="s">
        <v>165</v>
      </c>
      <c r="I3301" s="16"/>
      <c r="J3301" s="16"/>
      <c r="K3301" s="16"/>
      <c r="L3301" s="16"/>
      <c r="M3301" s="16"/>
      <c r="N3301" s="16"/>
      <c r="O3301" s="17" t="str">
        <f>IFERROR(K3301/I3301,"")</f>
        <v/>
      </c>
      <c r="P3301" s="17" t="str">
        <f>IFERROR(L3301/J3301,"")</f>
        <v/>
      </c>
      <c r="Q3301" s="16"/>
      <c r="R3301" s="16"/>
      <c r="S3301" s="16"/>
      <c r="T3301" s="16"/>
      <c r="U3301" s="16"/>
      <c r="V3301" s="16"/>
      <c r="W3301" s="16"/>
      <c r="X3301" s="16"/>
      <c r="Y3301" s="16"/>
      <c r="Z3301" s="16"/>
      <c r="AA3301" s="16" t="str">
        <f>IF(COUNT(Q3301:Z3301)=0,"",SUM(Q3301:Q3301))</f>
        <v/>
      </c>
      <c r="AB3301" s="16" t="str">
        <f>IF(COUNT(Q3301:Z3301)=0,"",SUM(R3301:S3301))</f>
        <v/>
      </c>
      <c r="AC3301" s="16" t="str">
        <f>IF(COUNT(Q3301:Z3301)=0,"",SUM(T3301:V3301))</f>
        <v/>
      </c>
      <c r="AD3301" s="16" t="str">
        <f>IF(COUNT(Q3301:Z3301)=0,"",SUM(W3301:Y3301))</f>
        <v/>
      </c>
      <c r="AE3301" s="16" t="str">
        <f>IF(COUNT(Q3301:Z3301)=0,"",SUM(Z3301:Z3301))</f>
        <v/>
      </c>
      <c r="AF3301" s="16" t="str">
        <f>IF(COUNT(Q3301:Z3301)=0,"",SUM(Q3301:Z3301))</f>
        <v/>
      </c>
      <c r="AG3301" s="17" t="str">
        <f>IFERROR((AA3301+AB3301)/AF3301,"")</f>
        <v/>
      </c>
      <c r="AH3301" s="16"/>
    </row>
    <row r="3302" spans="1:34" x14ac:dyDescent="0.2">
      <c r="A3302" s="4" t="s">
        <v>21</v>
      </c>
      <c r="B3302" s="4" t="s">
        <v>141</v>
      </c>
      <c r="C3302" s="4" t="s">
        <v>955</v>
      </c>
      <c r="D3302" s="4" t="s">
        <v>552</v>
      </c>
      <c r="E3302" s="4" t="s">
        <v>553</v>
      </c>
      <c r="F3302" s="4" t="s">
        <v>1741</v>
      </c>
      <c r="G3302" s="4" t="s">
        <v>158</v>
      </c>
      <c r="H3302" s="4" t="s">
        <v>165</v>
      </c>
      <c r="I3302" s="16"/>
      <c r="J3302" s="16"/>
      <c r="K3302" s="16"/>
      <c r="L3302" s="16"/>
      <c r="M3302" s="16"/>
      <c r="N3302" s="16"/>
      <c r="O3302" s="17" t="str">
        <f>IFERROR(K3302/I3302,"")</f>
        <v/>
      </c>
      <c r="P3302" s="17" t="str">
        <f>IFERROR(L3302/J3302,"")</f>
        <v/>
      </c>
      <c r="Q3302" s="16"/>
      <c r="R3302" s="16"/>
      <c r="S3302" s="16"/>
      <c r="T3302" s="16"/>
      <c r="U3302" s="16"/>
      <c r="V3302" s="16"/>
      <c r="W3302" s="16"/>
      <c r="X3302" s="16"/>
      <c r="Y3302" s="16"/>
      <c r="Z3302" s="16"/>
      <c r="AA3302" s="16" t="str">
        <f>IF(COUNT(Q3302:Z3302)=0,"",SUM(Q3302:Q3302))</f>
        <v/>
      </c>
      <c r="AB3302" s="16" t="str">
        <f>IF(COUNT(Q3302:Z3302)=0,"",SUM(R3302:S3302))</f>
        <v/>
      </c>
      <c r="AC3302" s="16" t="str">
        <f>IF(COUNT(Q3302:Z3302)=0,"",SUM(T3302:V3302))</f>
        <v/>
      </c>
      <c r="AD3302" s="16" t="str">
        <f>IF(COUNT(Q3302:Z3302)=0,"",SUM(W3302:Y3302))</f>
        <v/>
      </c>
      <c r="AE3302" s="16" t="str">
        <f>IF(COUNT(Q3302:Z3302)=0,"",SUM(Z3302:Z3302))</f>
        <v/>
      </c>
      <c r="AF3302" s="16" t="str">
        <f>IF(COUNT(Q3302:Z3302)=0,"",SUM(Q3302:Z3302))</f>
        <v/>
      </c>
      <c r="AG3302" s="17" t="str">
        <f>IFERROR((AA3302+AB3302)/AF3302,"")</f>
        <v/>
      </c>
      <c r="AH3302" s="16"/>
    </row>
    <row r="3303" spans="1:34" x14ac:dyDescent="0.2">
      <c r="A3303" s="4" t="s">
        <v>21</v>
      </c>
      <c r="B3303" s="4" t="s">
        <v>141</v>
      </c>
      <c r="C3303" s="4" t="s">
        <v>955</v>
      </c>
      <c r="D3303" s="4" t="s">
        <v>552</v>
      </c>
      <c r="E3303" s="4" t="s">
        <v>553</v>
      </c>
      <c r="F3303" s="4" t="s">
        <v>1742</v>
      </c>
      <c r="G3303" s="4" t="s">
        <v>158</v>
      </c>
      <c r="H3303" s="4" t="s">
        <v>163</v>
      </c>
      <c r="I3303" s="16"/>
      <c r="J3303" s="16"/>
      <c r="K3303" s="16"/>
      <c r="L3303" s="16"/>
      <c r="M3303" s="16"/>
      <c r="N3303" s="16"/>
      <c r="O3303" s="17" t="str">
        <f>IFERROR(K3303/I3303,"")</f>
        <v/>
      </c>
      <c r="P3303" s="17" t="str">
        <f>IFERROR(L3303/J3303,"")</f>
        <v/>
      </c>
      <c r="Q3303" s="16"/>
      <c r="R3303" s="16"/>
      <c r="S3303" s="16"/>
      <c r="T3303" s="16"/>
      <c r="U3303" s="16"/>
      <c r="V3303" s="16"/>
      <c r="W3303" s="16"/>
      <c r="X3303" s="16"/>
      <c r="Y3303" s="16"/>
      <c r="Z3303" s="16"/>
      <c r="AA3303" s="16" t="str">
        <f>IF(COUNT(Q3303:Z3303)=0,"",SUM(Q3303:Q3303))</f>
        <v/>
      </c>
      <c r="AB3303" s="16" t="str">
        <f>IF(COUNT(Q3303:Z3303)=0,"",SUM(R3303:S3303))</f>
        <v/>
      </c>
      <c r="AC3303" s="16" t="str">
        <f>IF(COUNT(Q3303:Z3303)=0,"",SUM(T3303:V3303))</f>
        <v/>
      </c>
      <c r="AD3303" s="16" t="str">
        <f>IF(COUNT(Q3303:Z3303)=0,"",SUM(W3303:Y3303))</f>
        <v/>
      </c>
      <c r="AE3303" s="16" t="str">
        <f>IF(COUNT(Q3303:Z3303)=0,"",SUM(Z3303:Z3303))</f>
        <v/>
      </c>
      <c r="AF3303" s="16" t="str">
        <f>IF(COUNT(Q3303:Z3303)=0,"",SUM(Q3303:Z3303))</f>
        <v/>
      </c>
      <c r="AG3303" s="17" t="str">
        <f>IFERROR((AA3303+AB3303)/AF3303,"")</f>
        <v/>
      </c>
      <c r="AH3303" s="16"/>
    </row>
    <row r="3304" spans="1:34" x14ac:dyDescent="0.2">
      <c r="A3304" s="4" t="s">
        <v>21</v>
      </c>
      <c r="B3304" s="4" t="s">
        <v>141</v>
      </c>
      <c r="C3304" s="4" t="s">
        <v>955</v>
      </c>
      <c r="D3304" s="4" t="s">
        <v>552</v>
      </c>
      <c r="E3304" s="4" t="s">
        <v>553</v>
      </c>
      <c r="F3304" s="4" t="s">
        <v>1743</v>
      </c>
      <c r="G3304" s="4" t="s">
        <v>158</v>
      </c>
      <c r="H3304" s="4" t="s">
        <v>163</v>
      </c>
      <c r="I3304" s="16"/>
      <c r="J3304" s="16"/>
      <c r="K3304" s="16"/>
      <c r="L3304" s="16"/>
      <c r="M3304" s="16"/>
      <c r="N3304" s="16"/>
      <c r="O3304" s="17" t="str">
        <f>IFERROR(K3304/I3304,"")</f>
        <v/>
      </c>
      <c r="P3304" s="17" t="str">
        <f>IFERROR(L3304/J3304,"")</f>
        <v/>
      </c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  <c r="AA3304" s="16" t="str">
        <f>IF(COUNT(Q3304:Z3304)=0,"",SUM(Q3304:Q3304))</f>
        <v/>
      </c>
      <c r="AB3304" s="16" t="str">
        <f>IF(COUNT(Q3304:Z3304)=0,"",SUM(R3304:S3304))</f>
        <v/>
      </c>
      <c r="AC3304" s="16" t="str">
        <f>IF(COUNT(Q3304:Z3304)=0,"",SUM(T3304:V3304))</f>
        <v/>
      </c>
      <c r="AD3304" s="16" t="str">
        <f>IF(COUNT(Q3304:Z3304)=0,"",SUM(W3304:Y3304))</f>
        <v/>
      </c>
      <c r="AE3304" s="16" t="str">
        <f>IF(COUNT(Q3304:Z3304)=0,"",SUM(Z3304:Z3304))</f>
        <v/>
      </c>
      <c r="AF3304" s="16" t="str">
        <f>IF(COUNT(Q3304:Z3304)=0,"",SUM(Q3304:Z3304))</f>
        <v/>
      </c>
      <c r="AG3304" s="17" t="str">
        <f>IFERROR((AA3304+AB3304)/AF3304,"")</f>
        <v/>
      </c>
      <c r="AH3304" s="16"/>
    </row>
    <row r="3305" spans="1:34" x14ac:dyDescent="0.2">
      <c r="A3305" s="4" t="s">
        <v>21</v>
      </c>
      <c r="B3305" s="4" t="s">
        <v>141</v>
      </c>
      <c r="C3305" s="4" t="s">
        <v>955</v>
      </c>
      <c r="D3305" s="4" t="s">
        <v>552</v>
      </c>
      <c r="E3305" s="4" t="s">
        <v>553</v>
      </c>
      <c r="F3305" s="4" t="s">
        <v>1744</v>
      </c>
      <c r="G3305" s="4" t="s">
        <v>158</v>
      </c>
      <c r="H3305" s="4" t="s">
        <v>164</v>
      </c>
      <c r="I3305" s="16"/>
      <c r="J3305" s="16"/>
      <c r="K3305" s="16"/>
      <c r="L3305" s="16"/>
      <c r="M3305" s="16"/>
      <c r="N3305" s="16"/>
      <c r="O3305" s="17" t="str">
        <f>IFERROR(K3305/I3305,"")</f>
        <v/>
      </c>
      <c r="P3305" s="17" t="str">
        <f>IFERROR(L3305/J3305,"")</f>
        <v/>
      </c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  <c r="AA3305" s="16" t="str">
        <f>IF(COUNT(Q3305:Z3305)=0,"",SUM(Q3305:Q3305))</f>
        <v/>
      </c>
      <c r="AB3305" s="16" t="str">
        <f>IF(COUNT(Q3305:Z3305)=0,"",SUM(R3305:S3305))</f>
        <v/>
      </c>
      <c r="AC3305" s="16" t="str">
        <f>IF(COUNT(Q3305:Z3305)=0,"",SUM(T3305:V3305))</f>
        <v/>
      </c>
      <c r="AD3305" s="16" t="str">
        <f>IF(COUNT(Q3305:Z3305)=0,"",SUM(W3305:Y3305))</f>
        <v/>
      </c>
      <c r="AE3305" s="16" t="str">
        <f>IF(COUNT(Q3305:Z3305)=0,"",SUM(Z3305:Z3305))</f>
        <v/>
      </c>
      <c r="AF3305" s="16" t="str">
        <f>IF(COUNT(Q3305:Z3305)=0,"",SUM(Q3305:Z3305))</f>
        <v/>
      </c>
      <c r="AG3305" s="17" t="str">
        <f>IFERROR((AA3305+AB3305)/AF3305,"")</f>
        <v/>
      </c>
      <c r="AH3305" s="16"/>
    </row>
    <row r="3306" spans="1:34" x14ac:dyDescent="0.2">
      <c r="A3306" s="4" t="s">
        <v>21</v>
      </c>
      <c r="B3306" s="4" t="s">
        <v>141</v>
      </c>
      <c r="C3306" s="4" t="s">
        <v>955</v>
      </c>
      <c r="D3306" s="4" t="s">
        <v>552</v>
      </c>
      <c r="E3306" s="4" t="s">
        <v>553</v>
      </c>
      <c r="F3306" s="4" t="s">
        <v>1745</v>
      </c>
      <c r="G3306" s="4" t="s">
        <v>158</v>
      </c>
      <c r="H3306" s="4" t="s">
        <v>164</v>
      </c>
      <c r="I3306" s="16"/>
      <c r="J3306" s="16"/>
      <c r="K3306" s="16"/>
      <c r="L3306" s="16"/>
      <c r="M3306" s="16"/>
      <c r="N3306" s="16"/>
      <c r="O3306" s="17" t="str">
        <f>IFERROR(K3306/I3306,"")</f>
        <v/>
      </c>
      <c r="P3306" s="17" t="str">
        <f>IFERROR(L3306/J3306,"")</f>
        <v/>
      </c>
      <c r="Q3306" s="16"/>
      <c r="R3306" s="16"/>
      <c r="S3306" s="16"/>
      <c r="T3306" s="16"/>
      <c r="U3306" s="16"/>
      <c r="V3306" s="16"/>
      <c r="W3306" s="16"/>
      <c r="X3306" s="16"/>
      <c r="Y3306" s="16"/>
      <c r="Z3306" s="16"/>
      <c r="AA3306" s="16" t="str">
        <f>IF(COUNT(Q3306:Z3306)=0,"",SUM(Q3306:Q3306))</f>
        <v/>
      </c>
      <c r="AB3306" s="16" t="str">
        <f>IF(COUNT(Q3306:Z3306)=0,"",SUM(R3306:S3306))</f>
        <v/>
      </c>
      <c r="AC3306" s="16" t="str">
        <f>IF(COUNT(Q3306:Z3306)=0,"",SUM(T3306:V3306))</f>
        <v/>
      </c>
      <c r="AD3306" s="16" t="str">
        <f>IF(COUNT(Q3306:Z3306)=0,"",SUM(W3306:Y3306))</f>
        <v/>
      </c>
      <c r="AE3306" s="16" t="str">
        <f>IF(COUNT(Q3306:Z3306)=0,"",SUM(Z3306:Z3306))</f>
        <v/>
      </c>
      <c r="AF3306" s="16" t="str">
        <f>IF(COUNT(Q3306:Z3306)=0,"",SUM(Q3306:Z3306))</f>
        <v/>
      </c>
      <c r="AG3306" s="17" t="str">
        <f>IFERROR((AA3306+AB3306)/AF3306,"")</f>
        <v/>
      </c>
      <c r="AH3306" s="16"/>
    </row>
    <row r="3307" spans="1:34" x14ac:dyDescent="0.2">
      <c r="A3307" s="4" t="s">
        <v>21</v>
      </c>
      <c r="B3307" s="4" t="s">
        <v>141</v>
      </c>
      <c r="C3307" s="4" t="s">
        <v>955</v>
      </c>
      <c r="D3307" s="4" t="s">
        <v>552</v>
      </c>
      <c r="E3307" s="4" t="s">
        <v>553</v>
      </c>
      <c r="F3307" s="4" t="s">
        <v>1746</v>
      </c>
      <c r="G3307" s="4" t="s">
        <v>158</v>
      </c>
      <c r="H3307" s="4" t="s">
        <v>165</v>
      </c>
      <c r="I3307" s="16"/>
      <c r="J3307" s="16"/>
      <c r="K3307" s="16"/>
      <c r="L3307" s="16"/>
      <c r="M3307" s="16"/>
      <c r="N3307" s="16"/>
      <c r="O3307" s="17" t="str">
        <f>IFERROR(K3307/I3307,"")</f>
        <v/>
      </c>
      <c r="P3307" s="17" t="str">
        <f>IFERROR(L3307/J3307,"")</f>
        <v/>
      </c>
      <c r="Q3307" s="16"/>
      <c r="R3307" s="16"/>
      <c r="S3307" s="16"/>
      <c r="T3307" s="16"/>
      <c r="U3307" s="16"/>
      <c r="V3307" s="16"/>
      <c r="W3307" s="16"/>
      <c r="X3307" s="16"/>
      <c r="Y3307" s="16"/>
      <c r="Z3307" s="16"/>
      <c r="AA3307" s="16" t="str">
        <f>IF(COUNT(Q3307:Z3307)=0,"",SUM(Q3307:Q3307))</f>
        <v/>
      </c>
      <c r="AB3307" s="16" t="str">
        <f>IF(COUNT(Q3307:Z3307)=0,"",SUM(R3307:S3307))</f>
        <v/>
      </c>
      <c r="AC3307" s="16" t="str">
        <f>IF(COUNT(Q3307:Z3307)=0,"",SUM(T3307:V3307))</f>
        <v/>
      </c>
      <c r="AD3307" s="16" t="str">
        <f>IF(COUNT(Q3307:Z3307)=0,"",SUM(W3307:Y3307))</f>
        <v/>
      </c>
      <c r="AE3307" s="16" t="str">
        <f>IF(COUNT(Q3307:Z3307)=0,"",SUM(Z3307:Z3307))</f>
        <v/>
      </c>
      <c r="AF3307" s="16" t="str">
        <f>IF(COUNT(Q3307:Z3307)=0,"",SUM(Q3307:Z3307))</f>
        <v/>
      </c>
      <c r="AG3307" s="17" t="str">
        <f>IFERROR((AA3307+AB3307)/AF3307,"")</f>
        <v/>
      </c>
      <c r="AH3307" s="16"/>
    </row>
    <row r="3308" spans="1:34" x14ac:dyDescent="0.2">
      <c r="A3308" s="4" t="s">
        <v>21</v>
      </c>
      <c r="B3308" s="4" t="s">
        <v>141</v>
      </c>
      <c r="C3308" s="4" t="s">
        <v>955</v>
      </c>
      <c r="D3308" s="4" t="s">
        <v>552</v>
      </c>
      <c r="E3308" s="4" t="s">
        <v>553</v>
      </c>
      <c r="F3308" s="4" t="s">
        <v>1747</v>
      </c>
      <c r="G3308" s="4" t="s">
        <v>158</v>
      </c>
      <c r="H3308" s="4" t="s">
        <v>165</v>
      </c>
      <c r="I3308" s="16"/>
      <c r="J3308" s="16"/>
      <c r="K3308" s="16"/>
      <c r="L3308" s="16"/>
      <c r="M3308" s="16"/>
      <c r="N3308" s="16"/>
      <c r="O3308" s="17" t="str">
        <f>IFERROR(K3308/I3308,"")</f>
        <v/>
      </c>
      <c r="P3308" s="17" t="str">
        <f>IFERROR(L3308/J3308,"")</f>
        <v/>
      </c>
      <c r="Q3308" s="16"/>
      <c r="R3308" s="16"/>
      <c r="S3308" s="16"/>
      <c r="T3308" s="16"/>
      <c r="U3308" s="16"/>
      <c r="V3308" s="16"/>
      <c r="W3308" s="16"/>
      <c r="X3308" s="16"/>
      <c r="Y3308" s="16"/>
      <c r="Z3308" s="16"/>
      <c r="AA3308" s="16" t="str">
        <f>IF(COUNT(Q3308:Z3308)=0,"",SUM(Q3308:Q3308))</f>
        <v/>
      </c>
      <c r="AB3308" s="16" t="str">
        <f>IF(COUNT(Q3308:Z3308)=0,"",SUM(R3308:S3308))</f>
        <v/>
      </c>
      <c r="AC3308" s="16" t="str">
        <f>IF(COUNT(Q3308:Z3308)=0,"",SUM(T3308:V3308))</f>
        <v/>
      </c>
      <c r="AD3308" s="16" t="str">
        <f>IF(COUNT(Q3308:Z3308)=0,"",SUM(W3308:Y3308))</f>
        <v/>
      </c>
      <c r="AE3308" s="16" t="str">
        <f>IF(COUNT(Q3308:Z3308)=0,"",SUM(Z3308:Z3308))</f>
        <v/>
      </c>
      <c r="AF3308" s="16" t="str">
        <f>IF(COUNT(Q3308:Z3308)=0,"",SUM(Q3308:Z3308))</f>
        <v/>
      </c>
      <c r="AG3308" s="17" t="str">
        <f>IFERROR((AA3308+AB3308)/AF3308,"")</f>
        <v/>
      </c>
      <c r="AH3308" s="16"/>
    </row>
    <row r="3309" spans="1:34" x14ac:dyDescent="0.2">
      <c r="A3309" s="4" t="s">
        <v>21</v>
      </c>
      <c r="B3309" s="4" t="s">
        <v>141</v>
      </c>
      <c r="C3309" s="4" t="s">
        <v>955</v>
      </c>
      <c r="D3309" s="4" t="s">
        <v>555</v>
      </c>
      <c r="E3309" s="4" t="s">
        <v>556</v>
      </c>
      <c r="F3309" s="4" t="s">
        <v>1859</v>
      </c>
      <c r="G3309" s="4" t="s">
        <v>158</v>
      </c>
      <c r="H3309" s="4" t="s">
        <v>164</v>
      </c>
      <c r="I3309" s="16"/>
      <c r="J3309" s="16"/>
      <c r="K3309" s="16"/>
      <c r="L3309" s="16"/>
      <c r="M3309" s="16"/>
      <c r="N3309" s="16"/>
      <c r="O3309" s="17" t="str">
        <f>IFERROR(K3309/I3309,"")</f>
        <v/>
      </c>
      <c r="P3309" s="17" t="str">
        <f>IFERROR(L3309/J3309,"")</f>
        <v/>
      </c>
      <c r="Q3309" s="16"/>
      <c r="R3309" s="16"/>
      <c r="S3309" s="16"/>
      <c r="T3309" s="16"/>
      <c r="U3309" s="16"/>
      <c r="V3309" s="16"/>
      <c r="W3309" s="16"/>
      <c r="X3309" s="16"/>
      <c r="Y3309" s="16"/>
      <c r="Z3309" s="16"/>
      <c r="AA3309" s="16" t="str">
        <f>IF(COUNT(Q3309:Z3309)=0,"",SUM(Q3309:Q3309))</f>
        <v/>
      </c>
      <c r="AB3309" s="16" t="str">
        <f>IF(COUNT(Q3309:Z3309)=0,"",SUM(R3309:S3309))</f>
        <v/>
      </c>
      <c r="AC3309" s="16" t="str">
        <f>IF(COUNT(Q3309:Z3309)=0,"",SUM(T3309:V3309))</f>
        <v/>
      </c>
      <c r="AD3309" s="16" t="str">
        <f>IF(COUNT(Q3309:Z3309)=0,"",SUM(W3309:Y3309))</f>
        <v/>
      </c>
      <c r="AE3309" s="16" t="str">
        <f>IF(COUNT(Q3309:Z3309)=0,"",SUM(Z3309:Z3309))</f>
        <v/>
      </c>
      <c r="AF3309" s="16" t="str">
        <f>IF(COUNT(Q3309:Z3309)=0,"",SUM(Q3309:Z3309))</f>
        <v/>
      </c>
      <c r="AG3309" s="17" t="str">
        <f>IFERROR((AA3309+AB3309)/AF3309,"")</f>
        <v/>
      </c>
      <c r="AH3309" s="16"/>
    </row>
    <row r="3310" spans="1:34" x14ac:dyDescent="0.2">
      <c r="A3310" s="4" t="s">
        <v>21</v>
      </c>
      <c r="B3310" s="4" t="s">
        <v>141</v>
      </c>
      <c r="C3310" s="4" t="s">
        <v>955</v>
      </c>
      <c r="D3310" s="4" t="s">
        <v>558</v>
      </c>
      <c r="E3310" s="4" t="s">
        <v>559</v>
      </c>
      <c r="F3310" s="4" t="s">
        <v>1871</v>
      </c>
      <c r="G3310" s="4" t="s">
        <v>158</v>
      </c>
      <c r="H3310" s="4" t="s">
        <v>165</v>
      </c>
      <c r="I3310" s="16"/>
      <c r="J3310" s="16"/>
      <c r="K3310" s="16"/>
      <c r="L3310" s="16"/>
      <c r="M3310" s="16"/>
      <c r="N3310" s="16"/>
      <c r="O3310" s="17" t="str">
        <f>IFERROR(K3310/I3310,"")</f>
        <v/>
      </c>
      <c r="P3310" s="17" t="str">
        <f>IFERROR(L3310/J3310,"")</f>
        <v/>
      </c>
      <c r="Q3310" s="16"/>
      <c r="R3310" s="16"/>
      <c r="S3310" s="16"/>
      <c r="T3310" s="16"/>
      <c r="U3310" s="16"/>
      <c r="V3310" s="16"/>
      <c r="W3310" s="16"/>
      <c r="X3310" s="16"/>
      <c r="Y3310" s="16"/>
      <c r="Z3310" s="16"/>
      <c r="AA3310" s="16" t="str">
        <f>IF(COUNT(Q3310:Z3310)=0,"",SUM(Q3310:Q3310))</f>
        <v/>
      </c>
      <c r="AB3310" s="16" t="str">
        <f>IF(COUNT(Q3310:Z3310)=0,"",SUM(R3310:S3310))</f>
        <v/>
      </c>
      <c r="AC3310" s="16" t="str">
        <f>IF(COUNT(Q3310:Z3310)=0,"",SUM(T3310:V3310))</f>
        <v/>
      </c>
      <c r="AD3310" s="16" t="str">
        <f>IF(COUNT(Q3310:Z3310)=0,"",SUM(W3310:Y3310))</f>
        <v/>
      </c>
      <c r="AE3310" s="16" t="str">
        <f>IF(COUNT(Q3310:Z3310)=0,"",SUM(Z3310:Z3310))</f>
        <v/>
      </c>
      <c r="AF3310" s="16" t="str">
        <f>IF(COUNT(Q3310:Z3310)=0,"",SUM(Q3310:Z3310))</f>
        <v/>
      </c>
      <c r="AG3310" s="17" t="str">
        <f>IFERROR((AA3310+AB3310)/AF3310,"")</f>
        <v/>
      </c>
      <c r="AH3310" s="16"/>
    </row>
    <row r="3311" spans="1:34" x14ac:dyDescent="0.2">
      <c r="A3311" s="4" t="s">
        <v>21</v>
      </c>
      <c r="B3311" s="4" t="s">
        <v>141</v>
      </c>
      <c r="C3311" s="4" t="s">
        <v>955</v>
      </c>
      <c r="D3311" s="4" t="s">
        <v>558</v>
      </c>
      <c r="E3311" s="4" t="s">
        <v>559</v>
      </c>
      <c r="F3311" s="4" t="s">
        <v>1872</v>
      </c>
      <c r="G3311" s="4" t="s">
        <v>158</v>
      </c>
      <c r="H3311" s="4" t="s">
        <v>165</v>
      </c>
      <c r="I3311" s="16"/>
      <c r="J3311" s="16"/>
      <c r="K3311" s="16"/>
      <c r="L3311" s="16"/>
      <c r="M3311" s="16"/>
      <c r="N3311" s="16"/>
      <c r="O3311" s="17" t="str">
        <f>IFERROR(K3311/I3311,"")</f>
        <v/>
      </c>
      <c r="P3311" s="17" t="str">
        <f>IFERROR(L3311/J3311,"")</f>
        <v/>
      </c>
      <c r="Q3311" s="16"/>
      <c r="R3311" s="16"/>
      <c r="S3311" s="16"/>
      <c r="T3311" s="16"/>
      <c r="U3311" s="16"/>
      <c r="V3311" s="16"/>
      <c r="W3311" s="16"/>
      <c r="X3311" s="16"/>
      <c r="Y3311" s="16"/>
      <c r="Z3311" s="16"/>
      <c r="AA3311" s="16" t="str">
        <f>IF(COUNT(Q3311:Z3311)=0,"",SUM(Q3311:Q3311))</f>
        <v/>
      </c>
      <c r="AB3311" s="16" t="str">
        <f>IF(COUNT(Q3311:Z3311)=0,"",SUM(R3311:S3311))</f>
        <v/>
      </c>
      <c r="AC3311" s="16" t="str">
        <f>IF(COUNT(Q3311:Z3311)=0,"",SUM(T3311:V3311))</f>
        <v/>
      </c>
      <c r="AD3311" s="16" t="str">
        <f>IF(COUNT(Q3311:Z3311)=0,"",SUM(W3311:Y3311))</f>
        <v/>
      </c>
      <c r="AE3311" s="16" t="str">
        <f>IF(COUNT(Q3311:Z3311)=0,"",SUM(Z3311:Z3311))</f>
        <v/>
      </c>
      <c r="AF3311" s="16" t="str">
        <f>IF(COUNT(Q3311:Z3311)=0,"",SUM(Q3311:Z3311))</f>
        <v/>
      </c>
      <c r="AG3311" s="17" t="str">
        <f>IFERROR((AA3311+AB3311)/AF3311,"")</f>
        <v/>
      </c>
      <c r="AH3311" s="16"/>
    </row>
    <row r="3312" spans="1:34" x14ac:dyDescent="0.2">
      <c r="A3312" s="4" t="s">
        <v>21</v>
      </c>
      <c r="B3312" s="4" t="s">
        <v>141</v>
      </c>
      <c r="C3312" s="4" t="s">
        <v>955</v>
      </c>
      <c r="D3312" s="4" t="s">
        <v>558</v>
      </c>
      <c r="E3312" s="4" t="s">
        <v>559</v>
      </c>
      <c r="F3312" s="4" t="s">
        <v>1873</v>
      </c>
      <c r="G3312" s="4" t="s">
        <v>158</v>
      </c>
      <c r="H3312" s="4" t="s">
        <v>164</v>
      </c>
      <c r="I3312" s="16"/>
      <c r="J3312" s="16"/>
      <c r="K3312" s="16"/>
      <c r="L3312" s="16"/>
      <c r="M3312" s="16"/>
      <c r="N3312" s="16"/>
      <c r="O3312" s="17" t="str">
        <f>IFERROR(K3312/I3312,"")</f>
        <v/>
      </c>
      <c r="P3312" s="17" t="str">
        <f>IFERROR(L3312/J3312,"")</f>
        <v/>
      </c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  <c r="AA3312" s="16" t="str">
        <f>IF(COUNT(Q3312:Z3312)=0,"",SUM(Q3312:Q3312))</f>
        <v/>
      </c>
      <c r="AB3312" s="16" t="str">
        <f>IF(COUNT(Q3312:Z3312)=0,"",SUM(R3312:S3312))</f>
        <v/>
      </c>
      <c r="AC3312" s="16" t="str">
        <f>IF(COUNT(Q3312:Z3312)=0,"",SUM(T3312:V3312))</f>
        <v/>
      </c>
      <c r="AD3312" s="16" t="str">
        <f>IF(COUNT(Q3312:Z3312)=0,"",SUM(W3312:Y3312))</f>
        <v/>
      </c>
      <c r="AE3312" s="16" t="str">
        <f>IF(COUNT(Q3312:Z3312)=0,"",SUM(Z3312:Z3312))</f>
        <v/>
      </c>
      <c r="AF3312" s="16" t="str">
        <f>IF(COUNT(Q3312:Z3312)=0,"",SUM(Q3312:Z3312))</f>
        <v/>
      </c>
      <c r="AG3312" s="17" t="str">
        <f>IFERROR((AA3312+AB3312)/AF3312,"")</f>
        <v/>
      </c>
      <c r="AH3312" s="16"/>
    </row>
    <row r="3313" spans="1:34" x14ac:dyDescent="0.2">
      <c r="A3313" s="4" t="s">
        <v>21</v>
      </c>
      <c r="B3313" s="4" t="s">
        <v>141</v>
      </c>
      <c r="C3313" s="4" t="s">
        <v>955</v>
      </c>
      <c r="D3313" s="4" t="s">
        <v>558</v>
      </c>
      <c r="E3313" s="4" t="s">
        <v>559</v>
      </c>
      <c r="F3313" s="4" t="s">
        <v>1874</v>
      </c>
      <c r="G3313" s="4" t="s">
        <v>158</v>
      </c>
      <c r="H3313" s="4" t="s">
        <v>164</v>
      </c>
      <c r="I3313" s="16"/>
      <c r="J3313" s="16"/>
      <c r="K3313" s="16"/>
      <c r="L3313" s="16"/>
      <c r="M3313" s="16"/>
      <c r="N3313" s="16"/>
      <c r="O3313" s="17" t="str">
        <f>IFERROR(K3313/I3313,"")</f>
        <v/>
      </c>
      <c r="P3313" s="17" t="str">
        <f>IFERROR(L3313/J3313,"")</f>
        <v/>
      </c>
      <c r="Q3313" s="16"/>
      <c r="R3313" s="16"/>
      <c r="S3313" s="16"/>
      <c r="T3313" s="16"/>
      <c r="U3313" s="16"/>
      <c r="V3313" s="16"/>
      <c r="W3313" s="16"/>
      <c r="X3313" s="16"/>
      <c r="Y3313" s="16"/>
      <c r="Z3313" s="16"/>
      <c r="AA3313" s="16" t="str">
        <f>IF(COUNT(Q3313:Z3313)=0,"",SUM(Q3313:Q3313))</f>
        <v/>
      </c>
      <c r="AB3313" s="16" t="str">
        <f>IF(COUNT(Q3313:Z3313)=0,"",SUM(R3313:S3313))</f>
        <v/>
      </c>
      <c r="AC3313" s="16" t="str">
        <f>IF(COUNT(Q3313:Z3313)=0,"",SUM(T3313:V3313))</f>
        <v/>
      </c>
      <c r="AD3313" s="16" t="str">
        <f>IF(COUNT(Q3313:Z3313)=0,"",SUM(W3313:Y3313))</f>
        <v/>
      </c>
      <c r="AE3313" s="16" t="str">
        <f>IF(COUNT(Q3313:Z3313)=0,"",SUM(Z3313:Z3313))</f>
        <v/>
      </c>
      <c r="AF3313" s="16" t="str">
        <f>IF(COUNT(Q3313:Z3313)=0,"",SUM(Q3313:Z3313))</f>
        <v/>
      </c>
      <c r="AG3313" s="17" t="str">
        <f>IFERROR((AA3313+AB3313)/AF3313,"")</f>
        <v/>
      </c>
      <c r="AH3313" s="16"/>
    </row>
    <row r="3314" spans="1:34" x14ac:dyDescent="0.2">
      <c r="A3314" s="4" t="s">
        <v>21</v>
      </c>
      <c r="B3314" s="4" t="s">
        <v>141</v>
      </c>
      <c r="C3314" s="4" t="s">
        <v>955</v>
      </c>
      <c r="D3314" s="4" t="s">
        <v>558</v>
      </c>
      <c r="E3314" s="4" t="s">
        <v>559</v>
      </c>
      <c r="F3314" s="4" t="s">
        <v>1875</v>
      </c>
      <c r="G3314" s="4" t="s">
        <v>158</v>
      </c>
      <c r="H3314" s="4" t="s">
        <v>164</v>
      </c>
      <c r="I3314" s="16"/>
      <c r="J3314" s="16"/>
      <c r="K3314" s="16"/>
      <c r="L3314" s="16"/>
      <c r="M3314" s="16"/>
      <c r="N3314" s="16"/>
      <c r="O3314" s="17" t="str">
        <f>IFERROR(K3314/I3314,"")</f>
        <v/>
      </c>
      <c r="P3314" s="17" t="str">
        <f>IFERROR(L3314/J3314,"")</f>
        <v/>
      </c>
      <c r="Q3314" s="16"/>
      <c r="R3314" s="16"/>
      <c r="S3314" s="16"/>
      <c r="T3314" s="16"/>
      <c r="U3314" s="16"/>
      <c r="V3314" s="16"/>
      <c r="W3314" s="16"/>
      <c r="X3314" s="16"/>
      <c r="Y3314" s="16"/>
      <c r="Z3314" s="16"/>
      <c r="AA3314" s="16" t="str">
        <f>IF(COUNT(Q3314:Z3314)=0,"",SUM(Q3314:Q3314))</f>
        <v/>
      </c>
      <c r="AB3314" s="16" t="str">
        <f>IF(COUNT(Q3314:Z3314)=0,"",SUM(R3314:S3314))</f>
        <v/>
      </c>
      <c r="AC3314" s="16" t="str">
        <f>IF(COUNT(Q3314:Z3314)=0,"",SUM(T3314:V3314))</f>
        <v/>
      </c>
      <c r="AD3314" s="16" t="str">
        <f>IF(COUNT(Q3314:Z3314)=0,"",SUM(W3314:Y3314))</f>
        <v/>
      </c>
      <c r="AE3314" s="16" t="str">
        <f>IF(COUNT(Q3314:Z3314)=0,"",SUM(Z3314:Z3314))</f>
        <v/>
      </c>
      <c r="AF3314" s="16" t="str">
        <f>IF(COUNT(Q3314:Z3314)=0,"",SUM(Q3314:Z3314))</f>
        <v/>
      </c>
      <c r="AG3314" s="17" t="str">
        <f>IFERROR((AA3314+AB3314)/AF3314,"")</f>
        <v/>
      </c>
      <c r="AH3314" s="16"/>
    </row>
    <row r="3315" spans="1:34" x14ac:dyDescent="0.2">
      <c r="A3315" s="4" t="s">
        <v>21</v>
      </c>
      <c r="B3315" s="4" t="s">
        <v>141</v>
      </c>
      <c r="C3315" s="4" t="s">
        <v>955</v>
      </c>
      <c r="D3315" s="4" t="s">
        <v>558</v>
      </c>
      <c r="E3315" s="4" t="s">
        <v>559</v>
      </c>
      <c r="F3315" s="4" t="s">
        <v>1876</v>
      </c>
      <c r="G3315" s="4" t="s">
        <v>158</v>
      </c>
      <c r="H3315" s="4" t="s">
        <v>163</v>
      </c>
      <c r="I3315" s="16"/>
      <c r="J3315" s="16"/>
      <c r="K3315" s="16"/>
      <c r="L3315" s="16"/>
      <c r="M3315" s="16"/>
      <c r="N3315" s="16"/>
      <c r="O3315" s="17" t="str">
        <f>IFERROR(K3315/I3315,"")</f>
        <v/>
      </c>
      <c r="P3315" s="17" t="str">
        <f>IFERROR(L3315/J3315,"")</f>
        <v/>
      </c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 t="str">
        <f>IF(COUNT(Q3315:Z3315)=0,"",SUM(Q3315:Q3315))</f>
        <v/>
      </c>
      <c r="AB3315" s="16" t="str">
        <f>IF(COUNT(Q3315:Z3315)=0,"",SUM(R3315:S3315))</f>
        <v/>
      </c>
      <c r="AC3315" s="16" t="str">
        <f>IF(COUNT(Q3315:Z3315)=0,"",SUM(T3315:V3315))</f>
        <v/>
      </c>
      <c r="AD3315" s="16" t="str">
        <f>IF(COUNT(Q3315:Z3315)=0,"",SUM(W3315:Y3315))</f>
        <v/>
      </c>
      <c r="AE3315" s="16" t="str">
        <f>IF(COUNT(Q3315:Z3315)=0,"",SUM(Z3315:Z3315))</f>
        <v/>
      </c>
      <c r="AF3315" s="16" t="str">
        <f>IF(COUNT(Q3315:Z3315)=0,"",SUM(Q3315:Z3315))</f>
        <v/>
      </c>
      <c r="AG3315" s="17" t="str">
        <f>IFERROR((AA3315+AB3315)/AF3315,"")</f>
        <v/>
      </c>
      <c r="AH3315" s="16"/>
    </row>
    <row r="3316" spans="1:34" x14ac:dyDescent="0.2">
      <c r="A3316" s="4" t="s">
        <v>21</v>
      </c>
      <c r="B3316" s="4" t="s">
        <v>141</v>
      </c>
      <c r="C3316" s="4" t="s">
        <v>955</v>
      </c>
      <c r="D3316" s="4" t="s">
        <v>558</v>
      </c>
      <c r="E3316" s="4" t="s">
        <v>559</v>
      </c>
      <c r="F3316" s="4" t="s">
        <v>1877</v>
      </c>
      <c r="G3316" s="4" t="s">
        <v>158</v>
      </c>
      <c r="H3316" s="4" t="s">
        <v>163</v>
      </c>
      <c r="I3316" s="16"/>
      <c r="J3316" s="16"/>
      <c r="K3316" s="16"/>
      <c r="L3316" s="16"/>
      <c r="M3316" s="16"/>
      <c r="N3316" s="16"/>
      <c r="O3316" s="17" t="str">
        <f>IFERROR(K3316/I3316,"")</f>
        <v/>
      </c>
      <c r="P3316" s="17" t="str">
        <f>IFERROR(L3316/J3316,"")</f>
        <v/>
      </c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 t="str">
        <f>IF(COUNT(Q3316:Z3316)=0,"",SUM(Q3316:Q3316))</f>
        <v/>
      </c>
      <c r="AB3316" s="16" t="str">
        <f>IF(COUNT(Q3316:Z3316)=0,"",SUM(R3316:S3316))</f>
        <v/>
      </c>
      <c r="AC3316" s="16" t="str">
        <f>IF(COUNT(Q3316:Z3316)=0,"",SUM(T3316:V3316))</f>
        <v/>
      </c>
      <c r="AD3316" s="16" t="str">
        <f>IF(COUNT(Q3316:Z3316)=0,"",SUM(W3316:Y3316))</f>
        <v/>
      </c>
      <c r="AE3316" s="16" t="str">
        <f>IF(COUNT(Q3316:Z3316)=0,"",SUM(Z3316:Z3316))</f>
        <v/>
      </c>
      <c r="AF3316" s="16" t="str">
        <f>IF(COUNT(Q3316:Z3316)=0,"",SUM(Q3316:Z3316))</f>
        <v/>
      </c>
      <c r="AG3316" s="17" t="str">
        <f>IFERROR((AA3316+AB3316)/AF3316,"")</f>
        <v/>
      </c>
      <c r="AH3316" s="16"/>
    </row>
    <row r="3317" spans="1:34" x14ac:dyDescent="0.2">
      <c r="A3317" s="4" t="s">
        <v>21</v>
      </c>
      <c r="B3317" s="4" t="s">
        <v>141</v>
      </c>
      <c r="C3317" s="4" t="s">
        <v>955</v>
      </c>
      <c r="D3317" s="4" t="s">
        <v>558</v>
      </c>
      <c r="E3317" s="4" t="s">
        <v>559</v>
      </c>
      <c r="F3317" s="4" t="s">
        <v>1878</v>
      </c>
      <c r="G3317" s="4" t="s">
        <v>158</v>
      </c>
      <c r="H3317" s="4" t="s">
        <v>163</v>
      </c>
      <c r="I3317" s="16"/>
      <c r="J3317" s="16"/>
      <c r="K3317" s="16"/>
      <c r="L3317" s="16"/>
      <c r="M3317" s="16"/>
      <c r="N3317" s="16"/>
      <c r="O3317" s="17" t="str">
        <f>IFERROR(K3317/I3317,"")</f>
        <v/>
      </c>
      <c r="P3317" s="17" t="str">
        <f>IFERROR(L3317/J3317,"")</f>
        <v/>
      </c>
      <c r="Q3317" s="16"/>
      <c r="R3317" s="16"/>
      <c r="S3317" s="16"/>
      <c r="T3317" s="16"/>
      <c r="U3317" s="16"/>
      <c r="V3317" s="16"/>
      <c r="W3317" s="16"/>
      <c r="X3317" s="16"/>
      <c r="Y3317" s="16"/>
      <c r="Z3317" s="16"/>
      <c r="AA3317" s="16" t="str">
        <f>IF(COUNT(Q3317:Z3317)=0,"",SUM(Q3317:Q3317))</f>
        <v/>
      </c>
      <c r="AB3317" s="16" t="str">
        <f>IF(COUNT(Q3317:Z3317)=0,"",SUM(R3317:S3317))</f>
        <v/>
      </c>
      <c r="AC3317" s="16" t="str">
        <f>IF(COUNT(Q3317:Z3317)=0,"",SUM(T3317:V3317))</f>
        <v/>
      </c>
      <c r="AD3317" s="16" t="str">
        <f>IF(COUNT(Q3317:Z3317)=0,"",SUM(W3317:Y3317))</f>
        <v/>
      </c>
      <c r="AE3317" s="16" t="str">
        <f>IF(COUNT(Q3317:Z3317)=0,"",SUM(Z3317:Z3317))</f>
        <v/>
      </c>
      <c r="AF3317" s="16" t="str">
        <f>IF(COUNT(Q3317:Z3317)=0,"",SUM(Q3317:Z3317))</f>
        <v/>
      </c>
      <c r="AG3317" s="17" t="str">
        <f>IFERROR((AA3317+AB3317)/AF3317,"")</f>
        <v/>
      </c>
      <c r="AH3317" s="16"/>
    </row>
    <row r="3318" spans="1:34" x14ac:dyDescent="0.2">
      <c r="A3318" s="4" t="s">
        <v>21</v>
      </c>
      <c r="B3318" s="4" t="s">
        <v>141</v>
      </c>
      <c r="C3318" s="4" t="s">
        <v>955</v>
      </c>
      <c r="D3318" s="4" t="s">
        <v>560</v>
      </c>
      <c r="E3318" s="4" t="s">
        <v>561</v>
      </c>
      <c r="F3318" s="4" t="s">
        <v>1882</v>
      </c>
      <c r="G3318" s="4" t="s">
        <v>158</v>
      </c>
      <c r="H3318" s="4" t="s">
        <v>164</v>
      </c>
      <c r="I3318" s="16"/>
      <c r="J3318" s="16"/>
      <c r="K3318" s="16"/>
      <c r="L3318" s="16"/>
      <c r="M3318" s="16"/>
      <c r="N3318" s="16"/>
      <c r="O3318" s="17" t="str">
        <f>IFERROR(K3318/I3318,"")</f>
        <v/>
      </c>
      <c r="P3318" s="17" t="str">
        <f>IFERROR(L3318/J3318,"")</f>
        <v/>
      </c>
      <c r="Q3318" s="16"/>
      <c r="R3318" s="16"/>
      <c r="S3318" s="16"/>
      <c r="T3318" s="16"/>
      <c r="U3318" s="16"/>
      <c r="V3318" s="16"/>
      <c r="W3318" s="16"/>
      <c r="X3318" s="16"/>
      <c r="Y3318" s="16"/>
      <c r="Z3318" s="16"/>
      <c r="AA3318" s="16" t="str">
        <f>IF(COUNT(Q3318:Z3318)=0,"",SUM(Q3318:Q3318))</f>
        <v/>
      </c>
      <c r="AB3318" s="16" t="str">
        <f>IF(COUNT(Q3318:Z3318)=0,"",SUM(R3318:S3318))</f>
        <v/>
      </c>
      <c r="AC3318" s="16" t="str">
        <f>IF(COUNT(Q3318:Z3318)=0,"",SUM(T3318:V3318))</f>
        <v/>
      </c>
      <c r="AD3318" s="16" t="str">
        <f>IF(COUNT(Q3318:Z3318)=0,"",SUM(W3318:Y3318))</f>
        <v/>
      </c>
      <c r="AE3318" s="16" t="str">
        <f>IF(COUNT(Q3318:Z3318)=0,"",SUM(Z3318:Z3318))</f>
        <v/>
      </c>
      <c r="AF3318" s="16" t="str">
        <f>IF(COUNT(Q3318:Z3318)=0,"",SUM(Q3318:Z3318))</f>
        <v/>
      </c>
      <c r="AG3318" s="17" t="str">
        <f>IFERROR((AA3318+AB3318)/AF3318,"")</f>
        <v/>
      </c>
      <c r="AH3318" s="16"/>
    </row>
    <row r="3319" spans="1:34" x14ac:dyDescent="0.2">
      <c r="A3319" s="4" t="s">
        <v>21</v>
      </c>
      <c r="B3319" s="4" t="s">
        <v>141</v>
      </c>
      <c r="C3319" s="4" t="s">
        <v>955</v>
      </c>
      <c r="D3319" s="4" t="s">
        <v>566</v>
      </c>
      <c r="E3319" s="4" t="s">
        <v>567</v>
      </c>
      <c r="F3319" s="4" t="s">
        <v>1910</v>
      </c>
      <c r="G3319" s="4" t="s">
        <v>158</v>
      </c>
      <c r="H3319" s="4" t="s">
        <v>163</v>
      </c>
      <c r="I3319" s="16"/>
      <c r="J3319" s="16"/>
      <c r="K3319" s="16"/>
      <c r="L3319" s="16"/>
      <c r="M3319" s="16"/>
      <c r="N3319" s="16"/>
      <c r="O3319" s="17" t="str">
        <f>IFERROR(K3319/I3319,"")</f>
        <v/>
      </c>
      <c r="P3319" s="17" t="str">
        <f>IFERROR(L3319/J3319,"")</f>
        <v/>
      </c>
      <c r="Q3319" s="16"/>
      <c r="R3319" s="16"/>
      <c r="S3319" s="16"/>
      <c r="T3319" s="16"/>
      <c r="U3319" s="16"/>
      <c r="V3319" s="16"/>
      <c r="W3319" s="16"/>
      <c r="X3319" s="16"/>
      <c r="Y3319" s="16"/>
      <c r="Z3319" s="16"/>
      <c r="AA3319" s="16" t="str">
        <f>IF(COUNT(Q3319:Z3319)=0,"",SUM(Q3319:Q3319))</f>
        <v/>
      </c>
      <c r="AB3319" s="16" t="str">
        <f>IF(COUNT(Q3319:Z3319)=0,"",SUM(R3319:S3319))</f>
        <v/>
      </c>
      <c r="AC3319" s="16" t="str">
        <f>IF(COUNT(Q3319:Z3319)=0,"",SUM(T3319:V3319))</f>
        <v/>
      </c>
      <c r="AD3319" s="16" t="str">
        <f>IF(COUNT(Q3319:Z3319)=0,"",SUM(W3319:Y3319))</f>
        <v/>
      </c>
      <c r="AE3319" s="16" t="str">
        <f>IF(COUNT(Q3319:Z3319)=0,"",SUM(Z3319:Z3319))</f>
        <v/>
      </c>
      <c r="AF3319" s="16" t="str">
        <f>IF(COUNT(Q3319:Z3319)=0,"",SUM(Q3319:Z3319))</f>
        <v/>
      </c>
      <c r="AG3319" s="17" t="str">
        <f>IFERROR((AA3319+AB3319)/AF3319,"")</f>
        <v/>
      </c>
      <c r="AH3319" s="16"/>
    </row>
    <row r="3320" spans="1:34" x14ac:dyDescent="0.2">
      <c r="A3320" s="4" t="s">
        <v>21</v>
      </c>
      <c r="B3320" s="4" t="s">
        <v>141</v>
      </c>
      <c r="C3320" s="4" t="s">
        <v>955</v>
      </c>
      <c r="D3320" s="4" t="s">
        <v>566</v>
      </c>
      <c r="E3320" s="4" t="s">
        <v>567</v>
      </c>
      <c r="F3320" s="4" t="s">
        <v>1911</v>
      </c>
      <c r="G3320" s="4" t="s">
        <v>158</v>
      </c>
      <c r="H3320" s="4" t="s">
        <v>163</v>
      </c>
      <c r="I3320" s="16"/>
      <c r="J3320" s="16"/>
      <c r="K3320" s="16"/>
      <c r="L3320" s="16"/>
      <c r="M3320" s="16"/>
      <c r="N3320" s="16"/>
      <c r="O3320" s="17" t="str">
        <f>IFERROR(K3320/I3320,"")</f>
        <v/>
      </c>
      <c r="P3320" s="17" t="str">
        <f>IFERROR(L3320/J3320,"")</f>
        <v/>
      </c>
      <c r="Q3320" s="16"/>
      <c r="R3320" s="16"/>
      <c r="S3320" s="16"/>
      <c r="T3320" s="16"/>
      <c r="U3320" s="16"/>
      <c r="V3320" s="16"/>
      <c r="W3320" s="16"/>
      <c r="X3320" s="16"/>
      <c r="Y3320" s="16"/>
      <c r="Z3320" s="16"/>
      <c r="AA3320" s="16" t="str">
        <f>IF(COUNT(Q3320:Z3320)=0,"",SUM(Q3320:Q3320))</f>
        <v/>
      </c>
      <c r="AB3320" s="16" t="str">
        <f>IF(COUNT(Q3320:Z3320)=0,"",SUM(R3320:S3320))</f>
        <v/>
      </c>
      <c r="AC3320" s="16" t="str">
        <f>IF(COUNT(Q3320:Z3320)=0,"",SUM(T3320:V3320))</f>
        <v/>
      </c>
      <c r="AD3320" s="16" t="str">
        <f>IF(COUNT(Q3320:Z3320)=0,"",SUM(W3320:Y3320))</f>
        <v/>
      </c>
      <c r="AE3320" s="16" t="str">
        <f>IF(COUNT(Q3320:Z3320)=0,"",SUM(Z3320:Z3320))</f>
        <v/>
      </c>
      <c r="AF3320" s="16" t="str">
        <f>IF(COUNT(Q3320:Z3320)=0,"",SUM(Q3320:Z3320))</f>
        <v/>
      </c>
      <c r="AG3320" s="17" t="str">
        <f>IFERROR((AA3320+AB3320)/AF3320,"")</f>
        <v/>
      </c>
      <c r="AH3320" s="16"/>
    </row>
    <row r="3321" spans="1:34" x14ac:dyDescent="0.2">
      <c r="A3321" s="4" t="s">
        <v>21</v>
      </c>
      <c r="B3321" s="4" t="s">
        <v>141</v>
      </c>
      <c r="C3321" s="4" t="s">
        <v>955</v>
      </c>
      <c r="D3321" s="4" t="s">
        <v>566</v>
      </c>
      <c r="E3321" s="4" t="s">
        <v>567</v>
      </c>
      <c r="F3321" s="4" t="s">
        <v>1912</v>
      </c>
      <c r="G3321" s="4" t="s">
        <v>158</v>
      </c>
      <c r="H3321" s="4" t="s">
        <v>163</v>
      </c>
      <c r="I3321" s="16"/>
      <c r="J3321" s="16"/>
      <c r="K3321" s="16"/>
      <c r="L3321" s="16"/>
      <c r="M3321" s="16"/>
      <c r="N3321" s="16"/>
      <c r="O3321" s="17" t="str">
        <f>IFERROR(K3321/I3321,"")</f>
        <v/>
      </c>
      <c r="P3321" s="17" t="str">
        <f>IFERROR(L3321/J3321,"")</f>
        <v/>
      </c>
      <c r="Q3321" s="16"/>
      <c r="R3321" s="16"/>
      <c r="S3321" s="16"/>
      <c r="T3321" s="16"/>
      <c r="U3321" s="16"/>
      <c r="V3321" s="16"/>
      <c r="W3321" s="16"/>
      <c r="X3321" s="16"/>
      <c r="Y3321" s="16"/>
      <c r="Z3321" s="16"/>
      <c r="AA3321" s="16" t="str">
        <f>IF(COUNT(Q3321:Z3321)=0,"",SUM(Q3321:Q3321))</f>
        <v/>
      </c>
      <c r="AB3321" s="16" t="str">
        <f>IF(COUNT(Q3321:Z3321)=0,"",SUM(R3321:S3321))</f>
        <v/>
      </c>
      <c r="AC3321" s="16" t="str">
        <f>IF(COUNT(Q3321:Z3321)=0,"",SUM(T3321:V3321))</f>
        <v/>
      </c>
      <c r="AD3321" s="16" t="str">
        <f>IF(COUNT(Q3321:Z3321)=0,"",SUM(W3321:Y3321))</f>
        <v/>
      </c>
      <c r="AE3321" s="16" t="str">
        <f>IF(COUNT(Q3321:Z3321)=0,"",SUM(Z3321:Z3321))</f>
        <v/>
      </c>
      <c r="AF3321" s="16" t="str">
        <f>IF(COUNT(Q3321:Z3321)=0,"",SUM(Q3321:Z3321))</f>
        <v/>
      </c>
      <c r="AG3321" s="17" t="str">
        <f>IFERROR((AA3321+AB3321)/AF3321,"")</f>
        <v/>
      </c>
      <c r="AH3321" s="16"/>
    </row>
    <row r="3322" spans="1:34" x14ac:dyDescent="0.2">
      <c r="A3322" s="4" t="s">
        <v>21</v>
      </c>
      <c r="B3322" s="4" t="s">
        <v>141</v>
      </c>
      <c r="C3322" s="4" t="s">
        <v>955</v>
      </c>
      <c r="D3322" s="4" t="s">
        <v>566</v>
      </c>
      <c r="E3322" s="4" t="s">
        <v>567</v>
      </c>
      <c r="F3322" s="4" t="s">
        <v>1913</v>
      </c>
      <c r="G3322" s="4" t="s">
        <v>158</v>
      </c>
      <c r="H3322" s="4" t="s">
        <v>164</v>
      </c>
      <c r="I3322" s="16"/>
      <c r="J3322" s="16"/>
      <c r="K3322" s="16"/>
      <c r="L3322" s="16"/>
      <c r="M3322" s="16"/>
      <c r="N3322" s="16"/>
      <c r="O3322" s="17" t="str">
        <f>IFERROR(K3322/I3322,"")</f>
        <v/>
      </c>
      <c r="P3322" s="17" t="str">
        <f>IFERROR(L3322/J3322,"")</f>
        <v/>
      </c>
      <c r="Q3322" s="16"/>
      <c r="R3322" s="16"/>
      <c r="S3322" s="16"/>
      <c r="T3322" s="16"/>
      <c r="U3322" s="16"/>
      <c r="V3322" s="16"/>
      <c r="W3322" s="16"/>
      <c r="X3322" s="16"/>
      <c r="Y3322" s="16"/>
      <c r="Z3322" s="16"/>
      <c r="AA3322" s="16" t="str">
        <f>IF(COUNT(Q3322:Z3322)=0,"",SUM(Q3322:Q3322))</f>
        <v/>
      </c>
      <c r="AB3322" s="16" t="str">
        <f>IF(COUNT(Q3322:Z3322)=0,"",SUM(R3322:S3322))</f>
        <v/>
      </c>
      <c r="AC3322" s="16" t="str">
        <f>IF(COUNT(Q3322:Z3322)=0,"",SUM(T3322:V3322))</f>
        <v/>
      </c>
      <c r="AD3322" s="16" t="str">
        <f>IF(COUNT(Q3322:Z3322)=0,"",SUM(W3322:Y3322))</f>
        <v/>
      </c>
      <c r="AE3322" s="16" t="str">
        <f>IF(COUNT(Q3322:Z3322)=0,"",SUM(Z3322:Z3322))</f>
        <v/>
      </c>
      <c r="AF3322" s="16" t="str">
        <f>IF(COUNT(Q3322:Z3322)=0,"",SUM(Q3322:Z3322))</f>
        <v/>
      </c>
      <c r="AG3322" s="17" t="str">
        <f>IFERROR((AA3322+AB3322)/AF3322,"")</f>
        <v/>
      </c>
      <c r="AH3322" s="16"/>
    </row>
    <row r="3323" spans="1:34" x14ac:dyDescent="0.2">
      <c r="A3323" s="4" t="s">
        <v>21</v>
      </c>
      <c r="B3323" s="4" t="s">
        <v>141</v>
      </c>
      <c r="C3323" s="4" t="s">
        <v>955</v>
      </c>
      <c r="D3323" s="4" t="s">
        <v>566</v>
      </c>
      <c r="E3323" s="4" t="s">
        <v>567</v>
      </c>
      <c r="F3323" s="4" t="s">
        <v>1914</v>
      </c>
      <c r="G3323" s="4" t="s">
        <v>158</v>
      </c>
      <c r="H3323" s="4" t="s">
        <v>164</v>
      </c>
      <c r="I3323" s="16"/>
      <c r="J3323" s="16"/>
      <c r="K3323" s="16"/>
      <c r="L3323" s="16"/>
      <c r="M3323" s="16"/>
      <c r="N3323" s="16"/>
      <c r="O3323" s="17" t="str">
        <f>IFERROR(K3323/I3323,"")</f>
        <v/>
      </c>
      <c r="P3323" s="17" t="str">
        <f>IFERROR(L3323/J3323,"")</f>
        <v/>
      </c>
      <c r="Q3323" s="16"/>
      <c r="R3323" s="16"/>
      <c r="S3323" s="16"/>
      <c r="T3323" s="16"/>
      <c r="U3323" s="16"/>
      <c r="V3323" s="16"/>
      <c r="W3323" s="16"/>
      <c r="X3323" s="16"/>
      <c r="Y3323" s="16"/>
      <c r="Z3323" s="16"/>
      <c r="AA3323" s="16" t="str">
        <f>IF(COUNT(Q3323:Z3323)=0,"",SUM(Q3323:Q3323))</f>
        <v/>
      </c>
      <c r="AB3323" s="16" t="str">
        <f>IF(COUNT(Q3323:Z3323)=0,"",SUM(R3323:S3323))</f>
        <v/>
      </c>
      <c r="AC3323" s="16" t="str">
        <f>IF(COUNT(Q3323:Z3323)=0,"",SUM(T3323:V3323))</f>
        <v/>
      </c>
      <c r="AD3323" s="16" t="str">
        <f>IF(COUNT(Q3323:Z3323)=0,"",SUM(W3323:Y3323))</f>
        <v/>
      </c>
      <c r="AE3323" s="16" t="str">
        <f>IF(COUNT(Q3323:Z3323)=0,"",SUM(Z3323:Z3323))</f>
        <v/>
      </c>
      <c r="AF3323" s="16" t="str">
        <f>IF(COUNT(Q3323:Z3323)=0,"",SUM(Q3323:Z3323))</f>
        <v/>
      </c>
      <c r="AG3323" s="17" t="str">
        <f>IFERROR((AA3323+AB3323)/AF3323,"")</f>
        <v/>
      </c>
      <c r="AH3323" s="16"/>
    </row>
    <row r="3324" spans="1:34" x14ac:dyDescent="0.2">
      <c r="A3324" s="4" t="s">
        <v>21</v>
      </c>
      <c r="B3324" s="4" t="s">
        <v>141</v>
      </c>
      <c r="C3324" s="4" t="s">
        <v>955</v>
      </c>
      <c r="D3324" s="4" t="s">
        <v>566</v>
      </c>
      <c r="E3324" s="4" t="s">
        <v>567</v>
      </c>
      <c r="F3324" s="4" t="s">
        <v>1915</v>
      </c>
      <c r="G3324" s="4" t="s">
        <v>158</v>
      </c>
      <c r="H3324" s="4" t="s">
        <v>164</v>
      </c>
      <c r="I3324" s="16"/>
      <c r="J3324" s="16"/>
      <c r="K3324" s="16"/>
      <c r="L3324" s="16"/>
      <c r="M3324" s="16"/>
      <c r="N3324" s="16"/>
      <c r="O3324" s="17" t="str">
        <f>IFERROR(K3324/I3324,"")</f>
        <v/>
      </c>
      <c r="P3324" s="17" t="str">
        <f>IFERROR(L3324/J3324,"")</f>
        <v/>
      </c>
      <c r="Q3324" s="16"/>
      <c r="R3324" s="16"/>
      <c r="S3324" s="16"/>
      <c r="T3324" s="16"/>
      <c r="U3324" s="16"/>
      <c r="V3324" s="16"/>
      <c r="W3324" s="16"/>
      <c r="X3324" s="16"/>
      <c r="Y3324" s="16"/>
      <c r="Z3324" s="16"/>
      <c r="AA3324" s="16" t="str">
        <f>IF(COUNT(Q3324:Z3324)=0,"",SUM(Q3324:Q3324))</f>
        <v/>
      </c>
      <c r="AB3324" s="16" t="str">
        <f>IF(COUNT(Q3324:Z3324)=0,"",SUM(R3324:S3324))</f>
        <v/>
      </c>
      <c r="AC3324" s="16" t="str">
        <f>IF(COUNT(Q3324:Z3324)=0,"",SUM(T3324:V3324))</f>
        <v/>
      </c>
      <c r="AD3324" s="16" t="str">
        <f>IF(COUNT(Q3324:Z3324)=0,"",SUM(W3324:Y3324))</f>
        <v/>
      </c>
      <c r="AE3324" s="16" t="str">
        <f>IF(COUNT(Q3324:Z3324)=0,"",SUM(Z3324:Z3324))</f>
        <v/>
      </c>
      <c r="AF3324" s="16" t="str">
        <f>IF(COUNT(Q3324:Z3324)=0,"",SUM(Q3324:Z3324))</f>
        <v/>
      </c>
      <c r="AG3324" s="17" t="str">
        <f>IFERROR((AA3324+AB3324)/AF3324,"")</f>
        <v/>
      </c>
      <c r="AH3324" s="16"/>
    </row>
    <row r="3325" spans="1:34" x14ac:dyDescent="0.2">
      <c r="A3325" s="4" t="s">
        <v>21</v>
      </c>
      <c r="B3325" s="4" t="s">
        <v>141</v>
      </c>
      <c r="C3325" s="4" t="s">
        <v>955</v>
      </c>
      <c r="D3325" s="4" t="s">
        <v>566</v>
      </c>
      <c r="E3325" s="4" t="s">
        <v>567</v>
      </c>
      <c r="F3325" s="4" t="s">
        <v>1916</v>
      </c>
      <c r="G3325" s="4" t="s">
        <v>158</v>
      </c>
      <c r="H3325" s="4" t="s">
        <v>165</v>
      </c>
      <c r="I3325" s="16"/>
      <c r="J3325" s="16"/>
      <c r="K3325" s="16"/>
      <c r="L3325" s="16"/>
      <c r="M3325" s="16"/>
      <c r="N3325" s="16"/>
      <c r="O3325" s="17" t="str">
        <f>IFERROR(K3325/I3325,"")</f>
        <v/>
      </c>
      <c r="P3325" s="17" t="str">
        <f>IFERROR(L3325/J3325,"")</f>
        <v/>
      </c>
      <c r="Q3325" s="16"/>
      <c r="R3325" s="16"/>
      <c r="S3325" s="16"/>
      <c r="T3325" s="16"/>
      <c r="U3325" s="16"/>
      <c r="V3325" s="16"/>
      <c r="W3325" s="16"/>
      <c r="X3325" s="16"/>
      <c r="Y3325" s="16"/>
      <c r="Z3325" s="16"/>
      <c r="AA3325" s="16" t="str">
        <f>IF(COUNT(Q3325:Z3325)=0,"",SUM(Q3325:Q3325))</f>
        <v/>
      </c>
      <c r="AB3325" s="16" t="str">
        <f>IF(COUNT(Q3325:Z3325)=0,"",SUM(R3325:S3325))</f>
        <v/>
      </c>
      <c r="AC3325" s="16" t="str">
        <f>IF(COUNT(Q3325:Z3325)=0,"",SUM(T3325:V3325))</f>
        <v/>
      </c>
      <c r="AD3325" s="16" t="str">
        <f>IF(COUNT(Q3325:Z3325)=0,"",SUM(W3325:Y3325))</f>
        <v/>
      </c>
      <c r="AE3325" s="16" t="str">
        <f>IF(COUNT(Q3325:Z3325)=0,"",SUM(Z3325:Z3325))</f>
        <v/>
      </c>
      <c r="AF3325" s="16" t="str">
        <f>IF(COUNT(Q3325:Z3325)=0,"",SUM(Q3325:Z3325))</f>
        <v/>
      </c>
      <c r="AG3325" s="17" t="str">
        <f>IFERROR((AA3325+AB3325)/AF3325,"")</f>
        <v/>
      </c>
      <c r="AH3325" s="16"/>
    </row>
    <row r="3326" spans="1:34" x14ac:dyDescent="0.2">
      <c r="A3326" s="4" t="s">
        <v>21</v>
      </c>
      <c r="B3326" s="4" t="s">
        <v>141</v>
      </c>
      <c r="C3326" s="4" t="s">
        <v>955</v>
      </c>
      <c r="D3326" s="4" t="s">
        <v>566</v>
      </c>
      <c r="E3326" s="4" t="s">
        <v>567</v>
      </c>
      <c r="F3326" s="4" t="s">
        <v>1917</v>
      </c>
      <c r="G3326" s="4" t="s">
        <v>158</v>
      </c>
      <c r="H3326" s="4" t="s">
        <v>163</v>
      </c>
      <c r="I3326" s="16"/>
      <c r="J3326" s="16"/>
      <c r="K3326" s="16"/>
      <c r="L3326" s="16"/>
      <c r="M3326" s="16"/>
      <c r="N3326" s="16"/>
      <c r="O3326" s="17" t="str">
        <f>IFERROR(K3326/I3326,"")</f>
        <v/>
      </c>
      <c r="P3326" s="17" t="str">
        <f>IFERROR(L3326/J3326,"")</f>
        <v/>
      </c>
      <c r="Q3326" s="16"/>
      <c r="R3326" s="16"/>
      <c r="S3326" s="16"/>
      <c r="T3326" s="16"/>
      <c r="U3326" s="16"/>
      <c r="V3326" s="16"/>
      <c r="W3326" s="16"/>
      <c r="X3326" s="16"/>
      <c r="Y3326" s="16"/>
      <c r="Z3326" s="16"/>
      <c r="AA3326" s="16" t="str">
        <f>IF(COUNT(Q3326:Z3326)=0,"",SUM(Q3326:Q3326))</f>
        <v/>
      </c>
      <c r="AB3326" s="16" t="str">
        <f>IF(COUNT(Q3326:Z3326)=0,"",SUM(R3326:S3326))</f>
        <v/>
      </c>
      <c r="AC3326" s="16" t="str">
        <f>IF(COUNT(Q3326:Z3326)=0,"",SUM(T3326:V3326))</f>
        <v/>
      </c>
      <c r="AD3326" s="16" t="str">
        <f>IF(COUNT(Q3326:Z3326)=0,"",SUM(W3326:Y3326))</f>
        <v/>
      </c>
      <c r="AE3326" s="16" t="str">
        <f>IF(COUNT(Q3326:Z3326)=0,"",SUM(Z3326:Z3326))</f>
        <v/>
      </c>
      <c r="AF3326" s="16" t="str">
        <f>IF(COUNT(Q3326:Z3326)=0,"",SUM(Q3326:Z3326))</f>
        <v/>
      </c>
      <c r="AG3326" s="17" t="str">
        <f>IFERROR((AA3326+AB3326)/AF3326,"")</f>
        <v/>
      </c>
      <c r="AH3326" s="16"/>
    </row>
    <row r="3327" spans="1:34" x14ac:dyDescent="0.2">
      <c r="A3327" s="4" t="s">
        <v>21</v>
      </c>
      <c r="B3327" s="4" t="s">
        <v>141</v>
      </c>
      <c r="C3327" s="4" t="s">
        <v>955</v>
      </c>
      <c r="D3327" s="4" t="s">
        <v>566</v>
      </c>
      <c r="E3327" s="4" t="s">
        <v>567</v>
      </c>
      <c r="F3327" s="4" t="s">
        <v>1918</v>
      </c>
      <c r="G3327" s="4" t="s">
        <v>158</v>
      </c>
      <c r="H3327" s="4" t="s">
        <v>165</v>
      </c>
      <c r="I3327" s="16"/>
      <c r="J3327" s="16"/>
      <c r="K3327" s="16"/>
      <c r="L3327" s="16"/>
      <c r="M3327" s="16"/>
      <c r="N3327" s="16"/>
      <c r="O3327" s="17" t="str">
        <f>IFERROR(K3327/I3327,"")</f>
        <v/>
      </c>
      <c r="P3327" s="17" t="str">
        <f>IFERROR(L3327/J3327,"")</f>
        <v/>
      </c>
      <c r="Q3327" s="16"/>
      <c r="R3327" s="16"/>
      <c r="S3327" s="16"/>
      <c r="T3327" s="16"/>
      <c r="U3327" s="16"/>
      <c r="V3327" s="16"/>
      <c r="W3327" s="16"/>
      <c r="X3327" s="16"/>
      <c r="Y3327" s="16"/>
      <c r="Z3327" s="16"/>
      <c r="AA3327" s="16" t="str">
        <f>IF(COUNT(Q3327:Z3327)=0,"",SUM(Q3327:Q3327))</f>
        <v/>
      </c>
      <c r="AB3327" s="16" t="str">
        <f>IF(COUNT(Q3327:Z3327)=0,"",SUM(R3327:S3327))</f>
        <v/>
      </c>
      <c r="AC3327" s="16" t="str">
        <f>IF(COUNT(Q3327:Z3327)=0,"",SUM(T3327:V3327))</f>
        <v/>
      </c>
      <c r="AD3327" s="16" t="str">
        <f>IF(COUNT(Q3327:Z3327)=0,"",SUM(W3327:Y3327))</f>
        <v/>
      </c>
      <c r="AE3327" s="16" t="str">
        <f>IF(COUNT(Q3327:Z3327)=0,"",SUM(Z3327:Z3327))</f>
        <v/>
      </c>
      <c r="AF3327" s="16" t="str">
        <f>IF(COUNT(Q3327:Z3327)=0,"",SUM(Q3327:Z3327))</f>
        <v/>
      </c>
      <c r="AG3327" s="17" t="str">
        <f>IFERROR((AA3327+AB3327)/AF3327,"")</f>
        <v/>
      </c>
      <c r="AH3327" s="16"/>
    </row>
    <row r="3328" spans="1:34" x14ac:dyDescent="0.2">
      <c r="A3328" s="4" t="s">
        <v>21</v>
      </c>
      <c r="B3328" s="4" t="s">
        <v>141</v>
      </c>
      <c r="C3328" s="4" t="s">
        <v>955</v>
      </c>
      <c r="D3328" s="4" t="s">
        <v>569</v>
      </c>
      <c r="E3328" s="4" t="s">
        <v>570</v>
      </c>
      <c r="F3328" s="4" t="s">
        <v>1922</v>
      </c>
      <c r="G3328" s="4" t="s">
        <v>158</v>
      </c>
      <c r="H3328" s="4" t="s">
        <v>163</v>
      </c>
      <c r="I3328" s="16"/>
      <c r="J3328" s="16"/>
      <c r="K3328" s="16"/>
      <c r="L3328" s="16"/>
      <c r="M3328" s="16"/>
      <c r="N3328" s="16"/>
      <c r="O3328" s="17" t="str">
        <f>IFERROR(K3328/I3328,"")</f>
        <v/>
      </c>
      <c r="P3328" s="17" t="str">
        <f>IFERROR(L3328/J3328,"")</f>
        <v/>
      </c>
      <c r="Q3328" s="16"/>
      <c r="R3328" s="16"/>
      <c r="S3328" s="16"/>
      <c r="T3328" s="16"/>
      <c r="U3328" s="16"/>
      <c r="V3328" s="16"/>
      <c r="W3328" s="16"/>
      <c r="X3328" s="16"/>
      <c r="Y3328" s="16"/>
      <c r="Z3328" s="16"/>
      <c r="AA3328" s="16" t="str">
        <f>IF(COUNT(Q3328:Z3328)=0,"",SUM(Q3328:Q3328))</f>
        <v/>
      </c>
      <c r="AB3328" s="16" t="str">
        <f>IF(COUNT(Q3328:Z3328)=0,"",SUM(R3328:S3328))</f>
        <v/>
      </c>
      <c r="AC3328" s="16" t="str">
        <f>IF(COUNT(Q3328:Z3328)=0,"",SUM(T3328:V3328))</f>
        <v/>
      </c>
      <c r="AD3328" s="16" t="str">
        <f>IF(COUNT(Q3328:Z3328)=0,"",SUM(W3328:Y3328))</f>
        <v/>
      </c>
      <c r="AE3328" s="16" t="str">
        <f>IF(COUNT(Q3328:Z3328)=0,"",SUM(Z3328:Z3328))</f>
        <v/>
      </c>
      <c r="AF3328" s="16" t="str">
        <f>IF(COUNT(Q3328:Z3328)=0,"",SUM(Q3328:Z3328))</f>
        <v/>
      </c>
      <c r="AG3328" s="17" t="str">
        <f>IFERROR((AA3328+AB3328)/AF3328,"")</f>
        <v/>
      </c>
      <c r="AH3328" s="16"/>
    </row>
    <row r="3329" spans="1:34" x14ac:dyDescent="0.2">
      <c r="A3329" s="4" t="s">
        <v>21</v>
      </c>
      <c r="B3329" s="4" t="s">
        <v>141</v>
      </c>
      <c r="C3329" s="4" t="s">
        <v>955</v>
      </c>
      <c r="D3329" s="4" t="s">
        <v>569</v>
      </c>
      <c r="E3329" s="4" t="s">
        <v>570</v>
      </c>
      <c r="F3329" s="4" t="s">
        <v>1923</v>
      </c>
      <c r="G3329" s="4" t="s">
        <v>158</v>
      </c>
      <c r="H3329" s="4" t="s">
        <v>164</v>
      </c>
      <c r="I3329" s="16"/>
      <c r="J3329" s="16"/>
      <c r="K3329" s="16"/>
      <c r="L3329" s="16"/>
      <c r="M3329" s="16"/>
      <c r="N3329" s="16"/>
      <c r="O3329" s="17" t="str">
        <f>IFERROR(K3329/I3329,"")</f>
        <v/>
      </c>
      <c r="P3329" s="17" t="str">
        <f>IFERROR(L3329/J3329,"")</f>
        <v/>
      </c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 t="str">
        <f>IF(COUNT(Q3329:Z3329)=0,"",SUM(Q3329:Q3329))</f>
        <v/>
      </c>
      <c r="AB3329" s="16" t="str">
        <f>IF(COUNT(Q3329:Z3329)=0,"",SUM(R3329:S3329))</f>
        <v/>
      </c>
      <c r="AC3329" s="16" t="str">
        <f>IF(COUNT(Q3329:Z3329)=0,"",SUM(T3329:V3329))</f>
        <v/>
      </c>
      <c r="AD3329" s="16" t="str">
        <f>IF(COUNT(Q3329:Z3329)=0,"",SUM(W3329:Y3329))</f>
        <v/>
      </c>
      <c r="AE3329" s="16" t="str">
        <f>IF(COUNT(Q3329:Z3329)=0,"",SUM(Z3329:Z3329))</f>
        <v/>
      </c>
      <c r="AF3329" s="16" t="str">
        <f>IF(COUNT(Q3329:Z3329)=0,"",SUM(Q3329:Z3329))</f>
        <v/>
      </c>
      <c r="AG3329" s="17" t="str">
        <f>IFERROR((AA3329+AB3329)/AF3329,"")</f>
        <v/>
      </c>
      <c r="AH3329" s="16"/>
    </row>
    <row r="3330" spans="1:34" x14ac:dyDescent="0.2">
      <c r="A3330" s="4" t="s">
        <v>21</v>
      </c>
      <c r="B3330" s="4" t="s">
        <v>141</v>
      </c>
      <c r="C3330" s="4" t="s">
        <v>955</v>
      </c>
      <c r="D3330" s="4" t="s">
        <v>569</v>
      </c>
      <c r="E3330" s="4" t="s">
        <v>570</v>
      </c>
      <c r="F3330" s="4" t="s">
        <v>1924</v>
      </c>
      <c r="G3330" s="4" t="s">
        <v>158</v>
      </c>
      <c r="H3330" s="4" t="s">
        <v>164</v>
      </c>
      <c r="I3330" s="16"/>
      <c r="J3330" s="16"/>
      <c r="K3330" s="16"/>
      <c r="L3330" s="16"/>
      <c r="M3330" s="16"/>
      <c r="N3330" s="16"/>
      <c r="O3330" s="17" t="str">
        <f>IFERROR(K3330/I3330,"")</f>
        <v/>
      </c>
      <c r="P3330" s="17" t="str">
        <f>IFERROR(L3330/J3330,"")</f>
        <v/>
      </c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 t="str">
        <f>IF(COUNT(Q3330:Z3330)=0,"",SUM(Q3330:Q3330))</f>
        <v/>
      </c>
      <c r="AB3330" s="16" t="str">
        <f>IF(COUNT(Q3330:Z3330)=0,"",SUM(R3330:S3330))</f>
        <v/>
      </c>
      <c r="AC3330" s="16" t="str">
        <f>IF(COUNT(Q3330:Z3330)=0,"",SUM(T3330:V3330))</f>
        <v/>
      </c>
      <c r="AD3330" s="16" t="str">
        <f>IF(COUNT(Q3330:Z3330)=0,"",SUM(W3330:Y3330))</f>
        <v/>
      </c>
      <c r="AE3330" s="16" t="str">
        <f>IF(COUNT(Q3330:Z3330)=0,"",SUM(Z3330:Z3330))</f>
        <v/>
      </c>
      <c r="AF3330" s="16" t="str">
        <f>IF(COUNT(Q3330:Z3330)=0,"",SUM(Q3330:Z3330))</f>
        <v/>
      </c>
      <c r="AG3330" s="17" t="str">
        <f>IFERROR((AA3330+AB3330)/AF3330,"")</f>
        <v/>
      </c>
      <c r="AH3330" s="16"/>
    </row>
    <row r="3331" spans="1:34" x14ac:dyDescent="0.2">
      <c r="A3331" s="4" t="s">
        <v>21</v>
      </c>
      <c r="B3331" s="4" t="s">
        <v>141</v>
      </c>
      <c r="C3331" s="4" t="s">
        <v>955</v>
      </c>
      <c r="D3331" s="4" t="s">
        <v>569</v>
      </c>
      <c r="E3331" s="4" t="s">
        <v>570</v>
      </c>
      <c r="F3331" s="4" t="s">
        <v>1925</v>
      </c>
      <c r="G3331" s="4" t="s">
        <v>158</v>
      </c>
      <c r="H3331" s="4" t="s">
        <v>165</v>
      </c>
      <c r="I3331" s="16"/>
      <c r="J3331" s="16"/>
      <c r="K3331" s="16"/>
      <c r="L3331" s="16"/>
      <c r="M3331" s="16"/>
      <c r="N3331" s="16"/>
      <c r="O3331" s="17" t="str">
        <f>IFERROR(K3331/I3331,"")</f>
        <v/>
      </c>
      <c r="P3331" s="17" t="str">
        <f>IFERROR(L3331/J3331,"")</f>
        <v/>
      </c>
      <c r="Q3331" s="16"/>
      <c r="R3331" s="16"/>
      <c r="S3331" s="16"/>
      <c r="T3331" s="16"/>
      <c r="U3331" s="16"/>
      <c r="V3331" s="16"/>
      <c r="W3331" s="16"/>
      <c r="X3331" s="16"/>
      <c r="Y3331" s="16"/>
      <c r="Z3331" s="16"/>
      <c r="AA3331" s="16" t="str">
        <f>IF(COUNT(Q3331:Z3331)=0,"",SUM(Q3331:Q3331))</f>
        <v/>
      </c>
      <c r="AB3331" s="16" t="str">
        <f>IF(COUNT(Q3331:Z3331)=0,"",SUM(R3331:S3331))</f>
        <v/>
      </c>
      <c r="AC3331" s="16" t="str">
        <f>IF(COUNT(Q3331:Z3331)=0,"",SUM(T3331:V3331))</f>
        <v/>
      </c>
      <c r="AD3331" s="16" t="str">
        <f>IF(COUNT(Q3331:Z3331)=0,"",SUM(W3331:Y3331))</f>
        <v/>
      </c>
      <c r="AE3331" s="16" t="str">
        <f>IF(COUNT(Q3331:Z3331)=0,"",SUM(Z3331:Z3331))</f>
        <v/>
      </c>
      <c r="AF3331" s="16" t="str">
        <f>IF(COUNT(Q3331:Z3331)=0,"",SUM(Q3331:Z3331))</f>
        <v/>
      </c>
      <c r="AG3331" s="17" t="str">
        <f>IFERROR((AA3331+AB3331)/AF3331,"")</f>
        <v/>
      </c>
      <c r="AH3331" s="16"/>
    </row>
    <row r="3332" spans="1:34" x14ac:dyDescent="0.2">
      <c r="A3332" s="4" t="s">
        <v>21</v>
      </c>
      <c r="B3332" s="4" t="s">
        <v>141</v>
      </c>
      <c r="C3332" s="4" t="s">
        <v>955</v>
      </c>
      <c r="D3332" s="4" t="s">
        <v>569</v>
      </c>
      <c r="E3332" s="4" t="s">
        <v>570</v>
      </c>
      <c r="F3332" s="4" t="s">
        <v>1926</v>
      </c>
      <c r="G3332" s="4" t="s">
        <v>158</v>
      </c>
      <c r="H3332" s="4" t="s">
        <v>165</v>
      </c>
      <c r="I3332" s="16"/>
      <c r="J3332" s="16"/>
      <c r="K3332" s="16"/>
      <c r="L3332" s="16"/>
      <c r="M3332" s="16"/>
      <c r="N3332" s="16"/>
      <c r="O3332" s="17" t="str">
        <f>IFERROR(K3332/I3332,"")</f>
        <v/>
      </c>
      <c r="P3332" s="17" t="str">
        <f>IFERROR(L3332/J3332,"")</f>
        <v/>
      </c>
      <c r="Q3332" s="16"/>
      <c r="R3332" s="16"/>
      <c r="S3332" s="16"/>
      <c r="T3332" s="16"/>
      <c r="U3332" s="16"/>
      <c r="V3332" s="16"/>
      <c r="W3332" s="16"/>
      <c r="X3332" s="16"/>
      <c r="Y3332" s="16"/>
      <c r="Z3332" s="16"/>
      <c r="AA3332" s="16" t="str">
        <f>IF(COUNT(Q3332:Z3332)=0,"",SUM(Q3332:Q3332))</f>
        <v/>
      </c>
      <c r="AB3332" s="16" t="str">
        <f>IF(COUNT(Q3332:Z3332)=0,"",SUM(R3332:S3332))</f>
        <v/>
      </c>
      <c r="AC3332" s="16" t="str">
        <f>IF(COUNT(Q3332:Z3332)=0,"",SUM(T3332:V3332))</f>
        <v/>
      </c>
      <c r="AD3332" s="16" t="str">
        <f>IF(COUNT(Q3332:Z3332)=0,"",SUM(W3332:Y3332))</f>
        <v/>
      </c>
      <c r="AE3332" s="16" t="str">
        <f>IF(COUNT(Q3332:Z3332)=0,"",SUM(Z3332:Z3332))</f>
        <v/>
      </c>
      <c r="AF3332" s="16" t="str">
        <f>IF(COUNT(Q3332:Z3332)=0,"",SUM(Q3332:Z3332))</f>
        <v/>
      </c>
      <c r="AG3332" s="17" t="str">
        <f>IFERROR((AA3332+AB3332)/AF3332,"")</f>
        <v/>
      </c>
      <c r="AH3332" s="16"/>
    </row>
    <row r="3333" spans="1:34" x14ac:dyDescent="0.2">
      <c r="A3333" s="4" t="s">
        <v>21</v>
      </c>
      <c r="B3333" s="4" t="s">
        <v>141</v>
      </c>
      <c r="C3333" s="4" t="s">
        <v>955</v>
      </c>
      <c r="D3333" s="4" t="s">
        <v>569</v>
      </c>
      <c r="E3333" s="4" t="s">
        <v>570</v>
      </c>
      <c r="F3333" s="4" t="s">
        <v>1927</v>
      </c>
      <c r="G3333" s="4" t="s">
        <v>158</v>
      </c>
      <c r="H3333" s="4" t="s">
        <v>163</v>
      </c>
      <c r="I3333" s="16"/>
      <c r="J3333" s="16"/>
      <c r="K3333" s="16"/>
      <c r="L3333" s="16"/>
      <c r="M3333" s="16"/>
      <c r="N3333" s="16"/>
      <c r="O3333" s="17" t="str">
        <f>IFERROR(K3333/I3333,"")</f>
        <v/>
      </c>
      <c r="P3333" s="17" t="str">
        <f>IFERROR(L3333/J3333,"")</f>
        <v/>
      </c>
      <c r="Q3333" s="16"/>
      <c r="R3333" s="16"/>
      <c r="S3333" s="16"/>
      <c r="T3333" s="16"/>
      <c r="U3333" s="16"/>
      <c r="V3333" s="16"/>
      <c r="W3333" s="16"/>
      <c r="X3333" s="16"/>
      <c r="Y3333" s="16"/>
      <c r="Z3333" s="16"/>
      <c r="AA3333" s="16" t="str">
        <f>IF(COUNT(Q3333:Z3333)=0,"",SUM(Q3333:Q3333))</f>
        <v/>
      </c>
      <c r="AB3333" s="16" t="str">
        <f>IF(COUNT(Q3333:Z3333)=0,"",SUM(R3333:S3333))</f>
        <v/>
      </c>
      <c r="AC3333" s="16" t="str">
        <f>IF(COUNT(Q3333:Z3333)=0,"",SUM(T3333:V3333))</f>
        <v/>
      </c>
      <c r="AD3333" s="16" t="str">
        <f>IF(COUNT(Q3333:Z3333)=0,"",SUM(W3333:Y3333))</f>
        <v/>
      </c>
      <c r="AE3333" s="16" t="str">
        <f>IF(COUNT(Q3333:Z3333)=0,"",SUM(Z3333:Z3333))</f>
        <v/>
      </c>
      <c r="AF3333" s="16" t="str">
        <f>IF(COUNT(Q3333:Z3333)=0,"",SUM(Q3333:Z3333))</f>
        <v/>
      </c>
      <c r="AG3333" s="17" t="str">
        <f>IFERROR((AA3333+AB3333)/AF3333,"")</f>
        <v/>
      </c>
      <c r="AH3333" s="16"/>
    </row>
    <row r="3334" spans="1:34" x14ac:dyDescent="0.2">
      <c r="A3334" s="4" t="s">
        <v>21</v>
      </c>
      <c r="B3334" s="4" t="s">
        <v>141</v>
      </c>
      <c r="C3334" s="4" t="s">
        <v>955</v>
      </c>
      <c r="D3334" s="4" t="s">
        <v>569</v>
      </c>
      <c r="E3334" s="4" t="s">
        <v>570</v>
      </c>
      <c r="F3334" s="4" t="s">
        <v>1928</v>
      </c>
      <c r="G3334" s="4" t="s">
        <v>158</v>
      </c>
      <c r="H3334" s="4" t="s">
        <v>163</v>
      </c>
      <c r="I3334" s="16"/>
      <c r="J3334" s="16"/>
      <c r="K3334" s="16"/>
      <c r="L3334" s="16"/>
      <c r="M3334" s="16"/>
      <c r="N3334" s="16"/>
      <c r="O3334" s="17" t="str">
        <f>IFERROR(K3334/I3334,"")</f>
        <v/>
      </c>
      <c r="P3334" s="17" t="str">
        <f>IFERROR(L3334/J3334,"")</f>
        <v/>
      </c>
      <c r="Q3334" s="16"/>
      <c r="R3334" s="16"/>
      <c r="S3334" s="16"/>
      <c r="T3334" s="16"/>
      <c r="U3334" s="16"/>
      <c r="V3334" s="16"/>
      <c r="W3334" s="16"/>
      <c r="X3334" s="16"/>
      <c r="Y3334" s="16"/>
      <c r="Z3334" s="16"/>
      <c r="AA3334" s="16" t="str">
        <f>IF(COUNT(Q3334:Z3334)=0,"",SUM(Q3334:Q3334))</f>
        <v/>
      </c>
      <c r="AB3334" s="16" t="str">
        <f>IF(COUNT(Q3334:Z3334)=0,"",SUM(R3334:S3334))</f>
        <v/>
      </c>
      <c r="AC3334" s="16" t="str">
        <f>IF(COUNT(Q3334:Z3334)=0,"",SUM(T3334:V3334))</f>
        <v/>
      </c>
      <c r="AD3334" s="16" t="str">
        <f>IF(COUNT(Q3334:Z3334)=0,"",SUM(W3334:Y3334))</f>
        <v/>
      </c>
      <c r="AE3334" s="16" t="str">
        <f>IF(COUNT(Q3334:Z3334)=0,"",SUM(Z3334:Z3334))</f>
        <v/>
      </c>
      <c r="AF3334" s="16" t="str">
        <f>IF(COUNT(Q3334:Z3334)=0,"",SUM(Q3334:Z3334))</f>
        <v/>
      </c>
      <c r="AG3334" s="17" t="str">
        <f>IFERROR((AA3334+AB3334)/AF3334,"")</f>
        <v/>
      </c>
      <c r="AH3334" s="16"/>
    </row>
    <row r="3335" spans="1:34" x14ac:dyDescent="0.2">
      <c r="A3335" s="4" t="s">
        <v>21</v>
      </c>
      <c r="B3335" s="4" t="s">
        <v>141</v>
      </c>
      <c r="C3335" s="4" t="s">
        <v>955</v>
      </c>
      <c r="D3335" s="4" t="s">
        <v>569</v>
      </c>
      <c r="E3335" s="4" t="s">
        <v>570</v>
      </c>
      <c r="F3335" s="4" t="s">
        <v>1929</v>
      </c>
      <c r="G3335" s="4" t="s">
        <v>158</v>
      </c>
      <c r="H3335" s="4" t="s">
        <v>164</v>
      </c>
      <c r="I3335" s="16"/>
      <c r="J3335" s="16"/>
      <c r="K3335" s="16"/>
      <c r="L3335" s="16"/>
      <c r="M3335" s="16"/>
      <c r="N3335" s="16"/>
      <c r="O3335" s="17" t="str">
        <f>IFERROR(K3335/I3335,"")</f>
        <v/>
      </c>
      <c r="P3335" s="17" t="str">
        <f>IFERROR(L3335/J3335,"")</f>
        <v/>
      </c>
      <c r="Q3335" s="16"/>
      <c r="R3335" s="16"/>
      <c r="S3335" s="16"/>
      <c r="T3335" s="16"/>
      <c r="U3335" s="16"/>
      <c r="V3335" s="16"/>
      <c r="W3335" s="16"/>
      <c r="X3335" s="16"/>
      <c r="Y3335" s="16"/>
      <c r="Z3335" s="16"/>
      <c r="AA3335" s="16" t="str">
        <f>IF(COUNT(Q3335:Z3335)=0,"",SUM(Q3335:Q3335))</f>
        <v/>
      </c>
      <c r="AB3335" s="16" t="str">
        <f>IF(COUNT(Q3335:Z3335)=0,"",SUM(R3335:S3335))</f>
        <v/>
      </c>
      <c r="AC3335" s="16" t="str">
        <f>IF(COUNT(Q3335:Z3335)=0,"",SUM(T3335:V3335))</f>
        <v/>
      </c>
      <c r="AD3335" s="16" t="str">
        <f>IF(COUNT(Q3335:Z3335)=0,"",SUM(W3335:Y3335))</f>
        <v/>
      </c>
      <c r="AE3335" s="16" t="str">
        <f>IF(COUNT(Q3335:Z3335)=0,"",SUM(Z3335:Z3335))</f>
        <v/>
      </c>
      <c r="AF3335" s="16" t="str">
        <f>IF(COUNT(Q3335:Z3335)=0,"",SUM(Q3335:Z3335))</f>
        <v/>
      </c>
      <c r="AG3335" s="17" t="str">
        <f>IFERROR((AA3335+AB3335)/AF3335,"")</f>
        <v/>
      </c>
      <c r="AH3335" s="16"/>
    </row>
    <row r="3336" spans="1:34" x14ac:dyDescent="0.2">
      <c r="A3336" s="4" t="s">
        <v>21</v>
      </c>
      <c r="B3336" s="4" t="s">
        <v>141</v>
      </c>
      <c r="C3336" s="4" t="s">
        <v>955</v>
      </c>
      <c r="D3336" s="4" t="s">
        <v>569</v>
      </c>
      <c r="E3336" s="4" t="s">
        <v>570</v>
      </c>
      <c r="F3336" s="4" t="s">
        <v>1930</v>
      </c>
      <c r="G3336" s="4" t="s">
        <v>158</v>
      </c>
      <c r="H3336" s="4" t="s">
        <v>164</v>
      </c>
      <c r="I3336" s="16"/>
      <c r="J3336" s="16"/>
      <c r="K3336" s="16"/>
      <c r="L3336" s="16"/>
      <c r="M3336" s="16"/>
      <c r="N3336" s="16"/>
      <c r="O3336" s="17" t="str">
        <f>IFERROR(K3336/I3336,"")</f>
        <v/>
      </c>
      <c r="P3336" s="17" t="str">
        <f>IFERROR(L3336/J3336,"")</f>
        <v/>
      </c>
      <c r="Q3336" s="16"/>
      <c r="R3336" s="16"/>
      <c r="S3336" s="16"/>
      <c r="T3336" s="16"/>
      <c r="U3336" s="16"/>
      <c r="V3336" s="16"/>
      <c r="W3336" s="16"/>
      <c r="X3336" s="16"/>
      <c r="Y3336" s="16"/>
      <c r="Z3336" s="16"/>
      <c r="AA3336" s="16" t="str">
        <f>IF(COUNT(Q3336:Z3336)=0,"",SUM(Q3336:Q3336))</f>
        <v/>
      </c>
      <c r="AB3336" s="16" t="str">
        <f>IF(COUNT(Q3336:Z3336)=0,"",SUM(R3336:S3336))</f>
        <v/>
      </c>
      <c r="AC3336" s="16" t="str">
        <f>IF(COUNT(Q3336:Z3336)=0,"",SUM(T3336:V3336))</f>
        <v/>
      </c>
      <c r="AD3336" s="16" t="str">
        <f>IF(COUNT(Q3336:Z3336)=0,"",SUM(W3336:Y3336))</f>
        <v/>
      </c>
      <c r="AE3336" s="16" t="str">
        <f>IF(COUNT(Q3336:Z3336)=0,"",SUM(Z3336:Z3336))</f>
        <v/>
      </c>
      <c r="AF3336" s="16" t="str">
        <f>IF(COUNT(Q3336:Z3336)=0,"",SUM(Q3336:Z3336))</f>
        <v/>
      </c>
      <c r="AG3336" s="17" t="str">
        <f>IFERROR((AA3336+AB3336)/AF3336,"")</f>
        <v/>
      </c>
      <c r="AH3336" s="16"/>
    </row>
    <row r="3337" spans="1:34" x14ac:dyDescent="0.2">
      <c r="A3337" s="4" t="s">
        <v>21</v>
      </c>
      <c r="B3337" s="4" t="s">
        <v>141</v>
      </c>
      <c r="C3337" s="4" t="s">
        <v>955</v>
      </c>
      <c r="D3337" s="4" t="s">
        <v>569</v>
      </c>
      <c r="E3337" s="4" t="s">
        <v>570</v>
      </c>
      <c r="F3337" s="4" t="s">
        <v>1931</v>
      </c>
      <c r="G3337" s="4" t="s">
        <v>158</v>
      </c>
      <c r="H3337" s="4" t="s">
        <v>165</v>
      </c>
      <c r="I3337" s="16"/>
      <c r="J3337" s="16"/>
      <c r="K3337" s="16"/>
      <c r="L3337" s="16"/>
      <c r="M3337" s="16"/>
      <c r="N3337" s="16"/>
      <c r="O3337" s="17" t="str">
        <f>IFERROR(K3337/I3337,"")</f>
        <v/>
      </c>
      <c r="P3337" s="17" t="str">
        <f>IFERROR(L3337/J3337,"")</f>
        <v/>
      </c>
      <c r="Q3337" s="16"/>
      <c r="R3337" s="16"/>
      <c r="S3337" s="16"/>
      <c r="T3337" s="16"/>
      <c r="U3337" s="16"/>
      <c r="V3337" s="16"/>
      <c r="W3337" s="16"/>
      <c r="X3337" s="16"/>
      <c r="Y3337" s="16"/>
      <c r="Z3337" s="16"/>
      <c r="AA3337" s="16" t="str">
        <f>IF(COUNT(Q3337:Z3337)=0,"",SUM(Q3337:Q3337))</f>
        <v/>
      </c>
      <c r="AB3337" s="16" t="str">
        <f>IF(COUNT(Q3337:Z3337)=0,"",SUM(R3337:S3337))</f>
        <v/>
      </c>
      <c r="AC3337" s="16" t="str">
        <f>IF(COUNT(Q3337:Z3337)=0,"",SUM(T3337:V3337))</f>
        <v/>
      </c>
      <c r="AD3337" s="16" t="str">
        <f>IF(COUNT(Q3337:Z3337)=0,"",SUM(W3337:Y3337))</f>
        <v/>
      </c>
      <c r="AE3337" s="16" t="str">
        <f>IF(COUNT(Q3337:Z3337)=0,"",SUM(Z3337:Z3337))</f>
        <v/>
      </c>
      <c r="AF3337" s="16" t="str">
        <f>IF(COUNT(Q3337:Z3337)=0,"",SUM(Q3337:Z3337))</f>
        <v/>
      </c>
      <c r="AG3337" s="17" t="str">
        <f>IFERROR((AA3337+AB3337)/AF3337,"")</f>
        <v/>
      </c>
      <c r="AH3337" s="16"/>
    </row>
    <row r="3338" spans="1:34" x14ac:dyDescent="0.2">
      <c r="A3338" s="4" t="s">
        <v>21</v>
      </c>
      <c r="B3338" s="4" t="s">
        <v>141</v>
      </c>
      <c r="C3338" s="4" t="s">
        <v>955</v>
      </c>
      <c r="D3338" s="4" t="s">
        <v>569</v>
      </c>
      <c r="E3338" s="4" t="s">
        <v>570</v>
      </c>
      <c r="F3338" s="4" t="s">
        <v>1932</v>
      </c>
      <c r="G3338" s="4" t="s">
        <v>158</v>
      </c>
      <c r="H3338" s="4" t="s">
        <v>163</v>
      </c>
      <c r="I3338" s="16"/>
      <c r="J3338" s="16"/>
      <c r="K3338" s="16"/>
      <c r="L3338" s="16"/>
      <c r="M3338" s="16"/>
      <c r="N3338" s="16"/>
      <c r="O3338" s="17" t="str">
        <f>IFERROR(K3338/I3338,"")</f>
        <v/>
      </c>
      <c r="P3338" s="17" t="str">
        <f>IFERROR(L3338/J3338,"")</f>
        <v/>
      </c>
      <c r="Q3338" s="16"/>
      <c r="R3338" s="16"/>
      <c r="S3338" s="16"/>
      <c r="T3338" s="16"/>
      <c r="U3338" s="16"/>
      <c r="V3338" s="16"/>
      <c r="W3338" s="16"/>
      <c r="X3338" s="16"/>
      <c r="Y3338" s="16"/>
      <c r="Z3338" s="16"/>
      <c r="AA3338" s="16" t="str">
        <f>IF(COUNT(Q3338:Z3338)=0,"",SUM(Q3338:Q3338))</f>
        <v/>
      </c>
      <c r="AB3338" s="16" t="str">
        <f>IF(COUNT(Q3338:Z3338)=0,"",SUM(R3338:S3338))</f>
        <v/>
      </c>
      <c r="AC3338" s="16" t="str">
        <f>IF(COUNT(Q3338:Z3338)=0,"",SUM(T3338:V3338))</f>
        <v/>
      </c>
      <c r="AD3338" s="16" t="str">
        <f>IF(COUNT(Q3338:Z3338)=0,"",SUM(W3338:Y3338))</f>
        <v/>
      </c>
      <c r="AE3338" s="16" t="str">
        <f>IF(COUNT(Q3338:Z3338)=0,"",SUM(Z3338:Z3338))</f>
        <v/>
      </c>
      <c r="AF3338" s="16" t="str">
        <f>IF(COUNT(Q3338:Z3338)=0,"",SUM(Q3338:Z3338))</f>
        <v/>
      </c>
      <c r="AG3338" s="17" t="str">
        <f>IFERROR((AA3338+AB3338)/AF3338,"")</f>
        <v/>
      </c>
      <c r="AH3338" s="16"/>
    </row>
    <row r="3339" spans="1:34" x14ac:dyDescent="0.2">
      <c r="A3339" s="4" t="s">
        <v>21</v>
      </c>
      <c r="B3339" s="4" t="s">
        <v>146</v>
      </c>
      <c r="C3339" s="4" t="s">
        <v>1036</v>
      </c>
      <c r="D3339" s="4" t="s">
        <v>571</v>
      </c>
      <c r="E3339" s="4" t="s">
        <v>572</v>
      </c>
      <c r="F3339" s="4" t="s">
        <v>1939</v>
      </c>
      <c r="G3339" s="4" t="s">
        <v>158</v>
      </c>
      <c r="H3339" s="4" t="s">
        <v>164</v>
      </c>
      <c r="I3339" s="16"/>
      <c r="J3339" s="16"/>
      <c r="K3339" s="16"/>
      <c r="L3339" s="16"/>
      <c r="M3339" s="16"/>
      <c r="N3339" s="16"/>
      <c r="O3339" s="17" t="str">
        <f>IFERROR(K3339/I3339,"")</f>
        <v/>
      </c>
      <c r="P3339" s="17" t="str">
        <f>IFERROR(L3339/J3339,"")</f>
        <v/>
      </c>
      <c r="Q3339" s="16"/>
      <c r="R3339" s="16"/>
      <c r="S3339" s="16"/>
      <c r="T3339" s="16"/>
      <c r="U3339" s="16"/>
      <c r="V3339" s="16"/>
      <c r="W3339" s="16"/>
      <c r="X3339" s="16"/>
      <c r="Y3339" s="16"/>
      <c r="Z3339" s="16"/>
      <c r="AA3339" s="16" t="str">
        <f>IF(COUNT(Q3339:Z3339)=0,"",SUM(Q3339:Q3339))</f>
        <v/>
      </c>
      <c r="AB3339" s="16" t="str">
        <f>IF(COUNT(Q3339:Z3339)=0,"",SUM(R3339:S3339))</f>
        <v/>
      </c>
      <c r="AC3339" s="16" t="str">
        <f>IF(COUNT(Q3339:Z3339)=0,"",SUM(T3339:V3339))</f>
        <v/>
      </c>
      <c r="AD3339" s="16" t="str">
        <f>IF(COUNT(Q3339:Z3339)=0,"",SUM(W3339:Y3339))</f>
        <v/>
      </c>
      <c r="AE3339" s="16" t="str">
        <f>IF(COUNT(Q3339:Z3339)=0,"",SUM(Z3339:Z3339))</f>
        <v/>
      </c>
      <c r="AF3339" s="16" t="str">
        <f>IF(COUNT(Q3339:Z3339)=0,"",SUM(Q3339:Z3339))</f>
        <v/>
      </c>
      <c r="AG3339" s="17" t="str">
        <f>IFERROR((AA3339+AB3339)/AF3339,"")</f>
        <v/>
      </c>
      <c r="AH3339" s="16"/>
    </row>
    <row r="3340" spans="1:34" x14ac:dyDescent="0.2">
      <c r="A3340" s="4" t="s">
        <v>21</v>
      </c>
      <c r="B3340" s="4" t="s">
        <v>146</v>
      </c>
      <c r="C3340" s="4" t="s">
        <v>1036</v>
      </c>
      <c r="D3340" s="4" t="s">
        <v>571</v>
      </c>
      <c r="E3340" s="4" t="s">
        <v>572</v>
      </c>
      <c r="F3340" s="4" t="s">
        <v>1940</v>
      </c>
      <c r="G3340" s="4" t="s">
        <v>158</v>
      </c>
      <c r="H3340" s="4" t="s">
        <v>165</v>
      </c>
      <c r="I3340" s="16"/>
      <c r="J3340" s="16"/>
      <c r="K3340" s="16"/>
      <c r="L3340" s="16"/>
      <c r="M3340" s="16"/>
      <c r="N3340" s="16"/>
      <c r="O3340" s="17" t="str">
        <f>IFERROR(K3340/I3340,"")</f>
        <v/>
      </c>
      <c r="P3340" s="17" t="str">
        <f>IFERROR(L3340/J3340,"")</f>
        <v/>
      </c>
      <c r="Q3340" s="16"/>
      <c r="R3340" s="16"/>
      <c r="S3340" s="16"/>
      <c r="T3340" s="16"/>
      <c r="U3340" s="16"/>
      <c r="V3340" s="16"/>
      <c r="W3340" s="16"/>
      <c r="X3340" s="16"/>
      <c r="Y3340" s="16"/>
      <c r="Z3340" s="16"/>
      <c r="AA3340" s="16" t="str">
        <f>IF(COUNT(Q3340:Z3340)=0,"",SUM(Q3340:Q3340))</f>
        <v/>
      </c>
      <c r="AB3340" s="16" t="str">
        <f>IF(COUNT(Q3340:Z3340)=0,"",SUM(R3340:S3340))</f>
        <v/>
      </c>
      <c r="AC3340" s="16" t="str">
        <f>IF(COUNT(Q3340:Z3340)=0,"",SUM(T3340:V3340))</f>
        <v/>
      </c>
      <c r="AD3340" s="16" t="str">
        <f>IF(COUNT(Q3340:Z3340)=0,"",SUM(W3340:Y3340))</f>
        <v/>
      </c>
      <c r="AE3340" s="16" t="str">
        <f>IF(COUNT(Q3340:Z3340)=0,"",SUM(Z3340:Z3340))</f>
        <v/>
      </c>
      <c r="AF3340" s="16" t="str">
        <f>IF(COUNT(Q3340:Z3340)=0,"",SUM(Q3340:Z3340))</f>
        <v/>
      </c>
      <c r="AG3340" s="17" t="str">
        <f>IFERROR((AA3340+AB3340)/AF3340,"")</f>
        <v/>
      </c>
      <c r="AH3340" s="16"/>
    </row>
    <row r="3341" spans="1:34" x14ac:dyDescent="0.2">
      <c r="A3341" s="4" t="s">
        <v>21</v>
      </c>
      <c r="B3341" s="4" t="s">
        <v>146</v>
      </c>
      <c r="C3341" s="4" t="s">
        <v>1036</v>
      </c>
      <c r="D3341" s="4" t="s">
        <v>574</v>
      </c>
      <c r="E3341" s="4" t="s">
        <v>534</v>
      </c>
      <c r="F3341" s="4" t="s">
        <v>1944</v>
      </c>
      <c r="G3341" s="4" t="s">
        <v>157</v>
      </c>
      <c r="H3341" s="4" t="s">
        <v>164</v>
      </c>
      <c r="I3341" s="16">
        <v>49</v>
      </c>
      <c r="J3341" s="16">
        <v>406</v>
      </c>
      <c r="K3341" s="16"/>
      <c r="L3341" s="16">
        <v>154</v>
      </c>
      <c r="M3341" s="16"/>
      <c r="N3341" s="16"/>
      <c r="O3341" s="17">
        <f>IFERROR(K3341/I3341,"")</f>
        <v>0</v>
      </c>
      <c r="P3341" s="17">
        <f>IFERROR(L3341/J3341,"")</f>
        <v>0.37931034482758619</v>
      </c>
      <c r="Q3341" s="16"/>
      <c r="R3341" s="16">
        <v>42</v>
      </c>
      <c r="S3341" s="16">
        <v>0</v>
      </c>
      <c r="T3341" s="16">
        <v>42</v>
      </c>
      <c r="U3341" s="16">
        <v>23</v>
      </c>
      <c r="V3341" s="16"/>
      <c r="W3341" s="16">
        <v>14</v>
      </c>
      <c r="X3341" s="16">
        <v>58</v>
      </c>
      <c r="Y3341" s="16">
        <v>0</v>
      </c>
      <c r="Z3341" s="16">
        <v>11</v>
      </c>
      <c r="AA3341" s="16">
        <f>IF(COUNT(Q3341:Z3341)=0,"",SUM(Q3341:Q3341))</f>
        <v>0</v>
      </c>
      <c r="AB3341" s="16">
        <f>IF(COUNT(Q3341:Z3341)=0,"",SUM(R3341:S3341))</f>
        <v>42</v>
      </c>
      <c r="AC3341" s="16">
        <f>IF(COUNT(Q3341:Z3341)=0,"",SUM(T3341:V3341))</f>
        <v>65</v>
      </c>
      <c r="AD3341" s="16">
        <f>IF(COUNT(Q3341:Z3341)=0,"",SUM(W3341:Y3341))</f>
        <v>72</v>
      </c>
      <c r="AE3341" s="16">
        <f>IF(COUNT(Q3341:Z3341)=0,"",SUM(Z3341:Z3341))</f>
        <v>11</v>
      </c>
      <c r="AF3341" s="16">
        <f>IF(COUNT(Q3341:Z3341)=0,"",SUM(Q3341:Z3341))</f>
        <v>190</v>
      </c>
      <c r="AG3341" s="17">
        <f>IFERROR((AA3341+AB3341)/AF3341,"")</f>
        <v>0.22105263157894736</v>
      </c>
      <c r="AH3341" s="16"/>
    </row>
    <row r="3342" spans="1:34" x14ac:dyDescent="0.2">
      <c r="A3342" s="4" t="s">
        <v>21</v>
      </c>
      <c r="B3342" s="4" t="s">
        <v>146</v>
      </c>
      <c r="C3342" s="4" t="s">
        <v>1036</v>
      </c>
      <c r="D3342" s="4" t="s">
        <v>574</v>
      </c>
      <c r="E3342" s="4" t="s">
        <v>534</v>
      </c>
      <c r="F3342" s="4" t="s">
        <v>1949</v>
      </c>
      <c r="G3342" s="4" t="s">
        <v>157</v>
      </c>
      <c r="H3342" s="4" t="s">
        <v>164</v>
      </c>
      <c r="I3342" s="16"/>
      <c r="J3342" s="16"/>
      <c r="K3342" s="16"/>
      <c r="L3342" s="16"/>
      <c r="M3342" s="16"/>
      <c r="N3342" s="16"/>
      <c r="O3342" s="17" t="str">
        <f>IFERROR(K3342/I3342,"")</f>
        <v/>
      </c>
      <c r="P3342" s="17" t="str">
        <f>IFERROR(L3342/J3342,"")</f>
        <v/>
      </c>
      <c r="Q3342" s="16"/>
      <c r="R3342" s="16"/>
      <c r="S3342" s="16"/>
      <c r="T3342" s="16"/>
      <c r="U3342" s="16"/>
      <c r="V3342" s="16"/>
      <c r="W3342" s="16"/>
      <c r="X3342" s="16"/>
      <c r="Y3342" s="16"/>
      <c r="Z3342" s="16"/>
      <c r="AA3342" s="16" t="str">
        <f>IF(COUNT(Q3342:Z3342)=0,"",SUM(Q3342:Q3342))</f>
        <v/>
      </c>
      <c r="AB3342" s="16" t="str">
        <f>IF(COUNT(Q3342:Z3342)=0,"",SUM(R3342:S3342))</f>
        <v/>
      </c>
      <c r="AC3342" s="16" t="str">
        <f>IF(COUNT(Q3342:Z3342)=0,"",SUM(T3342:V3342))</f>
        <v/>
      </c>
      <c r="AD3342" s="16" t="str">
        <f>IF(COUNT(Q3342:Z3342)=0,"",SUM(W3342:Y3342))</f>
        <v/>
      </c>
      <c r="AE3342" s="16" t="str">
        <f>IF(COUNT(Q3342:Z3342)=0,"",SUM(Z3342:Z3342))</f>
        <v/>
      </c>
      <c r="AF3342" s="16" t="str">
        <f>IF(COUNT(Q3342:Z3342)=0,"",SUM(Q3342:Z3342))</f>
        <v/>
      </c>
      <c r="AG3342" s="17" t="str">
        <f>IFERROR((AA3342+AB3342)/AF3342,"")</f>
        <v/>
      </c>
      <c r="AH3342" s="16"/>
    </row>
    <row r="3343" spans="1:34" x14ac:dyDescent="0.2">
      <c r="A3343" s="4" t="s">
        <v>21</v>
      </c>
      <c r="B3343" s="4" t="s">
        <v>146</v>
      </c>
      <c r="C3343" s="4" t="s">
        <v>1036</v>
      </c>
      <c r="D3343" s="4" t="s">
        <v>574</v>
      </c>
      <c r="E3343" s="4" t="s">
        <v>534</v>
      </c>
      <c r="F3343" s="4" t="s">
        <v>1950</v>
      </c>
      <c r="G3343" s="4" t="s">
        <v>157</v>
      </c>
      <c r="H3343" s="4" t="s">
        <v>163</v>
      </c>
      <c r="I3343" s="16"/>
      <c r="J3343" s="16">
        <v>24</v>
      </c>
      <c r="K3343" s="16">
        <v>0</v>
      </c>
      <c r="L3343" s="16"/>
      <c r="M3343" s="16">
        <v>0</v>
      </c>
      <c r="N3343" s="16"/>
      <c r="O3343" s="17" t="str">
        <f>IFERROR(K3343/I3343,"")</f>
        <v/>
      </c>
      <c r="P3343" s="17">
        <f>IFERROR(L3343/J3343,"")</f>
        <v>0</v>
      </c>
      <c r="Q3343" s="16"/>
      <c r="R3343" s="16">
        <v>0</v>
      </c>
      <c r="S3343" s="16">
        <v>0</v>
      </c>
      <c r="T3343" s="16">
        <v>0</v>
      </c>
      <c r="U3343" s="16">
        <v>0</v>
      </c>
      <c r="V3343" s="16">
        <v>0</v>
      </c>
      <c r="W3343" s="16">
        <v>0</v>
      </c>
      <c r="X3343" s="16"/>
      <c r="Y3343" s="16">
        <v>0</v>
      </c>
      <c r="Z3343" s="16">
        <v>0</v>
      </c>
      <c r="AA3343" s="16">
        <f>IF(COUNT(Q3343:Z3343)=0,"",SUM(Q3343:Q3343))</f>
        <v>0</v>
      </c>
      <c r="AB3343" s="16">
        <f>IF(COUNT(Q3343:Z3343)=0,"",SUM(R3343:S3343))</f>
        <v>0</v>
      </c>
      <c r="AC3343" s="16">
        <f>IF(COUNT(Q3343:Z3343)=0,"",SUM(T3343:V3343))</f>
        <v>0</v>
      </c>
      <c r="AD3343" s="16">
        <f>IF(COUNT(Q3343:Z3343)=0,"",SUM(W3343:Y3343))</f>
        <v>0</v>
      </c>
      <c r="AE3343" s="16">
        <f>IF(COUNT(Q3343:Z3343)=0,"",SUM(Z3343:Z3343))</f>
        <v>0</v>
      </c>
      <c r="AF3343" s="16">
        <f>IF(COUNT(Q3343:Z3343)=0,"",SUM(Q3343:Z3343))</f>
        <v>0</v>
      </c>
      <c r="AG3343" s="17" t="str">
        <f>IFERROR((AA3343+AB3343)/AF3343,"")</f>
        <v/>
      </c>
      <c r="AH3343" s="16"/>
    </row>
    <row r="3344" spans="1:34" x14ac:dyDescent="0.2">
      <c r="A3344" s="4" t="s">
        <v>21</v>
      </c>
      <c r="B3344" s="4" t="s">
        <v>146</v>
      </c>
      <c r="C3344" s="4" t="s">
        <v>1036</v>
      </c>
      <c r="D3344" s="4" t="s">
        <v>574</v>
      </c>
      <c r="E3344" s="4" t="s">
        <v>534</v>
      </c>
      <c r="F3344" s="4" t="s">
        <v>1954</v>
      </c>
      <c r="G3344" s="4" t="s">
        <v>157</v>
      </c>
      <c r="H3344" s="4" t="s">
        <v>165</v>
      </c>
      <c r="I3344" s="16"/>
      <c r="J3344" s="16">
        <v>96</v>
      </c>
      <c r="K3344" s="16"/>
      <c r="L3344" s="16">
        <v>33</v>
      </c>
      <c r="M3344" s="16">
        <v>0</v>
      </c>
      <c r="N3344" s="16">
        <v>0</v>
      </c>
      <c r="O3344" s="17" t="str">
        <f>IFERROR(K3344/I3344,"")</f>
        <v/>
      </c>
      <c r="P3344" s="17">
        <f>IFERROR(L3344/J3344,"")</f>
        <v>0.34375</v>
      </c>
      <c r="Q3344" s="16"/>
      <c r="R3344" s="16"/>
      <c r="S3344" s="16">
        <v>0</v>
      </c>
      <c r="T3344" s="16"/>
      <c r="U3344" s="16">
        <v>0</v>
      </c>
      <c r="V3344" s="16"/>
      <c r="W3344" s="16"/>
      <c r="X3344" s="16">
        <v>22</v>
      </c>
      <c r="Y3344" s="16">
        <v>0</v>
      </c>
      <c r="Z3344" s="16">
        <v>0</v>
      </c>
      <c r="AA3344" s="16">
        <f>IF(COUNT(Q3344:Z3344)=0,"",SUM(Q3344:Q3344))</f>
        <v>0</v>
      </c>
      <c r="AB3344" s="16">
        <f>IF(COUNT(Q3344:Z3344)=0,"",SUM(R3344:S3344))</f>
        <v>0</v>
      </c>
      <c r="AC3344" s="16">
        <f>IF(COUNT(Q3344:Z3344)=0,"",SUM(T3344:V3344))</f>
        <v>0</v>
      </c>
      <c r="AD3344" s="16">
        <f>IF(COUNT(Q3344:Z3344)=0,"",SUM(W3344:Y3344))</f>
        <v>22</v>
      </c>
      <c r="AE3344" s="16">
        <f>IF(COUNT(Q3344:Z3344)=0,"",SUM(Z3344:Z3344))</f>
        <v>0</v>
      </c>
      <c r="AF3344" s="16">
        <f>IF(COUNT(Q3344:Z3344)=0,"",SUM(Q3344:Z3344))</f>
        <v>22</v>
      </c>
      <c r="AG3344" s="17">
        <f>IFERROR((AA3344+AB3344)/AF3344,"")</f>
        <v>0</v>
      </c>
      <c r="AH3344" s="16"/>
    </row>
    <row r="3345" spans="1:34" x14ac:dyDescent="0.2">
      <c r="A3345" s="4" t="s">
        <v>21</v>
      </c>
      <c r="B3345" s="4" t="s">
        <v>146</v>
      </c>
      <c r="C3345" s="4" t="s">
        <v>1036</v>
      </c>
      <c r="D3345" s="4" t="s">
        <v>574</v>
      </c>
      <c r="E3345" s="4" t="s">
        <v>534</v>
      </c>
      <c r="F3345" s="4" t="s">
        <v>1955</v>
      </c>
      <c r="G3345" s="4" t="s">
        <v>157</v>
      </c>
      <c r="H3345" s="4" t="s">
        <v>165</v>
      </c>
      <c r="I3345" s="16">
        <v>13</v>
      </c>
      <c r="J3345" s="16">
        <v>141</v>
      </c>
      <c r="K3345" s="16"/>
      <c r="L3345" s="16">
        <v>44</v>
      </c>
      <c r="M3345" s="16">
        <v>0</v>
      </c>
      <c r="N3345" s="16"/>
      <c r="O3345" s="17">
        <f>IFERROR(K3345/I3345,"")</f>
        <v>0</v>
      </c>
      <c r="P3345" s="17">
        <f>IFERROR(L3345/J3345,"")</f>
        <v>0.31205673758865249</v>
      </c>
      <c r="Q3345" s="16"/>
      <c r="R3345" s="16"/>
      <c r="S3345" s="16">
        <v>0</v>
      </c>
      <c r="T3345" s="16"/>
      <c r="U3345" s="16"/>
      <c r="V3345" s="16">
        <v>0</v>
      </c>
      <c r="W3345" s="16"/>
      <c r="X3345" s="16">
        <v>21</v>
      </c>
      <c r="Y3345" s="16">
        <v>0</v>
      </c>
      <c r="Z3345" s="16">
        <v>14</v>
      </c>
      <c r="AA3345" s="16">
        <f>IF(COUNT(Q3345:Z3345)=0,"",SUM(Q3345:Q3345))</f>
        <v>0</v>
      </c>
      <c r="AB3345" s="16">
        <f>IF(COUNT(Q3345:Z3345)=0,"",SUM(R3345:S3345))</f>
        <v>0</v>
      </c>
      <c r="AC3345" s="16">
        <f>IF(COUNT(Q3345:Z3345)=0,"",SUM(T3345:V3345))</f>
        <v>0</v>
      </c>
      <c r="AD3345" s="16">
        <f>IF(COUNT(Q3345:Z3345)=0,"",SUM(W3345:Y3345))</f>
        <v>21</v>
      </c>
      <c r="AE3345" s="16">
        <f>IF(COUNT(Q3345:Z3345)=0,"",SUM(Z3345:Z3345))</f>
        <v>14</v>
      </c>
      <c r="AF3345" s="16">
        <f>IF(COUNT(Q3345:Z3345)=0,"",SUM(Q3345:Z3345))</f>
        <v>35</v>
      </c>
      <c r="AG3345" s="17">
        <f>IFERROR((AA3345+AB3345)/AF3345,"")</f>
        <v>0</v>
      </c>
      <c r="AH3345" s="16"/>
    </row>
    <row r="3346" spans="1:34" x14ac:dyDescent="0.2">
      <c r="A3346" s="4" t="s">
        <v>21</v>
      </c>
      <c r="B3346" s="4" t="s">
        <v>146</v>
      </c>
      <c r="C3346" s="4" t="s">
        <v>1036</v>
      </c>
      <c r="D3346" s="4" t="s">
        <v>574</v>
      </c>
      <c r="E3346" s="4" t="s">
        <v>534</v>
      </c>
      <c r="F3346" s="4" t="s">
        <v>1957</v>
      </c>
      <c r="G3346" s="4" t="s">
        <v>157</v>
      </c>
      <c r="H3346" s="4" t="s">
        <v>164</v>
      </c>
      <c r="I3346" s="16"/>
      <c r="J3346" s="16"/>
      <c r="K3346" s="16"/>
      <c r="L3346" s="16"/>
      <c r="M3346" s="16"/>
      <c r="N3346" s="16"/>
      <c r="O3346" s="17" t="str">
        <f>IFERROR(K3346/I3346,"")</f>
        <v/>
      </c>
      <c r="P3346" s="17" t="str">
        <f>IFERROR(L3346/J3346,"")</f>
        <v/>
      </c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 t="str">
        <f>IF(COUNT(Q3346:Z3346)=0,"",SUM(Q3346:Q3346))</f>
        <v/>
      </c>
      <c r="AB3346" s="16" t="str">
        <f>IF(COUNT(Q3346:Z3346)=0,"",SUM(R3346:S3346))</f>
        <v/>
      </c>
      <c r="AC3346" s="16" t="str">
        <f>IF(COUNT(Q3346:Z3346)=0,"",SUM(T3346:V3346))</f>
        <v/>
      </c>
      <c r="AD3346" s="16" t="str">
        <f>IF(COUNT(Q3346:Z3346)=0,"",SUM(W3346:Y3346))</f>
        <v/>
      </c>
      <c r="AE3346" s="16" t="str">
        <f>IF(COUNT(Q3346:Z3346)=0,"",SUM(Z3346:Z3346))</f>
        <v/>
      </c>
      <c r="AF3346" s="16" t="str">
        <f>IF(COUNT(Q3346:Z3346)=0,"",SUM(Q3346:Z3346))</f>
        <v/>
      </c>
      <c r="AG3346" s="17" t="str">
        <f>IFERROR((AA3346+AB3346)/AF3346,"")</f>
        <v/>
      </c>
      <c r="AH3346" s="16"/>
    </row>
    <row r="3347" spans="1:34" x14ac:dyDescent="0.2">
      <c r="A3347" s="4" t="s">
        <v>21</v>
      </c>
      <c r="B3347" s="4" t="s">
        <v>146</v>
      </c>
      <c r="C3347" s="4" t="s">
        <v>1036</v>
      </c>
      <c r="D3347" s="4" t="s">
        <v>576</v>
      </c>
      <c r="E3347" s="4" t="s">
        <v>577</v>
      </c>
      <c r="F3347" s="4" t="s">
        <v>1961</v>
      </c>
      <c r="G3347" s="4" t="s">
        <v>156</v>
      </c>
      <c r="H3347" s="4" t="s">
        <v>164</v>
      </c>
      <c r="I3347" s="16"/>
      <c r="J3347" s="16"/>
      <c r="K3347" s="16"/>
      <c r="L3347" s="16"/>
      <c r="M3347" s="16"/>
      <c r="N3347" s="16"/>
      <c r="O3347" s="17" t="str">
        <f>IFERROR(K3347/I3347,"")</f>
        <v/>
      </c>
      <c r="P3347" s="17" t="str">
        <f>IFERROR(L3347/J3347,"")</f>
        <v/>
      </c>
      <c r="Q3347" s="16"/>
      <c r="R3347" s="16"/>
      <c r="S3347" s="16"/>
      <c r="T3347" s="16"/>
      <c r="U3347" s="16"/>
      <c r="V3347" s="16"/>
      <c r="W3347" s="16"/>
      <c r="X3347" s="16"/>
      <c r="Y3347" s="16"/>
      <c r="Z3347" s="16"/>
      <c r="AA3347" s="16" t="str">
        <f>IF(COUNT(Q3347:Z3347)=0,"",SUM(Q3347:Q3347))</f>
        <v/>
      </c>
      <c r="AB3347" s="16" t="str">
        <f>IF(COUNT(Q3347:Z3347)=0,"",SUM(R3347:S3347))</f>
        <v/>
      </c>
      <c r="AC3347" s="16" t="str">
        <f>IF(COUNT(Q3347:Z3347)=0,"",SUM(T3347:V3347))</f>
        <v/>
      </c>
      <c r="AD3347" s="16" t="str">
        <f>IF(COUNT(Q3347:Z3347)=0,"",SUM(W3347:Y3347))</f>
        <v/>
      </c>
      <c r="AE3347" s="16" t="str">
        <f>IF(COUNT(Q3347:Z3347)=0,"",SUM(Z3347:Z3347))</f>
        <v/>
      </c>
      <c r="AF3347" s="16" t="str">
        <f>IF(COUNT(Q3347:Z3347)=0,"",SUM(Q3347:Z3347))</f>
        <v/>
      </c>
      <c r="AG3347" s="17" t="str">
        <f>IFERROR((AA3347+AB3347)/AF3347,"")</f>
        <v/>
      </c>
      <c r="AH3347" s="16"/>
    </row>
    <row r="3348" spans="1:34" x14ac:dyDescent="0.2">
      <c r="A3348" s="4" t="s">
        <v>21</v>
      </c>
      <c r="B3348" s="4" t="s">
        <v>146</v>
      </c>
      <c r="C3348" s="4" t="s">
        <v>1036</v>
      </c>
      <c r="D3348" s="4" t="s">
        <v>576</v>
      </c>
      <c r="E3348" s="4" t="s">
        <v>577</v>
      </c>
      <c r="F3348" s="4" t="s">
        <v>1962</v>
      </c>
      <c r="G3348" s="4" t="s">
        <v>156</v>
      </c>
      <c r="H3348" s="4" t="s">
        <v>165</v>
      </c>
      <c r="I3348" s="16"/>
      <c r="J3348" s="16"/>
      <c r="K3348" s="16"/>
      <c r="L3348" s="16"/>
      <c r="M3348" s="16"/>
      <c r="N3348" s="16"/>
      <c r="O3348" s="17" t="str">
        <f>IFERROR(K3348/I3348,"")</f>
        <v/>
      </c>
      <c r="P3348" s="17" t="str">
        <f>IFERROR(L3348/J3348,"")</f>
        <v/>
      </c>
      <c r="Q3348" s="16"/>
      <c r="R3348" s="16"/>
      <c r="S3348" s="16"/>
      <c r="T3348" s="16"/>
      <c r="U3348" s="16"/>
      <c r="V3348" s="16"/>
      <c r="W3348" s="16"/>
      <c r="X3348" s="16"/>
      <c r="Y3348" s="16"/>
      <c r="Z3348" s="16"/>
      <c r="AA3348" s="16" t="str">
        <f>IF(COUNT(Q3348:Z3348)=0,"",SUM(Q3348:Q3348))</f>
        <v/>
      </c>
      <c r="AB3348" s="16" t="str">
        <f>IF(COUNT(Q3348:Z3348)=0,"",SUM(R3348:S3348))</f>
        <v/>
      </c>
      <c r="AC3348" s="16" t="str">
        <f>IF(COUNT(Q3348:Z3348)=0,"",SUM(T3348:V3348))</f>
        <v/>
      </c>
      <c r="AD3348" s="16" t="str">
        <f>IF(COUNT(Q3348:Z3348)=0,"",SUM(W3348:Y3348))</f>
        <v/>
      </c>
      <c r="AE3348" s="16" t="str">
        <f>IF(COUNT(Q3348:Z3348)=0,"",SUM(Z3348:Z3348))</f>
        <v/>
      </c>
      <c r="AF3348" s="16" t="str">
        <f>IF(COUNT(Q3348:Z3348)=0,"",SUM(Q3348:Z3348))</f>
        <v/>
      </c>
      <c r="AG3348" s="17" t="str">
        <f>IFERROR((AA3348+AB3348)/AF3348,"")</f>
        <v/>
      </c>
      <c r="AH3348" s="16"/>
    </row>
    <row r="3349" spans="1:34" x14ac:dyDescent="0.2">
      <c r="A3349" s="4" t="s">
        <v>21</v>
      </c>
      <c r="B3349" s="4" t="s">
        <v>146</v>
      </c>
      <c r="C3349" s="4" t="s">
        <v>1036</v>
      </c>
      <c r="D3349" s="4" t="s">
        <v>576</v>
      </c>
      <c r="E3349" s="4" t="s">
        <v>577</v>
      </c>
      <c r="F3349" s="4" t="s">
        <v>1963</v>
      </c>
      <c r="G3349" s="4" t="s">
        <v>156</v>
      </c>
      <c r="H3349" s="4" t="s">
        <v>166</v>
      </c>
      <c r="I3349" s="16"/>
      <c r="J3349" s="16"/>
      <c r="K3349" s="16"/>
      <c r="L3349" s="16"/>
      <c r="M3349" s="16"/>
      <c r="N3349" s="16"/>
      <c r="O3349" s="17" t="str">
        <f>IFERROR(K3349/I3349,"")</f>
        <v/>
      </c>
      <c r="P3349" s="17" t="str">
        <f>IFERROR(L3349/J3349,"")</f>
        <v/>
      </c>
      <c r="Q3349" s="16"/>
      <c r="R3349" s="16"/>
      <c r="S3349" s="16"/>
      <c r="T3349" s="16"/>
      <c r="U3349" s="16"/>
      <c r="V3349" s="16"/>
      <c r="W3349" s="16"/>
      <c r="X3349" s="16"/>
      <c r="Y3349" s="16"/>
      <c r="Z3349" s="16"/>
      <c r="AA3349" s="16" t="str">
        <f>IF(COUNT(Q3349:Z3349)=0,"",SUM(Q3349:Q3349))</f>
        <v/>
      </c>
      <c r="AB3349" s="16" t="str">
        <f>IF(COUNT(Q3349:Z3349)=0,"",SUM(R3349:S3349))</f>
        <v/>
      </c>
      <c r="AC3349" s="16" t="str">
        <f>IF(COUNT(Q3349:Z3349)=0,"",SUM(T3349:V3349))</f>
        <v/>
      </c>
      <c r="AD3349" s="16" t="str">
        <f>IF(COUNT(Q3349:Z3349)=0,"",SUM(W3349:Y3349))</f>
        <v/>
      </c>
      <c r="AE3349" s="16" t="str">
        <f>IF(COUNT(Q3349:Z3349)=0,"",SUM(Z3349:Z3349))</f>
        <v/>
      </c>
      <c r="AF3349" s="16" t="str">
        <f>IF(COUNT(Q3349:Z3349)=0,"",SUM(Q3349:Z3349))</f>
        <v/>
      </c>
      <c r="AG3349" s="17" t="str">
        <f>IFERROR((AA3349+AB3349)/AF3349,"")</f>
        <v/>
      </c>
      <c r="AH3349" s="16"/>
    </row>
    <row r="3350" spans="1:34" x14ac:dyDescent="0.2">
      <c r="A3350" s="4" t="s">
        <v>21</v>
      </c>
      <c r="B3350" s="4" t="s">
        <v>146</v>
      </c>
      <c r="C3350" s="4" t="s">
        <v>1036</v>
      </c>
      <c r="D3350" s="4" t="s">
        <v>576</v>
      </c>
      <c r="E3350" s="4" t="s">
        <v>577</v>
      </c>
      <c r="F3350" s="4" t="s">
        <v>1964</v>
      </c>
      <c r="G3350" s="4" t="s">
        <v>156</v>
      </c>
      <c r="H3350" s="4" t="s">
        <v>163</v>
      </c>
      <c r="I3350" s="16"/>
      <c r="J3350" s="16"/>
      <c r="K3350" s="16"/>
      <c r="L3350" s="16"/>
      <c r="M3350" s="16"/>
      <c r="N3350" s="16"/>
      <c r="O3350" s="17" t="str">
        <f>IFERROR(K3350/I3350,"")</f>
        <v/>
      </c>
      <c r="P3350" s="17" t="str">
        <f>IFERROR(L3350/J3350,"")</f>
        <v/>
      </c>
      <c r="Q3350" s="16"/>
      <c r="R3350" s="16"/>
      <c r="S3350" s="16"/>
      <c r="T3350" s="16"/>
      <c r="U3350" s="16"/>
      <c r="V3350" s="16"/>
      <c r="W3350" s="16"/>
      <c r="X3350" s="16"/>
      <c r="Y3350" s="16"/>
      <c r="Z3350" s="16"/>
      <c r="AA3350" s="16" t="str">
        <f>IF(COUNT(Q3350:Z3350)=0,"",SUM(Q3350:Q3350))</f>
        <v/>
      </c>
      <c r="AB3350" s="16" t="str">
        <f>IF(COUNT(Q3350:Z3350)=0,"",SUM(R3350:S3350))</f>
        <v/>
      </c>
      <c r="AC3350" s="16" t="str">
        <f>IF(COUNT(Q3350:Z3350)=0,"",SUM(T3350:V3350))</f>
        <v/>
      </c>
      <c r="AD3350" s="16" t="str">
        <f>IF(COUNT(Q3350:Z3350)=0,"",SUM(W3350:Y3350))</f>
        <v/>
      </c>
      <c r="AE3350" s="16" t="str">
        <f>IF(COUNT(Q3350:Z3350)=0,"",SUM(Z3350:Z3350))</f>
        <v/>
      </c>
      <c r="AF3350" s="16" t="str">
        <f>IF(COUNT(Q3350:Z3350)=0,"",SUM(Q3350:Z3350))</f>
        <v/>
      </c>
      <c r="AG3350" s="17" t="str">
        <f>IFERROR((AA3350+AB3350)/AF3350,"")</f>
        <v/>
      </c>
      <c r="AH3350" s="16"/>
    </row>
    <row r="3351" spans="1:34" x14ac:dyDescent="0.2">
      <c r="A3351" s="4" t="s">
        <v>21</v>
      </c>
      <c r="B3351" s="4" t="s">
        <v>146</v>
      </c>
      <c r="C3351" s="4" t="s">
        <v>1036</v>
      </c>
      <c r="D3351" s="4" t="s">
        <v>576</v>
      </c>
      <c r="E3351" s="4" t="s">
        <v>577</v>
      </c>
      <c r="F3351" s="4" t="s">
        <v>1965</v>
      </c>
      <c r="G3351" s="4" t="s">
        <v>156</v>
      </c>
      <c r="H3351" s="4" t="s">
        <v>167</v>
      </c>
      <c r="I3351" s="16"/>
      <c r="J3351" s="16"/>
      <c r="K3351" s="16"/>
      <c r="L3351" s="16"/>
      <c r="M3351" s="16"/>
      <c r="N3351" s="16"/>
      <c r="O3351" s="17" t="str">
        <f>IFERROR(K3351/I3351,"")</f>
        <v/>
      </c>
      <c r="P3351" s="17" t="str">
        <f>IFERROR(L3351/J3351,"")</f>
        <v/>
      </c>
      <c r="Q3351" s="16"/>
      <c r="R3351" s="16"/>
      <c r="S3351" s="16"/>
      <c r="T3351" s="16"/>
      <c r="U3351" s="16"/>
      <c r="V3351" s="16"/>
      <c r="W3351" s="16"/>
      <c r="X3351" s="16"/>
      <c r="Y3351" s="16"/>
      <c r="Z3351" s="16"/>
      <c r="AA3351" s="16" t="str">
        <f>IF(COUNT(Q3351:Z3351)=0,"",SUM(Q3351:Q3351))</f>
        <v/>
      </c>
      <c r="AB3351" s="16" t="str">
        <f>IF(COUNT(Q3351:Z3351)=0,"",SUM(R3351:S3351))</f>
        <v/>
      </c>
      <c r="AC3351" s="16" t="str">
        <f>IF(COUNT(Q3351:Z3351)=0,"",SUM(T3351:V3351))</f>
        <v/>
      </c>
      <c r="AD3351" s="16" t="str">
        <f>IF(COUNT(Q3351:Z3351)=0,"",SUM(W3351:Y3351))</f>
        <v/>
      </c>
      <c r="AE3351" s="16" t="str">
        <f>IF(COUNT(Q3351:Z3351)=0,"",SUM(Z3351:Z3351))</f>
        <v/>
      </c>
      <c r="AF3351" s="16" t="str">
        <f>IF(COUNT(Q3351:Z3351)=0,"",SUM(Q3351:Z3351))</f>
        <v/>
      </c>
      <c r="AG3351" s="17" t="str">
        <f>IFERROR((AA3351+AB3351)/AF3351,"")</f>
        <v/>
      </c>
      <c r="AH3351" s="16"/>
    </row>
    <row r="3352" spans="1:34" x14ac:dyDescent="0.2">
      <c r="A3352" s="4" t="s">
        <v>21</v>
      </c>
      <c r="B3352" s="4" t="s">
        <v>146</v>
      </c>
      <c r="C3352" s="4" t="s">
        <v>1036</v>
      </c>
      <c r="D3352" s="4" t="s">
        <v>576</v>
      </c>
      <c r="E3352" s="4" t="s">
        <v>577</v>
      </c>
      <c r="F3352" s="4" t="s">
        <v>1968</v>
      </c>
      <c r="G3352" s="4" t="s">
        <v>156</v>
      </c>
      <c r="H3352" s="4" t="s">
        <v>165</v>
      </c>
      <c r="I3352" s="16"/>
      <c r="J3352" s="16"/>
      <c r="K3352" s="16"/>
      <c r="L3352" s="16"/>
      <c r="M3352" s="16"/>
      <c r="N3352" s="16"/>
      <c r="O3352" s="17" t="str">
        <f>IFERROR(K3352/I3352,"")</f>
        <v/>
      </c>
      <c r="P3352" s="17" t="str">
        <f>IFERROR(L3352/J3352,"")</f>
        <v/>
      </c>
      <c r="Q3352" s="16"/>
      <c r="R3352" s="16"/>
      <c r="S3352" s="16"/>
      <c r="T3352" s="16"/>
      <c r="U3352" s="16"/>
      <c r="V3352" s="16"/>
      <c r="W3352" s="16"/>
      <c r="X3352" s="16"/>
      <c r="Y3352" s="16"/>
      <c r="Z3352" s="16"/>
      <c r="AA3352" s="16" t="str">
        <f>IF(COUNT(Q3352:Z3352)=0,"",SUM(Q3352:Q3352))</f>
        <v/>
      </c>
      <c r="AB3352" s="16" t="str">
        <f>IF(COUNT(Q3352:Z3352)=0,"",SUM(R3352:S3352))</f>
        <v/>
      </c>
      <c r="AC3352" s="16" t="str">
        <f>IF(COUNT(Q3352:Z3352)=0,"",SUM(T3352:V3352))</f>
        <v/>
      </c>
      <c r="AD3352" s="16" t="str">
        <f>IF(COUNT(Q3352:Z3352)=0,"",SUM(W3352:Y3352))</f>
        <v/>
      </c>
      <c r="AE3352" s="16" t="str">
        <f>IF(COUNT(Q3352:Z3352)=0,"",SUM(Z3352:Z3352))</f>
        <v/>
      </c>
      <c r="AF3352" s="16" t="str">
        <f>IF(COUNT(Q3352:Z3352)=0,"",SUM(Q3352:Z3352))</f>
        <v/>
      </c>
      <c r="AG3352" s="17" t="str">
        <f>IFERROR((AA3352+AB3352)/AF3352,"")</f>
        <v/>
      </c>
      <c r="AH3352" s="16"/>
    </row>
    <row r="3353" spans="1:34" x14ac:dyDescent="0.2">
      <c r="A3353" s="4" t="s">
        <v>21</v>
      </c>
      <c r="B3353" s="4" t="s">
        <v>146</v>
      </c>
      <c r="C3353" s="4" t="s">
        <v>1036</v>
      </c>
      <c r="D3353" s="4" t="s">
        <v>576</v>
      </c>
      <c r="E3353" s="4" t="s">
        <v>577</v>
      </c>
      <c r="F3353" s="4" t="s">
        <v>1971</v>
      </c>
      <c r="G3353" s="4" t="s">
        <v>156</v>
      </c>
      <c r="H3353" s="4" t="s">
        <v>166</v>
      </c>
      <c r="I3353" s="16"/>
      <c r="J3353" s="16"/>
      <c r="K3353" s="16"/>
      <c r="L3353" s="16"/>
      <c r="M3353" s="16"/>
      <c r="N3353" s="16"/>
      <c r="O3353" s="17" t="str">
        <f>IFERROR(K3353/I3353,"")</f>
        <v/>
      </c>
      <c r="P3353" s="17" t="str">
        <f>IFERROR(L3353/J3353,"")</f>
        <v/>
      </c>
      <c r="Q3353" s="16"/>
      <c r="R3353" s="16"/>
      <c r="S3353" s="16"/>
      <c r="T3353" s="16"/>
      <c r="U3353" s="16"/>
      <c r="V3353" s="16"/>
      <c r="W3353" s="16"/>
      <c r="X3353" s="16"/>
      <c r="Y3353" s="16"/>
      <c r="Z3353" s="16"/>
      <c r="AA3353" s="16" t="str">
        <f>IF(COUNT(Q3353:Z3353)=0,"",SUM(Q3353:Q3353))</f>
        <v/>
      </c>
      <c r="AB3353" s="16" t="str">
        <f>IF(COUNT(Q3353:Z3353)=0,"",SUM(R3353:S3353))</f>
        <v/>
      </c>
      <c r="AC3353" s="16" t="str">
        <f>IF(COUNT(Q3353:Z3353)=0,"",SUM(T3353:V3353))</f>
        <v/>
      </c>
      <c r="AD3353" s="16" t="str">
        <f>IF(COUNT(Q3353:Z3353)=0,"",SUM(W3353:Y3353))</f>
        <v/>
      </c>
      <c r="AE3353" s="16" t="str">
        <f>IF(COUNT(Q3353:Z3353)=0,"",SUM(Z3353:Z3353))</f>
        <v/>
      </c>
      <c r="AF3353" s="16" t="str">
        <f>IF(COUNT(Q3353:Z3353)=0,"",SUM(Q3353:Z3353))</f>
        <v/>
      </c>
      <c r="AG3353" s="17" t="str">
        <f>IFERROR((AA3353+AB3353)/AF3353,"")</f>
        <v/>
      </c>
      <c r="AH3353" s="16"/>
    </row>
    <row r="3354" spans="1:34" x14ac:dyDescent="0.2">
      <c r="A3354" s="4" t="s">
        <v>21</v>
      </c>
      <c r="B3354" s="4" t="s">
        <v>146</v>
      </c>
      <c r="C3354" s="4" t="s">
        <v>1036</v>
      </c>
      <c r="D3354" s="4" t="s">
        <v>576</v>
      </c>
      <c r="E3354" s="4" t="s">
        <v>577</v>
      </c>
      <c r="F3354" s="4" t="s">
        <v>1972</v>
      </c>
      <c r="G3354" s="4" t="s">
        <v>156</v>
      </c>
      <c r="H3354" s="4" t="s">
        <v>164</v>
      </c>
      <c r="I3354" s="16"/>
      <c r="J3354" s="16"/>
      <c r="K3354" s="16"/>
      <c r="L3354" s="16"/>
      <c r="M3354" s="16"/>
      <c r="N3354" s="16"/>
      <c r="O3354" s="17" t="str">
        <f>IFERROR(K3354/I3354,"")</f>
        <v/>
      </c>
      <c r="P3354" s="17" t="str">
        <f>IFERROR(L3354/J3354,"")</f>
        <v/>
      </c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 t="str">
        <f>IF(COUNT(Q3354:Z3354)=0,"",SUM(Q3354:Q3354))</f>
        <v/>
      </c>
      <c r="AB3354" s="16" t="str">
        <f>IF(COUNT(Q3354:Z3354)=0,"",SUM(R3354:S3354))</f>
        <v/>
      </c>
      <c r="AC3354" s="16" t="str">
        <f>IF(COUNT(Q3354:Z3354)=0,"",SUM(T3354:V3354))</f>
        <v/>
      </c>
      <c r="AD3354" s="16" t="str">
        <f>IF(COUNT(Q3354:Z3354)=0,"",SUM(W3354:Y3354))</f>
        <v/>
      </c>
      <c r="AE3354" s="16" t="str">
        <f>IF(COUNT(Q3354:Z3354)=0,"",SUM(Z3354:Z3354))</f>
        <v/>
      </c>
      <c r="AF3354" s="16" t="str">
        <f>IF(COUNT(Q3354:Z3354)=0,"",SUM(Q3354:Z3354))</f>
        <v/>
      </c>
      <c r="AG3354" s="17" t="str">
        <f>IFERROR((AA3354+AB3354)/AF3354,"")</f>
        <v/>
      </c>
      <c r="AH3354" s="16"/>
    </row>
    <row r="3355" spans="1:34" x14ac:dyDescent="0.2">
      <c r="A3355" s="4" t="s">
        <v>21</v>
      </c>
      <c r="B3355" s="4" t="s">
        <v>124</v>
      </c>
      <c r="C3355" s="4" t="s">
        <v>955</v>
      </c>
      <c r="D3355" s="4" t="s">
        <v>579</v>
      </c>
      <c r="E3355" s="4" t="s">
        <v>580</v>
      </c>
      <c r="F3355" s="4" t="s">
        <v>1979</v>
      </c>
      <c r="G3355" s="4" t="s">
        <v>158</v>
      </c>
      <c r="H3355" s="4" t="s">
        <v>164</v>
      </c>
      <c r="I3355" s="16"/>
      <c r="J3355" s="16"/>
      <c r="K3355" s="16"/>
      <c r="L3355" s="16"/>
      <c r="M3355" s="16"/>
      <c r="N3355" s="16"/>
      <c r="O3355" s="17" t="str">
        <f>IFERROR(K3355/I3355,"")</f>
        <v/>
      </c>
      <c r="P3355" s="17" t="str">
        <f>IFERROR(L3355/J3355,"")</f>
        <v/>
      </c>
      <c r="Q3355" s="16"/>
      <c r="R3355" s="16"/>
      <c r="S3355" s="16"/>
      <c r="T3355" s="16"/>
      <c r="U3355" s="16"/>
      <c r="V3355" s="16"/>
      <c r="W3355" s="16"/>
      <c r="X3355" s="16"/>
      <c r="Y3355" s="16"/>
      <c r="Z3355" s="16"/>
      <c r="AA3355" s="16" t="str">
        <f>IF(COUNT(Q3355:Z3355)=0,"",SUM(Q3355:Q3355))</f>
        <v/>
      </c>
      <c r="AB3355" s="16" t="str">
        <f>IF(COUNT(Q3355:Z3355)=0,"",SUM(R3355:S3355))</f>
        <v/>
      </c>
      <c r="AC3355" s="16" t="str">
        <f>IF(COUNT(Q3355:Z3355)=0,"",SUM(T3355:V3355))</f>
        <v/>
      </c>
      <c r="AD3355" s="16" t="str">
        <f>IF(COUNT(Q3355:Z3355)=0,"",SUM(W3355:Y3355))</f>
        <v/>
      </c>
      <c r="AE3355" s="16" t="str">
        <f>IF(COUNT(Q3355:Z3355)=0,"",SUM(Z3355:Z3355))</f>
        <v/>
      </c>
      <c r="AF3355" s="16" t="str">
        <f>IF(COUNT(Q3355:Z3355)=0,"",SUM(Q3355:Z3355))</f>
        <v/>
      </c>
      <c r="AG3355" s="17" t="str">
        <f>IFERROR((AA3355+AB3355)/AF3355,"")</f>
        <v/>
      </c>
      <c r="AH3355" s="16"/>
    </row>
    <row r="3356" spans="1:34" x14ac:dyDescent="0.2">
      <c r="A3356" s="4" t="s">
        <v>21</v>
      </c>
      <c r="B3356" s="4" t="s">
        <v>124</v>
      </c>
      <c r="C3356" s="4" t="s">
        <v>955</v>
      </c>
      <c r="D3356" s="4" t="s">
        <v>579</v>
      </c>
      <c r="E3356" s="4" t="s">
        <v>580</v>
      </c>
      <c r="F3356" s="4" t="s">
        <v>1980</v>
      </c>
      <c r="G3356" s="4" t="s">
        <v>158</v>
      </c>
      <c r="H3356" s="4" t="s">
        <v>165</v>
      </c>
      <c r="I3356" s="16"/>
      <c r="J3356" s="16"/>
      <c r="K3356" s="16"/>
      <c r="L3356" s="16"/>
      <c r="M3356" s="16"/>
      <c r="N3356" s="16"/>
      <c r="O3356" s="17" t="str">
        <f>IFERROR(K3356/I3356,"")</f>
        <v/>
      </c>
      <c r="P3356" s="17" t="str">
        <f>IFERROR(L3356/J3356,"")</f>
        <v/>
      </c>
      <c r="Q3356" s="16"/>
      <c r="R3356" s="16"/>
      <c r="S3356" s="16"/>
      <c r="T3356" s="16"/>
      <c r="U3356" s="16"/>
      <c r="V3356" s="16"/>
      <c r="W3356" s="16"/>
      <c r="X3356" s="16"/>
      <c r="Y3356" s="16"/>
      <c r="Z3356" s="16"/>
      <c r="AA3356" s="16" t="str">
        <f>IF(COUNT(Q3356:Z3356)=0,"",SUM(Q3356:Q3356))</f>
        <v/>
      </c>
      <c r="AB3356" s="16" t="str">
        <f>IF(COUNT(Q3356:Z3356)=0,"",SUM(R3356:S3356))</f>
        <v/>
      </c>
      <c r="AC3356" s="16" t="str">
        <f>IF(COUNT(Q3356:Z3356)=0,"",SUM(T3356:V3356))</f>
        <v/>
      </c>
      <c r="AD3356" s="16" t="str">
        <f>IF(COUNT(Q3356:Z3356)=0,"",SUM(W3356:Y3356))</f>
        <v/>
      </c>
      <c r="AE3356" s="16" t="str">
        <f>IF(COUNT(Q3356:Z3356)=0,"",SUM(Z3356:Z3356))</f>
        <v/>
      </c>
      <c r="AF3356" s="16" t="str">
        <f>IF(COUNT(Q3356:Z3356)=0,"",SUM(Q3356:Z3356))</f>
        <v/>
      </c>
      <c r="AG3356" s="17" t="str">
        <f>IFERROR((AA3356+AB3356)/AF3356,"")</f>
        <v/>
      </c>
      <c r="AH3356" s="16"/>
    </row>
    <row r="3357" spans="1:34" x14ac:dyDescent="0.2">
      <c r="A3357" s="4" t="s">
        <v>21</v>
      </c>
      <c r="B3357" s="4" t="s">
        <v>124</v>
      </c>
      <c r="C3357" s="4" t="s">
        <v>955</v>
      </c>
      <c r="D3357" s="4" t="s">
        <v>582</v>
      </c>
      <c r="E3357" s="4" t="s">
        <v>583</v>
      </c>
      <c r="F3357" s="4" t="s">
        <v>1991</v>
      </c>
      <c r="G3357" s="4" t="s">
        <v>158</v>
      </c>
      <c r="H3357" s="4" t="s">
        <v>166</v>
      </c>
      <c r="I3357" s="16"/>
      <c r="J3357" s="16">
        <v>190</v>
      </c>
      <c r="K3357" s="16"/>
      <c r="L3357" s="16">
        <v>39</v>
      </c>
      <c r="M3357" s="16">
        <v>0</v>
      </c>
      <c r="N3357" s="16">
        <v>0</v>
      </c>
      <c r="O3357" s="17" t="str">
        <f>IFERROR(K3357/I3357,"")</f>
        <v/>
      </c>
      <c r="P3357" s="17">
        <f>IFERROR(L3357/J3357,"")</f>
        <v>0.20526315789473684</v>
      </c>
      <c r="Q3357" s="16"/>
      <c r="R3357" s="16">
        <v>0</v>
      </c>
      <c r="S3357" s="16">
        <v>0</v>
      </c>
      <c r="T3357" s="16"/>
      <c r="U3357" s="16">
        <v>0</v>
      </c>
      <c r="V3357" s="16">
        <v>14</v>
      </c>
      <c r="W3357" s="16"/>
      <c r="X3357" s="16"/>
      <c r="Y3357" s="16">
        <v>0</v>
      </c>
      <c r="Z3357" s="16">
        <v>32</v>
      </c>
      <c r="AA3357" s="16">
        <f>IF(COUNT(Q3357:Z3357)=0,"",SUM(Q3357:Q3357))</f>
        <v>0</v>
      </c>
      <c r="AB3357" s="16">
        <f>IF(COUNT(Q3357:Z3357)=0,"",SUM(R3357:S3357))</f>
        <v>0</v>
      </c>
      <c r="AC3357" s="16">
        <f>IF(COUNT(Q3357:Z3357)=0,"",SUM(T3357:V3357))</f>
        <v>14</v>
      </c>
      <c r="AD3357" s="16">
        <f>IF(COUNT(Q3357:Z3357)=0,"",SUM(W3357:Y3357))</f>
        <v>0</v>
      </c>
      <c r="AE3357" s="16">
        <f>IF(COUNT(Q3357:Z3357)=0,"",SUM(Z3357:Z3357))</f>
        <v>32</v>
      </c>
      <c r="AF3357" s="16">
        <f>IF(COUNT(Q3357:Z3357)=0,"",SUM(Q3357:Z3357))</f>
        <v>46</v>
      </c>
      <c r="AG3357" s="17">
        <f>IFERROR((AA3357+AB3357)/AF3357,"")</f>
        <v>0</v>
      </c>
      <c r="AH3357" s="16"/>
    </row>
    <row r="3358" spans="1:34" x14ac:dyDescent="0.2">
      <c r="A3358" s="4" t="s">
        <v>21</v>
      </c>
      <c r="B3358" s="4" t="s">
        <v>124</v>
      </c>
      <c r="C3358" s="4" t="s">
        <v>955</v>
      </c>
      <c r="D3358" s="4" t="s">
        <v>582</v>
      </c>
      <c r="E3358" s="4" t="s">
        <v>583</v>
      </c>
      <c r="F3358" s="4" t="s">
        <v>2007</v>
      </c>
      <c r="G3358" s="4" t="s">
        <v>158</v>
      </c>
      <c r="H3358" s="4" t="s">
        <v>166</v>
      </c>
      <c r="I3358" s="16"/>
      <c r="J3358" s="16"/>
      <c r="K3358" s="16"/>
      <c r="L3358" s="16"/>
      <c r="M3358" s="16"/>
      <c r="N3358" s="16"/>
      <c r="O3358" s="17" t="str">
        <f>IFERROR(K3358/I3358,"")</f>
        <v/>
      </c>
      <c r="P3358" s="17" t="str">
        <f>IFERROR(L3358/J3358,"")</f>
        <v/>
      </c>
      <c r="Q3358" s="16"/>
      <c r="R3358" s="16"/>
      <c r="S3358" s="16"/>
      <c r="T3358" s="16"/>
      <c r="U3358" s="16"/>
      <c r="V3358" s="16"/>
      <c r="W3358" s="16"/>
      <c r="X3358" s="16"/>
      <c r="Y3358" s="16"/>
      <c r="Z3358" s="16"/>
      <c r="AA3358" s="16" t="str">
        <f>IF(COUNT(Q3358:Z3358)=0,"",SUM(Q3358:Q3358))</f>
        <v/>
      </c>
      <c r="AB3358" s="16" t="str">
        <f>IF(COUNT(Q3358:Z3358)=0,"",SUM(R3358:S3358))</f>
        <v/>
      </c>
      <c r="AC3358" s="16" t="str">
        <f>IF(COUNT(Q3358:Z3358)=0,"",SUM(T3358:V3358))</f>
        <v/>
      </c>
      <c r="AD3358" s="16" t="str">
        <f>IF(COUNT(Q3358:Z3358)=0,"",SUM(W3358:Y3358))</f>
        <v/>
      </c>
      <c r="AE3358" s="16" t="str">
        <f>IF(COUNT(Q3358:Z3358)=0,"",SUM(Z3358:Z3358))</f>
        <v/>
      </c>
      <c r="AF3358" s="16" t="str">
        <f>IF(COUNT(Q3358:Z3358)=0,"",SUM(Q3358:Z3358))</f>
        <v/>
      </c>
      <c r="AG3358" s="17" t="str">
        <f>IFERROR((AA3358+AB3358)/AF3358,"")</f>
        <v/>
      </c>
      <c r="AH3358" s="16"/>
    </row>
    <row r="3359" spans="1:34" x14ac:dyDescent="0.2">
      <c r="A3359" s="4" t="s">
        <v>21</v>
      </c>
      <c r="B3359" s="4" t="s">
        <v>124</v>
      </c>
      <c r="C3359" s="4" t="s">
        <v>955</v>
      </c>
      <c r="D3359" s="4" t="s">
        <v>582</v>
      </c>
      <c r="E3359" s="4" t="s">
        <v>583</v>
      </c>
      <c r="F3359" s="4" t="s">
        <v>2008</v>
      </c>
      <c r="G3359" s="4" t="s">
        <v>158</v>
      </c>
      <c r="H3359" s="4" t="s">
        <v>166</v>
      </c>
      <c r="I3359" s="16"/>
      <c r="J3359" s="16"/>
      <c r="K3359" s="16"/>
      <c r="L3359" s="16"/>
      <c r="M3359" s="16"/>
      <c r="N3359" s="16"/>
      <c r="O3359" s="17" t="str">
        <f>IFERROR(K3359/I3359,"")</f>
        <v/>
      </c>
      <c r="P3359" s="17" t="str">
        <f>IFERROR(L3359/J3359,"")</f>
        <v/>
      </c>
      <c r="Q3359" s="16"/>
      <c r="R3359" s="16"/>
      <c r="S3359" s="16"/>
      <c r="T3359" s="16"/>
      <c r="U3359" s="16"/>
      <c r="V3359" s="16"/>
      <c r="W3359" s="16"/>
      <c r="X3359" s="16"/>
      <c r="Y3359" s="16"/>
      <c r="Z3359" s="16"/>
      <c r="AA3359" s="16" t="str">
        <f>IF(COUNT(Q3359:Z3359)=0,"",SUM(Q3359:Q3359))</f>
        <v/>
      </c>
      <c r="AB3359" s="16" t="str">
        <f>IF(COUNT(Q3359:Z3359)=0,"",SUM(R3359:S3359))</f>
        <v/>
      </c>
      <c r="AC3359" s="16" t="str">
        <f>IF(COUNT(Q3359:Z3359)=0,"",SUM(T3359:V3359))</f>
        <v/>
      </c>
      <c r="AD3359" s="16" t="str">
        <f>IF(COUNT(Q3359:Z3359)=0,"",SUM(W3359:Y3359))</f>
        <v/>
      </c>
      <c r="AE3359" s="16" t="str">
        <f>IF(COUNT(Q3359:Z3359)=0,"",SUM(Z3359:Z3359))</f>
        <v/>
      </c>
      <c r="AF3359" s="16" t="str">
        <f>IF(COUNT(Q3359:Z3359)=0,"",SUM(Q3359:Z3359))</f>
        <v/>
      </c>
      <c r="AG3359" s="17" t="str">
        <f>IFERROR((AA3359+AB3359)/AF3359,"")</f>
        <v/>
      </c>
      <c r="AH3359" s="16"/>
    </row>
    <row r="3360" spans="1:34" x14ac:dyDescent="0.2">
      <c r="A3360" s="4" t="s">
        <v>21</v>
      </c>
      <c r="B3360" s="4" t="s">
        <v>124</v>
      </c>
      <c r="C3360" s="4" t="s">
        <v>955</v>
      </c>
      <c r="D3360" s="4" t="s">
        <v>582</v>
      </c>
      <c r="E3360" s="4" t="s">
        <v>583</v>
      </c>
      <c r="F3360" s="4" t="s">
        <v>2010</v>
      </c>
      <c r="G3360" s="4" t="s">
        <v>158</v>
      </c>
      <c r="H3360" s="4" t="s">
        <v>166</v>
      </c>
      <c r="I3360" s="16"/>
      <c r="J3360" s="16"/>
      <c r="K3360" s="16"/>
      <c r="L3360" s="16"/>
      <c r="M3360" s="16"/>
      <c r="N3360" s="16"/>
      <c r="O3360" s="17" t="str">
        <f>IFERROR(K3360/I3360,"")</f>
        <v/>
      </c>
      <c r="P3360" s="17" t="str">
        <f>IFERROR(L3360/J3360,"")</f>
        <v/>
      </c>
      <c r="Q3360" s="16"/>
      <c r="R3360" s="16"/>
      <c r="S3360" s="16"/>
      <c r="T3360" s="16"/>
      <c r="U3360" s="16"/>
      <c r="V3360" s="16"/>
      <c r="W3360" s="16"/>
      <c r="X3360" s="16"/>
      <c r="Y3360" s="16"/>
      <c r="Z3360" s="16"/>
      <c r="AA3360" s="16" t="str">
        <f>IF(COUNT(Q3360:Z3360)=0,"",SUM(Q3360:Q3360))</f>
        <v/>
      </c>
      <c r="AB3360" s="16" t="str">
        <f>IF(COUNT(Q3360:Z3360)=0,"",SUM(R3360:S3360))</f>
        <v/>
      </c>
      <c r="AC3360" s="16" t="str">
        <f>IF(COUNT(Q3360:Z3360)=0,"",SUM(T3360:V3360))</f>
        <v/>
      </c>
      <c r="AD3360" s="16" t="str">
        <f>IF(COUNT(Q3360:Z3360)=0,"",SUM(W3360:Y3360))</f>
        <v/>
      </c>
      <c r="AE3360" s="16" t="str">
        <f>IF(COUNT(Q3360:Z3360)=0,"",SUM(Z3360:Z3360))</f>
        <v/>
      </c>
      <c r="AF3360" s="16" t="str">
        <f>IF(COUNT(Q3360:Z3360)=0,"",SUM(Q3360:Z3360))</f>
        <v/>
      </c>
      <c r="AG3360" s="17" t="str">
        <f>IFERROR((AA3360+AB3360)/AF3360,"")</f>
        <v/>
      </c>
      <c r="AH3360" s="16"/>
    </row>
    <row r="3361" spans="1:34" x14ac:dyDescent="0.2">
      <c r="A3361" s="4" t="s">
        <v>21</v>
      </c>
      <c r="B3361" s="4" t="s">
        <v>124</v>
      </c>
      <c r="C3361" s="4" t="s">
        <v>955</v>
      </c>
      <c r="D3361" s="4" t="s">
        <v>582</v>
      </c>
      <c r="E3361" s="4" t="s">
        <v>583</v>
      </c>
      <c r="F3361" s="4" t="s">
        <v>2011</v>
      </c>
      <c r="G3361" s="4" t="s">
        <v>158</v>
      </c>
      <c r="H3361" s="4" t="s">
        <v>166</v>
      </c>
      <c r="I3361" s="16"/>
      <c r="J3361" s="16"/>
      <c r="K3361" s="16"/>
      <c r="L3361" s="16"/>
      <c r="M3361" s="16"/>
      <c r="N3361" s="16"/>
      <c r="O3361" s="17" t="str">
        <f>IFERROR(K3361/I3361,"")</f>
        <v/>
      </c>
      <c r="P3361" s="17" t="str">
        <f>IFERROR(L3361/J3361,"")</f>
        <v/>
      </c>
      <c r="Q3361" s="16"/>
      <c r="R3361" s="16"/>
      <c r="S3361" s="16"/>
      <c r="T3361" s="16"/>
      <c r="U3361" s="16"/>
      <c r="V3361" s="16"/>
      <c r="W3361" s="16"/>
      <c r="X3361" s="16"/>
      <c r="Y3361" s="16"/>
      <c r="Z3361" s="16"/>
      <c r="AA3361" s="16" t="str">
        <f>IF(COUNT(Q3361:Z3361)=0,"",SUM(Q3361:Q3361))</f>
        <v/>
      </c>
      <c r="AB3361" s="16" t="str">
        <f>IF(COUNT(Q3361:Z3361)=0,"",SUM(R3361:S3361))</f>
        <v/>
      </c>
      <c r="AC3361" s="16" t="str">
        <f>IF(COUNT(Q3361:Z3361)=0,"",SUM(T3361:V3361))</f>
        <v/>
      </c>
      <c r="AD3361" s="16" t="str">
        <f>IF(COUNT(Q3361:Z3361)=0,"",SUM(W3361:Y3361))</f>
        <v/>
      </c>
      <c r="AE3361" s="16" t="str">
        <f>IF(COUNT(Q3361:Z3361)=0,"",SUM(Z3361:Z3361))</f>
        <v/>
      </c>
      <c r="AF3361" s="16" t="str">
        <f>IF(COUNT(Q3361:Z3361)=0,"",SUM(Q3361:Z3361))</f>
        <v/>
      </c>
      <c r="AG3361" s="17" t="str">
        <f>IFERROR((AA3361+AB3361)/AF3361,"")</f>
        <v/>
      </c>
      <c r="AH3361" s="16"/>
    </row>
    <row r="3362" spans="1:34" x14ac:dyDescent="0.2">
      <c r="A3362" s="4" t="s">
        <v>21</v>
      </c>
      <c r="B3362" s="4" t="s">
        <v>124</v>
      </c>
      <c r="C3362" s="4" t="s">
        <v>955</v>
      </c>
      <c r="D3362" s="4" t="s">
        <v>582</v>
      </c>
      <c r="E3362" s="4" t="s">
        <v>583</v>
      </c>
      <c r="F3362" s="4" t="s">
        <v>2015</v>
      </c>
      <c r="G3362" s="4" t="s">
        <v>158</v>
      </c>
      <c r="H3362" s="4" t="s">
        <v>165</v>
      </c>
      <c r="I3362" s="16">
        <v>109</v>
      </c>
      <c r="J3362" s="16">
        <v>992</v>
      </c>
      <c r="K3362" s="16">
        <v>15</v>
      </c>
      <c r="L3362" s="16">
        <v>95</v>
      </c>
      <c r="M3362" s="16">
        <v>0</v>
      </c>
      <c r="N3362" s="16">
        <v>34</v>
      </c>
      <c r="O3362" s="17">
        <f>IFERROR(K3362/I3362,"")</f>
        <v>0.13761467889908258</v>
      </c>
      <c r="P3362" s="17">
        <f>IFERROR(L3362/J3362,"")</f>
        <v>9.5766129032258063E-2</v>
      </c>
      <c r="Q3362" s="16"/>
      <c r="R3362" s="16">
        <v>0</v>
      </c>
      <c r="S3362" s="16">
        <v>0</v>
      </c>
      <c r="T3362" s="16">
        <v>41</v>
      </c>
      <c r="U3362" s="16"/>
      <c r="V3362" s="16">
        <v>63</v>
      </c>
      <c r="W3362" s="16">
        <v>18</v>
      </c>
      <c r="X3362" s="16">
        <v>15</v>
      </c>
      <c r="Y3362" s="16">
        <v>0</v>
      </c>
      <c r="Z3362" s="16">
        <v>189</v>
      </c>
      <c r="AA3362" s="16">
        <f>IF(COUNT(Q3362:Z3362)=0,"",SUM(Q3362:Q3362))</f>
        <v>0</v>
      </c>
      <c r="AB3362" s="16">
        <f>IF(COUNT(Q3362:Z3362)=0,"",SUM(R3362:S3362))</f>
        <v>0</v>
      </c>
      <c r="AC3362" s="16">
        <f>IF(COUNT(Q3362:Z3362)=0,"",SUM(T3362:V3362))</f>
        <v>104</v>
      </c>
      <c r="AD3362" s="16">
        <f>IF(COUNT(Q3362:Z3362)=0,"",SUM(W3362:Y3362))</f>
        <v>33</v>
      </c>
      <c r="AE3362" s="16">
        <f>IF(COUNT(Q3362:Z3362)=0,"",SUM(Z3362:Z3362))</f>
        <v>189</v>
      </c>
      <c r="AF3362" s="16">
        <f>IF(COUNT(Q3362:Z3362)=0,"",SUM(Q3362:Z3362))</f>
        <v>326</v>
      </c>
      <c r="AG3362" s="17">
        <f>IFERROR((AA3362+AB3362)/AF3362,"")</f>
        <v>0</v>
      </c>
      <c r="AH3362" s="16"/>
    </row>
    <row r="3363" spans="1:34" x14ac:dyDescent="0.2">
      <c r="A3363" s="4" t="s">
        <v>21</v>
      </c>
      <c r="B3363" s="4" t="s">
        <v>124</v>
      </c>
      <c r="C3363" s="4" t="s">
        <v>955</v>
      </c>
      <c r="D3363" s="4" t="s">
        <v>582</v>
      </c>
      <c r="E3363" s="4" t="s">
        <v>583</v>
      </c>
      <c r="F3363" s="4" t="s">
        <v>2016</v>
      </c>
      <c r="G3363" s="4" t="s">
        <v>158</v>
      </c>
      <c r="H3363" s="4" t="s">
        <v>165</v>
      </c>
      <c r="I3363" s="16">
        <v>83</v>
      </c>
      <c r="J3363" s="16">
        <v>376</v>
      </c>
      <c r="K3363" s="16">
        <v>37</v>
      </c>
      <c r="L3363" s="16">
        <v>52</v>
      </c>
      <c r="M3363" s="16">
        <v>0</v>
      </c>
      <c r="N3363" s="16">
        <v>38</v>
      </c>
      <c r="O3363" s="17">
        <f>IFERROR(K3363/I3363,"")</f>
        <v>0.44578313253012047</v>
      </c>
      <c r="P3363" s="17">
        <f>IFERROR(L3363/J3363,"")</f>
        <v>0.13829787234042554</v>
      </c>
      <c r="Q3363" s="16"/>
      <c r="R3363" s="16">
        <v>0</v>
      </c>
      <c r="S3363" s="16">
        <v>0</v>
      </c>
      <c r="T3363" s="16">
        <v>17</v>
      </c>
      <c r="U3363" s="16">
        <v>15</v>
      </c>
      <c r="V3363" s="16">
        <v>42</v>
      </c>
      <c r="W3363" s="16"/>
      <c r="X3363" s="16">
        <v>27</v>
      </c>
      <c r="Y3363" s="16">
        <v>0</v>
      </c>
      <c r="Z3363" s="16">
        <v>66</v>
      </c>
      <c r="AA3363" s="16">
        <f>IF(COUNT(Q3363:Z3363)=0,"",SUM(Q3363:Q3363))</f>
        <v>0</v>
      </c>
      <c r="AB3363" s="16">
        <f>IF(COUNT(Q3363:Z3363)=0,"",SUM(R3363:S3363))</f>
        <v>0</v>
      </c>
      <c r="AC3363" s="16">
        <f>IF(COUNT(Q3363:Z3363)=0,"",SUM(T3363:V3363))</f>
        <v>74</v>
      </c>
      <c r="AD3363" s="16">
        <f>IF(COUNT(Q3363:Z3363)=0,"",SUM(W3363:Y3363))</f>
        <v>27</v>
      </c>
      <c r="AE3363" s="16">
        <f>IF(COUNT(Q3363:Z3363)=0,"",SUM(Z3363:Z3363))</f>
        <v>66</v>
      </c>
      <c r="AF3363" s="16">
        <f>IF(COUNT(Q3363:Z3363)=0,"",SUM(Q3363:Z3363))</f>
        <v>167</v>
      </c>
      <c r="AG3363" s="17">
        <f>IFERROR((AA3363+AB3363)/AF3363,"")</f>
        <v>0</v>
      </c>
      <c r="AH3363" s="16"/>
    </row>
    <row r="3364" spans="1:34" x14ac:dyDescent="0.2">
      <c r="A3364" s="4" t="s">
        <v>21</v>
      </c>
      <c r="B3364" s="4" t="s">
        <v>124</v>
      </c>
      <c r="C3364" s="4" t="s">
        <v>955</v>
      </c>
      <c r="D3364" s="4" t="s">
        <v>582</v>
      </c>
      <c r="E3364" s="4" t="s">
        <v>583</v>
      </c>
      <c r="F3364" s="4" t="s">
        <v>2033</v>
      </c>
      <c r="G3364" s="4" t="s">
        <v>158</v>
      </c>
      <c r="H3364" s="4" t="s">
        <v>166</v>
      </c>
      <c r="I3364" s="16">
        <v>14</v>
      </c>
      <c r="J3364" s="16">
        <v>174</v>
      </c>
      <c r="K3364" s="16">
        <v>14</v>
      </c>
      <c r="L3364" s="16">
        <v>40</v>
      </c>
      <c r="M3364" s="16">
        <v>0</v>
      </c>
      <c r="N3364" s="16"/>
      <c r="O3364" s="17">
        <f>IFERROR(K3364/I3364,"")</f>
        <v>1</v>
      </c>
      <c r="P3364" s="17">
        <f>IFERROR(L3364/J3364,"")</f>
        <v>0.22988505747126436</v>
      </c>
      <c r="Q3364" s="16"/>
      <c r="R3364" s="16">
        <v>0</v>
      </c>
      <c r="S3364" s="16">
        <v>0</v>
      </c>
      <c r="T3364" s="16"/>
      <c r="U3364" s="16">
        <v>29</v>
      </c>
      <c r="V3364" s="16">
        <v>24</v>
      </c>
      <c r="W3364" s="16"/>
      <c r="X3364" s="16"/>
      <c r="Y3364" s="16">
        <v>0</v>
      </c>
      <c r="Z3364" s="16">
        <v>13</v>
      </c>
      <c r="AA3364" s="16">
        <f>IF(COUNT(Q3364:Z3364)=0,"",SUM(Q3364:Q3364))</f>
        <v>0</v>
      </c>
      <c r="AB3364" s="16">
        <f>IF(COUNT(Q3364:Z3364)=0,"",SUM(R3364:S3364))</f>
        <v>0</v>
      </c>
      <c r="AC3364" s="16">
        <f>IF(COUNT(Q3364:Z3364)=0,"",SUM(T3364:V3364))</f>
        <v>53</v>
      </c>
      <c r="AD3364" s="16">
        <f>IF(COUNT(Q3364:Z3364)=0,"",SUM(W3364:Y3364))</f>
        <v>0</v>
      </c>
      <c r="AE3364" s="16">
        <f>IF(COUNT(Q3364:Z3364)=0,"",SUM(Z3364:Z3364))</f>
        <v>13</v>
      </c>
      <c r="AF3364" s="16">
        <f>IF(COUNT(Q3364:Z3364)=0,"",SUM(Q3364:Z3364))</f>
        <v>66</v>
      </c>
      <c r="AG3364" s="17">
        <f>IFERROR((AA3364+AB3364)/AF3364,"")</f>
        <v>0</v>
      </c>
      <c r="AH3364" s="16"/>
    </row>
    <row r="3365" spans="1:34" x14ac:dyDescent="0.2">
      <c r="A3365" s="4" t="s">
        <v>21</v>
      </c>
      <c r="B3365" s="4" t="s">
        <v>124</v>
      </c>
      <c r="C3365" s="4" t="s">
        <v>955</v>
      </c>
      <c r="D3365" s="4" t="s">
        <v>582</v>
      </c>
      <c r="E3365" s="4" t="s">
        <v>583</v>
      </c>
      <c r="F3365" s="4" t="s">
        <v>2043</v>
      </c>
      <c r="G3365" s="4" t="s">
        <v>158</v>
      </c>
      <c r="H3365" s="4" t="s">
        <v>166</v>
      </c>
      <c r="I3365" s="16"/>
      <c r="J3365" s="16"/>
      <c r="K3365" s="16"/>
      <c r="L3365" s="16"/>
      <c r="M3365" s="16"/>
      <c r="N3365" s="16"/>
      <c r="O3365" s="17" t="str">
        <f>IFERROR(K3365/I3365,"")</f>
        <v/>
      </c>
      <c r="P3365" s="17" t="str">
        <f>IFERROR(L3365/J3365,"")</f>
        <v/>
      </c>
      <c r="Q3365" s="16"/>
      <c r="R3365" s="16"/>
      <c r="S3365" s="16"/>
      <c r="T3365" s="16"/>
      <c r="U3365" s="16"/>
      <c r="V3365" s="16"/>
      <c r="W3365" s="16"/>
      <c r="X3365" s="16"/>
      <c r="Y3365" s="16"/>
      <c r="Z3365" s="16"/>
      <c r="AA3365" s="16" t="str">
        <f>IF(COUNT(Q3365:Z3365)=0,"",SUM(Q3365:Q3365))</f>
        <v/>
      </c>
      <c r="AB3365" s="16" t="str">
        <f>IF(COUNT(Q3365:Z3365)=0,"",SUM(R3365:S3365))</f>
        <v/>
      </c>
      <c r="AC3365" s="16" t="str">
        <f>IF(COUNT(Q3365:Z3365)=0,"",SUM(T3365:V3365))</f>
        <v/>
      </c>
      <c r="AD3365" s="16" t="str">
        <f>IF(COUNT(Q3365:Z3365)=0,"",SUM(W3365:Y3365))</f>
        <v/>
      </c>
      <c r="AE3365" s="16" t="str">
        <f>IF(COUNT(Q3365:Z3365)=0,"",SUM(Z3365:Z3365))</f>
        <v/>
      </c>
      <c r="AF3365" s="16" t="str">
        <f>IF(COUNT(Q3365:Z3365)=0,"",SUM(Q3365:Z3365))</f>
        <v/>
      </c>
      <c r="AG3365" s="17" t="str">
        <f>IFERROR((AA3365+AB3365)/AF3365,"")</f>
        <v/>
      </c>
      <c r="AH3365" s="16"/>
    </row>
    <row r="3366" spans="1:34" x14ac:dyDescent="0.2">
      <c r="A3366" s="4" t="s">
        <v>21</v>
      </c>
      <c r="B3366" s="4" t="s">
        <v>124</v>
      </c>
      <c r="C3366" s="4" t="s">
        <v>955</v>
      </c>
      <c r="D3366" s="4" t="s">
        <v>582</v>
      </c>
      <c r="E3366" s="4" t="s">
        <v>583</v>
      </c>
      <c r="F3366" s="4" t="s">
        <v>2044</v>
      </c>
      <c r="G3366" s="4" t="s">
        <v>158</v>
      </c>
      <c r="H3366" s="4" t="s">
        <v>166</v>
      </c>
      <c r="I3366" s="16"/>
      <c r="J3366" s="16"/>
      <c r="K3366" s="16"/>
      <c r="L3366" s="16"/>
      <c r="M3366" s="16"/>
      <c r="N3366" s="16"/>
      <c r="O3366" s="17" t="str">
        <f>IFERROR(K3366/I3366,"")</f>
        <v/>
      </c>
      <c r="P3366" s="17" t="str">
        <f>IFERROR(L3366/J3366,"")</f>
        <v/>
      </c>
      <c r="Q3366" s="16"/>
      <c r="R3366" s="16"/>
      <c r="S3366" s="16"/>
      <c r="T3366" s="16"/>
      <c r="U3366" s="16"/>
      <c r="V3366" s="16"/>
      <c r="W3366" s="16"/>
      <c r="X3366" s="16"/>
      <c r="Y3366" s="16"/>
      <c r="Z3366" s="16"/>
      <c r="AA3366" s="16" t="str">
        <f>IF(COUNT(Q3366:Z3366)=0,"",SUM(Q3366:Q3366))</f>
        <v/>
      </c>
      <c r="AB3366" s="16" t="str">
        <f>IF(COUNT(Q3366:Z3366)=0,"",SUM(R3366:S3366))</f>
        <v/>
      </c>
      <c r="AC3366" s="16" t="str">
        <f>IF(COUNT(Q3366:Z3366)=0,"",SUM(T3366:V3366))</f>
        <v/>
      </c>
      <c r="AD3366" s="16" t="str">
        <f>IF(COUNT(Q3366:Z3366)=0,"",SUM(W3366:Y3366))</f>
        <v/>
      </c>
      <c r="AE3366" s="16" t="str">
        <f>IF(COUNT(Q3366:Z3366)=0,"",SUM(Z3366:Z3366))</f>
        <v/>
      </c>
      <c r="AF3366" s="16" t="str">
        <f>IF(COUNT(Q3366:Z3366)=0,"",SUM(Q3366:Z3366))</f>
        <v/>
      </c>
      <c r="AG3366" s="17" t="str">
        <f>IFERROR((AA3366+AB3366)/AF3366,"")</f>
        <v/>
      </c>
      <c r="AH3366" s="16"/>
    </row>
    <row r="3367" spans="1:34" x14ac:dyDescent="0.2">
      <c r="A3367" s="4" t="s">
        <v>21</v>
      </c>
      <c r="B3367" s="4" t="s">
        <v>124</v>
      </c>
      <c r="C3367" s="4" t="s">
        <v>955</v>
      </c>
      <c r="D3367" s="4" t="s">
        <v>585</v>
      </c>
      <c r="E3367" s="4" t="s">
        <v>586</v>
      </c>
      <c r="F3367" s="4" t="s">
        <v>2073</v>
      </c>
      <c r="G3367" s="4" t="s">
        <v>157</v>
      </c>
      <c r="H3367" s="4" t="s">
        <v>165</v>
      </c>
      <c r="I3367" s="16"/>
      <c r="J3367" s="16"/>
      <c r="K3367" s="16"/>
      <c r="L3367" s="16"/>
      <c r="M3367" s="16"/>
      <c r="N3367" s="16"/>
      <c r="O3367" s="17" t="str">
        <f>IFERROR(K3367/I3367,"")</f>
        <v/>
      </c>
      <c r="P3367" s="17" t="str">
        <f>IFERROR(L3367/J3367,"")</f>
        <v/>
      </c>
      <c r="Q3367" s="16"/>
      <c r="R3367" s="16"/>
      <c r="S3367" s="16"/>
      <c r="T3367" s="16"/>
      <c r="U3367" s="16"/>
      <c r="V3367" s="16"/>
      <c r="W3367" s="16"/>
      <c r="X3367" s="16"/>
      <c r="Y3367" s="16"/>
      <c r="Z3367" s="16"/>
      <c r="AA3367" s="16" t="str">
        <f>IF(COUNT(Q3367:Z3367)=0,"",SUM(Q3367:Q3367))</f>
        <v/>
      </c>
      <c r="AB3367" s="16" t="str">
        <f>IF(COUNT(Q3367:Z3367)=0,"",SUM(R3367:S3367))</f>
        <v/>
      </c>
      <c r="AC3367" s="16" t="str">
        <f>IF(COUNT(Q3367:Z3367)=0,"",SUM(T3367:V3367))</f>
        <v/>
      </c>
      <c r="AD3367" s="16" t="str">
        <f>IF(COUNT(Q3367:Z3367)=0,"",SUM(W3367:Y3367))</f>
        <v/>
      </c>
      <c r="AE3367" s="16" t="str">
        <f>IF(COUNT(Q3367:Z3367)=0,"",SUM(Z3367:Z3367))</f>
        <v/>
      </c>
      <c r="AF3367" s="16" t="str">
        <f>IF(COUNT(Q3367:Z3367)=0,"",SUM(Q3367:Z3367))</f>
        <v/>
      </c>
      <c r="AG3367" s="17" t="str">
        <f>IFERROR((AA3367+AB3367)/AF3367,"")</f>
        <v/>
      </c>
      <c r="AH3367" s="16"/>
    </row>
    <row r="3368" spans="1:34" x14ac:dyDescent="0.2">
      <c r="A3368" s="4" t="s">
        <v>21</v>
      </c>
      <c r="B3368" s="4" t="s">
        <v>124</v>
      </c>
      <c r="C3368" s="4" t="s">
        <v>955</v>
      </c>
      <c r="D3368" s="4" t="s">
        <v>585</v>
      </c>
      <c r="E3368" s="4" t="s">
        <v>586</v>
      </c>
      <c r="F3368" s="4" t="s">
        <v>2074</v>
      </c>
      <c r="G3368" s="4" t="s">
        <v>157</v>
      </c>
      <c r="H3368" s="4" t="s">
        <v>164</v>
      </c>
      <c r="I3368" s="16"/>
      <c r="J3368" s="16"/>
      <c r="K3368" s="16"/>
      <c r="L3368" s="16"/>
      <c r="M3368" s="16"/>
      <c r="N3368" s="16"/>
      <c r="O3368" s="17" t="str">
        <f>IFERROR(K3368/I3368,"")</f>
        <v/>
      </c>
      <c r="P3368" s="17" t="str">
        <f>IFERROR(L3368/J3368,"")</f>
        <v/>
      </c>
      <c r="Q3368" s="16"/>
      <c r="R3368" s="16"/>
      <c r="S3368" s="16"/>
      <c r="T3368" s="16"/>
      <c r="U3368" s="16"/>
      <c r="V3368" s="16"/>
      <c r="W3368" s="16"/>
      <c r="X3368" s="16"/>
      <c r="Y3368" s="16"/>
      <c r="Z3368" s="16"/>
      <c r="AA3368" s="16" t="str">
        <f>IF(COUNT(Q3368:Z3368)=0,"",SUM(Q3368:Q3368))</f>
        <v/>
      </c>
      <c r="AB3368" s="16" t="str">
        <f>IF(COUNT(Q3368:Z3368)=0,"",SUM(R3368:S3368))</f>
        <v/>
      </c>
      <c r="AC3368" s="16" t="str">
        <f>IF(COUNT(Q3368:Z3368)=0,"",SUM(T3368:V3368))</f>
        <v/>
      </c>
      <c r="AD3368" s="16" t="str">
        <f>IF(COUNT(Q3368:Z3368)=0,"",SUM(W3368:Y3368))</f>
        <v/>
      </c>
      <c r="AE3368" s="16" t="str">
        <f>IF(COUNT(Q3368:Z3368)=0,"",SUM(Z3368:Z3368))</f>
        <v/>
      </c>
      <c r="AF3368" s="16" t="str">
        <f>IF(COUNT(Q3368:Z3368)=0,"",SUM(Q3368:Z3368))</f>
        <v/>
      </c>
      <c r="AG3368" s="17" t="str">
        <f>IFERROR((AA3368+AB3368)/AF3368,"")</f>
        <v/>
      </c>
      <c r="AH3368" s="16"/>
    </row>
    <row r="3369" spans="1:34" x14ac:dyDescent="0.2">
      <c r="A3369" s="4" t="s">
        <v>21</v>
      </c>
      <c r="B3369" s="4" t="s">
        <v>124</v>
      </c>
      <c r="C3369" s="4" t="s">
        <v>955</v>
      </c>
      <c r="D3369" s="4" t="s">
        <v>585</v>
      </c>
      <c r="E3369" s="4" t="s">
        <v>586</v>
      </c>
      <c r="F3369" s="4" t="s">
        <v>2075</v>
      </c>
      <c r="G3369" s="4" t="s">
        <v>157</v>
      </c>
      <c r="H3369" s="4" t="s">
        <v>163</v>
      </c>
      <c r="I3369" s="16"/>
      <c r="J3369" s="16"/>
      <c r="K3369" s="16"/>
      <c r="L3369" s="16"/>
      <c r="M3369" s="16"/>
      <c r="N3369" s="16"/>
      <c r="O3369" s="17" t="str">
        <f>IFERROR(K3369/I3369,"")</f>
        <v/>
      </c>
      <c r="P3369" s="17" t="str">
        <f>IFERROR(L3369/J3369,"")</f>
        <v/>
      </c>
      <c r="Q3369" s="16"/>
      <c r="R3369" s="16"/>
      <c r="S3369" s="16"/>
      <c r="T3369" s="16"/>
      <c r="U3369" s="16"/>
      <c r="V3369" s="16"/>
      <c r="W3369" s="16"/>
      <c r="X3369" s="16"/>
      <c r="Y3369" s="16"/>
      <c r="Z3369" s="16"/>
      <c r="AA3369" s="16" t="str">
        <f>IF(COUNT(Q3369:Z3369)=0,"",SUM(Q3369:Q3369))</f>
        <v/>
      </c>
      <c r="AB3369" s="16" t="str">
        <f>IF(COUNT(Q3369:Z3369)=0,"",SUM(R3369:S3369))</f>
        <v/>
      </c>
      <c r="AC3369" s="16" t="str">
        <f>IF(COUNT(Q3369:Z3369)=0,"",SUM(T3369:V3369))</f>
        <v/>
      </c>
      <c r="AD3369" s="16" t="str">
        <f>IF(COUNT(Q3369:Z3369)=0,"",SUM(W3369:Y3369))</f>
        <v/>
      </c>
      <c r="AE3369" s="16" t="str">
        <f>IF(COUNT(Q3369:Z3369)=0,"",SUM(Z3369:Z3369))</f>
        <v/>
      </c>
      <c r="AF3369" s="16" t="str">
        <f>IF(COUNT(Q3369:Z3369)=0,"",SUM(Q3369:Z3369))</f>
        <v/>
      </c>
      <c r="AG3369" s="17" t="str">
        <f>IFERROR((AA3369+AB3369)/AF3369,"")</f>
        <v/>
      </c>
      <c r="AH3369" s="16"/>
    </row>
    <row r="3370" spans="1:34" x14ac:dyDescent="0.2">
      <c r="A3370" s="4" t="s">
        <v>21</v>
      </c>
      <c r="B3370" s="4" t="s">
        <v>124</v>
      </c>
      <c r="C3370" s="4" t="s">
        <v>955</v>
      </c>
      <c r="D3370" s="4" t="s">
        <v>585</v>
      </c>
      <c r="E3370" s="4" t="s">
        <v>586</v>
      </c>
      <c r="F3370" s="4" t="s">
        <v>2076</v>
      </c>
      <c r="G3370" s="4" t="s">
        <v>157</v>
      </c>
      <c r="H3370" s="4" t="s">
        <v>164</v>
      </c>
      <c r="I3370" s="16"/>
      <c r="J3370" s="16"/>
      <c r="K3370" s="16"/>
      <c r="L3370" s="16"/>
      <c r="M3370" s="16"/>
      <c r="N3370" s="16"/>
      <c r="O3370" s="17" t="str">
        <f>IFERROR(K3370/I3370,"")</f>
        <v/>
      </c>
      <c r="P3370" s="17" t="str">
        <f>IFERROR(L3370/J3370,"")</f>
        <v/>
      </c>
      <c r="Q3370" s="16"/>
      <c r="R3370" s="16"/>
      <c r="S3370" s="16"/>
      <c r="T3370" s="16"/>
      <c r="U3370" s="16"/>
      <c r="V3370" s="16"/>
      <c r="W3370" s="16"/>
      <c r="X3370" s="16"/>
      <c r="Y3370" s="16"/>
      <c r="Z3370" s="16"/>
      <c r="AA3370" s="16" t="str">
        <f>IF(COUNT(Q3370:Z3370)=0,"",SUM(Q3370:Q3370))</f>
        <v/>
      </c>
      <c r="AB3370" s="16" t="str">
        <f>IF(COUNT(Q3370:Z3370)=0,"",SUM(R3370:S3370))</f>
        <v/>
      </c>
      <c r="AC3370" s="16" t="str">
        <f>IF(COUNT(Q3370:Z3370)=0,"",SUM(T3370:V3370))</f>
        <v/>
      </c>
      <c r="AD3370" s="16" t="str">
        <f>IF(COUNT(Q3370:Z3370)=0,"",SUM(W3370:Y3370))</f>
        <v/>
      </c>
      <c r="AE3370" s="16" t="str">
        <f>IF(COUNT(Q3370:Z3370)=0,"",SUM(Z3370:Z3370))</f>
        <v/>
      </c>
      <c r="AF3370" s="16" t="str">
        <f>IF(COUNT(Q3370:Z3370)=0,"",SUM(Q3370:Z3370))</f>
        <v/>
      </c>
      <c r="AG3370" s="17" t="str">
        <f>IFERROR((AA3370+AB3370)/AF3370,"")</f>
        <v/>
      </c>
      <c r="AH3370" s="16"/>
    </row>
    <row r="3371" spans="1:34" x14ac:dyDescent="0.2">
      <c r="A3371" s="4" t="s">
        <v>21</v>
      </c>
      <c r="B3371" s="4" t="s">
        <v>124</v>
      </c>
      <c r="C3371" s="4" t="s">
        <v>955</v>
      </c>
      <c r="D3371" s="4" t="s">
        <v>585</v>
      </c>
      <c r="E3371" s="4" t="s">
        <v>586</v>
      </c>
      <c r="F3371" s="4" t="s">
        <v>2077</v>
      </c>
      <c r="G3371" s="4" t="s">
        <v>157</v>
      </c>
      <c r="H3371" s="4" t="s">
        <v>163</v>
      </c>
      <c r="I3371" s="16"/>
      <c r="J3371" s="16"/>
      <c r="K3371" s="16"/>
      <c r="L3371" s="16"/>
      <c r="M3371" s="16"/>
      <c r="N3371" s="16"/>
      <c r="O3371" s="17" t="str">
        <f>IFERROR(K3371/I3371,"")</f>
        <v/>
      </c>
      <c r="P3371" s="17" t="str">
        <f>IFERROR(L3371/J3371,"")</f>
        <v/>
      </c>
      <c r="Q3371" s="16"/>
      <c r="R3371" s="16"/>
      <c r="S3371" s="16"/>
      <c r="T3371" s="16"/>
      <c r="U3371" s="16"/>
      <c r="V3371" s="16"/>
      <c r="W3371" s="16"/>
      <c r="X3371" s="16"/>
      <c r="Y3371" s="16"/>
      <c r="Z3371" s="16"/>
      <c r="AA3371" s="16" t="str">
        <f>IF(COUNT(Q3371:Z3371)=0,"",SUM(Q3371:Q3371))</f>
        <v/>
      </c>
      <c r="AB3371" s="16" t="str">
        <f>IF(COUNT(Q3371:Z3371)=0,"",SUM(R3371:S3371))</f>
        <v/>
      </c>
      <c r="AC3371" s="16" t="str">
        <f>IF(COUNT(Q3371:Z3371)=0,"",SUM(T3371:V3371))</f>
        <v/>
      </c>
      <c r="AD3371" s="16" t="str">
        <f>IF(COUNT(Q3371:Z3371)=0,"",SUM(W3371:Y3371))</f>
        <v/>
      </c>
      <c r="AE3371" s="16" t="str">
        <f>IF(COUNT(Q3371:Z3371)=0,"",SUM(Z3371:Z3371))</f>
        <v/>
      </c>
      <c r="AF3371" s="16" t="str">
        <f>IF(COUNT(Q3371:Z3371)=0,"",SUM(Q3371:Z3371))</f>
        <v/>
      </c>
      <c r="AG3371" s="17" t="str">
        <f>IFERROR((AA3371+AB3371)/AF3371,"")</f>
        <v/>
      </c>
      <c r="AH3371" s="16"/>
    </row>
    <row r="3372" spans="1:34" x14ac:dyDescent="0.2">
      <c r="A3372" s="4" t="s">
        <v>21</v>
      </c>
      <c r="B3372" s="4" t="s">
        <v>124</v>
      </c>
      <c r="C3372" s="4" t="s">
        <v>955</v>
      </c>
      <c r="D3372" s="4" t="s">
        <v>588</v>
      </c>
      <c r="E3372" s="4" t="s">
        <v>589</v>
      </c>
      <c r="F3372" s="4" t="s">
        <v>2084</v>
      </c>
      <c r="G3372" s="4" t="s">
        <v>158</v>
      </c>
      <c r="H3372" s="4" t="s">
        <v>163</v>
      </c>
      <c r="I3372" s="16"/>
      <c r="J3372" s="16"/>
      <c r="K3372" s="16"/>
      <c r="L3372" s="16"/>
      <c r="M3372" s="16"/>
      <c r="N3372" s="16"/>
      <c r="O3372" s="17" t="str">
        <f>IFERROR(K3372/I3372,"")</f>
        <v/>
      </c>
      <c r="P3372" s="17" t="str">
        <f>IFERROR(L3372/J3372,"")</f>
        <v/>
      </c>
      <c r="Q3372" s="16"/>
      <c r="R3372" s="16"/>
      <c r="S3372" s="16"/>
      <c r="T3372" s="16"/>
      <c r="U3372" s="16"/>
      <c r="V3372" s="16"/>
      <c r="W3372" s="16"/>
      <c r="X3372" s="16"/>
      <c r="Y3372" s="16"/>
      <c r="Z3372" s="16"/>
      <c r="AA3372" s="16" t="str">
        <f>IF(COUNT(Q3372:Z3372)=0,"",SUM(Q3372:Q3372))</f>
        <v/>
      </c>
      <c r="AB3372" s="16" t="str">
        <f>IF(COUNT(Q3372:Z3372)=0,"",SUM(R3372:S3372))</f>
        <v/>
      </c>
      <c r="AC3372" s="16" t="str">
        <f>IF(COUNT(Q3372:Z3372)=0,"",SUM(T3372:V3372))</f>
        <v/>
      </c>
      <c r="AD3372" s="16" t="str">
        <f>IF(COUNT(Q3372:Z3372)=0,"",SUM(W3372:Y3372))</f>
        <v/>
      </c>
      <c r="AE3372" s="16" t="str">
        <f>IF(COUNT(Q3372:Z3372)=0,"",SUM(Z3372:Z3372))</f>
        <v/>
      </c>
      <c r="AF3372" s="16" t="str">
        <f>IF(COUNT(Q3372:Z3372)=0,"",SUM(Q3372:Z3372))</f>
        <v/>
      </c>
      <c r="AG3372" s="17" t="str">
        <f>IFERROR((AA3372+AB3372)/AF3372,"")</f>
        <v/>
      </c>
      <c r="AH3372" s="16"/>
    </row>
    <row r="3373" spans="1:34" x14ac:dyDescent="0.2">
      <c r="A3373" s="4" t="s">
        <v>21</v>
      </c>
      <c r="B3373" s="4" t="s">
        <v>124</v>
      </c>
      <c r="C3373" s="4" t="s">
        <v>955</v>
      </c>
      <c r="D3373" s="4" t="s">
        <v>588</v>
      </c>
      <c r="E3373" s="4" t="s">
        <v>589</v>
      </c>
      <c r="F3373" s="4" t="s">
        <v>2085</v>
      </c>
      <c r="G3373" s="4" t="s">
        <v>158</v>
      </c>
      <c r="H3373" s="4" t="s">
        <v>164</v>
      </c>
      <c r="I3373" s="16"/>
      <c r="J3373" s="16"/>
      <c r="K3373" s="16"/>
      <c r="L3373" s="16"/>
      <c r="M3373" s="16"/>
      <c r="N3373" s="16"/>
      <c r="O3373" s="17" t="str">
        <f>IFERROR(K3373/I3373,"")</f>
        <v/>
      </c>
      <c r="P3373" s="17" t="str">
        <f>IFERROR(L3373/J3373,"")</f>
        <v/>
      </c>
      <c r="Q3373" s="16"/>
      <c r="R3373" s="16"/>
      <c r="S3373" s="16"/>
      <c r="T3373" s="16"/>
      <c r="U3373" s="16"/>
      <c r="V3373" s="16"/>
      <c r="W3373" s="16"/>
      <c r="X3373" s="16"/>
      <c r="Y3373" s="16"/>
      <c r="Z3373" s="16"/>
      <c r="AA3373" s="16" t="str">
        <f>IF(COUNT(Q3373:Z3373)=0,"",SUM(Q3373:Q3373))</f>
        <v/>
      </c>
      <c r="AB3373" s="16" t="str">
        <f>IF(COUNT(Q3373:Z3373)=0,"",SUM(R3373:S3373))</f>
        <v/>
      </c>
      <c r="AC3373" s="16" t="str">
        <f>IF(COUNT(Q3373:Z3373)=0,"",SUM(T3373:V3373))</f>
        <v/>
      </c>
      <c r="AD3373" s="16" t="str">
        <f>IF(COUNT(Q3373:Z3373)=0,"",SUM(W3373:Y3373))</f>
        <v/>
      </c>
      <c r="AE3373" s="16" t="str">
        <f>IF(COUNT(Q3373:Z3373)=0,"",SUM(Z3373:Z3373))</f>
        <v/>
      </c>
      <c r="AF3373" s="16" t="str">
        <f>IF(COUNT(Q3373:Z3373)=0,"",SUM(Q3373:Z3373))</f>
        <v/>
      </c>
      <c r="AG3373" s="17" t="str">
        <f>IFERROR((AA3373+AB3373)/AF3373,"")</f>
        <v/>
      </c>
      <c r="AH3373" s="16"/>
    </row>
    <row r="3374" spans="1:34" x14ac:dyDescent="0.2">
      <c r="A3374" s="4" t="s">
        <v>21</v>
      </c>
      <c r="B3374" s="4" t="s">
        <v>124</v>
      </c>
      <c r="C3374" s="4" t="s">
        <v>955</v>
      </c>
      <c r="D3374" s="4" t="s">
        <v>591</v>
      </c>
      <c r="E3374" s="4" t="s">
        <v>592</v>
      </c>
      <c r="F3374" s="4" t="s">
        <v>2086</v>
      </c>
      <c r="G3374" s="4" t="s">
        <v>158</v>
      </c>
      <c r="H3374" s="4" t="s">
        <v>163</v>
      </c>
      <c r="I3374" s="16"/>
      <c r="J3374" s="16"/>
      <c r="K3374" s="16"/>
      <c r="L3374" s="16"/>
      <c r="M3374" s="16"/>
      <c r="N3374" s="16"/>
      <c r="O3374" s="17" t="str">
        <f>IFERROR(K3374/I3374,"")</f>
        <v/>
      </c>
      <c r="P3374" s="17" t="str">
        <f>IFERROR(L3374/J3374,"")</f>
        <v/>
      </c>
      <c r="Q3374" s="16"/>
      <c r="R3374" s="16"/>
      <c r="S3374" s="16"/>
      <c r="T3374" s="16"/>
      <c r="U3374" s="16"/>
      <c r="V3374" s="16"/>
      <c r="W3374" s="16"/>
      <c r="X3374" s="16"/>
      <c r="Y3374" s="16"/>
      <c r="Z3374" s="16"/>
      <c r="AA3374" s="16" t="str">
        <f>IF(COUNT(Q3374:Z3374)=0,"",SUM(Q3374:Q3374))</f>
        <v/>
      </c>
      <c r="AB3374" s="16" t="str">
        <f>IF(COUNT(Q3374:Z3374)=0,"",SUM(R3374:S3374))</f>
        <v/>
      </c>
      <c r="AC3374" s="16" t="str">
        <f>IF(COUNT(Q3374:Z3374)=0,"",SUM(T3374:V3374))</f>
        <v/>
      </c>
      <c r="AD3374" s="16" t="str">
        <f>IF(COUNT(Q3374:Z3374)=0,"",SUM(W3374:Y3374))</f>
        <v/>
      </c>
      <c r="AE3374" s="16" t="str">
        <f>IF(COUNT(Q3374:Z3374)=0,"",SUM(Z3374:Z3374))</f>
        <v/>
      </c>
      <c r="AF3374" s="16" t="str">
        <f>IF(COUNT(Q3374:Z3374)=0,"",SUM(Q3374:Z3374))</f>
        <v/>
      </c>
      <c r="AG3374" s="17" t="str">
        <f>IFERROR((AA3374+AB3374)/AF3374,"")</f>
        <v/>
      </c>
      <c r="AH3374" s="16"/>
    </row>
    <row r="3375" spans="1:34" x14ac:dyDescent="0.2">
      <c r="A3375" s="4" t="s">
        <v>21</v>
      </c>
      <c r="B3375" s="4" t="s">
        <v>124</v>
      </c>
      <c r="C3375" s="4" t="s">
        <v>955</v>
      </c>
      <c r="D3375" s="4" t="s">
        <v>591</v>
      </c>
      <c r="E3375" s="4" t="s">
        <v>592</v>
      </c>
      <c r="F3375" s="4" t="s">
        <v>2087</v>
      </c>
      <c r="G3375" s="4" t="s">
        <v>158</v>
      </c>
      <c r="H3375" s="4" t="s">
        <v>163</v>
      </c>
      <c r="I3375" s="16"/>
      <c r="J3375" s="16"/>
      <c r="K3375" s="16"/>
      <c r="L3375" s="16"/>
      <c r="M3375" s="16"/>
      <c r="N3375" s="16"/>
      <c r="O3375" s="17" t="str">
        <f>IFERROR(K3375/I3375,"")</f>
        <v/>
      </c>
      <c r="P3375" s="17" t="str">
        <f>IFERROR(L3375/J3375,"")</f>
        <v/>
      </c>
      <c r="Q3375" s="16"/>
      <c r="R3375" s="16"/>
      <c r="S3375" s="16"/>
      <c r="T3375" s="16"/>
      <c r="U3375" s="16"/>
      <c r="V3375" s="16"/>
      <c r="W3375" s="16"/>
      <c r="X3375" s="16"/>
      <c r="Y3375" s="16"/>
      <c r="Z3375" s="16"/>
      <c r="AA3375" s="16" t="str">
        <f>IF(COUNT(Q3375:Z3375)=0,"",SUM(Q3375:Q3375))</f>
        <v/>
      </c>
      <c r="AB3375" s="16" t="str">
        <f>IF(COUNT(Q3375:Z3375)=0,"",SUM(R3375:S3375))</f>
        <v/>
      </c>
      <c r="AC3375" s="16" t="str">
        <f>IF(COUNT(Q3375:Z3375)=0,"",SUM(T3375:V3375))</f>
        <v/>
      </c>
      <c r="AD3375" s="16" t="str">
        <f>IF(COUNT(Q3375:Z3375)=0,"",SUM(W3375:Y3375))</f>
        <v/>
      </c>
      <c r="AE3375" s="16" t="str">
        <f>IF(COUNT(Q3375:Z3375)=0,"",SUM(Z3375:Z3375))</f>
        <v/>
      </c>
      <c r="AF3375" s="16" t="str">
        <f>IF(COUNT(Q3375:Z3375)=0,"",SUM(Q3375:Z3375))</f>
        <v/>
      </c>
      <c r="AG3375" s="17" t="str">
        <f>IFERROR((AA3375+AB3375)/AF3375,"")</f>
        <v/>
      </c>
      <c r="AH3375" s="16"/>
    </row>
    <row r="3376" spans="1:34" x14ac:dyDescent="0.2">
      <c r="A3376" s="4" t="s">
        <v>21</v>
      </c>
      <c r="B3376" s="4" t="s">
        <v>124</v>
      </c>
      <c r="C3376" s="4" t="s">
        <v>955</v>
      </c>
      <c r="D3376" s="4" t="s">
        <v>591</v>
      </c>
      <c r="E3376" s="4" t="s">
        <v>592</v>
      </c>
      <c r="F3376" s="4" t="s">
        <v>2088</v>
      </c>
      <c r="G3376" s="4" t="s">
        <v>158</v>
      </c>
      <c r="H3376" s="4" t="s">
        <v>163</v>
      </c>
      <c r="I3376" s="16"/>
      <c r="J3376" s="16"/>
      <c r="K3376" s="16"/>
      <c r="L3376" s="16"/>
      <c r="M3376" s="16"/>
      <c r="N3376" s="16"/>
      <c r="O3376" s="17" t="str">
        <f>IFERROR(K3376/I3376,"")</f>
        <v/>
      </c>
      <c r="P3376" s="17" t="str">
        <f>IFERROR(L3376/J3376,"")</f>
        <v/>
      </c>
      <c r="Q3376" s="16"/>
      <c r="R3376" s="16"/>
      <c r="S3376" s="16"/>
      <c r="T3376" s="16"/>
      <c r="U3376" s="16"/>
      <c r="V3376" s="16"/>
      <c r="W3376" s="16"/>
      <c r="X3376" s="16"/>
      <c r="Y3376" s="16"/>
      <c r="Z3376" s="16"/>
      <c r="AA3376" s="16" t="str">
        <f>IF(COUNT(Q3376:Z3376)=0,"",SUM(Q3376:Q3376))</f>
        <v/>
      </c>
      <c r="AB3376" s="16" t="str">
        <f>IF(COUNT(Q3376:Z3376)=0,"",SUM(R3376:S3376))</f>
        <v/>
      </c>
      <c r="AC3376" s="16" t="str">
        <f>IF(COUNT(Q3376:Z3376)=0,"",SUM(T3376:V3376))</f>
        <v/>
      </c>
      <c r="AD3376" s="16" t="str">
        <f>IF(COUNT(Q3376:Z3376)=0,"",SUM(W3376:Y3376))</f>
        <v/>
      </c>
      <c r="AE3376" s="16" t="str">
        <f>IF(COUNT(Q3376:Z3376)=0,"",SUM(Z3376:Z3376))</f>
        <v/>
      </c>
      <c r="AF3376" s="16" t="str">
        <f>IF(COUNT(Q3376:Z3376)=0,"",SUM(Q3376:Z3376))</f>
        <v/>
      </c>
      <c r="AG3376" s="17" t="str">
        <f>IFERROR((AA3376+AB3376)/AF3376,"")</f>
        <v/>
      </c>
      <c r="AH3376" s="16"/>
    </row>
    <row r="3377" spans="1:34" x14ac:dyDescent="0.2">
      <c r="A3377" s="4" t="s">
        <v>21</v>
      </c>
      <c r="B3377" s="4" t="s">
        <v>124</v>
      </c>
      <c r="C3377" s="4" t="s">
        <v>955</v>
      </c>
      <c r="D3377" s="4" t="s">
        <v>591</v>
      </c>
      <c r="E3377" s="4" t="s">
        <v>592</v>
      </c>
      <c r="F3377" s="4" t="s">
        <v>2089</v>
      </c>
      <c r="G3377" s="4" t="s">
        <v>158</v>
      </c>
      <c r="H3377" s="4" t="s">
        <v>164</v>
      </c>
      <c r="I3377" s="16"/>
      <c r="J3377" s="16"/>
      <c r="K3377" s="16"/>
      <c r="L3377" s="16"/>
      <c r="M3377" s="16"/>
      <c r="N3377" s="16"/>
      <c r="O3377" s="17" t="str">
        <f>IFERROR(K3377/I3377,"")</f>
        <v/>
      </c>
      <c r="P3377" s="17" t="str">
        <f>IFERROR(L3377/J3377,"")</f>
        <v/>
      </c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 t="str">
        <f>IF(COUNT(Q3377:Z3377)=0,"",SUM(Q3377:Q3377))</f>
        <v/>
      </c>
      <c r="AB3377" s="16" t="str">
        <f>IF(COUNT(Q3377:Z3377)=0,"",SUM(R3377:S3377))</f>
        <v/>
      </c>
      <c r="AC3377" s="16" t="str">
        <f>IF(COUNT(Q3377:Z3377)=0,"",SUM(T3377:V3377))</f>
        <v/>
      </c>
      <c r="AD3377" s="16" t="str">
        <f>IF(COUNT(Q3377:Z3377)=0,"",SUM(W3377:Y3377))</f>
        <v/>
      </c>
      <c r="AE3377" s="16" t="str">
        <f>IF(COUNT(Q3377:Z3377)=0,"",SUM(Z3377:Z3377))</f>
        <v/>
      </c>
      <c r="AF3377" s="16" t="str">
        <f>IF(COUNT(Q3377:Z3377)=0,"",SUM(Q3377:Z3377))</f>
        <v/>
      </c>
      <c r="AG3377" s="17" t="str">
        <f>IFERROR((AA3377+AB3377)/AF3377,"")</f>
        <v/>
      </c>
      <c r="AH3377" s="16"/>
    </row>
    <row r="3378" spans="1:34" x14ac:dyDescent="0.2">
      <c r="A3378" s="4" t="s">
        <v>21</v>
      </c>
      <c r="B3378" s="4" t="s">
        <v>124</v>
      </c>
      <c r="C3378" s="4" t="s">
        <v>955</v>
      </c>
      <c r="D3378" s="4" t="s">
        <v>591</v>
      </c>
      <c r="E3378" s="4" t="s">
        <v>592</v>
      </c>
      <c r="F3378" s="4" t="s">
        <v>2090</v>
      </c>
      <c r="G3378" s="4" t="s">
        <v>158</v>
      </c>
      <c r="H3378" s="4" t="s">
        <v>164</v>
      </c>
      <c r="I3378" s="16"/>
      <c r="J3378" s="16"/>
      <c r="K3378" s="16"/>
      <c r="L3378" s="16"/>
      <c r="M3378" s="16"/>
      <c r="N3378" s="16"/>
      <c r="O3378" s="17" t="str">
        <f>IFERROR(K3378/I3378,"")</f>
        <v/>
      </c>
      <c r="P3378" s="17" t="str">
        <f>IFERROR(L3378/J3378,"")</f>
        <v/>
      </c>
      <c r="Q3378" s="16"/>
      <c r="R3378" s="16"/>
      <c r="S3378" s="16"/>
      <c r="T3378" s="16"/>
      <c r="U3378" s="16"/>
      <c r="V3378" s="16"/>
      <c r="W3378" s="16"/>
      <c r="X3378" s="16"/>
      <c r="Y3378" s="16"/>
      <c r="Z3378" s="16"/>
      <c r="AA3378" s="16" t="str">
        <f>IF(COUNT(Q3378:Z3378)=0,"",SUM(Q3378:Q3378))</f>
        <v/>
      </c>
      <c r="AB3378" s="16" t="str">
        <f>IF(COUNT(Q3378:Z3378)=0,"",SUM(R3378:S3378))</f>
        <v/>
      </c>
      <c r="AC3378" s="16" t="str">
        <f>IF(COUNT(Q3378:Z3378)=0,"",SUM(T3378:V3378))</f>
        <v/>
      </c>
      <c r="AD3378" s="16" t="str">
        <f>IF(COUNT(Q3378:Z3378)=0,"",SUM(W3378:Y3378))</f>
        <v/>
      </c>
      <c r="AE3378" s="16" t="str">
        <f>IF(COUNT(Q3378:Z3378)=0,"",SUM(Z3378:Z3378))</f>
        <v/>
      </c>
      <c r="AF3378" s="16" t="str">
        <f>IF(COUNT(Q3378:Z3378)=0,"",SUM(Q3378:Z3378))</f>
        <v/>
      </c>
      <c r="AG3378" s="17" t="str">
        <f>IFERROR((AA3378+AB3378)/AF3378,"")</f>
        <v/>
      </c>
      <c r="AH3378" s="16"/>
    </row>
    <row r="3379" spans="1:34" x14ac:dyDescent="0.2">
      <c r="A3379" s="4" t="s">
        <v>21</v>
      </c>
      <c r="B3379" s="4" t="s">
        <v>124</v>
      </c>
      <c r="C3379" s="4" t="s">
        <v>955</v>
      </c>
      <c r="D3379" s="4" t="s">
        <v>591</v>
      </c>
      <c r="E3379" s="4" t="s">
        <v>592</v>
      </c>
      <c r="F3379" s="4" t="s">
        <v>2091</v>
      </c>
      <c r="G3379" s="4" t="s">
        <v>158</v>
      </c>
      <c r="H3379" s="4" t="s">
        <v>164</v>
      </c>
      <c r="I3379" s="16"/>
      <c r="J3379" s="16"/>
      <c r="K3379" s="16"/>
      <c r="L3379" s="16"/>
      <c r="M3379" s="16"/>
      <c r="N3379" s="16"/>
      <c r="O3379" s="17" t="str">
        <f>IFERROR(K3379/I3379,"")</f>
        <v/>
      </c>
      <c r="P3379" s="17" t="str">
        <f>IFERROR(L3379/J3379,"")</f>
        <v/>
      </c>
      <c r="Q3379" s="16"/>
      <c r="R3379" s="16"/>
      <c r="S3379" s="16"/>
      <c r="T3379" s="16"/>
      <c r="U3379" s="16"/>
      <c r="V3379" s="16"/>
      <c r="W3379" s="16"/>
      <c r="X3379" s="16"/>
      <c r="Y3379" s="16"/>
      <c r="Z3379" s="16"/>
      <c r="AA3379" s="16" t="str">
        <f>IF(COUNT(Q3379:Z3379)=0,"",SUM(Q3379:Q3379))</f>
        <v/>
      </c>
      <c r="AB3379" s="16" t="str">
        <f>IF(COUNT(Q3379:Z3379)=0,"",SUM(R3379:S3379))</f>
        <v/>
      </c>
      <c r="AC3379" s="16" t="str">
        <f>IF(COUNT(Q3379:Z3379)=0,"",SUM(T3379:V3379))</f>
        <v/>
      </c>
      <c r="AD3379" s="16" t="str">
        <f>IF(COUNT(Q3379:Z3379)=0,"",SUM(W3379:Y3379))</f>
        <v/>
      </c>
      <c r="AE3379" s="16" t="str">
        <f>IF(COUNT(Q3379:Z3379)=0,"",SUM(Z3379:Z3379))</f>
        <v/>
      </c>
      <c r="AF3379" s="16" t="str">
        <f>IF(COUNT(Q3379:Z3379)=0,"",SUM(Q3379:Z3379))</f>
        <v/>
      </c>
      <c r="AG3379" s="17" t="str">
        <f>IFERROR((AA3379+AB3379)/AF3379,"")</f>
        <v/>
      </c>
      <c r="AH3379" s="16"/>
    </row>
    <row r="3380" spans="1:34" x14ac:dyDescent="0.2">
      <c r="A3380" s="4" t="s">
        <v>21</v>
      </c>
      <c r="B3380" s="4" t="s">
        <v>124</v>
      </c>
      <c r="C3380" s="4" t="s">
        <v>955</v>
      </c>
      <c r="D3380" s="4" t="s">
        <v>591</v>
      </c>
      <c r="E3380" s="4" t="s">
        <v>592</v>
      </c>
      <c r="F3380" s="4" t="s">
        <v>2092</v>
      </c>
      <c r="G3380" s="4" t="s">
        <v>158</v>
      </c>
      <c r="H3380" s="4" t="s">
        <v>165</v>
      </c>
      <c r="I3380" s="16"/>
      <c r="J3380" s="16"/>
      <c r="K3380" s="16"/>
      <c r="L3380" s="16"/>
      <c r="M3380" s="16"/>
      <c r="N3380" s="16"/>
      <c r="O3380" s="17" t="str">
        <f>IFERROR(K3380/I3380,"")</f>
        <v/>
      </c>
      <c r="P3380" s="17" t="str">
        <f>IFERROR(L3380/J3380,"")</f>
        <v/>
      </c>
      <c r="Q3380" s="16"/>
      <c r="R3380" s="16"/>
      <c r="S3380" s="16"/>
      <c r="T3380" s="16"/>
      <c r="U3380" s="16"/>
      <c r="V3380" s="16"/>
      <c r="W3380" s="16"/>
      <c r="X3380" s="16"/>
      <c r="Y3380" s="16"/>
      <c r="Z3380" s="16"/>
      <c r="AA3380" s="16" t="str">
        <f>IF(COUNT(Q3380:Z3380)=0,"",SUM(Q3380:Q3380))</f>
        <v/>
      </c>
      <c r="AB3380" s="16" t="str">
        <f>IF(COUNT(Q3380:Z3380)=0,"",SUM(R3380:S3380))</f>
        <v/>
      </c>
      <c r="AC3380" s="16" t="str">
        <f>IF(COUNT(Q3380:Z3380)=0,"",SUM(T3380:V3380))</f>
        <v/>
      </c>
      <c r="AD3380" s="16" t="str">
        <f>IF(COUNT(Q3380:Z3380)=0,"",SUM(W3380:Y3380))</f>
        <v/>
      </c>
      <c r="AE3380" s="16" t="str">
        <f>IF(COUNT(Q3380:Z3380)=0,"",SUM(Z3380:Z3380))</f>
        <v/>
      </c>
      <c r="AF3380" s="16" t="str">
        <f>IF(COUNT(Q3380:Z3380)=0,"",SUM(Q3380:Z3380))</f>
        <v/>
      </c>
      <c r="AG3380" s="17" t="str">
        <f>IFERROR((AA3380+AB3380)/AF3380,"")</f>
        <v/>
      </c>
      <c r="AH3380" s="16"/>
    </row>
    <row r="3381" spans="1:34" x14ac:dyDescent="0.2">
      <c r="A3381" s="4" t="s">
        <v>21</v>
      </c>
      <c r="B3381" s="4" t="s">
        <v>124</v>
      </c>
      <c r="C3381" s="4" t="s">
        <v>955</v>
      </c>
      <c r="D3381" s="4" t="s">
        <v>591</v>
      </c>
      <c r="E3381" s="4" t="s">
        <v>592</v>
      </c>
      <c r="F3381" s="4" t="s">
        <v>2093</v>
      </c>
      <c r="G3381" s="4" t="s">
        <v>158</v>
      </c>
      <c r="H3381" s="4" t="s">
        <v>165</v>
      </c>
      <c r="I3381" s="16"/>
      <c r="J3381" s="16"/>
      <c r="K3381" s="16"/>
      <c r="L3381" s="16"/>
      <c r="M3381" s="16"/>
      <c r="N3381" s="16"/>
      <c r="O3381" s="17" t="str">
        <f>IFERROR(K3381/I3381,"")</f>
        <v/>
      </c>
      <c r="P3381" s="17" t="str">
        <f>IFERROR(L3381/J3381,"")</f>
        <v/>
      </c>
      <c r="Q3381" s="16"/>
      <c r="R3381" s="16"/>
      <c r="S3381" s="16"/>
      <c r="T3381" s="16"/>
      <c r="U3381" s="16"/>
      <c r="V3381" s="16"/>
      <c r="W3381" s="16"/>
      <c r="X3381" s="16"/>
      <c r="Y3381" s="16"/>
      <c r="Z3381" s="16"/>
      <c r="AA3381" s="16" t="str">
        <f>IF(COUNT(Q3381:Z3381)=0,"",SUM(Q3381:Q3381))</f>
        <v/>
      </c>
      <c r="AB3381" s="16" t="str">
        <f>IF(COUNT(Q3381:Z3381)=0,"",SUM(R3381:S3381))</f>
        <v/>
      </c>
      <c r="AC3381" s="16" t="str">
        <f>IF(COUNT(Q3381:Z3381)=0,"",SUM(T3381:V3381))</f>
        <v/>
      </c>
      <c r="AD3381" s="16" t="str">
        <f>IF(COUNT(Q3381:Z3381)=0,"",SUM(W3381:Y3381))</f>
        <v/>
      </c>
      <c r="AE3381" s="16" t="str">
        <f>IF(COUNT(Q3381:Z3381)=0,"",SUM(Z3381:Z3381))</f>
        <v/>
      </c>
      <c r="AF3381" s="16" t="str">
        <f>IF(COUNT(Q3381:Z3381)=0,"",SUM(Q3381:Z3381))</f>
        <v/>
      </c>
      <c r="AG3381" s="17" t="str">
        <f>IFERROR((AA3381+AB3381)/AF3381,"")</f>
        <v/>
      </c>
      <c r="AH3381" s="16"/>
    </row>
    <row r="3382" spans="1:34" x14ac:dyDescent="0.2">
      <c r="A3382" s="4" t="s">
        <v>21</v>
      </c>
      <c r="B3382" s="4" t="s">
        <v>124</v>
      </c>
      <c r="C3382" s="4" t="s">
        <v>955</v>
      </c>
      <c r="D3382" s="4" t="s">
        <v>591</v>
      </c>
      <c r="E3382" s="4" t="s">
        <v>592</v>
      </c>
      <c r="F3382" s="4" t="s">
        <v>2094</v>
      </c>
      <c r="G3382" s="4" t="s">
        <v>158</v>
      </c>
      <c r="H3382" s="4" t="s">
        <v>165</v>
      </c>
      <c r="I3382" s="16"/>
      <c r="J3382" s="16"/>
      <c r="K3382" s="16"/>
      <c r="L3382" s="16"/>
      <c r="M3382" s="16"/>
      <c r="N3382" s="16"/>
      <c r="O3382" s="17" t="str">
        <f>IFERROR(K3382/I3382,"")</f>
        <v/>
      </c>
      <c r="P3382" s="17" t="str">
        <f>IFERROR(L3382/J3382,"")</f>
        <v/>
      </c>
      <c r="Q3382" s="16"/>
      <c r="R3382" s="16"/>
      <c r="S3382" s="16"/>
      <c r="T3382" s="16"/>
      <c r="U3382" s="16"/>
      <c r="V3382" s="16"/>
      <c r="W3382" s="16"/>
      <c r="X3382" s="16"/>
      <c r="Y3382" s="16"/>
      <c r="Z3382" s="16"/>
      <c r="AA3382" s="16" t="str">
        <f>IF(COUNT(Q3382:Z3382)=0,"",SUM(Q3382:Q3382))</f>
        <v/>
      </c>
      <c r="AB3382" s="16" t="str">
        <f>IF(COUNT(Q3382:Z3382)=0,"",SUM(R3382:S3382))</f>
        <v/>
      </c>
      <c r="AC3382" s="16" t="str">
        <f>IF(COUNT(Q3382:Z3382)=0,"",SUM(T3382:V3382))</f>
        <v/>
      </c>
      <c r="AD3382" s="16" t="str">
        <f>IF(COUNT(Q3382:Z3382)=0,"",SUM(W3382:Y3382))</f>
        <v/>
      </c>
      <c r="AE3382" s="16" t="str">
        <f>IF(COUNT(Q3382:Z3382)=0,"",SUM(Z3382:Z3382))</f>
        <v/>
      </c>
      <c r="AF3382" s="16" t="str">
        <f>IF(COUNT(Q3382:Z3382)=0,"",SUM(Q3382:Z3382))</f>
        <v/>
      </c>
      <c r="AG3382" s="17" t="str">
        <f>IFERROR((AA3382+AB3382)/AF3382,"")</f>
        <v/>
      </c>
      <c r="AH3382" s="16"/>
    </row>
    <row r="3383" spans="1:34" x14ac:dyDescent="0.2">
      <c r="A3383" s="4" t="s">
        <v>21</v>
      </c>
      <c r="B3383" s="4" t="s">
        <v>124</v>
      </c>
      <c r="C3383" s="4" t="s">
        <v>955</v>
      </c>
      <c r="D3383" s="4" t="s">
        <v>591</v>
      </c>
      <c r="E3383" s="4" t="s">
        <v>592</v>
      </c>
      <c r="F3383" s="4" t="s">
        <v>2095</v>
      </c>
      <c r="G3383" s="4" t="s">
        <v>158</v>
      </c>
      <c r="H3383" s="4" t="s">
        <v>163</v>
      </c>
      <c r="I3383" s="16"/>
      <c r="J3383" s="16"/>
      <c r="K3383" s="16"/>
      <c r="L3383" s="16"/>
      <c r="M3383" s="16"/>
      <c r="N3383" s="16"/>
      <c r="O3383" s="17" t="str">
        <f>IFERROR(K3383/I3383,"")</f>
        <v/>
      </c>
      <c r="P3383" s="17" t="str">
        <f>IFERROR(L3383/J3383,"")</f>
        <v/>
      </c>
      <c r="Q3383" s="16"/>
      <c r="R3383" s="16"/>
      <c r="S3383" s="16"/>
      <c r="T3383" s="16"/>
      <c r="U3383" s="16"/>
      <c r="V3383" s="16"/>
      <c r="W3383" s="16"/>
      <c r="X3383" s="16"/>
      <c r="Y3383" s="16"/>
      <c r="Z3383" s="16"/>
      <c r="AA3383" s="16" t="str">
        <f>IF(COUNT(Q3383:Z3383)=0,"",SUM(Q3383:Q3383))</f>
        <v/>
      </c>
      <c r="AB3383" s="16" t="str">
        <f>IF(COUNT(Q3383:Z3383)=0,"",SUM(R3383:S3383))</f>
        <v/>
      </c>
      <c r="AC3383" s="16" t="str">
        <f>IF(COUNT(Q3383:Z3383)=0,"",SUM(T3383:V3383))</f>
        <v/>
      </c>
      <c r="AD3383" s="16" t="str">
        <f>IF(COUNT(Q3383:Z3383)=0,"",SUM(W3383:Y3383))</f>
        <v/>
      </c>
      <c r="AE3383" s="16" t="str">
        <f>IF(COUNT(Q3383:Z3383)=0,"",SUM(Z3383:Z3383))</f>
        <v/>
      </c>
      <c r="AF3383" s="16" t="str">
        <f>IF(COUNT(Q3383:Z3383)=0,"",SUM(Q3383:Z3383))</f>
        <v/>
      </c>
      <c r="AG3383" s="17" t="str">
        <f>IFERROR((AA3383+AB3383)/AF3383,"")</f>
        <v/>
      </c>
      <c r="AH3383" s="16"/>
    </row>
    <row r="3384" spans="1:34" x14ac:dyDescent="0.2">
      <c r="A3384" s="4" t="s">
        <v>21</v>
      </c>
      <c r="B3384" s="4" t="s">
        <v>124</v>
      </c>
      <c r="C3384" s="4" t="s">
        <v>955</v>
      </c>
      <c r="D3384" s="4" t="s">
        <v>591</v>
      </c>
      <c r="E3384" s="4" t="s">
        <v>592</v>
      </c>
      <c r="F3384" s="4" t="s">
        <v>2096</v>
      </c>
      <c r="G3384" s="4" t="s">
        <v>158</v>
      </c>
      <c r="H3384" s="4" t="s">
        <v>163</v>
      </c>
      <c r="I3384" s="16"/>
      <c r="J3384" s="16"/>
      <c r="K3384" s="16"/>
      <c r="L3384" s="16"/>
      <c r="M3384" s="16"/>
      <c r="N3384" s="16"/>
      <c r="O3384" s="17" t="str">
        <f>IFERROR(K3384/I3384,"")</f>
        <v/>
      </c>
      <c r="P3384" s="17" t="str">
        <f>IFERROR(L3384/J3384,"")</f>
        <v/>
      </c>
      <c r="Q3384" s="16"/>
      <c r="R3384" s="16"/>
      <c r="S3384" s="16"/>
      <c r="T3384" s="16"/>
      <c r="U3384" s="16"/>
      <c r="V3384" s="16"/>
      <c r="W3384" s="16"/>
      <c r="X3384" s="16"/>
      <c r="Y3384" s="16"/>
      <c r="Z3384" s="16"/>
      <c r="AA3384" s="16" t="str">
        <f>IF(COUNT(Q3384:Z3384)=0,"",SUM(Q3384:Q3384))</f>
        <v/>
      </c>
      <c r="AB3384" s="16" t="str">
        <f>IF(COUNT(Q3384:Z3384)=0,"",SUM(R3384:S3384))</f>
        <v/>
      </c>
      <c r="AC3384" s="16" t="str">
        <f>IF(COUNT(Q3384:Z3384)=0,"",SUM(T3384:V3384))</f>
        <v/>
      </c>
      <c r="AD3384" s="16" t="str">
        <f>IF(COUNT(Q3384:Z3384)=0,"",SUM(W3384:Y3384))</f>
        <v/>
      </c>
      <c r="AE3384" s="16" t="str">
        <f>IF(COUNT(Q3384:Z3384)=0,"",SUM(Z3384:Z3384))</f>
        <v/>
      </c>
      <c r="AF3384" s="16" t="str">
        <f>IF(COUNT(Q3384:Z3384)=0,"",SUM(Q3384:Z3384))</f>
        <v/>
      </c>
      <c r="AG3384" s="17" t="str">
        <f>IFERROR((AA3384+AB3384)/AF3384,"")</f>
        <v/>
      </c>
      <c r="AH3384" s="16"/>
    </row>
    <row r="3385" spans="1:34" x14ac:dyDescent="0.2">
      <c r="A3385" s="4" t="s">
        <v>21</v>
      </c>
      <c r="B3385" s="4" t="s">
        <v>124</v>
      </c>
      <c r="C3385" s="4" t="s">
        <v>955</v>
      </c>
      <c r="D3385" s="4" t="s">
        <v>591</v>
      </c>
      <c r="E3385" s="4" t="s">
        <v>592</v>
      </c>
      <c r="F3385" s="4" t="s">
        <v>2097</v>
      </c>
      <c r="G3385" s="4" t="s">
        <v>158</v>
      </c>
      <c r="H3385" s="4" t="s">
        <v>163</v>
      </c>
      <c r="I3385" s="16"/>
      <c r="J3385" s="16"/>
      <c r="K3385" s="16"/>
      <c r="L3385" s="16"/>
      <c r="M3385" s="16"/>
      <c r="N3385" s="16"/>
      <c r="O3385" s="17" t="str">
        <f>IFERROR(K3385/I3385,"")</f>
        <v/>
      </c>
      <c r="P3385" s="17" t="str">
        <f>IFERROR(L3385/J3385,"")</f>
        <v/>
      </c>
      <c r="Q3385" s="16"/>
      <c r="R3385" s="16"/>
      <c r="S3385" s="16"/>
      <c r="T3385" s="16"/>
      <c r="U3385" s="16"/>
      <c r="V3385" s="16"/>
      <c r="W3385" s="16"/>
      <c r="X3385" s="16"/>
      <c r="Y3385" s="16"/>
      <c r="Z3385" s="16"/>
      <c r="AA3385" s="16" t="str">
        <f>IF(COUNT(Q3385:Z3385)=0,"",SUM(Q3385:Q3385))</f>
        <v/>
      </c>
      <c r="AB3385" s="16" t="str">
        <f>IF(COUNT(Q3385:Z3385)=0,"",SUM(R3385:S3385))</f>
        <v/>
      </c>
      <c r="AC3385" s="16" t="str">
        <f>IF(COUNT(Q3385:Z3385)=0,"",SUM(T3385:V3385))</f>
        <v/>
      </c>
      <c r="AD3385" s="16" t="str">
        <f>IF(COUNT(Q3385:Z3385)=0,"",SUM(W3385:Y3385))</f>
        <v/>
      </c>
      <c r="AE3385" s="16" t="str">
        <f>IF(COUNT(Q3385:Z3385)=0,"",SUM(Z3385:Z3385))</f>
        <v/>
      </c>
      <c r="AF3385" s="16" t="str">
        <f>IF(COUNT(Q3385:Z3385)=0,"",SUM(Q3385:Z3385))</f>
        <v/>
      </c>
      <c r="AG3385" s="17" t="str">
        <f>IFERROR((AA3385+AB3385)/AF3385,"")</f>
        <v/>
      </c>
      <c r="AH3385" s="16"/>
    </row>
    <row r="3386" spans="1:34" x14ac:dyDescent="0.2">
      <c r="A3386" s="4" t="s">
        <v>21</v>
      </c>
      <c r="B3386" s="4" t="s">
        <v>124</v>
      </c>
      <c r="C3386" s="4" t="s">
        <v>955</v>
      </c>
      <c r="D3386" s="4" t="s">
        <v>591</v>
      </c>
      <c r="E3386" s="4" t="s">
        <v>592</v>
      </c>
      <c r="F3386" s="4" t="s">
        <v>2098</v>
      </c>
      <c r="G3386" s="4" t="s">
        <v>158</v>
      </c>
      <c r="H3386" s="4" t="s">
        <v>164</v>
      </c>
      <c r="I3386" s="16"/>
      <c r="J3386" s="16"/>
      <c r="K3386" s="16"/>
      <c r="L3386" s="16"/>
      <c r="M3386" s="16"/>
      <c r="N3386" s="16"/>
      <c r="O3386" s="17" t="str">
        <f>IFERROR(K3386/I3386,"")</f>
        <v/>
      </c>
      <c r="P3386" s="17" t="str">
        <f>IFERROR(L3386/J3386,"")</f>
        <v/>
      </c>
      <c r="Q3386" s="16"/>
      <c r="R3386" s="16"/>
      <c r="S3386" s="16"/>
      <c r="T3386" s="16"/>
      <c r="U3386" s="16"/>
      <c r="V3386" s="16"/>
      <c r="W3386" s="16"/>
      <c r="X3386" s="16"/>
      <c r="Y3386" s="16"/>
      <c r="Z3386" s="16"/>
      <c r="AA3386" s="16" t="str">
        <f>IF(COUNT(Q3386:Z3386)=0,"",SUM(Q3386:Q3386))</f>
        <v/>
      </c>
      <c r="AB3386" s="16" t="str">
        <f>IF(COUNT(Q3386:Z3386)=0,"",SUM(R3386:S3386))</f>
        <v/>
      </c>
      <c r="AC3386" s="16" t="str">
        <f>IF(COUNT(Q3386:Z3386)=0,"",SUM(T3386:V3386))</f>
        <v/>
      </c>
      <c r="AD3386" s="16" t="str">
        <f>IF(COUNT(Q3386:Z3386)=0,"",SUM(W3386:Y3386))</f>
        <v/>
      </c>
      <c r="AE3386" s="16" t="str">
        <f>IF(COUNT(Q3386:Z3386)=0,"",SUM(Z3386:Z3386))</f>
        <v/>
      </c>
      <c r="AF3386" s="16" t="str">
        <f>IF(COUNT(Q3386:Z3386)=0,"",SUM(Q3386:Z3386))</f>
        <v/>
      </c>
      <c r="AG3386" s="17" t="str">
        <f>IFERROR((AA3386+AB3386)/AF3386,"")</f>
        <v/>
      </c>
      <c r="AH3386" s="16"/>
    </row>
    <row r="3387" spans="1:34" x14ac:dyDescent="0.2">
      <c r="A3387" s="4" t="s">
        <v>21</v>
      </c>
      <c r="B3387" s="4" t="s">
        <v>124</v>
      </c>
      <c r="C3387" s="4" t="s">
        <v>955</v>
      </c>
      <c r="D3387" s="4" t="s">
        <v>591</v>
      </c>
      <c r="E3387" s="4" t="s">
        <v>592</v>
      </c>
      <c r="F3387" s="4" t="s">
        <v>2099</v>
      </c>
      <c r="G3387" s="4" t="s">
        <v>158</v>
      </c>
      <c r="H3387" s="4" t="s">
        <v>164</v>
      </c>
      <c r="I3387" s="16"/>
      <c r="J3387" s="16"/>
      <c r="K3387" s="16"/>
      <c r="L3387" s="16"/>
      <c r="M3387" s="16"/>
      <c r="N3387" s="16"/>
      <c r="O3387" s="17" t="str">
        <f>IFERROR(K3387/I3387,"")</f>
        <v/>
      </c>
      <c r="P3387" s="17" t="str">
        <f>IFERROR(L3387/J3387,"")</f>
        <v/>
      </c>
      <c r="Q3387" s="16"/>
      <c r="R3387" s="16"/>
      <c r="S3387" s="16"/>
      <c r="T3387" s="16"/>
      <c r="U3387" s="16"/>
      <c r="V3387" s="16"/>
      <c r="W3387" s="16"/>
      <c r="X3387" s="16"/>
      <c r="Y3387" s="16"/>
      <c r="Z3387" s="16"/>
      <c r="AA3387" s="16" t="str">
        <f>IF(COUNT(Q3387:Z3387)=0,"",SUM(Q3387:Q3387))</f>
        <v/>
      </c>
      <c r="AB3387" s="16" t="str">
        <f>IF(COUNT(Q3387:Z3387)=0,"",SUM(R3387:S3387))</f>
        <v/>
      </c>
      <c r="AC3387" s="16" t="str">
        <f>IF(COUNT(Q3387:Z3387)=0,"",SUM(T3387:V3387))</f>
        <v/>
      </c>
      <c r="AD3387" s="16" t="str">
        <f>IF(COUNT(Q3387:Z3387)=0,"",SUM(W3387:Y3387))</f>
        <v/>
      </c>
      <c r="AE3387" s="16" t="str">
        <f>IF(COUNT(Q3387:Z3387)=0,"",SUM(Z3387:Z3387))</f>
        <v/>
      </c>
      <c r="AF3387" s="16" t="str">
        <f>IF(COUNT(Q3387:Z3387)=0,"",SUM(Q3387:Z3387))</f>
        <v/>
      </c>
      <c r="AG3387" s="17" t="str">
        <f>IFERROR((AA3387+AB3387)/AF3387,"")</f>
        <v/>
      </c>
      <c r="AH3387" s="16"/>
    </row>
    <row r="3388" spans="1:34" x14ac:dyDescent="0.2">
      <c r="A3388" s="4" t="s">
        <v>21</v>
      </c>
      <c r="B3388" s="4" t="s">
        <v>124</v>
      </c>
      <c r="C3388" s="4" t="s">
        <v>955</v>
      </c>
      <c r="D3388" s="4" t="s">
        <v>591</v>
      </c>
      <c r="E3388" s="4" t="s">
        <v>592</v>
      </c>
      <c r="F3388" s="4" t="s">
        <v>2100</v>
      </c>
      <c r="G3388" s="4" t="s">
        <v>158</v>
      </c>
      <c r="H3388" s="4" t="s">
        <v>164</v>
      </c>
      <c r="I3388" s="16"/>
      <c r="J3388" s="16"/>
      <c r="K3388" s="16"/>
      <c r="L3388" s="16"/>
      <c r="M3388" s="16"/>
      <c r="N3388" s="16"/>
      <c r="O3388" s="17" t="str">
        <f>IFERROR(K3388/I3388,"")</f>
        <v/>
      </c>
      <c r="P3388" s="17" t="str">
        <f>IFERROR(L3388/J3388,"")</f>
        <v/>
      </c>
      <c r="Q3388" s="16"/>
      <c r="R3388" s="16"/>
      <c r="S3388" s="16"/>
      <c r="T3388" s="16"/>
      <c r="U3388" s="16"/>
      <c r="V3388" s="16"/>
      <c r="W3388" s="16"/>
      <c r="X3388" s="16"/>
      <c r="Y3388" s="16"/>
      <c r="Z3388" s="16"/>
      <c r="AA3388" s="16" t="str">
        <f>IF(COUNT(Q3388:Z3388)=0,"",SUM(Q3388:Q3388))</f>
        <v/>
      </c>
      <c r="AB3388" s="16" t="str">
        <f>IF(COUNT(Q3388:Z3388)=0,"",SUM(R3388:S3388))</f>
        <v/>
      </c>
      <c r="AC3388" s="16" t="str">
        <f>IF(COUNT(Q3388:Z3388)=0,"",SUM(T3388:V3388))</f>
        <v/>
      </c>
      <c r="AD3388" s="16" t="str">
        <f>IF(COUNT(Q3388:Z3388)=0,"",SUM(W3388:Y3388))</f>
        <v/>
      </c>
      <c r="AE3388" s="16" t="str">
        <f>IF(COUNT(Q3388:Z3388)=0,"",SUM(Z3388:Z3388))</f>
        <v/>
      </c>
      <c r="AF3388" s="16" t="str">
        <f>IF(COUNT(Q3388:Z3388)=0,"",SUM(Q3388:Z3388))</f>
        <v/>
      </c>
      <c r="AG3388" s="17" t="str">
        <f>IFERROR((AA3388+AB3388)/AF3388,"")</f>
        <v/>
      </c>
      <c r="AH3388" s="16"/>
    </row>
    <row r="3389" spans="1:34" x14ac:dyDescent="0.2">
      <c r="A3389" s="4" t="s">
        <v>21</v>
      </c>
      <c r="B3389" s="4" t="s">
        <v>124</v>
      </c>
      <c r="C3389" s="4" t="s">
        <v>955</v>
      </c>
      <c r="D3389" s="4" t="s">
        <v>591</v>
      </c>
      <c r="E3389" s="4" t="s">
        <v>592</v>
      </c>
      <c r="F3389" s="4" t="s">
        <v>2101</v>
      </c>
      <c r="G3389" s="4" t="s">
        <v>158</v>
      </c>
      <c r="H3389" s="4" t="s">
        <v>165</v>
      </c>
      <c r="I3389" s="16"/>
      <c r="J3389" s="16"/>
      <c r="K3389" s="16"/>
      <c r="L3389" s="16"/>
      <c r="M3389" s="16"/>
      <c r="N3389" s="16"/>
      <c r="O3389" s="17" t="str">
        <f>IFERROR(K3389/I3389,"")</f>
        <v/>
      </c>
      <c r="P3389" s="17" t="str">
        <f>IFERROR(L3389/J3389,"")</f>
        <v/>
      </c>
      <c r="Q3389" s="16"/>
      <c r="R3389" s="16"/>
      <c r="S3389" s="16"/>
      <c r="T3389" s="16"/>
      <c r="U3389" s="16"/>
      <c r="V3389" s="16"/>
      <c r="W3389" s="16"/>
      <c r="X3389" s="16"/>
      <c r="Y3389" s="16"/>
      <c r="Z3389" s="16"/>
      <c r="AA3389" s="16" t="str">
        <f>IF(COUNT(Q3389:Z3389)=0,"",SUM(Q3389:Q3389))</f>
        <v/>
      </c>
      <c r="AB3389" s="16" t="str">
        <f>IF(COUNT(Q3389:Z3389)=0,"",SUM(R3389:S3389))</f>
        <v/>
      </c>
      <c r="AC3389" s="16" t="str">
        <f>IF(COUNT(Q3389:Z3389)=0,"",SUM(T3389:V3389))</f>
        <v/>
      </c>
      <c r="AD3389" s="16" t="str">
        <f>IF(COUNT(Q3389:Z3389)=0,"",SUM(W3389:Y3389))</f>
        <v/>
      </c>
      <c r="AE3389" s="16" t="str">
        <f>IF(COUNT(Q3389:Z3389)=0,"",SUM(Z3389:Z3389))</f>
        <v/>
      </c>
      <c r="AF3389" s="16" t="str">
        <f>IF(COUNT(Q3389:Z3389)=0,"",SUM(Q3389:Z3389))</f>
        <v/>
      </c>
      <c r="AG3389" s="17" t="str">
        <f>IFERROR((AA3389+AB3389)/AF3389,"")</f>
        <v/>
      </c>
      <c r="AH3389" s="16"/>
    </row>
    <row r="3390" spans="1:34" x14ac:dyDescent="0.2">
      <c r="A3390" s="4" t="s">
        <v>21</v>
      </c>
      <c r="B3390" s="4" t="s">
        <v>124</v>
      </c>
      <c r="C3390" s="4" t="s">
        <v>955</v>
      </c>
      <c r="D3390" s="4" t="s">
        <v>591</v>
      </c>
      <c r="E3390" s="4" t="s">
        <v>592</v>
      </c>
      <c r="F3390" s="4" t="s">
        <v>2102</v>
      </c>
      <c r="G3390" s="4" t="s">
        <v>158</v>
      </c>
      <c r="H3390" s="4" t="s">
        <v>165</v>
      </c>
      <c r="I3390" s="16"/>
      <c r="J3390" s="16"/>
      <c r="K3390" s="16"/>
      <c r="L3390" s="16"/>
      <c r="M3390" s="16"/>
      <c r="N3390" s="16"/>
      <c r="O3390" s="17" t="str">
        <f>IFERROR(K3390/I3390,"")</f>
        <v/>
      </c>
      <c r="P3390" s="17" t="str">
        <f>IFERROR(L3390/J3390,"")</f>
        <v/>
      </c>
      <c r="Q3390" s="16"/>
      <c r="R3390" s="16"/>
      <c r="S3390" s="16"/>
      <c r="T3390" s="16"/>
      <c r="U3390" s="16"/>
      <c r="V3390" s="16"/>
      <c r="W3390" s="16"/>
      <c r="X3390" s="16"/>
      <c r="Y3390" s="16"/>
      <c r="Z3390" s="16"/>
      <c r="AA3390" s="16" t="str">
        <f>IF(COUNT(Q3390:Z3390)=0,"",SUM(Q3390:Q3390))</f>
        <v/>
      </c>
      <c r="AB3390" s="16" t="str">
        <f>IF(COUNT(Q3390:Z3390)=0,"",SUM(R3390:S3390))</f>
        <v/>
      </c>
      <c r="AC3390" s="16" t="str">
        <f>IF(COUNT(Q3390:Z3390)=0,"",SUM(T3390:V3390))</f>
        <v/>
      </c>
      <c r="AD3390" s="16" t="str">
        <f>IF(COUNT(Q3390:Z3390)=0,"",SUM(W3390:Y3390))</f>
        <v/>
      </c>
      <c r="AE3390" s="16" t="str">
        <f>IF(COUNT(Q3390:Z3390)=0,"",SUM(Z3390:Z3390))</f>
        <v/>
      </c>
      <c r="AF3390" s="16" t="str">
        <f>IF(COUNT(Q3390:Z3390)=0,"",SUM(Q3390:Z3390))</f>
        <v/>
      </c>
      <c r="AG3390" s="17" t="str">
        <f>IFERROR((AA3390+AB3390)/AF3390,"")</f>
        <v/>
      </c>
      <c r="AH3390" s="16"/>
    </row>
    <row r="3391" spans="1:34" x14ac:dyDescent="0.2">
      <c r="A3391" s="4" t="s">
        <v>21</v>
      </c>
      <c r="B3391" s="4" t="s">
        <v>124</v>
      </c>
      <c r="C3391" s="4" t="s">
        <v>955</v>
      </c>
      <c r="D3391" s="4" t="s">
        <v>591</v>
      </c>
      <c r="E3391" s="4" t="s">
        <v>592</v>
      </c>
      <c r="F3391" s="4" t="s">
        <v>2103</v>
      </c>
      <c r="G3391" s="4" t="s">
        <v>158</v>
      </c>
      <c r="H3391" s="4" t="s">
        <v>165</v>
      </c>
      <c r="I3391" s="16"/>
      <c r="J3391" s="16"/>
      <c r="K3391" s="16"/>
      <c r="L3391" s="16"/>
      <c r="M3391" s="16"/>
      <c r="N3391" s="16"/>
      <c r="O3391" s="17" t="str">
        <f>IFERROR(K3391/I3391,"")</f>
        <v/>
      </c>
      <c r="P3391" s="17" t="str">
        <f>IFERROR(L3391/J3391,"")</f>
        <v/>
      </c>
      <c r="Q3391" s="16"/>
      <c r="R3391" s="16"/>
      <c r="S3391" s="16"/>
      <c r="T3391" s="16"/>
      <c r="U3391" s="16"/>
      <c r="V3391" s="16"/>
      <c r="W3391" s="16"/>
      <c r="X3391" s="16"/>
      <c r="Y3391" s="16"/>
      <c r="Z3391" s="16"/>
      <c r="AA3391" s="16" t="str">
        <f>IF(COUNT(Q3391:Z3391)=0,"",SUM(Q3391:Q3391))</f>
        <v/>
      </c>
      <c r="AB3391" s="16" t="str">
        <f>IF(COUNT(Q3391:Z3391)=0,"",SUM(R3391:S3391))</f>
        <v/>
      </c>
      <c r="AC3391" s="16" t="str">
        <f>IF(COUNT(Q3391:Z3391)=0,"",SUM(T3391:V3391))</f>
        <v/>
      </c>
      <c r="AD3391" s="16" t="str">
        <f>IF(COUNT(Q3391:Z3391)=0,"",SUM(W3391:Y3391))</f>
        <v/>
      </c>
      <c r="AE3391" s="16" t="str">
        <f>IF(COUNT(Q3391:Z3391)=0,"",SUM(Z3391:Z3391))</f>
        <v/>
      </c>
      <c r="AF3391" s="16" t="str">
        <f>IF(COUNT(Q3391:Z3391)=0,"",SUM(Q3391:Z3391))</f>
        <v/>
      </c>
      <c r="AG3391" s="17" t="str">
        <f>IFERROR((AA3391+AB3391)/AF3391,"")</f>
        <v/>
      </c>
      <c r="AH3391" s="16"/>
    </row>
    <row r="3392" spans="1:34" x14ac:dyDescent="0.2">
      <c r="A3392" s="4" t="s">
        <v>21</v>
      </c>
      <c r="B3392" s="4" t="s">
        <v>124</v>
      </c>
      <c r="C3392" s="4" t="s">
        <v>955</v>
      </c>
      <c r="D3392" s="4" t="s">
        <v>591</v>
      </c>
      <c r="E3392" s="4" t="s">
        <v>592</v>
      </c>
      <c r="F3392" s="4" t="s">
        <v>2104</v>
      </c>
      <c r="G3392" s="4" t="s">
        <v>158</v>
      </c>
      <c r="H3392" s="4" t="s">
        <v>164</v>
      </c>
      <c r="I3392" s="16"/>
      <c r="J3392" s="16"/>
      <c r="K3392" s="16"/>
      <c r="L3392" s="16"/>
      <c r="M3392" s="16"/>
      <c r="N3392" s="16"/>
      <c r="O3392" s="17" t="str">
        <f>IFERROR(K3392/I3392,"")</f>
        <v/>
      </c>
      <c r="P3392" s="17" t="str">
        <f>IFERROR(L3392/J3392,"")</f>
        <v/>
      </c>
      <c r="Q3392" s="16"/>
      <c r="R3392" s="16"/>
      <c r="S3392" s="16"/>
      <c r="T3392" s="16"/>
      <c r="U3392" s="16"/>
      <c r="V3392" s="16"/>
      <c r="W3392" s="16"/>
      <c r="X3392" s="16"/>
      <c r="Y3392" s="16"/>
      <c r="Z3392" s="16"/>
      <c r="AA3392" s="16" t="str">
        <f>IF(COUNT(Q3392:Z3392)=0,"",SUM(Q3392:Q3392))</f>
        <v/>
      </c>
      <c r="AB3392" s="16" t="str">
        <f>IF(COUNT(Q3392:Z3392)=0,"",SUM(R3392:S3392))</f>
        <v/>
      </c>
      <c r="AC3392" s="16" t="str">
        <f>IF(COUNT(Q3392:Z3392)=0,"",SUM(T3392:V3392))</f>
        <v/>
      </c>
      <c r="AD3392" s="16" t="str">
        <f>IF(COUNT(Q3392:Z3392)=0,"",SUM(W3392:Y3392))</f>
        <v/>
      </c>
      <c r="AE3392" s="16" t="str">
        <f>IF(COUNT(Q3392:Z3392)=0,"",SUM(Z3392:Z3392))</f>
        <v/>
      </c>
      <c r="AF3392" s="16" t="str">
        <f>IF(COUNT(Q3392:Z3392)=0,"",SUM(Q3392:Z3392))</f>
        <v/>
      </c>
      <c r="AG3392" s="17" t="str">
        <f>IFERROR((AA3392+AB3392)/AF3392,"")</f>
        <v/>
      </c>
      <c r="AH3392" s="16"/>
    </row>
    <row r="3393" spans="1:34" x14ac:dyDescent="0.2">
      <c r="A3393" s="4" t="s">
        <v>21</v>
      </c>
      <c r="B3393" s="4" t="s">
        <v>124</v>
      </c>
      <c r="C3393" s="4" t="s">
        <v>955</v>
      </c>
      <c r="D3393" s="4" t="s">
        <v>591</v>
      </c>
      <c r="E3393" s="4" t="s">
        <v>592</v>
      </c>
      <c r="F3393" s="4" t="s">
        <v>2105</v>
      </c>
      <c r="G3393" s="4" t="s">
        <v>158</v>
      </c>
      <c r="H3393" s="4" t="s">
        <v>164</v>
      </c>
      <c r="I3393" s="16"/>
      <c r="J3393" s="16"/>
      <c r="K3393" s="16"/>
      <c r="L3393" s="16"/>
      <c r="M3393" s="16"/>
      <c r="N3393" s="16"/>
      <c r="O3393" s="17" t="str">
        <f>IFERROR(K3393/I3393,"")</f>
        <v/>
      </c>
      <c r="P3393" s="17" t="str">
        <f>IFERROR(L3393/J3393,"")</f>
        <v/>
      </c>
      <c r="Q3393" s="16"/>
      <c r="R3393" s="16"/>
      <c r="S3393" s="16"/>
      <c r="T3393" s="16"/>
      <c r="U3393" s="16"/>
      <c r="V3393" s="16"/>
      <c r="W3393" s="16"/>
      <c r="X3393" s="16"/>
      <c r="Y3393" s="16"/>
      <c r="Z3393" s="16"/>
      <c r="AA3393" s="16" t="str">
        <f>IF(COUNT(Q3393:Z3393)=0,"",SUM(Q3393:Q3393))</f>
        <v/>
      </c>
      <c r="AB3393" s="16" t="str">
        <f>IF(COUNT(Q3393:Z3393)=0,"",SUM(R3393:S3393))</f>
        <v/>
      </c>
      <c r="AC3393" s="16" t="str">
        <f>IF(COUNT(Q3393:Z3393)=0,"",SUM(T3393:V3393))</f>
        <v/>
      </c>
      <c r="AD3393" s="16" t="str">
        <f>IF(COUNT(Q3393:Z3393)=0,"",SUM(W3393:Y3393))</f>
        <v/>
      </c>
      <c r="AE3393" s="16" t="str">
        <f>IF(COUNT(Q3393:Z3393)=0,"",SUM(Z3393:Z3393))</f>
        <v/>
      </c>
      <c r="AF3393" s="16" t="str">
        <f>IF(COUNT(Q3393:Z3393)=0,"",SUM(Q3393:Z3393))</f>
        <v/>
      </c>
      <c r="AG3393" s="17" t="str">
        <f>IFERROR((AA3393+AB3393)/AF3393,"")</f>
        <v/>
      </c>
      <c r="AH3393" s="16"/>
    </row>
    <row r="3394" spans="1:34" x14ac:dyDescent="0.2">
      <c r="A3394" s="4" t="s">
        <v>21</v>
      </c>
      <c r="B3394" s="4" t="s">
        <v>124</v>
      </c>
      <c r="C3394" s="4" t="s">
        <v>955</v>
      </c>
      <c r="D3394" s="4" t="s">
        <v>591</v>
      </c>
      <c r="E3394" s="4" t="s">
        <v>592</v>
      </c>
      <c r="F3394" s="4" t="s">
        <v>2106</v>
      </c>
      <c r="G3394" s="4" t="s">
        <v>158</v>
      </c>
      <c r="H3394" s="4" t="s">
        <v>163</v>
      </c>
      <c r="I3394" s="16"/>
      <c r="J3394" s="16"/>
      <c r="K3394" s="16"/>
      <c r="L3394" s="16"/>
      <c r="M3394" s="16"/>
      <c r="N3394" s="16"/>
      <c r="O3394" s="17" t="str">
        <f>IFERROR(K3394/I3394,"")</f>
        <v/>
      </c>
      <c r="P3394" s="17" t="str">
        <f>IFERROR(L3394/J3394,"")</f>
        <v/>
      </c>
      <c r="Q3394" s="16"/>
      <c r="R3394" s="16"/>
      <c r="S3394" s="16"/>
      <c r="T3394" s="16"/>
      <c r="U3394" s="16"/>
      <c r="V3394" s="16"/>
      <c r="W3394" s="16"/>
      <c r="X3394" s="16"/>
      <c r="Y3394" s="16"/>
      <c r="Z3394" s="16"/>
      <c r="AA3394" s="16" t="str">
        <f>IF(COUNT(Q3394:Z3394)=0,"",SUM(Q3394:Q3394))</f>
        <v/>
      </c>
      <c r="AB3394" s="16" t="str">
        <f>IF(COUNT(Q3394:Z3394)=0,"",SUM(R3394:S3394))</f>
        <v/>
      </c>
      <c r="AC3394" s="16" t="str">
        <f>IF(COUNT(Q3394:Z3394)=0,"",SUM(T3394:V3394))</f>
        <v/>
      </c>
      <c r="AD3394" s="16" t="str">
        <f>IF(COUNT(Q3394:Z3394)=0,"",SUM(W3394:Y3394))</f>
        <v/>
      </c>
      <c r="AE3394" s="16" t="str">
        <f>IF(COUNT(Q3394:Z3394)=0,"",SUM(Z3394:Z3394))</f>
        <v/>
      </c>
      <c r="AF3394" s="16" t="str">
        <f>IF(COUNT(Q3394:Z3394)=0,"",SUM(Q3394:Z3394))</f>
        <v/>
      </c>
      <c r="AG3394" s="17" t="str">
        <f>IFERROR((AA3394+AB3394)/AF3394,"")</f>
        <v/>
      </c>
      <c r="AH3394" s="16"/>
    </row>
    <row r="3395" spans="1:34" x14ac:dyDescent="0.2">
      <c r="A3395" s="4" t="s">
        <v>21</v>
      </c>
      <c r="B3395" s="4" t="s">
        <v>124</v>
      </c>
      <c r="C3395" s="4" t="s">
        <v>955</v>
      </c>
      <c r="D3395" s="4" t="s">
        <v>591</v>
      </c>
      <c r="E3395" s="4" t="s">
        <v>592</v>
      </c>
      <c r="F3395" s="4" t="s">
        <v>2107</v>
      </c>
      <c r="G3395" s="4" t="s">
        <v>158</v>
      </c>
      <c r="H3395" s="4" t="s">
        <v>163</v>
      </c>
      <c r="I3395" s="16"/>
      <c r="J3395" s="16"/>
      <c r="K3395" s="16"/>
      <c r="L3395" s="16"/>
      <c r="M3395" s="16"/>
      <c r="N3395" s="16"/>
      <c r="O3395" s="17" t="str">
        <f>IFERROR(K3395/I3395,"")</f>
        <v/>
      </c>
      <c r="P3395" s="17" t="str">
        <f>IFERROR(L3395/J3395,"")</f>
        <v/>
      </c>
      <c r="Q3395" s="16"/>
      <c r="R3395" s="16"/>
      <c r="S3395" s="16"/>
      <c r="T3395" s="16"/>
      <c r="U3395" s="16"/>
      <c r="V3395" s="16"/>
      <c r="W3395" s="16"/>
      <c r="X3395" s="16"/>
      <c r="Y3395" s="16"/>
      <c r="Z3395" s="16"/>
      <c r="AA3395" s="16" t="str">
        <f>IF(COUNT(Q3395:Z3395)=0,"",SUM(Q3395:Q3395))</f>
        <v/>
      </c>
      <c r="AB3395" s="16" t="str">
        <f>IF(COUNT(Q3395:Z3395)=0,"",SUM(R3395:S3395))</f>
        <v/>
      </c>
      <c r="AC3395" s="16" t="str">
        <f>IF(COUNT(Q3395:Z3395)=0,"",SUM(T3395:V3395))</f>
        <v/>
      </c>
      <c r="AD3395" s="16" t="str">
        <f>IF(COUNT(Q3395:Z3395)=0,"",SUM(W3395:Y3395))</f>
        <v/>
      </c>
      <c r="AE3395" s="16" t="str">
        <f>IF(COUNT(Q3395:Z3395)=0,"",SUM(Z3395:Z3395))</f>
        <v/>
      </c>
      <c r="AF3395" s="16" t="str">
        <f>IF(COUNT(Q3395:Z3395)=0,"",SUM(Q3395:Z3395))</f>
        <v/>
      </c>
      <c r="AG3395" s="17" t="str">
        <f>IFERROR((AA3395+AB3395)/AF3395,"")</f>
        <v/>
      </c>
      <c r="AH3395" s="16"/>
    </row>
    <row r="3396" spans="1:34" x14ac:dyDescent="0.2">
      <c r="A3396" s="4" t="s">
        <v>21</v>
      </c>
      <c r="B3396" s="4" t="s">
        <v>124</v>
      </c>
      <c r="C3396" s="4" t="s">
        <v>955</v>
      </c>
      <c r="D3396" s="4" t="s">
        <v>591</v>
      </c>
      <c r="E3396" s="4" t="s">
        <v>592</v>
      </c>
      <c r="F3396" s="4" t="s">
        <v>2108</v>
      </c>
      <c r="G3396" s="4" t="s">
        <v>158</v>
      </c>
      <c r="H3396" s="4" t="s">
        <v>163</v>
      </c>
      <c r="I3396" s="16"/>
      <c r="J3396" s="16"/>
      <c r="K3396" s="16"/>
      <c r="L3396" s="16"/>
      <c r="M3396" s="16"/>
      <c r="N3396" s="16"/>
      <c r="O3396" s="17" t="str">
        <f>IFERROR(K3396/I3396,"")</f>
        <v/>
      </c>
      <c r="P3396" s="17" t="str">
        <f>IFERROR(L3396/J3396,"")</f>
        <v/>
      </c>
      <c r="Q3396" s="16"/>
      <c r="R3396" s="16"/>
      <c r="S3396" s="16"/>
      <c r="T3396" s="16"/>
      <c r="U3396" s="16"/>
      <c r="V3396" s="16"/>
      <c r="W3396" s="16"/>
      <c r="X3396" s="16"/>
      <c r="Y3396" s="16"/>
      <c r="Z3396" s="16"/>
      <c r="AA3396" s="16" t="str">
        <f>IF(COUNT(Q3396:Z3396)=0,"",SUM(Q3396:Q3396))</f>
        <v/>
      </c>
      <c r="AB3396" s="16" t="str">
        <f>IF(COUNT(Q3396:Z3396)=0,"",SUM(R3396:S3396))</f>
        <v/>
      </c>
      <c r="AC3396" s="16" t="str">
        <f>IF(COUNT(Q3396:Z3396)=0,"",SUM(T3396:V3396))</f>
        <v/>
      </c>
      <c r="AD3396" s="16" t="str">
        <f>IF(COUNT(Q3396:Z3396)=0,"",SUM(W3396:Y3396))</f>
        <v/>
      </c>
      <c r="AE3396" s="16" t="str">
        <f>IF(COUNT(Q3396:Z3396)=0,"",SUM(Z3396:Z3396))</f>
        <v/>
      </c>
      <c r="AF3396" s="16" t="str">
        <f>IF(COUNT(Q3396:Z3396)=0,"",SUM(Q3396:Z3396))</f>
        <v/>
      </c>
      <c r="AG3396" s="17" t="str">
        <f>IFERROR((AA3396+AB3396)/AF3396,"")</f>
        <v/>
      </c>
      <c r="AH3396" s="16"/>
    </row>
    <row r="3397" spans="1:34" x14ac:dyDescent="0.2">
      <c r="A3397" s="4" t="s">
        <v>21</v>
      </c>
      <c r="B3397" s="4" t="s">
        <v>124</v>
      </c>
      <c r="C3397" s="4" t="s">
        <v>955</v>
      </c>
      <c r="D3397" s="4" t="s">
        <v>591</v>
      </c>
      <c r="E3397" s="4" t="s">
        <v>592</v>
      </c>
      <c r="F3397" s="4" t="s">
        <v>2109</v>
      </c>
      <c r="G3397" s="4" t="s">
        <v>158</v>
      </c>
      <c r="H3397" s="4" t="s">
        <v>164</v>
      </c>
      <c r="I3397" s="16"/>
      <c r="J3397" s="16"/>
      <c r="K3397" s="16"/>
      <c r="L3397" s="16"/>
      <c r="M3397" s="16"/>
      <c r="N3397" s="16"/>
      <c r="O3397" s="17" t="str">
        <f>IFERROR(K3397/I3397,"")</f>
        <v/>
      </c>
      <c r="P3397" s="17" t="str">
        <f>IFERROR(L3397/J3397,"")</f>
        <v/>
      </c>
      <c r="Q3397" s="16"/>
      <c r="R3397" s="16"/>
      <c r="S3397" s="16"/>
      <c r="T3397" s="16"/>
      <c r="U3397" s="16"/>
      <c r="V3397" s="16"/>
      <c r="W3397" s="16"/>
      <c r="X3397" s="16"/>
      <c r="Y3397" s="16"/>
      <c r="Z3397" s="16"/>
      <c r="AA3397" s="16" t="str">
        <f>IF(COUNT(Q3397:Z3397)=0,"",SUM(Q3397:Q3397))</f>
        <v/>
      </c>
      <c r="AB3397" s="16" t="str">
        <f>IF(COUNT(Q3397:Z3397)=0,"",SUM(R3397:S3397))</f>
        <v/>
      </c>
      <c r="AC3397" s="16" t="str">
        <f>IF(COUNT(Q3397:Z3397)=0,"",SUM(T3397:V3397))</f>
        <v/>
      </c>
      <c r="AD3397" s="16" t="str">
        <f>IF(COUNT(Q3397:Z3397)=0,"",SUM(W3397:Y3397))</f>
        <v/>
      </c>
      <c r="AE3397" s="16" t="str">
        <f>IF(COUNT(Q3397:Z3397)=0,"",SUM(Z3397:Z3397))</f>
        <v/>
      </c>
      <c r="AF3397" s="16" t="str">
        <f>IF(COUNT(Q3397:Z3397)=0,"",SUM(Q3397:Z3397))</f>
        <v/>
      </c>
      <c r="AG3397" s="17" t="str">
        <f>IFERROR((AA3397+AB3397)/AF3397,"")</f>
        <v/>
      </c>
      <c r="AH3397" s="16"/>
    </row>
    <row r="3398" spans="1:34" x14ac:dyDescent="0.2">
      <c r="A3398" s="4" t="s">
        <v>21</v>
      </c>
      <c r="B3398" s="4" t="s">
        <v>124</v>
      </c>
      <c r="C3398" s="4" t="s">
        <v>955</v>
      </c>
      <c r="D3398" s="4" t="s">
        <v>591</v>
      </c>
      <c r="E3398" s="4" t="s">
        <v>592</v>
      </c>
      <c r="F3398" s="4" t="s">
        <v>2110</v>
      </c>
      <c r="G3398" s="4" t="s">
        <v>158</v>
      </c>
      <c r="H3398" s="4" t="s">
        <v>164</v>
      </c>
      <c r="I3398" s="16"/>
      <c r="J3398" s="16"/>
      <c r="K3398" s="16"/>
      <c r="L3398" s="16"/>
      <c r="M3398" s="16"/>
      <c r="N3398" s="16"/>
      <c r="O3398" s="17" t="str">
        <f>IFERROR(K3398/I3398,"")</f>
        <v/>
      </c>
      <c r="P3398" s="17" t="str">
        <f>IFERROR(L3398/J3398,"")</f>
        <v/>
      </c>
      <c r="Q3398" s="16"/>
      <c r="R3398" s="16"/>
      <c r="S3398" s="16"/>
      <c r="T3398" s="16"/>
      <c r="U3398" s="16"/>
      <c r="V3398" s="16"/>
      <c r="W3398" s="16"/>
      <c r="X3398" s="16"/>
      <c r="Y3398" s="16"/>
      <c r="Z3398" s="16"/>
      <c r="AA3398" s="16" t="str">
        <f>IF(COUNT(Q3398:Z3398)=0,"",SUM(Q3398:Q3398))</f>
        <v/>
      </c>
      <c r="AB3398" s="16" t="str">
        <f>IF(COUNT(Q3398:Z3398)=0,"",SUM(R3398:S3398))</f>
        <v/>
      </c>
      <c r="AC3398" s="16" t="str">
        <f>IF(COUNT(Q3398:Z3398)=0,"",SUM(T3398:V3398))</f>
        <v/>
      </c>
      <c r="AD3398" s="16" t="str">
        <f>IF(COUNT(Q3398:Z3398)=0,"",SUM(W3398:Y3398))</f>
        <v/>
      </c>
      <c r="AE3398" s="16" t="str">
        <f>IF(COUNT(Q3398:Z3398)=0,"",SUM(Z3398:Z3398))</f>
        <v/>
      </c>
      <c r="AF3398" s="16" t="str">
        <f>IF(COUNT(Q3398:Z3398)=0,"",SUM(Q3398:Z3398))</f>
        <v/>
      </c>
      <c r="AG3398" s="17" t="str">
        <f>IFERROR((AA3398+AB3398)/AF3398,"")</f>
        <v/>
      </c>
      <c r="AH3398" s="16"/>
    </row>
    <row r="3399" spans="1:34" x14ac:dyDescent="0.2">
      <c r="A3399" s="4" t="s">
        <v>21</v>
      </c>
      <c r="B3399" s="4" t="s">
        <v>124</v>
      </c>
      <c r="C3399" s="4" t="s">
        <v>955</v>
      </c>
      <c r="D3399" s="4" t="s">
        <v>591</v>
      </c>
      <c r="E3399" s="4" t="s">
        <v>592</v>
      </c>
      <c r="F3399" s="4" t="s">
        <v>2111</v>
      </c>
      <c r="G3399" s="4" t="s">
        <v>158</v>
      </c>
      <c r="H3399" s="4" t="s">
        <v>165</v>
      </c>
      <c r="I3399" s="16"/>
      <c r="J3399" s="16"/>
      <c r="K3399" s="16"/>
      <c r="L3399" s="16"/>
      <c r="M3399" s="16"/>
      <c r="N3399" s="16"/>
      <c r="O3399" s="17" t="str">
        <f>IFERROR(K3399/I3399,"")</f>
        <v/>
      </c>
      <c r="P3399" s="17" t="str">
        <f>IFERROR(L3399/J3399,"")</f>
        <v/>
      </c>
      <c r="Q3399" s="16"/>
      <c r="R3399" s="16"/>
      <c r="S3399" s="16"/>
      <c r="T3399" s="16"/>
      <c r="U3399" s="16"/>
      <c r="V3399" s="16"/>
      <c r="W3399" s="16"/>
      <c r="X3399" s="16"/>
      <c r="Y3399" s="16"/>
      <c r="Z3399" s="16"/>
      <c r="AA3399" s="16" t="str">
        <f>IF(COUNT(Q3399:Z3399)=0,"",SUM(Q3399:Q3399))</f>
        <v/>
      </c>
      <c r="AB3399" s="16" t="str">
        <f>IF(COUNT(Q3399:Z3399)=0,"",SUM(R3399:S3399))</f>
        <v/>
      </c>
      <c r="AC3399" s="16" t="str">
        <f>IF(COUNT(Q3399:Z3399)=0,"",SUM(T3399:V3399))</f>
        <v/>
      </c>
      <c r="AD3399" s="16" t="str">
        <f>IF(COUNT(Q3399:Z3399)=0,"",SUM(W3399:Y3399))</f>
        <v/>
      </c>
      <c r="AE3399" s="16" t="str">
        <f>IF(COUNT(Q3399:Z3399)=0,"",SUM(Z3399:Z3399))</f>
        <v/>
      </c>
      <c r="AF3399" s="16" t="str">
        <f>IF(COUNT(Q3399:Z3399)=0,"",SUM(Q3399:Z3399))</f>
        <v/>
      </c>
      <c r="AG3399" s="17" t="str">
        <f>IFERROR((AA3399+AB3399)/AF3399,"")</f>
        <v/>
      </c>
      <c r="AH3399" s="16"/>
    </row>
    <row r="3400" spans="1:34" x14ac:dyDescent="0.2">
      <c r="A3400" s="4" t="s">
        <v>21</v>
      </c>
      <c r="B3400" s="4" t="s">
        <v>124</v>
      </c>
      <c r="C3400" s="4" t="s">
        <v>955</v>
      </c>
      <c r="D3400" s="4" t="s">
        <v>591</v>
      </c>
      <c r="E3400" s="4" t="s">
        <v>592</v>
      </c>
      <c r="F3400" s="4" t="s">
        <v>2112</v>
      </c>
      <c r="G3400" s="4" t="s">
        <v>158</v>
      </c>
      <c r="H3400" s="4" t="s">
        <v>165</v>
      </c>
      <c r="I3400" s="16"/>
      <c r="J3400" s="16"/>
      <c r="K3400" s="16"/>
      <c r="L3400" s="16"/>
      <c r="M3400" s="16"/>
      <c r="N3400" s="16"/>
      <c r="O3400" s="17" t="str">
        <f>IFERROR(K3400/I3400,"")</f>
        <v/>
      </c>
      <c r="P3400" s="17" t="str">
        <f>IFERROR(L3400/J3400,"")</f>
        <v/>
      </c>
      <c r="Q3400" s="16"/>
      <c r="R3400" s="16"/>
      <c r="S3400" s="16"/>
      <c r="T3400" s="16"/>
      <c r="U3400" s="16"/>
      <c r="V3400" s="16"/>
      <c r="W3400" s="16"/>
      <c r="X3400" s="16"/>
      <c r="Y3400" s="16"/>
      <c r="Z3400" s="16"/>
      <c r="AA3400" s="16" t="str">
        <f>IF(COUNT(Q3400:Z3400)=0,"",SUM(Q3400:Q3400))</f>
        <v/>
      </c>
      <c r="AB3400" s="16" t="str">
        <f>IF(COUNT(Q3400:Z3400)=0,"",SUM(R3400:S3400))</f>
        <v/>
      </c>
      <c r="AC3400" s="16" t="str">
        <f>IF(COUNT(Q3400:Z3400)=0,"",SUM(T3400:V3400))</f>
        <v/>
      </c>
      <c r="AD3400" s="16" t="str">
        <f>IF(COUNT(Q3400:Z3400)=0,"",SUM(W3400:Y3400))</f>
        <v/>
      </c>
      <c r="AE3400" s="16" t="str">
        <f>IF(COUNT(Q3400:Z3400)=0,"",SUM(Z3400:Z3400))</f>
        <v/>
      </c>
      <c r="AF3400" s="16" t="str">
        <f>IF(COUNT(Q3400:Z3400)=0,"",SUM(Q3400:Z3400))</f>
        <v/>
      </c>
      <c r="AG3400" s="17" t="str">
        <f>IFERROR((AA3400+AB3400)/AF3400,"")</f>
        <v/>
      </c>
      <c r="AH3400" s="16"/>
    </row>
    <row r="3401" spans="1:34" x14ac:dyDescent="0.2">
      <c r="A3401" s="4" t="s">
        <v>21</v>
      </c>
      <c r="B3401" s="4" t="s">
        <v>124</v>
      </c>
      <c r="C3401" s="4" t="s">
        <v>955</v>
      </c>
      <c r="D3401" s="4" t="s">
        <v>591</v>
      </c>
      <c r="E3401" s="4" t="s">
        <v>592</v>
      </c>
      <c r="F3401" s="4" t="s">
        <v>2113</v>
      </c>
      <c r="G3401" s="4" t="s">
        <v>158</v>
      </c>
      <c r="H3401" s="4" t="s">
        <v>165</v>
      </c>
      <c r="I3401" s="16"/>
      <c r="J3401" s="16"/>
      <c r="K3401" s="16"/>
      <c r="L3401" s="16"/>
      <c r="M3401" s="16"/>
      <c r="N3401" s="16"/>
      <c r="O3401" s="17" t="str">
        <f>IFERROR(K3401/I3401,"")</f>
        <v/>
      </c>
      <c r="P3401" s="17" t="str">
        <f>IFERROR(L3401/J3401,"")</f>
        <v/>
      </c>
      <c r="Q3401" s="16"/>
      <c r="R3401" s="16"/>
      <c r="S3401" s="16"/>
      <c r="T3401" s="16"/>
      <c r="U3401" s="16"/>
      <c r="V3401" s="16"/>
      <c r="W3401" s="16"/>
      <c r="X3401" s="16"/>
      <c r="Y3401" s="16"/>
      <c r="Z3401" s="16"/>
      <c r="AA3401" s="16" t="str">
        <f>IF(COUNT(Q3401:Z3401)=0,"",SUM(Q3401:Q3401))</f>
        <v/>
      </c>
      <c r="AB3401" s="16" t="str">
        <f>IF(COUNT(Q3401:Z3401)=0,"",SUM(R3401:S3401))</f>
        <v/>
      </c>
      <c r="AC3401" s="16" t="str">
        <f>IF(COUNT(Q3401:Z3401)=0,"",SUM(T3401:V3401))</f>
        <v/>
      </c>
      <c r="AD3401" s="16" t="str">
        <f>IF(COUNT(Q3401:Z3401)=0,"",SUM(W3401:Y3401))</f>
        <v/>
      </c>
      <c r="AE3401" s="16" t="str">
        <f>IF(COUNT(Q3401:Z3401)=0,"",SUM(Z3401:Z3401))</f>
        <v/>
      </c>
      <c r="AF3401" s="16" t="str">
        <f>IF(COUNT(Q3401:Z3401)=0,"",SUM(Q3401:Z3401))</f>
        <v/>
      </c>
      <c r="AG3401" s="17" t="str">
        <f>IFERROR((AA3401+AB3401)/AF3401,"")</f>
        <v/>
      </c>
      <c r="AH3401" s="16"/>
    </row>
    <row r="3402" spans="1:34" x14ac:dyDescent="0.2">
      <c r="A3402" s="4" t="s">
        <v>21</v>
      </c>
      <c r="B3402" s="4" t="s">
        <v>124</v>
      </c>
      <c r="C3402" s="4" t="s">
        <v>955</v>
      </c>
      <c r="D3402" s="4" t="s">
        <v>591</v>
      </c>
      <c r="E3402" s="4" t="s">
        <v>592</v>
      </c>
      <c r="F3402" s="4" t="s">
        <v>2114</v>
      </c>
      <c r="G3402" s="4" t="s">
        <v>158</v>
      </c>
      <c r="H3402" s="4" t="s">
        <v>163</v>
      </c>
      <c r="I3402" s="16"/>
      <c r="J3402" s="16"/>
      <c r="K3402" s="16"/>
      <c r="L3402" s="16"/>
      <c r="M3402" s="16"/>
      <c r="N3402" s="16"/>
      <c r="O3402" s="17" t="str">
        <f>IFERROR(K3402/I3402,"")</f>
        <v/>
      </c>
      <c r="P3402" s="17" t="str">
        <f>IFERROR(L3402/J3402,"")</f>
        <v/>
      </c>
      <c r="Q3402" s="16"/>
      <c r="R3402" s="16"/>
      <c r="S3402" s="16"/>
      <c r="T3402" s="16"/>
      <c r="U3402" s="16"/>
      <c r="V3402" s="16"/>
      <c r="W3402" s="16"/>
      <c r="X3402" s="16"/>
      <c r="Y3402" s="16"/>
      <c r="Z3402" s="16"/>
      <c r="AA3402" s="16" t="str">
        <f>IF(COUNT(Q3402:Z3402)=0,"",SUM(Q3402:Q3402))</f>
        <v/>
      </c>
      <c r="AB3402" s="16" t="str">
        <f>IF(COUNT(Q3402:Z3402)=0,"",SUM(R3402:S3402))</f>
        <v/>
      </c>
      <c r="AC3402" s="16" t="str">
        <f>IF(COUNT(Q3402:Z3402)=0,"",SUM(T3402:V3402))</f>
        <v/>
      </c>
      <c r="AD3402" s="16" t="str">
        <f>IF(COUNT(Q3402:Z3402)=0,"",SUM(W3402:Y3402))</f>
        <v/>
      </c>
      <c r="AE3402" s="16" t="str">
        <f>IF(COUNT(Q3402:Z3402)=0,"",SUM(Z3402:Z3402))</f>
        <v/>
      </c>
      <c r="AF3402" s="16" t="str">
        <f>IF(COUNT(Q3402:Z3402)=0,"",SUM(Q3402:Z3402))</f>
        <v/>
      </c>
      <c r="AG3402" s="17" t="str">
        <f>IFERROR((AA3402+AB3402)/AF3402,"")</f>
        <v/>
      </c>
      <c r="AH3402" s="16"/>
    </row>
    <row r="3403" spans="1:34" x14ac:dyDescent="0.2">
      <c r="A3403" s="4" t="s">
        <v>21</v>
      </c>
      <c r="B3403" s="4" t="s">
        <v>124</v>
      </c>
      <c r="C3403" s="4" t="s">
        <v>955</v>
      </c>
      <c r="D3403" s="4" t="s">
        <v>591</v>
      </c>
      <c r="E3403" s="4" t="s">
        <v>592</v>
      </c>
      <c r="F3403" s="4" t="s">
        <v>2115</v>
      </c>
      <c r="G3403" s="4" t="s">
        <v>158</v>
      </c>
      <c r="H3403" s="4" t="s">
        <v>163</v>
      </c>
      <c r="I3403" s="16"/>
      <c r="J3403" s="16"/>
      <c r="K3403" s="16"/>
      <c r="L3403" s="16"/>
      <c r="M3403" s="16"/>
      <c r="N3403" s="16"/>
      <c r="O3403" s="17" t="str">
        <f>IFERROR(K3403/I3403,"")</f>
        <v/>
      </c>
      <c r="P3403" s="17" t="str">
        <f>IFERROR(L3403/J3403,"")</f>
        <v/>
      </c>
      <c r="Q3403" s="16"/>
      <c r="R3403" s="16"/>
      <c r="S3403" s="16"/>
      <c r="T3403" s="16"/>
      <c r="U3403" s="16"/>
      <c r="V3403" s="16"/>
      <c r="W3403" s="16"/>
      <c r="X3403" s="16"/>
      <c r="Y3403" s="16"/>
      <c r="Z3403" s="16"/>
      <c r="AA3403" s="16" t="str">
        <f>IF(COUNT(Q3403:Z3403)=0,"",SUM(Q3403:Q3403))</f>
        <v/>
      </c>
      <c r="AB3403" s="16" t="str">
        <f>IF(COUNT(Q3403:Z3403)=0,"",SUM(R3403:S3403))</f>
        <v/>
      </c>
      <c r="AC3403" s="16" t="str">
        <f>IF(COUNT(Q3403:Z3403)=0,"",SUM(T3403:V3403))</f>
        <v/>
      </c>
      <c r="AD3403" s="16" t="str">
        <f>IF(COUNT(Q3403:Z3403)=0,"",SUM(W3403:Y3403))</f>
        <v/>
      </c>
      <c r="AE3403" s="16" t="str">
        <f>IF(COUNT(Q3403:Z3403)=0,"",SUM(Z3403:Z3403))</f>
        <v/>
      </c>
      <c r="AF3403" s="16" t="str">
        <f>IF(COUNT(Q3403:Z3403)=0,"",SUM(Q3403:Z3403))</f>
        <v/>
      </c>
      <c r="AG3403" s="17" t="str">
        <f>IFERROR((AA3403+AB3403)/AF3403,"")</f>
        <v/>
      </c>
      <c r="AH3403" s="16"/>
    </row>
    <row r="3404" spans="1:34" x14ac:dyDescent="0.2">
      <c r="A3404" s="4" t="s">
        <v>21</v>
      </c>
      <c r="B3404" s="4" t="s">
        <v>124</v>
      </c>
      <c r="C3404" s="4" t="s">
        <v>955</v>
      </c>
      <c r="D3404" s="4" t="s">
        <v>591</v>
      </c>
      <c r="E3404" s="4" t="s">
        <v>592</v>
      </c>
      <c r="F3404" s="4" t="s">
        <v>2116</v>
      </c>
      <c r="G3404" s="4" t="s">
        <v>158</v>
      </c>
      <c r="H3404" s="4" t="s">
        <v>163</v>
      </c>
      <c r="I3404" s="16"/>
      <c r="J3404" s="16"/>
      <c r="K3404" s="16"/>
      <c r="L3404" s="16"/>
      <c r="M3404" s="16"/>
      <c r="N3404" s="16"/>
      <c r="O3404" s="17" t="str">
        <f>IFERROR(K3404/I3404,"")</f>
        <v/>
      </c>
      <c r="P3404" s="17" t="str">
        <f>IFERROR(L3404/J3404,"")</f>
        <v/>
      </c>
      <c r="Q3404" s="16"/>
      <c r="R3404" s="16"/>
      <c r="S3404" s="16"/>
      <c r="T3404" s="16"/>
      <c r="U3404" s="16"/>
      <c r="V3404" s="16"/>
      <c r="W3404" s="16"/>
      <c r="X3404" s="16"/>
      <c r="Y3404" s="16"/>
      <c r="Z3404" s="16"/>
      <c r="AA3404" s="16" t="str">
        <f>IF(COUNT(Q3404:Z3404)=0,"",SUM(Q3404:Q3404))</f>
        <v/>
      </c>
      <c r="AB3404" s="16" t="str">
        <f>IF(COUNT(Q3404:Z3404)=0,"",SUM(R3404:S3404))</f>
        <v/>
      </c>
      <c r="AC3404" s="16" t="str">
        <f>IF(COUNT(Q3404:Z3404)=0,"",SUM(T3404:V3404))</f>
        <v/>
      </c>
      <c r="AD3404" s="16" t="str">
        <f>IF(COUNT(Q3404:Z3404)=0,"",SUM(W3404:Y3404))</f>
        <v/>
      </c>
      <c r="AE3404" s="16" t="str">
        <f>IF(COUNT(Q3404:Z3404)=0,"",SUM(Z3404:Z3404))</f>
        <v/>
      </c>
      <c r="AF3404" s="16" t="str">
        <f>IF(COUNT(Q3404:Z3404)=0,"",SUM(Q3404:Z3404))</f>
        <v/>
      </c>
      <c r="AG3404" s="17" t="str">
        <f>IFERROR((AA3404+AB3404)/AF3404,"")</f>
        <v/>
      </c>
      <c r="AH3404" s="16"/>
    </row>
    <row r="3405" spans="1:34" x14ac:dyDescent="0.2">
      <c r="A3405" s="4" t="s">
        <v>21</v>
      </c>
      <c r="B3405" s="4" t="s">
        <v>124</v>
      </c>
      <c r="C3405" s="4" t="s">
        <v>955</v>
      </c>
      <c r="D3405" s="4" t="s">
        <v>591</v>
      </c>
      <c r="E3405" s="4" t="s">
        <v>592</v>
      </c>
      <c r="F3405" s="4" t="s">
        <v>2117</v>
      </c>
      <c r="G3405" s="4" t="s">
        <v>158</v>
      </c>
      <c r="H3405" s="4" t="s">
        <v>164</v>
      </c>
      <c r="I3405" s="16"/>
      <c r="J3405" s="16"/>
      <c r="K3405" s="16"/>
      <c r="L3405" s="16"/>
      <c r="M3405" s="16"/>
      <c r="N3405" s="16"/>
      <c r="O3405" s="17" t="str">
        <f>IFERROR(K3405/I3405,"")</f>
        <v/>
      </c>
      <c r="P3405" s="17" t="str">
        <f>IFERROR(L3405/J3405,"")</f>
        <v/>
      </c>
      <c r="Q3405" s="16"/>
      <c r="R3405" s="16"/>
      <c r="S3405" s="16"/>
      <c r="T3405" s="16"/>
      <c r="U3405" s="16"/>
      <c r="V3405" s="16"/>
      <c r="W3405" s="16"/>
      <c r="X3405" s="16"/>
      <c r="Y3405" s="16"/>
      <c r="Z3405" s="16"/>
      <c r="AA3405" s="16" t="str">
        <f>IF(COUNT(Q3405:Z3405)=0,"",SUM(Q3405:Q3405))</f>
        <v/>
      </c>
      <c r="AB3405" s="16" t="str">
        <f>IF(COUNT(Q3405:Z3405)=0,"",SUM(R3405:S3405))</f>
        <v/>
      </c>
      <c r="AC3405" s="16" t="str">
        <f>IF(COUNT(Q3405:Z3405)=0,"",SUM(T3405:V3405))</f>
        <v/>
      </c>
      <c r="AD3405" s="16" t="str">
        <f>IF(COUNT(Q3405:Z3405)=0,"",SUM(W3405:Y3405))</f>
        <v/>
      </c>
      <c r="AE3405" s="16" t="str">
        <f>IF(COUNT(Q3405:Z3405)=0,"",SUM(Z3405:Z3405))</f>
        <v/>
      </c>
      <c r="AF3405" s="16" t="str">
        <f>IF(COUNT(Q3405:Z3405)=0,"",SUM(Q3405:Z3405))</f>
        <v/>
      </c>
      <c r="AG3405" s="17" t="str">
        <f>IFERROR((AA3405+AB3405)/AF3405,"")</f>
        <v/>
      </c>
      <c r="AH3405" s="16"/>
    </row>
    <row r="3406" spans="1:34" x14ac:dyDescent="0.2">
      <c r="A3406" s="4" t="s">
        <v>21</v>
      </c>
      <c r="B3406" s="4" t="s">
        <v>124</v>
      </c>
      <c r="C3406" s="4" t="s">
        <v>955</v>
      </c>
      <c r="D3406" s="4" t="s">
        <v>591</v>
      </c>
      <c r="E3406" s="4" t="s">
        <v>592</v>
      </c>
      <c r="F3406" s="4" t="s">
        <v>2118</v>
      </c>
      <c r="G3406" s="4" t="s">
        <v>158</v>
      </c>
      <c r="H3406" s="4" t="s">
        <v>164</v>
      </c>
      <c r="I3406" s="16"/>
      <c r="J3406" s="16"/>
      <c r="K3406" s="16"/>
      <c r="L3406" s="16"/>
      <c r="M3406" s="16"/>
      <c r="N3406" s="16"/>
      <c r="O3406" s="17" t="str">
        <f>IFERROR(K3406/I3406,"")</f>
        <v/>
      </c>
      <c r="P3406" s="17" t="str">
        <f>IFERROR(L3406/J3406,"")</f>
        <v/>
      </c>
      <c r="Q3406" s="16"/>
      <c r="R3406" s="16"/>
      <c r="S3406" s="16"/>
      <c r="T3406" s="16"/>
      <c r="U3406" s="16"/>
      <c r="V3406" s="16"/>
      <c r="W3406" s="16"/>
      <c r="X3406" s="16"/>
      <c r="Y3406" s="16"/>
      <c r="Z3406" s="16"/>
      <c r="AA3406" s="16" t="str">
        <f>IF(COUNT(Q3406:Z3406)=0,"",SUM(Q3406:Q3406))</f>
        <v/>
      </c>
      <c r="AB3406" s="16" t="str">
        <f>IF(COUNT(Q3406:Z3406)=0,"",SUM(R3406:S3406))</f>
        <v/>
      </c>
      <c r="AC3406" s="16" t="str">
        <f>IF(COUNT(Q3406:Z3406)=0,"",SUM(T3406:V3406))</f>
        <v/>
      </c>
      <c r="AD3406" s="16" t="str">
        <f>IF(COUNT(Q3406:Z3406)=0,"",SUM(W3406:Y3406))</f>
        <v/>
      </c>
      <c r="AE3406" s="16" t="str">
        <f>IF(COUNT(Q3406:Z3406)=0,"",SUM(Z3406:Z3406))</f>
        <v/>
      </c>
      <c r="AF3406" s="16" t="str">
        <f>IF(COUNT(Q3406:Z3406)=0,"",SUM(Q3406:Z3406))</f>
        <v/>
      </c>
      <c r="AG3406" s="17" t="str">
        <f>IFERROR((AA3406+AB3406)/AF3406,"")</f>
        <v/>
      </c>
      <c r="AH3406" s="16"/>
    </row>
    <row r="3407" spans="1:34" x14ac:dyDescent="0.2">
      <c r="A3407" s="4" t="s">
        <v>21</v>
      </c>
      <c r="B3407" s="4" t="s">
        <v>124</v>
      </c>
      <c r="C3407" s="4" t="s">
        <v>955</v>
      </c>
      <c r="D3407" s="4" t="s">
        <v>591</v>
      </c>
      <c r="E3407" s="4" t="s">
        <v>592</v>
      </c>
      <c r="F3407" s="4" t="s">
        <v>2119</v>
      </c>
      <c r="G3407" s="4" t="s">
        <v>158</v>
      </c>
      <c r="H3407" s="4" t="s">
        <v>165</v>
      </c>
      <c r="I3407" s="16"/>
      <c r="J3407" s="16"/>
      <c r="K3407" s="16"/>
      <c r="L3407" s="16"/>
      <c r="M3407" s="16"/>
      <c r="N3407" s="16"/>
      <c r="O3407" s="17" t="str">
        <f>IFERROR(K3407/I3407,"")</f>
        <v/>
      </c>
      <c r="P3407" s="17" t="str">
        <f>IFERROR(L3407/J3407,"")</f>
        <v/>
      </c>
      <c r="Q3407" s="16"/>
      <c r="R3407" s="16"/>
      <c r="S3407" s="16"/>
      <c r="T3407" s="16"/>
      <c r="U3407" s="16"/>
      <c r="V3407" s="16"/>
      <c r="W3407" s="16"/>
      <c r="X3407" s="16"/>
      <c r="Y3407" s="16"/>
      <c r="Z3407" s="16"/>
      <c r="AA3407" s="16" t="str">
        <f>IF(COUNT(Q3407:Z3407)=0,"",SUM(Q3407:Q3407))</f>
        <v/>
      </c>
      <c r="AB3407" s="16" t="str">
        <f>IF(COUNT(Q3407:Z3407)=0,"",SUM(R3407:S3407))</f>
        <v/>
      </c>
      <c r="AC3407" s="16" t="str">
        <f>IF(COUNT(Q3407:Z3407)=0,"",SUM(T3407:V3407))</f>
        <v/>
      </c>
      <c r="AD3407" s="16" t="str">
        <f>IF(COUNT(Q3407:Z3407)=0,"",SUM(W3407:Y3407))</f>
        <v/>
      </c>
      <c r="AE3407" s="16" t="str">
        <f>IF(COUNT(Q3407:Z3407)=0,"",SUM(Z3407:Z3407))</f>
        <v/>
      </c>
      <c r="AF3407" s="16" t="str">
        <f>IF(COUNT(Q3407:Z3407)=0,"",SUM(Q3407:Z3407))</f>
        <v/>
      </c>
      <c r="AG3407" s="17" t="str">
        <f>IFERROR((AA3407+AB3407)/AF3407,"")</f>
        <v/>
      </c>
      <c r="AH3407" s="16"/>
    </row>
    <row r="3408" spans="1:34" x14ac:dyDescent="0.2">
      <c r="A3408" s="4" t="s">
        <v>21</v>
      </c>
      <c r="B3408" s="4" t="s">
        <v>124</v>
      </c>
      <c r="C3408" s="4" t="s">
        <v>955</v>
      </c>
      <c r="D3408" s="4" t="s">
        <v>591</v>
      </c>
      <c r="E3408" s="4" t="s">
        <v>592</v>
      </c>
      <c r="F3408" s="4" t="s">
        <v>2120</v>
      </c>
      <c r="G3408" s="4" t="s">
        <v>158</v>
      </c>
      <c r="H3408" s="4" t="s">
        <v>165</v>
      </c>
      <c r="I3408" s="16"/>
      <c r="J3408" s="16"/>
      <c r="K3408" s="16"/>
      <c r="L3408" s="16"/>
      <c r="M3408" s="16"/>
      <c r="N3408" s="16"/>
      <c r="O3408" s="17" t="str">
        <f>IFERROR(K3408/I3408,"")</f>
        <v/>
      </c>
      <c r="P3408" s="17" t="str">
        <f>IFERROR(L3408/J3408,"")</f>
        <v/>
      </c>
      <c r="Q3408" s="16"/>
      <c r="R3408" s="16"/>
      <c r="S3408" s="16"/>
      <c r="T3408" s="16"/>
      <c r="U3408" s="16"/>
      <c r="V3408" s="16"/>
      <c r="W3408" s="16"/>
      <c r="X3408" s="16"/>
      <c r="Y3408" s="16"/>
      <c r="Z3408" s="16"/>
      <c r="AA3408" s="16" t="str">
        <f>IF(COUNT(Q3408:Z3408)=0,"",SUM(Q3408:Q3408))</f>
        <v/>
      </c>
      <c r="AB3408" s="16" t="str">
        <f>IF(COUNT(Q3408:Z3408)=0,"",SUM(R3408:S3408))</f>
        <v/>
      </c>
      <c r="AC3408" s="16" t="str">
        <f>IF(COUNT(Q3408:Z3408)=0,"",SUM(T3408:V3408))</f>
        <v/>
      </c>
      <c r="AD3408" s="16" t="str">
        <f>IF(COUNT(Q3408:Z3408)=0,"",SUM(W3408:Y3408))</f>
        <v/>
      </c>
      <c r="AE3408" s="16" t="str">
        <f>IF(COUNT(Q3408:Z3408)=0,"",SUM(Z3408:Z3408))</f>
        <v/>
      </c>
      <c r="AF3408" s="16" t="str">
        <f>IF(COUNT(Q3408:Z3408)=0,"",SUM(Q3408:Z3408))</f>
        <v/>
      </c>
      <c r="AG3408" s="17" t="str">
        <f>IFERROR((AA3408+AB3408)/AF3408,"")</f>
        <v/>
      </c>
      <c r="AH3408" s="16"/>
    </row>
    <row r="3409" spans="1:34" x14ac:dyDescent="0.2">
      <c r="A3409" s="4" t="s">
        <v>21</v>
      </c>
      <c r="B3409" s="4" t="s">
        <v>124</v>
      </c>
      <c r="C3409" s="4" t="s">
        <v>955</v>
      </c>
      <c r="D3409" s="4" t="s">
        <v>591</v>
      </c>
      <c r="E3409" s="4" t="s">
        <v>592</v>
      </c>
      <c r="F3409" s="4" t="s">
        <v>2121</v>
      </c>
      <c r="G3409" s="4" t="s">
        <v>158</v>
      </c>
      <c r="H3409" s="4" t="s">
        <v>165</v>
      </c>
      <c r="I3409" s="16"/>
      <c r="J3409" s="16"/>
      <c r="K3409" s="16"/>
      <c r="L3409" s="16"/>
      <c r="M3409" s="16"/>
      <c r="N3409" s="16"/>
      <c r="O3409" s="17" t="str">
        <f>IFERROR(K3409/I3409,"")</f>
        <v/>
      </c>
      <c r="P3409" s="17" t="str">
        <f>IFERROR(L3409/J3409,"")</f>
        <v/>
      </c>
      <c r="Q3409" s="16"/>
      <c r="R3409" s="16"/>
      <c r="S3409" s="16"/>
      <c r="T3409" s="16"/>
      <c r="U3409" s="16"/>
      <c r="V3409" s="16"/>
      <c r="W3409" s="16"/>
      <c r="X3409" s="16"/>
      <c r="Y3409" s="16"/>
      <c r="Z3409" s="16"/>
      <c r="AA3409" s="16" t="str">
        <f>IF(COUNT(Q3409:Z3409)=0,"",SUM(Q3409:Q3409))</f>
        <v/>
      </c>
      <c r="AB3409" s="16" t="str">
        <f>IF(COUNT(Q3409:Z3409)=0,"",SUM(R3409:S3409))</f>
        <v/>
      </c>
      <c r="AC3409" s="16" t="str">
        <f>IF(COUNT(Q3409:Z3409)=0,"",SUM(T3409:V3409))</f>
        <v/>
      </c>
      <c r="AD3409" s="16" t="str">
        <f>IF(COUNT(Q3409:Z3409)=0,"",SUM(W3409:Y3409))</f>
        <v/>
      </c>
      <c r="AE3409" s="16" t="str">
        <f>IF(COUNT(Q3409:Z3409)=0,"",SUM(Z3409:Z3409))</f>
        <v/>
      </c>
      <c r="AF3409" s="16" t="str">
        <f>IF(COUNT(Q3409:Z3409)=0,"",SUM(Q3409:Z3409))</f>
        <v/>
      </c>
      <c r="AG3409" s="17" t="str">
        <f>IFERROR((AA3409+AB3409)/AF3409,"")</f>
        <v/>
      </c>
      <c r="AH3409" s="16"/>
    </row>
    <row r="3410" spans="1:34" x14ac:dyDescent="0.2">
      <c r="A3410" s="4" t="s">
        <v>21</v>
      </c>
      <c r="B3410" s="4" t="s">
        <v>124</v>
      </c>
      <c r="C3410" s="4" t="s">
        <v>955</v>
      </c>
      <c r="D3410" s="4" t="s">
        <v>591</v>
      </c>
      <c r="E3410" s="4" t="s">
        <v>592</v>
      </c>
      <c r="F3410" s="4" t="s">
        <v>2122</v>
      </c>
      <c r="G3410" s="4" t="s">
        <v>158</v>
      </c>
      <c r="H3410" s="4" t="s">
        <v>164</v>
      </c>
      <c r="I3410" s="16"/>
      <c r="J3410" s="16"/>
      <c r="K3410" s="16"/>
      <c r="L3410" s="16"/>
      <c r="M3410" s="16"/>
      <c r="N3410" s="16"/>
      <c r="O3410" s="17" t="str">
        <f>IFERROR(K3410/I3410,"")</f>
        <v/>
      </c>
      <c r="P3410" s="17" t="str">
        <f>IFERROR(L3410/J3410,"")</f>
        <v/>
      </c>
      <c r="Q3410" s="16"/>
      <c r="R3410" s="16"/>
      <c r="S3410" s="16"/>
      <c r="T3410" s="16"/>
      <c r="U3410" s="16"/>
      <c r="V3410" s="16"/>
      <c r="W3410" s="16"/>
      <c r="X3410" s="16"/>
      <c r="Y3410" s="16"/>
      <c r="Z3410" s="16"/>
      <c r="AA3410" s="16" t="str">
        <f>IF(COUNT(Q3410:Z3410)=0,"",SUM(Q3410:Q3410))</f>
        <v/>
      </c>
      <c r="AB3410" s="16" t="str">
        <f>IF(COUNT(Q3410:Z3410)=0,"",SUM(R3410:S3410))</f>
        <v/>
      </c>
      <c r="AC3410" s="16" t="str">
        <f>IF(COUNT(Q3410:Z3410)=0,"",SUM(T3410:V3410))</f>
        <v/>
      </c>
      <c r="AD3410" s="16" t="str">
        <f>IF(COUNT(Q3410:Z3410)=0,"",SUM(W3410:Y3410))</f>
        <v/>
      </c>
      <c r="AE3410" s="16" t="str">
        <f>IF(COUNT(Q3410:Z3410)=0,"",SUM(Z3410:Z3410))</f>
        <v/>
      </c>
      <c r="AF3410" s="16" t="str">
        <f>IF(COUNT(Q3410:Z3410)=0,"",SUM(Q3410:Z3410))</f>
        <v/>
      </c>
      <c r="AG3410" s="17" t="str">
        <f>IFERROR((AA3410+AB3410)/AF3410,"")</f>
        <v/>
      </c>
      <c r="AH3410" s="16"/>
    </row>
    <row r="3411" spans="1:34" x14ac:dyDescent="0.2">
      <c r="A3411" s="4" t="s">
        <v>21</v>
      </c>
      <c r="B3411" s="4" t="s">
        <v>124</v>
      </c>
      <c r="C3411" s="4" t="s">
        <v>955</v>
      </c>
      <c r="D3411" s="4" t="s">
        <v>591</v>
      </c>
      <c r="E3411" s="4" t="s">
        <v>592</v>
      </c>
      <c r="F3411" s="4" t="s">
        <v>2123</v>
      </c>
      <c r="G3411" s="4" t="s">
        <v>158</v>
      </c>
      <c r="H3411" s="4" t="s">
        <v>164</v>
      </c>
      <c r="I3411" s="16"/>
      <c r="J3411" s="16"/>
      <c r="K3411" s="16"/>
      <c r="L3411" s="16"/>
      <c r="M3411" s="16"/>
      <c r="N3411" s="16"/>
      <c r="O3411" s="17" t="str">
        <f>IFERROR(K3411/I3411,"")</f>
        <v/>
      </c>
      <c r="P3411" s="17" t="str">
        <f>IFERROR(L3411/J3411,"")</f>
        <v/>
      </c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 t="str">
        <f>IF(COUNT(Q3411:Z3411)=0,"",SUM(Q3411:Q3411))</f>
        <v/>
      </c>
      <c r="AB3411" s="16" t="str">
        <f>IF(COUNT(Q3411:Z3411)=0,"",SUM(R3411:S3411))</f>
        <v/>
      </c>
      <c r="AC3411" s="16" t="str">
        <f>IF(COUNT(Q3411:Z3411)=0,"",SUM(T3411:V3411))</f>
        <v/>
      </c>
      <c r="AD3411" s="16" t="str">
        <f>IF(COUNT(Q3411:Z3411)=0,"",SUM(W3411:Y3411))</f>
        <v/>
      </c>
      <c r="AE3411" s="16" t="str">
        <f>IF(COUNT(Q3411:Z3411)=0,"",SUM(Z3411:Z3411))</f>
        <v/>
      </c>
      <c r="AF3411" s="16" t="str">
        <f>IF(COUNT(Q3411:Z3411)=0,"",SUM(Q3411:Z3411))</f>
        <v/>
      </c>
      <c r="AG3411" s="17" t="str">
        <f>IFERROR((AA3411+AB3411)/AF3411,"")</f>
        <v/>
      </c>
      <c r="AH3411" s="16"/>
    </row>
    <row r="3412" spans="1:34" x14ac:dyDescent="0.2">
      <c r="A3412" s="4" t="s">
        <v>21</v>
      </c>
      <c r="B3412" s="4" t="s">
        <v>124</v>
      </c>
      <c r="C3412" s="4" t="s">
        <v>955</v>
      </c>
      <c r="D3412" s="4" t="s">
        <v>270</v>
      </c>
      <c r="E3412" s="4" t="s">
        <v>248</v>
      </c>
      <c r="F3412" s="4" t="s">
        <v>2134</v>
      </c>
      <c r="G3412" s="4" t="s">
        <v>157</v>
      </c>
      <c r="H3412" s="4" t="s">
        <v>164</v>
      </c>
      <c r="I3412" s="16"/>
      <c r="J3412" s="16"/>
      <c r="K3412" s="16"/>
      <c r="L3412" s="16"/>
      <c r="M3412" s="16"/>
      <c r="N3412" s="16"/>
      <c r="O3412" s="17" t="str">
        <f>IFERROR(K3412/I3412,"")</f>
        <v/>
      </c>
      <c r="P3412" s="17" t="str">
        <f>IFERROR(L3412/J3412,"")</f>
        <v/>
      </c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 t="str">
        <f>IF(COUNT(Q3412:Z3412)=0,"",SUM(Q3412:Q3412))</f>
        <v/>
      </c>
      <c r="AB3412" s="16" t="str">
        <f>IF(COUNT(Q3412:Z3412)=0,"",SUM(R3412:S3412))</f>
        <v/>
      </c>
      <c r="AC3412" s="16" t="str">
        <f>IF(COUNT(Q3412:Z3412)=0,"",SUM(T3412:V3412))</f>
        <v/>
      </c>
      <c r="AD3412" s="16" t="str">
        <f>IF(COUNT(Q3412:Z3412)=0,"",SUM(W3412:Y3412))</f>
        <v/>
      </c>
      <c r="AE3412" s="16" t="str">
        <f>IF(COUNT(Q3412:Z3412)=0,"",SUM(Z3412:Z3412))</f>
        <v/>
      </c>
      <c r="AF3412" s="16" t="str">
        <f>IF(COUNT(Q3412:Z3412)=0,"",SUM(Q3412:Z3412))</f>
        <v/>
      </c>
      <c r="AG3412" s="17" t="str">
        <f>IFERROR((AA3412+AB3412)/AF3412,"")</f>
        <v/>
      </c>
      <c r="AH3412" s="16"/>
    </row>
    <row r="3413" spans="1:34" x14ac:dyDescent="0.2">
      <c r="A3413" s="4" t="s">
        <v>21</v>
      </c>
      <c r="B3413" s="4" t="s">
        <v>124</v>
      </c>
      <c r="C3413" s="4" t="s">
        <v>955</v>
      </c>
      <c r="D3413" s="4" t="s">
        <v>270</v>
      </c>
      <c r="E3413" s="4" t="s">
        <v>248</v>
      </c>
      <c r="F3413" s="4" t="s">
        <v>2135</v>
      </c>
      <c r="G3413" s="4" t="s">
        <v>157</v>
      </c>
      <c r="H3413" s="4" t="s">
        <v>164</v>
      </c>
      <c r="I3413" s="16"/>
      <c r="J3413" s="16"/>
      <c r="K3413" s="16"/>
      <c r="L3413" s="16"/>
      <c r="M3413" s="16"/>
      <c r="N3413" s="16"/>
      <c r="O3413" s="17" t="str">
        <f>IFERROR(K3413/I3413,"")</f>
        <v/>
      </c>
      <c r="P3413" s="17" t="str">
        <f>IFERROR(L3413/J3413,"")</f>
        <v/>
      </c>
      <c r="Q3413" s="16"/>
      <c r="R3413" s="16"/>
      <c r="S3413" s="16"/>
      <c r="T3413" s="16"/>
      <c r="U3413" s="16"/>
      <c r="V3413" s="16"/>
      <c r="W3413" s="16"/>
      <c r="X3413" s="16"/>
      <c r="Y3413" s="16"/>
      <c r="Z3413" s="16"/>
      <c r="AA3413" s="16" t="str">
        <f>IF(COUNT(Q3413:Z3413)=0,"",SUM(Q3413:Q3413))</f>
        <v/>
      </c>
      <c r="AB3413" s="16" t="str">
        <f>IF(COUNT(Q3413:Z3413)=0,"",SUM(R3413:S3413))</f>
        <v/>
      </c>
      <c r="AC3413" s="16" t="str">
        <f>IF(COUNT(Q3413:Z3413)=0,"",SUM(T3413:V3413))</f>
        <v/>
      </c>
      <c r="AD3413" s="16" t="str">
        <f>IF(COUNT(Q3413:Z3413)=0,"",SUM(W3413:Y3413))</f>
        <v/>
      </c>
      <c r="AE3413" s="16" t="str">
        <f>IF(COUNT(Q3413:Z3413)=0,"",SUM(Z3413:Z3413))</f>
        <v/>
      </c>
      <c r="AF3413" s="16" t="str">
        <f>IF(COUNT(Q3413:Z3413)=0,"",SUM(Q3413:Z3413))</f>
        <v/>
      </c>
      <c r="AG3413" s="17" t="str">
        <f>IFERROR((AA3413+AB3413)/AF3413,"")</f>
        <v/>
      </c>
      <c r="AH3413" s="16"/>
    </row>
    <row r="3414" spans="1:34" x14ac:dyDescent="0.2">
      <c r="A3414" s="4" t="s">
        <v>21</v>
      </c>
      <c r="B3414" s="4" t="s">
        <v>124</v>
      </c>
      <c r="C3414" s="4" t="s">
        <v>955</v>
      </c>
      <c r="D3414" s="4" t="s">
        <v>270</v>
      </c>
      <c r="E3414" s="4" t="s">
        <v>248</v>
      </c>
      <c r="F3414" s="4" t="s">
        <v>2136</v>
      </c>
      <c r="G3414" s="4" t="s">
        <v>157</v>
      </c>
      <c r="H3414" s="4" t="s">
        <v>163</v>
      </c>
      <c r="I3414" s="16"/>
      <c r="J3414" s="16"/>
      <c r="K3414" s="16"/>
      <c r="L3414" s="16"/>
      <c r="M3414" s="16"/>
      <c r="N3414" s="16"/>
      <c r="O3414" s="17" t="str">
        <f>IFERROR(K3414/I3414,"")</f>
        <v/>
      </c>
      <c r="P3414" s="17" t="str">
        <f>IFERROR(L3414/J3414,"")</f>
        <v/>
      </c>
      <c r="Q3414" s="16"/>
      <c r="R3414" s="16"/>
      <c r="S3414" s="16"/>
      <c r="T3414" s="16"/>
      <c r="U3414" s="16"/>
      <c r="V3414" s="16"/>
      <c r="W3414" s="16"/>
      <c r="X3414" s="16"/>
      <c r="Y3414" s="16"/>
      <c r="Z3414" s="16"/>
      <c r="AA3414" s="16" t="str">
        <f>IF(COUNT(Q3414:Z3414)=0,"",SUM(Q3414:Q3414))</f>
        <v/>
      </c>
      <c r="AB3414" s="16" t="str">
        <f>IF(COUNT(Q3414:Z3414)=0,"",SUM(R3414:S3414))</f>
        <v/>
      </c>
      <c r="AC3414" s="16" t="str">
        <f>IF(COUNT(Q3414:Z3414)=0,"",SUM(T3414:V3414))</f>
        <v/>
      </c>
      <c r="AD3414" s="16" t="str">
        <f>IF(COUNT(Q3414:Z3414)=0,"",SUM(W3414:Y3414))</f>
        <v/>
      </c>
      <c r="AE3414" s="16" t="str">
        <f>IF(COUNT(Q3414:Z3414)=0,"",SUM(Z3414:Z3414))</f>
        <v/>
      </c>
      <c r="AF3414" s="16" t="str">
        <f>IF(COUNT(Q3414:Z3414)=0,"",SUM(Q3414:Z3414))</f>
        <v/>
      </c>
      <c r="AG3414" s="17" t="str">
        <f>IFERROR((AA3414+AB3414)/AF3414,"")</f>
        <v/>
      </c>
      <c r="AH3414" s="16"/>
    </row>
    <row r="3415" spans="1:34" x14ac:dyDescent="0.2">
      <c r="A3415" s="4" t="s">
        <v>21</v>
      </c>
      <c r="B3415" s="4" t="s">
        <v>124</v>
      </c>
      <c r="C3415" s="4" t="s">
        <v>955</v>
      </c>
      <c r="D3415" s="4" t="s">
        <v>270</v>
      </c>
      <c r="E3415" s="4" t="s">
        <v>248</v>
      </c>
      <c r="F3415" s="4" t="s">
        <v>2137</v>
      </c>
      <c r="G3415" s="4" t="s">
        <v>157</v>
      </c>
      <c r="H3415" s="4" t="s">
        <v>163</v>
      </c>
      <c r="I3415" s="16"/>
      <c r="J3415" s="16"/>
      <c r="K3415" s="16"/>
      <c r="L3415" s="16"/>
      <c r="M3415" s="16"/>
      <c r="N3415" s="16"/>
      <c r="O3415" s="17" t="str">
        <f>IFERROR(K3415/I3415,"")</f>
        <v/>
      </c>
      <c r="P3415" s="17" t="str">
        <f>IFERROR(L3415/J3415,"")</f>
        <v/>
      </c>
      <c r="Q3415" s="16"/>
      <c r="R3415" s="16"/>
      <c r="S3415" s="16"/>
      <c r="T3415" s="16"/>
      <c r="U3415" s="16"/>
      <c r="V3415" s="16"/>
      <c r="W3415" s="16"/>
      <c r="X3415" s="16"/>
      <c r="Y3415" s="16"/>
      <c r="Z3415" s="16"/>
      <c r="AA3415" s="16" t="str">
        <f>IF(COUNT(Q3415:Z3415)=0,"",SUM(Q3415:Q3415))</f>
        <v/>
      </c>
      <c r="AB3415" s="16" t="str">
        <f>IF(COUNT(Q3415:Z3415)=0,"",SUM(R3415:S3415))</f>
        <v/>
      </c>
      <c r="AC3415" s="16" t="str">
        <f>IF(COUNT(Q3415:Z3415)=0,"",SUM(T3415:V3415))</f>
        <v/>
      </c>
      <c r="AD3415" s="16" t="str">
        <f>IF(COUNT(Q3415:Z3415)=0,"",SUM(W3415:Y3415))</f>
        <v/>
      </c>
      <c r="AE3415" s="16" t="str">
        <f>IF(COUNT(Q3415:Z3415)=0,"",SUM(Z3415:Z3415))</f>
        <v/>
      </c>
      <c r="AF3415" s="16" t="str">
        <f>IF(COUNT(Q3415:Z3415)=0,"",SUM(Q3415:Z3415))</f>
        <v/>
      </c>
      <c r="AG3415" s="17" t="str">
        <f>IFERROR((AA3415+AB3415)/AF3415,"")</f>
        <v/>
      </c>
      <c r="AH3415" s="16"/>
    </row>
    <row r="3416" spans="1:34" x14ac:dyDescent="0.2">
      <c r="A3416" s="4" t="s">
        <v>21</v>
      </c>
      <c r="B3416" s="4" t="s">
        <v>124</v>
      </c>
      <c r="C3416" s="4" t="s">
        <v>955</v>
      </c>
      <c r="D3416" s="4" t="s">
        <v>270</v>
      </c>
      <c r="E3416" s="4" t="s">
        <v>248</v>
      </c>
      <c r="F3416" s="4" t="s">
        <v>2138</v>
      </c>
      <c r="G3416" s="4" t="s">
        <v>157</v>
      </c>
      <c r="H3416" s="4" t="s">
        <v>165</v>
      </c>
      <c r="I3416" s="16"/>
      <c r="J3416" s="16"/>
      <c r="K3416" s="16"/>
      <c r="L3416" s="16"/>
      <c r="M3416" s="16"/>
      <c r="N3416" s="16"/>
      <c r="O3416" s="17" t="str">
        <f>IFERROR(K3416/I3416,"")</f>
        <v/>
      </c>
      <c r="P3416" s="17" t="str">
        <f>IFERROR(L3416/J3416,"")</f>
        <v/>
      </c>
      <c r="Q3416" s="16"/>
      <c r="R3416" s="16"/>
      <c r="S3416" s="16"/>
      <c r="T3416" s="16"/>
      <c r="U3416" s="16"/>
      <c r="V3416" s="16"/>
      <c r="W3416" s="16"/>
      <c r="X3416" s="16"/>
      <c r="Y3416" s="16"/>
      <c r="Z3416" s="16"/>
      <c r="AA3416" s="16" t="str">
        <f>IF(COUNT(Q3416:Z3416)=0,"",SUM(Q3416:Q3416))</f>
        <v/>
      </c>
      <c r="AB3416" s="16" t="str">
        <f>IF(COUNT(Q3416:Z3416)=0,"",SUM(R3416:S3416))</f>
        <v/>
      </c>
      <c r="AC3416" s="16" t="str">
        <f>IF(COUNT(Q3416:Z3416)=0,"",SUM(T3416:V3416))</f>
        <v/>
      </c>
      <c r="AD3416" s="16" t="str">
        <f>IF(COUNT(Q3416:Z3416)=0,"",SUM(W3416:Y3416))</f>
        <v/>
      </c>
      <c r="AE3416" s="16" t="str">
        <f>IF(COUNT(Q3416:Z3416)=0,"",SUM(Z3416:Z3416))</f>
        <v/>
      </c>
      <c r="AF3416" s="16" t="str">
        <f>IF(COUNT(Q3416:Z3416)=0,"",SUM(Q3416:Z3416))</f>
        <v/>
      </c>
      <c r="AG3416" s="17" t="str">
        <f>IFERROR((AA3416+AB3416)/AF3416,"")</f>
        <v/>
      </c>
      <c r="AH3416" s="16"/>
    </row>
    <row r="3417" spans="1:34" x14ac:dyDescent="0.2">
      <c r="A3417" s="4" t="s">
        <v>21</v>
      </c>
      <c r="B3417" s="4" t="s">
        <v>124</v>
      </c>
      <c r="C3417" s="4" t="s">
        <v>955</v>
      </c>
      <c r="D3417" s="4" t="s">
        <v>270</v>
      </c>
      <c r="E3417" s="4" t="s">
        <v>248</v>
      </c>
      <c r="F3417" s="4" t="s">
        <v>2139</v>
      </c>
      <c r="G3417" s="4" t="s">
        <v>157</v>
      </c>
      <c r="H3417" s="4" t="s">
        <v>164</v>
      </c>
      <c r="I3417" s="16"/>
      <c r="J3417" s="16"/>
      <c r="K3417" s="16"/>
      <c r="L3417" s="16"/>
      <c r="M3417" s="16"/>
      <c r="N3417" s="16"/>
      <c r="O3417" s="17" t="str">
        <f>IFERROR(K3417/I3417,"")</f>
        <v/>
      </c>
      <c r="P3417" s="17" t="str">
        <f>IFERROR(L3417/J3417,"")</f>
        <v/>
      </c>
      <c r="Q3417" s="16"/>
      <c r="R3417" s="16"/>
      <c r="S3417" s="16"/>
      <c r="T3417" s="16"/>
      <c r="U3417" s="16"/>
      <c r="V3417" s="16"/>
      <c r="W3417" s="16"/>
      <c r="X3417" s="16"/>
      <c r="Y3417" s="16"/>
      <c r="Z3417" s="16"/>
      <c r="AA3417" s="16" t="str">
        <f>IF(COUNT(Q3417:Z3417)=0,"",SUM(Q3417:Q3417))</f>
        <v/>
      </c>
      <c r="AB3417" s="16" t="str">
        <f>IF(COUNT(Q3417:Z3417)=0,"",SUM(R3417:S3417))</f>
        <v/>
      </c>
      <c r="AC3417" s="16" t="str">
        <f>IF(COUNT(Q3417:Z3417)=0,"",SUM(T3417:V3417))</f>
        <v/>
      </c>
      <c r="AD3417" s="16" t="str">
        <f>IF(COUNT(Q3417:Z3417)=0,"",SUM(W3417:Y3417))</f>
        <v/>
      </c>
      <c r="AE3417" s="16" t="str">
        <f>IF(COUNT(Q3417:Z3417)=0,"",SUM(Z3417:Z3417))</f>
        <v/>
      </c>
      <c r="AF3417" s="16" t="str">
        <f>IF(COUNT(Q3417:Z3417)=0,"",SUM(Q3417:Z3417))</f>
        <v/>
      </c>
      <c r="AG3417" s="17" t="str">
        <f>IFERROR((AA3417+AB3417)/AF3417,"")</f>
        <v/>
      </c>
      <c r="AH3417" s="16"/>
    </row>
    <row r="3418" spans="1:34" x14ac:dyDescent="0.2">
      <c r="A3418" s="4" t="s">
        <v>21</v>
      </c>
      <c r="B3418" s="4" t="s">
        <v>124</v>
      </c>
      <c r="C3418" s="4" t="s">
        <v>955</v>
      </c>
      <c r="D3418" s="4" t="s">
        <v>270</v>
      </c>
      <c r="E3418" s="4" t="s">
        <v>248</v>
      </c>
      <c r="F3418" s="4" t="s">
        <v>2140</v>
      </c>
      <c r="G3418" s="4" t="s">
        <v>157</v>
      </c>
      <c r="H3418" s="4" t="s">
        <v>163</v>
      </c>
      <c r="I3418" s="16"/>
      <c r="J3418" s="16"/>
      <c r="K3418" s="16"/>
      <c r="L3418" s="16"/>
      <c r="M3418" s="16"/>
      <c r="N3418" s="16"/>
      <c r="O3418" s="17" t="str">
        <f>IFERROR(K3418/I3418,"")</f>
        <v/>
      </c>
      <c r="P3418" s="17" t="str">
        <f>IFERROR(L3418/J3418,"")</f>
        <v/>
      </c>
      <c r="Q3418" s="16"/>
      <c r="R3418" s="16"/>
      <c r="S3418" s="16"/>
      <c r="T3418" s="16"/>
      <c r="U3418" s="16"/>
      <c r="V3418" s="16"/>
      <c r="W3418" s="16"/>
      <c r="X3418" s="16"/>
      <c r="Y3418" s="16"/>
      <c r="Z3418" s="16"/>
      <c r="AA3418" s="16" t="str">
        <f>IF(COUNT(Q3418:Z3418)=0,"",SUM(Q3418:Q3418))</f>
        <v/>
      </c>
      <c r="AB3418" s="16" t="str">
        <f>IF(COUNT(Q3418:Z3418)=0,"",SUM(R3418:S3418))</f>
        <v/>
      </c>
      <c r="AC3418" s="16" t="str">
        <f>IF(COUNT(Q3418:Z3418)=0,"",SUM(T3418:V3418))</f>
        <v/>
      </c>
      <c r="AD3418" s="16" t="str">
        <f>IF(COUNT(Q3418:Z3418)=0,"",SUM(W3418:Y3418))</f>
        <v/>
      </c>
      <c r="AE3418" s="16" t="str">
        <f>IF(COUNT(Q3418:Z3418)=0,"",SUM(Z3418:Z3418))</f>
        <v/>
      </c>
      <c r="AF3418" s="16" t="str">
        <f>IF(COUNT(Q3418:Z3418)=0,"",SUM(Q3418:Z3418))</f>
        <v/>
      </c>
      <c r="AG3418" s="17" t="str">
        <f>IFERROR((AA3418+AB3418)/AF3418,"")</f>
        <v/>
      </c>
      <c r="AH3418" s="16"/>
    </row>
    <row r="3419" spans="1:34" x14ac:dyDescent="0.2">
      <c r="A3419" s="4" t="s">
        <v>21</v>
      </c>
      <c r="B3419" s="4" t="s">
        <v>124</v>
      </c>
      <c r="C3419" s="4" t="s">
        <v>955</v>
      </c>
      <c r="D3419" s="4" t="s">
        <v>270</v>
      </c>
      <c r="E3419" s="4" t="s">
        <v>248</v>
      </c>
      <c r="F3419" s="4" t="s">
        <v>2141</v>
      </c>
      <c r="G3419" s="4" t="s">
        <v>157</v>
      </c>
      <c r="H3419" s="4" t="s">
        <v>165</v>
      </c>
      <c r="I3419" s="16"/>
      <c r="J3419" s="16"/>
      <c r="K3419" s="16"/>
      <c r="L3419" s="16"/>
      <c r="M3419" s="16"/>
      <c r="N3419" s="16"/>
      <c r="O3419" s="17" t="str">
        <f>IFERROR(K3419/I3419,"")</f>
        <v/>
      </c>
      <c r="P3419" s="17" t="str">
        <f>IFERROR(L3419/J3419,"")</f>
        <v/>
      </c>
      <c r="Q3419" s="16"/>
      <c r="R3419" s="16"/>
      <c r="S3419" s="16"/>
      <c r="T3419" s="16"/>
      <c r="U3419" s="16"/>
      <c r="V3419" s="16"/>
      <c r="W3419" s="16"/>
      <c r="X3419" s="16"/>
      <c r="Y3419" s="16"/>
      <c r="Z3419" s="16"/>
      <c r="AA3419" s="16" t="str">
        <f>IF(COUNT(Q3419:Z3419)=0,"",SUM(Q3419:Q3419))</f>
        <v/>
      </c>
      <c r="AB3419" s="16" t="str">
        <f>IF(COUNT(Q3419:Z3419)=0,"",SUM(R3419:S3419))</f>
        <v/>
      </c>
      <c r="AC3419" s="16" t="str">
        <f>IF(COUNT(Q3419:Z3419)=0,"",SUM(T3419:V3419))</f>
        <v/>
      </c>
      <c r="AD3419" s="16" t="str">
        <f>IF(COUNT(Q3419:Z3419)=0,"",SUM(W3419:Y3419))</f>
        <v/>
      </c>
      <c r="AE3419" s="16" t="str">
        <f>IF(COUNT(Q3419:Z3419)=0,"",SUM(Z3419:Z3419))</f>
        <v/>
      </c>
      <c r="AF3419" s="16" t="str">
        <f>IF(COUNT(Q3419:Z3419)=0,"",SUM(Q3419:Z3419))</f>
        <v/>
      </c>
      <c r="AG3419" s="17" t="str">
        <f>IFERROR((AA3419+AB3419)/AF3419,"")</f>
        <v/>
      </c>
      <c r="AH3419" s="16"/>
    </row>
    <row r="3420" spans="1:34" x14ac:dyDescent="0.2">
      <c r="A3420" s="4" t="s">
        <v>21</v>
      </c>
      <c r="B3420" s="4" t="s">
        <v>124</v>
      </c>
      <c r="C3420" s="4" t="s">
        <v>955</v>
      </c>
      <c r="D3420" s="4" t="s">
        <v>270</v>
      </c>
      <c r="E3420" s="4" t="s">
        <v>248</v>
      </c>
      <c r="F3420" s="4" t="s">
        <v>2142</v>
      </c>
      <c r="G3420" s="4" t="s">
        <v>157</v>
      </c>
      <c r="H3420" s="4" t="s">
        <v>164</v>
      </c>
      <c r="I3420" s="16"/>
      <c r="J3420" s="16"/>
      <c r="K3420" s="16"/>
      <c r="L3420" s="16"/>
      <c r="M3420" s="16"/>
      <c r="N3420" s="16"/>
      <c r="O3420" s="17" t="str">
        <f>IFERROR(K3420/I3420,"")</f>
        <v/>
      </c>
      <c r="P3420" s="17" t="str">
        <f>IFERROR(L3420/J3420,"")</f>
        <v/>
      </c>
      <c r="Q3420" s="16"/>
      <c r="R3420" s="16"/>
      <c r="S3420" s="16"/>
      <c r="T3420" s="16"/>
      <c r="U3420" s="16"/>
      <c r="V3420" s="16"/>
      <c r="W3420" s="16"/>
      <c r="X3420" s="16"/>
      <c r="Y3420" s="16"/>
      <c r="Z3420" s="16"/>
      <c r="AA3420" s="16" t="str">
        <f>IF(COUNT(Q3420:Z3420)=0,"",SUM(Q3420:Q3420))</f>
        <v/>
      </c>
      <c r="AB3420" s="16" t="str">
        <f>IF(COUNT(Q3420:Z3420)=0,"",SUM(R3420:S3420))</f>
        <v/>
      </c>
      <c r="AC3420" s="16" t="str">
        <f>IF(COUNT(Q3420:Z3420)=0,"",SUM(T3420:V3420))</f>
        <v/>
      </c>
      <c r="AD3420" s="16" t="str">
        <f>IF(COUNT(Q3420:Z3420)=0,"",SUM(W3420:Y3420))</f>
        <v/>
      </c>
      <c r="AE3420" s="16" t="str">
        <f>IF(COUNT(Q3420:Z3420)=0,"",SUM(Z3420:Z3420))</f>
        <v/>
      </c>
      <c r="AF3420" s="16" t="str">
        <f>IF(COUNT(Q3420:Z3420)=0,"",SUM(Q3420:Z3420))</f>
        <v/>
      </c>
      <c r="AG3420" s="17" t="str">
        <f>IFERROR((AA3420+AB3420)/AF3420,"")</f>
        <v/>
      </c>
      <c r="AH3420" s="16"/>
    </row>
    <row r="3421" spans="1:34" x14ac:dyDescent="0.2">
      <c r="A3421" s="4" t="s">
        <v>21</v>
      </c>
      <c r="B3421" s="4" t="s">
        <v>124</v>
      </c>
      <c r="C3421" s="4" t="s">
        <v>955</v>
      </c>
      <c r="D3421" s="4" t="s">
        <v>270</v>
      </c>
      <c r="E3421" s="4" t="s">
        <v>248</v>
      </c>
      <c r="F3421" s="4" t="s">
        <v>2143</v>
      </c>
      <c r="G3421" s="4" t="s">
        <v>157</v>
      </c>
      <c r="H3421" s="4" t="s">
        <v>164</v>
      </c>
      <c r="I3421" s="16"/>
      <c r="J3421" s="16"/>
      <c r="K3421" s="16"/>
      <c r="L3421" s="16"/>
      <c r="M3421" s="16"/>
      <c r="N3421" s="16"/>
      <c r="O3421" s="17" t="str">
        <f>IFERROR(K3421/I3421,"")</f>
        <v/>
      </c>
      <c r="P3421" s="17" t="str">
        <f>IFERROR(L3421/J3421,"")</f>
        <v/>
      </c>
      <c r="Q3421" s="16"/>
      <c r="R3421" s="16"/>
      <c r="S3421" s="16"/>
      <c r="T3421" s="16"/>
      <c r="U3421" s="16"/>
      <c r="V3421" s="16"/>
      <c r="W3421" s="16"/>
      <c r="X3421" s="16"/>
      <c r="Y3421" s="16"/>
      <c r="Z3421" s="16"/>
      <c r="AA3421" s="16" t="str">
        <f>IF(COUNT(Q3421:Z3421)=0,"",SUM(Q3421:Q3421))</f>
        <v/>
      </c>
      <c r="AB3421" s="16" t="str">
        <f>IF(COUNT(Q3421:Z3421)=0,"",SUM(R3421:S3421))</f>
        <v/>
      </c>
      <c r="AC3421" s="16" t="str">
        <f>IF(COUNT(Q3421:Z3421)=0,"",SUM(T3421:V3421))</f>
        <v/>
      </c>
      <c r="AD3421" s="16" t="str">
        <f>IF(COUNT(Q3421:Z3421)=0,"",SUM(W3421:Y3421))</f>
        <v/>
      </c>
      <c r="AE3421" s="16" t="str">
        <f>IF(COUNT(Q3421:Z3421)=0,"",SUM(Z3421:Z3421))</f>
        <v/>
      </c>
      <c r="AF3421" s="16" t="str">
        <f>IF(COUNT(Q3421:Z3421)=0,"",SUM(Q3421:Z3421))</f>
        <v/>
      </c>
      <c r="AG3421" s="17" t="str">
        <f>IFERROR((AA3421+AB3421)/AF3421,"")</f>
        <v/>
      </c>
      <c r="AH3421" s="16"/>
    </row>
    <row r="3422" spans="1:34" x14ac:dyDescent="0.2">
      <c r="A3422" s="4" t="s">
        <v>21</v>
      </c>
      <c r="B3422" s="4" t="s">
        <v>124</v>
      </c>
      <c r="C3422" s="4" t="s">
        <v>955</v>
      </c>
      <c r="D3422" s="4" t="s">
        <v>270</v>
      </c>
      <c r="E3422" s="4" t="s">
        <v>248</v>
      </c>
      <c r="F3422" s="4" t="s">
        <v>2144</v>
      </c>
      <c r="G3422" s="4" t="s">
        <v>157</v>
      </c>
      <c r="H3422" s="4" t="s">
        <v>163</v>
      </c>
      <c r="I3422" s="16"/>
      <c r="J3422" s="16"/>
      <c r="K3422" s="16"/>
      <c r="L3422" s="16"/>
      <c r="M3422" s="16"/>
      <c r="N3422" s="16"/>
      <c r="O3422" s="17" t="str">
        <f>IFERROR(K3422/I3422,"")</f>
        <v/>
      </c>
      <c r="P3422" s="17" t="str">
        <f>IFERROR(L3422/J3422,"")</f>
        <v/>
      </c>
      <c r="Q3422" s="16"/>
      <c r="R3422" s="16"/>
      <c r="S3422" s="16"/>
      <c r="T3422" s="16"/>
      <c r="U3422" s="16"/>
      <c r="V3422" s="16"/>
      <c r="W3422" s="16"/>
      <c r="X3422" s="16"/>
      <c r="Y3422" s="16"/>
      <c r="Z3422" s="16"/>
      <c r="AA3422" s="16" t="str">
        <f>IF(COUNT(Q3422:Z3422)=0,"",SUM(Q3422:Q3422))</f>
        <v/>
      </c>
      <c r="AB3422" s="16" t="str">
        <f>IF(COUNT(Q3422:Z3422)=0,"",SUM(R3422:S3422))</f>
        <v/>
      </c>
      <c r="AC3422" s="16" t="str">
        <f>IF(COUNT(Q3422:Z3422)=0,"",SUM(T3422:V3422))</f>
        <v/>
      </c>
      <c r="AD3422" s="16" t="str">
        <f>IF(COUNT(Q3422:Z3422)=0,"",SUM(W3422:Y3422))</f>
        <v/>
      </c>
      <c r="AE3422" s="16" t="str">
        <f>IF(COUNT(Q3422:Z3422)=0,"",SUM(Z3422:Z3422))</f>
        <v/>
      </c>
      <c r="AF3422" s="16" t="str">
        <f>IF(COUNT(Q3422:Z3422)=0,"",SUM(Q3422:Z3422))</f>
        <v/>
      </c>
      <c r="AG3422" s="17" t="str">
        <f>IFERROR((AA3422+AB3422)/AF3422,"")</f>
        <v/>
      </c>
      <c r="AH3422" s="16"/>
    </row>
    <row r="3423" spans="1:34" x14ac:dyDescent="0.2">
      <c r="A3423" s="4" t="s">
        <v>21</v>
      </c>
      <c r="B3423" s="4" t="s">
        <v>124</v>
      </c>
      <c r="C3423" s="4" t="s">
        <v>955</v>
      </c>
      <c r="D3423" s="4" t="s">
        <v>270</v>
      </c>
      <c r="E3423" s="4" t="s">
        <v>248</v>
      </c>
      <c r="F3423" s="4" t="s">
        <v>2145</v>
      </c>
      <c r="G3423" s="4" t="s">
        <v>157</v>
      </c>
      <c r="H3423" s="4" t="s">
        <v>163</v>
      </c>
      <c r="I3423" s="16"/>
      <c r="J3423" s="16"/>
      <c r="K3423" s="16"/>
      <c r="L3423" s="16"/>
      <c r="M3423" s="16"/>
      <c r="N3423" s="16"/>
      <c r="O3423" s="17" t="str">
        <f>IFERROR(K3423/I3423,"")</f>
        <v/>
      </c>
      <c r="P3423" s="17" t="str">
        <f>IFERROR(L3423/J3423,"")</f>
        <v/>
      </c>
      <c r="Q3423" s="16"/>
      <c r="R3423" s="16"/>
      <c r="S3423" s="16"/>
      <c r="T3423" s="16"/>
      <c r="U3423" s="16"/>
      <c r="V3423" s="16"/>
      <c r="W3423" s="16"/>
      <c r="X3423" s="16"/>
      <c r="Y3423" s="16"/>
      <c r="Z3423" s="16"/>
      <c r="AA3423" s="16" t="str">
        <f>IF(COUNT(Q3423:Z3423)=0,"",SUM(Q3423:Q3423))</f>
        <v/>
      </c>
      <c r="AB3423" s="16" t="str">
        <f>IF(COUNT(Q3423:Z3423)=0,"",SUM(R3423:S3423))</f>
        <v/>
      </c>
      <c r="AC3423" s="16" t="str">
        <f>IF(COUNT(Q3423:Z3423)=0,"",SUM(T3423:V3423))</f>
        <v/>
      </c>
      <c r="AD3423" s="16" t="str">
        <f>IF(COUNT(Q3423:Z3423)=0,"",SUM(W3423:Y3423))</f>
        <v/>
      </c>
      <c r="AE3423" s="16" t="str">
        <f>IF(COUNT(Q3423:Z3423)=0,"",SUM(Z3423:Z3423))</f>
        <v/>
      </c>
      <c r="AF3423" s="16" t="str">
        <f>IF(COUNT(Q3423:Z3423)=0,"",SUM(Q3423:Z3423))</f>
        <v/>
      </c>
      <c r="AG3423" s="17" t="str">
        <f>IFERROR((AA3423+AB3423)/AF3423,"")</f>
        <v/>
      </c>
      <c r="AH3423" s="16"/>
    </row>
    <row r="3424" spans="1:34" x14ac:dyDescent="0.2">
      <c r="A3424" s="4" t="s">
        <v>21</v>
      </c>
      <c r="B3424" s="4" t="s">
        <v>124</v>
      </c>
      <c r="C3424" s="4" t="s">
        <v>955</v>
      </c>
      <c r="D3424" s="4" t="s">
        <v>270</v>
      </c>
      <c r="E3424" s="4" t="s">
        <v>248</v>
      </c>
      <c r="F3424" s="4" t="s">
        <v>2146</v>
      </c>
      <c r="G3424" s="4" t="s">
        <v>157</v>
      </c>
      <c r="H3424" s="4" t="s">
        <v>165</v>
      </c>
      <c r="I3424" s="16"/>
      <c r="J3424" s="16"/>
      <c r="K3424" s="16"/>
      <c r="L3424" s="16"/>
      <c r="M3424" s="16"/>
      <c r="N3424" s="16"/>
      <c r="O3424" s="17" t="str">
        <f>IFERROR(K3424/I3424,"")</f>
        <v/>
      </c>
      <c r="P3424" s="17" t="str">
        <f>IFERROR(L3424/J3424,"")</f>
        <v/>
      </c>
      <c r="Q3424" s="16"/>
      <c r="R3424" s="16"/>
      <c r="S3424" s="16"/>
      <c r="T3424" s="16"/>
      <c r="U3424" s="16"/>
      <c r="V3424" s="16"/>
      <c r="W3424" s="16"/>
      <c r="X3424" s="16"/>
      <c r="Y3424" s="16"/>
      <c r="Z3424" s="16"/>
      <c r="AA3424" s="16" t="str">
        <f>IF(COUNT(Q3424:Z3424)=0,"",SUM(Q3424:Q3424))</f>
        <v/>
      </c>
      <c r="AB3424" s="16" t="str">
        <f>IF(COUNT(Q3424:Z3424)=0,"",SUM(R3424:S3424))</f>
        <v/>
      </c>
      <c r="AC3424" s="16" t="str">
        <f>IF(COUNT(Q3424:Z3424)=0,"",SUM(T3424:V3424))</f>
        <v/>
      </c>
      <c r="AD3424" s="16" t="str">
        <f>IF(COUNT(Q3424:Z3424)=0,"",SUM(W3424:Y3424))</f>
        <v/>
      </c>
      <c r="AE3424" s="16" t="str">
        <f>IF(COUNT(Q3424:Z3424)=0,"",SUM(Z3424:Z3424))</f>
        <v/>
      </c>
      <c r="AF3424" s="16" t="str">
        <f>IF(COUNT(Q3424:Z3424)=0,"",SUM(Q3424:Z3424))</f>
        <v/>
      </c>
      <c r="AG3424" s="17" t="str">
        <f>IFERROR((AA3424+AB3424)/AF3424,"")</f>
        <v/>
      </c>
      <c r="AH3424" s="16"/>
    </row>
    <row r="3425" spans="1:34" x14ac:dyDescent="0.2">
      <c r="A3425" s="4" t="s">
        <v>21</v>
      </c>
      <c r="B3425" s="4" t="s">
        <v>124</v>
      </c>
      <c r="C3425" s="4" t="s">
        <v>955</v>
      </c>
      <c r="D3425" s="4" t="s">
        <v>270</v>
      </c>
      <c r="E3425" s="4" t="s">
        <v>248</v>
      </c>
      <c r="F3425" s="4" t="s">
        <v>2147</v>
      </c>
      <c r="G3425" s="4" t="s">
        <v>157</v>
      </c>
      <c r="H3425" s="4" t="s">
        <v>163</v>
      </c>
      <c r="I3425" s="16"/>
      <c r="J3425" s="16"/>
      <c r="K3425" s="16"/>
      <c r="L3425" s="16"/>
      <c r="M3425" s="16"/>
      <c r="N3425" s="16"/>
      <c r="O3425" s="17" t="str">
        <f>IFERROR(K3425/I3425,"")</f>
        <v/>
      </c>
      <c r="P3425" s="17" t="str">
        <f>IFERROR(L3425/J3425,"")</f>
        <v/>
      </c>
      <c r="Q3425" s="16"/>
      <c r="R3425" s="16"/>
      <c r="S3425" s="16"/>
      <c r="T3425" s="16"/>
      <c r="U3425" s="16"/>
      <c r="V3425" s="16"/>
      <c r="W3425" s="16"/>
      <c r="X3425" s="16"/>
      <c r="Y3425" s="16"/>
      <c r="Z3425" s="16"/>
      <c r="AA3425" s="16" t="str">
        <f>IF(COUNT(Q3425:Z3425)=0,"",SUM(Q3425:Q3425))</f>
        <v/>
      </c>
      <c r="AB3425" s="16" t="str">
        <f>IF(COUNT(Q3425:Z3425)=0,"",SUM(R3425:S3425))</f>
        <v/>
      </c>
      <c r="AC3425" s="16" t="str">
        <f>IF(COUNT(Q3425:Z3425)=0,"",SUM(T3425:V3425))</f>
        <v/>
      </c>
      <c r="AD3425" s="16" t="str">
        <f>IF(COUNT(Q3425:Z3425)=0,"",SUM(W3425:Y3425))</f>
        <v/>
      </c>
      <c r="AE3425" s="16" t="str">
        <f>IF(COUNT(Q3425:Z3425)=0,"",SUM(Z3425:Z3425))</f>
        <v/>
      </c>
      <c r="AF3425" s="16" t="str">
        <f>IF(COUNT(Q3425:Z3425)=0,"",SUM(Q3425:Z3425))</f>
        <v/>
      </c>
      <c r="AG3425" s="17" t="str">
        <f>IFERROR((AA3425+AB3425)/AF3425,"")</f>
        <v/>
      </c>
      <c r="AH3425" s="16"/>
    </row>
    <row r="3426" spans="1:34" x14ac:dyDescent="0.2">
      <c r="A3426" s="4" t="s">
        <v>21</v>
      </c>
      <c r="B3426" s="4" t="s">
        <v>124</v>
      </c>
      <c r="C3426" s="4" t="s">
        <v>955</v>
      </c>
      <c r="D3426" s="4" t="s">
        <v>270</v>
      </c>
      <c r="E3426" s="4" t="s">
        <v>248</v>
      </c>
      <c r="F3426" s="4" t="s">
        <v>2148</v>
      </c>
      <c r="G3426" s="4" t="s">
        <v>157</v>
      </c>
      <c r="H3426" s="4" t="s">
        <v>164</v>
      </c>
      <c r="I3426" s="16"/>
      <c r="J3426" s="16"/>
      <c r="K3426" s="16"/>
      <c r="L3426" s="16"/>
      <c r="M3426" s="16"/>
      <c r="N3426" s="16"/>
      <c r="O3426" s="17" t="str">
        <f>IFERROR(K3426/I3426,"")</f>
        <v/>
      </c>
      <c r="P3426" s="17" t="str">
        <f>IFERROR(L3426/J3426,"")</f>
        <v/>
      </c>
      <c r="Q3426" s="16"/>
      <c r="R3426" s="16"/>
      <c r="S3426" s="16"/>
      <c r="T3426" s="16"/>
      <c r="U3426" s="16"/>
      <c r="V3426" s="16"/>
      <c r="W3426" s="16"/>
      <c r="X3426" s="16"/>
      <c r="Y3426" s="16"/>
      <c r="Z3426" s="16"/>
      <c r="AA3426" s="16" t="str">
        <f>IF(COUNT(Q3426:Z3426)=0,"",SUM(Q3426:Q3426))</f>
        <v/>
      </c>
      <c r="AB3426" s="16" t="str">
        <f>IF(COUNT(Q3426:Z3426)=0,"",SUM(R3426:S3426))</f>
        <v/>
      </c>
      <c r="AC3426" s="16" t="str">
        <f>IF(COUNT(Q3426:Z3426)=0,"",SUM(T3426:V3426))</f>
        <v/>
      </c>
      <c r="AD3426" s="16" t="str">
        <f>IF(COUNT(Q3426:Z3426)=0,"",SUM(W3426:Y3426))</f>
        <v/>
      </c>
      <c r="AE3426" s="16" t="str">
        <f>IF(COUNT(Q3426:Z3426)=0,"",SUM(Z3426:Z3426))</f>
        <v/>
      </c>
      <c r="AF3426" s="16" t="str">
        <f>IF(COUNT(Q3426:Z3426)=0,"",SUM(Q3426:Z3426))</f>
        <v/>
      </c>
      <c r="AG3426" s="17" t="str">
        <f>IFERROR((AA3426+AB3426)/AF3426,"")</f>
        <v/>
      </c>
      <c r="AH3426" s="16"/>
    </row>
    <row r="3427" spans="1:34" x14ac:dyDescent="0.2">
      <c r="A3427" s="4" t="s">
        <v>21</v>
      </c>
      <c r="B3427" s="4" t="s">
        <v>124</v>
      </c>
      <c r="C3427" s="4" t="s">
        <v>955</v>
      </c>
      <c r="D3427" s="4" t="s">
        <v>270</v>
      </c>
      <c r="E3427" s="4" t="s">
        <v>248</v>
      </c>
      <c r="F3427" s="4" t="s">
        <v>2149</v>
      </c>
      <c r="G3427" s="4" t="s">
        <v>157</v>
      </c>
      <c r="H3427" s="4" t="s">
        <v>165</v>
      </c>
      <c r="I3427" s="16"/>
      <c r="J3427" s="16"/>
      <c r="K3427" s="16"/>
      <c r="L3427" s="16"/>
      <c r="M3427" s="16"/>
      <c r="N3427" s="16"/>
      <c r="O3427" s="17" t="str">
        <f>IFERROR(K3427/I3427,"")</f>
        <v/>
      </c>
      <c r="P3427" s="17" t="str">
        <f>IFERROR(L3427/J3427,"")</f>
        <v/>
      </c>
      <c r="Q3427" s="16"/>
      <c r="R3427" s="16"/>
      <c r="S3427" s="16"/>
      <c r="T3427" s="16"/>
      <c r="U3427" s="16"/>
      <c r="V3427" s="16"/>
      <c r="W3427" s="16"/>
      <c r="X3427" s="16"/>
      <c r="Y3427" s="16"/>
      <c r="Z3427" s="16"/>
      <c r="AA3427" s="16" t="str">
        <f>IF(COUNT(Q3427:Z3427)=0,"",SUM(Q3427:Q3427))</f>
        <v/>
      </c>
      <c r="AB3427" s="16" t="str">
        <f>IF(COUNT(Q3427:Z3427)=0,"",SUM(R3427:S3427))</f>
        <v/>
      </c>
      <c r="AC3427" s="16" t="str">
        <f>IF(COUNT(Q3427:Z3427)=0,"",SUM(T3427:V3427))</f>
        <v/>
      </c>
      <c r="AD3427" s="16" t="str">
        <f>IF(COUNT(Q3427:Z3427)=0,"",SUM(W3427:Y3427))</f>
        <v/>
      </c>
      <c r="AE3427" s="16" t="str">
        <f>IF(COUNT(Q3427:Z3427)=0,"",SUM(Z3427:Z3427))</f>
        <v/>
      </c>
      <c r="AF3427" s="16" t="str">
        <f>IF(COUNT(Q3427:Z3427)=0,"",SUM(Q3427:Z3427))</f>
        <v/>
      </c>
      <c r="AG3427" s="17" t="str">
        <f>IFERROR((AA3427+AB3427)/AF3427,"")</f>
        <v/>
      </c>
      <c r="AH3427" s="16"/>
    </row>
    <row r="3428" spans="1:34" x14ac:dyDescent="0.2">
      <c r="A3428" s="4" t="s">
        <v>21</v>
      </c>
      <c r="B3428" s="4" t="s">
        <v>124</v>
      </c>
      <c r="C3428" s="4" t="s">
        <v>955</v>
      </c>
      <c r="D3428" s="4" t="s">
        <v>594</v>
      </c>
      <c r="E3428" s="4" t="s">
        <v>595</v>
      </c>
      <c r="F3428" s="4" t="s">
        <v>2150</v>
      </c>
      <c r="G3428" s="4" t="s">
        <v>158</v>
      </c>
      <c r="H3428" s="4" t="s">
        <v>164</v>
      </c>
      <c r="I3428" s="16"/>
      <c r="J3428" s="16"/>
      <c r="K3428" s="16"/>
      <c r="L3428" s="16"/>
      <c r="M3428" s="16"/>
      <c r="N3428" s="16"/>
      <c r="O3428" s="17" t="str">
        <f>IFERROR(K3428/I3428,"")</f>
        <v/>
      </c>
      <c r="P3428" s="17" t="str">
        <f>IFERROR(L3428/J3428,"")</f>
        <v/>
      </c>
      <c r="Q3428" s="16"/>
      <c r="R3428" s="16"/>
      <c r="S3428" s="16"/>
      <c r="T3428" s="16"/>
      <c r="U3428" s="16"/>
      <c r="V3428" s="16"/>
      <c r="W3428" s="16"/>
      <c r="X3428" s="16"/>
      <c r="Y3428" s="16"/>
      <c r="Z3428" s="16"/>
      <c r="AA3428" s="16" t="str">
        <f>IF(COUNT(Q3428:Z3428)=0,"",SUM(Q3428:Q3428))</f>
        <v/>
      </c>
      <c r="AB3428" s="16" t="str">
        <f>IF(COUNT(Q3428:Z3428)=0,"",SUM(R3428:S3428))</f>
        <v/>
      </c>
      <c r="AC3428" s="16" t="str">
        <f>IF(COUNT(Q3428:Z3428)=0,"",SUM(T3428:V3428))</f>
        <v/>
      </c>
      <c r="AD3428" s="16" t="str">
        <f>IF(COUNT(Q3428:Z3428)=0,"",SUM(W3428:Y3428))</f>
        <v/>
      </c>
      <c r="AE3428" s="16" t="str">
        <f>IF(COUNT(Q3428:Z3428)=0,"",SUM(Z3428:Z3428))</f>
        <v/>
      </c>
      <c r="AF3428" s="16" t="str">
        <f>IF(COUNT(Q3428:Z3428)=0,"",SUM(Q3428:Z3428))</f>
        <v/>
      </c>
      <c r="AG3428" s="17" t="str">
        <f>IFERROR((AA3428+AB3428)/AF3428,"")</f>
        <v/>
      </c>
      <c r="AH3428" s="16"/>
    </row>
    <row r="3429" spans="1:34" x14ac:dyDescent="0.2">
      <c r="A3429" s="4" t="s">
        <v>21</v>
      </c>
      <c r="B3429" s="4" t="s">
        <v>124</v>
      </c>
      <c r="C3429" s="4" t="s">
        <v>955</v>
      </c>
      <c r="D3429" s="4" t="s">
        <v>594</v>
      </c>
      <c r="E3429" s="4" t="s">
        <v>595</v>
      </c>
      <c r="F3429" s="4" t="s">
        <v>2151</v>
      </c>
      <c r="G3429" s="4" t="s">
        <v>158</v>
      </c>
      <c r="H3429" s="4" t="s">
        <v>164</v>
      </c>
      <c r="I3429" s="16"/>
      <c r="J3429" s="16"/>
      <c r="K3429" s="16"/>
      <c r="L3429" s="16"/>
      <c r="M3429" s="16"/>
      <c r="N3429" s="16"/>
      <c r="O3429" s="17" t="str">
        <f>IFERROR(K3429/I3429,"")</f>
        <v/>
      </c>
      <c r="P3429" s="17" t="str">
        <f>IFERROR(L3429/J3429,"")</f>
        <v/>
      </c>
      <c r="Q3429" s="16"/>
      <c r="R3429" s="16"/>
      <c r="S3429" s="16"/>
      <c r="T3429" s="16"/>
      <c r="U3429" s="16"/>
      <c r="V3429" s="16"/>
      <c r="W3429" s="16"/>
      <c r="X3429" s="16"/>
      <c r="Y3429" s="16"/>
      <c r="Z3429" s="16"/>
      <c r="AA3429" s="16" t="str">
        <f>IF(COUNT(Q3429:Z3429)=0,"",SUM(Q3429:Q3429))</f>
        <v/>
      </c>
      <c r="AB3429" s="16" t="str">
        <f>IF(COUNT(Q3429:Z3429)=0,"",SUM(R3429:S3429))</f>
        <v/>
      </c>
      <c r="AC3429" s="16" t="str">
        <f>IF(COUNT(Q3429:Z3429)=0,"",SUM(T3429:V3429))</f>
        <v/>
      </c>
      <c r="AD3429" s="16" t="str">
        <f>IF(COUNT(Q3429:Z3429)=0,"",SUM(W3429:Y3429))</f>
        <v/>
      </c>
      <c r="AE3429" s="16" t="str">
        <f>IF(COUNT(Q3429:Z3429)=0,"",SUM(Z3429:Z3429))</f>
        <v/>
      </c>
      <c r="AF3429" s="16" t="str">
        <f>IF(COUNT(Q3429:Z3429)=0,"",SUM(Q3429:Z3429))</f>
        <v/>
      </c>
      <c r="AG3429" s="17" t="str">
        <f>IFERROR((AA3429+AB3429)/AF3429,"")</f>
        <v/>
      </c>
      <c r="AH3429" s="16"/>
    </row>
    <row r="3430" spans="1:34" x14ac:dyDescent="0.2">
      <c r="A3430" s="4" t="s">
        <v>21</v>
      </c>
      <c r="B3430" s="4" t="s">
        <v>124</v>
      </c>
      <c r="C3430" s="4" t="s">
        <v>955</v>
      </c>
      <c r="D3430" s="4" t="s">
        <v>594</v>
      </c>
      <c r="E3430" s="4" t="s">
        <v>595</v>
      </c>
      <c r="F3430" s="4" t="s">
        <v>2152</v>
      </c>
      <c r="G3430" s="4" t="s">
        <v>158</v>
      </c>
      <c r="H3430" s="4" t="s">
        <v>165</v>
      </c>
      <c r="I3430" s="16"/>
      <c r="J3430" s="16"/>
      <c r="K3430" s="16"/>
      <c r="L3430" s="16"/>
      <c r="M3430" s="16"/>
      <c r="N3430" s="16"/>
      <c r="O3430" s="17" t="str">
        <f>IFERROR(K3430/I3430,"")</f>
        <v/>
      </c>
      <c r="P3430" s="17" t="str">
        <f>IFERROR(L3430/J3430,"")</f>
        <v/>
      </c>
      <c r="Q3430" s="16"/>
      <c r="R3430" s="16"/>
      <c r="S3430" s="16"/>
      <c r="T3430" s="16"/>
      <c r="U3430" s="16"/>
      <c r="V3430" s="16"/>
      <c r="W3430" s="16"/>
      <c r="X3430" s="16"/>
      <c r="Y3430" s="16"/>
      <c r="Z3430" s="16"/>
      <c r="AA3430" s="16" t="str">
        <f>IF(COUNT(Q3430:Z3430)=0,"",SUM(Q3430:Q3430))</f>
        <v/>
      </c>
      <c r="AB3430" s="16" t="str">
        <f>IF(COUNT(Q3430:Z3430)=0,"",SUM(R3430:S3430))</f>
        <v/>
      </c>
      <c r="AC3430" s="16" t="str">
        <f>IF(COUNT(Q3430:Z3430)=0,"",SUM(T3430:V3430))</f>
        <v/>
      </c>
      <c r="AD3430" s="16" t="str">
        <f>IF(COUNT(Q3430:Z3430)=0,"",SUM(W3430:Y3430))</f>
        <v/>
      </c>
      <c r="AE3430" s="16" t="str">
        <f>IF(COUNT(Q3430:Z3430)=0,"",SUM(Z3430:Z3430))</f>
        <v/>
      </c>
      <c r="AF3430" s="16" t="str">
        <f>IF(COUNT(Q3430:Z3430)=0,"",SUM(Q3430:Z3430))</f>
        <v/>
      </c>
      <c r="AG3430" s="17" t="str">
        <f>IFERROR((AA3430+AB3430)/AF3430,"")</f>
        <v/>
      </c>
      <c r="AH3430" s="16"/>
    </row>
    <row r="3431" spans="1:34" x14ac:dyDescent="0.2">
      <c r="A3431" s="4" t="s">
        <v>21</v>
      </c>
      <c r="B3431" s="4" t="s">
        <v>124</v>
      </c>
      <c r="C3431" s="4" t="s">
        <v>955</v>
      </c>
      <c r="D3431" s="4" t="s">
        <v>594</v>
      </c>
      <c r="E3431" s="4" t="s">
        <v>595</v>
      </c>
      <c r="F3431" s="4" t="s">
        <v>2153</v>
      </c>
      <c r="G3431" s="4" t="s">
        <v>158</v>
      </c>
      <c r="H3431" s="4" t="s">
        <v>164</v>
      </c>
      <c r="I3431" s="16"/>
      <c r="J3431" s="16"/>
      <c r="K3431" s="16"/>
      <c r="L3431" s="16"/>
      <c r="M3431" s="16"/>
      <c r="N3431" s="16"/>
      <c r="O3431" s="17" t="str">
        <f>IFERROR(K3431/I3431,"")</f>
        <v/>
      </c>
      <c r="P3431" s="17" t="str">
        <f>IFERROR(L3431/J3431,"")</f>
        <v/>
      </c>
      <c r="Q3431" s="16"/>
      <c r="R3431" s="16"/>
      <c r="S3431" s="16"/>
      <c r="T3431" s="16"/>
      <c r="U3431" s="16"/>
      <c r="V3431" s="16"/>
      <c r="W3431" s="16"/>
      <c r="X3431" s="16"/>
      <c r="Y3431" s="16"/>
      <c r="Z3431" s="16"/>
      <c r="AA3431" s="16" t="str">
        <f>IF(COUNT(Q3431:Z3431)=0,"",SUM(Q3431:Q3431))</f>
        <v/>
      </c>
      <c r="AB3431" s="16" t="str">
        <f>IF(COUNT(Q3431:Z3431)=0,"",SUM(R3431:S3431))</f>
        <v/>
      </c>
      <c r="AC3431" s="16" t="str">
        <f>IF(COUNT(Q3431:Z3431)=0,"",SUM(T3431:V3431))</f>
        <v/>
      </c>
      <c r="AD3431" s="16" t="str">
        <f>IF(COUNT(Q3431:Z3431)=0,"",SUM(W3431:Y3431))</f>
        <v/>
      </c>
      <c r="AE3431" s="16" t="str">
        <f>IF(COUNT(Q3431:Z3431)=0,"",SUM(Z3431:Z3431))</f>
        <v/>
      </c>
      <c r="AF3431" s="16" t="str">
        <f>IF(COUNT(Q3431:Z3431)=0,"",SUM(Q3431:Z3431))</f>
        <v/>
      </c>
      <c r="AG3431" s="17" t="str">
        <f>IFERROR((AA3431+AB3431)/AF3431,"")</f>
        <v/>
      </c>
      <c r="AH3431" s="16"/>
    </row>
    <row r="3432" spans="1:34" x14ac:dyDescent="0.2">
      <c r="A3432" s="4" t="s">
        <v>21</v>
      </c>
      <c r="B3432" s="4" t="s">
        <v>124</v>
      </c>
      <c r="C3432" s="4" t="s">
        <v>955</v>
      </c>
      <c r="D3432" s="4" t="s">
        <v>594</v>
      </c>
      <c r="E3432" s="4" t="s">
        <v>595</v>
      </c>
      <c r="F3432" s="4" t="s">
        <v>2154</v>
      </c>
      <c r="G3432" s="4" t="s">
        <v>158</v>
      </c>
      <c r="H3432" s="4" t="s">
        <v>165</v>
      </c>
      <c r="I3432" s="16"/>
      <c r="J3432" s="16"/>
      <c r="K3432" s="16"/>
      <c r="L3432" s="16"/>
      <c r="M3432" s="16"/>
      <c r="N3432" s="16"/>
      <c r="O3432" s="17" t="str">
        <f>IFERROR(K3432/I3432,"")</f>
        <v/>
      </c>
      <c r="P3432" s="17" t="str">
        <f>IFERROR(L3432/J3432,"")</f>
        <v/>
      </c>
      <c r="Q3432" s="16"/>
      <c r="R3432" s="16"/>
      <c r="S3432" s="16"/>
      <c r="T3432" s="16"/>
      <c r="U3432" s="16"/>
      <c r="V3432" s="16"/>
      <c r="W3432" s="16"/>
      <c r="X3432" s="16"/>
      <c r="Y3432" s="16"/>
      <c r="Z3432" s="16"/>
      <c r="AA3432" s="16" t="str">
        <f>IF(COUNT(Q3432:Z3432)=0,"",SUM(Q3432:Q3432))</f>
        <v/>
      </c>
      <c r="AB3432" s="16" t="str">
        <f>IF(COUNT(Q3432:Z3432)=0,"",SUM(R3432:S3432))</f>
        <v/>
      </c>
      <c r="AC3432" s="16" t="str">
        <f>IF(COUNT(Q3432:Z3432)=0,"",SUM(T3432:V3432))</f>
        <v/>
      </c>
      <c r="AD3432" s="16" t="str">
        <f>IF(COUNT(Q3432:Z3432)=0,"",SUM(W3432:Y3432))</f>
        <v/>
      </c>
      <c r="AE3432" s="16" t="str">
        <f>IF(COUNT(Q3432:Z3432)=0,"",SUM(Z3432:Z3432))</f>
        <v/>
      </c>
      <c r="AF3432" s="16" t="str">
        <f>IF(COUNT(Q3432:Z3432)=0,"",SUM(Q3432:Z3432))</f>
        <v/>
      </c>
      <c r="AG3432" s="17" t="str">
        <f>IFERROR((AA3432+AB3432)/AF3432,"")</f>
        <v/>
      </c>
      <c r="AH3432" s="16"/>
    </row>
    <row r="3433" spans="1:34" x14ac:dyDescent="0.2">
      <c r="A3433" s="4" t="s">
        <v>21</v>
      </c>
      <c r="B3433" s="4" t="s">
        <v>124</v>
      </c>
      <c r="C3433" s="4" t="s">
        <v>955</v>
      </c>
      <c r="D3433" s="4" t="s">
        <v>596</v>
      </c>
      <c r="E3433" s="4" t="s">
        <v>597</v>
      </c>
      <c r="F3433" s="4" t="s">
        <v>2155</v>
      </c>
      <c r="G3433" s="4" t="s">
        <v>158</v>
      </c>
      <c r="H3433" s="4" t="s">
        <v>165</v>
      </c>
      <c r="I3433" s="16"/>
      <c r="J3433" s="16"/>
      <c r="K3433" s="16"/>
      <c r="L3433" s="16"/>
      <c r="M3433" s="16"/>
      <c r="N3433" s="16"/>
      <c r="O3433" s="17" t="str">
        <f>IFERROR(K3433/I3433,"")</f>
        <v/>
      </c>
      <c r="P3433" s="17" t="str">
        <f>IFERROR(L3433/J3433,"")</f>
        <v/>
      </c>
      <c r="Q3433" s="16"/>
      <c r="R3433" s="16"/>
      <c r="S3433" s="16"/>
      <c r="T3433" s="16"/>
      <c r="U3433" s="16"/>
      <c r="V3433" s="16"/>
      <c r="W3433" s="16"/>
      <c r="X3433" s="16"/>
      <c r="Y3433" s="16"/>
      <c r="Z3433" s="16"/>
      <c r="AA3433" s="16" t="str">
        <f>IF(COUNT(Q3433:Z3433)=0,"",SUM(Q3433:Q3433))</f>
        <v/>
      </c>
      <c r="AB3433" s="16" t="str">
        <f>IF(COUNT(Q3433:Z3433)=0,"",SUM(R3433:S3433))</f>
        <v/>
      </c>
      <c r="AC3433" s="16" t="str">
        <f>IF(COUNT(Q3433:Z3433)=0,"",SUM(T3433:V3433))</f>
        <v/>
      </c>
      <c r="AD3433" s="16" t="str">
        <f>IF(COUNT(Q3433:Z3433)=0,"",SUM(W3433:Y3433))</f>
        <v/>
      </c>
      <c r="AE3433" s="16" t="str">
        <f>IF(COUNT(Q3433:Z3433)=0,"",SUM(Z3433:Z3433))</f>
        <v/>
      </c>
      <c r="AF3433" s="16" t="str">
        <f>IF(COUNT(Q3433:Z3433)=0,"",SUM(Q3433:Z3433))</f>
        <v/>
      </c>
      <c r="AG3433" s="17" t="str">
        <f>IFERROR((AA3433+AB3433)/AF3433,"")</f>
        <v/>
      </c>
      <c r="AH3433" s="16"/>
    </row>
    <row r="3434" spans="1:34" x14ac:dyDescent="0.2">
      <c r="A3434" s="4" t="s">
        <v>21</v>
      </c>
      <c r="B3434" s="4" t="s">
        <v>124</v>
      </c>
      <c r="C3434" s="4" t="s">
        <v>955</v>
      </c>
      <c r="D3434" s="4" t="s">
        <v>596</v>
      </c>
      <c r="E3434" s="4" t="s">
        <v>597</v>
      </c>
      <c r="F3434" s="4" t="s">
        <v>2156</v>
      </c>
      <c r="G3434" s="4" t="s">
        <v>158</v>
      </c>
      <c r="H3434" s="4" t="s">
        <v>164</v>
      </c>
      <c r="I3434" s="16"/>
      <c r="J3434" s="16"/>
      <c r="K3434" s="16"/>
      <c r="L3434" s="16"/>
      <c r="M3434" s="16"/>
      <c r="N3434" s="16"/>
      <c r="O3434" s="17" t="str">
        <f>IFERROR(K3434/I3434,"")</f>
        <v/>
      </c>
      <c r="P3434" s="17" t="str">
        <f>IFERROR(L3434/J3434,"")</f>
        <v/>
      </c>
      <c r="Q3434" s="16"/>
      <c r="R3434" s="16"/>
      <c r="S3434" s="16"/>
      <c r="T3434" s="16"/>
      <c r="U3434" s="16"/>
      <c r="V3434" s="16"/>
      <c r="W3434" s="16"/>
      <c r="X3434" s="16"/>
      <c r="Y3434" s="16"/>
      <c r="Z3434" s="16"/>
      <c r="AA3434" s="16" t="str">
        <f>IF(COUNT(Q3434:Z3434)=0,"",SUM(Q3434:Q3434))</f>
        <v/>
      </c>
      <c r="AB3434" s="16" t="str">
        <f>IF(COUNT(Q3434:Z3434)=0,"",SUM(R3434:S3434))</f>
        <v/>
      </c>
      <c r="AC3434" s="16" t="str">
        <f>IF(COUNT(Q3434:Z3434)=0,"",SUM(T3434:V3434))</f>
        <v/>
      </c>
      <c r="AD3434" s="16" t="str">
        <f>IF(COUNT(Q3434:Z3434)=0,"",SUM(W3434:Y3434))</f>
        <v/>
      </c>
      <c r="AE3434" s="16" t="str">
        <f>IF(COUNT(Q3434:Z3434)=0,"",SUM(Z3434:Z3434))</f>
        <v/>
      </c>
      <c r="AF3434" s="16" t="str">
        <f>IF(COUNT(Q3434:Z3434)=0,"",SUM(Q3434:Z3434))</f>
        <v/>
      </c>
      <c r="AG3434" s="17" t="str">
        <f>IFERROR((AA3434+AB3434)/AF3434,"")</f>
        <v/>
      </c>
      <c r="AH3434" s="16"/>
    </row>
    <row r="3435" spans="1:34" x14ac:dyDescent="0.2">
      <c r="A3435" s="4" t="s">
        <v>21</v>
      </c>
      <c r="B3435" s="4" t="s">
        <v>124</v>
      </c>
      <c r="C3435" s="4" t="s">
        <v>955</v>
      </c>
      <c r="D3435" s="4" t="s">
        <v>596</v>
      </c>
      <c r="E3435" s="4" t="s">
        <v>597</v>
      </c>
      <c r="F3435" s="4" t="s">
        <v>2157</v>
      </c>
      <c r="G3435" s="4" t="s">
        <v>158</v>
      </c>
      <c r="H3435" s="4" t="s">
        <v>163</v>
      </c>
      <c r="I3435" s="16"/>
      <c r="J3435" s="16"/>
      <c r="K3435" s="16"/>
      <c r="L3435" s="16"/>
      <c r="M3435" s="16"/>
      <c r="N3435" s="16"/>
      <c r="O3435" s="17" t="str">
        <f>IFERROR(K3435/I3435,"")</f>
        <v/>
      </c>
      <c r="P3435" s="17" t="str">
        <f>IFERROR(L3435/J3435,"")</f>
        <v/>
      </c>
      <c r="Q3435" s="16"/>
      <c r="R3435" s="16"/>
      <c r="S3435" s="16"/>
      <c r="T3435" s="16"/>
      <c r="U3435" s="16"/>
      <c r="V3435" s="16"/>
      <c r="W3435" s="16"/>
      <c r="X3435" s="16"/>
      <c r="Y3435" s="16"/>
      <c r="Z3435" s="16"/>
      <c r="AA3435" s="16" t="str">
        <f>IF(COUNT(Q3435:Z3435)=0,"",SUM(Q3435:Q3435))</f>
        <v/>
      </c>
      <c r="AB3435" s="16" t="str">
        <f>IF(COUNT(Q3435:Z3435)=0,"",SUM(R3435:S3435))</f>
        <v/>
      </c>
      <c r="AC3435" s="16" t="str">
        <f>IF(COUNT(Q3435:Z3435)=0,"",SUM(T3435:V3435))</f>
        <v/>
      </c>
      <c r="AD3435" s="16" t="str">
        <f>IF(COUNT(Q3435:Z3435)=0,"",SUM(W3435:Y3435))</f>
        <v/>
      </c>
      <c r="AE3435" s="16" t="str">
        <f>IF(COUNT(Q3435:Z3435)=0,"",SUM(Z3435:Z3435))</f>
        <v/>
      </c>
      <c r="AF3435" s="16" t="str">
        <f>IF(COUNT(Q3435:Z3435)=0,"",SUM(Q3435:Z3435))</f>
        <v/>
      </c>
      <c r="AG3435" s="17" t="str">
        <f>IFERROR((AA3435+AB3435)/AF3435,"")</f>
        <v/>
      </c>
      <c r="AH3435" s="16"/>
    </row>
    <row r="3436" spans="1:34" x14ac:dyDescent="0.2">
      <c r="A3436" s="4" t="s">
        <v>21</v>
      </c>
      <c r="B3436" s="4" t="s">
        <v>124</v>
      </c>
      <c r="C3436" s="4" t="s">
        <v>955</v>
      </c>
      <c r="D3436" s="4" t="s">
        <v>596</v>
      </c>
      <c r="E3436" s="4" t="s">
        <v>597</v>
      </c>
      <c r="F3436" s="4" t="s">
        <v>2158</v>
      </c>
      <c r="G3436" s="4" t="s">
        <v>158</v>
      </c>
      <c r="H3436" s="4" t="s">
        <v>164</v>
      </c>
      <c r="I3436" s="16"/>
      <c r="J3436" s="16"/>
      <c r="K3436" s="16"/>
      <c r="L3436" s="16"/>
      <c r="M3436" s="16"/>
      <c r="N3436" s="16"/>
      <c r="O3436" s="17" t="str">
        <f>IFERROR(K3436/I3436,"")</f>
        <v/>
      </c>
      <c r="P3436" s="17" t="str">
        <f>IFERROR(L3436/J3436,"")</f>
        <v/>
      </c>
      <c r="Q3436" s="16"/>
      <c r="R3436" s="16"/>
      <c r="S3436" s="16"/>
      <c r="T3436" s="16"/>
      <c r="U3436" s="16"/>
      <c r="V3436" s="16"/>
      <c r="W3436" s="16"/>
      <c r="X3436" s="16"/>
      <c r="Y3436" s="16"/>
      <c r="Z3436" s="16"/>
      <c r="AA3436" s="16" t="str">
        <f>IF(COUNT(Q3436:Z3436)=0,"",SUM(Q3436:Q3436))</f>
        <v/>
      </c>
      <c r="AB3436" s="16" t="str">
        <f>IF(COUNT(Q3436:Z3436)=0,"",SUM(R3436:S3436))</f>
        <v/>
      </c>
      <c r="AC3436" s="16" t="str">
        <f>IF(COUNT(Q3436:Z3436)=0,"",SUM(T3436:V3436))</f>
        <v/>
      </c>
      <c r="AD3436" s="16" t="str">
        <f>IF(COUNT(Q3436:Z3436)=0,"",SUM(W3436:Y3436))</f>
        <v/>
      </c>
      <c r="AE3436" s="16" t="str">
        <f>IF(COUNT(Q3436:Z3436)=0,"",SUM(Z3436:Z3436))</f>
        <v/>
      </c>
      <c r="AF3436" s="16" t="str">
        <f>IF(COUNT(Q3436:Z3436)=0,"",SUM(Q3436:Z3436))</f>
        <v/>
      </c>
      <c r="AG3436" s="17" t="str">
        <f>IFERROR((AA3436+AB3436)/AF3436,"")</f>
        <v/>
      </c>
      <c r="AH3436" s="16"/>
    </row>
    <row r="3437" spans="1:34" x14ac:dyDescent="0.2">
      <c r="A3437" s="4" t="s">
        <v>21</v>
      </c>
      <c r="B3437" s="4" t="s">
        <v>124</v>
      </c>
      <c r="C3437" s="4" t="s">
        <v>955</v>
      </c>
      <c r="D3437" s="4" t="s">
        <v>596</v>
      </c>
      <c r="E3437" s="4" t="s">
        <v>597</v>
      </c>
      <c r="F3437" s="4" t="s">
        <v>2159</v>
      </c>
      <c r="G3437" s="4" t="s">
        <v>158</v>
      </c>
      <c r="H3437" s="4" t="s">
        <v>164</v>
      </c>
      <c r="I3437" s="16"/>
      <c r="J3437" s="16"/>
      <c r="K3437" s="16"/>
      <c r="L3437" s="16"/>
      <c r="M3437" s="16"/>
      <c r="N3437" s="16"/>
      <c r="O3437" s="17" t="str">
        <f>IFERROR(K3437/I3437,"")</f>
        <v/>
      </c>
      <c r="P3437" s="17" t="str">
        <f>IFERROR(L3437/J3437,"")</f>
        <v/>
      </c>
      <c r="Q3437" s="16"/>
      <c r="R3437" s="16"/>
      <c r="S3437" s="16"/>
      <c r="T3437" s="16"/>
      <c r="U3437" s="16"/>
      <c r="V3437" s="16"/>
      <c r="W3437" s="16"/>
      <c r="X3437" s="16"/>
      <c r="Y3437" s="16"/>
      <c r="Z3437" s="16"/>
      <c r="AA3437" s="16" t="str">
        <f>IF(COUNT(Q3437:Z3437)=0,"",SUM(Q3437:Q3437))</f>
        <v/>
      </c>
      <c r="AB3437" s="16" t="str">
        <f>IF(COUNT(Q3437:Z3437)=0,"",SUM(R3437:S3437))</f>
        <v/>
      </c>
      <c r="AC3437" s="16" t="str">
        <f>IF(COUNT(Q3437:Z3437)=0,"",SUM(T3437:V3437))</f>
        <v/>
      </c>
      <c r="AD3437" s="16" t="str">
        <f>IF(COUNT(Q3437:Z3437)=0,"",SUM(W3437:Y3437))</f>
        <v/>
      </c>
      <c r="AE3437" s="16" t="str">
        <f>IF(COUNT(Q3437:Z3437)=0,"",SUM(Z3437:Z3437))</f>
        <v/>
      </c>
      <c r="AF3437" s="16" t="str">
        <f>IF(COUNT(Q3437:Z3437)=0,"",SUM(Q3437:Z3437))</f>
        <v/>
      </c>
      <c r="AG3437" s="17" t="str">
        <f>IFERROR((AA3437+AB3437)/AF3437,"")</f>
        <v/>
      </c>
      <c r="AH3437" s="16"/>
    </row>
    <row r="3438" spans="1:34" x14ac:dyDescent="0.2">
      <c r="A3438" s="4" t="s">
        <v>21</v>
      </c>
      <c r="B3438" s="4" t="s">
        <v>124</v>
      </c>
      <c r="C3438" s="4" t="s">
        <v>955</v>
      </c>
      <c r="D3438" s="4" t="s">
        <v>602</v>
      </c>
      <c r="E3438" s="4" t="s">
        <v>603</v>
      </c>
      <c r="F3438" s="4" t="s">
        <v>2193</v>
      </c>
      <c r="G3438" s="4" t="s">
        <v>158</v>
      </c>
      <c r="H3438" s="4" t="s">
        <v>164</v>
      </c>
      <c r="I3438" s="16"/>
      <c r="J3438" s="16"/>
      <c r="K3438" s="16"/>
      <c r="L3438" s="16"/>
      <c r="M3438" s="16"/>
      <c r="N3438" s="16"/>
      <c r="O3438" s="17" t="str">
        <f>IFERROR(K3438/I3438,"")</f>
        <v/>
      </c>
      <c r="P3438" s="17" t="str">
        <f>IFERROR(L3438/J3438,"")</f>
        <v/>
      </c>
      <c r="Q3438" s="16"/>
      <c r="R3438" s="16"/>
      <c r="S3438" s="16"/>
      <c r="T3438" s="16"/>
      <c r="U3438" s="16"/>
      <c r="V3438" s="16"/>
      <c r="W3438" s="16"/>
      <c r="X3438" s="16"/>
      <c r="Y3438" s="16"/>
      <c r="Z3438" s="16"/>
      <c r="AA3438" s="16" t="str">
        <f>IF(COUNT(Q3438:Z3438)=0,"",SUM(Q3438:Q3438))</f>
        <v/>
      </c>
      <c r="AB3438" s="16" t="str">
        <f>IF(COUNT(Q3438:Z3438)=0,"",SUM(R3438:S3438))</f>
        <v/>
      </c>
      <c r="AC3438" s="16" t="str">
        <f>IF(COUNT(Q3438:Z3438)=0,"",SUM(T3438:V3438))</f>
        <v/>
      </c>
      <c r="AD3438" s="16" t="str">
        <f>IF(COUNT(Q3438:Z3438)=0,"",SUM(W3438:Y3438))</f>
        <v/>
      </c>
      <c r="AE3438" s="16" t="str">
        <f>IF(COUNT(Q3438:Z3438)=0,"",SUM(Z3438:Z3438))</f>
        <v/>
      </c>
      <c r="AF3438" s="16" t="str">
        <f>IF(COUNT(Q3438:Z3438)=0,"",SUM(Q3438:Z3438))</f>
        <v/>
      </c>
      <c r="AG3438" s="17" t="str">
        <f>IFERROR((AA3438+AB3438)/AF3438,"")</f>
        <v/>
      </c>
      <c r="AH3438" s="16"/>
    </row>
    <row r="3439" spans="1:34" x14ac:dyDescent="0.2">
      <c r="A3439" s="4" t="s">
        <v>21</v>
      </c>
      <c r="B3439" s="4" t="s">
        <v>124</v>
      </c>
      <c r="C3439" s="4" t="s">
        <v>955</v>
      </c>
      <c r="D3439" s="4" t="s">
        <v>602</v>
      </c>
      <c r="E3439" s="4" t="s">
        <v>603</v>
      </c>
      <c r="F3439" s="4" t="s">
        <v>2194</v>
      </c>
      <c r="G3439" s="4" t="s">
        <v>158</v>
      </c>
      <c r="H3439" s="4" t="s">
        <v>165</v>
      </c>
      <c r="I3439" s="16"/>
      <c r="J3439" s="16"/>
      <c r="K3439" s="16"/>
      <c r="L3439" s="16"/>
      <c r="M3439" s="16"/>
      <c r="N3439" s="16"/>
      <c r="O3439" s="17" t="str">
        <f>IFERROR(K3439/I3439,"")</f>
        <v/>
      </c>
      <c r="P3439" s="17" t="str">
        <f>IFERROR(L3439/J3439,"")</f>
        <v/>
      </c>
      <c r="Q3439" s="16"/>
      <c r="R3439" s="16"/>
      <c r="S3439" s="16"/>
      <c r="T3439" s="16"/>
      <c r="U3439" s="16"/>
      <c r="V3439" s="16"/>
      <c r="W3439" s="16"/>
      <c r="X3439" s="16"/>
      <c r="Y3439" s="16"/>
      <c r="Z3439" s="16"/>
      <c r="AA3439" s="16" t="str">
        <f>IF(COUNT(Q3439:Z3439)=0,"",SUM(Q3439:Q3439))</f>
        <v/>
      </c>
      <c r="AB3439" s="16" t="str">
        <f>IF(COUNT(Q3439:Z3439)=0,"",SUM(R3439:S3439))</f>
        <v/>
      </c>
      <c r="AC3439" s="16" t="str">
        <f>IF(COUNT(Q3439:Z3439)=0,"",SUM(T3439:V3439))</f>
        <v/>
      </c>
      <c r="AD3439" s="16" t="str">
        <f>IF(COUNT(Q3439:Z3439)=0,"",SUM(W3439:Y3439))</f>
        <v/>
      </c>
      <c r="AE3439" s="16" t="str">
        <f>IF(COUNT(Q3439:Z3439)=0,"",SUM(Z3439:Z3439))</f>
        <v/>
      </c>
      <c r="AF3439" s="16" t="str">
        <f>IF(COUNT(Q3439:Z3439)=0,"",SUM(Q3439:Z3439))</f>
        <v/>
      </c>
      <c r="AG3439" s="17" t="str">
        <f>IFERROR((AA3439+AB3439)/AF3439,"")</f>
        <v/>
      </c>
      <c r="AH3439" s="16"/>
    </row>
    <row r="3440" spans="1:34" x14ac:dyDescent="0.2">
      <c r="A3440" s="4" t="s">
        <v>21</v>
      </c>
      <c r="B3440" s="4" t="s">
        <v>124</v>
      </c>
      <c r="C3440" s="4" t="s">
        <v>955</v>
      </c>
      <c r="D3440" s="4" t="s">
        <v>602</v>
      </c>
      <c r="E3440" s="4" t="s">
        <v>603</v>
      </c>
      <c r="F3440" s="4" t="s">
        <v>2195</v>
      </c>
      <c r="G3440" s="4" t="s">
        <v>158</v>
      </c>
      <c r="H3440" s="4" t="s">
        <v>167</v>
      </c>
      <c r="I3440" s="16"/>
      <c r="J3440" s="16"/>
      <c r="K3440" s="16"/>
      <c r="L3440" s="16"/>
      <c r="M3440" s="16"/>
      <c r="N3440" s="16"/>
      <c r="O3440" s="17" t="str">
        <f>IFERROR(K3440/I3440,"")</f>
        <v/>
      </c>
      <c r="P3440" s="17" t="str">
        <f>IFERROR(L3440/J3440,"")</f>
        <v/>
      </c>
      <c r="Q3440" s="16"/>
      <c r="R3440" s="16"/>
      <c r="S3440" s="16"/>
      <c r="T3440" s="16"/>
      <c r="U3440" s="16"/>
      <c r="V3440" s="16"/>
      <c r="W3440" s="16"/>
      <c r="X3440" s="16"/>
      <c r="Y3440" s="16"/>
      <c r="Z3440" s="16"/>
      <c r="AA3440" s="16" t="str">
        <f>IF(COUNT(Q3440:Z3440)=0,"",SUM(Q3440:Q3440))</f>
        <v/>
      </c>
      <c r="AB3440" s="16" t="str">
        <f>IF(COUNT(Q3440:Z3440)=0,"",SUM(R3440:S3440))</f>
        <v/>
      </c>
      <c r="AC3440" s="16" t="str">
        <f>IF(COUNT(Q3440:Z3440)=0,"",SUM(T3440:V3440))</f>
        <v/>
      </c>
      <c r="AD3440" s="16" t="str">
        <f>IF(COUNT(Q3440:Z3440)=0,"",SUM(W3440:Y3440))</f>
        <v/>
      </c>
      <c r="AE3440" s="16" t="str">
        <f>IF(COUNT(Q3440:Z3440)=0,"",SUM(Z3440:Z3440))</f>
        <v/>
      </c>
      <c r="AF3440" s="16" t="str">
        <f>IF(COUNT(Q3440:Z3440)=0,"",SUM(Q3440:Z3440))</f>
        <v/>
      </c>
      <c r="AG3440" s="17" t="str">
        <f>IFERROR((AA3440+AB3440)/AF3440,"")</f>
        <v/>
      </c>
      <c r="AH3440" s="16"/>
    </row>
    <row r="3441" spans="1:34" x14ac:dyDescent="0.2">
      <c r="A3441" s="4" t="s">
        <v>21</v>
      </c>
      <c r="B3441" s="4" t="s">
        <v>124</v>
      </c>
      <c r="C3441" s="4" t="s">
        <v>955</v>
      </c>
      <c r="D3441" s="4" t="s">
        <v>602</v>
      </c>
      <c r="E3441" s="4" t="s">
        <v>603</v>
      </c>
      <c r="F3441" s="4" t="s">
        <v>2196</v>
      </c>
      <c r="G3441" s="4" t="s">
        <v>158</v>
      </c>
      <c r="H3441" s="4" t="s">
        <v>164</v>
      </c>
      <c r="I3441" s="16"/>
      <c r="J3441" s="16"/>
      <c r="K3441" s="16"/>
      <c r="L3441" s="16"/>
      <c r="M3441" s="16"/>
      <c r="N3441" s="16"/>
      <c r="O3441" s="17" t="str">
        <f>IFERROR(K3441/I3441,"")</f>
        <v/>
      </c>
      <c r="P3441" s="17" t="str">
        <f>IFERROR(L3441/J3441,"")</f>
        <v/>
      </c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 t="str">
        <f>IF(COUNT(Q3441:Z3441)=0,"",SUM(Q3441:Q3441))</f>
        <v/>
      </c>
      <c r="AB3441" s="16" t="str">
        <f>IF(COUNT(Q3441:Z3441)=0,"",SUM(R3441:S3441))</f>
        <v/>
      </c>
      <c r="AC3441" s="16" t="str">
        <f>IF(COUNT(Q3441:Z3441)=0,"",SUM(T3441:V3441))</f>
        <v/>
      </c>
      <c r="AD3441" s="16" t="str">
        <f>IF(COUNT(Q3441:Z3441)=0,"",SUM(W3441:Y3441))</f>
        <v/>
      </c>
      <c r="AE3441" s="16" t="str">
        <f>IF(COUNT(Q3441:Z3441)=0,"",SUM(Z3441:Z3441))</f>
        <v/>
      </c>
      <c r="AF3441" s="16" t="str">
        <f>IF(COUNT(Q3441:Z3441)=0,"",SUM(Q3441:Z3441))</f>
        <v/>
      </c>
      <c r="AG3441" s="17" t="str">
        <f>IFERROR((AA3441+AB3441)/AF3441,"")</f>
        <v/>
      </c>
      <c r="AH3441" s="16"/>
    </row>
    <row r="3442" spans="1:34" x14ac:dyDescent="0.2">
      <c r="A3442" s="4" t="s">
        <v>21</v>
      </c>
      <c r="B3442" s="4" t="s">
        <v>124</v>
      </c>
      <c r="C3442" s="4" t="s">
        <v>955</v>
      </c>
      <c r="D3442" s="4" t="s">
        <v>602</v>
      </c>
      <c r="E3442" s="4" t="s">
        <v>603</v>
      </c>
      <c r="F3442" s="4" t="s">
        <v>2197</v>
      </c>
      <c r="G3442" s="4" t="s">
        <v>158</v>
      </c>
      <c r="H3442" s="4" t="s">
        <v>165</v>
      </c>
      <c r="I3442" s="16"/>
      <c r="J3442" s="16"/>
      <c r="K3442" s="16"/>
      <c r="L3442" s="16"/>
      <c r="M3442" s="16"/>
      <c r="N3442" s="16"/>
      <c r="O3442" s="17" t="str">
        <f>IFERROR(K3442/I3442,"")</f>
        <v/>
      </c>
      <c r="P3442" s="17" t="str">
        <f>IFERROR(L3442/J3442,"")</f>
        <v/>
      </c>
      <c r="Q3442" s="16"/>
      <c r="R3442" s="16"/>
      <c r="S3442" s="16"/>
      <c r="T3442" s="16"/>
      <c r="U3442" s="16"/>
      <c r="V3442" s="16"/>
      <c r="W3442" s="16"/>
      <c r="X3442" s="16"/>
      <c r="Y3442" s="16"/>
      <c r="Z3442" s="16"/>
      <c r="AA3442" s="16" t="str">
        <f>IF(COUNT(Q3442:Z3442)=0,"",SUM(Q3442:Q3442))</f>
        <v/>
      </c>
      <c r="AB3442" s="16" t="str">
        <f>IF(COUNT(Q3442:Z3442)=0,"",SUM(R3442:S3442))</f>
        <v/>
      </c>
      <c r="AC3442" s="16" t="str">
        <f>IF(COUNT(Q3442:Z3442)=0,"",SUM(T3442:V3442))</f>
        <v/>
      </c>
      <c r="AD3442" s="16" t="str">
        <f>IF(COUNT(Q3442:Z3442)=0,"",SUM(W3442:Y3442))</f>
        <v/>
      </c>
      <c r="AE3442" s="16" t="str">
        <f>IF(COUNT(Q3442:Z3442)=0,"",SUM(Z3442:Z3442))</f>
        <v/>
      </c>
      <c r="AF3442" s="16" t="str">
        <f>IF(COUNT(Q3442:Z3442)=0,"",SUM(Q3442:Z3442))</f>
        <v/>
      </c>
      <c r="AG3442" s="17" t="str">
        <f>IFERROR((AA3442+AB3442)/AF3442,"")</f>
        <v/>
      </c>
      <c r="AH3442" s="16"/>
    </row>
    <row r="3443" spans="1:34" x14ac:dyDescent="0.2">
      <c r="A3443" s="4" t="s">
        <v>21</v>
      </c>
      <c r="B3443" s="4" t="s">
        <v>124</v>
      </c>
      <c r="C3443" s="4" t="s">
        <v>955</v>
      </c>
      <c r="D3443" s="4" t="s">
        <v>602</v>
      </c>
      <c r="E3443" s="4" t="s">
        <v>603</v>
      </c>
      <c r="F3443" s="4" t="s">
        <v>2198</v>
      </c>
      <c r="G3443" s="4" t="s">
        <v>158</v>
      </c>
      <c r="H3443" s="4" t="s">
        <v>163</v>
      </c>
      <c r="I3443" s="16"/>
      <c r="J3443" s="16"/>
      <c r="K3443" s="16"/>
      <c r="L3443" s="16"/>
      <c r="M3443" s="16"/>
      <c r="N3443" s="16"/>
      <c r="O3443" s="17" t="str">
        <f>IFERROR(K3443/I3443,"")</f>
        <v/>
      </c>
      <c r="P3443" s="17" t="str">
        <f>IFERROR(L3443/J3443,"")</f>
        <v/>
      </c>
      <c r="Q3443" s="16"/>
      <c r="R3443" s="16"/>
      <c r="S3443" s="16"/>
      <c r="T3443" s="16"/>
      <c r="U3443" s="16"/>
      <c r="V3443" s="16"/>
      <c r="W3443" s="16"/>
      <c r="X3443" s="16"/>
      <c r="Y3443" s="16"/>
      <c r="Z3443" s="16"/>
      <c r="AA3443" s="16" t="str">
        <f>IF(COUNT(Q3443:Z3443)=0,"",SUM(Q3443:Q3443))</f>
        <v/>
      </c>
      <c r="AB3443" s="16" t="str">
        <f>IF(COUNT(Q3443:Z3443)=0,"",SUM(R3443:S3443))</f>
        <v/>
      </c>
      <c r="AC3443" s="16" t="str">
        <f>IF(COUNT(Q3443:Z3443)=0,"",SUM(T3443:V3443))</f>
        <v/>
      </c>
      <c r="AD3443" s="16" t="str">
        <f>IF(COUNT(Q3443:Z3443)=0,"",SUM(W3443:Y3443))</f>
        <v/>
      </c>
      <c r="AE3443" s="16" t="str">
        <f>IF(COUNT(Q3443:Z3443)=0,"",SUM(Z3443:Z3443))</f>
        <v/>
      </c>
      <c r="AF3443" s="16" t="str">
        <f>IF(COUNT(Q3443:Z3443)=0,"",SUM(Q3443:Z3443))</f>
        <v/>
      </c>
      <c r="AG3443" s="17" t="str">
        <f>IFERROR((AA3443+AB3443)/AF3443,"")</f>
        <v/>
      </c>
      <c r="AH3443" s="16"/>
    </row>
    <row r="3444" spans="1:34" x14ac:dyDescent="0.2">
      <c r="A3444" s="4" t="s">
        <v>21</v>
      </c>
      <c r="B3444" s="4" t="s">
        <v>124</v>
      </c>
      <c r="C3444" s="4" t="s">
        <v>955</v>
      </c>
      <c r="D3444" s="4" t="s">
        <v>602</v>
      </c>
      <c r="E3444" s="4" t="s">
        <v>603</v>
      </c>
      <c r="F3444" s="4" t="s">
        <v>2199</v>
      </c>
      <c r="G3444" s="4" t="s">
        <v>158</v>
      </c>
      <c r="H3444" s="4" t="s">
        <v>163</v>
      </c>
      <c r="I3444" s="16"/>
      <c r="J3444" s="16"/>
      <c r="K3444" s="16"/>
      <c r="L3444" s="16"/>
      <c r="M3444" s="16"/>
      <c r="N3444" s="16"/>
      <c r="O3444" s="17" t="str">
        <f>IFERROR(K3444/I3444,"")</f>
        <v/>
      </c>
      <c r="P3444" s="17" t="str">
        <f>IFERROR(L3444/J3444,"")</f>
        <v/>
      </c>
      <c r="Q3444" s="16"/>
      <c r="R3444" s="16"/>
      <c r="S3444" s="16"/>
      <c r="T3444" s="16"/>
      <c r="U3444" s="16"/>
      <c r="V3444" s="16"/>
      <c r="W3444" s="16"/>
      <c r="X3444" s="16"/>
      <c r="Y3444" s="16"/>
      <c r="Z3444" s="16"/>
      <c r="AA3444" s="16" t="str">
        <f>IF(COUNT(Q3444:Z3444)=0,"",SUM(Q3444:Q3444))</f>
        <v/>
      </c>
      <c r="AB3444" s="16" t="str">
        <f>IF(COUNT(Q3444:Z3444)=0,"",SUM(R3444:S3444))</f>
        <v/>
      </c>
      <c r="AC3444" s="16" t="str">
        <f>IF(COUNT(Q3444:Z3444)=0,"",SUM(T3444:V3444))</f>
        <v/>
      </c>
      <c r="AD3444" s="16" t="str">
        <f>IF(COUNT(Q3444:Z3444)=0,"",SUM(W3444:Y3444))</f>
        <v/>
      </c>
      <c r="AE3444" s="16" t="str">
        <f>IF(COUNT(Q3444:Z3444)=0,"",SUM(Z3444:Z3444))</f>
        <v/>
      </c>
      <c r="AF3444" s="16" t="str">
        <f>IF(COUNT(Q3444:Z3444)=0,"",SUM(Q3444:Z3444))</f>
        <v/>
      </c>
      <c r="AG3444" s="17" t="str">
        <f>IFERROR((AA3444+AB3444)/AF3444,"")</f>
        <v/>
      </c>
      <c r="AH3444" s="16"/>
    </row>
    <row r="3445" spans="1:34" x14ac:dyDescent="0.2">
      <c r="A3445" s="4" t="s">
        <v>21</v>
      </c>
      <c r="B3445" s="4" t="s">
        <v>124</v>
      </c>
      <c r="C3445" s="4" t="s">
        <v>955</v>
      </c>
      <c r="D3445" s="4" t="s">
        <v>602</v>
      </c>
      <c r="E3445" s="4" t="s">
        <v>603</v>
      </c>
      <c r="F3445" s="4" t="s">
        <v>2200</v>
      </c>
      <c r="G3445" s="4" t="s">
        <v>158</v>
      </c>
      <c r="H3445" s="4" t="s">
        <v>164</v>
      </c>
      <c r="I3445" s="16"/>
      <c r="J3445" s="16"/>
      <c r="K3445" s="16"/>
      <c r="L3445" s="16"/>
      <c r="M3445" s="16"/>
      <c r="N3445" s="16"/>
      <c r="O3445" s="17" t="str">
        <f>IFERROR(K3445/I3445,"")</f>
        <v/>
      </c>
      <c r="P3445" s="17" t="str">
        <f>IFERROR(L3445/J3445,"")</f>
        <v/>
      </c>
      <c r="Q3445" s="16"/>
      <c r="R3445" s="16"/>
      <c r="S3445" s="16"/>
      <c r="T3445" s="16"/>
      <c r="U3445" s="16"/>
      <c r="V3445" s="16"/>
      <c r="W3445" s="16"/>
      <c r="X3445" s="16"/>
      <c r="Y3445" s="16"/>
      <c r="Z3445" s="16"/>
      <c r="AA3445" s="16" t="str">
        <f>IF(COUNT(Q3445:Z3445)=0,"",SUM(Q3445:Q3445))</f>
        <v/>
      </c>
      <c r="AB3445" s="16" t="str">
        <f>IF(COUNT(Q3445:Z3445)=0,"",SUM(R3445:S3445))</f>
        <v/>
      </c>
      <c r="AC3445" s="16" t="str">
        <f>IF(COUNT(Q3445:Z3445)=0,"",SUM(T3445:V3445))</f>
        <v/>
      </c>
      <c r="AD3445" s="16" t="str">
        <f>IF(COUNT(Q3445:Z3445)=0,"",SUM(W3445:Y3445))</f>
        <v/>
      </c>
      <c r="AE3445" s="16" t="str">
        <f>IF(COUNT(Q3445:Z3445)=0,"",SUM(Z3445:Z3445))</f>
        <v/>
      </c>
      <c r="AF3445" s="16" t="str">
        <f>IF(COUNT(Q3445:Z3445)=0,"",SUM(Q3445:Z3445))</f>
        <v/>
      </c>
      <c r="AG3445" s="17" t="str">
        <f>IFERROR((AA3445+AB3445)/AF3445,"")</f>
        <v/>
      </c>
      <c r="AH3445" s="16"/>
    </row>
    <row r="3446" spans="1:34" x14ac:dyDescent="0.2">
      <c r="A3446" s="4" t="s">
        <v>21</v>
      </c>
      <c r="B3446" s="4" t="s">
        <v>124</v>
      </c>
      <c r="C3446" s="4" t="s">
        <v>955</v>
      </c>
      <c r="D3446" s="4" t="s">
        <v>602</v>
      </c>
      <c r="E3446" s="4" t="s">
        <v>603</v>
      </c>
      <c r="F3446" s="4" t="s">
        <v>2201</v>
      </c>
      <c r="G3446" s="4" t="s">
        <v>158</v>
      </c>
      <c r="H3446" s="4" t="s">
        <v>165</v>
      </c>
      <c r="I3446" s="16"/>
      <c r="J3446" s="16"/>
      <c r="K3446" s="16"/>
      <c r="L3446" s="16"/>
      <c r="M3446" s="16"/>
      <c r="N3446" s="16"/>
      <c r="O3446" s="17" t="str">
        <f>IFERROR(K3446/I3446,"")</f>
        <v/>
      </c>
      <c r="P3446" s="17" t="str">
        <f>IFERROR(L3446/J3446,"")</f>
        <v/>
      </c>
      <c r="Q3446" s="16"/>
      <c r="R3446" s="16"/>
      <c r="S3446" s="16"/>
      <c r="T3446" s="16"/>
      <c r="U3446" s="16"/>
      <c r="V3446" s="16"/>
      <c r="W3446" s="16"/>
      <c r="X3446" s="16"/>
      <c r="Y3446" s="16"/>
      <c r="Z3446" s="16"/>
      <c r="AA3446" s="16" t="str">
        <f>IF(COUNT(Q3446:Z3446)=0,"",SUM(Q3446:Q3446))</f>
        <v/>
      </c>
      <c r="AB3446" s="16" t="str">
        <f>IF(COUNT(Q3446:Z3446)=0,"",SUM(R3446:S3446))</f>
        <v/>
      </c>
      <c r="AC3446" s="16" t="str">
        <f>IF(COUNT(Q3446:Z3446)=0,"",SUM(T3446:V3446))</f>
        <v/>
      </c>
      <c r="AD3446" s="16" t="str">
        <f>IF(COUNT(Q3446:Z3446)=0,"",SUM(W3446:Y3446))</f>
        <v/>
      </c>
      <c r="AE3446" s="16" t="str">
        <f>IF(COUNT(Q3446:Z3446)=0,"",SUM(Z3446:Z3446))</f>
        <v/>
      </c>
      <c r="AF3446" s="16" t="str">
        <f>IF(COUNT(Q3446:Z3446)=0,"",SUM(Q3446:Z3446))</f>
        <v/>
      </c>
      <c r="AG3446" s="17" t="str">
        <f>IFERROR((AA3446+AB3446)/AF3446,"")</f>
        <v/>
      </c>
      <c r="AH3446" s="16"/>
    </row>
    <row r="3447" spans="1:34" x14ac:dyDescent="0.2">
      <c r="A3447" s="4" t="s">
        <v>21</v>
      </c>
      <c r="B3447" s="4" t="s">
        <v>124</v>
      </c>
      <c r="C3447" s="4" t="s">
        <v>955</v>
      </c>
      <c r="D3447" s="4" t="s">
        <v>602</v>
      </c>
      <c r="E3447" s="4" t="s">
        <v>603</v>
      </c>
      <c r="F3447" s="4" t="s">
        <v>2202</v>
      </c>
      <c r="G3447" s="4" t="s">
        <v>158</v>
      </c>
      <c r="H3447" s="4" t="s">
        <v>163</v>
      </c>
      <c r="I3447" s="16"/>
      <c r="J3447" s="16"/>
      <c r="K3447" s="16"/>
      <c r="L3447" s="16"/>
      <c r="M3447" s="16"/>
      <c r="N3447" s="16"/>
      <c r="O3447" s="17" t="str">
        <f>IFERROR(K3447/I3447,"")</f>
        <v/>
      </c>
      <c r="P3447" s="17" t="str">
        <f>IFERROR(L3447/J3447,"")</f>
        <v/>
      </c>
      <c r="Q3447" s="16"/>
      <c r="R3447" s="16"/>
      <c r="S3447" s="16"/>
      <c r="T3447" s="16"/>
      <c r="U3447" s="16"/>
      <c r="V3447" s="16"/>
      <c r="W3447" s="16"/>
      <c r="X3447" s="16"/>
      <c r="Y3447" s="16"/>
      <c r="Z3447" s="16"/>
      <c r="AA3447" s="16" t="str">
        <f>IF(COUNT(Q3447:Z3447)=0,"",SUM(Q3447:Q3447))</f>
        <v/>
      </c>
      <c r="AB3447" s="16" t="str">
        <f>IF(COUNT(Q3447:Z3447)=0,"",SUM(R3447:S3447))</f>
        <v/>
      </c>
      <c r="AC3447" s="16" t="str">
        <f>IF(COUNT(Q3447:Z3447)=0,"",SUM(T3447:V3447))</f>
        <v/>
      </c>
      <c r="AD3447" s="16" t="str">
        <f>IF(COUNT(Q3447:Z3447)=0,"",SUM(W3447:Y3447))</f>
        <v/>
      </c>
      <c r="AE3447" s="16" t="str">
        <f>IF(COUNT(Q3447:Z3447)=0,"",SUM(Z3447:Z3447))</f>
        <v/>
      </c>
      <c r="AF3447" s="16" t="str">
        <f>IF(COUNT(Q3447:Z3447)=0,"",SUM(Q3447:Z3447))</f>
        <v/>
      </c>
      <c r="AG3447" s="17" t="str">
        <f>IFERROR((AA3447+AB3447)/AF3447,"")</f>
        <v/>
      </c>
      <c r="AH3447" s="16"/>
    </row>
    <row r="3448" spans="1:34" x14ac:dyDescent="0.2">
      <c r="A3448" s="4" t="s">
        <v>21</v>
      </c>
      <c r="B3448" s="4" t="s">
        <v>124</v>
      </c>
      <c r="C3448" s="4" t="s">
        <v>955</v>
      </c>
      <c r="D3448" s="4" t="s">
        <v>602</v>
      </c>
      <c r="E3448" s="4" t="s">
        <v>603</v>
      </c>
      <c r="F3448" s="4" t="s">
        <v>2203</v>
      </c>
      <c r="G3448" s="4" t="s">
        <v>158</v>
      </c>
      <c r="H3448" s="4" t="s">
        <v>164</v>
      </c>
      <c r="I3448" s="16"/>
      <c r="J3448" s="16"/>
      <c r="K3448" s="16"/>
      <c r="L3448" s="16"/>
      <c r="M3448" s="16"/>
      <c r="N3448" s="16"/>
      <c r="O3448" s="17" t="str">
        <f>IFERROR(K3448/I3448,"")</f>
        <v/>
      </c>
      <c r="P3448" s="17" t="str">
        <f>IFERROR(L3448/J3448,"")</f>
        <v/>
      </c>
      <c r="Q3448" s="16"/>
      <c r="R3448" s="16"/>
      <c r="S3448" s="16"/>
      <c r="T3448" s="16"/>
      <c r="U3448" s="16"/>
      <c r="V3448" s="16"/>
      <c r="W3448" s="16"/>
      <c r="X3448" s="16"/>
      <c r="Y3448" s="16"/>
      <c r="Z3448" s="16"/>
      <c r="AA3448" s="16" t="str">
        <f>IF(COUNT(Q3448:Z3448)=0,"",SUM(Q3448:Q3448))</f>
        <v/>
      </c>
      <c r="AB3448" s="16" t="str">
        <f>IF(COUNT(Q3448:Z3448)=0,"",SUM(R3448:S3448))</f>
        <v/>
      </c>
      <c r="AC3448" s="16" t="str">
        <f>IF(COUNT(Q3448:Z3448)=0,"",SUM(T3448:V3448))</f>
        <v/>
      </c>
      <c r="AD3448" s="16" t="str">
        <f>IF(COUNT(Q3448:Z3448)=0,"",SUM(W3448:Y3448))</f>
        <v/>
      </c>
      <c r="AE3448" s="16" t="str">
        <f>IF(COUNT(Q3448:Z3448)=0,"",SUM(Z3448:Z3448))</f>
        <v/>
      </c>
      <c r="AF3448" s="16" t="str">
        <f>IF(COUNT(Q3448:Z3448)=0,"",SUM(Q3448:Z3448))</f>
        <v/>
      </c>
      <c r="AG3448" s="17" t="str">
        <f>IFERROR((AA3448+AB3448)/AF3448,"")</f>
        <v/>
      </c>
      <c r="AH3448" s="16"/>
    </row>
    <row r="3449" spans="1:34" x14ac:dyDescent="0.2">
      <c r="A3449" s="4" t="s">
        <v>21</v>
      </c>
      <c r="B3449" s="4" t="s">
        <v>124</v>
      </c>
      <c r="C3449" s="4" t="s">
        <v>955</v>
      </c>
      <c r="D3449" s="4" t="s">
        <v>602</v>
      </c>
      <c r="E3449" s="4" t="s">
        <v>603</v>
      </c>
      <c r="F3449" s="4" t="s">
        <v>2204</v>
      </c>
      <c r="G3449" s="4" t="s">
        <v>158</v>
      </c>
      <c r="H3449" s="4" t="s">
        <v>165</v>
      </c>
      <c r="I3449" s="16"/>
      <c r="J3449" s="16"/>
      <c r="K3449" s="16"/>
      <c r="L3449" s="16"/>
      <c r="M3449" s="16"/>
      <c r="N3449" s="16"/>
      <c r="O3449" s="17" t="str">
        <f>IFERROR(K3449/I3449,"")</f>
        <v/>
      </c>
      <c r="P3449" s="17" t="str">
        <f>IFERROR(L3449/J3449,"")</f>
        <v/>
      </c>
      <c r="Q3449" s="16"/>
      <c r="R3449" s="16"/>
      <c r="S3449" s="16"/>
      <c r="T3449" s="16"/>
      <c r="U3449" s="16"/>
      <c r="V3449" s="16"/>
      <c r="W3449" s="16"/>
      <c r="X3449" s="16"/>
      <c r="Y3449" s="16"/>
      <c r="Z3449" s="16"/>
      <c r="AA3449" s="16" t="str">
        <f>IF(COUNT(Q3449:Z3449)=0,"",SUM(Q3449:Q3449))</f>
        <v/>
      </c>
      <c r="AB3449" s="16" t="str">
        <f>IF(COUNT(Q3449:Z3449)=0,"",SUM(R3449:S3449))</f>
        <v/>
      </c>
      <c r="AC3449" s="16" t="str">
        <f>IF(COUNT(Q3449:Z3449)=0,"",SUM(T3449:V3449))</f>
        <v/>
      </c>
      <c r="AD3449" s="16" t="str">
        <f>IF(COUNT(Q3449:Z3449)=0,"",SUM(W3449:Y3449))</f>
        <v/>
      </c>
      <c r="AE3449" s="16" t="str">
        <f>IF(COUNT(Q3449:Z3449)=0,"",SUM(Z3449:Z3449))</f>
        <v/>
      </c>
      <c r="AF3449" s="16" t="str">
        <f>IF(COUNT(Q3449:Z3449)=0,"",SUM(Q3449:Z3449))</f>
        <v/>
      </c>
      <c r="AG3449" s="17" t="str">
        <f>IFERROR((AA3449+AB3449)/AF3449,"")</f>
        <v/>
      </c>
      <c r="AH3449" s="16"/>
    </row>
    <row r="3450" spans="1:34" x14ac:dyDescent="0.2">
      <c r="A3450" s="4" t="s">
        <v>21</v>
      </c>
      <c r="B3450" s="4" t="s">
        <v>124</v>
      </c>
      <c r="C3450" s="4" t="s">
        <v>955</v>
      </c>
      <c r="D3450" s="4" t="s">
        <v>602</v>
      </c>
      <c r="E3450" s="4" t="s">
        <v>603</v>
      </c>
      <c r="F3450" s="4" t="s">
        <v>2205</v>
      </c>
      <c r="G3450" s="4" t="s">
        <v>158</v>
      </c>
      <c r="H3450" s="4" t="s">
        <v>164</v>
      </c>
      <c r="I3450" s="16"/>
      <c r="J3450" s="16"/>
      <c r="K3450" s="16"/>
      <c r="L3450" s="16"/>
      <c r="M3450" s="16"/>
      <c r="N3450" s="16"/>
      <c r="O3450" s="17" t="str">
        <f>IFERROR(K3450/I3450,"")</f>
        <v/>
      </c>
      <c r="P3450" s="17" t="str">
        <f>IFERROR(L3450/J3450,"")</f>
        <v/>
      </c>
      <c r="Q3450" s="16"/>
      <c r="R3450" s="16"/>
      <c r="S3450" s="16"/>
      <c r="T3450" s="16"/>
      <c r="U3450" s="16"/>
      <c r="V3450" s="16"/>
      <c r="W3450" s="16"/>
      <c r="X3450" s="16"/>
      <c r="Y3450" s="16"/>
      <c r="Z3450" s="16"/>
      <c r="AA3450" s="16" t="str">
        <f>IF(COUNT(Q3450:Z3450)=0,"",SUM(Q3450:Q3450))</f>
        <v/>
      </c>
      <c r="AB3450" s="16" t="str">
        <f>IF(COUNT(Q3450:Z3450)=0,"",SUM(R3450:S3450))</f>
        <v/>
      </c>
      <c r="AC3450" s="16" t="str">
        <f>IF(COUNT(Q3450:Z3450)=0,"",SUM(T3450:V3450))</f>
        <v/>
      </c>
      <c r="AD3450" s="16" t="str">
        <f>IF(COUNT(Q3450:Z3450)=0,"",SUM(W3450:Y3450))</f>
        <v/>
      </c>
      <c r="AE3450" s="16" t="str">
        <f>IF(COUNT(Q3450:Z3450)=0,"",SUM(Z3450:Z3450))</f>
        <v/>
      </c>
      <c r="AF3450" s="16" t="str">
        <f>IF(COUNT(Q3450:Z3450)=0,"",SUM(Q3450:Z3450))</f>
        <v/>
      </c>
      <c r="AG3450" s="17" t="str">
        <f>IFERROR((AA3450+AB3450)/AF3450,"")</f>
        <v/>
      </c>
      <c r="AH3450" s="16"/>
    </row>
    <row r="3451" spans="1:34" x14ac:dyDescent="0.2">
      <c r="A3451" s="4" t="s">
        <v>21</v>
      </c>
      <c r="B3451" s="4" t="s">
        <v>124</v>
      </c>
      <c r="C3451" s="4" t="s">
        <v>955</v>
      </c>
      <c r="D3451" s="4" t="s">
        <v>602</v>
      </c>
      <c r="E3451" s="4" t="s">
        <v>603</v>
      </c>
      <c r="F3451" s="4" t="s">
        <v>2206</v>
      </c>
      <c r="G3451" s="4" t="s">
        <v>158</v>
      </c>
      <c r="H3451" s="4" t="s">
        <v>165</v>
      </c>
      <c r="I3451" s="16"/>
      <c r="J3451" s="16"/>
      <c r="K3451" s="16"/>
      <c r="L3451" s="16"/>
      <c r="M3451" s="16"/>
      <c r="N3451" s="16"/>
      <c r="O3451" s="17" t="str">
        <f>IFERROR(K3451/I3451,"")</f>
        <v/>
      </c>
      <c r="P3451" s="17" t="str">
        <f>IFERROR(L3451/J3451,"")</f>
        <v/>
      </c>
      <c r="Q3451" s="16"/>
      <c r="R3451" s="16"/>
      <c r="S3451" s="16"/>
      <c r="T3451" s="16"/>
      <c r="U3451" s="16"/>
      <c r="V3451" s="16"/>
      <c r="W3451" s="16"/>
      <c r="X3451" s="16"/>
      <c r="Y3451" s="16"/>
      <c r="Z3451" s="16"/>
      <c r="AA3451" s="16" t="str">
        <f>IF(COUNT(Q3451:Z3451)=0,"",SUM(Q3451:Q3451))</f>
        <v/>
      </c>
      <c r="AB3451" s="16" t="str">
        <f>IF(COUNT(Q3451:Z3451)=0,"",SUM(R3451:S3451))</f>
        <v/>
      </c>
      <c r="AC3451" s="16" t="str">
        <f>IF(COUNT(Q3451:Z3451)=0,"",SUM(T3451:V3451))</f>
        <v/>
      </c>
      <c r="AD3451" s="16" t="str">
        <f>IF(COUNT(Q3451:Z3451)=0,"",SUM(W3451:Y3451))</f>
        <v/>
      </c>
      <c r="AE3451" s="16" t="str">
        <f>IF(COUNT(Q3451:Z3451)=0,"",SUM(Z3451:Z3451))</f>
        <v/>
      </c>
      <c r="AF3451" s="16" t="str">
        <f>IF(COUNT(Q3451:Z3451)=0,"",SUM(Q3451:Z3451))</f>
        <v/>
      </c>
      <c r="AG3451" s="17" t="str">
        <f>IFERROR((AA3451+AB3451)/AF3451,"")</f>
        <v/>
      </c>
      <c r="AH3451" s="16"/>
    </row>
    <row r="3452" spans="1:34" x14ac:dyDescent="0.2">
      <c r="A3452" s="4" t="s">
        <v>21</v>
      </c>
      <c r="B3452" s="4" t="s">
        <v>124</v>
      </c>
      <c r="C3452" s="4" t="s">
        <v>955</v>
      </c>
      <c r="D3452" s="4" t="s">
        <v>605</v>
      </c>
      <c r="E3452" s="4" t="s">
        <v>606</v>
      </c>
      <c r="F3452" s="4" t="s">
        <v>2226</v>
      </c>
      <c r="G3452" s="4" t="s">
        <v>158</v>
      </c>
      <c r="H3452" s="4" t="s">
        <v>164</v>
      </c>
      <c r="I3452" s="16"/>
      <c r="J3452" s="16"/>
      <c r="K3452" s="16"/>
      <c r="L3452" s="16"/>
      <c r="M3452" s="16"/>
      <c r="N3452" s="16"/>
      <c r="O3452" s="17" t="str">
        <f>IFERROR(K3452/I3452,"")</f>
        <v/>
      </c>
      <c r="P3452" s="17" t="str">
        <f>IFERROR(L3452/J3452,"")</f>
        <v/>
      </c>
      <c r="Q3452" s="16"/>
      <c r="R3452" s="16"/>
      <c r="S3452" s="16"/>
      <c r="T3452" s="16"/>
      <c r="U3452" s="16"/>
      <c r="V3452" s="16"/>
      <c r="W3452" s="16"/>
      <c r="X3452" s="16"/>
      <c r="Y3452" s="16"/>
      <c r="Z3452" s="16"/>
      <c r="AA3452" s="16" t="str">
        <f>IF(COUNT(Q3452:Z3452)=0,"",SUM(Q3452:Q3452))</f>
        <v/>
      </c>
      <c r="AB3452" s="16" t="str">
        <f>IF(COUNT(Q3452:Z3452)=0,"",SUM(R3452:S3452))</f>
        <v/>
      </c>
      <c r="AC3452" s="16" t="str">
        <f>IF(COUNT(Q3452:Z3452)=0,"",SUM(T3452:V3452))</f>
        <v/>
      </c>
      <c r="AD3452" s="16" t="str">
        <f>IF(COUNT(Q3452:Z3452)=0,"",SUM(W3452:Y3452))</f>
        <v/>
      </c>
      <c r="AE3452" s="16" t="str">
        <f>IF(COUNT(Q3452:Z3452)=0,"",SUM(Z3452:Z3452))</f>
        <v/>
      </c>
      <c r="AF3452" s="16" t="str">
        <f>IF(COUNT(Q3452:Z3452)=0,"",SUM(Q3452:Z3452))</f>
        <v/>
      </c>
      <c r="AG3452" s="17" t="str">
        <f>IFERROR((AA3452+AB3452)/AF3452,"")</f>
        <v/>
      </c>
      <c r="AH3452" s="16"/>
    </row>
    <row r="3453" spans="1:34" x14ac:dyDescent="0.2">
      <c r="A3453" s="4" t="s">
        <v>21</v>
      </c>
      <c r="B3453" s="4" t="s">
        <v>124</v>
      </c>
      <c r="C3453" s="4" t="s">
        <v>955</v>
      </c>
      <c r="D3453" s="4" t="s">
        <v>605</v>
      </c>
      <c r="E3453" s="4" t="s">
        <v>606</v>
      </c>
      <c r="F3453" s="4" t="s">
        <v>2227</v>
      </c>
      <c r="G3453" s="4" t="s">
        <v>158</v>
      </c>
      <c r="H3453" s="4" t="s">
        <v>164</v>
      </c>
      <c r="I3453" s="16"/>
      <c r="J3453" s="16"/>
      <c r="K3453" s="16"/>
      <c r="L3453" s="16"/>
      <c r="M3453" s="16"/>
      <c r="N3453" s="16"/>
      <c r="O3453" s="17" t="str">
        <f>IFERROR(K3453/I3453,"")</f>
        <v/>
      </c>
      <c r="P3453" s="17" t="str">
        <f>IFERROR(L3453/J3453,"")</f>
        <v/>
      </c>
      <c r="Q3453" s="16"/>
      <c r="R3453" s="16"/>
      <c r="S3453" s="16"/>
      <c r="T3453" s="16"/>
      <c r="U3453" s="16"/>
      <c r="V3453" s="16"/>
      <c r="W3453" s="16"/>
      <c r="X3453" s="16"/>
      <c r="Y3453" s="16"/>
      <c r="Z3453" s="16"/>
      <c r="AA3453" s="16" t="str">
        <f>IF(COUNT(Q3453:Z3453)=0,"",SUM(Q3453:Q3453))</f>
        <v/>
      </c>
      <c r="AB3453" s="16" t="str">
        <f>IF(COUNT(Q3453:Z3453)=0,"",SUM(R3453:S3453))</f>
        <v/>
      </c>
      <c r="AC3453" s="16" t="str">
        <f>IF(COUNT(Q3453:Z3453)=0,"",SUM(T3453:V3453))</f>
        <v/>
      </c>
      <c r="AD3453" s="16" t="str">
        <f>IF(COUNT(Q3453:Z3453)=0,"",SUM(W3453:Y3453))</f>
        <v/>
      </c>
      <c r="AE3453" s="16" t="str">
        <f>IF(COUNT(Q3453:Z3453)=0,"",SUM(Z3453:Z3453))</f>
        <v/>
      </c>
      <c r="AF3453" s="16" t="str">
        <f>IF(COUNT(Q3453:Z3453)=0,"",SUM(Q3453:Z3453))</f>
        <v/>
      </c>
      <c r="AG3453" s="17" t="str">
        <f>IFERROR((AA3453+AB3453)/AF3453,"")</f>
        <v/>
      </c>
      <c r="AH3453" s="16"/>
    </row>
    <row r="3454" spans="1:34" x14ac:dyDescent="0.2">
      <c r="A3454" s="4" t="s">
        <v>21</v>
      </c>
      <c r="B3454" s="4" t="s">
        <v>124</v>
      </c>
      <c r="C3454" s="4" t="s">
        <v>955</v>
      </c>
      <c r="D3454" s="4" t="s">
        <v>605</v>
      </c>
      <c r="E3454" s="4" t="s">
        <v>606</v>
      </c>
      <c r="F3454" s="4" t="s">
        <v>2228</v>
      </c>
      <c r="G3454" s="4" t="s">
        <v>158</v>
      </c>
      <c r="H3454" s="4" t="s">
        <v>164</v>
      </c>
      <c r="I3454" s="16"/>
      <c r="J3454" s="16"/>
      <c r="K3454" s="16"/>
      <c r="L3454" s="16"/>
      <c r="M3454" s="16"/>
      <c r="N3454" s="16"/>
      <c r="O3454" s="17" t="str">
        <f>IFERROR(K3454/I3454,"")</f>
        <v/>
      </c>
      <c r="P3454" s="17" t="str">
        <f>IFERROR(L3454/J3454,"")</f>
        <v/>
      </c>
      <c r="Q3454" s="16"/>
      <c r="R3454" s="16"/>
      <c r="S3454" s="16"/>
      <c r="T3454" s="16"/>
      <c r="U3454" s="16"/>
      <c r="V3454" s="16"/>
      <c r="W3454" s="16"/>
      <c r="X3454" s="16"/>
      <c r="Y3454" s="16"/>
      <c r="Z3454" s="16"/>
      <c r="AA3454" s="16" t="str">
        <f>IF(COUNT(Q3454:Z3454)=0,"",SUM(Q3454:Q3454))</f>
        <v/>
      </c>
      <c r="AB3454" s="16" t="str">
        <f>IF(COUNT(Q3454:Z3454)=0,"",SUM(R3454:S3454))</f>
        <v/>
      </c>
      <c r="AC3454" s="16" t="str">
        <f>IF(COUNT(Q3454:Z3454)=0,"",SUM(T3454:V3454))</f>
        <v/>
      </c>
      <c r="AD3454" s="16" t="str">
        <f>IF(COUNT(Q3454:Z3454)=0,"",SUM(W3454:Y3454))</f>
        <v/>
      </c>
      <c r="AE3454" s="16" t="str">
        <f>IF(COUNT(Q3454:Z3454)=0,"",SUM(Z3454:Z3454))</f>
        <v/>
      </c>
      <c r="AF3454" s="16" t="str">
        <f>IF(COUNT(Q3454:Z3454)=0,"",SUM(Q3454:Z3454))</f>
        <v/>
      </c>
      <c r="AG3454" s="17" t="str">
        <f>IFERROR((AA3454+AB3454)/AF3454,"")</f>
        <v/>
      </c>
      <c r="AH3454" s="16"/>
    </row>
    <row r="3455" spans="1:34" x14ac:dyDescent="0.2">
      <c r="A3455" s="4" t="s">
        <v>21</v>
      </c>
      <c r="B3455" s="4" t="s">
        <v>124</v>
      </c>
      <c r="C3455" s="4" t="s">
        <v>955</v>
      </c>
      <c r="D3455" s="4" t="s">
        <v>605</v>
      </c>
      <c r="E3455" s="4" t="s">
        <v>606</v>
      </c>
      <c r="F3455" s="4" t="s">
        <v>2229</v>
      </c>
      <c r="G3455" s="4" t="s">
        <v>158</v>
      </c>
      <c r="H3455" s="4" t="s">
        <v>163</v>
      </c>
      <c r="I3455" s="16"/>
      <c r="J3455" s="16"/>
      <c r="K3455" s="16"/>
      <c r="L3455" s="16"/>
      <c r="M3455" s="16"/>
      <c r="N3455" s="16"/>
      <c r="O3455" s="17" t="str">
        <f>IFERROR(K3455/I3455,"")</f>
        <v/>
      </c>
      <c r="P3455" s="17" t="str">
        <f>IFERROR(L3455/J3455,"")</f>
        <v/>
      </c>
      <c r="Q3455" s="16"/>
      <c r="R3455" s="16"/>
      <c r="S3455" s="16"/>
      <c r="T3455" s="16"/>
      <c r="U3455" s="16"/>
      <c r="V3455" s="16"/>
      <c r="W3455" s="16"/>
      <c r="X3455" s="16"/>
      <c r="Y3455" s="16"/>
      <c r="Z3455" s="16"/>
      <c r="AA3455" s="16" t="str">
        <f>IF(COUNT(Q3455:Z3455)=0,"",SUM(Q3455:Q3455))</f>
        <v/>
      </c>
      <c r="AB3455" s="16" t="str">
        <f>IF(COUNT(Q3455:Z3455)=0,"",SUM(R3455:S3455))</f>
        <v/>
      </c>
      <c r="AC3455" s="16" t="str">
        <f>IF(COUNT(Q3455:Z3455)=0,"",SUM(T3455:V3455))</f>
        <v/>
      </c>
      <c r="AD3455" s="16" t="str">
        <f>IF(COUNT(Q3455:Z3455)=0,"",SUM(W3455:Y3455))</f>
        <v/>
      </c>
      <c r="AE3455" s="16" t="str">
        <f>IF(COUNT(Q3455:Z3455)=0,"",SUM(Z3455:Z3455))</f>
        <v/>
      </c>
      <c r="AF3455" s="16" t="str">
        <f>IF(COUNT(Q3455:Z3455)=0,"",SUM(Q3455:Z3455))</f>
        <v/>
      </c>
      <c r="AG3455" s="17" t="str">
        <f>IFERROR((AA3455+AB3455)/AF3455,"")</f>
        <v/>
      </c>
      <c r="AH3455" s="16"/>
    </row>
    <row r="3456" spans="1:34" x14ac:dyDescent="0.2">
      <c r="A3456" s="4" t="s">
        <v>21</v>
      </c>
      <c r="B3456" s="4" t="s">
        <v>124</v>
      </c>
      <c r="C3456" s="4" t="s">
        <v>955</v>
      </c>
      <c r="D3456" s="4" t="s">
        <v>605</v>
      </c>
      <c r="E3456" s="4" t="s">
        <v>606</v>
      </c>
      <c r="F3456" s="4" t="s">
        <v>2230</v>
      </c>
      <c r="G3456" s="4" t="s">
        <v>158</v>
      </c>
      <c r="H3456" s="4" t="s">
        <v>163</v>
      </c>
      <c r="I3456" s="16"/>
      <c r="J3456" s="16"/>
      <c r="K3456" s="16"/>
      <c r="L3456" s="16"/>
      <c r="M3456" s="16"/>
      <c r="N3456" s="16"/>
      <c r="O3456" s="17" t="str">
        <f>IFERROR(K3456/I3456,"")</f>
        <v/>
      </c>
      <c r="P3456" s="17" t="str">
        <f>IFERROR(L3456/J3456,"")</f>
        <v/>
      </c>
      <c r="Q3456" s="16"/>
      <c r="R3456" s="16"/>
      <c r="S3456" s="16"/>
      <c r="T3456" s="16"/>
      <c r="U3456" s="16"/>
      <c r="V3456" s="16"/>
      <c r="W3456" s="16"/>
      <c r="X3456" s="16"/>
      <c r="Y3456" s="16"/>
      <c r="Z3456" s="16"/>
      <c r="AA3456" s="16" t="str">
        <f>IF(COUNT(Q3456:Z3456)=0,"",SUM(Q3456:Q3456))</f>
        <v/>
      </c>
      <c r="AB3456" s="16" t="str">
        <f>IF(COUNT(Q3456:Z3456)=0,"",SUM(R3456:S3456))</f>
        <v/>
      </c>
      <c r="AC3456" s="16" t="str">
        <f>IF(COUNT(Q3456:Z3456)=0,"",SUM(T3456:V3456))</f>
        <v/>
      </c>
      <c r="AD3456" s="16" t="str">
        <f>IF(COUNT(Q3456:Z3456)=0,"",SUM(W3456:Y3456))</f>
        <v/>
      </c>
      <c r="AE3456" s="16" t="str">
        <f>IF(COUNT(Q3456:Z3456)=0,"",SUM(Z3456:Z3456))</f>
        <v/>
      </c>
      <c r="AF3456" s="16" t="str">
        <f>IF(COUNT(Q3456:Z3456)=0,"",SUM(Q3456:Z3456))</f>
        <v/>
      </c>
      <c r="AG3456" s="17" t="str">
        <f>IFERROR((AA3456+AB3456)/AF3456,"")</f>
        <v/>
      </c>
      <c r="AH3456" s="16"/>
    </row>
    <row r="3457" spans="1:34" x14ac:dyDescent="0.2">
      <c r="A3457" s="4" t="s">
        <v>21</v>
      </c>
      <c r="B3457" s="4" t="s">
        <v>124</v>
      </c>
      <c r="C3457" s="4" t="s">
        <v>955</v>
      </c>
      <c r="D3457" s="4" t="s">
        <v>605</v>
      </c>
      <c r="E3457" s="4" t="s">
        <v>606</v>
      </c>
      <c r="F3457" s="4" t="s">
        <v>2237</v>
      </c>
      <c r="G3457" s="4" t="s">
        <v>158</v>
      </c>
      <c r="H3457" s="4" t="s">
        <v>164</v>
      </c>
      <c r="I3457" s="16"/>
      <c r="J3457" s="16"/>
      <c r="K3457" s="16"/>
      <c r="L3457" s="16"/>
      <c r="M3457" s="16"/>
      <c r="N3457" s="16"/>
      <c r="O3457" s="17" t="str">
        <f>IFERROR(K3457/I3457,"")</f>
        <v/>
      </c>
      <c r="P3457" s="17" t="str">
        <f>IFERROR(L3457/J3457,"")</f>
        <v/>
      </c>
      <c r="Q3457" s="16"/>
      <c r="R3457" s="16"/>
      <c r="S3457" s="16"/>
      <c r="T3457" s="16"/>
      <c r="U3457" s="16"/>
      <c r="V3457" s="16"/>
      <c r="W3457" s="16"/>
      <c r="X3457" s="16"/>
      <c r="Y3457" s="16"/>
      <c r="Z3457" s="16"/>
      <c r="AA3457" s="16" t="str">
        <f>IF(COUNT(Q3457:Z3457)=0,"",SUM(Q3457:Q3457))</f>
        <v/>
      </c>
      <c r="AB3457" s="16" t="str">
        <f>IF(COUNT(Q3457:Z3457)=0,"",SUM(R3457:S3457))</f>
        <v/>
      </c>
      <c r="AC3457" s="16" t="str">
        <f>IF(COUNT(Q3457:Z3457)=0,"",SUM(T3457:V3457))</f>
        <v/>
      </c>
      <c r="AD3457" s="16" t="str">
        <f>IF(COUNT(Q3457:Z3457)=0,"",SUM(W3457:Y3457))</f>
        <v/>
      </c>
      <c r="AE3457" s="16" t="str">
        <f>IF(COUNT(Q3457:Z3457)=0,"",SUM(Z3457:Z3457))</f>
        <v/>
      </c>
      <c r="AF3457" s="16" t="str">
        <f>IF(COUNT(Q3457:Z3457)=0,"",SUM(Q3457:Z3457))</f>
        <v/>
      </c>
      <c r="AG3457" s="17" t="str">
        <f>IFERROR((AA3457+AB3457)/AF3457,"")</f>
        <v/>
      </c>
      <c r="AH3457" s="16"/>
    </row>
    <row r="3458" spans="1:34" x14ac:dyDescent="0.2">
      <c r="A3458" s="4" t="s">
        <v>21</v>
      </c>
      <c r="B3458" s="4" t="s">
        <v>124</v>
      </c>
      <c r="C3458" s="4" t="s">
        <v>955</v>
      </c>
      <c r="D3458" s="4" t="s">
        <v>605</v>
      </c>
      <c r="E3458" s="4" t="s">
        <v>606</v>
      </c>
      <c r="F3458" s="4" t="s">
        <v>2238</v>
      </c>
      <c r="G3458" s="4" t="s">
        <v>158</v>
      </c>
      <c r="H3458" s="4" t="s">
        <v>164</v>
      </c>
      <c r="I3458" s="16"/>
      <c r="J3458" s="16"/>
      <c r="K3458" s="16"/>
      <c r="L3458" s="16"/>
      <c r="M3458" s="16"/>
      <c r="N3458" s="16"/>
      <c r="O3458" s="17" t="str">
        <f>IFERROR(K3458/I3458,"")</f>
        <v/>
      </c>
      <c r="P3458" s="17" t="str">
        <f>IFERROR(L3458/J3458,"")</f>
        <v/>
      </c>
      <c r="Q3458" s="16"/>
      <c r="R3458" s="16"/>
      <c r="S3458" s="16"/>
      <c r="T3458" s="16"/>
      <c r="U3458" s="16"/>
      <c r="V3458" s="16"/>
      <c r="W3458" s="16"/>
      <c r="X3458" s="16"/>
      <c r="Y3458" s="16"/>
      <c r="Z3458" s="16"/>
      <c r="AA3458" s="16" t="str">
        <f>IF(COUNT(Q3458:Z3458)=0,"",SUM(Q3458:Q3458))</f>
        <v/>
      </c>
      <c r="AB3458" s="16" t="str">
        <f>IF(COUNT(Q3458:Z3458)=0,"",SUM(R3458:S3458))</f>
        <v/>
      </c>
      <c r="AC3458" s="16" t="str">
        <f>IF(COUNT(Q3458:Z3458)=0,"",SUM(T3458:V3458))</f>
        <v/>
      </c>
      <c r="AD3458" s="16" t="str">
        <f>IF(COUNT(Q3458:Z3458)=0,"",SUM(W3458:Y3458))</f>
        <v/>
      </c>
      <c r="AE3458" s="16" t="str">
        <f>IF(COUNT(Q3458:Z3458)=0,"",SUM(Z3458:Z3458))</f>
        <v/>
      </c>
      <c r="AF3458" s="16" t="str">
        <f>IF(COUNT(Q3458:Z3458)=0,"",SUM(Q3458:Z3458))</f>
        <v/>
      </c>
      <c r="AG3458" s="17" t="str">
        <f>IFERROR((AA3458+AB3458)/AF3458,"")</f>
        <v/>
      </c>
      <c r="AH3458" s="16"/>
    </row>
    <row r="3459" spans="1:34" x14ac:dyDescent="0.2">
      <c r="A3459" s="4" t="s">
        <v>21</v>
      </c>
      <c r="B3459" s="4" t="s">
        <v>124</v>
      </c>
      <c r="C3459" s="4" t="s">
        <v>955</v>
      </c>
      <c r="D3459" s="4" t="s">
        <v>605</v>
      </c>
      <c r="E3459" s="4" t="s">
        <v>606</v>
      </c>
      <c r="F3459" s="4" t="s">
        <v>2239</v>
      </c>
      <c r="G3459" s="4" t="s">
        <v>158</v>
      </c>
      <c r="H3459" s="4" t="s">
        <v>164</v>
      </c>
      <c r="I3459" s="16"/>
      <c r="J3459" s="16"/>
      <c r="K3459" s="16"/>
      <c r="L3459" s="16"/>
      <c r="M3459" s="16"/>
      <c r="N3459" s="16"/>
      <c r="O3459" s="17" t="str">
        <f>IFERROR(K3459/I3459,"")</f>
        <v/>
      </c>
      <c r="P3459" s="17" t="str">
        <f>IFERROR(L3459/J3459,"")</f>
        <v/>
      </c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 t="str">
        <f>IF(COUNT(Q3459:Z3459)=0,"",SUM(Q3459:Q3459))</f>
        <v/>
      </c>
      <c r="AB3459" s="16" t="str">
        <f>IF(COUNT(Q3459:Z3459)=0,"",SUM(R3459:S3459))</f>
        <v/>
      </c>
      <c r="AC3459" s="16" t="str">
        <f>IF(COUNT(Q3459:Z3459)=0,"",SUM(T3459:V3459))</f>
        <v/>
      </c>
      <c r="AD3459" s="16" t="str">
        <f>IF(COUNT(Q3459:Z3459)=0,"",SUM(W3459:Y3459))</f>
        <v/>
      </c>
      <c r="AE3459" s="16" t="str">
        <f>IF(COUNT(Q3459:Z3459)=0,"",SUM(Z3459:Z3459))</f>
        <v/>
      </c>
      <c r="AF3459" s="16" t="str">
        <f>IF(COUNT(Q3459:Z3459)=0,"",SUM(Q3459:Z3459))</f>
        <v/>
      </c>
      <c r="AG3459" s="17" t="str">
        <f>IFERROR((AA3459+AB3459)/AF3459,"")</f>
        <v/>
      </c>
      <c r="AH3459" s="16"/>
    </row>
    <row r="3460" spans="1:34" x14ac:dyDescent="0.2">
      <c r="A3460" s="4" t="s">
        <v>21</v>
      </c>
      <c r="B3460" s="4" t="s">
        <v>124</v>
      </c>
      <c r="C3460" s="4" t="s">
        <v>955</v>
      </c>
      <c r="D3460" s="4" t="s">
        <v>605</v>
      </c>
      <c r="E3460" s="4" t="s">
        <v>606</v>
      </c>
      <c r="F3460" s="4" t="s">
        <v>2264</v>
      </c>
      <c r="G3460" s="4" t="s">
        <v>158</v>
      </c>
      <c r="H3460" s="4" t="s">
        <v>164</v>
      </c>
      <c r="I3460" s="16"/>
      <c r="J3460" s="16"/>
      <c r="K3460" s="16"/>
      <c r="L3460" s="16"/>
      <c r="M3460" s="16"/>
      <c r="N3460" s="16"/>
      <c r="O3460" s="17" t="str">
        <f>IFERROR(K3460/I3460,"")</f>
        <v/>
      </c>
      <c r="P3460" s="17" t="str">
        <f>IFERROR(L3460/J3460,"")</f>
        <v/>
      </c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 t="str">
        <f>IF(COUNT(Q3460:Z3460)=0,"",SUM(Q3460:Q3460))</f>
        <v/>
      </c>
      <c r="AB3460" s="16" t="str">
        <f>IF(COUNT(Q3460:Z3460)=0,"",SUM(R3460:S3460))</f>
        <v/>
      </c>
      <c r="AC3460" s="16" t="str">
        <f>IF(COUNT(Q3460:Z3460)=0,"",SUM(T3460:V3460))</f>
        <v/>
      </c>
      <c r="AD3460" s="16" t="str">
        <f>IF(COUNT(Q3460:Z3460)=0,"",SUM(W3460:Y3460))</f>
        <v/>
      </c>
      <c r="AE3460" s="16" t="str">
        <f>IF(COUNT(Q3460:Z3460)=0,"",SUM(Z3460:Z3460))</f>
        <v/>
      </c>
      <c r="AF3460" s="16" t="str">
        <f>IF(COUNT(Q3460:Z3460)=0,"",SUM(Q3460:Z3460))</f>
        <v/>
      </c>
      <c r="AG3460" s="17" t="str">
        <f>IFERROR((AA3460+AB3460)/AF3460,"")</f>
        <v/>
      </c>
      <c r="AH3460" s="16"/>
    </row>
    <row r="3461" spans="1:34" x14ac:dyDescent="0.2">
      <c r="A3461" s="4" t="s">
        <v>21</v>
      </c>
      <c r="B3461" s="4" t="s">
        <v>124</v>
      </c>
      <c r="C3461" s="4" t="s">
        <v>955</v>
      </c>
      <c r="D3461" s="4" t="s">
        <v>605</v>
      </c>
      <c r="E3461" s="4" t="s">
        <v>606</v>
      </c>
      <c r="F3461" s="4" t="s">
        <v>2265</v>
      </c>
      <c r="G3461" s="4" t="s">
        <v>158</v>
      </c>
      <c r="H3461" s="4" t="s">
        <v>164</v>
      </c>
      <c r="I3461" s="16"/>
      <c r="J3461" s="16"/>
      <c r="K3461" s="16"/>
      <c r="L3461" s="16"/>
      <c r="M3461" s="16"/>
      <c r="N3461" s="16"/>
      <c r="O3461" s="17" t="str">
        <f>IFERROR(K3461/I3461,"")</f>
        <v/>
      </c>
      <c r="P3461" s="17" t="str">
        <f>IFERROR(L3461/J3461,"")</f>
        <v/>
      </c>
      <c r="Q3461" s="16"/>
      <c r="R3461" s="16"/>
      <c r="S3461" s="16"/>
      <c r="T3461" s="16"/>
      <c r="U3461" s="16"/>
      <c r="V3461" s="16"/>
      <c r="W3461" s="16"/>
      <c r="X3461" s="16"/>
      <c r="Y3461" s="16"/>
      <c r="Z3461" s="16"/>
      <c r="AA3461" s="16" t="str">
        <f>IF(COUNT(Q3461:Z3461)=0,"",SUM(Q3461:Q3461))</f>
        <v/>
      </c>
      <c r="AB3461" s="16" t="str">
        <f>IF(COUNT(Q3461:Z3461)=0,"",SUM(R3461:S3461))</f>
        <v/>
      </c>
      <c r="AC3461" s="16" t="str">
        <f>IF(COUNT(Q3461:Z3461)=0,"",SUM(T3461:V3461))</f>
        <v/>
      </c>
      <c r="AD3461" s="16" t="str">
        <f>IF(COUNT(Q3461:Z3461)=0,"",SUM(W3461:Y3461))</f>
        <v/>
      </c>
      <c r="AE3461" s="16" t="str">
        <f>IF(COUNT(Q3461:Z3461)=0,"",SUM(Z3461:Z3461))</f>
        <v/>
      </c>
      <c r="AF3461" s="16" t="str">
        <f>IF(COUNT(Q3461:Z3461)=0,"",SUM(Q3461:Z3461))</f>
        <v/>
      </c>
      <c r="AG3461" s="17" t="str">
        <f>IFERROR((AA3461+AB3461)/AF3461,"")</f>
        <v/>
      </c>
      <c r="AH3461" s="16"/>
    </row>
    <row r="3462" spans="1:34" x14ac:dyDescent="0.2">
      <c r="A3462" s="4" t="s">
        <v>21</v>
      </c>
      <c r="B3462" s="4" t="s">
        <v>124</v>
      </c>
      <c r="C3462" s="4" t="s">
        <v>955</v>
      </c>
      <c r="D3462" s="4" t="s">
        <v>605</v>
      </c>
      <c r="E3462" s="4" t="s">
        <v>606</v>
      </c>
      <c r="F3462" s="4" t="s">
        <v>2266</v>
      </c>
      <c r="G3462" s="4" t="s">
        <v>158</v>
      </c>
      <c r="H3462" s="4" t="s">
        <v>164</v>
      </c>
      <c r="I3462" s="16"/>
      <c r="J3462" s="16"/>
      <c r="K3462" s="16"/>
      <c r="L3462" s="16"/>
      <c r="M3462" s="16"/>
      <c r="N3462" s="16"/>
      <c r="O3462" s="17" t="str">
        <f>IFERROR(K3462/I3462,"")</f>
        <v/>
      </c>
      <c r="P3462" s="17" t="str">
        <f>IFERROR(L3462/J3462,"")</f>
        <v/>
      </c>
      <c r="Q3462" s="16"/>
      <c r="R3462" s="16"/>
      <c r="S3462" s="16"/>
      <c r="T3462" s="16"/>
      <c r="U3462" s="16"/>
      <c r="V3462" s="16"/>
      <c r="W3462" s="16"/>
      <c r="X3462" s="16"/>
      <c r="Y3462" s="16"/>
      <c r="Z3462" s="16"/>
      <c r="AA3462" s="16" t="str">
        <f>IF(COUNT(Q3462:Z3462)=0,"",SUM(Q3462:Q3462))</f>
        <v/>
      </c>
      <c r="AB3462" s="16" t="str">
        <f>IF(COUNT(Q3462:Z3462)=0,"",SUM(R3462:S3462))</f>
        <v/>
      </c>
      <c r="AC3462" s="16" t="str">
        <f>IF(COUNT(Q3462:Z3462)=0,"",SUM(T3462:V3462))</f>
        <v/>
      </c>
      <c r="AD3462" s="16" t="str">
        <f>IF(COUNT(Q3462:Z3462)=0,"",SUM(W3462:Y3462))</f>
        <v/>
      </c>
      <c r="AE3462" s="16" t="str">
        <f>IF(COUNT(Q3462:Z3462)=0,"",SUM(Z3462:Z3462))</f>
        <v/>
      </c>
      <c r="AF3462" s="16" t="str">
        <f>IF(COUNT(Q3462:Z3462)=0,"",SUM(Q3462:Z3462))</f>
        <v/>
      </c>
      <c r="AG3462" s="17" t="str">
        <f>IFERROR((AA3462+AB3462)/AF3462,"")</f>
        <v/>
      </c>
      <c r="AH3462" s="16"/>
    </row>
    <row r="3463" spans="1:34" x14ac:dyDescent="0.2">
      <c r="A3463" s="4" t="s">
        <v>21</v>
      </c>
      <c r="B3463" s="4" t="s">
        <v>124</v>
      </c>
      <c r="C3463" s="4" t="s">
        <v>955</v>
      </c>
      <c r="D3463" s="4" t="s">
        <v>605</v>
      </c>
      <c r="E3463" s="4" t="s">
        <v>606</v>
      </c>
      <c r="F3463" s="4" t="s">
        <v>2267</v>
      </c>
      <c r="G3463" s="4" t="s">
        <v>158</v>
      </c>
      <c r="H3463" s="4" t="s">
        <v>163</v>
      </c>
      <c r="I3463" s="16"/>
      <c r="J3463" s="16"/>
      <c r="K3463" s="16"/>
      <c r="L3463" s="16"/>
      <c r="M3463" s="16"/>
      <c r="N3463" s="16"/>
      <c r="O3463" s="17" t="str">
        <f>IFERROR(K3463/I3463,"")</f>
        <v/>
      </c>
      <c r="P3463" s="17" t="str">
        <f>IFERROR(L3463/J3463,"")</f>
        <v/>
      </c>
      <c r="Q3463" s="16"/>
      <c r="R3463" s="16"/>
      <c r="S3463" s="16"/>
      <c r="T3463" s="16"/>
      <c r="U3463" s="16"/>
      <c r="V3463" s="16"/>
      <c r="W3463" s="16"/>
      <c r="X3463" s="16"/>
      <c r="Y3463" s="16"/>
      <c r="Z3463" s="16"/>
      <c r="AA3463" s="16" t="str">
        <f>IF(COUNT(Q3463:Z3463)=0,"",SUM(Q3463:Q3463))</f>
        <v/>
      </c>
      <c r="AB3463" s="16" t="str">
        <f>IF(COUNT(Q3463:Z3463)=0,"",SUM(R3463:S3463))</f>
        <v/>
      </c>
      <c r="AC3463" s="16" t="str">
        <f>IF(COUNT(Q3463:Z3463)=0,"",SUM(T3463:V3463))</f>
        <v/>
      </c>
      <c r="AD3463" s="16" t="str">
        <f>IF(COUNT(Q3463:Z3463)=0,"",SUM(W3463:Y3463))</f>
        <v/>
      </c>
      <c r="AE3463" s="16" t="str">
        <f>IF(COUNT(Q3463:Z3463)=0,"",SUM(Z3463:Z3463))</f>
        <v/>
      </c>
      <c r="AF3463" s="16" t="str">
        <f>IF(COUNT(Q3463:Z3463)=0,"",SUM(Q3463:Z3463))</f>
        <v/>
      </c>
      <c r="AG3463" s="17" t="str">
        <f>IFERROR((AA3463+AB3463)/AF3463,"")</f>
        <v/>
      </c>
      <c r="AH3463" s="16"/>
    </row>
    <row r="3464" spans="1:34" x14ac:dyDescent="0.2">
      <c r="A3464" s="4" t="s">
        <v>21</v>
      </c>
      <c r="B3464" s="4" t="s">
        <v>124</v>
      </c>
      <c r="C3464" s="4" t="s">
        <v>955</v>
      </c>
      <c r="D3464" s="4" t="s">
        <v>605</v>
      </c>
      <c r="E3464" s="4" t="s">
        <v>606</v>
      </c>
      <c r="F3464" s="4" t="s">
        <v>2268</v>
      </c>
      <c r="G3464" s="4" t="s">
        <v>158</v>
      </c>
      <c r="H3464" s="4" t="s">
        <v>163</v>
      </c>
      <c r="I3464" s="16"/>
      <c r="J3464" s="16"/>
      <c r="K3464" s="16"/>
      <c r="L3464" s="16"/>
      <c r="M3464" s="16"/>
      <c r="N3464" s="16"/>
      <c r="O3464" s="17" t="str">
        <f>IFERROR(K3464/I3464,"")</f>
        <v/>
      </c>
      <c r="P3464" s="17" t="str">
        <f>IFERROR(L3464/J3464,"")</f>
        <v/>
      </c>
      <c r="Q3464" s="16"/>
      <c r="R3464" s="16"/>
      <c r="S3464" s="16"/>
      <c r="T3464" s="16"/>
      <c r="U3464" s="16"/>
      <c r="V3464" s="16"/>
      <c r="W3464" s="16"/>
      <c r="X3464" s="16"/>
      <c r="Y3464" s="16"/>
      <c r="Z3464" s="16"/>
      <c r="AA3464" s="16" t="str">
        <f>IF(COUNT(Q3464:Z3464)=0,"",SUM(Q3464:Q3464))</f>
        <v/>
      </c>
      <c r="AB3464" s="16" t="str">
        <f>IF(COUNT(Q3464:Z3464)=0,"",SUM(R3464:S3464))</f>
        <v/>
      </c>
      <c r="AC3464" s="16" t="str">
        <f>IF(COUNT(Q3464:Z3464)=0,"",SUM(T3464:V3464))</f>
        <v/>
      </c>
      <c r="AD3464" s="16" t="str">
        <f>IF(COUNT(Q3464:Z3464)=0,"",SUM(W3464:Y3464))</f>
        <v/>
      </c>
      <c r="AE3464" s="16" t="str">
        <f>IF(COUNT(Q3464:Z3464)=0,"",SUM(Z3464:Z3464))</f>
        <v/>
      </c>
      <c r="AF3464" s="16" t="str">
        <f>IF(COUNT(Q3464:Z3464)=0,"",SUM(Q3464:Z3464))</f>
        <v/>
      </c>
      <c r="AG3464" s="17" t="str">
        <f>IFERROR((AA3464+AB3464)/AF3464,"")</f>
        <v/>
      </c>
      <c r="AH3464" s="16"/>
    </row>
    <row r="3465" spans="1:34" x14ac:dyDescent="0.2">
      <c r="A3465" s="4" t="s">
        <v>21</v>
      </c>
      <c r="B3465" s="4" t="s">
        <v>124</v>
      </c>
      <c r="C3465" s="4" t="s">
        <v>955</v>
      </c>
      <c r="D3465" s="4" t="s">
        <v>605</v>
      </c>
      <c r="E3465" s="4" t="s">
        <v>606</v>
      </c>
      <c r="F3465" s="4" t="s">
        <v>2269</v>
      </c>
      <c r="G3465" s="4" t="s">
        <v>158</v>
      </c>
      <c r="H3465" s="4" t="s">
        <v>164</v>
      </c>
      <c r="I3465" s="16"/>
      <c r="J3465" s="16"/>
      <c r="K3465" s="16"/>
      <c r="L3465" s="16"/>
      <c r="M3465" s="16"/>
      <c r="N3465" s="16"/>
      <c r="O3465" s="17" t="str">
        <f>IFERROR(K3465/I3465,"")</f>
        <v/>
      </c>
      <c r="P3465" s="17" t="str">
        <f>IFERROR(L3465/J3465,"")</f>
        <v/>
      </c>
      <c r="Q3465" s="16"/>
      <c r="R3465" s="16"/>
      <c r="S3465" s="16"/>
      <c r="T3465" s="16"/>
      <c r="U3465" s="16"/>
      <c r="V3465" s="16"/>
      <c r="W3465" s="16"/>
      <c r="X3465" s="16"/>
      <c r="Y3465" s="16"/>
      <c r="Z3465" s="16"/>
      <c r="AA3465" s="16" t="str">
        <f>IF(COUNT(Q3465:Z3465)=0,"",SUM(Q3465:Q3465))</f>
        <v/>
      </c>
      <c r="AB3465" s="16" t="str">
        <f>IF(COUNT(Q3465:Z3465)=0,"",SUM(R3465:S3465))</f>
        <v/>
      </c>
      <c r="AC3465" s="16" t="str">
        <f>IF(COUNT(Q3465:Z3465)=0,"",SUM(T3465:V3465))</f>
        <v/>
      </c>
      <c r="AD3465" s="16" t="str">
        <f>IF(COUNT(Q3465:Z3465)=0,"",SUM(W3465:Y3465))</f>
        <v/>
      </c>
      <c r="AE3465" s="16" t="str">
        <f>IF(COUNT(Q3465:Z3465)=0,"",SUM(Z3465:Z3465))</f>
        <v/>
      </c>
      <c r="AF3465" s="16" t="str">
        <f>IF(COUNT(Q3465:Z3465)=0,"",SUM(Q3465:Z3465))</f>
        <v/>
      </c>
      <c r="AG3465" s="17" t="str">
        <f>IFERROR((AA3465+AB3465)/AF3465,"")</f>
        <v/>
      </c>
      <c r="AH3465" s="16"/>
    </row>
    <row r="3466" spans="1:34" x14ac:dyDescent="0.2">
      <c r="A3466" s="4" t="s">
        <v>21</v>
      </c>
      <c r="B3466" s="4" t="s">
        <v>124</v>
      </c>
      <c r="C3466" s="4" t="s">
        <v>955</v>
      </c>
      <c r="D3466" s="4" t="s">
        <v>605</v>
      </c>
      <c r="E3466" s="4" t="s">
        <v>606</v>
      </c>
      <c r="F3466" s="4" t="s">
        <v>2270</v>
      </c>
      <c r="G3466" s="4" t="s">
        <v>158</v>
      </c>
      <c r="H3466" s="4" t="s">
        <v>164</v>
      </c>
      <c r="I3466" s="16"/>
      <c r="J3466" s="16"/>
      <c r="K3466" s="16"/>
      <c r="L3466" s="16"/>
      <c r="M3466" s="16"/>
      <c r="N3466" s="16"/>
      <c r="O3466" s="17" t="str">
        <f>IFERROR(K3466/I3466,"")</f>
        <v/>
      </c>
      <c r="P3466" s="17" t="str">
        <f>IFERROR(L3466/J3466,"")</f>
        <v/>
      </c>
      <c r="Q3466" s="16"/>
      <c r="R3466" s="16"/>
      <c r="S3466" s="16"/>
      <c r="T3466" s="16"/>
      <c r="U3466" s="16"/>
      <c r="V3466" s="16"/>
      <c r="W3466" s="16"/>
      <c r="X3466" s="16"/>
      <c r="Y3466" s="16"/>
      <c r="Z3466" s="16"/>
      <c r="AA3466" s="16" t="str">
        <f>IF(COUNT(Q3466:Z3466)=0,"",SUM(Q3466:Q3466))</f>
        <v/>
      </c>
      <c r="AB3466" s="16" t="str">
        <f>IF(COUNT(Q3466:Z3466)=0,"",SUM(R3466:S3466))</f>
        <v/>
      </c>
      <c r="AC3466" s="16" t="str">
        <f>IF(COUNT(Q3466:Z3466)=0,"",SUM(T3466:V3466))</f>
        <v/>
      </c>
      <c r="AD3466" s="16" t="str">
        <f>IF(COUNT(Q3466:Z3466)=0,"",SUM(W3466:Y3466))</f>
        <v/>
      </c>
      <c r="AE3466" s="16" t="str">
        <f>IF(COUNT(Q3466:Z3466)=0,"",SUM(Z3466:Z3466))</f>
        <v/>
      </c>
      <c r="AF3466" s="16" t="str">
        <f>IF(COUNT(Q3466:Z3466)=0,"",SUM(Q3466:Z3466))</f>
        <v/>
      </c>
      <c r="AG3466" s="17" t="str">
        <f>IFERROR((AA3466+AB3466)/AF3466,"")</f>
        <v/>
      </c>
      <c r="AH3466" s="16"/>
    </row>
    <row r="3467" spans="1:34" x14ac:dyDescent="0.2">
      <c r="A3467" s="4" t="s">
        <v>21</v>
      </c>
      <c r="B3467" s="4" t="s">
        <v>124</v>
      </c>
      <c r="C3467" s="4" t="s">
        <v>955</v>
      </c>
      <c r="D3467" s="4" t="s">
        <v>605</v>
      </c>
      <c r="E3467" s="4" t="s">
        <v>606</v>
      </c>
      <c r="F3467" s="4" t="s">
        <v>2271</v>
      </c>
      <c r="G3467" s="4" t="s">
        <v>158</v>
      </c>
      <c r="H3467" s="4" t="s">
        <v>164</v>
      </c>
      <c r="I3467" s="16"/>
      <c r="J3467" s="16"/>
      <c r="K3467" s="16"/>
      <c r="L3467" s="16"/>
      <c r="M3467" s="16"/>
      <c r="N3467" s="16"/>
      <c r="O3467" s="17" t="str">
        <f>IFERROR(K3467/I3467,"")</f>
        <v/>
      </c>
      <c r="P3467" s="17" t="str">
        <f>IFERROR(L3467/J3467,"")</f>
        <v/>
      </c>
      <c r="Q3467" s="16"/>
      <c r="R3467" s="16"/>
      <c r="S3467" s="16"/>
      <c r="T3467" s="16"/>
      <c r="U3467" s="16"/>
      <c r="V3467" s="16"/>
      <c r="W3467" s="16"/>
      <c r="X3467" s="16"/>
      <c r="Y3467" s="16"/>
      <c r="Z3467" s="16"/>
      <c r="AA3467" s="16" t="str">
        <f>IF(COUNT(Q3467:Z3467)=0,"",SUM(Q3467:Q3467))</f>
        <v/>
      </c>
      <c r="AB3467" s="16" t="str">
        <f>IF(COUNT(Q3467:Z3467)=0,"",SUM(R3467:S3467))</f>
        <v/>
      </c>
      <c r="AC3467" s="16" t="str">
        <f>IF(COUNT(Q3467:Z3467)=0,"",SUM(T3467:V3467))</f>
        <v/>
      </c>
      <c r="AD3467" s="16" t="str">
        <f>IF(COUNT(Q3467:Z3467)=0,"",SUM(W3467:Y3467))</f>
        <v/>
      </c>
      <c r="AE3467" s="16" t="str">
        <f>IF(COUNT(Q3467:Z3467)=0,"",SUM(Z3467:Z3467))</f>
        <v/>
      </c>
      <c r="AF3467" s="16" t="str">
        <f>IF(COUNT(Q3467:Z3467)=0,"",SUM(Q3467:Z3467))</f>
        <v/>
      </c>
      <c r="AG3467" s="17" t="str">
        <f>IFERROR((AA3467+AB3467)/AF3467,"")</f>
        <v/>
      </c>
      <c r="AH3467" s="16"/>
    </row>
    <row r="3468" spans="1:34" x14ac:dyDescent="0.2">
      <c r="A3468" s="4" t="s">
        <v>21</v>
      </c>
      <c r="B3468" s="4" t="s">
        <v>124</v>
      </c>
      <c r="C3468" s="4" t="s">
        <v>955</v>
      </c>
      <c r="D3468" s="4" t="s">
        <v>605</v>
      </c>
      <c r="E3468" s="4" t="s">
        <v>606</v>
      </c>
      <c r="F3468" s="4" t="s">
        <v>2272</v>
      </c>
      <c r="G3468" s="4" t="s">
        <v>158</v>
      </c>
      <c r="H3468" s="4" t="s">
        <v>164</v>
      </c>
      <c r="I3468" s="16"/>
      <c r="J3468" s="16"/>
      <c r="K3468" s="16"/>
      <c r="L3468" s="16"/>
      <c r="M3468" s="16"/>
      <c r="N3468" s="16"/>
      <c r="O3468" s="17" t="str">
        <f>IFERROR(K3468/I3468,"")</f>
        <v/>
      </c>
      <c r="P3468" s="17" t="str">
        <f>IFERROR(L3468/J3468,"")</f>
        <v/>
      </c>
      <c r="Q3468" s="16"/>
      <c r="R3468" s="16"/>
      <c r="S3468" s="16"/>
      <c r="T3468" s="16"/>
      <c r="U3468" s="16"/>
      <c r="V3468" s="16"/>
      <c r="W3468" s="16"/>
      <c r="X3468" s="16"/>
      <c r="Y3468" s="16"/>
      <c r="Z3468" s="16"/>
      <c r="AA3468" s="16" t="str">
        <f>IF(COUNT(Q3468:Z3468)=0,"",SUM(Q3468:Q3468))</f>
        <v/>
      </c>
      <c r="AB3468" s="16" t="str">
        <f>IF(COUNT(Q3468:Z3468)=0,"",SUM(R3468:S3468))</f>
        <v/>
      </c>
      <c r="AC3468" s="16" t="str">
        <f>IF(COUNT(Q3468:Z3468)=0,"",SUM(T3468:V3468))</f>
        <v/>
      </c>
      <c r="AD3468" s="16" t="str">
        <f>IF(COUNT(Q3468:Z3468)=0,"",SUM(W3468:Y3468))</f>
        <v/>
      </c>
      <c r="AE3468" s="16" t="str">
        <f>IF(COUNT(Q3468:Z3468)=0,"",SUM(Z3468:Z3468))</f>
        <v/>
      </c>
      <c r="AF3468" s="16" t="str">
        <f>IF(COUNT(Q3468:Z3468)=0,"",SUM(Q3468:Z3468))</f>
        <v/>
      </c>
      <c r="AG3468" s="17" t="str">
        <f>IFERROR((AA3468+AB3468)/AF3468,"")</f>
        <v/>
      </c>
      <c r="AH3468" s="16"/>
    </row>
    <row r="3469" spans="1:34" x14ac:dyDescent="0.2">
      <c r="A3469" s="4" t="s">
        <v>21</v>
      </c>
      <c r="B3469" s="4" t="s">
        <v>124</v>
      </c>
      <c r="C3469" s="4" t="s">
        <v>955</v>
      </c>
      <c r="D3469" s="4" t="s">
        <v>605</v>
      </c>
      <c r="E3469" s="4" t="s">
        <v>606</v>
      </c>
      <c r="F3469" s="4" t="s">
        <v>2273</v>
      </c>
      <c r="G3469" s="4" t="s">
        <v>158</v>
      </c>
      <c r="H3469" s="4" t="s">
        <v>164</v>
      </c>
      <c r="I3469" s="16"/>
      <c r="J3469" s="16"/>
      <c r="K3469" s="16"/>
      <c r="L3469" s="16"/>
      <c r="M3469" s="16"/>
      <c r="N3469" s="16"/>
      <c r="O3469" s="17" t="str">
        <f>IFERROR(K3469/I3469,"")</f>
        <v/>
      </c>
      <c r="P3469" s="17" t="str">
        <f>IFERROR(L3469/J3469,"")</f>
        <v/>
      </c>
      <c r="Q3469" s="16"/>
      <c r="R3469" s="16"/>
      <c r="S3469" s="16"/>
      <c r="T3469" s="16"/>
      <c r="U3469" s="16"/>
      <c r="V3469" s="16"/>
      <c r="W3469" s="16"/>
      <c r="X3469" s="16"/>
      <c r="Y3469" s="16"/>
      <c r="Z3469" s="16"/>
      <c r="AA3469" s="16" t="str">
        <f>IF(COUNT(Q3469:Z3469)=0,"",SUM(Q3469:Q3469))</f>
        <v/>
      </c>
      <c r="AB3469" s="16" t="str">
        <f>IF(COUNT(Q3469:Z3469)=0,"",SUM(R3469:S3469))</f>
        <v/>
      </c>
      <c r="AC3469" s="16" t="str">
        <f>IF(COUNT(Q3469:Z3469)=0,"",SUM(T3469:V3469))</f>
        <v/>
      </c>
      <c r="AD3469" s="16" t="str">
        <f>IF(COUNT(Q3469:Z3469)=0,"",SUM(W3469:Y3469))</f>
        <v/>
      </c>
      <c r="AE3469" s="16" t="str">
        <f>IF(COUNT(Q3469:Z3469)=0,"",SUM(Z3469:Z3469))</f>
        <v/>
      </c>
      <c r="AF3469" s="16" t="str">
        <f>IF(COUNT(Q3469:Z3469)=0,"",SUM(Q3469:Z3469))</f>
        <v/>
      </c>
      <c r="AG3469" s="17" t="str">
        <f>IFERROR((AA3469+AB3469)/AF3469,"")</f>
        <v/>
      </c>
      <c r="AH3469" s="16"/>
    </row>
    <row r="3470" spans="1:34" x14ac:dyDescent="0.2">
      <c r="A3470" s="4" t="s">
        <v>21</v>
      </c>
      <c r="B3470" s="4" t="s">
        <v>124</v>
      </c>
      <c r="C3470" s="4" t="s">
        <v>955</v>
      </c>
      <c r="D3470" s="4" t="s">
        <v>605</v>
      </c>
      <c r="E3470" s="4" t="s">
        <v>606</v>
      </c>
      <c r="F3470" s="4" t="s">
        <v>2274</v>
      </c>
      <c r="G3470" s="4" t="s">
        <v>158</v>
      </c>
      <c r="H3470" s="4" t="s">
        <v>164</v>
      </c>
      <c r="I3470" s="16"/>
      <c r="J3470" s="16"/>
      <c r="K3470" s="16"/>
      <c r="L3470" s="16"/>
      <c r="M3470" s="16"/>
      <c r="N3470" s="16"/>
      <c r="O3470" s="17" t="str">
        <f>IFERROR(K3470/I3470,"")</f>
        <v/>
      </c>
      <c r="P3470" s="17" t="str">
        <f>IFERROR(L3470/J3470,"")</f>
        <v/>
      </c>
      <c r="Q3470" s="16"/>
      <c r="R3470" s="16"/>
      <c r="S3470" s="16"/>
      <c r="T3470" s="16"/>
      <c r="U3470" s="16"/>
      <c r="V3470" s="16"/>
      <c r="W3470" s="16"/>
      <c r="X3470" s="16"/>
      <c r="Y3470" s="16"/>
      <c r="Z3470" s="16"/>
      <c r="AA3470" s="16" t="str">
        <f>IF(COUNT(Q3470:Z3470)=0,"",SUM(Q3470:Q3470))</f>
        <v/>
      </c>
      <c r="AB3470" s="16" t="str">
        <f>IF(COUNT(Q3470:Z3470)=0,"",SUM(R3470:S3470))</f>
        <v/>
      </c>
      <c r="AC3470" s="16" t="str">
        <f>IF(COUNT(Q3470:Z3470)=0,"",SUM(T3470:V3470))</f>
        <v/>
      </c>
      <c r="AD3470" s="16" t="str">
        <f>IF(COUNT(Q3470:Z3470)=0,"",SUM(W3470:Y3470))</f>
        <v/>
      </c>
      <c r="AE3470" s="16" t="str">
        <f>IF(COUNT(Q3470:Z3470)=0,"",SUM(Z3470:Z3470))</f>
        <v/>
      </c>
      <c r="AF3470" s="16" t="str">
        <f>IF(COUNT(Q3470:Z3470)=0,"",SUM(Q3470:Z3470))</f>
        <v/>
      </c>
      <c r="AG3470" s="17" t="str">
        <f>IFERROR((AA3470+AB3470)/AF3470,"")</f>
        <v/>
      </c>
      <c r="AH3470" s="16"/>
    </row>
    <row r="3471" spans="1:34" x14ac:dyDescent="0.2">
      <c r="A3471" s="4" t="s">
        <v>21</v>
      </c>
      <c r="B3471" s="4" t="s">
        <v>124</v>
      </c>
      <c r="C3471" s="4" t="s">
        <v>955</v>
      </c>
      <c r="D3471" s="4" t="s">
        <v>605</v>
      </c>
      <c r="E3471" s="4" t="s">
        <v>606</v>
      </c>
      <c r="F3471" s="4" t="s">
        <v>2275</v>
      </c>
      <c r="G3471" s="4" t="s">
        <v>158</v>
      </c>
      <c r="H3471" s="4" t="s">
        <v>164</v>
      </c>
      <c r="I3471" s="16"/>
      <c r="J3471" s="16"/>
      <c r="K3471" s="16"/>
      <c r="L3471" s="16"/>
      <c r="M3471" s="16"/>
      <c r="N3471" s="16"/>
      <c r="O3471" s="17" t="str">
        <f>IFERROR(K3471/I3471,"")</f>
        <v/>
      </c>
      <c r="P3471" s="17" t="str">
        <f>IFERROR(L3471/J3471,"")</f>
        <v/>
      </c>
      <c r="Q3471" s="16"/>
      <c r="R3471" s="16"/>
      <c r="S3471" s="16"/>
      <c r="T3471" s="16"/>
      <c r="U3471" s="16"/>
      <c r="V3471" s="16"/>
      <c r="W3471" s="16"/>
      <c r="X3471" s="16"/>
      <c r="Y3471" s="16"/>
      <c r="Z3471" s="16"/>
      <c r="AA3471" s="16" t="str">
        <f>IF(COUNT(Q3471:Z3471)=0,"",SUM(Q3471:Q3471))</f>
        <v/>
      </c>
      <c r="AB3471" s="16" t="str">
        <f>IF(COUNT(Q3471:Z3471)=0,"",SUM(R3471:S3471))</f>
        <v/>
      </c>
      <c r="AC3471" s="16" t="str">
        <f>IF(COUNT(Q3471:Z3471)=0,"",SUM(T3471:V3471))</f>
        <v/>
      </c>
      <c r="AD3471" s="16" t="str">
        <f>IF(COUNT(Q3471:Z3471)=0,"",SUM(W3471:Y3471))</f>
        <v/>
      </c>
      <c r="AE3471" s="16" t="str">
        <f>IF(COUNT(Q3471:Z3471)=0,"",SUM(Z3471:Z3471))</f>
        <v/>
      </c>
      <c r="AF3471" s="16" t="str">
        <f>IF(COUNT(Q3471:Z3471)=0,"",SUM(Q3471:Z3471))</f>
        <v/>
      </c>
      <c r="AG3471" s="17" t="str">
        <f>IFERROR((AA3471+AB3471)/AF3471,"")</f>
        <v/>
      </c>
      <c r="AH3471" s="16"/>
    </row>
    <row r="3472" spans="1:34" x14ac:dyDescent="0.2">
      <c r="A3472" s="4" t="s">
        <v>21</v>
      </c>
      <c r="B3472" s="4" t="s">
        <v>124</v>
      </c>
      <c r="C3472" s="4" t="s">
        <v>955</v>
      </c>
      <c r="D3472" s="4" t="s">
        <v>605</v>
      </c>
      <c r="E3472" s="4" t="s">
        <v>606</v>
      </c>
      <c r="F3472" s="4" t="s">
        <v>2276</v>
      </c>
      <c r="G3472" s="4" t="s">
        <v>158</v>
      </c>
      <c r="H3472" s="4" t="s">
        <v>164</v>
      </c>
      <c r="I3472" s="16"/>
      <c r="J3472" s="16"/>
      <c r="K3472" s="16"/>
      <c r="L3472" s="16"/>
      <c r="M3472" s="16"/>
      <c r="N3472" s="16"/>
      <c r="O3472" s="17" t="str">
        <f>IFERROR(K3472/I3472,"")</f>
        <v/>
      </c>
      <c r="P3472" s="17" t="str">
        <f>IFERROR(L3472/J3472,"")</f>
        <v/>
      </c>
      <c r="Q3472" s="16"/>
      <c r="R3472" s="16"/>
      <c r="S3472" s="16"/>
      <c r="T3472" s="16"/>
      <c r="U3472" s="16"/>
      <c r="V3472" s="16"/>
      <c r="W3472" s="16"/>
      <c r="X3472" s="16"/>
      <c r="Y3472" s="16"/>
      <c r="Z3472" s="16"/>
      <c r="AA3472" s="16" t="str">
        <f>IF(COUNT(Q3472:Z3472)=0,"",SUM(Q3472:Q3472))</f>
        <v/>
      </c>
      <c r="AB3472" s="16" t="str">
        <f>IF(COUNT(Q3472:Z3472)=0,"",SUM(R3472:S3472))</f>
        <v/>
      </c>
      <c r="AC3472" s="16" t="str">
        <f>IF(COUNT(Q3472:Z3472)=0,"",SUM(T3472:V3472))</f>
        <v/>
      </c>
      <c r="AD3472" s="16" t="str">
        <f>IF(COUNT(Q3472:Z3472)=0,"",SUM(W3472:Y3472))</f>
        <v/>
      </c>
      <c r="AE3472" s="16" t="str">
        <f>IF(COUNT(Q3472:Z3472)=0,"",SUM(Z3472:Z3472))</f>
        <v/>
      </c>
      <c r="AF3472" s="16" t="str">
        <f>IF(COUNT(Q3472:Z3472)=0,"",SUM(Q3472:Z3472))</f>
        <v/>
      </c>
      <c r="AG3472" s="17" t="str">
        <f>IFERROR((AA3472+AB3472)/AF3472,"")</f>
        <v/>
      </c>
      <c r="AH3472" s="16"/>
    </row>
    <row r="3473" spans="1:34" x14ac:dyDescent="0.2">
      <c r="A3473" s="4" t="s">
        <v>21</v>
      </c>
      <c r="B3473" s="4" t="s">
        <v>124</v>
      </c>
      <c r="C3473" s="4" t="s">
        <v>955</v>
      </c>
      <c r="D3473" s="4" t="s">
        <v>605</v>
      </c>
      <c r="E3473" s="4" t="s">
        <v>606</v>
      </c>
      <c r="F3473" s="4" t="s">
        <v>2277</v>
      </c>
      <c r="G3473" s="4" t="s">
        <v>158</v>
      </c>
      <c r="H3473" s="4" t="s">
        <v>164</v>
      </c>
      <c r="I3473" s="16"/>
      <c r="J3473" s="16"/>
      <c r="K3473" s="16"/>
      <c r="L3473" s="16"/>
      <c r="M3473" s="16"/>
      <c r="N3473" s="16"/>
      <c r="O3473" s="17" t="str">
        <f>IFERROR(K3473/I3473,"")</f>
        <v/>
      </c>
      <c r="P3473" s="17" t="str">
        <f>IFERROR(L3473/J3473,"")</f>
        <v/>
      </c>
      <c r="Q3473" s="16"/>
      <c r="R3473" s="16"/>
      <c r="S3473" s="16"/>
      <c r="T3473" s="16"/>
      <c r="U3473" s="16"/>
      <c r="V3473" s="16"/>
      <c r="W3473" s="16"/>
      <c r="X3473" s="16"/>
      <c r="Y3473" s="16"/>
      <c r="Z3473" s="16"/>
      <c r="AA3473" s="16" t="str">
        <f>IF(COUNT(Q3473:Z3473)=0,"",SUM(Q3473:Q3473))</f>
        <v/>
      </c>
      <c r="AB3473" s="16" t="str">
        <f>IF(COUNT(Q3473:Z3473)=0,"",SUM(R3473:S3473))</f>
        <v/>
      </c>
      <c r="AC3473" s="16" t="str">
        <f>IF(COUNT(Q3473:Z3473)=0,"",SUM(T3473:V3473))</f>
        <v/>
      </c>
      <c r="AD3473" s="16" t="str">
        <f>IF(COUNT(Q3473:Z3473)=0,"",SUM(W3473:Y3473))</f>
        <v/>
      </c>
      <c r="AE3473" s="16" t="str">
        <f>IF(COUNT(Q3473:Z3473)=0,"",SUM(Z3473:Z3473))</f>
        <v/>
      </c>
      <c r="AF3473" s="16" t="str">
        <f>IF(COUNT(Q3473:Z3473)=0,"",SUM(Q3473:Z3473))</f>
        <v/>
      </c>
      <c r="AG3473" s="17" t="str">
        <f>IFERROR((AA3473+AB3473)/AF3473,"")</f>
        <v/>
      </c>
      <c r="AH3473" s="16"/>
    </row>
    <row r="3474" spans="1:34" x14ac:dyDescent="0.2">
      <c r="A3474" s="4" t="s">
        <v>21</v>
      </c>
      <c r="B3474" s="4" t="s">
        <v>124</v>
      </c>
      <c r="C3474" s="4" t="s">
        <v>955</v>
      </c>
      <c r="D3474" s="4" t="s">
        <v>605</v>
      </c>
      <c r="E3474" s="4" t="s">
        <v>606</v>
      </c>
      <c r="F3474" s="4" t="s">
        <v>2278</v>
      </c>
      <c r="G3474" s="4" t="s">
        <v>158</v>
      </c>
      <c r="H3474" s="4" t="s">
        <v>164</v>
      </c>
      <c r="I3474" s="16"/>
      <c r="J3474" s="16"/>
      <c r="K3474" s="16"/>
      <c r="L3474" s="16"/>
      <c r="M3474" s="16"/>
      <c r="N3474" s="16"/>
      <c r="O3474" s="17" t="str">
        <f>IFERROR(K3474/I3474,"")</f>
        <v/>
      </c>
      <c r="P3474" s="17" t="str">
        <f>IFERROR(L3474/J3474,"")</f>
        <v/>
      </c>
      <c r="Q3474" s="16"/>
      <c r="R3474" s="16"/>
      <c r="S3474" s="16"/>
      <c r="T3474" s="16"/>
      <c r="U3474" s="16"/>
      <c r="V3474" s="16"/>
      <c r="W3474" s="16"/>
      <c r="X3474" s="16"/>
      <c r="Y3474" s="16"/>
      <c r="Z3474" s="16"/>
      <c r="AA3474" s="16" t="str">
        <f>IF(COUNT(Q3474:Z3474)=0,"",SUM(Q3474:Q3474))</f>
        <v/>
      </c>
      <c r="AB3474" s="16" t="str">
        <f>IF(COUNT(Q3474:Z3474)=0,"",SUM(R3474:S3474))</f>
        <v/>
      </c>
      <c r="AC3474" s="16" t="str">
        <f>IF(COUNT(Q3474:Z3474)=0,"",SUM(T3474:V3474))</f>
        <v/>
      </c>
      <c r="AD3474" s="16" t="str">
        <f>IF(COUNT(Q3474:Z3474)=0,"",SUM(W3474:Y3474))</f>
        <v/>
      </c>
      <c r="AE3474" s="16" t="str">
        <f>IF(COUNT(Q3474:Z3474)=0,"",SUM(Z3474:Z3474))</f>
        <v/>
      </c>
      <c r="AF3474" s="16" t="str">
        <f>IF(COUNT(Q3474:Z3474)=0,"",SUM(Q3474:Z3474))</f>
        <v/>
      </c>
      <c r="AG3474" s="17" t="str">
        <f>IFERROR((AA3474+AB3474)/AF3474,"")</f>
        <v/>
      </c>
      <c r="AH3474" s="16"/>
    </row>
    <row r="3475" spans="1:34" x14ac:dyDescent="0.2">
      <c r="A3475" s="4" t="s">
        <v>21</v>
      </c>
      <c r="B3475" s="4" t="s">
        <v>124</v>
      </c>
      <c r="C3475" s="4" t="s">
        <v>955</v>
      </c>
      <c r="D3475" s="4" t="s">
        <v>605</v>
      </c>
      <c r="E3475" s="4" t="s">
        <v>606</v>
      </c>
      <c r="F3475" s="4" t="s">
        <v>2279</v>
      </c>
      <c r="G3475" s="4" t="s">
        <v>158</v>
      </c>
      <c r="H3475" s="4" t="s">
        <v>164</v>
      </c>
      <c r="I3475" s="16"/>
      <c r="J3475" s="16"/>
      <c r="K3475" s="16"/>
      <c r="L3475" s="16"/>
      <c r="M3475" s="16"/>
      <c r="N3475" s="16"/>
      <c r="O3475" s="17" t="str">
        <f>IFERROR(K3475/I3475,"")</f>
        <v/>
      </c>
      <c r="P3475" s="17" t="str">
        <f>IFERROR(L3475/J3475,"")</f>
        <v/>
      </c>
      <c r="Q3475" s="16"/>
      <c r="R3475" s="16"/>
      <c r="S3475" s="16"/>
      <c r="T3475" s="16"/>
      <c r="U3475" s="16"/>
      <c r="V3475" s="16"/>
      <c r="W3475" s="16"/>
      <c r="X3475" s="16"/>
      <c r="Y3475" s="16"/>
      <c r="Z3475" s="16"/>
      <c r="AA3475" s="16" t="str">
        <f>IF(COUNT(Q3475:Z3475)=0,"",SUM(Q3475:Q3475))</f>
        <v/>
      </c>
      <c r="AB3475" s="16" t="str">
        <f>IF(COUNT(Q3475:Z3475)=0,"",SUM(R3475:S3475))</f>
        <v/>
      </c>
      <c r="AC3475" s="16" t="str">
        <f>IF(COUNT(Q3475:Z3475)=0,"",SUM(T3475:V3475))</f>
        <v/>
      </c>
      <c r="AD3475" s="16" t="str">
        <f>IF(COUNT(Q3475:Z3475)=0,"",SUM(W3475:Y3475))</f>
        <v/>
      </c>
      <c r="AE3475" s="16" t="str">
        <f>IF(COUNT(Q3475:Z3475)=0,"",SUM(Z3475:Z3475))</f>
        <v/>
      </c>
      <c r="AF3475" s="16" t="str">
        <f>IF(COUNT(Q3475:Z3475)=0,"",SUM(Q3475:Z3475))</f>
        <v/>
      </c>
      <c r="AG3475" s="17" t="str">
        <f>IFERROR((AA3475+AB3475)/AF3475,"")</f>
        <v/>
      </c>
      <c r="AH3475" s="16"/>
    </row>
    <row r="3476" spans="1:34" x14ac:dyDescent="0.2">
      <c r="A3476" s="4" t="s">
        <v>21</v>
      </c>
      <c r="B3476" s="4" t="s">
        <v>124</v>
      </c>
      <c r="C3476" s="4" t="s">
        <v>955</v>
      </c>
      <c r="D3476" s="4" t="s">
        <v>605</v>
      </c>
      <c r="E3476" s="4" t="s">
        <v>606</v>
      </c>
      <c r="F3476" s="4" t="s">
        <v>2280</v>
      </c>
      <c r="G3476" s="4" t="s">
        <v>158</v>
      </c>
      <c r="H3476" s="4" t="s">
        <v>163</v>
      </c>
      <c r="I3476" s="16"/>
      <c r="J3476" s="16"/>
      <c r="K3476" s="16"/>
      <c r="L3476" s="16"/>
      <c r="M3476" s="16"/>
      <c r="N3476" s="16"/>
      <c r="O3476" s="17" t="str">
        <f>IFERROR(K3476/I3476,"")</f>
        <v/>
      </c>
      <c r="P3476" s="17" t="str">
        <f>IFERROR(L3476/J3476,"")</f>
        <v/>
      </c>
      <c r="Q3476" s="16"/>
      <c r="R3476" s="16"/>
      <c r="S3476" s="16"/>
      <c r="T3476" s="16"/>
      <c r="U3476" s="16"/>
      <c r="V3476" s="16"/>
      <c r="W3476" s="16"/>
      <c r="X3476" s="16"/>
      <c r="Y3476" s="16"/>
      <c r="Z3476" s="16"/>
      <c r="AA3476" s="16" t="str">
        <f>IF(COUNT(Q3476:Z3476)=0,"",SUM(Q3476:Q3476))</f>
        <v/>
      </c>
      <c r="AB3476" s="16" t="str">
        <f>IF(COUNT(Q3476:Z3476)=0,"",SUM(R3476:S3476))</f>
        <v/>
      </c>
      <c r="AC3476" s="16" t="str">
        <f>IF(COUNT(Q3476:Z3476)=0,"",SUM(T3476:V3476))</f>
        <v/>
      </c>
      <c r="AD3476" s="16" t="str">
        <f>IF(COUNT(Q3476:Z3476)=0,"",SUM(W3476:Y3476))</f>
        <v/>
      </c>
      <c r="AE3476" s="16" t="str">
        <f>IF(COUNT(Q3476:Z3476)=0,"",SUM(Z3476:Z3476))</f>
        <v/>
      </c>
      <c r="AF3476" s="16" t="str">
        <f>IF(COUNT(Q3476:Z3476)=0,"",SUM(Q3476:Z3476))</f>
        <v/>
      </c>
      <c r="AG3476" s="17" t="str">
        <f>IFERROR((AA3476+AB3476)/AF3476,"")</f>
        <v/>
      </c>
      <c r="AH3476" s="16"/>
    </row>
    <row r="3477" spans="1:34" x14ac:dyDescent="0.2">
      <c r="A3477" s="4" t="s">
        <v>21</v>
      </c>
      <c r="B3477" s="4" t="s">
        <v>124</v>
      </c>
      <c r="C3477" s="4" t="s">
        <v>955</v>
      </c>
      <c r="D3477" s="4" t="s">
        <v>605</v>
      </c>
      <c r="E3477" s="4" t="s">
        <v>606</v>
      </c>
      <c r="F3477" s="4" t="s">
        <v>2281</v>
      </c>
      <c r="G3477" s="4" t="s">
        <v>158</v>
      </c>
      <c r="H3477" s="4" t="s">
        <v>163</v>
      </c>
      <c r="I3477" s="16"/>
      <c r="J3477" s="16"/>
      <c r="K3477" s="16"/>
      <c r="L3477" s="16"/>
      <c r="M3477" s="16"/>
      <c r="N3477" s="16"/>
      <c r="O3477" s="17" t="str">
        <f>IFERROR(K3477/I3477,"")</f>
        <v/>
      </c>
      <c r="P3477" s="17" t="str">
        <f>IFERROR(L3477/J3477,"")</f>
        <v/>
      </c>
      <c r="Q3477" s="16"/>
      <c r="R3477" s="16"/>
      <c r="S3477" s="16"/>
      <c r="T3477" s="16"/>
      <c r="U3477" s="16"/>
      <c r="V3477" s="16"/>
      <c r="W3477" s="16"/>
      <c r="X3477" s="16"/>
      <c r="Y3477" s="16"/>
      <c r="Z3477" s="16"/>
      <c r="AA3477" s="16" t="str">
        <f>IF(COUNT(Q3477:Z3477)=0,"",SUM(Q3477:Q3477))</f>
        <v/>
      </c>
      <c r="AB3477" s="16" t="str">
        <f>IF(COUNT(Q3477:Z3477)=0,"",SUM(R3477:S3477))</f>
        <v/>
      </c>
      <c r="AC3477" s="16" t="str">
        <f>IF(COUNT(Q3477:Z3477)=0,"",SUM(T3477:V3477))</f>
        <v/>
      </c>
      <c r="AD3477" s="16" t="str">
        <f>IF(COUNT(Q3477:Z3477)=0,"",SUM(W3477:Y3477))</f>
        <v/>
      </c>
      <c r="AE3477" s="16" t="str">
        <f>IF(COUNT(Q3477:Z3477)=0,"",SUM(Z3477:Z3477))</f>
        <v/>
      </c>
      <c r="AF3477" s="16" t="str">
        <f>IF(COUNT(Q3477:Z3477)=0,"",SUM(Q3477:Z3477))</f>
        <v/>
      </c>
      <c r="AG3477" s="17" t="str">
        <f>IFERROR((AA3477+AB3477)/AF3477,"")</f>
        <v/>
      </c>
      <c r="AH3477" s="16"/>
    </row>
    <row r="3478" spans="1:34" x14ac:dyDescent="0.2">
      <c r="A3478" s="4" t="s">
        <v>21</v>
      </c>
      <c r="B3478" s="4" t="s">
        <v>124</v>
      </c>
      <c r="C3478" s="4" t="s">
        <v>955</v>
      </c>
      <c r="D3478" s="4" t="s">
        <v>605</v>
      </c>
      <c r="E3478" s="4" t="s">
        <v>606</v>
      </c>
      <c r="F3478" s="4" t="s">
        <v>2282</v>
      </c>
      <c r="G3478" s="4" t="s">
        <v>158</v>
      </c>
      <c r="H3478" s="4" t="s">
        <v>164</v>
      </c>
      <c r="I3478" s="16"/>
      <c r="J3478" s="16"/>
      <c r="K3478" s="16"/>
      <c r="L3478" s="16"/>
      <c r="M3478" s="16"/>
      <c r="N3478" s="16"/>
      <c r="O3478" s="17" t="str">
        <f>IFERROR(K3478/I3478,"")</f>
        <v/>
      </c>
      <c r="P3478" s="17" t="str">
        <f>IFERROR(L3478/J3478,"")</f>
        <v/>
      </c>
      <c r="Q3478" s="16"/>
      <c r="R3478" s="16"/>
      <c r="S3478" s="16"/>
      <c r="T3478" s="16"/>
      <c r="U3478" s="16"/>
      <c r="V3478" s="16"/>
      <c r="W3478" s="16"/>
      <c r="X3478" s="16"/>
      <c r="Y3478" s="16"/>
      <c r="Z3478" s="16"/>
      <c r="AA3478" s="16" t="str">
        <f>IF(COUNT(Q3478:Z3478)=0,"",SUM(Q3478:Q3478))</f>
        <v/>
      </c>
      <c r="AB3478" s="16" t="str">
        <f>IF(COUNT(Q3478:Z3478)=0,"",SUM(R3478:S3478))</f>
        <v/>
      </c>
      <c r="AC3478" s="16" t="str">
        <f>IF(COUNT(Q3478:Z3478)=0,"",SUM(T3478:V3478))</f>
        <v/>
      </c>
      <c r="AD3478" s="16" t="str">
        <f>IF(COUNT(Q3478:Z3478)=0,"",SUM(W3478:Y3478))</f>
        <v/>
      </c>
      <c r="AE3478" s="16" t="str">
        <f>IF(COUNT(Q3478:Z3478)=0,"",SUM(Z3478:Z3478))</f>
        <v/>
      </c>
      <c r="AF3478" s="16" t="str">
        <f>IF(COUNT(Q3478:Z3478)=0,"",SUM(Q3478:Z3478))</f>
        <v/>
      </c>
      <c r="AG3478" s="17" t="str">
        <f>IFERROR((AA3478+AB3478)/AF3478,"")</f>
        <v/>
      </c>
      <c r="AH3478" s="16"/>
    </row>
    <row r="3479" spans="1:34" x14ac:dyDescent="0.2">
      <c r="A3479" s="4" t="s">
        <v>21</v>
      </c>
      <c r="B3479" s="4" t="s">
        <v>124</v>
      </c>
      <c r="C3479" s="4" t="s">
        <v>955</v>
      </c>
      <c r="D3479" s="4" t="s">
        <v>605</v>
      </c>
      <c r="E3479" s="4" t="s">
        <v>606</v>
      </c>
      <c r="F3479" s="4" t="s">
        <v>2283</v>
      </c>
      <c r="G3479" s="4" t="s">
        <v>158</v>
      </c>
      <c r="H3479" s="4" t="s">
        <v>164</v>
      </c>
      <c r="I3479" s="16"/>
      <c r="J3479" s="16"/>
      <c r="K3479" s="16"/>
      <c r="L3479" s="16"/>
      <c r="M3479" s="16"/>
      <c r="N3479" s="16"/>
      <c r="O3479" s="17" t="str">
        <f>IFERROR(K3479/I3479,"")</f>
        <v/>
      </c>
      <c r="P3479" s="17" t="str">
        <f>IFERROR(L3479/J3479,"")</f>
        <v/>
      </c>
      <c r="Q3479" s="16"/>
      <c r="R3479" s="16"/>
      <c r="S3479" s="16"/>
      <c r="T3479" s="16"/>
      <c r="U3479" s="16"/>
      <c r="V3479" s="16"/>
      <c r="W3479" s="16"/>
      <c r="X3479" s="16"/>
      <c r="Y3479" s="16"/>
      <c r="Z3479" s="16"/>
      <c r="AA3479" s="16" t="str">
        <f>IF(COUNT(Q3479:Z3479)=0,"",SUM(Q3479:Q3479))</f>
        <v/>
      </c>
      <c r="AB3479" s="16" t="str">
        <f>IF(COUNT(Q3479:Z3479)=0,"",SUM(R3479:S3479))</f>
        <v/>
      </c>
      <c r="AC3479" s="16" t="str">
        <f>IF(COUNT(Q3479:Z3479)=0,"",SUM(T3479:V3479))</f>
        <v/>
      </c>
      <c r="AD3479" s="16" t="str">
        <f>IF(COUNT(Q3479:Z3479)=0,"",SUM(W3479:Y3479))</f>
        <v/>
      </c>
      <c r="AE3479" s="16" t="str">
        <f>IF(COUNT(Q3479:Z3479)=0,"",SUM(Z3479:Z3479))</f>
        <v/>
      </c>
      <c r="AF3479" s="16" t="str">
        <f>IF(COUNT(Q3479:Z3479)=0,"",SUM(Q3479:Z3479))</f>
        <v/>
      </c>
      <c r="AG3479" s="17" t="str">
        <f>IFERROR((AA3479+AB3479)/AF3479,"")</f>
        <v/>
      </c>
      <c r="AH3479" s="16"/>
    </row>
    <row r="3480" spans="1:34" x14ac:dyDescent="0.2">
      <c r="A3480" s="4" t="s">
        <v>21</v>
      </c>
      <c r="B3480" s="4" t="s">
        <v>124</v>
      </c>
      <c r="C3480" s="4" t="s">
        <v>955</v>
      </c>
      <c r="D3480" s="4" t="s">
        <v>605</v>
      </c>
      <c r="E3480" s="4" t="s">
        <v>606</v>
      </c>
      <c r="F3480" s="4" t="s">
        <v>2284</v>
      </c>
      <c r="G3480" s="4" t="s">
        <v>158</v>
      </c>
      <c r="H3480" s="4" t="s">
        <v>164</v>
      </c>
      <c r="I3480" s="16"/>
      <c r="J3480" s="16"/>
      <c r="K3480" s="16"/>
      <c r="L3480" s="16"/>
      <c r="M3480" s="16"/>
      <c r="N3480" s="16"/>
      <c r="O3480" s="17" t="str">
        <f>IFERROR(K3480/I3480,"")</f>
        <v/>
      </c>
      <c r="P3480" s="17" t="str">
        <f>IFERROR(L3480/J3480,"")</f>
        <v/>
      </c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 t="str">
        <f>IF(COUNT(Q3480:Z3480)=0,"",SUM(Q3480:Q3480))</f>
        <v/>
      </c>
      <c r="AB3480" s="16" t="str">
        <f>IF(COUNT(Q3480:Z3480)=0,"",SUM(R3480:S3480))</f>
        <v/>
      </c>
      <c r="AC3480" s="16" t="str">
        <f>IF(COUNT(Q3480:Z3480)=0,"",SUM(T3480:V3480))</f>
        <v/>
      </c>
      <c r="AD3480" s="16" t="str">
        <f>IF(COUNT(Q3480:Z3480)=0,"",SUM(W3480:Y3480))</f>
        <v/>
      </c>
      <c r="AE3480" s="16" t="str">
        <f>IF(COUNT(Q3480:Z3480)=0,"",SUM(Z3480:Z3480))</f>
        <v/>
      </c>
      <c r="AF3480" s="16" t="str">
        <f>IF(COUNT(Q3480:Z3480)=0,"",SUM(Q3480:Z3480))</f>
        <v/>
      </c>
      <c r="AG3480" s="17" t="str">
        <f>IFERROR((AA3480+AB3480)/AF3480,"")</f>
        <v/>
      </c>
      <c r="AH3480" s="16"/>
    </row>
    <row r="3481" spans="1:34" x14ac:dyDescent="0.2">
      <c r="A3481" s="4" t="s">
        <v>21</v>
      </c>
      <c r="B3481" s="4" t="s">
        <v>124</v>
      </c>
      <c r="C3481" s="4" t="s">
        <v>955</v>
      </c>
      <c r="D3481" s="4" t="s">
        <v>605</v>
      </c>
      <c r="E3481" s="4" t="s">
        <v>606</v>
      </c>
      <c r="F3481" s="4" t="s">
        <v>2285</v>
      </c>
      <c r="G3481" s="4" t="s">
        <v>158</v>
      </c>
      <c r="H3481" s="4" t="s">
        <v>164</v>
      </c>
      <c r="I3481" s="16"/>
      <c r="J3481" s="16"/>
      <c r="K3481" s="16"/>
      <c r="L3481" s="16"/>
      <c r="M3481" s="16"/>
      <c r="N3481" s="16"/>
      <c r="O3481" s="17" t="str">
        <f>IFERROR(K3481/I3481,"")</f>
        <v/>
      </c>
      <c r="P3481" s="17" t="str">
        <f>IFERROR(L3481/J3481,"")</f>
        <v/>
      </c>
      <c r="Q3481" s="16"/>
      <c r="R3481" s="16"/>
      <c r="S3481" s="16"/>
      <c r="T3481" s="16"/>
      <c r="U3481" s="16"/>
      <c r="V3481" s="16"/>
      <c r="W3481" s="16"/>
      <c r="X3481" s="16"/>
      <c r="Y3481" s="16"/>
      <c r="Z3481" s="16"/>
      <c r="AA3481" s="16" t="str">
        <f>IF(COUNT(Q3481:Z3481)=0,"",SUM(Q3481:Q3481))</f>
        <v/>
      </c>
      <c r="AB3481" s="16" t="str">
        <f>IF(COUNT(Q3481:Z3481)=0,"",SUM(R3481:S3481))</f>
        <v/>
      </c>
      <c r="AC3481" s="16" t="str">
        <f>IF(COUNT(Q3481:Z3481)=0,"",SUM(T3481:V3481))</f>
        <v/>
      </c>
      <c r="AD3481" s="16" t="str">
        <f>IF(COUNT(Q3481:Z3481)=0,"",SUM(W3481:Y3481))</f>
        <v/>
      </c>
      <c r="AE3481" s="16" t="str">
        <f>IF(COUNT(Q3481:Z3481)=0,"",SUM(Z3481:Z3481))</f>
        <v/>
      </c>
      <c r="AF3481" s="16" t="str">
        <f>IF(COUNT(Q3481:Z3481)=0,"",SUM(Q3481:Z3481))</f>
        <v/>
      </c>
      <c r="AG3481" s="17" t="str">
        <f>IFERROR((AA3481+AB3481)/AF3481,"")</f>
        <v/>
      </c>
      <c r="AH3481" s="16"/>
    </row>
    <row r="3482" spans="1:34" x14ac:dyDescent="0.2">
      <c r="A3482" s="4" t="s">
        <v>21</v>
      </c>
      <c r="B3482" s="4" t="s">
        <v>124</v>
      </c>
      <c r="C3482" s="4" t="s">
        <v>955</v>
      </c>
      <c r="D3482" s="4" t="s">
        <v>605</v>
      </c>
      <c r="E3482" s="4" t="s">
        <v>606</v>
      </c>
      <c r="F3482" s="4" t="s">
        <v>2286</v>
      </c>
      <c r="G3482" s="4" t="s">
        <v>158</v>
      </c>
      <c r="H3482" s="4" t="s">
        <v>164</v>
      </c>
      <c r="I3482" s="16"/>
      <c r="J3482" s="16"/>
      <c r="K3482" s="16"/>
      <c r="L3482" s="16"/>
      <c r="M3482" s="16"/>
      <c r="N3482" s="16"/>
      <c r="O3482" s="17" t="str">
        <f>IFERROR(K3482/I3482,"")</f>
        <v/>
      </c>
      <c r="P3482" s="17" t="str">
        <f>IFERROR(L3482/J3482,"")</f>
        <v/>
      </c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 t="str">
        <f>IF(COUNT(Q3482:Z3482)=0,"",SUM(Q3482:Q3482))</f>
        <v/>
      </c>
      <c r="AB3482" s="16" t="str">
        <f>IF(COUNT(Q3482:Z3482)=0,"",SUM(R3482:S3482))</f>
        <v/>
      </c>
      <c r="AC3482" s="16" t="str">
        <f>IF(COUNT(Q3482:Z3482)=0,"",SUM(T3482:V3482))</f>
        <v/>
      </c>
      <c r="AD3482" s="16" t="str">
        <f>IF(COUNT(Q3482:Z3482)=0,"",SUM(W3482:Y3482))</f>
        <v/>
      </c>
      <c r="AE3482" s="16" t="str">
        <f>IF(COUNT(Q3482:Z3482)=0,"",SUM(Z3482:Z3482))</f>
        <v/>
      </c>
      <c r="AF3482" s="16" t="str">
        <f>IF(COUNT(Q3482:Z3482)=0,"",SUM(Q3482:Z3482))</f>
        <v/>
      </c>
      <c r="AG3482" s="17" t="str">
        <f>IFERROR((AA3482+AB3482)/AF3482,"")</f>
        <v/>
      </c>
      <c r="AH3482" s="16"/>
    </row>
    <row r="3483" spans="1:34" x14ac:dyDescent="0.2">
      <c r="A3483" s="4" t="s">
        <v>21</v>
      </c>
      <c r="B3483" s="4" t="s">
        <v>124</v>
      </c>
      <c r="C3483" s="4" t="s">
        <v>955</v>
      </c>
      <c r="D3483" s="4" t="s">
        <v>605</v>
      </c>
      <c r="E3483" s="4" t="s">
        <v>606</v>
      </c>
      <c r="F3483" s="4" t="s">
        <v>2287</v>
      </c>
      <c r="G3483" s="4" t="s">
        <v>158</v>
      </c>
      <c r="H3483" s="4" t="s">
        <v>164</v>
      </c>
      <c r="I3483" s="16"/>
      <c r="J3483" s="16"/>
      <c r="K3483" s="16"/>
      <c r="L3483" s="16"/>
      <c r="M3483" s="16"/>
      <c r="N3483" s="16"/>
      <c r="O3483" s="17" t="str">
        <f>IFERROR(K3483/I3483,"")</f>
        <v/>
      </c>
      <c r="P3483" s="17" t="str">
        <f>IFERROR(L3483/J3483,"")</f>
        <v/>
      </c>
      <c r="Q3483" s="16"/>
      <c r="R3483" s="16"/>
      <c r="S3483" s="16"/>
      <c r="T3483" s="16"/>
      <c r="U3483" s="16"/>
      <c r="V3483" s="16"/>
      <c r="W3483" s="16"/>
      <c r="X3483" s="16"/>
      <c r="Y3483" s="16"/>
      <c r="Z3483" s="16"/>
      <c r="AA3483" s="16" t="str">
        <f>IF(COUNT(Q3483:Z3483)=0,"",SUM(Q3483:Q3483))</f>
        <v/>
      </c>
      <c r="AB3483" s="16" t="str">
        <f>IF(COUNT(Q3483:Z3483)=0,"",SUM(R3483:S3483))</f>
        <v/>
      </c>
      <c r="AC3483" s="16" t="str">
        <f>IF(COUNT(Q3483:Z3483)=0,"",SUM(T3483:V3483))</f>
        <v/>
      </c>
      <c r="AD3483" s="16" t="str">
        <f>IF(COUNT(Q3483:Z3483)=0,"",SUM(W3483:Y3483))</f>
        <v/>
      </c>
      <c r="AE3483" s="16" t="str">
        <f>IF(COUNT(Q3483:Z3483)=0,"",SUM(Z3483:Z3483))</f>
        <v/>
      </c>
      <c r="AF3483" s="16" t="str">
        <f>IF(COUNT(Q3483:Z3483)=0,"",SUM(Q3483:Z3483))</f>
        <v/>
      </c>
      <c r="AG3483" s="17" t="str">
        <f>IFERROR((AA3483+AB3483)/AF3483,"")</f>
        <v/>
      </c>
      <c r="AH3483" s="16"/>
    </row>
    <row r="3484" spans="1:34" x14ac:dyDescent="0.2">
      <c r="A3484" s="4" t="s">
        <v>21</v>
      </c>
      <c r="B3484" s="4" t="s">
        <v>124</v>
      </c>
      <c r="C3484" s="4" t="s">
        <v>955</v>
      </c>
      <c r="D3484" s="4" t="s">
        <v>605</v>
      </c>
      <c r="E3484" s="4" t="s">
        <v>606</v>
      </c>
      <c r="F3484" s="4" t="s">
        <v>2288</v>
      </c>
      <c r="G3484" s="4" t="s">
        <v>158</v>
      </c>
      <c r="H3484" s="4" t="s">
        <v>164</v>
      </c>
      <c r="I3484" s="16"/>
      <c r="J3484" s="16"/>
      <c r="K3484" s="16"/>
      <c r="L3484" s="16"/>
      <c r="M3484" s="16"/>
      <c r="N3484" s="16"/>
      <c r="O3484" s="17" t="str">
        <f>IFERROR(K3484/I3484,"")</f>
        <v/>
      </c>
      <c r="P3484" s="17" t="str">
        <f>IFERROR(L3484/J3484,"")</f>
        <v/>
      </c>
      <c r="Q3484" s="16"/>
      <c r="R3484" s="16"/>
      <c r="S3484" s="16"/>
      <c r="T3484" s="16"/>
      <c r="U3484" s="16"/>
      <c r="V3484" s="16"/>
      <c r="W3484" s="16"/>
      <c r="X3484" s="16"/>
      <c r="Y3484" s="16"/>
      <c r="Z3484" s="16"/>
      <c r="AA3484" s="16" t="str">
        <f>IF(COUNT(Q3484:Z3484)=0,"",SUM(Q3484:Q3484))</f>
        <v/>
      </c>
      <c r="AB3484" s="16" t="str">
        <f>IF(COUNT(Q3484:Z3484)=0,"",SUM(R3484:S3484))</f>
        <v/>
      </c>
      <c r="AC3484" s="16" t="str">
        <f>IF(COUNT(Q3484:Z3484)=0,"",SUM(T3484:V3484))</f>
        <v/>
      </c>
      <c r="AD3484" s="16" t="str">
        <f>IF(COUNT(Q3484:Z3484)=0,"",SUM(W3484:Y3484))</f>
        <v/>
      </c>
      <c r="AE3484" s="16" t="str">
        <f>IF(COUNT(Q3484:Z3484)=0,"",SUM(Z3484:Z3484))</f>
        <v/>
      </c>
      <c r="AF3484" s="16" t="str">
        <f>IF(COUNT(Q3484:Z3484)=0,"",SUM(Q3484:Z3484))</f>
        <v/>
      </c>
      <c r="AG3484" s="17" t="str">
        <f>IFERROR((AA3484+AB3484)/AF3484,"")</f>
        <v/>
      </c>
      <c r="AH3484" s="16"/>
    </row>
    <row r="3485" spans="1:34" x14ac:dyDescent="0.2">
      <c r="A3485" s="4" t="s">
        <v>21</v>
      </c>
      <c r="B3485" s="4" t="s">
        <v>124</v>
      </c>
      <c r="C3485" s="4" t="s">
        <v>955</v>
      </c>
      <c r="D3485" s="4" t="s">
        <v>605</v>
      </c>
      <c r="E3485" s="4" t="s">
        <v>606</v>
      </c>
      <c r="F3485" s="4" t="s">
        <v>2289</v>
      </c>
      <c r="G3485" s="4" t="s">
        <v>158</v>
      </c>
      <c r="H3485" s="4" t="s">
        <v>164</v>
      </c>
      <c r="I3485" s="16"/>
      <c r="J3485" s="16"/>
      <c r="K3485" s="16"/>
      <c r="L3485" s="16"/>
      <c r="M3485" s="16"/>
      <c r="N3485" s="16"/>
      <c r="O3485" s="17" t="str">
        <f>IFERROR(K3485/I3485,"")</f>
        <v/>
      </c>
      <c r="P3485" s="17" t="str">
        <f>IFERROR(L3485/J3485,"")</f>
        <v/>
      </c>
      <c r="Q3485" s="16"/>
      <c r="R3485" s="16"/>
      <c r="S3485" s="16"/>
      <c r="T3485" s="16"/>
      <c r="U3485" s="16"/>
      <c r="V3485" s="16"/>
      <c r="W3485" s="16"/>
      <c r="X3485" s="16"/>
      <c r="Y3485" s="16"/>
      <c r="Z3485" s="16"/>
      <c r="AA3485" s="16" t="str">
        <f>IF(COUNT(Q3485:Z3485)=0,"",SUM(Q3485:Q3485))</f>
        <v/>
      </c>
      <c r="AB3485" s="16" t="str">
        <f>IF(COUNT(Q3485:Z3485)=0,"",SUM(R3485:S3485))</f>
        <v/>
      </c>
      <c r="AC3485" s="16" t="str">
        <f>IF(COUNT(Q3485:Z3485)=0,"",SUM(T3485:V3485))</f>
        <v/>
      </c>
      <c r="AD3485" s="16" t="str">
        <f>IF(COUNT(Q3485:Z3485)=0,"",SUM(W3485:Y3485))</f>
        <v/>
      </c>
      <c r="AE3485" s="16" t="str">
        <f>IF(COUNT(Q3485:Z3485)=0,"",SUM(Z3485:Z3485))</f>
        <v/>
      </c>
      <c r="AF3485" s="16" t="str">
        <f>IF(COUNT(Q3485:Z3485)=0,"",SUM(Q3485:Z3485))</f>
        <v/>
      </c>
      <c r="AG3485" s="17" t="str">
        <f>IFERROR((AA3485+AB3485)/AF3485,"")</f>
        <v/>
      </c>
      <c r="AH3485" s="16"/>
    </row>
    <row r="3486" spans="1:34" x14ac:dyDescent="0.2">
      <c r="A3486" s="4" t="s">
        <v>21</v>
      </c>
      <c r="B3486" s="4" t="s">
        <v>124</v>
      </c>
      <c r="C3486" s="4" t="s">
        <v>955</v>
      </c>
      <c r="D3486" s="4" t="s">
        <v>607</v>
      </c>
      <c r="E3486" s="4" t="s">
        <v>608</v>
      </c>
      <c r="F3486" s="4" t="s">
        <v>2296</v>
      </c>
      <c r="G3486" s="4" t="s">
        <v>158</v>
      </c>
      <c r="H3486" s="4" t="s">
        <v>165</v>
      </c>
      <c r="I3486" s="16"/>
      <c r="J3486" s="16"/>
      <c r="K3486" s="16"/>
      <c r="L3486" s="16"/>
      <c r="M3486" s="16"/>
      <c r="N3486" s="16"/>
      <c r="O3486" s="17" t="str">
        <f>IFERROR(K3486/I3486,"")</f>
        <v/>
      </c>
      <c r="P3486" s="17" t="str">
        <f>IFERROR(L3486/J3486,"")</f>
        <v/>
      </c>
      <c r="Q3486" s="16"/>
      <c r="R3486" s="16"/>
      <c r="S3486" s="16"/>
      <c r="T3486" s="16"/>
      <c r="U3486" s="16"/>
      <c r="V3486" s="16"/>
      <c r="W3486" s="16"/>
      <c r="X3486" s="16"/>
      <c r="Y3486" s="16"/>
      <c r="Z3486" s="16"/>
      <c r="AA3486" s="16" t="str">
        <f>IF(COUNT(Q3486:Z3486)=0,"",SUM(Q3486:Q3486))</f>
        <v/>
      </c>
      <c r="AB3486" s="16" t="str">
        <f>IF(COUNT(Q3486:Z3486)=0,"",SUM(R3486:S3486))</f>
        <v/>
      </c>
      <c r="AC3486" s="16" t="str">
        <f>IF(COUNT(Q3486:Z3486)=0,"",SUM(T3486:V3486))</f>
        <v/>
      </c>
      <c r="AD3486" s="16" t="str">
        <f>IF(COUNT(Q3486:Z3486)=0,"",SUM(W3486:Y3486))</f>
        <v/>
      </c>
      <c r="AE3486" s="16" t="str">
        <f>IF(COUNT(Q3486:Z3486)=0,"",SUM(Z3486:Z3486))</f>
        <v/>
      </c>
      <c r="AF3486" s="16" t="str">
        <f>IF(COUNT(Q3486:Z3486)=0,"",SUM(Q3486:Z3486))</f>
        <v/>
      </c>
      <c r="AG3486" s="17" t="str">
        <f>IFERROR((AA3486+AB3486)/AF3486,"")</f>
        <v/>
      </c>
      <c r="AH3486" s="16"/>
    </row>
    <row r="3487" spans="1:34" x14ac:dyDescent="0.2">
      <c r="A3487" s="4" t="s">
        <v>21</v>
      </c>
      <c r="B3487" s="4" t="s">
        <v>124</v>
      </c>
      <c r="C3487" s="4" t="s">
        <v>955</v>
      </c>
      <c r="D3487" s="4" t="s">
        <v>607</v>
      </c>
      <c r="E3487" s="4" t="s">
        <v>608</v>
      </c>
      <c r="F3487" s="4" t="s">
        <v>2297</v>
      </c>
      <c r="G3487" s="4" t="s">
        <v>158</v>
      </c>
      <c r="H3487" s="4" t="s">
        <v>163</v>
      </c>
      <c r="I3487" s="16"/>
      <c r="J3487" s="16"/>
      <c r="K3487" s="16"/>
      <c r="L3487" s="16"/>
      <c r="M3487" s="16"/>
      <c r="N3487" s="16"/>
      <c r="O3487" s="17" t="str">
        <f>IFERROR(K3487/I3487,"")</f>
        <v/>
      </c>
      <c r="P3487" s="17" t="str">
        <f>IFERROR(L3487/J3487,"")</f>
        <v/>
      </c>
      <c r="Q3487" s="16"/>
      <c r="R3487" s="16"/>
      <c r="S3487" s="16"/>
      <c r="T3487" s="16"/>
      <c r="U3487" s="16"/>
      <c r="V3487" s="16"/>
      <c r="W3487" s="16"/>
      <c r="X3487" s="16"/>
      <c r="Y3487" s="16"/>
      <c r="Z3487" s="16"/>
      <c r="AA3487" s="16" t="str">
        <f>IF(COUNT(Q3487:Z3487)=0,"",SUM(Q3487:Q3487))</f>
        <v/>
      </c>
      <c r="AB3487" s="16" t="str">
        <f>IF(COUNT(Q3487:Z3487)=0,"",SUM(R3487:S3487))</f>
        <v/>
      </c>
      <c r="AC3487" s="16" t="str">
        <f>IF(COUNT(Q3487:Z3487)=0,"",SUM(T3487:V3487))</f>
        <v/>
      </c>
      <c r="AD3487" s="16" t="str">
        <f>IF(COUNT(Q3487:Z3487)=0,"",SUM(W3487:Y3487))</f>
        <v/>
      </c>
      <c r="AE3487" s="16" t="str">
        <f>IF(COUNT(Q3487:Z3487)=0,"",SUM(Z3487:Z3487))</f>
        <v/>
      </c>
      <c r="AF3487" s="16" t="str">
        <f>IF(COUNT(Q3487:Z3487)=0,"",SUM(Q3487:Z3487))</f>
        <v/>
      </c>
      <c r="AG3487" s="17" t="str">
        <f>IFERROR((AA3487+AB3487)/AF3487,"")</f>
        <v/>
      </c>
      <c r="AH3487" s="16"/>
    </row>
    <row r="3488" spans="1:34" x14ac:dyDescent="0.2">
      <c r="A3488" s="4" t="s">
        <v>21</v>
      </c>
      <c r="B3488" s="4" t="s">
        <v>124</v>
      </c>
      <c r="C3488" s="4" t="s">
        <v>955</v>
      </c>
      <c r="D3488" s="4" t="s">
        <v>607</v>
      </c>
      <c r="E3488" s="4" t="s">
        <v>608</v>
      </c>
      <c r="F3488" s="4" t="s">
        <v>2298</v>
      </c>
      <c r="G3488" s="4" t="s">
        <v>158</v>
      </c>
      <c r="H3488" s="4" t="s">
        <v>163</v>
      </c>
      <c r="I3488" s="16"/>
      <c r="J3488" s="16"/>
      <c r="K3488" s="16"/>
      <c r="L3488" s="16"/>
      <c r="M3488" s="16"/>
      <c r="N3488" s="16"/>
      <c r="O3488" s="17" t="str">
        <f>IFERROR(K3488/I3488,"")</f>
        <v/>
      </c>
      <c r="P3488" s="17" t="str">
        <f>IFERROR(L3488/J3488,"")</f>
        <v/>
      </c>
      <c r="Q3488" s="16"/>
      <c r="R3488" s="16"/>
      <c r="S3488" s="16"/>
      <c r="T3488" s="16"/>
      <c r="U3488" s="16"/>
      <c r="V3488" s="16"/>
      <c r="W3488" s="16"/>
      <c r="X3488" s="16"/>
      <c r="Y3488" s="16"/>
      <c r="Z3488" s="16"/>
      <c r="AA3488" s="16" t="str">
        <f>IF(COUNT(Q3488:Z3488)=0,"",SUM(Q3488:Q3488))</f>
        <v/>
      </c>
      <c r="AB3488" s="16" t="str">
        <f>IF(COUNT(Q3488:Z3488)=0,"",SUM(R3488:S3488))</f>
        <v/>
      </c>
      <c r="AC3488" s="16" t="str">
        <f>IF(COUNT(Q3488:Z3488)=0,"",SUM(T3488:V3488))</f>
        <v/>
      </c>
      <c r="AD3488" s="16" t="str">
        <f>IF(COUNT(Q3488:Z3488)=0,"",SUM(W3488:Y3488))</f>
        <v/>
      </c>
      <c r="AE3488" s="16" t="str">
        <f>IF(COUNT(Q3488:Z3488)=0,"",SUM(Z3488:Z3488))</f>
        <v/>
      </c>
      <c r="AF3488" s="16" t="str">
        <f>IF(COUNT(Q3488:Z3488)=0,"",SUM(Q3488:Z3488))</f>
        <v/>
      </c>
      <c r="AG3488" s="17" t="str">
        <f>IFERROR((AA3488+AB3488)/AF3488,"")</f>
        <v/>
      </c>
      <c r="AH3488" s="16"/>
    </row>
    <row r="3489" spans="1:34" x14ac:dyDescent="0.2">
      <c r="A3489" s="4" t="s">
        <v>21</v>
      </c>
      <c r="B3489" s="4" t="s">
        <v>124</v>
      </c>
      <c r="C3489" s="4" t="s">
        <v>955</v>
      </c>
      <c r="D3489" s="4" t="s">
        <v>607</v>
      </c>
      <c r="E3489" s="4" t="s">
        <v>608</v>
      </c>
      <c r="F3489" s="4" t="s">
        <v>2301</v>
      </c>
      <c r="G3489" s="4" t="s">
        <v>158</v>
      </c>
      <c r="H3489" s="4" t="s">
        <v>165</v>
      </c>
      <c r="I3489" s="16"/>
      <c r="J3489" s="16"/>
      <c r="K3489" s="16"/>
      <c r="L3489" s="16"/>
      <c r="M3489" s="16"/>
      <c r="N3489" s="16"/>
      <c r="O3489" s="17" t="str">
        <f>IFERROR(K3489/I3489,"")</f>
        <v/>
      </c>
      <c r="P3489" s="17" t="str">
        <f>IFERROR(L3489/J3489,"")</f>
        <v/>
      </c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 t="str">
        <f>IF(COUNT(Q3489:Z3489)=0,"",SUM(Q3489:Q3489))</f>
        <v/>
      </c>
      <c r="AB3489" s="16" t="str">
        <f>IF(COUNT(Q3489:Z3489)=0,"",SUM(R3489:S3489))</f>
        <v/>
      </c>
      <c r="AC3489" s="16" t="str">
        <f>IF(COUNT(Q3489:Z3489)=0,"",SUM(T3489:V3489))</f>
        <v/>
      </c>
      <c r="AD3489" s="16" t="str">
        <f>IF(COUNT(Q3489:Z3489)=0,"",SUM(W3489:Y3489))</f>
        <v/>
      </c>
      <c r="AE3489" s="16" t="str">
        <f>IF(COUNT(Q3489:Z3489)=0,"",SUM(Z3489:Z3489))</f>
        <v/>
      </c>
      <c r="AF3489" s="16" t="str">
        <f>IF(COUNT(Q3489:Z3489)=0,"",SUM(Q3489:Z3489))</f>
        <v/>
      </c>
      <c r="AG3489" s="17" t="str">
        <f>IFERROR((AA3489+AB3489)/AF3489,"")</f>
        <v/>
      </c>
      <c r="AH3489" s="16"/>
    </row>
    <row r="3490" spans="1:34" x14ac:dyDescent="0.2">
      <c r="A3490" s="4" t="s">
        <v>21</v>
      </c>
      <c r="B3490" s="4" t="s">
        <v>124</v>
      </c>
      <c r="C3490" s="4" t="s">
        <v>955</v>
      </c>
      <c r="D3490" s="4" t="s">
        <v>607</v>
      </c>
      <c r="E3490" s="4" t="s">
        <v>608</v>
      </c>
      <c r="F3490" s="4" t="s">
        <v>2302</v>
      </c>
      <c r="G3490" s="4" t="s">
        <v>158</v>
      </c>
      <c r="H3490" s="4" t="s">
        <v>163</v>
      </c>
      <c r="I3490" s="16"/>
      <c r="J3490" s="16"/>
      <c r="K3490" s="16"/>
      <c r="L3490" s="16"/>
      <c r="M3490" s="16"/>
      <c r="N3490" s="16"/>
      <c r="O3490" s="17" t="str">
        <f>IFERROR(K3490/I3490,"")</f>
        <v/>
      </c>
      <c r="P3490" s="17" t="str">
        <f>IFERROR(L3490/J3490,"")</f>
        <v/>
      </c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 t="str">
        <f>IF(COUNT(Q3490:Z3490)=0,"",SUM(Q3490:Q3490))</f>
        <v/>
      </c>
      <c r="AB3490" s="16" t="str">
        <f>IF(COUNT(Q3490:Z3490)=0,"",SUM(R3490:S3490))</f>
        <v/>
      </c>
      <c r="AC3490" s="16" t="str">
        <f>IF(COUNT(Q3490:Z3490)=0,"",SUM(T3490:V3490))</f>
        <v/>
      </c>
      <c r="AD3490" s="16" t="str">
        <f>IF(COUNT(Q3490:Z3490)=0,"",SUM(W3490:Y3490))</f>
        <v/>
      </c>
      <c r="AE3490" s="16" t="str">
        <f>IF(COUNT(Q3490:Z3490)=0,"",SUM(Z3490:Z3490))</f>
        <v/>
      </c>
      <c r="AF3490" s="16" t="str">
        <f>IF(COUNT(Q3490:Z3490)=0,"",SUM(Q3490:Z3490))</f>
        <v/>
      </c>
      <c r="AG3490" s="17" t="str">
        <f>IFERROR((AA3490+AB3490)/AF3490,"")</f>
        <v/>
      </c>
      <c r="AH3490" s="16"/>
    </row>
    <row r="3491" spans="1:34" x14ac:dyDescent="0.2">
      <c r="A3491" s="4" t="s">
        <v>21</v>
      </c>
      <c r="B3491" s="4" t="s">
        <v>124</v>
      </c>
      <c r="C3491" s="4" t="s">
        <v>955</v>
      </c>
      <c r="D3491" s="4" t="s">
        <v>607</v>
      </c>
      <c r="E3491" s="4" t="s">
        <v>608</v>
      </c>
      <c r="F3491" s="4" t="s">
        <v>2303</v>
      </c>
      <c r="G3491" s="4" t="s">
        <v>158</v>
      </c>
      <c r="H3491" s="4" t="s">
        <v>163</v>
      </c>
      <c r="I3491" s="16"/>
      <c r="J3491" s="16"/>
      <c r="K3491" s="16"/>
      <c r="L3491" s="16"/>
      <c r="M3491" s="16"/>
      <c r="N3491" s="16"/>
      <c r="O3491" s="17" t="str">
        <f>IFERROR(K3491/I3491,"")</f>
        <v/>
      </c>
      <c r="P3491" s="17" t="str">
        <f>IFERROR(L3491/J3491,"")</f>
        <v/>
      </c>
      <c r="Q3491" s="16"/>
      <c r="R3491" s="16"/>
      <c r="S3491" s="16"/>
      <c r="T3491" s="16"/>
      <c r="U3491" s="16"/>
      <c r="V3491" s="16"/>
      <c r="W3491" s="16"/>
      <c r="X3491" s="16"/>
      <c r="Y3491" s="16"/>
      <c r="Z3491" s="16"/>
      <c r="AA3491" s="16" t="str">
        <f>IF(COUNT(Q3491:Z3491)=0,"",SUM(Q3491:Q3491))</f>
        <v/>
      </c>
      <c r="AB3491" s="16" t="str">
        <f>IF(COUNT(Q3491:Z3491)=0,"",SUM(R3491:S3491))</f>
        <v/>
      </c>
      <c r="AC3491" s="16" t="str">
        <f>IF(COUNT(Q3491:Z3491)=0,"",SUM(T3491:V3491))</f>
        <v/>
      </c>
      <c r="AD3491" s="16" t="str">
        <f>IF(COUNT(Q3491:Z3491)=0,"",SUM(W3491:Y3491))</f>
        <v/>
      </c>
      <c r="AE3491" s="16" t="str">
        <f>IF(COUNT(Q3491:Z3491)=0,"",SUM(Z3491:Z3491))</f>
        <v/>
      </c>
      <c r="AF3491" s="16" t="str">
        <f>IF(COUNT(Q3491:Z3491)=0,"",SUM(Q3491:Z3491))</f>
        <v/>
      </c>
      <c r="AG3491" s="17" t="str">
        <f>IFERROR((AA3491+AB3491)/AF3491,"")</f>
        <v/>
      </c>
      <c r="AH3491" s="16"/>
    </row>
    <row r="3492" spans="1:34" x14ac:dyDescent="0.2">
      <c r="A3492" s="4" t="s">
        <v>21</v>
      </c>
      <c r="B3492" s="4" t="s">
        <v>124</v>
      </c>
      <c r="C3492" s="4" t="s">
        <v>955</v>
      </c>
      <c r="D3492" s="4" t="s">
        <v>607</v>
      </c>
      <c r="E3492" s="4" t="s">
        <v>608</v>
      </c>
      <c r="F3492" s="4" t="s">
        <v>2305</v>
      </c>
      <c r="G3492" s="4" t="s">
        <v>158</v>
      </c>
      <c r="H3492" s="4" t="s">
        <v>165</v>
      </c>
      <c r="I3492" s="16"/>
      <c r="J3492" s="16"/>
      <c r="K3492" s="16"/>
      <c r="L3492" s="16"/>
      <c r="M3492" s="16"/>
      <c r="N3492" s="16"/>
      <c r="O3492" s="17" t="str">
        <f>IFERROR(K3492/I3492,"")</f>
        <v/>
      </c>
      <c r="P3492" s="17" t="str">
        <f>IFERROR(L3492/J3492,"")</f>
        <v/>
      </c>
      <c r="Q3492" s="16"/>
      <c r="R3492" s="16"/>
      <c r="S3492" s="16"/>
      <c r="T3492" s="16"/>
      <c r="U3492" s="16"/>
      <c r="V3492" s="16"/>
      <c r="W3492" s="16"/>
      <c r="X3492" s="16"/>
      <c r="Y3492" s="16"/>
      <c r="Z3492" s="16"/>
      <c r="AA3492" s="16" t="str">
        <f>IF(COUNT(Q3492:Z3492)=0,"",SUM(Q3492:Q3492))</f>
        <v/>
      </c>
      <c r="AB3492" s="16" t="str">
        <f>IF(COUNT(Q3492:Z3492)=0,"",SUM(R3492:S3492))</f>
        <v/>
      </c>
      <c r="AC3492" s="16" t="str">
        <f>IF(COUNT(Q3492:Z3492)=0,"",SUM(T3492:V3492))</f>
        <v/>
      </c>
      <c r="AD3492" s="16" t="str">
        <f>IF(COUNT(Q3492:Z3492)=0,"",SUM(W3492:Y3492))</f>
        <v/>
      </c>
      <c r="AE3492" s="16" t="str">
        <f>IF(COUNT(Q3492:Z3492)=0,"",SUM(Z3492:Z3492))</f>
        <v/>
      </c>
      <c r="AF3492" s="16" t="str">
        <f>IF(COUNT(Q3492:Z3492)=0,"",SUM(Q3492:Z3492))</f>
        <v/>
      </c>
      <c r="AG3492" s="17" t="str">
        <f>IFERROR((AA3492+AB3492)/AF3492,"")</f>
        <v/>
      </c>
      <c r="AH3492" s="16"/>
    </row>
    <row r="3493" spans="1:34" x14ac:dyDescent="0.2">
      <c r="A3493" s="4" t="s">
        <v>21</v>
      </c>
      <c r="B3493" s="4" t="s">
        <v>124</v>
      </c>
      <c r="C3493" s="4" t="s">
        <v>955</v>
      </c>
      <c r="D3493" s="4" t="s">
        <v>607</v>
      </c>
      <c r="E3493" s="4" t="s">
        <v>608</v>
      </c>
      <c r="F3493" s="4" t="s">
        <v>2306</v>
      </c>
      <c r="G3493" s="4" t="s">
        <v>158</v>
      </c>
      <c r="H3493" s="4" t="s">
        <v>164</v>
      </c>
      <c r="I3493" s="16"/>
      <c r="J3493" s="16"/>
      <c r="K3493" s="16"/>
      <c r="L3493" s="16"/>
      <c r="M3493" s="16"/>
      <c r="N3493" s="16"/>
      <c r="O3493" s="17" t="str">
        <f>IFERROR(K3493/I3493,"")</f>
        <v/>
      </c>
      <c r="P3493" s="17" t="str">
        <f>IFERROR(L3493/J3493,"")</f>
        <v/>
      </c>
      <c r="Q3493" s="16"/>
      <c r="R3493" s="16"/>
      <c r="S3493" s="16"/>
      <c r="T3493" s="16"/>
      <c r="U3493" s="16"/>
      <c r="V3493" s="16"/>
      <c r="W3493" s="16"/>
      <c r="X3493" s="16"/>
      <c r="Y3493" s="16"/>
      <c r="Z3493" s="16"/>
      <c r="AA3493" s="16" t="str">
        <f>IF(COUNT(Q3493:Z3493)=0,"",SUM(Q3493:Q3493))</f>
        <v/>
      </c>
      <c r="AB3493" s="16" t="str">
        <f>IF(COUNT(Q3493:Z3493)=0,"",SUM(R3493:S3493))</f>
        <v/>
      </c>
      <c r="AC3493" s="16" t="str">
        <f>IF(COUNT(Q3493:Z3493)=0,"",SUM(T3493:V3493))</f>
        <v/>
      </c>
      <c r="AD3493" s="16" t="str">
        <f>IF(COUNT(Q3493:Z3493)=0,"",SUM(W3493:Y3493))</f>
        <v/>
      </c>
      <c r="AE3493" s="16" t="str">
        <f>IF(COUNT(Q3493:Z3493)=0,"",SUM(Z3493:Z3493))</f>
        <v/>
      </c>
      <c r="AF3493" s="16" t="str">
        <f>IF(COUNT(Q3493:Z3493)=0,"",SUM(Q3493:Z3493))</f>
        <v/>
      </c>
      <c r="AG3493" s="17" t="str">
        <f>IFERROR((AA3493+AB3493)/AF3493,"")</f>
        <v/>
      </c>
      <c r="AH3493" s="16"/>
    </row>
    <row r="3494" spans="1:34" x14ac:dyDescent="0.2">
      <c r="A3494" s="4" t="s">
        <v>21</v>
      </c>
      <c r="B3494" s="4" t="s">
        <v>124</v>
      </c>
      <c r="C3494" s="4" t="s">
        <v>955</v>
      </c>
      <c r="D3494" s="4" t="s">
        <v>607</v>
      </c>
      <c r="E3494" s="4" t="s">
        <v>608</v>
      </c>
      <c r="F3494" s="4" t="s">
        <v>2307</v>
      </c>
      <c r="G3494" s="4" t="s">
        <v>158</v>
      </c>
      <c r="H3494" s="4" t="s">
        <v>163</v>
      </c>
      <c r="I3494" s="16"/>
      <c r="J3494" s="16"/>
      <c r="K3494" s="16"/>
      <c r="L3494" s="16"/>
      <c r="M3494" s="16"/>
      <c r="N3494" s="16"/>
      <c r="O3494" s="17" t="str">
        <f>IFERROR(K3494/I3494,"")</f>
        <v/>
      </c>
      <c r="P3494" s="17" t="str">
        <f>IFERROR(L3494/J3494,"")</f>
        <v/>
      </c>
      <c r="Q3494" s="16"/>
      <c r="R3494" s="16"/>
      <c r="S3494" s="16"/>
      <c r="T3494" s="16"/>
      <c r="U3494" s="16"/>
      <c r="V3494" s="16"/>
      <c r="W3494" s="16"/>
      <c r="X3494" s="16"/>
      <c r="Y3494" s="16"/>
      <c r="Z3494" s="16"/>
      <c r="AA3494" s="16" t="str">
        <f>IF(COUNT(Q3494:Z3494)=0,"",SUM(Q3494:Q3494))</f>
        <v/>
      </c>
      <c r="AB3494" s="16" t="str">
        <f>IF(COUNT(Q3494:Z3494)=0,"",SUM(R3494:S3494))</f>
        <v/>
      </c>
      <c r="AC3494" s="16" t="str">
        <f>IF(COUNT(Q3494:Z3494)=0,"",SUM(T3494:V3494))</f>
        <v/>
      </c>
      <c r="AD3494" s="16" t="str">
        <f>IF(COUNT(Q3494:Z3494)=0,"",SUM(W3494:Y3494))</f>
        <v/>
      </c>
      <c r="AE3494" s="16" t="str">
        <f>IF(COUNT(Q3494:Z3494)=0,"",SUM(Z3494:Z3494))</f>
        <v/>
      </c>
      <c r="AF3494" s="16" t="str">
        <f>IF(COUNT(Q3494:Z3494)=0,"",SUM(Q3494:Z3494))</f>
        <v/>
      </c>
      <c r="AG3494" s="17" t="str">
        <f>IFERROR((AA3494+AB3494)/AF3494,"")</f>
        <v/>
      </c>
      <c r="AH3494" s="16"/>
    </row>
    <row r="3495" spans="1:34" x14ac:dyDescent="0.2">
      <c r="A3495" s="4" t="s">
        <v>21</v>
      </c>
      <c r="B3495" s="4" t="s">
        <v>124</v>
      </c>
      <c r="C3495" s="4" t="s">
        <v>955</v>
      </c>
      <c r="D3495" s="4" t="s">
        <v>607</v>
      </c>
      <c r="E3495" s="4" t="s">
        <v>608</v>
      </c>
      <c r="F3495" s="4" t="s">
        <v>2308</v>
      </c>
      <c r="G3495" s="4" t="s">
        <v>158</v>
      </c>
      <c r="H3495" s="4" t="s">
        <v>165</v>
      </c>
      <c r="I3495" s="16"/>
      <c r="J3495" s="16"/>
      <c r="K3495" s="16"/>
      <c r="L3495" s="16"/>
      <c r="M3495" s="16"/>
      <c r="N3495" s="16"/>
      <c r="O3495" s="17" t="str">
        <f>IFERROR(K3495/I3495,"")</f>
        <v/>
      </c>
      <c r="P3495" s="17" t="str">
        <f>IFERROR(L3495/J3495,"")</f>
        <v/>
      </c>
      <c r="Q3495" s="16"/>
      <c r="R3495" s="16"/>
      <c r="S3495" s="16"/>
      <c r="T3495" s="16"/>
      <c r="U3495" s="16"/>
      <c r="V3495" s="16"/>
      <c r="W3495" s="16"/>
      <c r="X3495" s="16"/>
      <c r="Y3495" s="16"/>
      <c r="Z3495" s="16"/>
      <c r="AA3495" s="16" t="str">
        <f>IF(COUNT(Q3495:Z3495)=0,"",SUM(Q3495:Q3495))</f>
        <v/>
      </c>
      <c r="AB3495" s="16" t="str">
        <f>IF(COUNT(Q3495:Z3495)=0,"",SUM(R3495:S3495))</f>
        <v/>
      </c>
      <c r="AC3495" s="16" t="str">
        <f>IF(COUNT(Q3495:Z3495)=0,"",SUM(T3495:V3495))</f>
        <v/>
      </c>
      <c r="AD3495" s="16" t="str">
        <f>IF(COUNT(Q3495:Z3495)=0,"",SUM(W3495:Y3495))</f>
        <v/>
      </c>
      <c r="AE3495" s="16" t="str">
        <f>IF(COUNT(Q3495:Z3495)=0,"",SUM(Z3495:Z3495))</f>
        <v/>
      </c>
      <c r="AF3495" s="16" t="str">
        <f>IF(COUNT(Q3495:Z3495)=0,"",SUM(Q3495:Z3495))</f>
        <v/>
      </c>
      <c r="AG3495" s="17" t="str">
        <f>IFERROR((AA3495+AB3495)/AF3495,"")</f>
        <v/>
      </c>
      <c r="AH3495" s="16"/>
    </row>
    <row r="3496" spans="1:34" x14ac:dyDescent="0.2">
      <c r="A3496" s="4" t="s">
        <v>21</v>
      </c>
      <c r="B3496" s="4" t="s">
        <v>124</v>
      </c>
      <c r="C3496" s="4" t="s">
        <v>955</v>
      </c>
      <c r="D3496" s="4" t="s">
        <v>607</v>
      </c>
      <c r="E3496" s="4" t="s">
        <v>608</v>
      </c>
      <c r="F3496" s="4" t="s">
        <v>2309</v>
      </c>
      <c r="G3496" s="4" t="s">
        <v>158</v>
      </c>
      <c r="H3496" s="4" t="s">
        <v>163</v>
      </c>
      <c r="I3496" s="16"/>
      <c r="J3496" s="16"/>
      <c r="K3496" s="16"/>
      <c r="L3496" s="16"/>
      <c r="M3496" s="16"/>
      <c r="N3496" s="16"/>
      <c r="O3496" s="17" t="str">
        <f>IFERROR(K3496/I3496,"")</f>
        <v/>
      </c>
      <c r="P3496" s="17" t="str">
        <f>IFERROR(L3496/J3496,"")</f>
        <v/>
      </c>
      <c r="Q3496" s="16"/>
      <c r="R3496" s="16"/>
      <c r="S3496" s="16"/>
      <c r="T3496" s="16"/>
      <c r="U3496" s="16"/>
      <c r="V3496" s="16"/>
      <c r="W3496" s="16"/>
      <c r="X3496" s="16"/>
      <c r="Y3496" s="16"/>
      <c r="Z3496" s="16"/>
      <c r="AA3496" s="16" t="str">
        <f>IF(COUNT(Q3496:Z3496)=0,"",SUM(Q3496:Q3496))</f>
        <v/>
      </c>
      <c r="AB3496" s="16" t="str">
        <f>IF(COUNT(Q3496:Z3496)=0,"",SUM(R3496:S3496))</f>
        <v/>
      </c>
      <c r="AC3496" s="16" t="str">
        <f>IF(COUNT(Q3496:Z3496)=0,"",SUM(T3496:V3496))</f>
        <v/>
      </c>
      <c r="AD3496" s="16" t="str">
        <f>IF(COUNT(Q3496:Z3496)=0,"",SUM(W3496:Y3496))</f>
        <v/>
      </c>
      <c r="AE3496" s="16" t="str">
        <f>IF(COUNT(Q3496:Z3496)=0,"",SUM(Z3496:Z3496))</f>
        <v/>
      </c>
      <c r="AF3496" s="16" t="str">
        <f>IF(COUNT(Q3496:Z3496)=0,"",SUM(Q3496:Z3496))</f>
        <v/>
      </c>
      <c r="AG3496" s="17" t="str">
        <f>IFERROR((AA3496+AB3496)/AF3496,"")</f>
        <v/>
      </c>
      <c r="AH3496" s="16"/>
    </row>
    <row r="3497" spans="1:34" x14ac:dyDescent="0.2">
      <c r="A3497" s="4" t="s">
        <v>21</v>
      </c>
      <c r="B3497" s="4" t="s">
        <v>124</v>
      </c>
      <c r="C3497" s="4" t="s">
        <v>955</v>
      </c>
      <c r="D3497" s="4" t="s">
        <v>607</v>
      </c>
      <c r="E3497" s="4" t="s">
        <v>608</v>
      </c>
      <c r="F3497" s="4" t="s">
        <v>2310</v>
      </c>
      <c r="G3497" s="4" t="s">
        <v>158</v>
      </c>
      <c r="H3497" s="4" t="s">
        <v>164</v>
      </c>
      <c r="I3497" s="16"/>
      <c r="J3497" s="16"/>
      <c r="K3497" s="16"/>
      <c r="L3497" s="16"/>
      <c r="M3497" s="16"/>
      <c r="N3497" s="16"/>
      <c r="O3497" s="17" t="str">
        <f>IFERROR(K3497/I3497,"")</f>
        <v/>
      </c>
      <c r="P3497" s="17" t="str">
        <f>IFERROR(L3497/J3497,"")</f>
        <v/>
      </c>
      <c r="Q3497" s="16"/>
      <c r="R3497" s="16"/>
      <c r="S3497" s="16"/>
      <c r="T3497" s="16"/>
      <c r="U3497" s="16"/>
      <c r="V3497" s="16"/>
      <c r="W3497" s="16"/>
      <c r="X3497" s="16"/>
      <c r="Y3497" s="16"/>
      <c r="Z3497" s="16"/>
      <c r="AA3497" s="16" t="str">
        <f>IF(COUNT(Q3497:Z3497)=0,"",SUM(Q3497:Q3497))</f>
        <v/>
      </c>
      <c r="AB3497" s="16" t="str">
        <f>IF(COUNT(Q3497:Z3497)=0,"",SUM(R3497:S3497))</f>
        <v/>
      </c>
      <c r="AC3497" s="16" t="str">
        <f>IF(COUNT(Q3497:Z3497)=0,"",SUM(T3497:V3497))</f>
        <v/>
      </c>
      <c r="AD3497" s="16" t="str">
        <f>IF(COUNT(Q3497:Z3497)=0,"",SUM(W3497:Y3497))</f>
        <v/>
      </c>
      <c r="AE3497" s="16" t="str">
        <f>IF(COUNT(Q3497:Z3497)=0,"",SUM(Z3497:Z3497))</f>
        <v/>
      </c>
      <c r="AF3497" s="16" t="str">
        <f>IF(COUNT(Q3497:Z3497)=0,"",SUM(Q3497:Z3497))</f>
        <v/>
      </c>
      <c r="AG3497" s="17" t="str">
        <f>IFERROR((AA3497+AB3497)/AF3497,"")</f>
        <v/>
      </c>
      <c r="AH3497" s="16"/>
    </row>
    <row r="3498" spans="1:34" x14ac:dyDescent="0.2">
      <c r="A3498" s="4" t="s">
        <v>21</v>
      </c>
      <c r="B3498" s="4" t="s">
        <v>124</v>
      </c>
      <c r="C3498" s="4" t="s">
        <v>955</v>
      </c>
      <c r="D3498" s="4" t="s">
        <v>607</v>
      </c>
      <c r="E3498" s="4" t="s">
        <v>608</v>
      </c>
      <c r="F3498" s="4" t="s">
        <v>2311</v>
      </c>
      <c r="G3498" s="4" t="s">
        <v>158</v>
      </c>
      <c r="H3498" s="4" t="s">
        <v>164</v>
      </c>
      <c r="I3498" s="16"/>
      <c r="J3498" s="16"/>
      <c r="K3498" s="16"/>
      <c r="L3498" s="16"/>
      <c r="M3498" s="16"/>
      <c r="N3498" s="16"/>
      <c r="O3498" s="17" t="str">
        <f>IFERROR(K3498/I3498,"")</f>
        <v/>
      </c>
      <c r="P3498" s="17" t="str">
        <f>IFERROR(L3498/J3498,"")</f>
        <v/>
      </c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 t="str">
        <f>IF(COUNT(Q3498:Z3498)=0,"",SUM(Q3498:Q3498))</f>
        <v/>
      </c>
      <c r="AB3498" s="16" t="str">
        <f>IF(COUNT(Q3498:Z3498)=0,"",SUM(R3498:S3498))</f>
        <v/>
      </c>
      <c r="AC3498" s="16" t="str">
        <f>IF(COUNT(Q3498:Z3498)=0,"",SUM(T3498:V3498))</f>
        <v/>
      </c>
      <c r="AD3498" s="16" t="str">
        <f>IF(COUNT(Q3498:Z3498)=0,"",SUM(W3498:Y3498))</f>
        <v/>
      </c>
      <c r="AE3498" s="16" t="str">
        <f>IF(COUNT(Q3498:Z3498)=0,"",SUM(Z3498:Z3498))</f>
        <v/>
      </c>
      <c r="AF3498" s="16" t="str">
        <f>IF(COUNT(Q3498:Z3498)=0,"",SUM(Q3498:Z3498))</f>
        <v/>
      </c>
      <c r="AG3498" s="17" t="str">
        <f>IFERROR((AA3498+AB3498)/AF3498,"")</f>
        <v/>
      </c>
      <c r="AH3498" s="16"/>
    </row>
    <row r="3499" spans="1:34" x14ac:dyDescent="0.2">
      <c r="A3499" s="4" t="s">
        <v>21</v>
      </c>
      <c r="B3499" s="4" t="s">
        <v>124</v>
      </c>
      <c r="C3499" s="4" t="s">
        <v>955</v>
      </c>
      <c r="D3499" s="4" t="s">
        <v>610</v>
      </c>
      <c r="E3499" s="4" t="s">
        <v>611</v>
      </c>
      <c r="F3499" s="4" t="s">
        <v>2312</v>
      </c>
      <c r="G3499" s="4" t="s">
        <v>158</v>
      </c>
      <c r="H3499" s="4" t="s">
        <v>163</v>
      </c>
      <c r="I3499" s="16"/>
      <c r="J3499" s="16"/>
      <c r="K3499" s="16"/>
      <c r="L3499" s="16"/>
      <c r="M3499" s="16"/>
      <c r="N3499" s="16"/>
      <c r="O3499" s="17" t="str">
        <f>IFERROR(K3499/I3499,"")</f>
        <v/>
      </c>
      <c r="P3499" s="17" t="str">
        <f>IFERROR(L3499/J3499,"")</f>
        <v/>
      </c>
      <c r="Q3499" s="16"/>
      <c r="R3499" s="16"/>
      <c r="S3499" s="16"/>
      <c r="T3499" s="16"/>
      <c r="U3499" s="16"/>
      <c r="V3499" s="16"/>
      <c r="W3499" s="16"/>
      <c r="X3499" s="16"/>
      <c r="Y3499" s="16"/>
      <c r="Z3499" s="16"/>
      <c r="AA3499" s="16" t="str">
        <f>IF(COUNT(Q3499:Z3499)=0,"",SUM(Q3499:Q3499))</f>
        <v/>
      </c>
      <c r="AB3499" s="16" t="str">
        <f>IF(COUNT(Q3499:Z3499)=0,"",SUM(R3499:S3499))</f>
        <v/>
      </c>
      <c r="AC3499" s="16" t="str">
        <f>IF(COUNT(Q3499:Z3499)=0,"",SUM(T3499:V3499))</f>
        <v/>
      </c>
      <c r="AD3499" s="16" t="str">
        <f>IF(COUNT(Q3499:Z3499)=0,"",SUM(W3499:Y3499))</f>
        <v/>
      </c>
      <c r="AE3499" s="16" t="str">
        <f>IF(COUNT(Q3499:Z3499)=0,"",SUM(Z3499:Z3499))</f>
        <v/>
      </c>
      <c r="AF3499" s="16" t="str">
        <f>IF(COUNT(Q3499:Z3499)=0,"",SUM(Q3499:Z3499))</f>
        <v/>
      </c>
      <c r="AG3499" s="17" t="str">
        <f>IFERROR((AA3499+AB3499)/AF3499,"")</f>
        <v/>
      </c>
      <c r="AH3499" s="16"/>
    </row>
    <row r="3500" spans="1:34" x14ac:dyDescent="0.2">
      <c r="A3500" s="4" t="s">
        <v>21</v>
      </c>
      <c r="B3500" s="4" t="s">
        <v>124</v>
      </c>
      <c r="C3500" s="4" t="s">
        <v>955</v>
      </c>
      <c r="D3500" s="4" t="s">
        <v>610</v>
      </c>
      <c r="E3500" s="4" t="s">
        <v>611</v>
      </c>
      <c r="F3500" s="4" t="s">
        <v>2313</v>
      </c>
      <c r="G3500" s="4" t="s">
        <v>158</v>
      </c>
      <c r="H3500" s="4" t="s">
        <v>163</v>
      </c>
      <c r="I3500" s="16"/>
      <c r="J3500" s="16"/>
      <c r="K3500" s="16"/>
      <c r="L3500" s="16"/>
      <c r="M3500" s="16"/>
      <c r="N3500" s="16"/>
      <c r="O3500" s="17" t="str">
        <f>IFERROR(K3500/I3500,"")</f>
        <v/>
      </c>
      <c r="P3500" s="17" t="str">
        <f>IFERROR(L3500/J3500,"")</f>
        <v/>
      </c>
      <c r="Q3500" s="16"/>
      <c r="R3500" s="16"/>
      <c r="S3500" s="16"/>
      <c r="T3500" s="16"/>
      <c r="U3500" s="16"/>
      <c r="V3500" s="16"/>
      <c r="W3500" s="16"/>
      <c r="X3500" s="16"/>
      <c r="Y3500" s="16"/>
      <c r="Z3500" s="16"/>
      <c r="AA3500" s="16" t="str">
        <f>IF(COUNT(Q3500:Z3500)=0,"",SUM(Q3500:Q3500))</f>
        <v/>
      </c>
      <c r="AB3500" s="16" t="str">
        <f>IF(COUNT(Q3500:Z3500)=0,"",SUM(R3500:S3500))</f>
        <v/>
      </c>
      <c r="AC3500" s="16" t="str">
        <f>IF(COUNT(Q3500:Z3500)=0,"",SUM(T3500:V3500))</f>
        <v/>
      </c>
      <c r="AD3500" s="16" t="str">
        <f>IF(COUNT(Q3500:Z3500)=0,"",SUM(W3500:Y3500))</f>
        <v/>
      </c>
      <c r="AE3500" s="16" t="str">
        <f>IF(COUNT(Q3500:Z3500)=0,"",SUM(Z3500:Z3500))</f>
        <v/>
      </c>
      <c r="AF3500" s="16" t="str">
        <f>IF(COUNT(Q3500:Z3500)=0,"",SUM(Q3500:Z3500))</f>
        <v/>
      </c>
      <c r="AG3500" s="17" t="str">
        <f>IFERROR((AA3500+AB3500)/AF3500,"")</f>
        <v/>
      </c>
      <c r="AH3500" s="16"/>
    </row>
    <row r="3501" spans="1:34" x14ac:dyDescent="0.2">
      <c r="A3501" s="4" t="s">
        <v>21</v>
      </c>
      <c r="B3501" s="4" t="s">
        <v>124</v>
      </c>
      <c r="C3501" s="4" t="s">
        <v>955</v>
      </c>
      <c r="D3501" s="4" t="s">
        <v>610</v>
      </c>
      <c r="E3501" s="4" t="s">
        <v>611</v>
      </c>
      <c r="F3501" s="4" t="s">
        <v>2314</v>
      </c>
      <c r="G3501" s="4" t="s">
        <v>158</v>
      </c>
      <c r="H3501" s="4" t="s">
        <v>163</v>
      </c>
      <c r="I3501" s="16"/>
      <c r="J3501" s="16"/>
      <c r="K3501" s="16"/>
      <c r="L3501" s="16"/>
      <c r="M3501" s="16"/>
      <c r="N3501" s="16"/>
      <c r="O3501" s="17" t="str">
        <f>IFERROR(K3501/I3501,"")</f>
        <v/>
      </c>
      <c r="P3501" s="17" t="str">
        <f>IFERROR(L3501/J3501,"")</f>
        <v/>
      </c>
      <c r="Q3501" s="16"/>
      <c r="R3501" s="16"/>
      <c r="S3501" s="16"/>
      <c r="T3501" s="16"/>
      <c r="U3501" s="16"/>
      <c r="V3501" s="16"/>
      <c r="W3501" s="16"/>
      <c r="X3501" s="16"/>
      <c r="Y3501" s="16"/>
      <c r="Z3501" s="16"/>
      <c r="AA3501" s="16" t="str">
        <f>IF(COUNT(Q3501:Z3501)=0,"",SUM(Q3501:Q3501))</f>
        <v/>
      </c>
      <c r="AB3501" s="16" t="str">
        <f>IF(COUNT(Q3501:Z3501)=0,"",SUM(R3501:S3501))</f>
        <v/>
      </c>
      <c r="AC3501" s="16" t="str">
        <f>IF(COUNT(Q3501:Z3501)=0,"",SUM(T3501:V3501))</f>
        <v/>
      </c>
      <c r="AD3501" s="16" t="str">
        <f>IF(COUNT(Q3501:Z3501)=0,"",SUM(W3501:Y3501))</f>
        <v/>
      </c>
      <c r="AE3501" s="16" t="str">
        <f>IF(COUNT(Q3501:Z3501)=0,"",SUM(Z3501:Z3501))</f>
        <v/>
      </c>
      <c r="AF3501" s="16" t="str">
        <f>IF(COUNT(Q3501:Z3501)=0,"",SUM(Q3501:Z3501))</f>
        <v/>
      </c>
      <c r="AG3501" s="17" t="str">
        <f>IFERROR((AA3501+AB3501)/AF3501,"")</f>
        <v/>
      </c>
      <c r="AH3501" s="16"/>
    </row>
    <row r="3502" spans="1:34" x14ac:dyDescent="0.2">
      <c r="A3502" s="4" t="s">
        <v>21</v>
      </c>
      <c r="B3502" s="4" t="s">
        <v>124</v>
      </c>
      <c r="C3502" s="4" t="s">
        <v>955</v>
      </c>
      <c r="D3502" s="4" t="s">
        <v>610</v>
      </c>
      <c r="E3502" s="4" t="s">
        <v>611</v>
      </c>
      <c r="F3502" s="4" t="s">
        <v>2315</v>
      </c>
      <c r="G3502" s="4" t="s">
        <v>158</v>
      </c>
      <c r="H3502" s="4" t="s">
        <v>163</v>
      </c>
      <c r="I3502" s="16"/>
      <c r="J3502" s="16"/>
      <c r="K3502" s="16"/>
      <c r="L3502" s="16"/>
      <c r="M3502" s="16"/>
      <c r="N3502" s="16"/>
      <c r="O3502" s="17" t="str">
        <f>IFERROR(K3502/I3502,"")</f>
        <v/>
      </c>
      <c r="P3502" s="17" t="str">
        <f>IFERROR(L3502/J3502,"")</f>
        <v/>
      </c>
      <c r="Q3502" s="16"/>
      <c r="R3502" s="16"/>
      <c r="S3502" s="16"/>
      <c r="T3502" s="16"/>
      <c r="U3502" s="16"/>
      <c r="V3502" s="16"/>
      <c r="W3502" s="16"/>
      <c r="X3502" s="16"/>
      <c r="Y3502" s="16"/>
      <c r="Z3502" s="16"/>
      <c r="AA3502" s="16" t="str">
        <f>IF(COUNT(Q3502:Z3502)=0,"",SUM(Q3502:Q3502))</f>
        <v/>
      </c>
      <c r="AB3502" s="16" t="str">
        <f>IF(COUNT(Q3502:Z3502)=0,"",SUM(R3502:S3502))</f>
        <v/>
      </c>
      <c r="AC3502" s="16" t="str">
        <f>IF(COUNT(Q3502:Z3502)=0,"",SUM(T3502:V3502))</f>
        <v/>
      </c>
      <c r="AD3502" s="16" t="str">
        <f>IF(COUNT(Q3502:Z3502)=0,"",SUM(W3502:Y3502))</f>
        <v/>
      </c>
      <c r="AE3502" s="16" t="str">
        <f>IF(COUNT(Q3502:Z3502)=0,"",SUM(Z3502:Z3502))</f>
        <v/>
      </c>
      <c r="AF3502" s="16" t="str">
        <f>IF(COUNT(Q3502:Z3502)=0,"",SUM(Q3502:Z3502))</f>
        <v/>
      </c>
      <c r="AG3502" s="17" t="str">
        <f>IFERROR((AA3502+AB3502)/AF3502,"")</f>
        <v/>
      </c>
      <c r="AH3502" s="16"/>
    </row>
    <row r="3503" spans="1:34" x14ac:dyDescent="0.2">
      <c r="A3503" s="4" t="s">
        <v>21</v>
      </c>
      <c r="B3503" s="4" t="s">
        <v>124</v>
      </c>
      <c r="C3503" s="4" t="s">
        <v>955</v>
      </c>
      <c r="D3503" s="4" t="s">
        <v>610</v>
      </c>
      <c r="E3503" s="4" t="s">
        <v>611</v>
      </c>
      <c r="F3503" s="4" t="s">
        <v>2316</v>
      </c>
      <c r="G3503" s="4" t="s">
        <v>158</v>
      </c>
      <c r="H3503" s="4" t="s">
        <v>163</v>
      </c>
      <c r="I3503" s="16"/>
      <c r="J3503" s="16"/>
      <c r="K3503" s="16"/>
      <c r="L3503" s="16"/>
      <c r="M3503" s="16"/>
      <c r="N3503" s="16"/>
      <c r="O3503" s="17" t="str">
        <f>IFERROR(K3503/I3503,"")</f>
        <v/>
      </c>
      <c r="P3503" s="17" t="str">
        <f>IFERROR(L3503/J3503,"")</f>
        <v/>
      </c>
      <c r="Q3503" s="16"/>
      <c r="R3503" s="16"/>
      <c r="S3503" s="16"/>
      <c r="T3503" s="16"/>
      <c r="U3503" s="16"/>
      <c r="V3503" s="16"/>
      <c r="W3503" s="16"/>
      <c r="X3503" s="16"/>
      <c r="Y3503" s="16"/>
      <c r="Z3503" s="16"/>
      <c r="AA3503" s="16" t="str">
        <f>IF(COUNT(Q3503:Z3503)=0,"",SUM(Q3503:Q3503))</f>
        <v/>
      </c>
      <c r="AB3503" s="16" t="str">
        <f>IF(COUNT(Q3503:Z3503)=0,"",SUM(R3503:S3503))</f>
        <v/>
      </c>
      <c r="AC3503" s="16" t="str">
        <f>IF(COUNT(Q3503:Z3503)=0,"",SUM(T3503:V3503))</f>
        <v/>
      </c>
      <c r="AD3503" s="16" t="str">
        <f>IF(COUNT(Q3503:Z3503)=0,"",SUM(W3503:Y3503))</f>
        <v/>
      </c>
      <c r="AE3503" s="16" t="str">
        <f>IF(COUNT(Q3503:Z3503)=0,"",SUM(Z3503:Z3503))</f>
        <v/>
      </c>
      <c r="AF3503" s="16" t="str">
        <f>IF(COUNT(Q3503:Z3503)=0,"",SUM(Q3503:Z3503))</f>
        <v/>
      </c>
      <c r="AG3503" s="17" t="str">
        <f>IFERROR((AA3503+AB3503)/AF3503,"")</f>
        <v/>
      </c>
      <c r="AH3503" s="16"/>
    </row>
    <row r="3504" spans="1:34" x14ac:dyDescent="0.2">
      <c r="A3504" s="4" t="s">
        <v>21</v>
      </c>
      <c r="B3504" s="4" t="s">
        <v>124</v>
      </c>
      <c r="C3504" s="4" t="s">
        <v>955</v>
      </c>
      <c r="D3504" s="4" t="s">
        <v>610</v>
      </c>
      <c r="E3504" s="4" t="s">
        <v>611</v>
      </c>
      <c r="F3504" s="4" t="s">
        <v>2317</v>
      </c>
      <c r="G3504" s="4" t="s">
        <v>158</v>
      </c>
      <c r="H3504" s="4" t="s">
        <v>163</v>
      </c>
      <c r="I3504" s="16"/>
      <c r="J3504" s="16"/>
      <c r="K3504" s="16"/>
      <c r="L3504" s="16"/>
      <c r="M3504" s="16"/>
      <c r="N3504" s="16"/>
      <c r="O3504" s="17" t="str">
        <f>IFERROR(K3504/I3504,"")</f>
        <v/>
      </c>
      <c r="P3504" s="17" t="str">
        <f>IFERROR(L3504/J3504,"")</f>
        <v/>
      </c>
      <c r="Q3504" s="16"/>
      <c r="R3504" s="16"/>
      <c r="S3504" s="16"/>
      <c r="T3504" s="16"/>
      <c r="U3504" s="16"/>
      <c r="V3504" s="16"/>
      <c r="W3504" s="16"/>
      <c r="X3504" s="16"/>
      <c r="Y3504" s="16"/>
      <c r="Z3504" s="16"/>
      <c r="AA3504" s="16" t="str">
        <f>IF(COUNT(Q3504:Z3504)=0,"",SUM(Q3504:Q3504))</f>
        <v/>
      </c>
      <c r="AB3504" s="16" t="str">
        <f>IF(COUNT(Q3504:Z3504)=0,"",SUM(R3504:S3504))</f>
        <v/>
      </c>
      <c r="AC3504" s="16" t="str">
        <f>IF(COUNT(Q3504:Z3504)=0,"",SUM(T3504:V3504))</f>
        <v/>
      </c>
      <c r="AD3504" s="16" t="str">
        <f>IF(COUNT(Q3504:Z3504)=0,"",SUM(W3504:Y3504))</f>
        <v/>
      </c>
      <c r="AE3504" s="16" t="str">
        <f>IF(COUNT(Q3504:Z3504)=0,"",SUM(Z3504:Z3504))</f>
        <v/>
      </c>
      <c r="AF3504" s="16" t="str">
        <f>IF(COUNT(Q3504:Z3504)=0,"",SUM(Q3504:Z3504))</f>
        <v/>
      </c>
      <c r="AG3504" s="17" t="str">
        <f>IFERROR((AA3504+AB3504)/AF3504,"")</f>
        <v/>
      </c>
      <c r="AH3504" s="16"/>
    </row>
    <row r="3505" spans="1:34" x14ac:dyDescent="0.2">
      <c r="A3505" s="4" t="s">
        <v>21</v>
      </c>
      <c r="B3505" s="4" t="s">
        <v>124</v>
      </c>
      <c r="C3505" s="4" t="s">
        <v>955</v>
      </c>
      <c r="D3505" s="4" t="s">
        <v>610</v>
      </c>
      <c r="E3505" s="4" t="s">
        <v>611</v>
      </c>
      <c r="F3505" s="4" t="s">
        <v>2318</v>
      </c>
      <c r="G3505" s="4" t="s">
        <v>158</v>
      </c>
      <c r="H3505" s="4" t="s">
        <v>163</v>
      </c>
      <c r="I3505" s="16"/>
      <c r="J3505" s="16"/>
      <c r="K3505" s="16"/>
      <c r="L3505" s="16"/>
      <c r="M3505" s="16"/>
      <c r="N3505" s="16"/>
      <c r="O3505" s="17" t="str">
        <f>IFERROR(K3505/I3505,"")</f>
        <v/>
      </c>
      <c r="P3505" s="17" t="str">
        <f>IFERROR(L3505/J3505,"")</f>
        <v/>
      </c>
      <c r="Q3505" s="16"/>
      <c r="R3505" s="16"/>
      <c r="S3505" s="16"/>
      <c r="T3505" s="16"/>
      <c r="U3505" s="16"/>
      <c r="V3505" s="16"/>
      <c r="W3505" s="16"/>
      <c r="X3505" s="16"/>
      <c r="Y3505" s="16"/>
      <c r="Z3505" s="16"/>
      <c r="AA3505" s="16" t="str">
        <f>IF(COUNT(Q3505:Z3505)=0,"",SUM(Q3505:Q3505))</f>
        <v/>
      </c>
      <c r="AB3505" s="16" t="str">
        <f>IF(COUNT(Q3505:Z3505)=0,"",SUM(R3505:S3505))</f>
        <v/>
      </c>
      <c r="AC3505" s="16" t="str">
        <f>IF(COUNT(Q3505:Z3505)=0,"",SUM(T3505:V3505))</f>
        <v/>
      </c>
      <c r="AD3505" s="16" t="str">
        <f>IF(COUNT(Q3505:Z3505)=0,"",SUM(W3505:Y3505))</f>
        <v/>
      </c>
      <c r="AE3505" s="16" t="str">
        <f>IF(COUNT(Q3505:Z3505)=0,"",SUM(Z3505:Z3505))</f>
        <v/>
      </c>
      <c r="AF3505" s="16" t="str">
        <f>IF(COUNT(Q3505:Z3505)=0,"",SUM(Q3505:Z3505))</f>
        <v/>
      </c>
      <c r="AG3505" s="17" t="str">
        <f>IFERROR((AA3505+AB3505)/AF3505,"")</f>
        <v/>
      </c>
      <c r="AH3505" s="16"/>
    </row>
    <row r="3506" spans="1:34" x14ac:dyDescent="0.2">
      <c r="A3506" s="4" t="s">
        <v>21</v>
      </c>
      <c r="B3506" s="4" t="s">
        <v>124</v>
      </c>
      <c r="C3506" s="4" t="s">
        <v>955</v>
      </c>
      <c r="D3506" s="4" t="s">
        <v>610</v>
      </c>
      <c r="E3506" s="4" t="s">
        <v>611</v>
      </c>
      <c r="F3506" s="4" t="s">
        <v>2319</v>
      </c>
      <c r="G3506" s="4" t="s">
        <v>158</v>
      </c>
      <c r="H3506" s="4" t="s">
        <v>164</v>
      </c>
      <c r="I3506" s="16"/>
      <c r="J3506" s="16"/>
      <c r="K3506" s="16"/>
      <c r="L3506" s="16"/>
      <c r="M3506" s="16"/>
      <c r="N3506" s="16"/>
      <c r="O3506" s="17" t="str">
        <f>IFERROR(K3506/I3506,"")</f>
        <v/>
      </c>
      <c r="P3506" s="17" t="str">
        <f>IFERROR(L3506/J3506,"")</f>
        <v/>
      </c>
      <c r="Q3506" s="16"/>
      <c r="R3506" s="16"/>
      <c r="S3506" s="16"/>
      <c r="T3506" s="16"/>
      <c r="U3506" s="16"/>
      <c r="V3506" s="16"/>
      <c r="W3506" s="16"/>
      <c r="X3506" s="16"/>
      <c r="Y3506" s="16"/>
      <c r="Z3506" s="16"/>
      <c r="AA3506" s="16" t="str">
        <f>IF(COUNT(Q3506:Z3506)=0,"",SUM(Q3506:Q3506))</f>
        <v/>
      </c>
      <c r="AB3506" s="16" t="str">
        <f>IF(COUNT(Q3506:Z3506)=0,"",SUM(R3506:S3506))</f>
        <v/>
      </c>
      <c r="AC3506" s="16" t="str">
        <f>IF(COUNT(Q3506:Z3506)=0,"",SUM(T3506:V3506))</f>
        <v/>
      </c>
      <c r="AD3506" s="16" t="str">
        <f>IF(COUNT(Q3506:Z3506)=0,"",SUM(W3506:Y3506))</f>
        <v/>
      </c>
      <c r="AE3506" s="16" t="str">
        <f>IF(COUNT(Q3506:Z3506)=0,"",SUM(Z3506:Z3506))</f>
        <v/>
      </c>
      <c r="AF3506" s="16" t="str">
        <f>IF(COUNT(Q3506:Z3506)=0,"",SUM(Q3506:Z3506))</f>
        <v/>
      </c>
      <c r="AG3506" s="17" t="str">
        <f>IFERROR((AA3506+AB3506)/AF3506,"")</f>
        <v/>
      </c>
      <c r="AH3506" s="16"/>
    </row>
    <row r="3507" spans="1:34" x14ac:dyDescent="0.2">
      <c r="A3507" s="4" t="s">
        <v>21</v>
      </c>
      <c r="B3507" s="4" t="s">
        <v>124</v>
      </c>
      <c r="C3507" s="4" t="s">
        <v>955</v>
      </c>
      <c r="D3507" s="4" t="s">
        <v>610</v>
      </c>
      <c r="E3507" s="4" t="s">
        <v>611</v>
      </c>
      <c r="F3507" s="4" t="s">
        <v>2320</v>
      </c>
      <c r="G3507" s="4" t="s">
        <v>158</v>
      </c>
      <c r="H3507" s="4" t="s">
        <v>164</v>
      </c>
      <c r="I3507" s="16"/>
      <c r="J3507" s="16"/>
      <c r="K3507" s="16"/>
      <c r="L3507" s="16"/>
      <c r="M3507" s="16"/>
      <c r="N3507" s="16"/>
      <c r="O3507" s="17" t="str">
        <f>IFERROR(K3507/I3507,"")</f>
        <v/>
      </c>
      <c r="P3507" s="17" t="str">
        <f>IFERROR(L3507/J3507,"")</f>
        <v/>
      </c>
      <c r="Q3507" s="16"/>
      <c r="R3507" s="16"/>
      <c r="S3507" s="16"/>
      <c r="T3507" s="16"/>
      <c r="U3507" s="16"/>
      <c r="V3507" s="16"/>
      <c r="W3507" s="16"/>
      <c r="X3507" s="16"/>
      <c r="Y3507" s="16"/>
      <c r="Z3507" s="16"/>
      <c r="AA3507" s="16" t="str">
        <f>IF(COUNT(Q3507:Z3507)=0,"",SUM(Q3507:Q3507))</f>
        <v/>
      </c>
      <c r="AB3507" s="16" t="str">
        <f>IF(COUNT(Q3507:Z3507)=0,"",SUM(R3507:S3507))</f>
        <v/>
      </c>
      <c r="AC3507" s="16" t="str">
        <f>IF(COUNT(Q3507:Z3507)=0,"",SUM(T3507:V3507))</f>
        <v/>
      </c>
      <c r="AD3507" s="16" t="str">
        <f>IF(COUNT(Q3507:Z3507)=0,"",SUM(W3507:Y3507))</f>
        <v/>
      </c>
      <c r="AE3507" s="16" t="str">
        <f>IF(COUNT(Q3507:Z3507)=0,"",SUM(Z3507:Z3507))</f>
        <v/>
      </c>
      <c r="AF3507" s="16" t="str">
        <f>IF(COUNT(Q3507:Z3507)=0,"",SUM(Q3507:Z3507))</f>
        <v/>
      </c>
      <c r="AG3507" s="17" t="str">
        <f>IFERROR((AA3507+AB3507)/AF3507,"")</f>
        <v/>
      </c>
      <c r="AH3507" s="16"/>
    </row>
    <row r="3508" spans="1:34" x14ac:dyDescent="0.2">
      <c r="A3508" s="4" t="s">
        <v>21</v>
      </c>
      <c r="B3508" s="4" t="s">
        <v>124</v>
      </c>
      <c r="C3508" s="4" t="s">
        <v>955</v>
      </c>
      <c r="D3508" s="4" t="s">
        <v>610</v>
      </c>
      <c r="E3508" s="4" t="s">
        <v>611</v>
      </c>
      <c r="F3508" s="4" t="s">
        <v>2321</v>
      </c>
      <c r="G3508" s="4" t="s">
        <v>158</v>
      </c>
      <c r="H3508" s="4" t="s">
        <v>164</v>
      </c>
      <c r="I3508" s="16"/>
      <c r="J3508" s="16"/>
      <c r="K3508" s="16"/>
      <c r="L3508" s="16"/>
      <c r="M3508" s="16"/>
      <c r="N3508" s="16"/>
      <c r="O3508" s="17" t="str">
        <f>IFERROR(K3508/I3508,"")</f>
        <v/>
      </c>
      <c r="P3508" s="17" t="str">
        <f>IFERROR(L3508/J3508,"")</f>
        <v/>
      </c>
      <c r="Q3508" s="16"/>
      <c r="R3508" s="16"/>
      <c r="S3508" s="16"/>
      <c r="T3508" s="16"/>
      <c r="U3508" s="16"/>
      <c r="V3508" s="16"/>
      <c r="W3508" s="16"/>
      <c r="X3508" s="16"/>
      <c r="Y3508" s="16"/>
      <c r="Z3508" s="16"/>
      <c r="AA3508" s="16" t="str">
        <f>IF(COUNT(Q3508:Z3508)=0,"",SUM(Q3508:Q3508))</f>
        <v/>
      </c>
      <c r="AB3508" s="16" t="str">
        <f>IF(COUNT(Q3508:Z3508)=0,"",SUM(R3508:S3508))</f>
        <v/>
      </c>
      <c r="AC3508" s="16" t="str">
        <f>IF(COUNT(Q3508:Z3508)=0,"",SUM(T3508:V3508))</f>
        <v/>
      </c>
      <c r="AD3508" s="16" t="str">
        <f>IF(COUNT(Q3508:Z3508)=0,"",SUM(W3508:Y3508))</f>
        <v/>
      </c>
      <c r="AE3508" s="16" t="str">
        <f>IF(COUNT(Q3508:Z3508)=0,"",SUM(Z3508:Z3508))</f>
        <v/>
      </c>
      <c r="AF3508" s="16" t="str">
        <f>IF(COUNT(Q3508:Z3508)=0,"",SUM(Q3508:Z3508))</f>
        <v/>
      </c>
      <c r="AG3508" s="17" t="str">
        <f>IFERROR((AA3508+AB3508)/AF3508,"")</f>
        <v/>
      </c>
      <c r="AH3508" s="16"/>
    </row>
    <row r="3509" spans="1:34" x14ac:dyDescent="0.2">
      <c r="A3509" s="4" t="s">
        <v>21</v>
      </c>
      <c r="B3509" s="4" t="s">
        <v>124</v>
      </c>
      <c r="C3509" s="4" t="s">
        <v>955</v>
      </c>
      <c r="D3509" s="4" t="s">
        <v>610</v>
      </c>
      <c r="E3509" s="4" t="s">
        <v>611</v>
      </c>
      <c r="F3509" s="4" t="s">
        <v>2322</v>
      </c>
      <c r="G3509" s="4" t="s">
        <v>158</v>
      </c>
      <c r="H3509" s="4" t="s">
        <v>164</v>
      </c>
      <c r="I3509" s="16"/>
      <c r="J3509" s="16"/>
      <c r="K3509" s="16"/>
      <c r="L3509" s="16"/>
      <c r="M3509" s="16"/>
      <c r="N3509" s="16"/>
      <c r="O3509" s="17" t="str">
        <f>IFERROR(K3509/I3509,"")</f>
        <v/>
      </c>
      <c r="P3509" s="17" t="str">
        <f>IFERROR(L3509/J3509,"")</f>
        <v/>
      </c>
      <c r="Q3509" s="16"/>
      <c r="R3509" s="16"/>
      <c r="S3509" s="16"/>
      <c r="T3509" s="16"/>
      <c r="U3509" s="16"/>
      <c r="V3509" s="16"/>
      <c r="W3509" s="16"/>
      <c r="X3509" s="16"/>
      <c r="Y3509" s="16"/>
      <c r="Z3509" s="16"/>
      <c r="AA3509" s="16" t="str">
        <f>IF(COUNT(Q3509:Z3509)=0,"",SUM(Q3509:Q3509))</f>
        <v/>
      </c>
      <c r="AB3509" s="16" t="str">
        <f>IF(COUNT(Q3509:Z3509)=0,"",SUM(R3509:S3509))</f>
        <v/>
      </c>
      <c r="AC3509" s="16" t="str">
        <f>IF(COUNT(Q3509:Z3509)=0,"",SUM(T3509:V3509))</f>
        <v/>
      </c>
      <c r="AD3509" s="16" t="str">
        <f>IF(COUNT(Q3509:Z3509)=0,"",SUM(W3509:Y3509))</f>
        <v/>
      </c>
      <c r="AE3509" s="16" t="str">
        <f>IF(COUNT(Q3509:Z3509)=0,"",SUM(Z3509:Z3509))</f>
        <v/>
      </c>
      <c r="AF3509" s="16" t="str">
        <f>IF(COUNT(Q3509:Z3509)=0,"",SUM(Q3509:Z3509))</f>
        <v/>
      </c>
      <c r="AG3509" s="17" t="str">
        <f>IFERROR((AA3509+AB3509)/AF3509,"")</f>
        <v/>
      </c>
      <c r="AH3509" s="16"/>
    </row>
    <row r="3510" spans="1:34" x14ac:dyDescent="0.2">
      <c r="A3510" s="4" t="s">
        <v>21</v>
      </c>
      <c r="B3510" s="4" t="s">
        <v>124</v>
      </c>
      <c r="C3510" s="4" t="s">
        <v>955</v>
      </c>
      <c r="D3510" s="4" t="s">
        <v>610</v>
      </c>
      <c r="E3510" s="4" t="s">
        <v>611</v>
      </c>
      <c r="F3510" s="4" t="s">
        <v>2323</v>
      </c>
      <c r="G3510" s="4" t="s">
        <v>158</v>
      </c>
      <c r="H3510" s="4" t="s">
        <v>164</v>
      </c>
      <c r="I3510" s="16"/>
      <c r="J3510" s="16"/>
      <c r="K3510" s="16"/>
      <c r="L3510" s="16"/>
      <c r="M3510" s="16"/>
      <c r="N3510" s="16"/>
      <c r="O3510" s="17" t="str">
        <f>IFERROR(K3510/I3510,"")</f>
        <v/>
      </c>
      <c r="P3510" s="17" t="str">
        <f>IFERROR(L3510/J3510,"")</f>
        <v/>
      </c>
      <c r="Q3510" s="16"/>
      <c r="R3510" s="16"/>
      <c r="S3510" s="16"/>
      <c r="T3510" s="16"/>
      <c r="U3510" s="16"/>
      <c r="V3510" s="16"/>
      <c r="W3510" s="16"/>
      <c r="X3510" s="16"/>
      <c r="Y3510" s="16"/>
      <c r="Z3510" s="16"/>
      <c r="AA3510" s="16" t="str">
        <f>IF(COUNT(Q3510:Z3510)=0,"",SUM(Q3510:Q3510))</f>
        <v/>
      </c>
      <c r="AB3510" s="16" t="str">
        <f>IF(COUNT(Q3510:Z3510)=0,"",SUM(R3510:S3510))</f>
        <v/>
      </c>
      <c r="AC3510" s="16" t="str">
        <f>IF(COUNT(Q3510:Z3510)=0,"",SUM(T3510:V3510))</f>
        <v/>
      </c>
      <c r="AD3510" s="16" t="str">
        <f>IF(COUNT(Q3510:Z3510)=0,"",SUM(W3510:Y3510))</f>
        <v/>
      </c>
      <c r="AE3510" s="16" t="str">
        <f>IF(COUNT(Q3510:Z3510)=0,"",SUM(Z3510:Z3510))</f>
        <v/>
      </c>
      <c r="AF3510" s="16" t="str">
        <f>IF(COUNT(Q3510:Z3510)=0,"",SUM(Q3510:Z3510))</f>
        <v/>
      </c>
      <c r="AG3510" s="17" t="str">
        <f>IFERROR((AA3510+AB3510)/AF3510,"")</f>
        <v/>
      </c>
      <c r="AH3510" s="16"/>
    </row>
    <row r="3511" spans="1:34" x14ac:dyDescent="0.2">
      <c r="A3511" s="4" t="s">
        <v>21</v>
      </c>
      <c r="B3511" s="4" t="s">
        <v>124</v>
      </c>
      <c r="C3511" s="4" t="s">
        <v>955</v>
      </c>
      <c r="D3511" s="4" t="s">
        <v>610</v>
      </c>
      <c r="E3511" s="4" t="s">
        <v>611</v>
      </c>
      <c r="F3511" s="4" t="s">
        <v>2324</v>
      </c>
      <c r="G3511" s="4" t="s">
        <v>158</v>
      </c>
      <c r="H3511" s="4" t="s">
        <v>164</v>
      </c>
      <c r="I3511" s="16"/>
      <c r="J3511" s="16"/>
      <c r="K3511" s="16"/>
      <c r="L3511" s="16"/>
      <c r="M3511" s="16"/>
      <c r="N3511" s="16"/>
      <c r="O3511" s="17" t="str">
        <f>IFERROR(K3511/I3511,"")</f>
        <v/>
      </c>
      <c r="P3511" s="17" t="str">
        <f>IFERROR(L3511/J3511,"")</f>
        <v/>
      </c>
      <c r="Q3511" s="16"/>
      <c r="R3511" s="16"/>
      <c r="S3511" s="16"/>
      <c r="T3511" s="16"/>
      <c r="U3511" s="16"/>
      <c r="V3511" s="16"/>
      <c r="W3511" s="16"/>
      <c r="X3511" s="16"/>
      <c r="Y3511" s="16"/>
      <c r="Z3511" s="16"/>
      <c r="AA3511" s="16" t="str">
        <f>IF(COUNT(Q3511:Z3511)=0,"",SUM(Q3511:Q3511))</f>
        <v/>
      </c>
      <c r="AB3511" s="16" t="str">
        <f>IF(COUNT(Q3511:Z3511)=0,"",SUM(R3511:S3511))</f>
        <v/>
      </c>
      <c r="AC3511" s="16" t="str">
        <f>IF(COUNT(Q3511:Z3511)=0,"",SUM(T3511:V3511))</f>
        <v/>
      </c>
      <c r="AD3511" s="16" t="str">
        <f>IF(COUNT(Q3511:Z3511)=0,"",SUM(W3511:Y3511))</f>
        <v/>
      </c>
      <c r="AE3511" s="16" t="str">
        <f>IF(COUNT(Q3511:Z3511)=0,"",SUM(Z3511:Z3511))</f>
        <v/>
      </c>
      <c r="AF3511" s="16" t="str">
        <f>IF(COUNT(Q3511:Z3511)=0,"",SUM(Q3511:Z3511))</f>
        <v/>
      </c>
      <c r="AG3511" s="17" t="str">
        <f>IFERROR((AA3511+AB3511)/AF3511,"")</f>
        <v/>
      </c>
      <c r="AH3511" s="16"/>
    </row>
    <row r="3512" spans="1:34" x14ac:dyDescent="0.2">
      <c r="A3512" s="4" t="s">
        <v>21</v>
      </c>
      <c r="B3512" s="4" t="s">
        <v>124</v>
      </c>
      <c r="C3512" s="4" t="s">
        <v>955</v>
      </c>
      <c r="D3512" s="4" t="s">
        <v>610</v>
      </c>
      <c r="E3512" s="4" t="s">
        <v>611</v>
      </c>
      <c r="F3512" s="4" t="s">
        <v>2325</v>
      </c>
      <c r="G3512" s="4" t="s">
        <v>158</v>
      </c>
      <c r="H3512" s="4" t="s">
        <v>164</v>
      </c>
      <c r="I3512" s="16"/>
      <c r="J3512" s="16"/>
      <c r="K3512" s="16"/>
      <c r="L3512" s="16"/>
      <c r="M3512" s="16"/>
      <c r="N3512" s="16"/>
      <c r="O3512" s="17" t="str">
        <f>IFERROR(K3512/I3512,"")</f>
        <v/>
      </c>
      <c r="P3512" s="17" t="str">
        <f>IFERROR(L3512/J3512,"")</f>
        <v/>
      </c>
      <c r="Q3512" s="16"/>
      <c r="R3512" s="16"/>
      <c r="S3512" s="16"/>
      <c r="T3512" s="16"/>
      <c r="U3512" s="16"/>
      <c r="V3512" s="16"/>
      <c r="W3512" s="16"/>
      <c r="X3512" s="16"/>
      <c r="Y3512" s="16"/>
      <c r="Z3512" s="16"/>
      <c r="AA3512" s="16" t="str">
        <f>IF(COUNT(Q3512:Z3512)=0,"",SUM(Q3512:Q3512))</f>
        <v/>
      </c>
      <c r="AB3512" s="16" t="str">
        <f>IF(COUNT(Q3512:Z3512)=0,"",SUM(R3512:S3512))</f>
        <v/>
      </c>
      <c r="AC3512" s="16" t="str">
        <f>IF(COUNT(Q3512:Z3512)=0,"",SUM(T3512:V3512))</f>
        <v/>
      </c>
      <c r="AD3512" s="16" t="str">
        <f>IF(COUNT(Q3512:Z3512)=0,"",SUM(W3512:Y3512))</f>
        <v/>
      </c>
      <c r="AE3512" s="16" t="str">
        <f>IF(COUNT(Q3512:Z3512)=0,"",SUM(Z3512:Z3512))</f>
        <v/>
      </c>
      <c r="AF3512" s="16" t="str">
        <f>IF(COUNT(Q3512:Z3512)=0,"",SUM(Q3512:Z3512))</f>
        <v/>
      </c>
      <c r="AG3512" s="17" t="str">
        <f>IFERROR((AA3512+AB3512)/AF3512,"")</f>
        <v/>
      </c>
      <c r="AH3512" s="16"/>
    </row>
    <row r="3513" spans="1:34" x14ac:dyDescent="0.2">
      <c r="A3513" s="4" t="s">
        <v>21</v>
      </c>
      <c r="B3513" s="4" t="s">
        <v>124</v>
      </c>
      <c r="C3513" s="4" t="s">
        <v>955</v>
      </c>
      <c r="D3513" s="4" t="s">
        <v>610</v>
      </c>
      <c r="E3513" s="4" t="s">
        <v>611</v>
      </c>
      <c r="F3513" s="4" t="s">
        <v>2326</v>
      </c>
      <c r="G3513" s="4" t="s">
        <v>158</v>
      </c>
      <c r="H3513" s="4" t="s">
        <v>164</v>
      </c>
      <c r="I3513" s="16"/>
      <c r="J3513" s="16"/>
      <c r="K3513" s="16"/>
      <c r="L3513" s="16"/>
      <c r="M3513" s="16"/>
      <c r="N3513" s="16"/>
      <c r="O3513" s="17" t="str">
        <f>IFERROR(K3513/I3513,"")</f>
        <v/>
      </c>
      <c r="P3513" s="17" t="str">
        <f>IFERROR(L3513/J3513,"")</f>
        <v/>
      </c>
      <c r="Q3513" s="16"/>
      <c r="R3513" s="16"/>
      <c r="S3513" s="16"/>
      <c r="T3513" s="16"/>
      <c r="U3513" s="16"/>
      <c r="V3513" s="16"/>
      <c r="W3513" s="16"/>
      <c r="X3513" s="16"/>
      <c r="Y3513" s="16"/>
      <c r="Z3513" s="16"/>
      <c r="AA3513" s="16" t="str">
        <f>IF(COUNT(Q3513:Z3513)=0,"",SUM(Q3513:Q3513))</f>
        <v/>
      </c>
      <c r="AB3513" s="16" t="str">
        <f>IF(COUNT(Q3513:Z3513)=0,"",SUM(R3513:S3513))</f>
        <v/>
      </c>
      <c r="AC3513" s="16" t="str">
        <f>IF(COUNT(Q3513:Z3513)=0,"",SUM(T3513:V3513))</f>
        <v/>
      </c>
      <c r="AD3513" s="16" t="str">
        <f>IF(COUNT(Q3513:Z3513)=0,"",SUM(W3513:Y3513))</f>
        <v/>
      </c>
      <c r="AE3513" s="16" t="str">
        <f>IF(COUNT(Q3513:Z3513)=0,"",SUM(Z3513:Z3513))</f>
        <v/>
      </c>
      <c r="AF3513" s="16" t="str">
        <f>IF(COUNT(Q3513:Z3513)=0,"",SUM(Q3513:Z3513))</f>
        <v/>
      </c>
      <c r="AG3513" s="17" t="str">
        <f>IFERROR((AA3513+AB3513)/AF3513,"")</f>
        <v/>
      </c>
      <c r="AH3513" s="16"/>
    </row>
    <row r="3514" spans="1:34" x14ac:dyDescent="0.2">
      <c r="A3514" s="4" t="s">
        <v>21</v>
      </c>
      <c r="B3514" s="4" t="s">
        <v>124</v>
      </c>
      <c r="C3514" s="4" t="s">
        <v>955</v>
      </c>
      <c r="D3514" s="4" t="s">
        <v>610</v>
      </c>
      <c r="E3514" s="4" t="s">
        <v>611</v>
      </c>
      <c r="F3514" s="4" t="s">
        <v>2327</v>
      </c>
      <c r="G3514" s="4" t="s">
        <v>158</v>
      </c>
      <c r="H3514" s="4" t="s">
        <v>165</v>
      </c>
      <c r="I3514" s="16"/>
      <c r="J3514" s="16"/>
      <c r="K3514" s="16"/>
      <c r="L3514" s="16"/>
      <c r="M3514" s="16"/>
      <c r="N3514" s="16"/>
      <c r="O3514" s="17" t="str">
        <f>IFERROR(K3514/I3514,"")</f>
        <v/>
      </c>
      <c r="P3514" s="17" t="str">
        <f>IFERROR(L3514/J3514,"")</f>
        <v/>
      </c>
      <c r="Q3514" s="16"/>
      <c r="R3514" s="16"/>
      <c r="S3514" s="16"/>
      <c r="T3514" s="16"/>
      <c r="U3514" s="16"/>
      <c r="V3514" s="16"/>
      <c r="W3514" s="16"/>
      <c r="X3514" s="16"/>
      <c r="Y3514" s="16"/>
      <c r="Z3514" s="16"/>
      <c r="AA3514" s="16" t="str">
        <f>IF(COUNT(Q3514:Z3514)=0,"",SUM(Q3514:Q3514))</f>
        <v/>
      </c>
      <c r="AB3514" s="16" t="str">
        <f>IF(COUNT(Q3514:Z3514)=0,"",SUM(R3514:S3514))</f>
        <v/>
      </c>
      <c r="AC3514" s="16" t="str">
        <f>IF(COUNT(Q3514:Z3514)=0,"",SUM(T3514:V3514))</f>
        <v/>
      </c>
      <c r="AD3514" s="16" t="str">
        <f>IF(COUNT(Q3514:Z3514)=0,"",SUM(W3514:Y3514))</f>
        <v/>
      </c>
      <c r="AE3514" s="16" t="str">
        <f>IF(COUNT(Q3514:Z3514)=0,"",SUM(Z3514:Z3514))</f>
        <v/>
      </c>
      <c r="AF3514" s="16" t="str">
        <f>IF(COUNT(Q3514:Z3514)=0,"",SUM(Q3514:Z3514))</f>
        <v/>
      </c>
      <c r="AG3514" s="17" t="str">
        <f>IFERROR((AA3514+AB3514)/AF3514,"")</f>
        <v/>
      </c>
      <c r="AH3514" s="16"/>
    </row>
    <row r="3515" spans="1:34" x14ac:dyDescent="0.2">
      <c r="A3515" s="4" t="s">
        <v>21</v>
      </c>
      <c r="B3515" s="4" t="s">
        <v>124</v>
      </c>
      <c r="C3515" s="4" t="s">
        <v>955</v>
      </c>
      <c r="D3515" s="4" t="s">
        <v>610</v>
      </c>
      <c r="E3515" s="4" t="s">
        <v>611</v>
      </c>
      <c r="F3515" s="4" t="s">
        <v>2328</v>
      </c>
      <c r="G3515" s="4" t="s">
        <v>158</v>
      </c>
      <c r="H3515" s="4" t="s">
        <v>165</v>
      </c>
      <c r="I3515" s="16"/>
      <c r="J3515" s="16"/>
      <c r="K3515" s="16"/>
      <c r="L3515" s="16"/>
      <c r="M3515" s="16"/>
      <c r="N3515" s="16"/>
      <c r="O3515" s="17" t="str">
        <f>IFERROR(K3515/I3515,"")</f>
        <v/>
      </c>
      <c r="P3515" s="17" t="str">
        <f>IFERROR(L3515/J3515,"")</f>
        <v/>
      </c>
      <c r="Q3515" s="16"/>
      <c r="R3515" s="16"/>
      <c r="S3515" s="16"/>
      <c r="T3515" s="16"/>
      <c r="U3515" s="16"/>
      <c r="V3515" s="16"/>
      <c r="W3515" s="16"/>
      <c r="X3515" s="16"/>
      <c r="Y3515" s="16"/>
      <c r="Z3515" s="16"/>
      <c r="AA3515" s="16" t="str">
        <f>IF(COUNT(Q3515:Z3515)=0,"",SUM(Q3515:Q3515))</f>
        <v/>
      </c>
      <c r="AB3515" s="16" t="str">
        <f>IF(COUNT(Q3515:Z3515)=0,"",SUM(R3515:S3515))</f>
        <v/>
      </c>
      <c r="AC3515" s="16" t="str">
        <f>IF(COUNT(Q3515:Z3515)=0,"",SUM(T3515:V3515))</f>
        <v/>
      </c>
      <c r="AD3515" s="16" t="str">
        <f>IF(COUNT(Q3515:Z3515)=0,"",SUM(W3515:Y3515))</f>
        <v/>
      </c>
      <c r="AE3515" s="16" t="str">
        <f>IF(COUNT(Q3515:Z3515)=0,"",SUM(Z3515:Z3515))</f>
        <v/>
      </c>
      <c r="AF3515" s="16" t="str">
        <f>IF(COUNT(Q3515:Z3515)=0,"",SUM(Q3515:Z3515))</f>
        <v/>
      </c>
      <c r="AG3515" s="17" t="str">
        <f>IFERROR((AA3515+AB3515)/AF3515,"")</f>
        <v/>
      </c>
      <c r="AH3515" s="16"/>
    </row>
    <row r="3516" spans="1:34" x14ac:dyDescent="0.2">
      <c r="A3516" s="4" t="s">
        <v>21</v>
      </c>
      <c r="B3516" s="4" t="s">
        <v>124</v>
      </c>
      <c r="C3516" s="4" t="s">
        <v>955</v>
      </c>
      <c r="D3516" s="4" t="s">
        <v>610</v>
      </c>
      <c r="E3516" s="4" t="s">
        <v>611</v>
      </c>
      <c r="F3516" s="4" t="s">
        <v>2329</v>
      </c>
      <c r="G3516" s="4" t="s">
        <v>158</v>
      </c>
      <c r="H3516" s="4" t="s">
        <v>165</v>
      </c>
      <c r="I3516" s="16"/>
      <c r="J3516" s="16"/>
      <c r="K3516" s="16"/>
      <c r="L3516" s="16"/>
      <c r="M3516" s="16"/>
      <c r="N3516" s="16"/>
      <c r="O3516" s="17" t="str">
        <f>IFERROR(K3516/I3516,"")</f>
        <v/>
      </c>
      <c r="P3516" s="17" t="str">
        <f>IFERROR(L3516/J3516,"")</f>
        <v/>
      </c>
      <c r="Q3516" s="16"/>
      <c r="R3516" s="16"/>
      <c r="S3516" s="16"/>
      <c r="T3516" s="16"/>
      <c r="U3516" s="16"/>
      <c r="V3516" s="16"/>
      <c r="W3516" s="16"/>
      <c r="X3516" s="16"/>
      <c r="Y3516" s="16"/>
      <c r="Z3516" s="16"/>
      <c r="AA3516" s="16" t="str">
        <f>IF(COUNT(Q3516:Z3516)=0,"",SUM(Q3516:Q3516))</f>
        <v/>
      </c>
      <c r="AB3516" s="16" t="str">
        <f>IF(COUNT(Q3516:Z3516)=0,"",SUM(R3516:S3516))</f>
        <v/>
      </c>
      <c r="AC3516" s="16" t="str">
        <f>IF(COUNT(Q3516:Z3516)=0,"",SUM(T3516:V3516))</f>
        <v/>
      </c>
      <c r="AD3516" s="16" t="str">
        <f>IF(COUNT(Q3516:Z3516)=0,"",SUM(W3516:Y3516))</f>
        <v/>
      </c>
      <c r="AE3516" s="16" t="str">
        <f>IF(COUNT(Q3516:Z3516)=0,"",SUM(Z3516:Z3516))</f>
        <v/>
      </c>
      <c r="AF3516" s="16" t="str">
        <f>IF(COUNT(Q3516:Z3516)=0,"",SUM(Q3516:Z3516))</f>
        <v/>
      </c>
      <c r="AG3516" s="17" t="str">
        <f>IFERROR((AA3516+AB3516)/AF3516,"")</f>
        <v/>
      </c>
      <c r="AH3516" s="16"/>
    </row>
    <row r="3517" spans="1:34" x14ac:dyDescent="0.2">
      <c r="A3517" s="4" t="s">
        <v>21</v>
      </c>
      <c r="B3517" s="4" t="s">
        <v>124</v>
      </c>
      <c r="C3517" s="4" t="s">
        <v>955</v>
      </c>
      <c r="D3517" s="4" t="s">
        <v>610</v>
      </c>
      <c r="E3517" s="4" t="s">
        <v>611</v>
      </c>
      <c r="F3517" s="4" t="s">
        <v>2330</v>
      </c>
      <c r="G3517" s="4" t="s">
        <v>158</v>
      </c>
      <c r="H3517" s="4" t="s">
        <v>165</v>
      </c>
      <c r="I3517" s="16"/>
      <c r="J3517" s="16"/>
      <c r="K3517" s="16"/>
      <c r="L3517" s="16"/>
      <c r="M3517" s="16"/>
      <c r="N3517" s="16"/>
      <c r="O3517" s="17" t="str">
        <f>IFERROR(K3517/I3517,"")</f>
        <v/>
      </c>
      <c r="P3517" s="17" t="str">
        <f>IFERROR(L3517/J3517,"")</f>
        <v/>
      </c>
      <c r="Q3517" s="16"/>
      <c r="R3517" s="16"/>
      <c r="S3517" s="16"/>
      <c r="T3517" s="16"/>
      <c r="U3517" s="16"/>
      <c r="V3517" s="16"/>
      <c r="W3517" s="16"/>
      <c r="X3517" s="16"/>
      <c r="Y3517" s="16"/>
      <c r="Z3517" s="16"/>
      <c r="AA3517" s="16" t="str">
        <f>IF(COUNT(Q3517:Z3517)=0,"",SUM(Q3517:Q3517))</f>
        <v/>
      </c>
      <c r="AB3517" s="16" t="str">
        <f>IF(COUNT(Q3517:Z3517)=0,"",SUM(R3517:S3517))</f>
        <v/>
      </c>
      <c r="AC3517" s="16" t="str">
        <f>IF(COUNT(Q3517:Z3517)=0,"",SUM(T3517:V3517))</f>
        <v/>
      </c>
      <c r="AD3517" s="16" t="str">
        <f>IF(COUNT(Q3517:Z3517)=0,"",SUM(W3517:Y3517))</f>
        <v/>
      </c>
      <c r="AE3517" s="16" t="str">
        <f>IF(COUNT(Q3517:Z3517)=0,"",SUM(Z3517:Z3517))</f>
        <v/>
      </c>
      <c r="AF3517" s="16" t="str">
        <f>IF(COUNT(Q3517:Z3517)=0,"",SUM(Q3517:Z3517))</f>
        <v/>
      </c>
      <c r="AG3517" s="17" t="str">
        <f>IFERROR((AA3517+AB3517)/AF3517,"")</f>
        <v/>
      </c>
      <c r="AH3517" s="16"/>
    </row>
    <row r="3518" spans="1:34" x14ac:dyDescent="0.2">
      <c r="A3518" s="4" t="s">
        <v>21</v>
      </c>
      <c r="B3518" s="4" t="s">
        <v>124</v>
      </c>
      <c r="C3518" s="4" t="s">
        <v>955</v>
      </c>
      <c r="D3518" s="4" t="s">
        <v>610</v>
      </c>
      <c r="E3518" s="4" t="s">
        <v>611</v>
      </c>
      <c r="F3518" s="4" t="s">
        <v>2331</v>
      </c>
      <c r="G3518" s="4" t="s">
        <v>158</v>
      </c>
      <c r="H3518" s="4" t="s">
        <v>163</v>
      </c>
      <c r="I3518" s="16"/>
      <c r="J3518" s="16"/>
      <c r="K3518" s="16"/>
      <c r="L3518" s="16"/>
      <c r="M3518" s="16"/>
      <c r="N3518" s="16"/>
      <c r="O3518" s="17" t="str">
        <f>IFERROR(K3518/I3518,"")</f>
        <v/>
      </c>
      <c r="P3518" s="17" t="str">
        <f>IFERROR(L3518/J3518,"")</f>
        <v/>
      </c>
      <c r="Q3518" s="16"/>
      <c r="R3518" s="16"/>
      <c r="S3518" s="16"/>
      <c r="T3518" s="16"/>
      <c r="U3518" s="16"/>
      <c r="V3518" s="16"/>
      <c r="W3518" s="16"/>
      <c r="X3518" s="16"/>
      <c r="Y3518" s="16"/>
      <c r="Z3518" s="16"/>
      <c r="AA3518" s="16" t="str">
        <f>IF(COUNT(Q3518:Z3518)=0,"",SUM(Q3518:Q3518))</f>
        <v/>
      </c>
      <c r="AB3518" s="16" t="str">
        <f>IF(COUNT(Q3518:Z3518)=0,"",SUM(R3518:S3518))</f>
        <v/>
      </c>
      <c r="AC3518" s="16" t="str">
        <f>IF(COUNT(Q3518:Z3518)=0,"",SUM(T3518:V3518))</f>
        <v/>
      </c>
      <c r="AD3518" s="16" t="str">
        <f>IF(COUNT(Q3518:Z3518)=0,"",SUM(W3518:Y3518))</f>
        <v/>
      </c>
      <c r="AE3518" s="16" t="str">
        <f>IF(COUNT(Q3518:Z3518)=0,"",SUM(Z3518:Z3518))</f>
        <v/>
      </c>
      <c r="AF3518" s="16" t="str">
        <f>IF(COUNT(Q3518:Z3518)=0,"",SUM(Q3518:Z3518))</f>
        <v/>
      </c>
      <c r="AG3518" s="17" t="str">
        <f>IFERROR((AA3518+AB3518)/AF3518,"")</f>
        <v/>
      </c>
      <c r="AH3518" s="16"/>
    </row>
    <row r="3519" spans="1:34" x14ac:dyDescent="0.2">
      <c r="A3519" s="4" t="s">
        <v>21</v>
      </c>
      <c r="B3519" s="4" t="s">
        <v>124</v>
      </c>
      <c r="C3519" s="4" t="s">
        <v>955</v>
      </c>
      <c r="D3519" s="4" t="s">
        <v>610</v>
      </c>
      <c r="E3519" s="4" t="s">
        <v>611</v>
      </c>
      <c r="F3519" s="4" t="s">
        <v>2332</v>
      </c>
      <c r="G3519" s="4" t="s">
        <v>158</v>
      </c>
      <c r="H3519" s="4" t="s">
        <v>163</v>
      </c>
      <c r="I3519" s="16"/>
      <c r="J3519" s="16"/>
      <c r="K3519" s="16"/>
      <c r="L3519" s="16"/>
      <c r="M3519" s="16"/>
      <c r="N3519" s="16"/>
      <c r="O3519" s="17" t="str">
        <f>IFERROR(K3519/I3519,"")</f>
        <v/>
      </c>
      <c r="P3519" s="17" t="str">
        <f>IFERROR(L3519/J3519,"")</f>
        <v/>
      </c>
      <c r="Q3519" s="16"/>
      <c r="R3519" s="16"/>
      <c r="S3519" s="16"/>
      <c r="T3519" s="16"/>
      <c r="U3519" s="16"/>
      <c r="V3519" s="16"/>
      <c r="W3519" s="16"/>
      <c r="X3519" s="16"/>
      <c r="Y3519" s="16"/>
      <c r="Z3519" s="16"/>
      <c r="AA3519" s="16" t="str">
        <f>IF(COUNT(Q3519:Z3519)=0,"",SUM(Q3519:Q3519))</f>
        <v/>
      </c>
      <c r="AB3519" s="16" t="str">
        <f>IF(COUNT(Q3519:Z3519)=0,"",SUM(R3519:S3519))</f>
        <v/>
      </c>
      <c r="AC3519" s="16" t="str">
        <f>IF(COUNT(Q3519:Z3519)=0,"",SUM(T3519:V3519))</f>
        <v/>
      </c>
      <c r="AD3519" s="16" t="str">
        <f>IF(COUNT(Q3519:Z3519)=0,"",SUM(W3519:Y3519))</f>
        <v/>
      </c>
      <c r="AE3519" s="16" t="str">
        <f>IF(COUNT(Q3519:Z3519)=0,"",SUM(Z3519:Z3519))</f>
        <v/>
      </c>
      <c r="AF3519" s="16" t="str">
        <f>IF(COUNT(Q3519:Z3519)=0,"",SUM(Q3519:Z3519))</f>
        <v/>
      </c>
      <c r="AG3519" s="17" t="str">
        <f>IFERROR((AA3519+AB3519)/AF3519,"")</f>
        <v/>
      </c>
      <c r="AH3519" s="16"/>
    </row>
    <row r="3520" spans="1:34" x14ac:dyDescent="0.2">
      <c r="A3520" s="4" t="s">
        <v>21</v>
      </c>
      <c r="B3520" s="4" t="s">
        <v>124</v>
      </c>
      <c r="C3520" s="4" t="s">
        <v>955</v>
      </c>
      <c r="D3520" s="4" t="s">
        <v>610</v>
      </c>
      <c r="E3520" s="4" t="s">
        <v>611</v>
      </c>
      <c r="F3520" s="4" t="s">
        <v>2333</v>
      </c>
      <c r="G3520" s="4" t="s">
        <v>158</v>
      </c>
      <c r="H3520" s="4" t="s">
        <v>163</v>
      </c>
      <c r="I3520" s="16"/>
      <c r="J3520" s="16"/>
      <c r="K3520" s="16"/>
      <c r="L3520" s="16"/>
      <c r="M3520" s="16"/>
      <c r="N3520" s="16"/>
      <c r="O3520" s="17" t="str">
        <f>IFERROR(K3520/I3520,"")</f>
        <v/>
      </c>
      <c r="P3520" s="17" t="str">
        <f>IFERROR(L3520/J3520,"")</f>
        <v/>
      </c>
      <c r="Q3520" s="16"/>
      <c r="R3520" s="16"/>
      <c r="S3520" s="16"/>
      <c r="T3520" s="16"/>
      <c r="U3520" s="16"/>
      <c r="V3520" s="16"/>
      <c r="W3520" s="16"/>
      <c r="X3520" s="16"/>
      <c r="Y3520" s="16"/>
      <c r="Z3520" s="16"/>
      <c r="AA3520" s="16" t="str">
        <f>IF(COUNT(Q3520:Z3520)=0,"",SUM(Q3520:Q3520))</f>
        <v/>
      </c>
      <c r="AB3520" s="16" t="str">
        <f>IF(COUNT(Q3520:Z3520)=0,"",SUM(R3520:S3520))</f>
        <v/>
      </c>
      <c r="AC3520" s="16" t="str">
        <f>IF(COUNT(Q3520:Z3520)=0,"",SUM(T3520:V3520))</f>
        <v/>
      </c>
      <c r="AD3520" s="16" t="str">
        <f>IF(COUNT(Q3520:Z3520)=0,"",SUM(W3520:Y3520))</f>
        <v/>
      </c>
      <c r="AE3520" s="16" t="str">
        <f>IF(COUNT(Q3520:Z3520)=0,"",SUM(Z3520:Z3520))</f>
        <v/>
      </c>
      <c r="AF3520" s="16" t="str">
        <f>IF(COUNT(Q3520:Z3520)=0,"",SUM(Q3520:Z3520))</f>
        <v/>
      </c>
      <c r="AG3520" s="17" t="str">
        <f>IFERROR((AA3520+AB3520)/AF3520,"")</f>
        <v/>
      </c>
      <c r="AH3520" s="16"/>
    </row>
    <row r="3521" spans="1:34" x14ac:dyDescent="0.2">
      <c r="A3521" s="4" t="s">
        <v>21</v>
      </c>
      <c r="B3521" s="4" t="s">
        <v>124</v>
      </c>
      <c r="C3521" s="4" t="s">
        <v>955</v>
      </c>
      <c r="D3521" s="4" t="s">
        <v>610</v>
      </c>
      <c r="E3521" s="4" t="s">
        <v>611</v>
      </c>
      <c r="F3521" s="4" t="s">
        <v>2334</v>
      </c>
      <c r="G3521" s="4" t="s">
        <v>158</v>
      </c>
      <c r="H3521" s="4" t="s">
        <v>163</v>
      </c>
      <c r="I3521" s="16"/>
      <c r="J3521" s="16"/>
      <c r="K3521" s="16"/>
      <c r="L3521" s="16"/>
      <c r="M3521" s="16"/>
      <c r="N3521" s="16"/>
      <c r="O3521" s="17" t="str">
        <f>IFERROR(K3521/I3521,"")</f>
        <v/>
      </c>
      <c r="P3521" s="17" t="str">
        <f>IFERROR(L3521/J3521,"")</f>
        <v/>
      </c>
      <c r="Q3521" s="16"/>
      <c r="R3521" s="16"/>
      <c r="S3521" s="16"/>
      <c r="T3521" s="16"/>
      <c r="U3521" s="16"/>
      <c r="V3521" s="16"/>
      <c r="W3521" s="16"/>
      <c r="X3521" s="16"/>
      <c r="Y3521" s="16"/>
      <c r="Z3521" s="16"/>
      <c r="AA3521" s="16" t="str">
        <f>IF(COUNT(Q3521:Z3521)=0,"",SUM(Q3521:Q3521))</f>
        <v/>
      </c>
      <c r="AB3521" s="16" t="str">
        <f>IF(COUNT(Q3521:Z3521)=0,"",SUM(R3521:S3521))</f>
        <v/>
      </c>
      <c r="AC3521" s="16" t="str">
        <f>IF(COUNT(Q3521:Z3521)=0,"",SUM(T3521:V3521))</f>
        <v/>
      </c>
      <c r="AD3521" s="16" t="str">
        <f>IF(COUNT(Q3521:Z3521)=0,"",SUM(W3521:Y3521))</f>
        <v/>
      </c>
      <c r="AE3521" s="16" t="str">
        <f>IF(COUNT(Q3521:Z3521)=0,"",SUM(Z3521:Z3521))</f>
        <v/>
      </c>
      <c r="AF3521" s="16" t="str">
        <f>IF(COUNT(Q3521:Z3521)=0,"",SUM(Q3521:Z3521))</f>
        <v/>
      </c>
      <c r="AG3521" s="17" t="str">
        <f>IFERROR((AA3521+AB3521)/AF3521,"")</f>
        <v/>
      </c>
      <c r="AH3521" s="16"/>
    </row>
    <row r="3522" spans="1:34" x14ac:dyDescent="0.2">
      <c r="A3522" s="4" t="s">
        <v>21</v>
      </c>
      <c r="B3522" s="4" t="s">
        <v>124</v>
      </c>
      <c r="C3522" s="4" t="s">
        <v>955</v>
      </c>
      <c r="D3522" s="4" t="s">
        <v>610</v>
      </c>
      <c r="E3522" s="4" t="s">
        <v>611</v>
      </c>
      <c r="F3522" s="4" t="s">
        <v>2335</v>
      </c>
      <c r="G3522" s="4" t="s">
        <v>158</v>
      </c>
      <c r="H3522" s="4" t="s">
        <v>163</v>
      </c>
      <c r="I3522" s="16"/>
      <c r="J3522" s="16"/>
      <c r="K3522" s="16"/>
      <c r="L3522" s="16"/>
      <c r="M3522" s="16"/>
      <c r="N3522" s="16"/>
      <c r="O3522" s="17" t="str">
        <f>IFERROR(K3522/I3522,"")</f>
        <v/>
      </c>
      <c r="P3522" s="17" t="str">
        <f>IFERROR(L3522/J3522,"")</f>
        <v/>
      </c>
      <c r="Q3522" s="16"/>
      <c r="R3522" s="16"/>
      <c r="S3522" s="16"/>
      <c r="T3522" s="16"/>
      <c r="U3522" s="16"/>
      <c r="V3522" s="16"/>
      <c r="W3522" s="16"/>
      <c r="X3522" s="16"/>
      <c r="Y3522" s="16"/>
      <c r="Z3522" s="16"/>
      <c r="AA3522" s="16" t="str">
        <f>IF(COUNT(Q3522:Z3522)=0,"",SUM(Q3522:Q3522))</f>
        <v/>
      </c>
      <c r="AB3522" s="16" t="str">
        <f>IF(COUNT(Q3522:Z3522)=0,"",SUM(R3522:S3522))</f>
        <v/>
      </c>
      <c r="AC3522" s="16" t="str">
        <f>IF(COUNT(Q3522:Z3522)=0,"",SUM(T3522:V3522))</f>
        <v/>
      </c>
      <c r="AD3522" s="16" t="str">
        <f>IF(COUNT(Q3522:Z3522)=0,"",SUM(W3522:Y3522))</f>
        <v/>
      </c>
      <c r="AE3522" s="16" t="str">
        <f>IF(COUNT(Q3522:Z3522)=0,"",SUM(Z3522:Z3522))</f>
        <v/>
      </c>
      <c r="AF3522" s="16" t="str">
        <f>IF(COUNT(Q3522:Z3522)=0,"",SUM(Q3522:Z3522))</f>
        <v/>
      </c>
      <c r="AG3522" s="17" t="str">
        <f>IFERROR((AA3522+AB3522)/AF3522,"")</f>
        <v/>
      </c>
      <c r="AH3522" s="16"/>
    </row>
    <row r="3523" spans="1:34" x14ac:dyDescent="0.2">
      <c r="A3523" s="4" t="s">
        <v>21</v>
      </c>
      <c r="B3523" s="4" t="s">
        <v>124</v>
      </c>
      <c r="C3523" s="4" t="s">
        <v>955</v>
      </c>
      <c r="D3523" s="4" t="s">
        <v>610</v>
      </c>
      <c r="E3523" s="4" t="s">
        <v>611</v>
      </c>
      <c r="F3523" s="4" t="s">
        <v>2336</v>
      </c>
      <c r="G3523" s="4" t="s">
        <v>158</v>
      </c>
      <c r="H3523" s="4" t="s">
        <v>163</v>
      </c>
      <c r="I3523" s="16"/>
      <c r="J3523" s="16"/>
      <c r="K3523" s="16"/>
      <c r="L3523" s="16"/>
      <c r="M3523" s="16"/>
      <c r="N3523" s="16"/>
      <c r="O3523" s="17" t="str">
        <f>IFERROR(K3523/I3523,"")</f>
        <v/>
      </c>
      <c r="P3523" s="17" t="str">
        <f>IFERROR(L3523/J3523,"")</f>
        <v/>
      </c>
      <c r="Q3523" s="16"/>
      <c r="R3523" s="16"/>
      <c r="S3523" s="16"/>
      <c r="T3523" s="16"/>
      <c r="U3523" s="16"/>
      <c r="V3523" s="16"/>
      <c r="W3523" s="16"/>
      <c r="X3523" s="16"/>
      <c r="Y3523" s="16"/>
      <c r="Z3523" s="16"/>
      <c r="AA3523" s="16" t="str">
        <f>IF(COUNT(Q3523:Z3523)=0,"",SUM(Q3523:Q3523))</f>
        <v/>
      </c>
      <c r="AB3523" s="16" t="str">
        <f>IF(COUNT(Q3523:Z3523)=0,"",SUM(R3523:S3523))</f>
        <v/>
      </c>
      <c r="AC3523" s="16" t="str">
        <f>IF(COUNT(Q3523:Z3523)=0,"",SUM(T3523:V3523))</f>
        <v/>
      </c>
      <c r="AD3523" s="16" t="str">
        <f>IF(COUNT(Q3523:Z3523)=0,"",SUM(W3523:Y3523))</f>
        <v/>
      </c>
      <c r="AE3523" s="16" t="str">
        <f>IF(COUNT(Q3523:Z3523)=0,"",SUM(Z3523:Z3523))</f>
        <v/>
      </c>
      <c r="AF3523" s="16" t="str">
        <f>IF(COUNT(Q3523:Z3523)=0,"",SUM(Q3523:Z3523))</f>
        <v/>
      </c>
      <c r="AG3523" s="17" t="str">
        <f>IFERROR((AA3523+AB3523)/AF3523,"")</f>
        <v/>
      </c>
      <c r="AH3523" s="16"/>
    </row>
    <row r="3524" spans="1:34" x14ac:dyDescent="0.2">
      <c r="A3524" s="4" t="s">
        <v>21</v>
      </c>
      <c r="B3524" s="4" t="s">
        <v>124</v>
      </c>
      <c r="C3524" s="4" t="s">
        <v>955</v>
      </c>
      <c r="D3524" s="4" t="s">
        <v>610</v>
      </c>
      <c r="E3524" s="4" t="s">
        <v>611</v>
      </c>
      <c r="F3524" s="4" t="s">
        <v>2337</v>
      </c>
      <c r="G3524" s="4" t="s">
        <v>158</v>
      </c>
      <c r="H3524" s="4" t="s">
        <v>164</v>
      </c>
      <c r="I3524" s="16"/>
      <c r="J3524" s="16"/>
      <c r="K3524" s="16"/>
      <c r="L3524" s="16"/>
      <c r="M3524" s="16"/>
      <c r="N3524" s="16"/>
      <c r="O3524" s="17" t="str">
        <f>IFERROR(K3524/I3524,"")</f>
        <v/>
      </c>
      <c r="P3524" s="17" t="str">
        <f>IFERROR(L3524/J3524,"")</f>
        <v/>
      </c>
      <c r="Q3524" s="16"/>
      <c r="R3524" s="16"/>
      <c r="S3524" s="16"/>
      <c r="T3524" s="16"/>
      <c r="U3524" s="16"/>
      <c r="V3524" s="16"/>
      <c r="W3524" s="16"/>
      <c r="X3524" s="16"/>
      <c r="Y3524" s="16"/>
      <c r="Z3524" s="16"/>
      <c r="AA3524" s="16" t="str">
        <f>IF(COUNT(Q3524:Z3524)=0,"",SUM(Q3524:Q3524))</f>
        <v/>
      </c>
      <c r="AB3524" s="16" t="str">
        <f>IF(COUNT(Q3524:Z3524)=0,"",SUM(R3524:S3524))</f>
        <v/>
      </c>
      <c r="AC3524" s="16" t="str">
        <f>IF(COUNT(Q3524:Z3524)=0,"",SUM(T3524:V3524))</f>
        <v/>
      </c>
      <c r="AD3524" s="16" t="str">
        <f>IF(COUNT(Q3524:Z3524)=0,"",SUM(W3524:Y3524))</f>
        <v/>
      </c>
      <c r="AE3524" s="16" t="str">
        <f>IF(COUNT(Q3524:Z3524)=0,"",SUM(Z3524:Z3524))</f>
        <v/>
      </c>
      <c r="AF3524" s="16" t="str">
        <f>IF(COUNT(Q3524:Z3524)=0,"",SUM(Q3524:Z3524))</f>
        <v/>
      </c>
      <c r="AG3524" s="17" t="str">
        <f>IFERROR((AA3524+AB3524)/AF3524,"")</f>
        <v/>
      </c>
      <c r="AH3524" s="16"/>
    </row>
    <row r="3525" spans="1:34" x14ac:dyDescent="0.2">
      <c r="A3525" s="4" t="s">
        <v>21</v>
      </c>
      <c r="B3525" s="4" t="s">
        <v>124</v>
      </c>
      <c r="C3525" s="4" t="s">
        <v>955</v>
      </c>
      <c r="D3525" s="4" t="s">
        <v>610</v>
      </c>
      <c r="E3525" s="4" t="s">
        <v>611</v>
      </c>
      <c r="F3525" s="4" t="s">
        <v>2338</v>
      </c>
      <c r="G3525" s="4" t="s">
        <v>158</v>
      </c>
      <c r="H3525" s="4" t="s">
        <v>164</v>
      </c>
      <c r="I3525" s="16"/>
      <c r="J3525" s="16"/>
      <c r="K3525" s="16"/>
      <c r="L3525" s="16"/>
      <c r="M3525" s="16"/>
      <c r="N3525" s="16"/>
      <c r="O3525" s="17" t="str">
        <f>IFERROR(K3525/I3525,"")</f>
        <v/>
      </c>
      <c r="P3525" s="17" t="str">
        <f>IFERROR(L3525/J3525,"")</f>
        <v/>
      </c>
      <c r="Q3525" s="16"/>
      <c r="R3525" s="16"/>
      <c r="S3525" s="16"/>
      <c r="T3525" s="16"/>
      <c r="U3525" s="16"/>
      <c r="V3525" s="16"/>
      <c r="W3525" s="16"/>
      <c r="X3525" s="16"/>
      <c r="Y3525" s="16"/>
      <c r="Z3525" s="16"/>
      <c r="AA3525" s="16" t="str">
        <f>IF(COUNT(Q3525:Z3525)=0,"",SUM(Q3525:Q3525))</f>
        <v/>
      </c>
      <c r="AB3525" s="16" t="str">
        <f>IF(COUNT(Q3525:Z3525)=0,"",SUM(R3525:S3525))</f>
        <v/>
      </c>
      <c r="AC3525" s="16" t="str">
        <f>IF(COUNT(Q3525:Z3525)=0,"",SUM(T3525:V3525))</f>
        <v/>
      </c>
      <c r="AD3525" s="16" t="str">
        <f>IF(COUNT(Q3525:Z3525)=0,"",SUM(W3525:Y3525))</f>
        <v/>
      </c>
      <c r="AE3525" s="16" t="str">
        <f>IF(COUNT(Q3525:Z3525)=0,"",SUM(Z3525:Z3525))</f>
        <v/>
      </c>
      <c r="AF3525" s="16" t="str">
        <f>IF(COUNT(Q3525:Z3525)=0,"",SUM(Q3525:Z3525))</f>
        <v/>
      </c>
      <c r="AG3525" s="17" t="str">
        <f>IFERROR((AA3525+AB3525)/AF3525,"")</f>
        <v/>
      </c>
      <c r="AH3525" s="16"/>
    </row>
    <row r="3526" spans="1:34" x14ac:dyDescent="0.2">
      <c r="A3526" s="4" t="s">
        <v>21</v>
      </c>
      <c r="B3526" s="4" t="s">
        <v>124</v>
      </c>
      <c r="C3526" s="4" t="s">
        <v>955</v>
      </c>
      <c r="D3526" s="4" t="s">
        <v>610</v>
      </c>
      <c r="E3526" s="4" t="s">
        <v>611</v>
      </c>
      <c r="F3526" s="4" t="s">
        <v>2339</v>
      </c>
      <c r="G3526" s="4" t="s">
        <v>158</v>
      </c>
      <c r="H3526" s="4" t="s">
        <v>164</v>
      </c>
      <c r="I3526" s="16"/>
      <c r="J3526" s="16"/>
      <c r="K3526" s="16"/>
      <c r="L3526" s="16"/>
      <c r="M3526" s="16"/>
      <c r="N3526" s="16"/>
      <c r="O3526" s="17" t="str">
        <f>IFERROR(K3526/I3526,"")</f>
        <v/>
      </c>
      <c r="P3526" s="17" t="str">
        <f>IFERROR(L3526/J3526,"")</f>
        <v/>
      </c>
      <c r="Q3526" s="16"/>
      <c r="R3526" s="16"/>
      <c r="S3526" s="16"/>
      <c r="T3526" s="16"/>
      <c r="U3526" s="16"/>
      <c r="V3526" s="16"/>
      <c r="W3526" s="16"/>
      <c r="X3526" s="16"/>
      <c r="Y3526" s="16"/>
      <c r="Z3526" s="16"/>
      <c r="AA3526" s="16" t="str">
        <f>IF(COUNT(Q3526:Z3526)=0,"",SUM(Q3526:Q3526))</f>
        <v/>
      </c>
      <c r="AB3526" s="16" t="str">
        <f>IF(COUNT(Q3526:Z3526)=0,"",SUM(R3526:S3526))</f>
        <v/>
      </c>
      <c r="AC3526" s="16" t="str">
        <f>IF(COUNT(Q3526:Z3526)=0,"",SUM(T3526:V3526))</f>
        <v/>
      </c>
      <c r="AD3526" s="16" t="str">
        <f>IF(COUNT(Q3526:Z3526)=0,"",SUM(W3526:Y3526))</f>
        <v/>
      </c>
      <c r="AE3526" s="16" t="str">
        <f>IF(COUNT(Q3526:Z3526)=0,"",SUM(Z3526:Z3526))</f>
        <v/>
      </c>
      <c r="AF3526" s="16" t="str">
        <f>IF(COUNT(Q3526:Z3526)=0,"",SUM(Q3526:Z3526))</f>
        <v/>
      </c>
      <c r="AG3526" s="17" t="str">
        <f>IFERROR((AA3526+AB3526)/AF3526,"")</f>
        <v/>
      </c>
      <c r="AH3526" s="16"/>
    </row>
    <row r="3527" spans="1:34" x14ac:dyDescent="0.2">
      <c r="A3527" s="4" t="s">
        <v>21</v>
      </c>
      <c r="B3527" s="4" t="s">
        <v>124</v>
      </c>
      <c r="C3527" s="4" t="s">
        <v>955</v>
      </c>
      <c r="D3527" s="4" t="s">
        <v>610</v>
      </c>
      <c r="E3527" s="4" t="s">
        <v>611</v>
      </c>
      <c r="F3527" s="4" t="s">
        <v>2340</v>
      </c>
      <c r="G3527" s="4" t="s">
        <v>158</v>
      </c>
      <c r="H3527" s="4" t="s">
        <v>164</v>
      </c>
      <c r="I3527" s="16"/>
      <c r="J3527" s="16"/>
      <c r="K3527" s="16"/>
      <c r="L3527" s="16"/>
      <c r="M3527" s="16"/>
      <c r="N3527" s="16"/>
      <c r="O3527" s="17" t="str">
        <f>IFERROR(K3527/I3527,"")</f>
        <v/>
      </c>
      <c r="P3527" s="17" t="str">
        <f>IFERROR(L3527/J3527,"")</f>
        <v/>
      </c>
      <c r="Q3527" s="16"/>
      <c r="R3527" s="16"/>
      <c r="S3527" s="16"/>
      <c r="T3527" s="16"/>
      <c r="U3527" s="16"/>
      <c r="V3527" s="16"/>
      <c r="W3527" s="16"/>
      <c r="X3527" s="16"/>
      <c r="Y3527" s="16"/>
      <c r="Z3527" s="16"/>
      <c r="AA3527" s="16" t="str">
        <f>IF(COUNT(Q3527:Z3527)=0,"",SUM(Q3527:Q3527))</f>
        <v/>
      </c>
      <c r="AB3527" s="16" t="str">
        <f>IF(COUNT(Q3527:Z3527)=0,"",SUM(R3527:S3527))</f>
        <v/>
      </c>
      <c r="AC3527" s="16" t="str">
        <f>IF(COUNT(Q3527:Z3527)=0,"",SUM(T3527:V3527))</f>
        <v/>
      </c>
      <c r="AD3527" s="16" t="str">
        <f>IF(COUNT(Q3527:Z3527)=0,"",SUM(W3527:Y3527))</f>
        <v/>
      </c>
      <c r="AE3527" s="16" t="str">
        <f>IF(COUNT(Q3527:Z3527)=0,"",SUM(Z3527:Z3527))</f>
        <v/>
      </c>
      <c r="AF3527" s="16" t="str">
        <f>IF(COUNT(Q3527:Z3527)=0,"",SUM(Q3527:Z3527))</f>
        <v/>
      </c>
      <c r="AG3527" s="17" t="str">
        <f>IFERROR((AA3527+AB3527)/AF3527,"")</f>
        <v/>
      </c>
      <c r="AH3527" s="16"/>
    </row>
    <row r="3528" spans="1:34" x14ac:dyDescent="0.2">
      <c r="A3528" s="4" t="s">
        <v>21</v>
      </c>
      <c r="B3528" s="4" t="s">
        <v>124</v>
      </c>
      <c r="C3528" s="4" t="s">
        <v>955</v>
      </c>
      <c r="D3528" s="4" t="s">
        <v>610</v>
      </c>
      <c r="E3528" s="4" t="s">
        <v>611</v>
      </c>
      <c r="F3528" s="4" t="s">
        <v>2341</v>
      </c>
      <c r="G3528" s="4" t="s">
        <v>158</v>
      </c>
      <c r="H3528" s="4" t="s">
        <v>164</v>
      </c>
      <c r="I3528" s="16"/>
      <c r="J3528" s="16"/>
      <c r="K3528" s="16"/>
      <c r="L3528" s="16"/>
      <c r="M3528" s="16"/>
      <c r="N3528" s="16"/>
      <c r="O3528" s="17" t="str">
        <f>IFERROR(K3528/I3528,"")</f>
        <v/>
      </c>
      <c r="P3528" s="17" t="str">
        <f>IFERROR(L3528/J3528,"")</f>
        <v/>
      </c>
      <c r="Q3528" s="16"/>
      <c r="R3528" s="16"/>
      <c r="S3528" s="16"/>
      <c r="T3528" s="16"/>
      <c r="U3528" s="16"/>
      <c r="V3528" s="16"/>
      <c r="W3528" s="16"/>
      <c r="X3528" s="16"/>
      <c r="Y3528" s="16"/>
      <c r="Z3528" s="16"/>
      <c r="AA3528" s="16" t="str">
        <f>IF(COUNT(Q3528:Z3528)=0,"",SUM(Q3528:Q3528))</f>
        <v/>
      </c>
      <c r="AB3528" s="16" t="str">
        <f>IF(COUNT(Q3528:Z3528)=0,"",SUM(R3528:S3528))</f>
        <v/>
      </c>
      <c r="AC3528" s="16" t="str">
        <f>IF(COUNT(Q3528:Z3528)=0,"",SUM(T3528:V3528))</f>
        <v/>
      </c>
      <c r="AD3528" s="16" t="str">
        <f>IF(COUNT(Q3528:Z3528)=0,"",SUM(W3528:Y3528))</f>
        <v/>
      </c>
      <c r="AE3528" s="16" t="str">
        <f>IF(COUNT(Q3528:Z3528)=0,"",SUM(Z3528:Z3528))</f>
        <v/>
      </c>
      <c r="AF3528" s="16" t="str">
        <f>IF(COUNT(Q3528:Z3528)=0,"",SUM(Q3528:Z3528))</f>
        <v/>
      </c>
      <c r="AG3528" s="17" t="str">
        <f>IFERROR((AA3528+AB3528)/AF3528,"")</f>
        <v/>
      </c>
      <c r="AH3528" s="16"/>
    </row>
    <row r="3529" spans="1:34" x14ac:dyDescent="0.2">
      <c r="A3529" s="4" t="s">
        <v>21</v>
      </c>
      <c r="B3529" s="4" t="s">
        <v>124</v>
      </c>
      <c r="C3529" s="4" t="s">
        <v>955</v>
      </c>
      <c r="D3529" s="4" t="s">
        <v>610</v>
      </c>
      <c r="E3529" s="4" t="s">
        <v>611</v>
      </c>
      <c r="F3529" s="4" t="s">
        <v>2342</v>
      </c>
      <c r="G3529" s="4" t="s">
        <v>158</v>
      </c>
      <c r="H3529" s="4" t="s">
        <v>164</v>
      </c>
      <c r="I3529" s="16"/>
      <c r="J3529" s="16"/>
      <c r="K3529" s="16"/>
      <c r="L3529" s="16"/>
      <c r="M3529" s="16"/>
      <c r="N3529" s="16"/>
      <c r="O3529" s="17" t="str">
        <f>IFERROR(K3529/I3529,"")</f>
        <v/>
      </c>
      <c r="P3529" s="17" t="str">
        <f>IFERROR(L3529/J3529,"")</f>
        <v/>
      </c>
      <c r="Q3529" s="16"/>
      <c r="R3529" s="16"/>
      <c r="S3529" s="16"/>
      <c r="T3529" s="16"/>
      <c r="U3529" s="16"/>
      <c r="V3529" s="16"/>
      <c r="W3529" s="16"/>
      <c r="X3529" s="16"/>
      <c r="Y3529" s="16"/>
      <c r="Z3529" s="16"/>
      <c r="AA3529" s="16" t="str">
        <f>IF(COUNT(Q3529:Z3529)=0,"",SUM(Q3529:Q3529))</f>
        <v/>
      </c>
      <c r="AB3529" s="16" t="str">
        <f>IF(COUNT(Q3529:Z3529)=0,"",SUM(R3529:S3529))</f>
        <v/>
      </c>
      <c r="AC3529" s="16" t="str">
        <f>IF(COUNT(Q3529:Z3529)=0,"",SUM(T3529:V3529))</f>
        <v/>
      </c>
      <c r="AD3529" s="16" t="str">
        <f>IF(COUNT(Q3529:Z3529)=0,"",SUM(W3529:Y3529))</f>
        <v/>
      </c>
      <c r="AE3529" s="16" t="str">
        <f>IF(COUNT(Q3529:Z3529)=0,"",SUM(Z3529:Z3529))</f>
        <v/>
      </c>
      <c r="AF3529" s="16" t="str">
        <f>IF(COUNT(Q3529:Z3529)=0,"",SUM(Q3529:Z3529))</f>
        <v/>
      </c>
      <c r="AG3529" s="17" t="str">
        <f>IFERROR((AA3529+AB3529)/AF3529,"")</f>
        <v/>
      </c>
      <c r="AH3529" s="16"/>
    </row>
    <row r="3530" spans="1:34" x14ac:dyDescent="0.2">
      <c r="A3530" s="4" t="s">
        <v>21</v>
      </c>
      <c r="B3530" s="4" t="s">
        <v>124</v>
      </c>
      <c r="C3530" s="4" t="s">
        <v>955</v>
      </c>
      <c r="D3530" s="4" t="s">
        <v>610</v>
      </c>
      <c r="E3530" s="4" t="s">
        <v>611</v>
      </c>
      <c r="F3530" s="4" t="s">
        <v>2343</v>
      </c>
      <c r="G3530" s="4" t="s">
        <v>158</v>
      </c>
      <c r="H3530" s="4" t="s">
        <v>164</v>
      </c>
      <c r="I3530" s="16"/>
      <c r="J3530" s="16"/>
      <c r="K3530" s="16"/>
      <c r="L3530" s="16"/>
      <c r="M3530" s="16"/>
      <c r="N3530" s="16"/>
      <c r="O3530" s="17" t="str">
        <f>IFERROR(K3530/I3530,"")</f>
        <v/>
      </c>
      <c r="P3530" s="17" t="str">
        <f>IFERROR(L3530/J3530,"")</f>
        <v/>
      </c>
      <c r="Q3530" s="16"/>
      <c r="R3530" s="16"/>
      <c r="S3530" s="16"/>
      <c r="T3530" s="16"/>
      <c r="U3530" s="16"/>
      <c r="V3530" s="16"/>
      <c r="W3530" s="16"/>
      <c r="X3530" s="16"/>
      <c r="Y3530" s="16"/>
      <c r="Z3530" s="16"/>
      <c r="AA3530" s="16" t="str">
        <f>IF(COUNT(Q3530:Z3530)=0,"",SUM(Q3530:Q3530))</f>
        <v/>
      </c>
      <c r="AB3530" s="16" t="str">
        <f>IF(COUNT(Q3530:Z3530)=0,"",SUM(R3530:S3530))</f>
        <v/>
      </c>
      <c r="AC3530" s="16" t="str">
        <f>IF(COUNT(Q3530:Z3530)=0,"",SUM(T3530:V3530))</f>
        <v/>
      </c>
      <c r="AD3530" s="16" t="str">
        <f>IF(COUNT(Q3530:Z3530)=0,"",SUM(W3530:Y3530))</f>
        <v/>
      </c>
      <c r="AE3530" s="16" t="str">
        <f>IF(COUNT(Q3530:Z3530)=0,"",SUM(Z3530:Z3530))</f>
        <v/>
      </c>
      <c r="AF3530" s="16" t="str">
        <f>IF(COUNT(Q3530:Z3530)=0,"",SUM(Q3530:Z3530))</f>
        <v/>
      </c>
      <c r="AG3530" s="17" t="str">
        <f>IFERROR((AA3530+AB3530)/AF3530,"")</f>
        <v/>
      </c>
      <c r="AH3530" s="16"/>
    </row>
    <row r="3531" spans="1:34" x14ac:dyDescent="0.2">
      <c r="A3531" s="4" t="s">
        <v>21</v>
      </c>
      <c r="B3531" s="4" t="s">
        <v>124</v>
      </c>
      <c r="C3531" s="4" t="s">
        <v>955</v>
      </c>
      <c r="D3531" s="4" t="s">
        <v>610</v>
      </c>
      <c r="E3531" s="4" t="s">
        <v>611</v>
      </c>
      <c r="F3531" s="4" t="s">
        <v>2344</v>
      </c>
      <c r="G3531" s="4" t="s">
        <v>158</v>
      </c>
      <c r="H3531" s="4" t="s">
        <v>165</v>
      </c>
      <c r="I3531" s="16"/>
      <c r="J3531" s="16"/>
      <c r="K3531" s="16"/>
      <c r="L3531" s="16"/>
      <c r="M3531" s="16"/>
      <c r="N3531" s="16"/>
      <c r="O3531" s="17" t="str">
        <f>IFERROR(K3531/I3531,"")</f>
        <v/>
      </c>
      <c r="P3531" s="17" t="str">
        <f>IFERROR(L3531/J3531,"")</f>
        <v/>
      </c>
      <c r="Q3531" s="16"/>
      <c r="R3531" s="16"/>
      <c r="S3531" s="16"/>
      <c r="T3531" s="16"/>
      <c r="U3531" s="16"/>
      <c r="V3531" s="16"/>
      <c r="W3531" s="16"/>
      <c r="X3531" s="16"/>
      <c r="Y3531" s="16"/>
      <c r="Z3531" s="16"/>
      <c r="AA3531" s="16" t="str">
        <f>IF(COUNT(Q3531:Z3531)=0,"",SUM(Q3531:Q3531))</f>
        <v/>
      </c>
      <c r="AB3531" s="16" t="str">
        <f>IF(COUNT(Q3531:Z3531)=0,"",SUM(R3531:S3531))</f>
        <v/>
      </c>
      <c r="AC3531" s="16" t="str">
        <f>IF(COUNT(Q3531:Z3531)=0,"",SUM(T3531:V3531))</f>
        <v/>
      </c>
      <c r="AD3531" s="16" t="str">
        <f>IF(COUNT(Q3531:Z3531)=0,"",SUM(W3531:Y3531))</f>
        <v/>
      </c>
      <c r="AE3531" s="16" t="str">
        <f>IF(COUNT(Q3531:Z3531)=0,"",SUM(Z3531:Z3531))</f>
        <v/>
      </c>
      <c r="AF3531" s="16" t="str">
        <f>IF(COUNT(Q3531:Z3531)=0,"",SUM(Q3531:Z3531))</f>
        <v/>
      </c>
      <c r="AG3531" s="17" t="str">
        <f>IFERROR((AA3531+AB3531)/AF3531,"")</f>
        <v/>
      </c>
      <c r="AH3531" s="16"/>
    </row>
    <row r="3532" spans="1:34" x14ac:dyDescent="0.2">
      <c r="A3532" s="4" t="s">
        <v>21</v>
      </c>
      <c r="B3532" s="4" t="s">
        <v>124</v>
      </c>
      <c r="C3532" s="4" t="s">
        <v>955</v>
      </c>
      <c r="D3532" s="4" t="s">
        <v>610</v>
      </c>
      <c r="E3532" s="4" t="s">
        <v>611</v>
      </c>
      <c r="F3532" s="4" t="s">
        <v>2345</v>
      </c>
      <c r="G3532" s="4" t="s">
        <v>158</v>
      </c>
      <c r="H3532" s="4" t="s">
        <v>165</v>
      </c>
      <c r="I3532" s="16"/>
      <c r="J3532" s="16"/>
      <c r="K3532" s="16"/>
      <c r="L3532" s="16"/>
      <c r="M3532" s="16"/>
      <c r="N3532" s="16"/>
      <c r="O3532" s="17" t="str">
        <f>IFERROR(K3532/I3532,"")</f>
        <v/>
      </c>
      <c r="P3532" s="17" t="str">
        <f>IFERROR(L3532/J3532,"")</f>
        <v/>
      </c>
      <c r="Q3532" s="16"/>
      <c r="R3532" s="16"/>
      <c r="S3532" s="16"/>
      <c r="T3532" s="16"/>
      <c r="U3532" s="16"/>
      <c r="V3532" s="16"/>
      <c r="W3532" s="16"/>
      <c r="X3532" s="16"/>
      <c r="Y3532" s="16"/>
      <c r="Z3532" s="16"/>
      <c r="AA3532" s="16" t="str">
        <f>IF(COUNT(Q3532:Z3532)=0,"",SUM(Q3532:Q3532))</f>
        <v/>
      </c>
      <c r="AB3532" s="16" t="str">
        <f>IF(COUNT(Q3532:Z3532)=0,"",SUM(R3532:S3532))</f>
        <v/>
      </c>
      <c r="AC3532" s="16" t="str">
        <f>IF(COUNT(Q3532:Z3532)=0,"",SUM(T3532:V3532))</f>
        <v/>
      </c>
      <c r="AD3532" s="16" t="str">
        <f>IF(COUNT(Q3532:Z3532)=0,"",SUM(W3532:Y3532))</f>
        <v/>
      </c>
      <c r="AE3532" s="16" t="str">
        <f>IF(COUNT(Q3532:Z3532)=0,"",SUM(Z3532:Z3532))</f>
        <v/>
      </c>
      <c r="AF3532" s="16" t="str">
        <f>IF(COUNT(Q3532:Z3532)=0,"",SUM(Q3532:Z3532))</f>
        <v/>
      </c>
      <c r="AG3532" s="17" t="str">
        <f>IFERROR((AA3532+AB3532)/AF3532,"")</f>
        <v/>
      </c>
      <c r="AH3532" s="16"/>
    </row>
    <row r="3533" spans="1:34" x14ac:dyDescent="0.2">
      <c r="A3533" s="4" t="s">
        <v>21</v>
      </c>
      <c r="B3533" s="4" t="s">
        <v>124</v>
      </c>
      <c r="C3533" s="4" t="s">
        <v>955</v>
      </c>
      <c r="D3533" s="4" t="s">
        <v>613</v>
      </c>
      <c r="E3533" s="4" t="s">
        <v>614</v>
      </c>
      <c r="F3533" s="4" t="s">
        <v>2346</v>
      </c>
      <c r="G3533" s="4" t="s">
        <v>158</v>
      </c>
      <c r="H3533" s="4" t="s">
        <v>163</v>
      </c>
      <c r="I3533" s="16"/>
      <c r="J3533" s="16"/>
      <c r="K3533" s="16"/>
      <c r="L3533" s="16"/>
      <c r="M3533" s="16"/>
      <c r="N3533" s="16"/>
      <c r="O3533" s="17" t="str">
        <f>IFERROR(K3533/I3533,"")</f>
        <v/>
      </c>
      <c r="P3533" s="17" t="str">
        <f>IFERROR(L3533/J3533,"")</f>
        <v/>
      </c>
      <c r="Q3533" s="16"/>
      <c r="R3533" s="16"/>
      <c r="S3533" s="16"/>
      <c r="T3533" s="16"/>
      <c r="U3533" s="16"/>
      <c r="V3533" s="16"/>
      <c r="W3533" s="16"/>
      <c r="X3533" s="16"/>
      <c r="Y3533" s="16"/>
      <c r="Z3533" s="16"/>
      <c r="AA3533" s="16" t="str">
        <f>IF(COUNT(Q3533:Z3533)=0,"",SUM(Q3533:Q3533))</f>
        <v/>
      </c>
      <c r="AB3533" s="16" t="str">
        <f>IF(COUNT(Q3533:Z3533)=0,"",SUM(R3533:S3533))</f>
        <v/>
      </c>
      <c r="AC3533" s="16" t="str">
        <f>IF(COUNT(Q3533:Z3533)=0,"",SUM(T3533:V3533))</f>
        <v/>
      </c>
      <c r="AD3533" s="16" t="str">
        <f>IF(COUNT(Q3533:Z3533)=0,"",SUM(W3533:Y3533))</f>
        <v/>
      </c>
      <c r="AE3533" s="16" t="str">
        <f>IF(COUNT(Q3533:Z3533)=0,"",SUM(Z3533:Z3533))</f>
        <v/>
      </c>
      <c r="AF3533" s="16" t="str">
        <f>IF(COUNT(Q3533:Z3533)=0,"",SUM(Q3533:Z3533))</f>
        <v/>
      </c>
      <c r="AG3533" s="17" t="str">
        <f>IFERROR((AA3533+AB3533)/AF3533,"")</f>
        <v/>
      </c>
      <c r="AH3533" s="16"/>
    </row>
    <row r="3534" spans="1:34" x14ac:dyDescent="0.2">
      <c r="A3534" s="4" t="s">
        <v>21</v>
      </c>
      <c r="B3534" s="4" t="s">
        <v>124</v>
      </c>
      <c r="C3534" s="4" t="s">
        <v>955</v>
      </c>
      <c r="D3534" s="4" t="s">
        <v>613</v>
      </c>
      <c r="E3534" s="4" t="s">
        <v>614</v>
      </c>
      <c r="F3534" s="4" t="s">
        <v>2347</v>
      </c>
      <c r="G3534" s="4" t="s">
        <v>158</v>
      </c>
      <c r="H3534" s="4" t="s">
        <v>164</v>
      </c>
      <c r="I3534" s="16"/>
      <c r="J3534" s="16"/>
      <c r="K3534" s="16"/>
      <c r="L3534" s="16"/>
      <c r="M3534" s="16"/>
      <c r="N3534" s="16"/>
      <c r="O3534" s="17" t="str">
        <f>IFERROR(K3534/I3534,"")</f>
        <v/>
      </c>
      <c r="P3534" s="17" t="str">
        <f>IFERROR(L3534/J3534,"")</f>
        <v/>
      </c>
      <c r="Q3534" s="16"/>
      <c r="R3534" s="16"/>
      <c r="S3534" s="16"/>
      <c r="T3534" s="16"/>
      <c r="U3534" s="16"/>
      <c r="V3534" s="16"/>
      <c r="W3534" s="16"/>
      <c r="X3534" s="16"/>
      <c r="Y3534" s="16"/>
      <c r="Z3534" s="16"/>
      <c r="AA3534" s="16" t="str">
        <f>IF(COUNT(Q3534:Z3534)=0,"",SUM(Q3534:Q3534))</f>
        <v/>
      </c>
      <c r="AB3534" s="16" t="str">
        <f>IF(COUNT(Q3534:Z3534)=0,"",SUM(R3534:S3534))</f>
        <v/>
      </c>
      <c r="AC3534" s="16" t="str">
        <f>IF(COUNT(Q3534:Z3534)=0,"",SUM(T3534:V3534))</f>
        <v/>
      </c>
      <c r="AD3534" s="16" t="str">
        <f>IF(COUNT(Q3534:Z3534)=0,"",SUM(W3534:Y3534))</f>
        <v/>
      </c>
      <c r="AE3534" s="16" t="str">
        <f>IF(COUNT(Q3534:Z3534)=0,"",SUM(Z3534:Z3534))</f>
        <v/>
      </c>
      <c r="AF3534" s="16" t="str">
        <f>IF(COUNT(Q3534:Z3534)=0,"",SUM(Q3534:Z3534))</f>
        <v/>
      </c>
      <c r="AG3534" s="17" t="str">
        <f>IFERROR((AA3534+AB3534)/AF3534,"")</f>
        <v/>
      </c>
      <c r="AH3534" s="16"/>
    </row>
    <row r="3535" spans="1:34" x14ac:dyDescent="0.2">
      <c r="A3535" s="4" t="s">
        <v>21</v>
      </c>
      <c r="B3535" s="4" t="s">
        <v>124</v>
      </c>
      <c r="C3535" s="4" t="s">
        <v>955</v>
      </c>
      <c r="D3535" s="4" t="s">
        <v>613</v>
      </c>
      <c r="E3535" s="4" t="s">
        <v>614</v>
      </c>
      <c r="F3535" s="4" t="s">
        <v>2348</v>
      </c>
      <c r="G3535" s="4" t="s">
        <v>158</v>
      </c>
      <c r="H3535" s="4" t="s">
        <v>165</v>
      </c>
      <c r="I3535" s="16"/>
      <c r="J3535" s="16"/>
      <c r="K3535" s="16"/>
      <c r="L3535" s="16"/>
      <c r="M3535" s="16"/>
      <c r="N3535" s="16"/>
      <c r="O3535" s="17" t="str">
        <f>IFERROR(K3535/I3535,"")</f>
        <v/>
      </c>
      <c r="P3535" s="17" t="str">
        <f>IFERROR(L3535/J3535,"")</f>
        <v/>
      </c>
      <c r="Q3535" s="16"/>
      <c r="R3535" s="16"/>
      <c r="S3535" s="16"/>
      <c r="T3535" s="16"/>
      <c r="U3535" s="16"/>
      <c r="V3535" s="16"/>
      <c r="W3535" s="16"/>
      <c r="X3535" s="16"/>
      <c r="Y3535" s="16"/>
      <c r="Z3535" s="16"/>
      <c r="AA3535" s="16" t="str">
        <f>IF(COUNT(Q3535:Z3535)=0,"",SUM(Q3535:Q3535))</f>
        <v/>
      </c>
      <c r="AB3535" s="16" t="str">
        <f>IF(COUNT(Q3535:Z3535)=0,"",SUM(R3535:S3535))</f>
        <v/>
      </c>
      <c r="AC3535" s="16" t="str">
        <f>IF(COUNT(Q3535:Z3535)=0,"",SUM(T3535:V3535))</f>
        <v/>
      </c>
      <c r="AD3535" s="16" t="str">
        <f>IF(COUNT(Q3535:Z3535)=0,"",SUM(W3535:Y3535))</f>
        <v/>
      </c>
      <c r="AE3535" s="16" t="str">
        <f>IF(COUNT(Q3535:Z3535)=0,"",SUM(Z3535:Z3535))</f>
        <v/>
      </c>
      <c r="AF3535" s="16" t="str">
        <f>IF(COUNT(Q3535:Z3535)=0,"",SUM(Q3535:Z3535))</f>
        <v/>
      </c>
      <c r="AG3535" s="17" t="str">
        <f>IFERROR((AA3535+AB3535)/AF3535,"")</f>
        <v/>
      </c>
      <c r="AH3535" s="16"/>
    </row>
    <row r="3536" spans="1:34" x14ac:dyDescent="0.2">
      <c r="A3536" s="4" t="s">
        <v>21</v>
      </c>
      <c r="B3536" s="4" t="s">
        <v>124</v>
      </c>
      <c r="C3536" s="4" t="s">
        <v>955</v>
      </c>
      <c r="D3536" s="4" t="s">
        <v>613</v>
      </c>
      <c r="E3536" s="4" t="s">
        <v>614</v>
      </c>
      <c r="F3536" s="4" t="s">
        <v>2349</v>
      </c>
      <c r="G3536" s="4" t="s">
        <v>158</v>
      </c>
      <c r="H3536" s="4" t="s">
        <v>167</v>
      </c>
      <c r="I3536" s="16"/>
      <c r="J3536" s="16"/>
      <c r="K3536" s="16"/>
      <c r="L3536" s="16"/>
      <c r="M3536" s="16"/>
      <c r="N3536" s="16"/>
      <c r="O3536" s="17" t="str">
        <f>IFERROR(K3536/I3536,"")</f>
        <v/>
      </c>
      <c r="P3536" s="17" t="str">
        <f>IFERROR(L3536/J3536,"")</f>
        <v/>
      </c>
      <c r="Q3536" s="16"/>
      <c r="R3536" s="16"/>
      <c r="S3536" s="16"/>
      <c r="T3536" s="16"/>
      <c r="U3536" s="16"/>
      <c r="V3536" s="16"/>
      <c r="W3536" s="16"/>
      <c r="X3536" s="16"/>
      <c r="Y3536" s="16"/>
      <c r="Z3536" s="16"/>
      <c r="AA3536" s="16" t="str">
        <f>IF(COUNT(Q3536:Z3536)=0,"",SUM(Q3536:Q3536))</f>
        <v/>
      </c>
      <c r="AB3536" s="16" t="str">
        <f>IF(COUNT(Q3536:Z3536)=0,"",SUM(R3536:S3536))</f>
        <v/>
      </c>
      <c r="AC3536" s="16" t="str">
        <f>IF(COUNT(Q3536:Z3536)=0,"",SUM(T3536:V3536))</f>
        <v/>
      </c>
      <c r="AD3536" s="16" t="str">
        <f>IF(COUNT(Q3536:Z3536)=0,"",SUM(W3536:Y3536))</f>
        <v/>
      </c>
      <c r="AE3536" s="16" t="str">
        <f>IF(COUNT(Q3536:Z3536)=0,"",SUM(Z3536:Z3536))</f>
        <v/>
      </c>
      <c r="AF3536" s="16" t="str">
        <f>IF(COUNT(Q3536:Z3536)=0,"",SUM(Q3536:Z3536))</f>
        <v/>
      </c>
      <c r="AG3536" s="17" t="str">
        <f>IFERROR((AA3536+AB3536)/AF3536,"")</f>
        <v/>
      </c>
      <c r="AH3536" s="16"/>
    </row>
    <row r="3537" spans="1:34" x14ac:dyDescent="0.2">
      <c r="A3537" s="4" t="s">
        <v>21</v>
      </c>
      <c r="B3537" s="4" t="s">
        <v>124</v>
      </c>
      <c r="C3537" s="4" t="s">
        <v>955</v>
      </c>
      <c r="D3537" s="4" t="s">
        <v>613</v>
      </c>
      <c r="E3537" s="4" t="s">
        <v>614</v>
      </c>
      <c r="F3537" s="4" t="s">
        <v>2350</v>
      </c>
      <c r="G3537" s="4" t="s">
        <v>158</v>
      </c>
      <c r="H3537" s="4" t="s">
        <v>163</v>
      </c>
      <c r="I3537" s="16"/>
      <c r="J3537" s="16"/>
      <c r="K3537" s="16"/>
      <c r="L3537" s="16"/>
      <c r="M3537" s="16"/>
      <c r="N3537" s="16"/>
      <c r="O3537" s="17" t="str">
        <f>IFERROR(K3537/I3537,"")</f>
        <v/>
      </c>
      <c r="P3537" s="17" t="str">
        <f>IFERROR(L3537/J3537,"")</f>
        <v/>
      </c>
      <c r="Q3537" s="16"/>
      <c r="R3537" s="16"/>
      <c r="S3537" s="16"/>
      <c r="T3537" s="16"/>
      <c r="U3537" s="16"/>
      <c r="V3537" s="16"/>
      <c r="W3537" s="16"/>
      <c r="X3537" s="16"/>
      <c r="Y3537" s="16"/>
      <c r="Z3537" s="16"/>
      <c r="AA3537" s="16" t="str">
        <f>IF(COUNT(Q3537:Z3537)=0,"",SUM(Q3537:Q3537))</f>
        <v/>
      </c>
      <c r="AB3537" s="16" t="str">
        <f>IF(COUNT(Q3537:Z3537)=0,"",SUM(R3537:S3537))</f>
        <v/>
      </c>
      <c r="AC3537" s="16" t="str">
        <f>IF(COUNT(Q3537:Z3537)=0,"",SUM(T3537:V3537))</f>
        <v/>
      </c>
      <c r="AD3537" s="16" t="str">
        <f>IF(COUNT(Q3537:Z3537)=0,"",SUM(W3537:Y3537))</f>
        <v/>
      </c>
      <c r="AE3537" s="16" t="str">
        <f>IF(COUNT(Q3537:Z3537)=0,"",SUM(Z3537:Z3537))</f>
        <v/>
      </c>
      <c r="AF3537" s="16" t="str">
        <f>IF(COUNT(Q3537:Z3537)=0,"",SUM(Q3537:Z3537))</f>
        <v/>
      </c>
      <c r="AG3537" s="17" t="str">
        <f>IFERROR((AA3537+AB3537)/AF3537,"")</f>
        <v/>
      </c>
      <c r="AH3537" s="16"/>
    </row>
    <row r="3538" spans="1:34" x14ac:dyDescent="0.2">
      <c r="A3538" s="4" t="s">
        <v>21</v>
      </c>
      <c r="B3538" s="4" t="s">
        <v>124</v>
      </c>
      <c r="C3538" s="4" t="s">
        <v>955</v>
      </c>
      <c r="D3538" s="4" t="s">
        <v>613</v>
      </c>
      <c r="E3538" s="4" t="s">
        <v>614</v>
      </c>
      <c r="F3538" s="4" t="s">
        <v>2351</v>
      </c>
      <c r="G3538" s="4" t="s">
        <v>158</v>
      </c>
      <c r="H3538" s="4" t="s">
        <v>163</v>
      </c>
      <c r="I3538" s="16"/>
      <c r="J3538" s="16"/>
      <c r="K3538" s="16"/>
      <c r="L3538" s="16"/>
      <c r="M3538" s="16"/>
      <c r="N3538" s="16"/>
      <c r="O3538" s="17" t="str">
        <f>IFERROR(K3538/I3538,"")</f>
        <v/>
      </c>
      <c r="P3538" s="17" t="str">
        <f>IFERROR(L3538/J3538,"")</f>
        <v/>
      </c>
      <c r="Q3538" s="16"/>
      <c r="R3538" s="16"/>
      <c r="S3538" s="16"/>
      <c r="T3538" s="16"/>
      <c r="U3538" s="16"/>
      <c r="V3538" s="16"/>
      <c r="W3538" s="16"/>
      <c r="X3538" s="16"/>
      <c r="Y3538" s="16"/>
      <c r="Z3538" s="16"/>
      <c r="AA3538" s="16" t="str">
        <f>IF(COUNT(Q3538:Z3538)=0,"",SUM(Q3538:Q3538))</f>
        <v/>
      </c>
      <c r="AB3538" s="16" t="str">
        <f>IF(COUNT(Q3538:Z3538)=0,"",SUM(R3538:S3538))</f>
        <v/>
      </c>
      <c r="AC3538" s="16" t="str">
        <f>IF(COUNT(Q3538:Z3538)=0,"",SUM(T3538:V3538))</f>
        <v/>
      </c>
      <c r="AD3538" s="16" t="str">
        <f>IF(COUNT(Q3538:Z3538)=0,"",SUM(W3538:Y3538))</f>
        <v/>
      </c>
      <c r="AE3538" s="16" t="str">
        <f>IF(COUNT(Q3538:Z3538)=0,"",SUM(Z3538:Z3538))</f>
        <v/>
      </c>
      <c r="AF3538" s="16" t="str">
        <f>IF(COUNT(Q3538:Z3538)=0,"",SUM(Q3538:Z3538))</f>
        <v/>
      </c>
      <c r="AG3538" s="17" t="str">
        <f>IFERROR((AA3538+AB3538)/AF3538,"")</f>
        <v/>
      </c>
      <c r="AH3538" s="16"/>
    </row>
    <row r="3539" spans="1:34" x14ac:dyDescent="0.2">
      <c r="A3539" s="4" t="s">
        <v>21</v>
      </c>
      <c r="B3539" s="4" t="s">
        <v>124</v>
      </c>
      <c r="C3539" s="4" t="s">
        <v>955</v>
      </c>
      <c r="D3539" s="4" t="s">
        <v>613</v>
      </c>
      <c r="E3539" s="4" t="s">
        <v>614</v>
      </c>
      <c r="F3539" s="4" t="s">
        <v>2352</v>
      </c>
      <c r="G3539" s="4" t="s">
        <v>158</v>
      </c>
      <c r="H3539" s="4" t="s">
        <v>163</v>
      </c>
      <c r="I3539" s="16"/>
      <c r="J3539" s="16"/>
      <c r="K3539" s="16"/>
      <c r="L3539" s="16"/>
      <c r="M3539" s="16"/>
      <c r="N3539" s="16"/>
      <c r="O3539" s="17" t="str">
        <f>IFERROR(K3539/I3539,"")</f>
        <v/>
      </c>
      <c r="P3539" s="17" t="str">
        <f>IFERROR(L3539/J3539,"")</f>
        <v/>
      </c>
      <c r="Q3539" s="16"/>
      <c r="R3539" s="16"/>
      <c r="S3539" s="16"/>
      <c r="T3539" s="16"/>
      <c r="U3539" s="16"/>
      <c r="V3539" s="16"/>
      <c r="W3539" s="16"/>
      <c r="X3539" s="16"/>
      <c r="Y3539" s="16"/>
      <c r="Z3539" s="16"/>
      <c r="AA3539" s="16" t="str">
        <f>IF(COUNT(Q3539:Z3539)=0,"",SUM(Q3539:Q3539))</f>
        <v/>
      </c>
      <c r="AB3539" s="16" t="str">
        <f>IF(COUNT(Q3539:Z3539)=0,"",SUM(R3539:S3539))</f>
        <v/>
      </c>
      <c r="AC3539" s="16" t="str">
        <f>IF(COUNT(Q3539:Z3539)=0,"",SUM(T3539:V3539))</f>
        <v/>
      </c>
      <c r="AD3539" s="16" t="str">
        <f>IF(COUNT(Q3539:Z3539)=0,"",SUM(W3539:Y3539))</f>
        <v/>
      </c>
      <c r="AE3539" s="16" t="str">
        <f>IF(COUNT(Q3539:Z3539)=0,"",SUM(Z3539:Z3539))</f>
        <v/>
      </c>
      <c r="AF3539" s="16" t="str">
        <f>IF(COUNT(Q3539:Z3539)=0,"",SUM(Q3539:Z3539))</f>
        <v/>
      </c>
      <c r="AG3539" s="17" t="str">
        <f>IFERROR((AA3539+AB3539)/AF3539,"")</f>
        <v/>
      </c>
      <c r="AH3539" s="16"/>
    </row>
    <row r="3540" spans="1:34" x14ac:dyDescent="0.2">
      <c r="A3540" s="4" t="s">
        <v>21</v>
      </c>
      <c r="B3540" s="4" t="s">
        <v>124</v>
      </c>
      <c r="C3540" s="4" t="s">
        <v>955</v>
      </c>
      <c r="D3540" s="4" t="s">
        <v>613</v>
      </c>
      <c r="E3540" s="4" t="s">
        <v>614</v>
      </c>
      <c r="F3540" s="4" t="s">
        <v>2353</v>
      </c>
      <c r="G3540" s="4" t="s">
        <v>158</v>
      </c>
      <c r="H3540" s="4" t="s">
        <v>165</v>
      </c>
      <c r="I3540" s="16"/>
      <c r="J3540" s="16"/>
      <c r="K3540" s="16"/>
      <c r="L3540" s="16"/>
      <c r="M3540" s="16"/>
      <c r="N3540" s="16"/>
      <c r="O3540" s="17" t="str">
        <f>IFERROR(K3540/I3540,"")</f>
        <v/>
      </c>
      <c r="P3540" s="17" t="str">
        <f>IFERROR(L3540/J3540,"")</f>
        <v/>
      </c>
      <c r="Q3540" s="16"/>
      <c r="R3540" s="16"/>
      <c r="S3540" s="16"/>
      <c r="T3540" s="16"/>
      <c r="U3540" s="16"/>
      <c r="V3540" s="16"/>
      <c r="W3540" s="16"/>
      <c r="X3540" s="16"/>
      <c r="Y3540" s="16"/>
      <c r="Z3540" s="16"/>
      <c r="AA3540" s="16" t="str">
        <f>IF(COUNT(Q3540:Z3540)=0,"",SUM(Q3540:Q3540))</f>
        <v/>
      </c>
      <c r="AB3540" s="16" t="str">
        <f>IF(COUNT(Q3540:Z3540)=0,"",SUM(R3540:S3540))</f>
        <v/>
      </c>
      <c r="AC3540" s="16" t="str">
        <f>IF(COUNT(Q3540:Z3540)=0,"",SUM(T3540:V3540))</f>
        <v/>
      </c>
      <c r="AD3540" s="16" t="str">
        <f>IF(COUNT(Q3540:Z3540)=0,"",SUM(W3540:Y3540))</f>
        <v/>
      </c>
      <c r="AE3540" s="16" t="str">
        <f>IF(COUNT(Q3540:Z3540)=0,"",SUM(Z3540:Z3540))</f>
        <v/>
      </c>
      <c r="AF3540" s="16" t="str">
        <f>IF(COUNT(Q3540:Z3540)=0,"",SUM(Q3540:Z3540))</f>
        <v/>
      </c>
      <c r="AG3540" s="17" t="str">
        <f>IFERROR((AA3540+AB3540)/AF3540,"")</f>
        <v/>
      </c>
      <c r="AH3540" s="16"/>
    </row>
    <row r="3541" spans="1:34" x14ac:dyDescent="0.2">
      <c r="A3541" s="4" t="s">
        <v>21</v>
      </c>
      <c r="B3541" s="4" t="s">
        <v>124</v>
      </c>
      <c r="C3541" s="4" t="s">
        <v>955</v>
      </c>
      <c r="D3541" s="4" t="s">
        <v>613</v>
      </c>
      <c r="E3541" s="4" t="s">
        <v>614</v>
      </c>
      <c r="F3541" s="4" t="s">
        <v>2354</v>
      </c>
      <c r="G3541" s="4" t="s">
        <v>158</v>
      </c>
      <c r="H3541" s="4" t="s">
        <v>165</v>
      </c>
      <c r="I3541" s="16"/>
      <c r="J3541" s="16"/>
      <c r="K3541" s="16"/>
      <c r="L3541" s="16"/>
      <c r="M3541" s="16"/>
      <c r="N3541" s="16"/>
      <c r="O3541" s="17" t="str">
        <f>IFERROR(K3541/I3541,"")</f>
        <v/>
      </c>
      <c r="P3541" s="17" t="str">
        <f>IFERROR(L3541/J3541,"")</f>
        <v/>
      </c>
      <c r="Q3541" s="16"/>
      <c r="R3541" s="16"/>
      <c r="S3541" s="16"/>
      <c r="T3541" s="16"/>
      <c r="U3541" s="16"/>
      <c r="V3541" s="16"/>
      <c r="W3541" s="16"/>
      <c r="X3541" s="16"/>
      <c r="Y3541" s="16"/>
      <c r="Z3541" s="16"/>
      <c r="AA3541" s="16" t="str">
        <f>IF(COUNT(Q3541:Z3541)=0,"",SUM(Q3541:Q3541))</f>
        <v/>
      </c>
      <c r="AB3541" s="16" t="str">
        <f>IF(COUNT(Q3541:Z3541)=0,"",SUM(R3541:S3541))</f>
        <v/>
      </c>
      <c r="AC3541" s="16" t="str">
        <f>IF(COUNT(Q3541:Z3541)=0,"",SUM(T3541:V3541))</f>
        <v/>
      </c>
      <c r="AD3541" s="16" t="str">
        <f>IF(COUNT(Q3541:Z3541)=0,"",SUM(W3541:Y3541))</f>
        <v/>
      </c>
      <c r="AE3541" s="16" t="str">
        <f>IF(COUNT(Q3541:Z3541)=0,"",SUM(Z3541:Z3541))</f>
        <v/>
      </c>
      <c r="AF3541" s="16" t="str">
        <f>IF(COUNT(Q3541:Z3541)=0,"",SUM(Q3541:Z3541))</f>
        <v/>
      </c>
      <c r="AG3541" s="17" t="str">
        <f>IFERROR((AA3541+AB3541)/AF3541,"")</f>
        <v/>
      </c>
      <c r="AH3541" s="16"/>
    </row>
    <row r="3542" spans="1:34" x14ac:dyDescent="0.2">
      <c r="A3542" s="4" t="s">
        <v>21</v>
      </c>
      <c r="B3542" s="4" t="s">
        <v>124</v>
      </c>
      <c r="C3542" s="4" t="s">
        <v>955</v>
      </c>
      <c r="D3542" s="4" t="s">
        <v>613</v>
      </c>
      <c r="E3542" s="4" t="s">
        <v>614</v>
      </c>
      <c r="F3542" s="4" t="s">
        <v>2355</v>
      </c>
      <c r="G3542" s="4" t="s">
        <v>158</v>
      </c>
      <c r="H3542" s="4" t="s">
        <v>164</v>
      </c>
      <c r="I3542" s="16"/>
      <c r="J3542" s="16"/>
      <c r="K3542" s="16"/>
      <c r="L3542" s="16"/>
      <c r="M3542" s="16"/>
      <c r="N3542" s="16"/>
      <c r="O3542" s="17" t="str">
        <f>IFERROR(K3542/I3542,"")</f>
        <v/>
      </c>
      <c r="P3542" s="17" t="str">
        <f>IFERROR(L3542/J3542,"")</f>
        <v/>
      </c>
      <c r="Q3542" s="16"/>
      <c r="R3542" s="16"/>
      <c r="S3542" s="16"/>
      <c r="T3542" s="16"/>
      <c r="U3542" s="16"/>
      <c r="V3542" s="16"/>
      <c r="W3542" s="16"/>
      <c r="X3542" s="16"/>
      <c r="Y3542" s="16"/>
      <c r="Z3542" s="16"/>
      <c r="AA3542" s="16" t="str">
        <f>IF(COUNT(Q3542:Z3542)=0,"",SUM(Q3542:Q3542))</f>
        <v/>
      </c>
      <c r="AB3542" s="16" t="str">
        <f>IF(COUNT(Q3542:Z3542)=0,"",SUM(R3542:S3542))</f>
        <v/>
      </c>
      <c r="AC3542" s="16" t="str">
        <f>IF(COUNT(Q3542:Z3542)=0,"",SUM(T3542:V3542))</f>
        <v/>
      </c>
      <c r="AD3542" s="16" t="str">
        <f>IF(COUNT(Q3542:Z3542)=0,"",SUM(W3542:Y3542))</f>
        <v/>
      </c>
      <c r="AE3542" s="16" t="str">
        <f>IF(COUNT(Q3542:Z3542)=0,"",SUM(Z3542:Z3542))</f>
        <v/>
      </c>
      <c r="AF3542" s="16" t="str">
        <f>IF(COUNT(Q3542:Z3542)=0,"",SUM(Q3542:Z3542))</f>
        <v/>
      </c>
      <c r="AG3542" s="17" t="str">
        <f>IFERROR((AA3542+AB3542)/AF3542,"")</f>
        <v/>
      </c>
      <c r="AH3542" s="16"/>
    </row>
    <row r="3543" spans="1:34" x14ac:dyDescent="0.2">
      <c r="A3543" s="4" t="s">
        <v>21</v>
      </c>
      <c r="B3543" s="4" t="s">
        <v>124</v>
      </c>
      <c r="C3543" s="4" t="s">
        <v>955</v>
      </c>
      <c r="D3543" s="4" t="s">
        <v>613</v>
      </c>
      <c r="E3543" s="4" t="s">
        <v>614</v>
      </c>
      <c r="F3543" s="4" t="s">
        <v>2356</v>
      </c>
      <c r="G3543" s="4" t="s">
        <v>158</v>
      </c>
      <c r="H3543" s="4" t="s">
        <v>164</v>
      </c>
      <c r="I3543" s="16"/>
      <c r="J3543" s="16"/>
      <c r="K3543" s="16"/>
      <c r="L3543" s="16"/>
      <c r="M3543" s="16"/>
      <c r="N3543" s="16"/>
      <c r="O3543" s="17" t="str">
        <f>IFERROR(K3543/I3543,"")</f>
        <v/>
      </c>
      <c r="P3543" s="17" t="str">
        <f>IFERROR(L3543/J3543,"")</f>
        <v/>
      </c>
      <c r="Q3543" s="16"/>
      <c r="R3543" s="16"/>
      <c r="S3543" s="16"/>
      <c r="T3543" s="16"/>
      <c r="U3543" s="16"/>
      <c r="V3543" s="16"/>
      <c r="W3543" s="16"/>
      <c r="X3543" s="16"/>
      <c r="Y3543" s="16"/>
      <c r="Z3543" s="16"/>
      <c r="AA3543" s="16" t="str">
        <f>IF(COUNT(Q3543:Z3543)=0,"",SUM(Q3543:Q3543))</f>
        <v/>
      </c>
      <c r="AB3543" s="16" t="str">
        <f>IF(COUNT(Q3543:Z3543)=0,"",SUM(R3543:S3543))</f>
        <v/>
      </c>
      <c r="AC3543" s="16" t="str">
        <f>IF(COUNT(Q3543:Z3543)=0,"",SUM(T3543:V3543))</f>
        <v/>
      </c>
      <c r="AD3543" s="16" t="str">
        <f>IF(COUNT(Q3543:Z3543)=0,"",SUM(W3543:Y3543))</f>
        <v/>
      </c>
      <c r="AE3543" s="16" t="str">
        <f>IF(COUNT(Q3543:Z3543)=0,"",SUM(Z3543:Z3543))</f>
        <v/>
      </c>
      <c r="AF3543" s="16" t="str">
        <f>IF(COUNT(Q3543:Z3543)=0,"",SUM(Q3543:Z3543))</f>
        <v/>
      </c>
      <c r="AG3543" s="17" t="str">
        <f>IFERROR((AA3543+AB3543)/AF3543,"")</f>
        <v/>
      </c>
      <c r="AH3543" s="16"/>
    </row>
    <row r="3544" spans="1:34" x14ac:dyDescent="0.2">
      <c r="A3544" s="4" t="s">
        <v>21</v>
      </c>
      <c r="B3544" s="4" t="s">
        <v>124</v>
      </c>
      <c r="C3544" s="4" t="s">
        <v>955</v>
      </c>
      <c r="D3544" s="4" t="s">
        <v>613</v>
      </c>
      <c r="E3544" s="4" t="s">
        <v>614</v>
      </c>
      <c r="F3544" s="4" t="s">
        <v>2357</v>
      </c>
      <c r="G3544" s="4" t="s">
        <v>158</v>
      </c>
      <c r="H3544" s="4" t="s">
        <v>164</v>
      </c>
      <c r="I3544" s="16"/>
      <c r="J3544" s="16"/>
      <c r="K3544" s="16"/>
      <c r="L3544" s="16"/>
      <c r="M3544" s="16"/>
      <c r="N3544" s="16"/>
      <c r="O3544" s="17" t="str">
        <f>IFERROR(K3544/I3544,"")</f>
        <v/>
      </c>
      <c r="P3544" s="17" t="str">
        <f>IFERROR(L3544/J3544,"")</f>
        <v/>
      </c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 t="str">
        <f>IF(COUNT(Q3544:Z3544)=0,"",SUM(Q3544:Q3544))</f>
        <v/>
      </c>
      <c r="AB3544" s="16" t="str">
        <f>IF(COUNT(Q3544:Z3544)=0,"",SUM(R3544:S3544))</f>
        <v/>
      </c>
      <c r="AC3544" s="16" t="str">
        <f>IF(COUNT(Q3544:Z3544)=0,"",SUM(T3544:V3544))</f>
        <v/>
      </c>
      <c r="AD3544" s="16" t="str">
        <f>IF(COUNT(Q3544:Z3544)=0,"",SUM(W3544:Y3544))</f>
        <v/>
      </c>
      <c r="AE3544" s="16" t="str">
        <f>IF(COUNT(Q3544:Z3544)=0,"",SUM(Z3544:Z3544))</f>
        <v/>
      </c>
      <c r="AF3544" s="16" t="str">
        <f>IF(COUNT(Q3544:Z3544)=0,"",SUM(Q3544:Z3544))</f>
        <v/>
      </c>
      <c r="AG3544" s="17" t="str">
        <f>IFERROR((AA3544+AB3544)/AF3544,"")</f>
        <v/>
      </c>
      <c r="AH3544" s="16"/>
    </row>
    <row r="3545" spans="1:34" x14ac:dyDescent="0.2">
      <c r="A3545" s="4" t="s">
        <v>21</v>
      </c>
      <c r="B3545" s="4" t="s">
        <v>124</v>
      </c>
      <c r="C3545" s="4" t="s">
        <v>955</v>
      </c>
      <c r="D3545" s="4" t="s">
        <v>613</v>
      </c>
      <c r="E3545" s="4" t="s">
        <v>614</v>
      </c>
      <c r="F3545" s="4" t="s">
        <v>2358</v>
      </c>
      <c r="G3545" s="4" t="s">
        <v>158</v>
      </c>
      <c r="H3545" s="4" t="s">
        <v>165</v>
      </c>
      <c r="I3545" s="16"/>
      <c r="J3545" s="16"/>
      <c r="K3545" s="16"/>
      <c r="L3545" s="16"/>
      <c r="M3545" s="16"/>
      <c r="N3545" s="16"/>
      <c r="O3545" s="17" t="str">
        <f>IFERROR(K3545/I3545,"")</f>
        <v/>
      </c>
      <c r="P3545" s="17" t="str">
        <f>IFERROR(L3545/J3545,"")</f>
        <v/>
      </c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 t="str">
        <f>IF(COUNT(Q3545:Z3545)=0,"",SUM(Q3545:Q3545))</f>
        <v/>
      </c>
      <c r="AB3545" s="16" t="str">
        <f>IF(COUNT(Q3545:Z3545)=0,"",SUM(R3545:S3545))</f>
        <v/>
      </c>
      <c r="AC3545" s="16" t="str">
        <f>IF(COUNT(Q3545:Z3545)=0,"",SUM(T3545:V3545))</f>
        <v/>
      </c>
      <c r="AD3545" s="16" t="str">
        <f>IF(COUNT(Q3545:Z3545)=0,"",SUM(W3545:Y3545))</f>
        <v/>
      </c>
      <c r="AE3545" s="16" t="str">
        <f>IF(COUNT(Q3545:Z3545)=0,"",SUM(Z3545:Z3545))</f>
        <v/>
      </c>
      <c r="AF3545" s="16" t="str">
        <f>IF(COUNT(Q3545:Z3545)=0,"",SUM(Q3545:Z3545))</f>
        <v/>
      </c>
      <c r="AG3545" s="17" t="str">
        <f>IFERROR((AA3545+AB3545)/AF3545,"")</f>
        <v/>
      </c>
      <c r="AH3545" s="16"/>
    </row>
    <row r="3546" spans="1:34" x14ac:dyDescent="0.2">
      <c r="A3546" s="4" t="s">
        <v>21</v>
      </c>
      <c r="B3546" s="4" t="s">
        <v>124</v>
      </c>
      <c r="C3546" s="4" t="s">
        <v>955</v>
      </c>
      <c r="D3546" s="4" t="s">
        <v>616</v>
      </c>
      <c r="E3546" s="4" t="s">
        <v>617</v>
      </c>
      <c r="F3546" s="4" t="s">
        <v>2362</v>
      </c>
      <c r="G3546" s="4" t="s">
        <v>158</v>
      </c>
      <c r="H3546" s="4" t="s">
        <v>164</v>
      </c>
      <c r="I3546" s="16"/>
      <c r="J3546" s="16"/>
      <c r="K3546" s="16"/>
      <c r="L3546" s="16"/>
      <c r="M3546" s="16"/>
      <c r="N3546" s="16"/>
      <c r="O3546" s="17" t="str">
        <f>IFERROR(K3546/I3546,"")</f>
        <v/>
      </c>
      <c r="P3546" s="17" t="str">
        <f>IFERROR(L3546/J3546,"")</f>
        <v/>
      </c>
      <c r="Q3546" s="16"/>
      <c r="R3546" s="16"/>
      <c r="S3546" s="16"/>
      <c r="T3546" s="16"/>
      <c r="U3546" s="16"/>
      <c r="V3546" s="16"/>
      <c r="W3546" s="16"/>
      <c r="X3546" s="16"/>
      <c r="Y3546" s="16"/>
      <c r="Z3546" s="16"/>
      <c r="AA3546" s="16" t="str">
        <f>IF(COUNT(Q3546:Z3546)=0,"",SUM(Q3546:Q3546))</f>
        <v/>
      </c>
      <c r="AB3546" s="16" t="str">
        <f>IF(COUNT(Q3546:Z3546)=0,"",SUM(R3546:S3546))</f>
        <v/>
      </c>
      <c r="AC3546" s="16" t="str">
        <f>IF(COUNT(Q3546:Z3546)=0,"",SUM(T3546:V3546))</f>
        <v/>
      </c>
      <c r="AD3546" s="16" t="str">
        <f>IF(COUNT(Q3546:Z3546)=0,"",SUM(W3546:Y3546))</f>
        <v/>
      </c>
      <c r="AE3546" s="16" t="str">
        <f>IF(COUNT(Q3546:Z3546)=0,"",SUM(Z3546:Z3546))</f>
        <v/>
      </c>
      <c r="AF3546" s="16" t="str">
        <f>IF(COUNT(Q3546:Z3546)=0,"",SUM(Q3546:Z3546))</f>
        <v/>
      </c>
      <c r="AG3546" s="17" t="str">
        <f>IFERROR((AA3546+AB3546)/AF3546,"")</f>
        <v/>
      </c>
      <c r="AH3546" s="16"/>
    </row>
    <row r="3547" spans="1:34" x14ac:dyDescent="0.2">
      <c r="A3547" s="4" t="s">
        <v>21</v>
      </c>
      <c r="B3547" s="4" t="s">
        <v>124</v>
      </c>
      <c r="C3547" s="4" t="s">
        <v>955</v>
      </c>
      <c r="D3547" s="4" t="s">
        <v>618</v>
      </c>
      <c r="E3547" s="4" t="s">
        <v>619</v>
      </c>
      <c r="F3547" s="4" t="s">
        <v>2373</v>
      </c>
      <c r="G3547" s="4" t="s">
        <v>158</v>
      </c>
      <c r="H3547" s="4" t="s">
        <v>165</v>
      </c>
      <c r="I3547" s="16"/>
      <c r="J3547" s="16"/>
      <c r="K3547" s="16"/>
      <c r="L3547" s="16"/>
      <c r="M3547" s="16"/>
      <c r="N3547" s="16"/>
      <c r="O3547" s="17" t="str">
        <f>IFERROR(K3547/I3547,"")</f>
        <v/>
      </c>
      <c r="P3547" s="17" t="str">
        <f>IFERROR(L3547/J3547,"")</f>
        <v/>
      </c>
      <c r="Q3547" s="16"/>
      <c r="R3547" s="16"/>
      <c r="S3547" s="16"/>
      <c r="T3547" s="16"/>
      <c r="U3547" s="16"/>
      <c r="V3547" s="16"/>
      <c r="W3547" s="16"/>
      <c r="X3547" s="16"/>
      <c r="Y3547" s="16"/>
      <c r="Z3547" s="16"/>
      <c r="AA3547" s="16" t="str">
        <f>IF(COUNT(Q3547:Z3547)=0,"",SUM(Q3547:Q3547))</f>
        <v/>
      </c>
      <c r="AB3547" s="16" t="str">
        <f>IF(COUNT(Q3547:Z3547)=0,"",SUM(R3547:S3547))</f>
        <v/>
      </c>
      <c r="AC3547" s="16" t="str">
        <f>IF(COUNT(Q3547:Z3547)=0,"",SUM(T3547:V3547))</f>
        <v/>
      </c>
      <c r="AD3547" s="16" t="str">
        <f>IF(COUNT(Q3547:Z3547)=0,"",SUM(W3547:Y3547))</f>
        <v/>
      </c>
      <c r="AE3547" s="16" t="str">
        <f>IF(COUNT(Q3547:Z3547)=0,"",SUM(Z3547:Z3547))</f>
        <v/>
      </c>
      <c r="AF3547" s="16" t="str">
        <f>IF(COUNT(Q3547:Z3547)=0,"",SUM(Q3547:Z3547))</f>
        <v/>
      </c>
      <c r="AG3547" s="17" t="str">
        <f>IFERROR((AA3547+AB3547)/AF3547,"")</f>
        <v/>
      </c>
      <c r="AH3547" s="16"/>
    </row>
    <row r="3548" spans="1:34" x14ac:dyDescent="0.2">
      <c r="A3548" s="4" t="s">
        <v>21</v>
      </c>
      <c r="B3548" s="4" t="s">
        <v>124</v>
      </c>
      <c r="C3548" s="4" t="s">
        <v>955</v>
      </c>
      <c r="D3548" s="4" t="s">
        <v>618</v>
      </c>
      <c r="E3548" s="4" t="s">
        <v>619</v>
      </c>
      <c r="F3548" s="4" t="s">
        <v>2374</v>
      </c>
      <c r="G3548" s="4" t="s">
        <v>158</v>
      </c>
      <c r="H3548" s="4" t="s">
        <v>163</v>
      </c>
      <c r="I3548" s="16"/>
      <c r="J3548" s="16"/>
      <c r="K3548" s="16"/>
      <c r="L3548" s="16"/>
      <c r="M3548" s="16"/>
      <c r="N3548" s="16"/>
      <c r="O3548" s="17" t="str">
        <f>IFERROR(K3548/I3548,"")</f>
        <v/>
      </c>
      <c r="P3548" s="17" t="str">
        <f>IFERROR(L3548/J3548,"")</f>
        <v/>
      </c>
      <c r="Q3548" s="16"/>
      <c r="R3548" s="16"/>
      <c r="S3548" s="16"/>
      <c r="T3548" s="16"/>
      <c r="U3548" s="16"/>
      <c r="V3548" s="16"/>
      <c r="W3548" s="16"/>
      <c r="X3548" s="16"/>
      <c r="Y3548" s="16"/>
      <c r="Z3548" s="16"/>
      <c r="AA3548" s="16" t="str">
        <f>IF(COUNT(Q3548:Z3548)=0,"",SUM(Q3548:Q3548))</f>
        <v/>
      </c>
      <c r="AB3548" s="16" t="str">
        <f>IF(COUNT(Q3548:Z3548)=0,"",SUM(R3548:S3548))</f>
        <v/>
      </c>
      <c r="AC3548" s="16" t="str">
        <f>IF(COUNT(Q3548:Z3548)=0,"",SUM(T3548:V3548))</f>
        <v/>
      </c>
      <c r="AD3548" s="16" t="str">
        <f>IF(COUNT(Q3548:Z3548)=0,"",SUM(W3548:Y3548))</f>
        <v/>
      </c>
      <c r="AE3548" s="16" t="str">
        <f>IF(COUNT(Q3548:Z3548)=0,"",SUM(Z3548:Z3548))</f>
        <v/>
      </c>
      <c r="AF3548" s="16" t="str">
        <f>IF(COUNT(Q3548:Z3548)=0,"",SUM(Q3548:Z3548))</f>
        <v/>
      </c>
      <c r="AG3548" s="17" t="str">
        <f>IFERROR((AA3548+AB3548)/AF3548,"")</f>
        <v/>
      </c>
      <c r="AH3548" s="16"/>
    </row>
    <row r="3549" spans="1:34" x14ac:dyDescent="0.2">
      <c r="A3549" s="4" t="s">
        <v>21</v>
      </c>
      <c r="B3549" s="4" t="s">
        <v>124</v>
      </c>
      <c r="C3549" s="4" t="s">
        <v>955</v>
      </c>
      <c r="D3549" s="4" t="s">
        <v>618</v>
      </c>
      <c r="E3549" s="4" t="s">
        <v>619</v>
      </c>
      <c r="F3549" s="4" t="s">
        <v>2377</v>
      </c>
      <c r="G3549" s="4" t="s">
        <v>158</v>
      </c>
      <c r="H3549" s="4" t="s">
        <v>164</v>
      </c>
      <c r="I3549" s="16"/>
      <c r="J3549" s="16"/>
      <c r="K3549" s="16"/>
      <c r="L3549" s="16"/>
      <c r="M3549" s="16"/>
      <c r="N3549" s="16"/>
      <c r="O3549" s="17" t="str">
        <f>IFERROR(K3549/I3549,"")</f>
        <v/>
      </c>
      <c r="P3549" s="17" t="str">
        <f>IFERROR(L3549/J3549,"")</f>
        <v/>
      </c>
      <c r="Q3549" s="16"/>
      <c r="R3549" s="16"/>
      <c r="S3549" s="16"/>
      <c r="T3549" s="16"/>
      <c r="U3549" s="16"/>
      <c r="V3549" s="16"/>
      <c r="W3549" s="16"/>
      <c r="X3549" s="16"/>
      <c r="Y3549" s="16"/>
      <c r="Z3549" s="16"/>
      <c r="AA3549" s="16" t="str">
        <f>IF(COUNT(Q3549:Z3549)=0,"",SUM(Q3549:Q3549))</f>
        <v/>
      </c>
      <c r="AB3549" s="16" t="str">
        <f>IF(COUNT(Q3549:Z3549)=0,"",SUM(R3549:S3549))</f>
        <v/>
      </c>
      <c r="AC3549" s="16" t="str">
        <f>IF(COUNT(Q3549:Z3549)=0,"",SUM(T3549:V3549))</f>
        <v/>
      </c>
      <c r="AD3549" s="16" t="str">
        <f>IF(COUNT(Q3549:Z3549)=0,"",SUM(W3549:Y3549))</f>
        <v/>
      </c>
      <c r="AE3549" s="16" t="str">
        <f>IF(COUNT(Q3549:Z3549)=0,"",SUM(Z3549:Z3549))</f>
        <v/>
      </c>
      <c r="AF3549" s="16" t="str">
        <f>IF(COUNT(Q3549:Z3549)=0,"",SUM(Q3549:Z3549))</f>
        <v/>
      </c>
      <c r="AG3549" s="17" t="str">
        <f>IFERROR((AA3549+AB3549)/AF3549,"")</f>
        <v/>
      </c>
      <c r="AH3549" s="16"/>
    </row>
    <row r="3550" spans="1:34" x14ac:dyDescent="0.2">
      <c r="A3550" s="4" t="s">
        <v>21</v>
      </c>
      <c r="B3550" s="4" t="s">
        <v>124</v>
      </c>
      <c r="C3550" s="4" t="s">
        <v>955</v>
      </c>
      <c r="D3550" s="4" t="s">
        <v>618</v>
      </c>
      <c r="E3550" s="4" t="s">
        <v>619</v>
      </c>
      <c r="F3550" s="4" t="s">
        <v>2378</v>
      </c>
      <c r="G3550" s="4" t="s">
        <v>158</v>
      </c>
      <c r="H3550" s="4" t="s">
        <v>164</v>
      </c>
      <c r="I3550" s="16"/>
      <c r="J3550" s="16"/>
      <c r="K3550" s="16"/>
      <c r="L3550" s="16"/>
      <c r="M3550" s="16"/>
      <c r="N3550" s="16"/>
      <c r="O3550" s="17" t="str">
        <f>IFERROR(K3550/I3550,"")</f>
        <v/>
      </c>
      <c r="P3550" s="17" t="str">
        <f>IFERROR(L3550/J3550,"")</f>
        <v/>
      </c>
      <c r="Q3550" s="16"/>
      <c r="R3550" s="16"/>
      <c r="S3550" s="16"/>
      <c r="T3550" s="16"/>
      <c r="U3550" s="16"/>
      <c r="V3550" s="16"/>
      <c r="W3550" s="16"/>
      <c r="X3550" s="16"/>
      <c r="Y3550" s="16"/>
      <c r="Z3550" s="16"/>
      <c r="AA3550" s="16" t="str">
        <f>IF(COUNT(Q3550:Z3550)=0,"",SUM(Q3550:Q3550))</f>
        <v/>
      </c>
      <c r="AB3550" s="16" t="str">
        <f>IF(COUNT(Q3550:Z3550)=0,"",SUM(R3550:S3550))</f>
        <v/>
      </c>
      <c r="AC3550" s="16" t="str">
        <f>IF(COUNT(Q3550:Z3550)=0,"",SUM(T3550:V3550))</f>
        <v/>
      </c>
      <c r="AD3550" s="16" t="str">
        <f>IF(COUNT(Q3550:Z3550)=0,"",SUM(W3550:Y3550))</f>
        <v/>
      </c>
      <c r="AE3550" s="16" t="str">
        <f>IF(COUNT(Q3550:Z3550)=0,"",SUM(Z3550:Z3550))</f>
        <v/>
      </c>
      <c r="AF3550" s="16" t="str">
        <f>IF(COUNT(Q3550:Z3550)=0,"",SUM(Q3550:Z3550))</f>
        <v/>
      </c>
      <c r="AG3550" s="17" t="str">
        <f>IFERROR((AA3550+AB3550)/AF3550,"")</f>
        <v/>
      </c>
      <c r="AH3550" s="16"/>
    </row>
    <row r="3551" spans="1:34" x14ac:dyDescent="0.2">
      <c r="A3551" s="4" t="s">
        <v>21</v>
      </c>
      <c r="B3551" s="4" t="s">
        <v>124</v>
      </c>
      <c r="C3551" s="4" t="s">
        <v>955</v>
      </c>
      <c r="D3551" s="4" t="s">
        <v>618</v>
      </c>
      <c r="E3551" s="4" t="s">
        <v>619</v>
      </c>
      <c r="F3551" s="4" t="s">
        <v>2379</v>
      </c>
      <c r="G3551" s="4" t="s">
        <v>158</v>
      </c>
      <c r="H3551" s="4" t="s">
        <v>163</v>
      </c>
      <c r="I3551" s="16"/>
      <c r="J3551" s="16"/>
      <c r="K3551" s="16"/>
      <c r="L3551" s="16"/>
      <c r="M3551" s="16"/>
      <c r="N3551" s="16"/>
      <c r="O3551" s="17" t="str">
        <f>IFERROR(K3551/I3551,"")</f>
        <v/>
      </c>
      <c r="P3551" s="17" t="str">
        <f>IFERROR(L3551/J3551,"")</f>
        <v/>
      </c>
      <c r="Q3551" s="16"/>
      <c r="R3551" s="16"/>
      <c r="S3551" s="16"/>
      <c r="T3551" s="16"/>
      <c r="U3551" s="16"/>
      <c r="V3551" s="16"/>
      <c r="W3551" s="16"/>
      <c r="X3551" s="16"/>
      <c r="Y3551" s="16"/>
      <c r="Z3551" s="16"/>
      <c r="AA3551" s="16" t="str">
        <f>IF(COUNT(Q3551:Z3551)=0,"",SUM(Q3551:Q3551))</f>
        <v/>
      </c>
      <c r="AB3551" s="16" t="str">
        <f>IF(COUNT(Q3551:Z3551)=0,"",SUM(R3551:S3551))</f>
        <v/>
      </c>
      <c r="AC3551" s="16" t="str">
        <f>IF(COUNT(Q3551:Z3551)=0,"",SUM(T3551:V3551))</f>
        <v/>
      </c>
      <c r="AD3551" s="16" t="str">
        <f>IF(COUNT(Q3551:Z3551)=0,"",SUM(W3551:Y3551))</f>
        <v/>
      </c>
      <c r="AE3551" s="16" t="str">
        <f>IF(COUNT(Q3551:Z3551)=0,"",SUM(Z3551:Z3551))</f>
        <v/>
      </c>
      <c r="AF3551" s="16" t="str">
        <f>IF(COUNT(Q3551:Z3551)=0,"",SUM(Q3551:Z3551))</f>
        <v/>
      </c>
      <c r="AG3551" s="17" t="str">
        <f>IFERROR((AA3551+AB3551)/AF3551,"")</f>
        <v/>
      </c>
      <c r="AH3551" s="16"/>
    </row>
    <row r="3552" spans="1:34" x14ac:dyDescent="0.2">
      <c r="A3552" s="4" t="s">
        <v>21</v>
      </c>
      <c r="B3552" s="4" t="s">
        <v>124</v>
      </c>
      <c r="C3552" s="4" t="s">
        <v>955</v>
      </c>
      <c r="D3552" s="4" t="s">
        <v>618</v>
      </c>
      <c r="E3552" s="4" t="s">
        <v>619</v>
      </c>
      <c r="F3552" s="4" t="s">
        <v>2380</v>
      </c>
      <c r="G3552" s="4" t="s">
        <v>158</v>
      </c>
      <c r="H3552" s="4" t="s">
        <v>163</v>
      </c>
      <c r="I3552" s="16"/>
      <c r="J3552" s="16"/>
      <c r="K3552" s="16"/>
      <c r="L3552" s="16"/>
      <c r="M3552" s="16"/>
      <c r="N3552" s="16"/>
      <c r="O3552" s="17" t="str">
        <f>IFERROR(K3552/I3552,"")</f>
        <v/>
      </c>
      <c r="P3552" s="17" t="str">
        <f>IFERROR(L3552/J3552,"")</f>
        <v/>
      </c>
      <c r="Q3552" s="16"/>
      <c r="R3552" s="16"/>
      <c r="S3552" s="16"/>
      <c r="T3552" s="16"/>
      <c r="U3552" s="16"/>
      <c r="V3552" s="16"/>
      <c r="W3552" s="16"/>
      <c r="X3552" s="16"/>
      <c r="Y3552" s="16"/>
      <c r="Z3552" s="16"/>
      <c r="AA3552" s="16" t="str">
        <f>IF(COUNT(Q3552:Z3552)=0,"",SUM(Q3552:Q3552))</f>
        <v/>
      </c>
      <c r="AB3552" s="16" t="str">
        <f>IF(COUNT(Q3552:Z3552)=0,"",SUM(R3552:S3552))</f>
        <v/>
      </c>
      <c r="AC3552" s="16" t="str">
        <f>IF(COUNT(Q3552:Z3552)=0,"",SUM(T3552:V3552))</f>
        <v/>
      </c>
      <c r="AD3552" s="16" t="str">
        <f>IF(COUNT(Q3552:Z3552)=0,"",SUM(W3552:Y3552))</f>
        <v/>
      </c>
      <c r="AE3552" s="16" t="str">
        <f>IF(COUNT(Q3552:Z3552)=0,"",SUM(Z3552:Z3552))</f>
        <v/>
      </c>
      <c r="AF3552" s="16" t="str">
        <f>IF(COUNT(Q3552:Z3552)=0,"",SUM(Q3552:Z3552))</f>
        <v/>
      </c>
      <c r="AG3552" s="17" t="str">
        <f>IFERROR((AA3552+AB3552)/AF3552,"")</f>
        <v/>
      </c>
      <c r="AH3552" s="16"/>
    </row>
    <row r="3553" spans="1:34" x14ac:dyDescent="0.2">
      <c r="A3553" s="4" t="s">
        <v>21</v>
      </c>
      <c r="B3553" s="4" t="s">
        <v>124</v>
      </c>
      <c r="C3553" s="4" t="s">
        <v>955</v>
      </c>
      <c r="D3553" s="4" t="s">
        <v>618</v>
      </c>
      <c r="E3553" s="4" t="s">
        <v>619</v>
      </c>
      <c r="F3553" s="4" t="s">
        <v>2381</v>
      </c>
      <c r="G3553" s="4" t="s">
        <v>158</v>
      </c>
      <c r="H3553" s="4" t="s">
        <v>163</v>
      </c>
      <c r="I3553" s="16"/>
      <c r="J3553" s="16"/>
      <c r="K3553" s="16"/>
      <c r="L3553" s="16"/>
      <c r="M3553" s="16"/>
      <c r="N3553" s="16"/>
      <c r="O3553" s="17" t="str">
        <f>IFERROR(K3553/I3553,"")</f>
        <v/>
      </c>
      <c r="P3553" s="17" t="str">
        <f>IFERROR(L3553/J3553,"")</f>
        <v/>
      </c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 t="str">
        <f>IF(COUNT(Q3553:Z3553)=0,"",SUM(Q3553:Q3553))</f>
        <v/>
      </c>
      <c r="AB3553" s="16" t="str">
        <f>IF(COUNT(Q3553:Z3553)=0,"",SUM(R3553:S3553))</f>
        <v/>
      </c>
      <c r="AC3553" s="16" t="str">
        <f>IF(COUNT(Q3553:Z3553)=0,"",SUM(T3553:V3553))</f>
        <v/>
      </c>
      <c r="AD3553" s="16" t="str">
        <f>IF(COUNT(Q3553:Z3553)=0,"",SUM(W3553:Y3553))</f>
        <v/>
      </c>
      <c r="AE3553" s="16" t="str">
        <f>IF(COUNT(Q3553:Z3553)=0,"",SUM(Z3553:Z3553))</f>
        <v/>
      </c>
      <c r="AF3553" s="16" t="str">
        <f>IF(COUNT(Q3553:Z3553)=0,"",SUM(Q3553:Z3553))</f>
        <v/>
      </c>
      <c r="AG3553" s="17" t="str">
        <f>IFERROR((AA3553+AB3553)/AF3553,"")</f>
        <v/>
      </c>
      <c r="AH3553" s="16"/>
    </row>
    <row r="3554" spans="1:34" x14ac:dyDescent="0.2">
      <c r="A3554" s="4" t="s">
        <v>21</v>
      </c>
      <c r="B3554" s="4" t="s">
        <v>124</v>
      </c>
      <c r="C3554" s="4" t="s">
        <v>955</v>
      </c>
      <c r="D3554" s="4" t="s">
        <v>618</v>
      </c>
      <c r="E3554" s="4" t="s">
        <v>619</v>
      </c>
      <c r="F3554" s="4" t="s">
        <v>2382</v>
      </c>
      <c r="G3554" s="4" t="s">
        <v>158</v>
      </c>
      <c r="H3554" s="4" t="s">
        <v>164</v>
      </c>
      <c r="I3554" s="16"/>
      <c r="J3554" s="16"/>
      <c r="K3554" s="16"/>
      <c r="L3554" s="16"/>
      <c r="M3554" s="16"/>
      <c r="N3554" s="16"/>
      <c r="O3554" s="17" t="str">
        <f>IFERROR(K3554/I3554,"")</f>
        <v/>
      </c>
      <c r="P3554" s="17" t="str">
        <f>IFERROR(L3554/J3554,"")</f>
        <v/>
      </c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 t="str">
        <f>IF(COUNT(Q3554:Z3554)=0,"",SUM(Q3554:Q3554))</f>
        <v/>
      </c>
      <c r="AB3554" s="16" t="str">
        <f>IF(COUNT(Q3554:Z3554)=0,"",SUM(R3554:S3554))</f>
        <v/>
      </c>
      <c r="AC3554" s="16" t="str">
        <f>IF(COUNT(Q3554:Z3554)=0,"",SUM(T3554:V3554))</f>
        <v/>
      </c>
      <c r="AD3554" s="16" t="str">
        <f>IF(COUNT(Q3554:Z3554)=0,"",SUM(W3554:Y3554))</f>
        <v/>
      </c>
      <c r="AE3554" s="16" t="str">
        <f>IF(COUNT(Q3554:Z3554)=0,"",SUM(Z3554:Z3554))</f>
        <v/>
      </c>
      <c r="AF3554" s="16" t="str">
        <f>IF(COUNT(Q3554:Z3554)=0,"",SUM(Q3554:Z3554))</f>
        <v/>
      </c>
      <c r="AG3554" s="17" t="str">
        <f>IFERROR((AA3554+AB3554)/AF3554,"")</f>
        <v/>
      </c>
      <c r="AH3554" s="16"/>
    </row>
    <row r="3555" spans="1:34" x14ac:dyDescent="0.2">
      <c r="A3555" s="4" t="s">
        <v>21</v>
      </c>
      <c r="B3555" s="4" t="s">
        <v>149</v>
      </c>
      <c r="C3555" s="4" t="s">
        <v>1036</v>
      </c>
      <c r="D3555" s="4" t="s">
        <v>620</v>
      </c>
      <c r="E3555" s="4" t="s">
        <v>621</v>
      </c>
      <c r="F3555" s="4" t="s">
        <v>2391</v>
      </c>
      <c r="G3555" s="4" t="s">
        <v>158</v>
      </c>
      <c r="H3555" s="4" t="s">
        <v>165</v>
      </c>
      <c r="I3555" s="16">
        <v>89</v>
      </c>
      <c r="J3555" s="16">
        <v>520</v>
      </c>
      <c r="K3555" s="16"/>
      <c r="L3555" s="16">
        <v>14</v>
      </c>
      <c r="M3555" s="16">
        <v>0</v>
      </c>
      <c r="N3555" s="16"/>
      <c r="O3555" s="17">
        <f>IFERROR(K3555/I3555,"")</f>
        <v>0</v>
      </c>
      <c r="P3555" s="17">
        <f>IFERROR(L3555/J3555,"")</f>
        <v>2.6923076923076925E-2</v>
      </c>
      <c r="Q3555" s="16"/>
      <c r="R3555" s="16">
        <v>0</v>
      </c>
      <c r="S3555" s="16">
        <v>0</v>
      </c>
      <c r="T3555" s="16"/>
      <c r="U3555" s="16"/>
      <c r="V3555" s="16">
        <v>0</v>
      </c>
      <c r="W3555" s="16">
        <v>0</v>
      </c>
      <c r="X3555" s="16">
        <v>0</v>
      </c>
      <c r="Y3555" s="16">
        <v>0</v>
      </c>
      <c r="Z3555" s="16"/>
      <c r="AA3555" s="16">
        <f>IF(COUNT(Q3555:Z3555)=0,"",SUM(Q3555:Q3555))</f>
        <v>0</v>
      </c>
      <c r="AB3555" s="16">
        <f>IF(COUNT(Q3555:Z3555)=0,"",SUM(R3555:S3555))</f>
        <v>0</v>
      </c>
      <c r="AC3555" s="16">
        <f>IF(COUNT(Q3555:Z3555)=0,"",SUM(T3555:V3555))</f>
        <v>0</v>
      </c>
      <c r="AD3555" s="16">
        <f>IF(COUNT(Q3555:Z3555)=0,"",SUM(W3555:Y3555))</f>
        <v>0</v>
      </c>
      <c r="AE3555" s="16">
        <f>IF(COUNT(Q3555:Z3555)=0,"",SUM(Z3555:Z3555))</f>
        <v>0</v>
      </c>
      <c r="AF3555" s="16">
        <f>IF(COUNT(Q3555:Z3555)=0,"",SUM(Q3555:Z3555))</f>
        <v>0</v>
      </c>
      <c r="AG3555" s="17" t="str">
        <f>IFERROR((AA3555+AB3555)/AF3555,"")</f>
        <v/>
      </c>
      <c r="AH3555" s="16">
        <v>55</v>
      </c>
    </row>
    <row r="3556" spans="1:34" x14ac:dyDescent="0.2">
      <c r="A3556" s="4" t="s">
        <v>21</v>
      </c>
      <c r="B3556" s="4" t="s">
        <v>149</v>
      </c>
      <c r="C3556" s="4" t="s">
        <v>1036</v>
      </c>
      <c r="D3556" s="4" t="s">
        <v>620</v>
      </c>
      <c r="E3556" s="4" t="s">
        <v>621</v>
      </c>
      <c r="F3556" s="4" t="s">
        <v>2397</v>
      </c>
      <c r="G3556" s="4" t="s">
        <v>158</v>
      </c>
      <c r="H3556" s="4" t="s">
        <v>165</v>
      </c>
      <c r="I3556" s="16">
        <v>25</v>
      </c>
      <c r="J3556" s="16">
        <v>145</v>
      </c>
      <c r="K3556" s="16"/>
      <c r="L3556" s="16"/>
      <c r="M3556" s="16">
        <v>0</v>
      </c>
      <c r="N3556" s="16"/>
      <c r="O3556" s="17">
        <f>IFERROR(K3556/I3556,"")</f>
        <v>0</v>
      </c>
      <c r="P3556" s="17">
        <f>IFERROR(L3556/J3556,"")</f>
        <v>0</v>
      </c>
      <c r="Q3556" s="16"/>
      <c r="R3556" s="16">
        <v>0</v>
      </c>
      <c r="S3556" s="16">
        <v>0</v>
      </c>
      <c r="T3556" s="16"/>
      <c r="U3556" s="16">
        <v>0</v>
      </c>
      <c r="V3556" s="16">
        <v>0</v>
      </c>
      <c r="W3556" s="16">
        <v>0</v>
      </c>
      <c r="X3556" s="16">
        <v>0</v>
      </c>
      <c r="Y3556" s="16">
        <v>0</v>
      </c>
      <c r="Z3556" s="16"/>
      <c r="AA3556" s="16">
        <f>IF(COUNT(Q3556:Z3556)=0,"",SUM(Q3556:Q3556))</f>
        <v>0</v>
      </c>
      <c r="AB3556" s="16">
        <f>IF(COUNT(Q3556:Z3556)=0,"",SUM(R3556:S3556))</f>
        <v>0</v>
      </c>
      <c r="AC3556" s="16">
        <f>IF(COUNT(Q3556:Z3556)=0,"",SUM(T3556:V3556))</f>
        <v>0</v>
      </c>
      <c r="AD3556" s="16">
        <f>IF(COUNT(Q3556:Z3556)=0,"",SUM(W3556:Y3556))</f>
        <v>0</v>
      </c>
      <c r="AE3556" s="16">
        <f>IF(COUNT(Q3556:Z3556)=0,"",SUM(Z3556:Z3556))</f>
        <v>0</v>
      </c>
      <c r="AF3556" s="16">
        <f>IF(COUNT(Q3556:Z3556)=0,"",SUM(Q3556:Z3556))</f>
        <v>0</v>
      </c>
      <c r="AG3556" s="17" t="str">
        <f>IFERROR((AA3556+AB3556)/AF3556,"")</f>
        <v/>
      </c>
      <c r="AH3556" s="16">
        <v>36</v>
      </c>
    </row>
    <row r="3557" spans="1:34" x14ac:dyDescent="0.2">
      <c r="A3557" s="4" t="s">
        <v>21</v>
      </c>
      <c r="B3557" s="4" t="s">
        <v>149</v>
      </c>
      <c r="C3557" s="4" t="s">
        <v>1036</v>
      </c>
      <c r="D3557" s="4" t="s">
        <v>620</v>
      </c>
      <c r="E3557" s="4" t="s">
        <v>621</v>
      </c>
      <c r="F3557" s="4" t="s">
        <v>2398</v>
      </c>
      <c r="G3557" s="4" t="s">
        <v>158</v>
      </c>
      <c r="H3557" s="4" t="s">
        <v>164</v>
      </c>
      <c r="I3557" s="16">
        <v>26</v>
      </c>
      <c r="J3557" s="16">
        <v>311</v>
      </c>
      <c r="K3557" s="16"/>
      <c r="L3557" s="16">
        <v>14</v>
      </c>
      <c r="M3557" s="16">
        <v>0</v>
      </c>
      <c r="N3557" s="16"/>
      <c r="O3557" s="17">
        <f>IFERROR(K3557/I3557,"")</f>
        <v>0</v>
      </c>
      <c r="P3557" s="17">
        <f>IFERROR(L3557/J3557,"")</f>
        <v>4.5016077170418008E-2</v>
      </c>
      <c r="Q3557" s="16"/>
      <c r="R3557" s="16">
        <v>0</v>
      </c>
      <c r="S3557" s="16">
        <v>0</v>
      </c>
      <c r="T3557" s="16"/>
      <c r="U3557" s="16">
        <v>0</v>
      </c>
      <c r="V3557" s="16">
        <v>0</v>
      </c>
      <c r="W3557" s="16">
        <v>0</v>
      </c>
      <c r="X3557" s="16">
        <v>0</v>
      </c>
      <c r="Y3557" s="16">
        <v>0</v>
      </c>
      <c r="Z3557" s="16"/>
      <c r="AA3557" s="16">
        <f>IF(COUNT(Q3557:Z3557)=0,"",SUM(Q3557:Q3557))</f>
        <v>0</v>
      </c>
      <c r="AB3557" s="16">
        <f>IF(COUNT(Q3557:Z3557)=0,"",SUM(R3557:S3557))</f>
        <v>0</v>
      </c>
      <c r="AC3557" s="16">
        <f>IF(COUNT(Q3557:Z3557)=0,"",SUM(T3557:V3557))</f>
        <v>0</v>
      </c>
      <c r="AD3557" s="16">
        <f>IF(COUNT(Q3557:Z3557)=0,"",SUM(W3557:Y3557))</f>
        <v>0</v>
      </c>
      <c r="AE3557" s="16">
        <f>IF(COUNT(Q3557:Z3557)=0,"",SUM(Z3557:Z3557))</f>
        <v>0</v>
      </c>
      <c r="AF3557" s="16">
        <f>IF(COUNT(Q3557:Z3557)=0,"",SUM(Q3557:Z3557))</f>
        <v>0</v>
      </c>
      <c r="AG3557" s="17" t="str">
        <f>IFERROR((AA3557+AB3557)/AF3557,"")</f>
        <v/>
      </c>
      <c r="AH3557" s="16">
        <v>161</v>
      </c>
    </row>
    <row r="3558" spans="1:34" x14ac:dyDescent="0.2">
      <c r="A3558" s="4" t="s">
        <v>21</v>
      </c>
      <c r="B3558" s="4" t="s">
        <v>149</v>
      </c>
      <c r="C3558" s="4" t="s">
        <v>1036</v>
      </c>
      <c r="D3558" s="4" t="s">
        <v>620</v>
      </c>
      <c r="E3558" s="4" t="s">
        <v>621</v>
      </c>
      <c r="F3558" s="4" t="s">
        <v>2399</v>
      </c>
      <c r="G3558" s="4" t="s">
        <v>158</v>
      </c>
      <c r="H3558" s="4" t="s">
        <v>163</v>
      </c>
      <c r="I3558" s="16">
        <v>34</v>
      </c>
      <c r="J3558" s="16">
        <v>259</v>
      </c>
      <c r="K3558" s="16"/>
      <c r="L3558" s="16">
        <v>12</v>
      </c>
      <c r="M3558" s="16">
        <v>0</v>
      </c>
      <c r="N3558" s="16"/>
      <c r="O3558" s="17">
        <f>IFERROR(K3558/I3558,"")</f>
        <v>0</v>
      </c>
      <c r="P3558" s="17">
        <f>IFERROR(L3558/J3558,"")</f>
        <v>4.633204633204633E-2</v>
      </c>
      <c r="Q3558" s="16"/>
      <c r="R3558" s="16">
        <v>0</v>
      </c>
      <c r="S3558" s="16">
        <v>0</v>
      </c>
      <c r="T3558" s="16">
        <v>11</v>
      </c>
      <c r="U3558" s="16">
        <v>0</v>
      </c>
      <c r="V3558" s="16">
        <v>0</v>
      </c>
      <c r="W3558" s="16">
        <v>0</v>
      </c>
      <c r="X3558" s="16">
        <v>0</v>
      </c>
      <c r="Y3558" s="16">
        <v>0</v>
      </c>
      <c r="Z3558" s="16"/>
      <c r="AA3558" s="16">
        <f>IF(COUNT(Q3558:Z3558)=0,"",SUM(Q3558:Q3558))</f>
        <v>0</v>
      </c>
      <c r="AB3558" s="16">
        <f>IF(COUNT(Q3558:Z3558)=0,"",SUM(R3558:S3558))</f>
        <v>0</v>
      </c>
      <c r="AC3558" s="16">
        <f>IF(COUNT(Q3558:Z3558)=0,"",SUM(T3558:V3558))</f>
        <v>11</v>
      </c>
      <c r="AD3558" s="16">
        <f>IF(COUNT(Q3558:Z3558)=0,"",SUM(W3558:Y3558))</f>
        <v>0</v>
      </c>
      <c r="AE3558" s="16">
        <f>IF(COUNT(Q3558:Z3558)=0,"",SUM(Z3558:Z3558))</f>
        <v>0</v>
      </c>
      <c r="AF3558" s="16">
        <f>IF(COUNT(Q3558:Z3558)=0,"",SUM(Q3558:Z3558))</f>
        <v>11</v>
      </c>
      <c r="AG3558" s="17">
        <f>IFERROR((AA3558+AB3558)/AF3558,"")</f>
        <v>0</v>
      </c>
      <c r="AH3558" s="16">
        <v>144</v>
      </c>
    </row>
    <row r="3559" spans="1:34" x14ac:dyDescent="0.2">
      <c r="A3559" s="4" t="s">
        <v>21</v>
      </c>
      <c r="B3559" s="4" t="s">
        <v>138</v>
      </c>
      <c r="C3559" s="4" t="s">
        <v>1036</v>
      </c>
      <c r="D3559" s="4" t="s">
        <v>623</v>
      </c>
      <c r="E3559" s="4" t="s">
        <v>624</v>
      </c>
      <c r="F3559" s="4" t="s">
        <v>2400</v>
      </c>
      <c r="G3559" s="4" t="s">
        <v>156</v>
      </c>
      <c r="H3559" s="4" t="s">
        <v>165</v>
      </c>
      <c r="I3559" s="16"/>
      <c r="J3559" s="16"/>
      <c r="K3559" s="16"/>
      <c r="L3559" s="16"/>
      <c r="M3559" s="16"/>
      <c r="N3559" s="16"/>
      <c r="O3559" s="17" t="str">
        <f>IFERROR(K3559/I3559,"")</f>
        <v/>
      </c>
      <c r="P3559" s="17" t="str">
        <f>IFERROR(L3559/J3559,"")</f>
        <v/>
      </c>
      <c r="Q3559" s="16"/>
      <c r="R3559" s="16"/>
      <c r="S3559" s="16"/>
      <c r="T3559" s="16"/>
      <c r="U3559" s="16"/>
      <c r="V3559" s="16"/>
      <c r="W3559" s="16"/>
      <c r="X3559" s="16"/>
      <c r="Y3559" s="16"/>
      <c r="Z3559" s="16"/>
      <c r="AA3559" s="16" t="str">
        <f>IF(COUNT(Q3559:Z3559)=0,"",SUM(Q3559:Q3559))</f>
        <v/>
      </c>
      <c r="AB3559" s="16" t="str">
        <f>IF(COUNT(Q3559:Z3559)=0,"",SUM(R3559:S3559))</f>
        <v/>
      </c>
      <c r="AC3559" s="16" t="str">
        <f>IF(COUNT(Q3559:Z3559)=0,"",SUM(T3559:V3559))</f>
        <v/>
      </c>
      <c r="AD3559" s="16" t="str">
        <f>IF(COUNT(Q3559:Z3559)=0,"",SUM(W3559:Y3559))</f>
        <v/>
      </c>
      <c r="AE3559" s="16" t="str">
        <f>IF(COUNT(Q3559:Z3559)=0,"",SUM(Z3559:Z3559))</f>
        <v/>
      </c>
      <c r="AF3559" s="16" t="str">
        <f>IF(COUNT(Q3559:Z3559)=0,"",SUM(Q3559:Z3559))</f>
        <v/>
      </c>
      <c r="AG3559" s="17" t="str">
        <f>IFERROR((AA3559+AB3559)/AF3559,"")</f>
        <v/>
      </c>
      <c r="AH3559" s="16"/>
    </row>
    <row r="3560" spans="1:34" x14ac:dyDescent="0.2">
      <c r="A3560" s="4" t="s">
        <v>21</v>
      </c>
      <c r="B3560" s="4" t="s">
        <v>138</v>
      </c>
      <c r="C3560" s="4" t="s">
        <v>1036</v>
      </c>
      <c r="D3560" s="4" t="s">
        <v>623</v>
      </c>
      <c r="E3560" s="4" t="s">
        <v>624</v>
      </c>
      <c r="F3560" s="4" t="s">
        <v>2401</v>
      </c>
      <c r="G3560" s="4" t="s">
        <v>156</v>
      </c>
      <c r="H3560" s="4" t="s">
        <v>165</v>
      </c>
      <c r="I3560" s="16"/>
      <c r="J3560" s="16"/>
      <c r="K3560" s="16"/>
      <c r="L3560" s="16"/>
      <c r="M3560" s="16"/>
      <c r="N3560" s="16"/>
      <c r="O3560" s="17" t="str">
        <f>IFERROR(K3560/I3560,"")</f>
        <v/>
      </c>
      <c r="P3560" s="17" t="str">
        <f>IFERROR(L3560/J3560,"")</f>
        <v/>
      </c>
      <c r="Q3560" s="16"/>
      <c r="R3560" s="16"/>
      <c r="S3560" s="16"/>
      <c r="T3560" s="16"/>
      <c r="U3560" s="16"/>
      <c r="V3560" s="16"/>
      <c r="W3560" s="16"/>
      <c r="X3560" s="16"/>
      <c r="Y3560" s="16"/>
      <c r="Z3560" s="16"/>
      <c r="AA3560" s="16" t="str">
        <f>IF(COUNT(Q3560:Z3560)=0,"",SUM(Q3560:Q3560))</f>
        <v/>
      </c>
      <c r="AB3560" s="16" t="str">
        <f>IF(COUNT(Q3560:Z3560)=0,"",SUM(R3560:S3560))</f>
        <v/>
      </c>
      <c r="AC3560" s="16" t="str">
        <f>IF(COUNT(Q3560:Z3560)=0,"",SUM(T3560:V3560))</f>
        <v/>
      </c>
      <c r="AD3560" s="16" t="str">
        <f>IF(COUNT(Q3560:Z3560)=0,"",SUM(W3560:Y3560))</f>
        <v/>
      </c>
      <c r="AE3560" s="16" t="str">
        <f>IF(COUNT(Q3560:Z3560)=0,"",SUM(Z3560:Z3560))</f>
        <v/>
      </c>
      <c r="AF3560" s="16" t="str">
        <f>IF(COUNT(Q3560:Z3560)=0,"",SUM(Q3560:Z3560))</f>
        <v/>
      </c>
      <c r="AG3560" s="17" t="str">
        <f>IFERROR((AA3560+AB3560)/AF3560,"")</f>
        <v/>
      </c>
      <c r="AH3560" s="16"/>
    </row>
    <row r="3561" spans="1:34" x14ac:dyDescent="0.2">
      <c r="A3561" s="4" t="s">
        <v>21</v>
      </c>
      <c r="B3561" s="4" t="s">
        <v>138</v>
      </c>
      <c r="C3561" s="4" t="s">
        <v>1036</v>
      </c>
      <c r="D3561" s="4" t="s">
        <v>623</v>
      </c>
      <c r="E3561" s="4" t="s">
        <v>624</v>
      </c>
      <c r="F3561" s="4" t="s">
        <v>2402</v>
      </c>
      <c r="G3561" s="4" t="s">
        <v>156</v>
      </c>
      <c r="H3561" s="4" t="s">
        <v>165</v>
      </c>
      <c r="I3561" s="16"/>
      <c r="J3561" s="16"/>
      <c r="K3561" s="16"/>
      <c r="L3561" s="16"/>
      <c r="M3561" s="16"/>
      <c r="N3561" s="16"/>
      <c r="O3561" s="17" t="str">
        <f>IFERROR(K3561/I3561,"")</f>
        <v/>
      </c>
      <c r="P3561" s="17" t="str">
        <f>IFERROR(L3561/J3561,"")</f>
        <v/>
      </c>
      <c r="Q3561" s="16"/>
      <c r="R3561" s="16"/>
      <c r="S3561" s="16"/>
      <c r="T3561" s="16"/>
      <c r="U3561" s="16"/>
      <c r="V3561" s="16"/>
      <c r="W3561" s="16"/>
      <c r="X3561" s="16"/>
      <c r="Y3561" s="16"/>
      <c r="Z3561" s="16"/>
      <c r="AA3561" s="16" t="str">
        <f>IF(COUNT(Q3561:Z3561)=0,"",SUM(Q3561:Q3561))</f>
        <v/>
      </c>
      <c r="AB3561" s="16" t="str">
        <f>IF(COUNT(Q3561:Z3561)=0,"",SUM(R3561:S3561))</f>
        <v/>
      </c>
      <c r="AC3561" s="16" t="str">
        <f>IF(COUNT(Q3561:Z3561)=0,"",SUM(T3561:V3561))</f>
        <v/>
      </c>
      <c r="AD3561" s="16" t="str">
        <f>IF(COUNT(Q3561:Z3561)=0,"",SUM(W3561:Y3561))</f>
        <v/>
      </c>
      <c r="AE3561" s="16" t="str">
        <f>IF(COUNT(Q3561:Z3561)=0,"",SUM(Z3561:Z3561))</f>
        <v/>
      </c>
      <c r="AF3561" s="16" t="str">
        <f>IF(COUNT(Q3561:Z3561)=0,"",SUM(Q3561:Z3561))</f>
        <v/>
      </c>
      <c r="AG3561" s="17" t="str">
        <f>IFERROR((AA3561+AB3561)/AF3561,"")</f>
        <v/>
      </c>
      <c r="AH3561" s="16"/>
    </row>
    <row r="3562" spans="1:34" x14ac:dyDescent="0.2">
      <c r="A3562" s="4" t="s">
        <v>21</v>
      </c>
      <c r="B3562" s="4" t="s">
        <v>138</v>
      </c>
      <c r="C3562" s="4" t="s">
        <v>1036</v>
      </c>
      <c r="D3562" s="4" t="s">
        <v>623</v>
      </c>
      <c r="E3562" s="4" t="s">
        <v>624</v>
      </c>
      <c r="F3562" s="4" t="s">
        <v>2403</v>
      </c>
      <c r="G3562" s="4" t="s">
        <v>156</v>
      </c>
      <c r="H3562" s="4" t="s">
        <v>165</v>
      </c>
      <c r="I3562" s="16"/>
      <c r="J3562" s="16"/>
      <c r="K3562" s="16"/>
      <c r="L3562" s="16"/>
      <c r="M3562" s="16"/>
      <c r="N3562" s="16"/>
      <c r="O3562" s="17" t="str">
        <f>IFERROR(K3562/I3562,"")</f>
        <v/>
      </c>
      <c r="P3562" s="17" t="str">
        <f>IFERROR(L3562/J3562,"")</f>
        <v/>
      </c>
      <c r="Q3562" s="16"/>
      <c r="R3562" s="16"/>
      <c r="S3562" s="16"/>
      <c r="T3562" s="16"/>
      <c r="U3562" s="16"/>
      <c r="V3562" s="16"/>
      <c r="W3562" s="16"/>
      <c r="X3562" s="16"/>
      <c r="Y3562" s="16"/>
      <c r="Z3562" s="16"/>
      <c r="AA3562" s="16" t="str">
        <f>IF(COUNT(Q3562:Z3562)=0,"",SUM(Q3562:Q3562))</f>
        <v/>
      </c>
      <c r="AB3562" s="16" t="str">
        <f>IF(COUNT(Q3562:Z3562)=0,"",SUM(R3562:S3562))</f>
        <v/>
      </c>
      <c r="AC3562" s="16" t="str">
        <f>IF(COUNT(Q3562:Z3562)=0,"",SUM(T3562:V3562))</f>
        <v/>
      </c>
      <c r="AD3562" s="16" t="str">
        <f>IF(COUNT(Q3562:Z3562)=0,"",SUM(W3562:Y3562))</f>
        <v/>
      </c>
      <c r="AE3562" s="16" t="str">
        <f>IF(COUNT(Q3562:Z3562)=0,"",SUM(Z3562:Z3562))</f>
        <v/>
      </c>
      <c r="AF3562" s="16" t="str">
        <f>IF(COUNT(Q3562:Z3562)=0,"",SUM(Q3562:Z3562))</f>
        <v/>
      </c>
      <c r="AG3562" s="17" t="str">
        <f>IFERROR((AA3562+AB3562)/AF3562,"")</f>
        <v/>
      </c>
      <c r="AH3562" s="16"/>
    </row>
    <row r="3563" spans="1:34" x14ac:dyDescent="0.2">
      <c r="A3563" s="4" t="s">
        <v>21</v>
      </c>
      <c r="B3563" s="4" t="s">
        <v>138</v>
      </c>
      <c r="C3563" s="4" t="s">
        <v>1036</v>
      </c>
      <c r="D3563" s="4" t="s">
        <v>623</v>
      </c>
      <c r="E3563" s="4" t="s">
        <v>624</v>
      </c>
      <c r="F3563" s="4" t="s">
        <v>2404</v>
      </c>
      <c r="G3563" s="4" t="s">
        <v>156</v>
      </c>
      <c r="H3563" s="4" t="s">
        <v>164</v>
      </c>
      <c r="I3563" s="16"/>
      <c r="J3563" s="16"/>
      <c r="K3563" s="16"/>
      <c r="L3563" s="16"/>
      <c r="M3563" s="16"/>
      <c r="N3563" s="16"/>
      <c r="O3563" s="17" t="str">
        <f>IFERROR(K3563/I3563,"")</f>
        <v/>
      </c>
      <c r="P3563" s="17" t="str">
        <f>IFERROR(L3563/J3563,"")</f>
        <v/>
      </c>
      <c r="Q3563" s="16"/>
      <c r="R3563" s="16"/>
      <c r="S3563" s="16"/>
      <c r="T3563" s="16"/>
      <c r="U3563" s="16"/>
      <c r="V3563" s="16"/>
      <c r="W3563" s="16"/>
      <c r="X3563" s="16"/>
      <c r="Y3563" s="16"/>
      <c r="Z3563" s="16"/>
      <c r="AA3563" s="16" t="str">
        <f>IF(COUNT(Q3563:Z3563)=0,"",SUM(Q3563:Q3563))</f>
        <v/>
      </c>
      <c r="AB3563" s="16" t="str">
        <f>IF(COUNT(Q3563:Z3563)=0,"",SUM(R3563:S3563))</f>
        <v/>
      </c>
      <c r="AC3563" s="16" t="str">
        <f>IF(COUNT(Q3563:Z3563)=0,"",SUM(T3563:V3563))</f>
        <v/>
      </c>
      <c r="AD3563" s="16" t="str">
        <f>IF(COUNT(Q3563:Z3563)=0,"",SUM(W3563:Y3563))</f>
        <v/>
      </c>
      <c r="AE3563" s="16" t="str">
        <f>IF(COUNT(Q3563:Z3563)=0,"",SUM(Z3563:Z3563))</f>
        <v/>
      </c>
      <c r="AF3563" s="16" t="str">
        <f>IF(COUNT(Q3563:Z3563)=0,"",SUM(Q3563:Z3563))</f>
        <v/>
      </c>
      <c r="AG3563" s="17" t="str">
        <f>IFERROR((AA3563+AB3563)/AF3563,"")</f>
        <v/>
      </c>
      <c r="AH3563" s="16"/>
    </row>
    <row r="3564" spans="1:34" x14ac:dyDescent="0.2">
      <c r="A3564" s="4" t="s">
        <v>21</v>
      </c>
      <c r="B3564" s="4" t="s">
        <v>138</v>
      </c>
      <c r="C3564" s="4" t="s">
        <v>1036</v>
      </c>
      <c r="D3564" s="4" t="s">
        <v>623</v>
      </c>
      <c r="E3564" s="4" t="s">
        <v>624</v>
      </c>
      <c r="F3564" s="4" t="s">
        <v>2405</v>
      </c>
      <c r="G3564" s="4" t="s">
        <v>156</v>
      </c>
      <c r="H3564" s="4" t="s">
        <v>164</v>
      </c>
      <c r="I3564" s="16"/>
      <c r="J3564" s="16"/>
      <c r="K3564" s="16"/>
      <c r="L3564" s="16"/>
      <c r="M3564" s="16"/>
      <c r="N3564" s="16"/>
      <c r="O3564" s="17" t="str">
        <f>IFERROR(K3564/I3564,"")</f>
        <v/>
      </c>
      <c r="P3564" s="17" t="str">
        <f>IFERROR(L3564/J3564,"")</f>
        <v/>
      </c>
      <c r="Q3564" s="16"/>
      <c r="R3564" s="16"/>
      <c r="S3564" s="16"/>
      <c r="T3564" s="16"/>
      <c r="U3564" s="16"/>
      <c r="V3564" s="16"/>
      <c r="W3564" s="16"/>
      <c r="X3564" s="16"/>
      <c r="Y3564" s="16"/>
      <c r="Z3564" s="16"/>
      <c r="AA3564" s="16" t="str">
        <f>IF(COUNT(Q3564:Z3564)=0,"",SUM(Q3564:Q3564))</f>
        <v/>
      </c>
      <c r="AB3564" s="16" t="str">
        <f>IF(COUNT(Q3564:Z3564)=0,"",SUM(R3564:S3564))</f>
        <v/>
      </c>
      <c r="AC3564" s="16" t="str">
        <f>IF(COUNT(Q3564:Z3564)=0,"",SUM(T3564:V3564))</f>
        <v/>
      </c>
      <c r="AD3564" s="16" t="str">
        <f>IF(COUNT(Q3564:Z3564)=0,"",SUM(W3564:Y3564))</f>
        <v/>
      </c>
      <c r="AE3564" s="16" t="str">
        <f>IF(COUNT(Q3564:Z3564)=0,"",SUM(Z3564:Z3564))</f>
        <v/>
      </c>
      <c r="AF3564" s="16" t="str">
        <f>IF(COUNT(Q3564:Z3564)=0,"",SUM(Q3564:Z3564))</f>
        <v/>
      </c>
      <c r="AG3564" s="17" t="str">
        <f>IFERROR((AA3564+AB3564)/AF3564,"")</f>
        <v/>
      </c>
      <c r="AH3564" s="16"/>
    </row>
    <row r="3565" spans="1:34" x14ac:dyDescent="0.2">
      <c r="A3565" s="4" t="s">
        <v>21</v>
      </c>
      <c r="B3565" s="4" t="s">
        <v>138</v>
      </c>
      <c r="C3565" s="4" t="s">
        <v>1036</v>
      </c>
      <c r="D3565" s="4" t="s">
        <v>623</v>
      </c>
      <c r="E3565" s="4" t="s">
        <v>624</v>
      </c>
      <c r="F3565" s="4" t="s">
        <v>2406</v>
      </c>
      <c r="G3565" s="4" t="s">
        <v>156</v>
      </c>
      <c r="H3565" s="4" t="s">
        <v>164</v>
      </c>
      <c r="I3565" s="16"/>
      <c r="J3565" s="16"/>
      <c r="K3565" s="16"/>
      <c r="L3565" s="16"/>
      <c r="M3565" s="16"/>
      <c r="N3565" s="16"/>
      <c r="O3565" s="17" t="str">
        <f>IFERROR(K3565/I3565,"")</f>
        <v/>
      </c>
      <c r="P3565" s="17" t="str">
        <f>IFERROR(L3565/J3565,"")</f>
        <v/>
      </c>
      <c r="Q3565" s="16"/>
      <c r="R3565" s="16"/>
      <c r="S3565" s="16"/>
      <c r="T3565" s="16"/>
      <c r="U3565" s="16"/>
      <c r="V3565" s="16"/>
      <c r="W3565" s="16"/>
      <c r="X3565" s="16"/>
      <c r="Y3565" s="16"/>
      <c r="Z3565" s="16"/>
      <c r="AA3565" s="16" t="str">
        <f>IF(COUNT(Q3565:Z3565)=0,"",SUM(Q3565:Q3565))</f>
        <v/>
      </c>
      <c r="AB3565" s="16" t="str">
        <f>IF(COUNT(Q3565:Z3565)=0,"",SUM(R3565:S3565))</f>
        <v/>
      </c>
      <c r="AC3565" s="16" t="str">
        <f>IF(COUNT(Q3565:Z3565)=0,"",SUM(T3565:V3565))</f>
        <v/>
      </c>
      <c r="AD3565" s="16" t="str">
        <f>IF(COUNT(Q3565:Z3565)=0,"",SUM(W3565:Y3565))</f>
        <v/>
      </c>
      <c r="AE3565" s="16" t="str">
        <f>IF(COUNT(Q3565:Z3565)=0,"",SUM(Z3565:Z3565))</f>
        <v/>
      </c>
      <c r="AF3565" s="16" t="str">
        <f>IF(COUNT(Q3565:Z3565)=0,"",SUM(Q3565:Z3565))</f>
        <v/>
      </c>
      <c r="AG3565" s="17" t="str">
        <f>IFERROR((AA3565+AB3565)/AF3565,"")</f>
        <v/>
      </c>
      <c r="AH3565" s="16"/>
    </row>
    <row r="3566" spans="1:34" x14ac:dyDescent="0.2">
      <c r="A3566" s="4" t="s">
        <v>21</v>
      </c>
      <c r="B3566" s="4" t="s">
        <v>138</v>
      </c>
      <c r="C3566" s="4" t="s">
        <v>1036</v>
      </c>
      <c r="D3566" s="4" t="s">
        <v>623</v>
      </c>
      <c r="E3566" s="4" t="s">
        <v>624</v>
      </c>
      <c r="F3566" s="4" t="s">
        <v>2407</v>
      </c>
      <c r="G3566" s="4" t="s">
        <v>156</v>
      </c>
      <c r="H3566" s="4" t="s">
        <v>164</v>
      </c>
      <c r="I3566" s="16"/>
      <c r="J3566" s="16"/>
      <c r="K3566" s="16"/>
      <c r="L3566" s="16"/>
      <c r="M3566" s="16"/>
      <c r="N3566" s="16"/>
      <c r="O3566" s="17" t="str">
        <f>IFERROR(K3566/I3566,"")</f>
        <v/>
      </c>
      <c r="P3566" s="17" t="str">
        <f>IFERROR(L3566/J3566,"")</f>
        <v/>
      </c>
      <c r="Q3566" s="16"/>
      <c r="R3566" s="16"/>
      <c r="S3566" s="16"/>
      <c r="T3566" s="16"/>
      <c r="U3566" s="16"/>
      <c r="V3566" s="16"/>
      <c r="W3566" s="16"/>
      <c r="X3566" s="16"/>
      <c r="Y3566" s="16"/>
      <c r="Z3566" s="16"/>
      <c r="AA3566" s="16" t="str">
        <f>IF(COUNT(Q3566:Z3566)=0,"",SUM(Q3566:Q3566))</f>
        <v/>
      </c>
      <c r="AB3566" s="16" t="str">
        <f>IF(COUNT(Q3566:Z3566)=0,"",SUM(R3566:S3566))</f>
        <v/>
      </c>
      <c r="AC3566" s="16" t="str">
        <f>IF(COUNT(Q3566:Z3566)=0,"",SUM(T3566:V3566))</f>
        <v/>
      </c>
      <c r="AD3566" s="16" t="str">
        <f>IF(COUNT(Q3566:Z3566)=0,"",SUM(W3566:Y3566))</f>
        <v/>
      </c>
      <c r="AE3566" s="16" t="str">
        <f>IF(COUNT(Q3566:Z3566)=0,"",SUM(Z3566:Z3566))</f>
        <v/>
      </c>
      <c r="AF3566" s="16" t="str">
        <f>IF(COUNT(Q3566:Z3566)=0,"",SUM(Q3566:Z3566))</f>
        <v/>
      </c>
      <c r="AG3566" s="17" t="str">
        <f>IFERROR((AA3566+AB3566)/AF3566,"")</f>
        <v/>
      </c>
      <c r="AH3566" s="16"/>
    </row>
    <row r="3567" spans="1:34" x14ac:dyDescent="0.2">
      <c r="A3567" s="4" t="s">
        <v>21</v>
      </c>
      <c r="B3567" s="4" t="s">
        <v>138</v>
      </c>
      <c r="C3567" s="4" t="s">
        <v>1036</v>
      </c>
      <c r="D3567" s="4" t="s">
        <v>623</v>
      </c>
      <c r="E3567" s="4" t="s">
        <v>624</v>
      </c>
      <c r="F3567" s="4" t="s">
        <v>2408</v>
      </c>
      <c r="G3567" s="4" t="s">
        <v>156</v>
      </c>
      <c r="H3567" s="4" t="s">
        <v>163</v>
      </c>
      <c r="I3567" s="16"/>
      <c r="J3567" s="16"/>
      <c r="K3567" s="16"/>
      <c r="L3567" s="16"/>
      <c r="M3567" s="16"/>
      <c r="N3567" s="16"/>
      <c r="O3567" s="17" t="str">
        <f>IFERROR(K3567/I3567,"")</f>
        <v/>
      </c>
      <c r="P3567" s="17" t="str">
        <f>IFERROR(L3567/J3567,"")</f>
        <v/>
      </c>
      <c r="Q3567" s="16"/>
      <c r="R3567" s="16"/>
      <c r="S3567" s="16"/>
      <c r="T3567" s="16"/>
      <c r="U3567" s="16"/>
      <c r="V3567" s="16"/>
      <c r="W3567" s="16"/>
      <c r="X3567" s="16"/>
      <c r="Y3567" s="16"/>
      <c r="Z3567" s="16"/>
      <c r="AA3567" s="16" t="str">
        <f>IF(COUNT(Q3567:Z3567)=0,"",SUM(Q3567:Q3567))</f>
        <v/>
      </c>
      <c r="AB3567" s="16" t="str">
        <f>IF(COUNT(Q3567:Z3567)=0,"",SUM(R3567:S3567))</f>
        <v/>
      </c>
      <c r="AC3567" s="16" t="str">
        <f>IF(COUNT(Q3567:Z3567)=0,"",SUM(T3567:V3567))</f>
        <v/>
      </c>
      <c r="AD3567" s="16" t="str">
        <f>IF(COUNT(Q3567:Z3567)=0,"",SUM(W3567:Y3567))</f>
        <v/>
      </c>
      <c r="AE3567" s="16" t="str">
        <f>IF(COUNT(Q3567:Z3567)=0,"",SUM(Z3567:Z3567))</f>
        <v/>
      </c>
      <c r="AF3567" s="16" t="str">
        <f>IF(COUNT(Q3567:Z3567)=0,"",SUM(Q3567:Z3567))</f>
        <v/>
      </c>
      <c r="AG3567" s="17" t="str">
        <f>IFERROR((AA3567+AB3567)/AF3567,"")</f>
        <v/>
      </c>
      <c r="AH3567" s="16"/>
    </row>
    <row r="3568" spans="1:34" x14ac:dyDescent="0.2">
      <c r="A3568" s="4" t="s">
        <v>21</v>
      </c>
      <c r="B3568" s="4" t="s">
        <v>138</v>
      </c>
      <c r="C3568" s="4" t="s">
        <v>1036</v>
      </c>
      <c r="D3568" s="4" t="s">
        <v>623</v>
      </c>
      <c r="E3568" s="4" t="s">
        <v>624</v>
      </c>
      <c r="F3568" s="4" t="s">
        <v>2409</v>
      </c>
      <c r="G3568" s="4" t="s">
        <v>156</v>
      </c>
      <c r="H3568" s="4" t="s">
        <v>163</v>
      </c>
      <c r="I3568" s="16"/>
      <c r="J3568" s="16"/>
      <c r="K3568" s="16"/>
      <c r="L3568" s="16"/>
      <c r="M3568" s="16"/>
      <c r="N3568" s="16"/>
      <c r="O3568" s="17" t="str">
        <f>IFERROR(K3568/I3568,"")</f>
        <v/>
      </c>
      <c r="P3568" s="17" t="str">
        <f>IFERROR(L3568/J3568,"")</f>
        <v/>
      </c>
      <c r="Q3568" s="16"/>
      <c r="R3568" s="16"/>
      <c r="S3568" s="16"/>
      <c r="T3568" s="16"/>
      <c r="U3568" s="16"/>
      <c r="V3568" s="16"/>
      <c r="W3568" s="16"/>
      <c r="X3568" s="16"/>
      <c r="Y3568" s="16"/>
      <c r="Z3568" s="16"/>
      <c r="AA3568" s="16" t="str">
        <f>IF(COUNT(Q3568:Z3568)=0,"",SUM(Q3568:Q3568))</f>
        <v/>
      </c>
      <c r="AB3568" s="16" t="str">
        <f>IF(COUNT(Q3568:Z3568)=0,"",SUM(R3568:S3568))</f>
        <v/>
      </c>
      <c r="AC3568" s="16" t="str">
        <f>IF(COUNT(Q3568:Z3568)=0,"",SUM(T3568:V3568))</f>
        <v/>
      </c>
      <c r="AD3568" s="16" t="str">
        <f>IF(COUNT(Q3568:Z3568)=0,"",SUM(W3568:Y3568))</f>
        <v/>
      </c>
      <c r="AE3568" s="16" t="str">
        <f>IF(COUNT(Q3568:Z3568)=0,"",SUM(Z3568:Z3568))</f>
        <v/>
      </c>
      <c r="AF3568" s="16" t="str">
        <f>IF(COUNT(Q3568:Z3568)=0,"",SUM(Q3568:Z3568))</f>
        <v/>
      </c>
      <c r="AG3568" s="17" t="str">
        <f>IFERROR((AA3568+AB3568)/AF3568,"")</f>
        <v/>
      </c>
      <c r="AH3568" s="16"/>
    </row>
    <row r="3569" spans="1:34" x14ac:dyDescent="0.2">
      <c r="A3569" s="4" t="s">
        <v>21</v>
      </c>
      <c r="B3569" s="4" t="s">
        <v>138</v>
      </c>
      <c r="C3569" s="4" t="s">
        <v>1036</v>
      </c>
      <c r="D3569" s="4" t="s">
        <v>623</v>
      </c>
      <c r="E3569" s="4" t="s">
        <v>624</v>
      </c>
      <c r="F3569" s="4" t="s">
        <v>2410</v>
      </c>
      <c r="G3569" s="4" t="s">
        <v>156</v>
      </c>
      <c r="H3569" s="4" t="s">
        <v>163</v>
      </c>
      <c r="I3569" s="16"/>
      <c r="J3569" s="16"/>
      <c r="K3569" s="16"/>
      <c r="L3569" s="16"/>
      <c r="M3569" s="16"/>
      <c r="N3569" s="16"/>
      <c r="O3569" s="17" t="str">
        <f>IFERROR(K3569/I3569,"")</f>
        <v/>
      </c>
      <c r="P3569" s="17" t="str">
        <f>IFERROR(L3569/J3569,"")</f>
        <v/>
      </c>
      <c r="Q3569" s="16"/>
      <c r="R3569" s="16"/>
      <c r="S3569" s="16"/>
      <c r="T3569" s="16"/>
      <c r="U3569" s="16"/>
      <c r="V3569" s="16"/>
      <c r="W3569" s="16"/>
      <c r="X3569" s="16"/>
      <c r="Y3569" s="16"/>
      <c r="Z3569" s="16"/>
      <c r="AA3569" s="16" t="str">
        <f>IF(COUNT(Q3569:Z3569)=0,"",SUM(Q3569:Q3569))</f>
        <v/>
      </c>
      <c r="AB3569" s="16" t="str">
        <f>IF(COUNT(Q3569:Z3569)=0,"",SUM(R3569:S3569))</f>
        <v/>
      </c>
      <c r="AC3569" s="16" t="str">
        <f>IF(COUNT(Q3569:Z3569)=0,"",SUM(T3569:V3569))</f>
        <v/>
      </c>
      <c r="AD3569" s="16" t="str">
        <f>IF(COUNT(Q3569:Z3569)=0,"",SUM(W3569:Y3569))</f>
        <v/>
      </c>
      <c r="AE3569" s="16" t="str">
        <f>IF(COUNT(Q3569:Z3569)=0,"",SUM(Z3569:Z3569))</f>
        <v/>
      </c>
      <c r="AF3569" s="16" t="str">
        <f>IF(COUNT(Q3569:Z3569)=0,"",SUM(Q3569:Z3569))</f>
        <v/>
      </c>
      <c r="AG3569" s="17" t="str">
        <f>IFERROR((AA3569+AB3569)/AF3569,"")</f>
        <v/>
      </c>
      <c r="AH3569" s="16"/>
    </row>
    <row r="3570" spans="1:34" x14ac:dyDescent="0.2">
      <c r="A3570" s="4" t="s">
        <v>21</v>
      </c>
      <c r="B3570" s="4" t="s">
        <v>138</v>
      </c>
      <c r="C3570" s="4" t="s">
        <v>1036</v>
      </c>
      <c r="D3570" s="4" t="s">
        <v>623</v>
      </c>
      <c r="E3570" s="4" t="s">
        <v>624</v>
      </c>
      <c r="F3570" s="4" t="s">
        <v>2411</v>
      </c>
      <c r="G3570" s="4" t="s">
        <v>156</v>
      </c>
      <c r="H3570" s="4" t="s">
        <v>167</v>
      </c>
      <c r="I3570" s="16"/>
      <c r="J3570" s="16"/>
      <c r="K3570" s="16"/>
      <c r="L3570" s="16"/>
      <c r="M3570" s="16"/>
      <c r="N3570" s="16"/>
      <c r="O3570" s="17" t="str">
        <f>IFERROR(K3570/I3570,"")</f>
        <v/>
      </c>
      <c r="P3570" s="17" t="str">
        <f>IFERROR(L3570/J3570,"")</f>
        <v/>
      </c>
      <c r="Q3570" s="16"/>
      <c r="R3570" s="16"/>
      <c r="S3570" s="16"/>
      <c r="T3570" s="16"/>
      <c r="U3570" s="16"/>
      <c r="V3570" s="16"/>
      <c r="W3570" s="16"/>
      <c r="X3570" s="16"/>
      <c r="Y3570" s="16"/>
      <c r="Z3570" s="16"/>
      <c r="AA3570" s="16" t="str">
        <f>IF(COUNT(Q3570:Z3570)=0,"",SUM(Q3570:Q3570))</f>
        <v/>
      </c>
      <c r="AB3570" s="16" t="str">
        <f>IF(COUNT(Q3570:Z3570)=0,"",SUM(R3570:S3570))</f>
        <v/>
      </c>
      <c r="AC3570" s="16" t="str">
        <f>IF(COUNT(Q3570:Z3570)=0,"",SUM(T3570:V3570))</f>
        <v/>
      </c>
      <c r="AD3570" s="16" t="str">
        <f>IF(COUNT(Q3570:Z3570)=0,"",SUM(W3570:Y3570))</f>
        <v/>
      </c>
      <c r="AE3570" s="16" t="str">
        <f>IF(COUNT(Q3570:Z3570)=0,"",SUM(Z3570:Z3570))</f>
        <v/>
      </c>
      <c r="AF3570" s="16" t="str">
        <f>IF(COUNT(Q3570:Z3570)=0,"",SUM(Q3570:Z3570))</f>
        <v/>
      </c>
      <c r="AG3570" s="17" t="str">
        <f>IFERROR((AA3570+AB3570)/AF3570,"")</f>
        <v/>
      </c>
      <c r="AH3570" s="16"/>
    </row>
    <row r="3571" spans="1:34" x14ac:dyDescent="0.2">
      <c r="A3571" s="4" t="s">
        <v>21</v>
      </c>
      <c r="B3571" s="4" t="s">
        <v>138</v>
      </c>
      <c r="C3571" s="4" t="s">
        <v>1036</v>
      </c>
      <c r="D3571" s="4" t="s">
        <v>626</v>
      </c>
      <c r="E3571" s="4" t="s">
        <v>627</v>
      </c>
      <c r="F3571" s="4" t="s">
        <v>2412</v>
      </c>
      <c r="G3571" s="4" t="s">
        <v>158</v>
      </c>
      <c r="H3571" s="4" t="s">
        <v>163</v>
      </c>
      <c r="I3571" s="16"/>
      <c r="J3571" s="16"/>
      <c r="K3571" s="16"/>
      <c r="L3571" s="16"/>
      <c r="M3571" s="16"/>
      <c r="N3571" s="16"/>
      <c r="O3571" s="17" t="str">
        <f>IFERROR(K3571/I3571,"")</f>
        <v/>
      </c>
      <c r="P3571" s="17" t="str">
        <f>IFERROR(L3571/J3571,"")</f>
        <v/>
      </c>
      <c r="Q3571" s="16"/>
      <c r="R3571" s="16"/>
      <c r="S3571" s="16"/>
      <c r="T3571" s="16"/>
      <c r="U3571" s="16"/>
      <c r="V3571" s="16"/>
      <c r="W3571" s="16"/>
      <c r="X3571" s="16"/>
      <c r="Y3571" s="16"/>
      <c r="Z3571" s="16"/>
      <c r="AA3571" s="16" t="str">
        <f>IF(COUNT(Q3571:Z3571)=0,"",SUM(Q3571:Q3571))</f>
        <v/>
      </c>
      <c r="AB3571" s="16" t="str">
        <f>IF(COUNT(Q3571:Z3571)=0,"",SUM(R3571:S3571))</f>
        <v/>
      </c>
      <c r="AC3571" s="16" t="str">
        <f>IF(COUNT(Q3571:Z3571)=0,"",SUM(T3571:V3571))</f>
        <v/>
      </c>
      <c r="AD3571" s="16" t="str">
        <f>IF(COUNT(Q3571:Z3571)=0,"",SUM(W3571:Y3571))</f>
        <v/>
      </c>
      <c r="AE3571" s="16" t="str">
        <f>IF(COUNT(Q3571:Z3571)=0,"",SUM(Z3571:Z3571))</f>
        <v/>
      </c>
      <c r="AF3571" s="16" t="str">
        <f>IF(COUNT(Q3571:Z3571)=0,"",SUM(Q3571:Z3571))</f>
        <v/>
      </c>
      <c r="AG3571" s="17" t="str">
        <f>IFERROR((AA3571+AB3571)/AF3571,"")</f>
        <v/>
      </c>
      <c r="AH3571" s="16"/>
    </row>
    <row r="3572" spans="1:34" x14ac:dyDescent="0.2">
      <c r="A3572" s="4" t="s">
        <v>21</v>
      </c>
      <c r="B3572" s="4" t="s">
        <v>138</v>
      </c>
      <c r="C3572" s="4" t="s">
        <v>1036</v>
      </c>
      <c r="D3572" s="4" t="s">
        <v>626</v>
      </c>
      <c r="E3572" s="4" t="s">
        <v>627</v>
      </c>
      <c r="F3572" s="4" t="s">
        <v>2413</v>
      </c>
      <c r="G3572" s="4" t="s">
        <v>158</v>
      </c>
      <c r="H3572" s="4" t="s">
        <v>163</v>
      </c>
      <c r="I3572" s="16"/>
      <c r="J3572" s="16"/>
      <c r="K3572" s="16"/>
      <c r="L3572" s="16"/>
      <c r="M3572" s="16"/>
      <c r="N3572" s="16"/>
      <c r="O3572" s="17" t="str">
        <f>IFERROR(K3572/I3572,"")</f>
        <v/>
      </c>
      <c r="P3572" s="17" t="str">
        <f>IFERROR(L3572/J3572,"")</f>
        <v/>
      </c>
      <c r="Q3572" s="16"/>
      <c r="R3572" s="16"/>
      <c r="S3572" s="16"/>
      <c r="T3572" s="16"/>
      <c r="U3572" s="16"/>
      <c r="V3572" s="16"/>
      <c r="W3572" s="16"/>
      <c r="X3572" s="16"/>
      <c r="Y3572" s="16"/>
      <c r="Z3572" s="16"/>
      <c r="AA3572" s="16" t="str">
        <f>IF(COUNT(Q3572:Z3572)=0,"",SUM(Q3572:Q3572))</f>
        <v/>
      </c>
      <c r="AB3572" s="16" t="str">
        <f>IF(COUNT(Q3572:Z3572)=0,"",SUM(R3572:S3572))</f>
        <v/>
      </c>
      <c r="AC3572" s="16" t="str">
        <f>IF(COUNT(Q3572:Z3572)=0,"",SUM(T3572:V3572))</f>
        <v/>
      </c>
      <c r="AD3572" s="16" t="str">
        <f>IF(COUNT(Q3572:Z3572)=0,"",SUM(W3572:Y3572))</f>
        <v/>
      </c>
      <c r="AE3572" s="16" t="str">
        <f>IF(COUNT(Q3572:Z3572)=0,"",SUM(Z3572:Z3572))</f>
        <v/>
      </c>
      <c r="AF3572" s="16" t="str">
        <f>IF(COUNT(Q3572:Z3572)=0,"",SUM(Q3572:Z3572))</f>
        <v/>
      </c>
      <c r="AG3572" s="17" t="str">
        <f>IFERROR((AA3572+AB3572)/AF3572,"")</f>
        <v/>
      </c>
      <c r="AH3572" s="16"/>
    </row>
    <row r="3573" spans="1:34" x14ac:dyDescent="0.2">
      <c r="A3573" s="4" t="s">
        <v>21</v>
      </c>
      <c r="B3573" s="4" t="s">
        <v>138</v>
      </c>
      <c r="C3573" s="4" t="s">
        <v>1036</v>
      </c>
      <c r="D3573" s="4" t="s">
        <v>626</v>
      </c>
      <c r="E3573" s="4" t="s">
        <v>627</v>
      </c>
      <c r="F3573" s="4" t="s">
        <v>2414</v>
      </c>
      <c r="G3573" s="4" t="s">
        <v>158</v>
      </c>
      <c r="H3573" s="4" t="s">
        <v>163</v>
      </c>
      <c r="I3573" s="16"/>
      <c r="J3573" s="16"/>
      <c r="K3573" s="16"/>
      <c r="L3573" s="16"/>
      <c r="M3573" s="16"/>
      <c r="N3573" s="16"/>
      <c r="O3573" s="17" t="str">
        <f>IFERROR(K3573/I3573,"")</f>
        <v/>
      </c>
      <c r="P3573" s="17" t="str">
        <f>IFERROR(L3573/J3573,"")</f>
        <v/>
      </c>
      <c r="Q3573" s="16"/>
      <c r="R3573" s="16"/>
      <c r="S3573" s="16"/>
      <c r="T3573" s="16"/>
      <c r="U3573" s="16"/>
      <c r="V3573" s="16"/>
      <c r="W3573" s="16"/>
      <c r="X3573" s="16"/>
      <c r="Y3573" s="16"/>
      <c r="Z3573" s="16"/>
      <c r="AA3573" s="16" t="str">
        <f>IF(COUNT(Q3573:Z3573)=0,"",SUM(Q3573:Q3573))</f>
        <v/>
      </c>
      <c r="AB3573" s="16" t="str">
        <f>IF(COUNT(Q3573:Z3573)=0,"",SUM(R3573:S3573))</f>
        <v/>
      </c>
      <c r="AC3573" s="16" t="str">
        <f>IF(COUNT(Q3573:Z3573)=0,"",SUM(T3573:V3573))</f>
        <v/>
      </c>
      <c r="AD3573" s="16" t="str">
        <f>IF(COUNT(Q3573:Z3573)=0,"",SUM(W3573:Y3573))</f>
        <v/>
      </c>
      <c r="AE3573" s="16" t="str">
        <f>IF(COUNT(Q3573:Z3573)=0,"",SUM(Z3573:Z3573))</f>
        <v/>
      </c>
      <c r="AF3573" s="16" t="str">
        <f>IF(COUNT(Q3573:Z3573)=0,"",SUM(Q3573:Z3573))</f>
        <v/>
      </c>
      <c r="AG3573" s="17" t="str">
        <f>IFERROR((AA3573+AB3573)/AF3573,"")</f>
        <v/>
      </c>
      <c r="AH3573" s="16"/>
    </row>
    <row r="3574" spans="1:34" x14ac:dyDescent="0.2">
      <c r="A3574" s="4" t="s">
        <v>21</v>
      </c>
      <c r="B3574" s="4" t="s">
        <v>138</v>
      </c>
      <c r="C3574" s="4" t="s">
        <v>1036</v>
      </c>
      <c r="D3574" s="4" t="s">
        <v>626</v>
      </c>
      <c r="E3574" s="4" t="s">
        <v>627</v>
      </c>
      <c r="F3574" s="4" t="s">
        <v>2415</v>
      </c>
      <c r="G3574" s="4" t="s">
        <v>158</v>
      </c>
      <c r="H3574" s="4" t="s">
        <v>165</v>
      </c>
      <c r="I3574" s="16"/>
      <c r="J3574" s="16"/>
      <c r="K3574" s="16"/>
      <c r="L3574" s="16"/>
      <c r="M3574" s="16"/>
      <c r="N3574" s="16"/>
      <c r="O3574" s="17" t="str">
        <f>IFERROR(K3574/I3574,"")</f>
        <v/>
      </c>
      <c r="P3574" s="17" t="str">
        <f>IFERROR(L3574/J3574,"")</f>
        <v/>
      </c>
      <c r="Q3574" s="16"/>
      <c r="R3574" s="16"/>
      <c r="S3574" s="16"/>
      <c r="T3574" s="16"/>
      <c r="U3574" s="16"/>
      <c r="V3574" s="16"/>
      <c r="W3574" s="16"/>
      <c r="X3574" s="16"/>
      <c r="Y3574" s="16"/>
      <c r="Z3574" s="16"/>
      <c r="AA3574" s="16" t="str">
        <f>IF(COUNT(Q3574:Z3574)=0,"",SUM(Q3574:Q3574))</f>
        <v/>
      </c>
      <c r="AB3574" s="16" t="str">
        <f>IF(COUNT(Q3574:Z3574)=0,"",SUM(R3574:S3574))</f>
        <v/>
      </c>
      <c r="AC3574" s="16" t="str">
        <f>IF(COUNT(Q3574:Z3574)=0,"",SUM(T3574:V3574))</f>
        <v/>
      </c>
      <c r="AD3574" s="16" t="str">
        <f>IF(COUNT(Q3574:Z3574)=0,"",SUM(W3574:Y3574))</f>
        <v/>
      </c>
      <c r="AE3574" s="16" t="str">
        <f>IF(COUNT(Q3574:Z3574)=0,"",SUM(Z3574:Z3574))</f>
        <v/>
      </c>
      <c r="AF3574" s="16" t="str">
        <f>IF(COUNT(Q3574:Z3574)=0,"",SUM(Q3574:Z3574))</f>
        <v/>
      </c>
      <c r="AG3574" s="17" t="str">
        <f>IFERROR((AA3574+AB3574)/AF3574,"")</f>
        <v/>
      </c>
      <c r="AH3574" s="16"/>
    </row>
    <row r="3575" spans="1:34" x14ac:dyDescent="0.2">
      <c r="A3575" s="4" t="s">
        <v>21</v>
      </c>
      <c r="B3575" s="4" t="s">
        <v>138</v>
      </c>
      <c r="C3575" s="4" t="s">
        <v>1036</v>
      </c>
      <c r="D3575" s="4" t="s">
        <v>626</v>
      </c>
      <c r="E3575" s="4" t="s">
        <v>627</v>
      </c>
      <c r="F3575" s="4" t="s">
        <v>2416</v>
      </c>
      <c r="G3575" s="4" t="s">
        <v>158</v>
      </c>
      <c r="H3575" s="4" t="s">
        <v>165</v>
      </c>
      <c r="I3575" s="16"/>
      <c r="J3575" s="16"/>
      <c r="K3575" s="16"/>
      <c r="L3575" s="16"/>
      <c r="M3575" s="16"/>
      <c r="N3575" s="16"/>
      <c r="O3575" s="17" t="str">
        <f>IFERROR(K3575/I3575,"")</f>
        <v/>
      </c>
      <c r="P3575" s="17" t="str">
        <f>IFERROR(L3575/J3575,"")</f>
        <v/>
      </c>
      <c r="Q3575" s="16"/>
      <c r="R3575" s="16"/>
      <c r="S3575" s="16"/>
      <c r="T3575" s="16"/>
      <c r="U3575" s="16"/>
      <c r="V3575" s="16"/>
      <c r="W3575" s="16"/>
      <c r="X3575" s="16"/>
      <c r="Y3575" s="16"/>
      <c r="Z3575" s="16"/>
      <c r="AA3575" s="16" t="str">
        <f>IF(COUNT(Q3575:Z3575)=0,"",SUM(Q3575:Q3575))</f>
        <v/>
      </c>
      <c r="AB3575" s="16" t="str">
        <f>IF(COUNT(Q3575:Z3575)=0,"",SUM(R3575:S3575))</f>
        <v/>
      </c>
      <c r="AC3575" s="16" t="str">
        <f>IF(COUNT(Q3575:Z3575)=0,"",SUM(T3575:V3575))</f>
        <v/>
      </c>
      <c r="AD3575" s="16" t="str">
        <f>IF(COUNT(Q3575:Z3575)=0,"",SUM(W3575:Y3575))</f>
        <v/>
      </c>
      <c r="AE3575" s="16" t="str">
        <f>IF(COUNT(Q3575:Z3575)=0,"",SUM(Z3575:Z3575))</f>
        <v/>
      </c>
      <c r="AF3575" s="16" t="str">
        <f>IF(COUNT(Q3575:Z3575)=0,"",SUM(Q3575:Z3575))</f>
        <v/>
      </c>
      <c r="AG3575" s="17" t="str">
        <f>IFERROR((AA3575+AB3575)/AF3575,"")</f>
        <v/>
      </c>
      <c r="AH3575" s="16"/>
    </row>
    <row r="3576" spans="1:34" x14ac:dyDescent="0.2">
      <c r="A3576" s="4" t="s">
        <v>21</v>
      </c>
      <c r="B3576" s="4" t="s">
        <v>138</v>
      </c>
      <c r="C3576" s="4" t="s">
        <v>1036</v>
      </c>
      <c r="D3576" s="4" t="s">
        <v>626</v>
      </c>
      <c r="E3576" s="4" t="s">
        <v>627</v>
      </c>
      <c r="F3576" s="4" t="s">
        <v>2417</v>
      </c>
      <c r="G3576" s="4" t="s">
        <v>158</v>
      </c>
      <c r="H3576" s="4" t="s">
        <v>165</v>
      </c>
      <c r="I3576" s="16"/>
      <c r="J3576" s="16"/>
      <c r="K3576" s="16"/>
      <c r="L3576" s="16"/>
      <c r="M3576" s="16"/>
      <c r="N3576" s="16"/>
      <c r="O3576" s="17" t="str">
        <f>IFERROR(K3576/I3576,"")</f>
        <v/>
      </c>
      <c r="P3576" s="17" t="str">
        <f>IFERROR(L3576/J3576,"")</f>
        <v/>
      </c>
      <c r="Q3576" s="16"/>
      <c r="R3576" s="16"/>
      <c r="S3576" s="16"/>
      <c r="T3576" s="16"/>
      <c r="U3576" s="16"/>
      <c r="V3576" s="16"/>
      <c r="W3576" s="16"/>
      <c r="X3576" s="16"/>
      <c r="Y3576" s="16"/>
      <c r="Z3576" s="16"/>
      <c r="AA3576" s="16" t="str">
        <f>IF(COUNT(Q3576:Z3576)=0,"",SUM(Q3576:Q3576))</f>
        <v/>
      </c>
      <c r="AB3576" s="16" t="str">
        <f>IF(COUNT(Q3576:Z3576)=0,"",SUM(R3576:S3576))</f>
        <v/>
      </c>
      <c r="AC3576" s="16" t="str">
        <f>IF(COUNT(Q3576:Z3576)=0,"",SUM(T3576:V3576))</f>
        <v/>
      </c>
      <c r="AD3576" s="16" t="str">
        <f>IF(COUNT(Q3576:Z3576)=0,"",SUM(W3576:Y3576))</f>
        <v/>
      </c>
      <c r="AE3576" s="16" t="str">
        <f>IF(COUNT(Q3576:Z3576)=0,"",SUM(Z3576:Z3576))</f>
        <v/>
      </c>
      <c r="AF3576" s="16" t="str">
        <f>IF(COUNT(Q3576:Z3576)=0,"",SUM(Q3576:Z3576))</f>
        <v/>
      </c>
      <c r="AG3576" s="17" t="str">
        <f>IFERROR((AA3576+AB3576)/AF3576,"")</f>
        <v/>
      </c>
      <c r="AH3576" s="16"/>
    </row>
    <row r="3577" spans="1:34" x14ac:dyDescent="0.2">
      <c r="A3577" s="4" t="s">
        <v>21</v>
      </c>
      <c r="B3577" s="4" t="s">
        <v>138</v>
      </c>
      <c r="C3577" s="4" t="s">
        <v>1036</v>
      </c>
      <c r="D3577" s="4" t="s">
        <v>626</v>
      </c>
      <c r="E3577" s="4" t="s">
        <v>627</v>
      </c>
      <c r="F3577" s="4" t="s">
        <v>2418</v>
      </c>
      <c r="G3577" s="4" t="s">
        <v>158</v>
      </c>
      <c r="H3577" s="4" t="s">
        <v>164</v>
      </c>
      <c r="I3577" s="16"/>
      <c r="J3577" s="16"/>
      <c r="K3577" s="16"/>
      <c r="L3577" s="16"/>
      <c r="M3577" s="16"/>
      <c r="N3577" s="16"/>
      <c r="O3577" s="17" t="str">
        <f>IFERROR(K3577/I3577,"")</f>
        <v/>
      </c>
      <c r="P3577" s="17" t="str">
        <f>IFERROR(L3577/J3577,"")</f>
        <v/>
      </c>
      <c r="Q3577" s="16"/>
      <c r="R3577" s="16"/>
      <c r="S3577" s="16"/>
      <c r="T3577" s="16"/>
      <c r="U3577" s="16"/>
      <c r="V3577" s="16"/>
      <c r="W3577" s="16"/>
      <c r="X3577" s="16"/>
      <c r="Y3577" s="16"/>
      <c r="Z3577" s="16"/>
      <c r="AA3577" s="16" t="str">
        <f>IF(COUNT(Q3577:Z3577)=0,"",SUM(Q3577:Q3577))</f>
        <v/>
      </c>
      <c r="AB3577" s="16" t="str">
        <f>IF(COUNT(Q3577:Z3577)=0,"",SUM(R3577:S3577))</f>
        <v/>
      </c>
      <c r="AC3577" s="16" t="str">
        <f>IF(COUNT(Q3577:Z3577)=0,"",SUM(T3577:V3577))</f>
        <v/>
      </c>
      <c r="AD3577" s="16" t="str">
        <f>IF(COUNT(Q3577:Z3577)=0,"",SUM(W3577:Y3577))</f>
        <v/>
      </c>
      <c r="AE3577" s="16" t="str">
        <f>IF(COUNT(Q3577:Z3577)=0,"",SUM(Z3577:Z3577))</f>
        <v/>
      </c>
      <c r="AF3577" s="16" t="str">
        <f>IF(COUNT(Q3577:Z3577)=0,"",SUM(Q3577:Z3577))</f>
        <v/>
      </c>
      <c r="AG3577" s="17" t="str">
        <f>IFERROR((AA3577+AB3577)/AF3577,"")</f>
        <v/>
      </c>
      <c r="AH3577" s="16"/>
    </row>
    <row r="3578" spans="1:34" x14ac:dyDescent="0.2">
      <c r="A3578" s="4" t="s">
        <v>21</v>
      </c>
      <c r="B3578" s="4" t="s">
        <v>138</v>
      </c>
      <c r="C3578" s="4" t="s">
        <v>1036</v>
      </c>
      <c r="D3578" s="4" t="s">
        <v>626</v>
      </c>
      <c r="E3578" s="4" t="s">
        <v>627</v>
      </c>
      <c r="F3578" s="4" t="s">
        <v>2419</v>
      </c>
      <c r="G3578" s="4" t="s">
        <v>158</v>
      </c>
      <c r="H3578" s="4" t="s">
        <v>164</v>
      </c>
      <c r="I3578" s="16"/>
      <c r="J3578" s="16"/>
      <c r="K3578" s="16"/>
      <c r="L3578" s="16"/>
      <c r="M3578" s="16"/>
      <c r="N3578" s="16"/>
      <c r="O3578" s="17" t="str">
        <f>IFERROR(K3578/I3578,"")</f>
        <v/>
      </c>
      <c r="P3578" s="17" t="str">
        <f>IFERROR(L3578/J3578,"")</f>
        <v/>
      </c>
      <c r="Q3578" s="16"/>
      <c r="R3578" s="16"/>
      <c r="S3578" s="16"/>
      <c r="T3578" s="16"/>
      <c r="U3578" s="16"/>
      <c r="V3578" s="16"/>
      <c r="W3578" s="16"/>
      <c r="X3578" s="16"/>
      <c r="Y3578" s="16"/>
      <c r="Z3578" s="16"/>
      <c r="AA3578" s="16" t="str">
        <f>IF(COUNT(Q3578:Z3578)=0,"",SUM(Q3578:Q3578))</f>
        <v/>
      </c>
      <c r="AB3578" s="16" t="str">
        <f>IF(COUNT(Q3578:Z3578)=0,"",SUM(R3578:S3578))</f>
        <v/>
      </c>
      <c r="AC3578" s="16" t="str">
        <f>IF(COUNT(Q3578:Z3578)=0,"",SUM(T3578:V3578))</f>
        <v/>
      </c>
      <c r="AD3578" s="16" t="str">
        <f>IF(COUNT(Q3578:Z3578)=0,"",SUM(W3578:Y3578))</f>
        <v/>
      </c>
      <c r="AE3578" s="16" t="str">
        <f>IF(COUNT(Q3578:Z3578)=0,"",SUM(Z3578:Z3578))</f>
        <v/>
      </c>
      <c r="AF3578" s="16" t="str">
        <f>IF(COUNT(Q3578:Z3578)=0,"",SUM(Q3578:Z3578))</f>
        <v/>
      </c>
      <c r="AG3578" s="17" t="str">
        <f>IFERROR((AA3578+AB3578)/AF3578,"")</f>
        <v/>
      </c>
      <c r="AH3578" s="16"/>
    </row>
    <row r="3579" spans="1:34" x14ac:dyDescent="0.2">
      <c r="A3579" s="4" t="s">
        <v>21</v>
      </c>
      <c r="B3579" s="4" t="s">
        <v>138</v>
      </c>
      <c r="C3579" s="4" t="s">
        <v>1036</v>
      </c>
      <c r="D3579" s="4" t="s">
        <v>626</v>
      </c>
      <c r="E3579" s="4" t="s">
        <v>627</v>
      </c>
      <c r="F3579" s="4" t="s">
        <v>2420</v>
      </c>
      <c r="G3579" s="4" t="s">
        <v>158</v>
      </c>
      <c r="H3579" s="4" t="s">
        <v>164</v>
      </c>
      <c r="I3579" s="16"/>
      <c r="J3579" s="16"/>
      <c r="K3579" s="16"/>
      <c r="L3579" s="16"/>
      <c r="M3579" s="16"/>
      <c r="N3579" s="16"/>
      <c r="O3579" s="17" t="str">
        <f>IFERROR(K3579/I3579,"")</f>
        <v/>
      </c>
      <c r="P3579" s="17" t="str">
        <f>IFERROR(L3579/J3579,"")</f>
        <v/>
      </c>
      <c r="Q3579" s="16"/>
      <c r="R3579" s="16"/>
      <c r="S3579" s="16"/>
      <c r="T3579" s="16"/>
      <c r="U3579" s="16"/>
      <c r="V3579" s="16"/>
      <c r="W3579" s="16"/>
      <c r="X3579" s="16"/>
      <c r="Y3579" s="16"/>
      <c r="Z3579" s="16"/>
      <c r="AA3579" s="16" t="str">
        <f>IF(COUNT(Q3579:Z3579)=0,"",SUM(Q3579:Q3579))</f>
        <v/>
      </c>
      <c r="AB3579" s="16" t="str">
        <f>IF(COUNT(Q3579:Z3579)=0,"",SUM(R3579:S3579))</f>
        <v/>
      </c>
      <c r="AC3579" s="16" t="str">
        <f>IF(COUNT(Q3579:Z3579)=0,"",SUM(T3579:V3579))</f>
        <v/>
      </c>
      <c r="AD3579" s="16" t="str">
        <f>IF(COUNT(Q3579:Z3579)=0,"",SUM(W3579:Y3579))</f>
        <v/>
      </c>
      <c r="AE3579" s="16" t="str">
        <f>IF(COUNT(Q3579:Z3579)=0,"",SUM(Z3579:Z3579))</f>
        <v/>
      </c>
      <c r="AF3579" s="16" t="str">
        <f>IF(COUNT(Q3579:Z3579)=0,"",SUM(Q3579:Z3579))</f>
        <v/>
      </c>
      <c r="AG3579" s="17" t="str">
        <f>IFERROR((AA3579+AB3579)/AF3579,"")</f>
        <v/>
      </c>
      <c r="AH3579" s="16"/>
    </row>
    <row r="3580" spans="1:34" x14ac:dyDescent="0.2">
      <c r="A3580" s="4" t="s">
        <v>21</v>
      </c>
      <c r="B3580" s="4" t="s">
        <v>138</v>
      </c>
      <c r="C3580" s="4" t="s">
        <v>1036</v>
      </c>
      <c r="D3580" s="4" t="s">
        <v>626</v>
      </c>
      <c r="E3580" s="4" t="s">
        <v>627</v>
      </c>
      <c r="F3580" s="4" t="s">
        <v>2421</v>
      </c>
      <c r="G3580" s="4" t="s">
        <v>158</v>
      </c>
      <c r="H3580" s="4" t="s">
        <v>163</v>
      </c>
      <c r="I3580" s="16"/>
      <c r="J3580" s="16"/>
      <c r="K3580" s="16"/>
      <c r="L3580" s="16"/>
      <c r="M3580" s="16"/>
      <c r="N3580" s="16"/>
      <c r="O3580" s="17" t="str">
        <f>IFERROR(K3580/I3580,"")</f>
        <v/>
      </c>
      <c r="P3580" s="17" t="str">
        <f>IFERROR(L3580/J3580,"")</f>
        <v/>
      </c>
      <c r="Q3580" s="16"/>
      <c r="R3580" s="16"/>
      <c r="S3580" s="16"/>
      <c r="T3580" s="16"/>
      <c r="U3580" s="16"/>
      <c r="V3580" s="16"/>
      <c r="W3580" s="16"/>
      <c r="X3580" s="16"/>
      <c r="Y3580" s="16"/>
      <c r="Z3580" s="16"/>
      <c r="AA3580" s="16" t="str">
        <f>IF(COUNT(Q3580:Z3580)=0,"",SUM(Q3580:Q3580))</f>
        <v/>
      </c>
      <c r="AB3580" s="16" t="str">
        <f>IF(COUNT(Q3580:Z3580)=0,"",SUM(R3580:S3580))</f>
        <v/>
      </c>
      <c r="AC3580" s="16" t="str">
        <f>IF(COUNT(Q3580:Z3580)=0,"",SUM(T3580:V3580))</f>
        <v/>
      </c>
      <c r="AD3580" s="16" t="str">
        <f>IF(COUNT(Q3580:Z3580)=0,"",SUM(W3580:Y3580))</f>
        <v/>
      </c>
      <c r="AE3580" s="16" t="str">
        <f>IF(COUNT(Q3580:Z3580)=0,"",SUM(Z3580:Z3580))</f>
        <v/>
      </c>
      <c r="AF3580" s="16" t="str">
        <f>IF(COUNT(Q3580:Z3580)=0,"",SUM(Q3580:Z3580))</f>
        <v/>
      </c>
      <c r="AG3580" s="17" t="str">
        <f>IFERROR((AA3580+AB3580)/AF3580,"")</f>
        <v/>
      </c>
      <c r="AH3580" s="16"/>
    </row>
    <row r="3581" spans="1:34" x14ac:dyDescent="0.2">
      <c r="A3581" s="4" t="s">
        <v>21</v>
      </c>
      <c r="B3581" s="4" t="s">
        <v>138</v>
      </c>
      <c r="C3581" s="4" t="s">
        <v>1036</v>
      </c>
      <c r="D3581" s="4" t="s">
        <v>626</v>
      </c>
      <c r="E3581" s="4" t="s">
        <v>627</v>
      </c>
      <c r="F3581" s="4" t="s">
        <v>2422</v>
      </c>
      <c r="G3581" s="4" t="s">
        <v>158</v>
      </c>
      <c r="H3581" s="4" t="s">
        <v>163</v>
      </c>
      <c r="I3581" s="16"/>
      <c r="J3581" s="16"/>
      <c r="K3581" s="16"/>
      <c r="L3581" s="16"/>
      <c r="M3581" s="16"/>
      <c r="N3581" s="16"/>
      <c r="O3581" s="17" t="str">
        <f>IFERROR(K3581/I3581,"")</f>
        <v/>
      </c>
      <c r="P3581" s="17" t="str">
        <f>IFERROR(L3581/J3581,"")</f>
        <v/>
      </c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 t="str">
        <f>IF(COUNT(Q3581:Z3581)=0,"",SUM(Q3581:Q3581))</f>
        <v/>
      </c>
      <c r="AB3581" s="16" t="str">
        <f>IF(COUNT(Q3581:Z3581)=0,"",SUM(R3581:S3581))</f>
        <v/>
      </c>
      <c r="AC3581" s="16" t="str">
        <f>IF(COUNT(Q3581:Z3581)=0,"",SUM(T3581:V3581))</f>
        <v/>
      </c>
      <c r="AD3581" s="16" t="str">
        <f>IF(COUNT(Q3581:Z3581)=0,"",SUM(W3581:Y3581))</f>
        <v/>
      </c>
      <c r="AE3581" s="16" t="str">
        <f>IF(COUNT(Q3581:Z3581)=0,"",SUM(Z3581:Z3581))</f>
        <v/>
      </c>
      <c r="AF3581" s="16" t="str">
        <f>IF(COUNT(Q3581:Z3581)=0,"",SUM(Q3581:Z3581))</f>
        <v/>
      </c>
      <c r="AG3581" s="17" t="str">
        <f>IFERROR((AA3581+AB3581)/AF3581,"")</f>
        <v/>
      </c>
      <c r="AH3581" s="16"/>
    </row>
    <row r="3582" spans="1:34" x14ac:dyDescent="0.2">
      <c r="A3582" s="4" t="s">
        <v>21</v>
      </c>
      <c r="B3582" s="4" t="s">
        <v>138</v>
      </c>
      <c r="C3582" s="4" t="s">
        <v>1036</v>
      </c>
      <c r="D3582" s="4" t="s">
        <v>626</v>
      </c>
      <c r="E3582" s="4" t="s">
        <v>627</v>
      </c>
      <c r="F3582" s="4" t="s">
        <v>2423</v>
      </c>
      <c r="G3582" s="4" t="s">
        <v>158</v>
      </c>
      <c r="H3582" s="4" t="s">
        <v>163</v>
      </c>
      <c r="I3582" s="16"/>
      <c r="J3582" s="16"/>
      <c r="K3582" s="16"/>
      <c r="L3582" s="16"/>
      <c r="M3582" s="16"/>
      <c r="N3582" s="16"/>
      <c r="O3582" s="17" t="str">
        <f>IFERROR(K3582/I3582,"")</f>
        <v/>
      </c>
      <c r="P3582" s="17" t="str">
        <f>IFERROR(L3582/J3582,"")</f>
        <v/>
      </c>
      <c r="Q3582" s="16"/>
      <c r="R3582" s="16"/>
      <c r="S3582" s="16"/>
      <c r="T3582" s="16"/>
      <c r="U3582" s="16"/>
      <c r="V3582" s="16"/>
      <c r="W3582" s="16"/>
      <c r="X3582" s="16"/>
      <c r="Y3582" s="16"/>
      <c r="Z3582" s="16"/>
      <c r="AA3582" s="16" t="str">
        <f>IF(COUNT(Q3582:Z3582)=0,"",SUM(Q3582:Q3582))</f>
        <v/>
      </c>
      <c r="AB3582" s="16" t="str">
        <f>IF(COUNT(Q3582:Z3582)=0,"",SUM(R3582:S3582))</f>
        <v/>
      </c>
      <c r="AC3582" s="16" t="str">
        <f>IF(COUNT(Q3582:Z3582)=0,"",SUM(T3582:V3582))</f>
        <v/>
      </c>
      <c r="AD3582" s="16" t="str">
        <f>IF(COUNT(Q3582:Z3582)=0,"",SUM(W3582:Y3582))</f>
        <v/>
      </c>
      <c r="AE3582" s="16" t="str">
        <f>IF(COUNT(Q3582:Z3582)=0,"",SUM(Z3582:Z3582))</f>
        <v/>
      </c>
      <c r="AF3582" s="16" t="str">
        <f>IF(COUNT(Q3582:Z3582)=0,"",SUM(Q3582:Z3582))</f>
        <v/>
      </c>
      <c r="AG3582" s="17" t="str">
        <f>IFERROR((AA3582+AB3582)/AF3582,"")</f>
        <v/>
      </c>
      <c r="AH3582" s="16"/>
    </row>
    <row r="3583" spans="1:34" x14ac:dyDescent="0.2">
      <c r="A3583" s="4" t="s">
        <v>21</v>
      </c>
      <c r="B3583" s="4" t="s">
        <v>138</v>
      </c>
      <c r="C3583" s="4" t="s">
        <v>1036</v>
      </c>
      <c r="D3583" s="4" t="s">
        <v>626</v>
      </c>
      <c r="E3583" s="4" t="s">
        <v>627</v>
      </c>
      <c r="F3583" s="4" t="s">
        <v>2424</v>
      </c>
      <c r="G3583" s="4" t="s">
        <v>158</v>
      </c>
      <c r="H3583" s="4" t="s">
        <v>165</v>
      </c>
      <c r="I3583" s="16"/>
      <c r="J3583" s="16"/>
      <c r="K3583" s="16"/>
      <c r="L3583" s="16"/>
      <c r="M3583" s="16"/>
      <c r="N3583" s="16"/>
      <c r="O3583" s="17" t="str">
        <f>IFERROR(K3583/I3583,"")</f>
        <v/>
      </c>
      <c r="P3583" s="17" t="str">
        <f>IFERROR(L3583/J3583,"")</f>
        <v/>
      </c>
      <c r="Q3583" s="16"/>
      <c r="R3583" s="16"/>
      <c r="S3583" s="16"/>
      <c r="T3583" s="16"/>
      <c r="U3583" s="16"/>
      <c r="V3583" s="16"/>
      <c r="W3583" s="16"/>
      <c r="X3583" s="16"/>
      <c r="Y3583" s="16"/>
      <c r="Z3583" s="16"/>
      <c r="AA3583" s="16" t="str">
        <f>IF(COUNT(Q3583:Z3583)=0,"",SUM(Q3583:Q3583))</f>
        <v/>
      </c>
      <c r="AB3583" s="16" t="str">
        <f>IF(COUNT(Q3583:Z3583)=0,"",SUM(R3583:S3583))</f>
        <v/>
      </c>
      <c r="AC3583" s="16" t="str">
        <f>IF(COUNT(Q3583:Z3583)=0,"",SUM(T3583:V3583))</f>
        <v/>
      </c>
      <c r="AD3583" s="16" t="str">
        <f>IF(COUNT(Q3583:Z3583)=0,"",SUM(W3583:Y3583))</f>
        <v/>
      </c>
      <c r="AE3583" s="16" t="str">
        <f>IF(COUNT(Q3583:Z3583)=0,"",SUM(Z3583:Z3583))</f>
        <v/>
      </c>
      <c r="AF3583" s="16" t="str">
        <f>IF(COUNT(Q3583:Z3583)=0,"",SUM(Q3583:Z3583))</f>
        <v/>
      </c>
      <c r="AG3583" s="17" t="str">
        <f>IFERROR((AA3583+AB3583)/AF3583,"")</f>
        <v/>
      </c>
      <c r="AH3583" s="16"/>
    </row>
    <row r="3584" spans="1:34" x14ac:dyDescent="0.2">
      <c r="A3584" s="4" t="s">
        <v>21</v>
      </c>
      <c r="B3584" s="4" t="s">
        <v>138</v>
      </c>
      <c r="C3584" s="4" t="s">
        <v>1036</v>
      </c>
      <c r="D3584" s="4" t="s">
        <v>626</v>
      </c>
      <c r="E3584" s="4" t="s">
        <v>627</v>
      </c>
      <c r="F3584" s="4" t="s">
        <v>2425</v>
      </c>
      <c r="G3584" s="4" t="s">
        <v>158</v>
      </c>
      <c r="H3584" s="4" t="s">
        <v>165</v>
      </c>
      <c r="I3584" s="16"/>
      <c r="J3584" s="16"/>
      <c r="K3584" s="16"/>
      <c r="L3584" s="16"/>
      <c r="M3584" s="16"/>
      <c r="N3584" s="16"/>
      <c r="O3584" s="17" t="str">
        <f>IFERROR(K3584/I3584,"")</f>
        <v/>
      </c>
      <c r="P3584" s="17" t="str">
        <f>IFERROR(L3584/J3584,"")</f>
        <v/>
      </c>
      <c r="Q3584" s="16"/>
      <c r="R3584" s="16"/>
      <c r="S3584" s="16"/>
      <c r="T3584" s="16"/>
      <c r="U3584" s="16"/>
      <c r="V3584" s="16"/>
      <c r="W3584" s="16"/>
      <c r="X3584" s="16"/>
      <c r="Y3584" s="16"/>
      <c r="Z3584" s="16"/>
      <c r="AA3584" s="16" t="str">
        <f>IF(COUNT(Q3584:Z3584)=0,"",SUM(Q3584:Q3584))</f>
        <v/>
      </c>
      <c r="AB3584" s="16" t="str">
        <f>IF(COUNT(Q3584:Z3584)=0,"",SUM(R3584:S3584))</f>
        <v/>
      </c>
      <c r="AC3584" s="16" t="str">
        <f>IF(COUNT(Q3584:Z3584)=0,"",SUM(T3584:V3584))</f>
        <v/>
      </c>
      <c r="AD3584" s="16" t="str">
        <f>IF(COUNT(Q3584:Z3584)=0,"",SUM(W3584:Y3584))</f>
        <v/>
      </c>
      <c r="AE3584" s="16" t="str">
        <f>IF(COUNT(Q3584:Z3584)=0,"",SUM(Z3584:Z3584))</f>
        <v/>
      </c>
      <c r="AF3584" s="16" t="str">
        <f>IF(COUNT(Q3584:Z3584)=0,"",SUM(Q3584:Z3584))</f>
        <v/>
      </c>
      <c r="AG3584" s="17" t="str">
        <f>IFERROR((AA3584+AB3584)/AF3584,"")</f>
        <v/>
      </c>
      <c r="AH3584" s="16"/>
    </row>
    <row r="3585" spans="1:34" x14ac:dyDescent="0.2">
      <c r="A3585" s="4" t="s">
        <v>21</v>
      </c>
      <c r="B3585" s="4" t="s">
        <v>138</v>
      </c>
      <c r="C3585" s="4" t="s">
        <v>1036</v>
      </c>
      <c r="D3585" s="4" t="s">
        <v>626</v>
      </c>
      <c r="E3585" s="4" t="s">
        <v>627</v>
      </c>
      <c r="F3585" s="4" t="s">
        <v>2426</v>
      </c>
      <c r="G3585" s="4" t="s">
        <v>158</v>
      </c>
      <c r="H3585" s="4" t="s">
        <v>165</v>
      </c>
      <c r="I3585" s="16"/>
      <c r="J3585" s="16"/>
      <c r="K3585" s="16"/>
      <c r="L3585" s="16"/>
      <c r="M3585" s="16"/>
      <c r="N3585" s="16"/>
      <c r="O3585" s="17" t="str">
        <f>IFERROR(K3585/I3585,"")</f>
        <v/>
      </c>
      <c r="P3585" s="17" t="str">
        <f>IFERROR(L3585/J3585,"")</f>
        <v/>
      </c>
      <c r="Q3585" s="16"/>
      <c r="R3585" s="16"/>
      <c r="S3585" s="16"/>
      <c r="T3585" s="16"/>
      <c r="U3585" s="16"/>
      <c r="V3585" s="16"/>
      <c r="W3585" s="16"/>
      <c r="X3585" s="16"/>
      <c r="Y3585" s="16"/>
      <c r="Z3585" s="16"/>
      <c r="AA3585" s="16" t="str">
        <f>IF(COUNT(Q3585:Z3585)=0,"",SUM(Q3585:Q3585))</f>
        <v/>
      </c>
      <c r="AB3585" s="16" t="str">
        <f>IF(COUNT(Q3585:Z3585)=0,"",SUM(R3585:S3585))</f>
        <v/>
      </c>
      <c r="AC3585" s="16" t="str">
        <f>IF(COUNT(Q3585:Z3585)=0,"",SUM(T3585:V3585))</f>
        <v/>
      </c>
      <c r="AD3585" s="16" t="str">
        <f>IF(COUNT(Q3585:Z3585)=0,"",SUM(W3585:Y3585))</f>
        <v/>
      </c>
      <c r="AE3585" s="16" t="str">
        <f>IF(COUNT(Q3585:Z3585)=0,"",SUM(Z3585:Z3585))</f>
        <v/>
      </c>
      <c r="AF3585" s="16" t="str">
        <f>IF(COUNT(Q3585:Z3585)=0,"",SUM(Q3585:Z3585))</f>
        <v/>
      </c>
      <c r="AG3585" s="17" t="str">
        <f>IFERROR((AA3585+AB3585)/AF3585,"")</f>
        <v/>
      </c>
      <c r="AH3585" s="16"/>
    </row>
    <row r="3586" spans="1:34" x14ac:dyDescent="0.2">
      <c r="A3586" s="4" t="s">
        <v>21</v>
      </c>
      <c r="B3586" s="4" t="s">
        <v>138</v>
      </c>
      <c r="C3586" s="4" t="s">
        <v>1036</v>
      </c>
      <c r="D3586" s="4" t="s">
        <v>626</v>
      </c>
      <c r="E3586" s="4" t="s">
        <v>627</v>
      </c>
      <c r="F3586" s="4" t="s">
        <v>2427</v>
      </c>
      <c r="G3586" s="4" t="s">
        <v>158</v>
      </c>
      <c r="H3586" s="4" t="s">
        <v>164</v>
      </c>
      <c r="I3586" s="16"/>
      <c r="J3586" s="16"/>
      <c r="K3586" s="16"/>
      <c r="L3586" s="16"/>
      <c r="M3586" s="16"/>
      <c r="N3586" s="16"/>
      <c r="O3586" s="17" t="str">
        <f>IFERROR(K3586/I3586,"")</f>
        <v/>
      </c>
      <c r="P3586" s="17" t="str">
        <f>IFERROR(L3586/J3586,"")</f>
        <v/>
      </c>
      <c r="Q3586" s="16"/>
      <c r="R3586" s="16"/>
      <c r="S3586" s="16"/>
      <c r="T3586" s="16"/>
      <c r="U3586" s="16"/>
      <c r="V3586" s="16"/>
      <c r="W3586" s="16"/>
      <c r="X3586" s="16"/>
      <c r="Y3586" s="16"/>
      <c r="Z3586" s="16"/>
      <c r="AA3586" s="16" t="str">
        <f>IF(COUNT(Q3586:Z3586)=0,"",SUM(Q3586:Q3586))</f>
        <v/>
      </c>
      <c r="AB3586" s="16" t="str">
        <f>IF(COUNT(Q3586:Z3586)=0,"",SUM(R3586:S3586))</f>
        <v/>
      </c>
      <c r="AC3586" s="16" t="str">
        <f>IF(COUNT(Q3586:Z3586)=0,"",SUM(T3586:V3586))</f>
        <v/>
      </c>
      <c r="AD3586" s="16" t="str">
        <f>IF(COUNT(Q3586:Z3586)=0,"",SUM(W3586:Y3586))</f>
        <v/>
      </c>
      <c r="AE3586" s="16" t="str">
        <f>IF(COUNT(Q3586:Z3586)=0,"",SUM(Z3586:Z3586))</f>
        <v/>
      </c>
      <c r="AF3586" s="16" t="str">
        <f>IF(COUNT(Q3586:Z3586)=0,"",SUM(Q3586:Z3586))</f>
        <v/>
      </c>
      <c r="AG3586" s="17" t="str">
        <f>IFERROR((AA3586+AB3586)/AF3586,"")</f>
        <v/>
      </c>
      <c r="AH3586" s="16"/>
    </row>
    <row r="3587" spans="1:34" x14ac:dyDescent="0.2">
      <c r="A3587" s="4" t="s">
        <v>21</v>
      </c>
      <c r="B3587" s="4" t="s">
        <v>138</v>
      </c>
      <c r="C3587" s="4" t="s">
        <v>1036</v>
      </c>
      <c r="D3587" s="4" t="s">
        <v>626</v>
      </c>
      <c r="E3587" s="4" t="s">
        <v>627</v>
      </c>
      <c r="F3587" s="4" t="s">
        <v>2428</v>
      </c>
      <c r="G3587" s="4" t="s">
        <v>158</v>
      </c>
      <c r="H3587" s="4" t="s">
        <v>164</v>
      </c>
      <c r="I3587" s="16"/>
      <c r="J3587" s="16"/>
      <c r="K3587" s="16"/>
      <c r="L3587" s="16"/>
      <c r="M3587" s="16"/>
      <c r="N3587" s="16"/>
      <c r="O3587" s="17" t="str">
        <f>IFERROR(K3587/I3587,"")</f>
        <v/>
      </c>
      <c r="P3587" s="17" t="str">
        <f>IFERROR(L3587/J3587,"")</f>
        <v/>
      </c>
      <c r="Q3587" s="16"/>
      <c r="R3587" s="16"/>
      <c r="S3587" s="16"/>
      <c r="T3587" s="16"/>
      <c r="U3587" s="16"/>
      <c r="V3587" s="16"/>
      <c r="W3587" s="16"/>
      <c r="X3587" s="16"/>
      <c r="Y3587" s="16"/>
      <c r="Z3587" s="16"/>
      <c r="AA3587" s="16" t="str">
        <f>IF(COUNT(Q3587:Z3587)=0,"",SUM(Q3587:Q3587))</f>
        <v/>
      </c>
      <c r="AB3587" s="16" t="str">
        <f>IF(COUNT(Q3587:Z3587)=0,"",SUM(R3587:S3587))</f>
        <v/>
      </c>
      <c r="AC3587" s="16" t="str">
        <f>IF(COUNT(Q3587:Z3587)=0,"",SUM(T3587:V3587))</f>
        <v/>
      </c>
      <c r="AD3587" s="16" t="str">
        <f>IF(COUNT(Q3587:Z3587)=0,"",SUM(W3587:Y3587))</f>
        <v/>
      </c>
      <c r="AE3587" s="16" t="str">
        <f>IF(COUNT(Q3587:Z3587)=0,"",SUM(Z3587:Z3587))</f>
        <v/>
      </c>
      <c r="AF3587" s="16" t="str">
        <f>IF(COUNT(Q3587:Z3587)=0,"",SUM(Q3587:Z3587))</f>
        <v/>
      </c>
      <c r="AG3587" s="17" t="str">
        <f>IFERROR((AA3587+AB3587)/AF3587,"")</f>
        <v/>
      </c>
      <c r="AH3587" s="16"/>
    </row>
    <row r="3588" spans="1:34" x14ac:dyDescent="0.2">
      <c r="A3588" s="4" t="s">
        <v>21</v>
      </c>
      <c r="B3588" s="4" t="s">
        <v>138</v>
      </c>
      <c r="C3588" s="4" t="s">
        <v>1036</v>
      </c>
      <c r="D3588" s="4" t="s">
        <v>629</v>
      </c>
      <c r="E3588" s="4" t="s">
        <v>630</v>
      </c>
      <c r="F3588" s="4" t="s">
        <v>2436</v>
      </c>
      <c r="G3588" s="4" t="s">
        <v>157</v>
      </c>
      <c r="H3588" s="4" t="s">
        <v>165</v>
      </c>
      <c r="I3588" s="16"/>
      <c r="J3588" s="16"/>
      <c r="K3588" s="16"/>
      <c r="L3588" s="16"/>
      <c r="M3588" s="16"/>
      <c r="N3588" s="16"/>
      <c r="O3588" s="17" t="str">
        <f>IFERROR(K3588/I3588,"")</f>
        <v/>
      </c>
      <c r="P3588" s="17" t="str">
        <f>IFERROR(L3588/J3588,"")</f>
        <v/>
      </c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 t="str">
        <f>IF(COUNT(Q3588:Z3588)=0,"",SUM(Q3588:Q3588))</f>
        <v/>
      </c>
      <c r="AB3588" s="16" t="str">
        <f>IF(COUNT(Q3588:Z3588)=0,"",SUM(R3588:S3588))</f>
        <v/>
      </c>
      <c r="AC3588" s="16" t="str">
        <f>IF(COUNT(Q3588:Z3588)=0,"",SUM(T3588:V3588))</f>
        <v/>
      </c>
      <c r="AD3588" s="16" t="str">
        <f>IF(COUNT(Q3588:Z3588)=0,"",SUM(W3588:Y3588))</f>
        <v/>
      </c>
      <c r="AE3588" s="16" t="str">
        <f>IF(COUNT(Q3588:Z3588)=0,"",SUM(Z3588:Z3588))</f>
        <v/>
      </c>
      <c r="AF3588" s="16" t="str">
        <f>IF(COUNT(Q3588:Z3588)=0,"",SUM(Q3588:Z3588))</f>
        <v/>
      </c>
      <c r="AG3588" s="17" t="str">
        <f>IFERROR((AA3588+AB3588)/AF3588,"")</f>
        <v/>
      </c>
      <c r="AH3588" s="16"/>
    </row>
    <row r="3589" spans="1:34" x14ac:dyDescent="0.2">
      <c r="A3589" s="4" t="s">
        <v>21</v>
      </c>
      <c r="B3589" s="4" t="s">
        <v>138</v>
      </c>
      <c r="C3589" s="4" t="s">
        <v>1036</v>
      </c>
      <c r="D3589" s="4" t="s">
        <v>629</v>
      </c>
      <c r="E3589" s="4" t="s">
        <v>630</v>
      </c>
      <c r="F3589" s="4" t="s">
        <v>2437</v>
      </c>
      <c r="G3589" s="4" t="s">
        <v>157</v>
      </c>
      <c r="H3589" s="4" t="s">
        <v>164</v>
      </c>
      <c r="I3589" s="16"/>
      <c r="J3589" s="16"/>
      <c r="K3589" s="16"/>
      <c r="L3589" s="16"/>
      <c r="M3589" s="16"/>
      <c r="N3589" s="16"/>
      <c r="O3589" s="17" t="str">
        <f>IFERROR(K3589/I3589,"")</f>
        <v/>
      </c>
      <c r="P3589" s="17" t="str">
        <f>IFERROR(L3589/J3589,"")</f>
        <v/>
      </c>
      <c r="Q3589" s="16"/>
      <c r="R3589" s="16"/>
      <c r="S3589" s="16"/>
      <c r="T3589" s="16"/>
      <c r="U3589" s="16"/>
      <c r="V3589" s="16"/>
      <c r="W3589" s="16"/>
      <c r="X3589" s="16"/>
      <c r="Y3589" s="16"/>
      <c r="Z3589" s="16"/>
      <c r="AA3589" s="16" t="str">
        <f>IF(COUNT(Q3589:Z3589)=0,"",SUM(Q3589:Q3589))</f>
        <v/>
      </c>
      <c r="AB3589" s="16" t="str">
        <f>IF(COUNT(Q3589:Z3589)=0,"",SUM(R3589:S3589))</f>
        <v/>
      </c>
      <c r="AC3589" s="16" t="str">
        <f>IF(COUNT(Q3589:Z3589)=0,"",SUM(T3589:V3589))</f>
        <v/>
      </c>
      <c r="AD3589" s="16" t="str">
        <f>IF(COUNT(Q3589:Z3589)=0,"",SUM(W3589:Y3589))</f>
        <v/>
      </c>
      <c r="AE3589" s="16" t="str">
        <f>IF(COUNT(Q3589:Z3589)=0,"",SUM(Z3589:Z3589))</f>
        <v/>
      </c>
      <c r="AF3589" s="16" t="str">
        <f>IF(COUNT(Q3589:Z3589)=0,"",SUM(Q3589:Z3589))</f>
        <v/>
      </c>
      <c r="AG3589" s="17" t="str">
        <f>IFERROR((AA3589+AB3589)/AF3589,"")</f>
        <v/>
      </c>
      <c r="AH3589" s="16"/>
    </row>
    <row r="3590" spans="1:34" x14ac:dyDescent="0.2">
      <c r="A3590" s="4" t="s">
        <v>21</v>
      </c>
      <c r="B3590" s="4" t="s">
        <v>138</v>
      </c>
      <c r="C3590" s="4" t="s">
        <v>1036</v>
      </c>
      <c r="D3590" s="4" t="s">
        <v>629</v>
      </c>
      <c r="E3590" s="4" t="s">
        <v>630</v>
      </c>
      <c r="F3590" s="4" t="s">
        <v>2446</v>
      </c>
      <c r="G3590" s="4" t="s">
        <v>157</v>
      </c>
      <c r="H3590" s="4" t="s">
        <v>165</v>
      </c>
      <c r="I3590" s="16"/>
      <c r="J3590" s="16"/>
      <c r="K3590" s="16"/>
      <c r="L3590" s="16"/>
      <c r="M3590" s="16"/>
      <c r="N3590" s="16"/>
      <c r="O3590" s="17" t="str">
        <f>IFERROR(K3590/I3590,"")</f>
        <v/>
      </c>
      <c r="P3590" s="17" t="str">
        <f>IFERROR(L3590/J3590,"")</f>
        <v/>
      </c>
      <c r="Q3590" s="16"/>
      <c r="R3590" s="16"/>
      <c r="S3590" s="16"/>
      <c r="T3590" s="16"/>
      <c r="U3590" s="16"/>
      <c r="V3590" s="16"/>
      <c r="W3590" s="16"/>
      <c r="X3590" s="16"/>
      <c r="Y3590" s="16"/>
      <c r="Z3590" s="16"/>
      <c r="AA3590" s="16" t="str">
        <f>IF(COUNT(Q3590:Z3590)=0,"",SUM(Q3590:Q3590))</f>
        <v/>
      </c>
      <c r="AB3590" s="16" t="str">
        <f>IF(COUNT(Q3590:Z3590)=0,"",SUM(R3590:S3590))</f>
        <v/>
      </c>
      <c r="AC3590" s="16" t="str">
        <f>IF(COUNT(Q3590:Z3590)=0,"",SUM(T3590:V3590))</f>
        <v/>
      </c>
      <c r="AD3590" s="16" t="str">
        <f>IF(COUNT(Q3590:Z3590)=0,"",SUM(W3590:Y3590))</f>
        <v/>
      </c>
      <c r="AE3590" s="16" t="str">
        <f>IF(COUNT(Q3590:Z3590)=0,"",SUM(Z3590:Z3590))</f>
        <v/>
      </c>
      <c r="AF3590" s="16" t="str">
        <f>IF(COUNT(Q3590:Z3590)=0,"",SUM(Q3590:Z3590))</f>
        <v/>
      </c>
      <c r="AG3590" s="17" t="str">
        <f>IFERROR((AA3590+AB3590)/AF3590,"")</f>
        <v/>
      </c>
      <c r="AH3590" s="16"/>
    </row>
    <row r="3591" spans="1:34" x14ac:dyDescent="0.2">
      <c r="A3591" s="4" t="s">
        <v>21</v>
      </c>
      <c r="B3591" s="4" t="s">
        <v>138</v>
      </c>
      <c r="C3591" s="4" t="s">
        <v>1036</v>
      </c>
      <c r="D3591" s="4" t="s">
        <v>629</v>
      </c>
      <c r="E3591" s="4" t="s">
        <v>630</v>
      </c>
      <c r="F3591" s="4" t="s">
        <v>2454</v>
      </c>
      <c r="G3591" s="4" t="s">
        <v>157</v>
      </c>
      <c r="H3591" s="4" t="s">
        <v>163</v>
      </c>
      <c r="I3591" s="16"/>
      <c r="J3591" s="16"/>
      <c r="K3591" s="16"/>
      <c r="L3591" s="16"/>
      <c r="M3591" s="16"/>
      <c r="N3591" s="16"/>
      <c r="O3591" s="17" t="str">
        <f>IFERROR(K3591/I3591,"")</f>
        <v/>
      </c>
      <c r="P3591" s="17" t="str">
        <f>IFERROR(L3591/J3591,"")</f>
        <v/>
      </c>
      <c r="Q3591" s="16"/>
      <c r="R3591" s="16"/>
      <c r="S3591" s="16"/>
      <c r="T3591" s="16"/>
      <c r="U3591" s="16"/>
      <c r="V3591" s="16"/>
      <c r="W3591" s="16"/>
      <c r="X3591" s="16"/>
      <c r="Y3591" s="16"/>
      <c r="Z3591" s="16"/>
      <c r="AA3591" s="16" t="str">
        <f>IF(COUNT(Q3591:Z3591)=0,"",SUM(Q3591:Q3591))</f>
        <v/>
      </c>
      <c r="AB3591" s="16" t="str">
        <f>IF(COUNT(Q3591:Z3591)=0,"",SUM(R3591:S3591))</f>
        <v/>
      </c>
      <c r="AC3591" s="16" t="str">
        <f>IF(COUNT(Q3591:Z3591)=0,"",SUM(T3591:V3591))</f>
        <v/>
      </c>
      <c r="AD3591" s="16" t="str">
        <f>IF(COUNT(Q3591:Z3591)=0,"",SUM(W3591:Y3591))</f>
        <v/>
      </c>
      <c r="AE3591" s="16" t="str">
        <f>IF(COUNT(Q3591:Z3591)=0,"",SUM(Z3591:Z3591))</f>
        <v/>
      </c>
      <c r="AF3591" s="16" t="str">
        <f>IF(COUNT(Q3591:Z3591)=0,"",SUM(Q3591:Z3591))</f>
        <v/>
      </c>
      <c r="AG3591" s="17" t="str">
        <f>IFERROR((AA3591+AB3591)/AF3591,"")</f>
        <v/>
      </c>
      <c r="AH3591" s="16"/>
    </row>
    <row r="3592" spans="1:34" x14ac:dyDescent="0.2">
      <c r="A3592" s="4" t="s">
        <v>21</v>
      </c>
      <c r="B3592" s="4" t="s">
        <v>138</v>
      </c>
      <c r="C3592" s="4" t="s">
        <v>1036</v>
      </c>
      <c r="D3592" s="4" t="s">
        <v>629</v>
      </c>
      <c r="E3592" s="4" t="s">
        <v>630</v>
      </c>
      <c r="F3592" s="4" t="s">
        <v>2455</v>
      </c>
      <c r="G3592" s="4" t="s">
        <v>157</v>
      </c>
      <c r="H3592" s="4" t="s">
        <v>165</v>
      </c>
      <c r="I3592" s="16"/>
      <c r="J3592" s="16"/>
      <c r="K3592" s="16"/>
      <c r="L3592" s="16"/>
      <c r="M3592" s="16"/>
      <c r="N3592" s="16"/>
      <c r="O3592" s="17" t="str">
        <f>IFERROR(K3592/I3592,"")</f>
        <v/>
      </c>
      <c r="P3592" s="17" t="str">
        <f>IFERROR(L3592/J3592,"")</f>
        <v/>
      </c>
      <c r="Q3592" s="16"/>
      <c r="R3592" s="16"/>
      <c r="S3592" s="16"/>
      <c r="T3592" s="16"/>
      <c r="U3592" s="16"/>
      <c r="V3592" s="16"/>
      <c r="W3592" s="16"/>
      <c r="X3592" s="16"/>
      <c r="Y3592" s="16"/>
      <c r="Z3592" s="16"/>
      <c r="AA3592" s="16" t="str">
        <f>IF(COUNT(Q3592:Z3592)=0,"",SUM(Q3592:Q3592))</f>
        <v/>
      </c>
      <c r="AB3592" s="16" t="str">
        <f>IF(COUNT(Q3592:Z3592)=0,"",SUM(R3592:S3592))</f>
        <v/>
      </c>
      <c r="AC3592" s="16" t="str">
        <f>IF(COUNT(Q3592:Z3592)=0,"",SUM(T3592:V3592))</f>
        <v/>
      </c>
      <c r="AD3592" s="16" t="str">
        <f>IF(COUNT(Q3592:Z3592)=0,"",SUM(W3592:Y3592))</f>
        <v/>
      </c>
      <c r="AE3592" s="16" t="str">
        <f>IF(COUNT(Q3592:Z3592)=0,"",SUM(Z3592:Z3592))</f>
        <v/>
      </c>
      <c r="AF3592" s="16" t="str">
        <f>IF(COUNT(Q3592:Z3592)=0,"",SUM(Q3592:Z3592))</f>
        <v/>
      </c>
      <c r="AG3592" s="17" t="str">
        <f>IFERROR((AA3592+AB3592)/AF3592,"")</f>
        <v/>
      </c>
      <c r="AH3592" s="16"/>
    </row>
    <row r="3593" spans="1:34" x14ac:dyDescent="0.2">
      <c r="A3593" s="4" t="s">
        <v>21</v>
      </c>
      <c r="B3593" s="4" t="s">
        <v>138</v>
      </c>
      <c r="C3593" s="4" t="s">
        <v>1036</v>
      </c>
      <c r="D3593" s="4" t="s">
        <v>629</v>
      </c>
      <c r="E3593" s="4" t="s">
        <v>630</v>
      </c>
      <c r="F3593" s="4" t="s">
        <v>2459</v>
      </c>
      <c r="G3593" s="4" t="s">
        <v>157</v>
      </c>
      <c r="H3593" s="4" t="s">
        <v>164</v>
      </c>
      <c r="I3593" s="16">
        <v>0</v>
      </c>
      <c r="J3593" s="16">
        <v>42</v>
      </c>
      <c r="K3593" s="16">
        <v>0</v>
      </c>
      <c r="L3593" s="16"/>
      <c r="M3593" s="16">
        <v>0</v>
      </c>
      <c r="N3593" s="16"/>
      <c r="O3593" s="17" t="str">
        <f>IFERROR(K3593/I3593,"")</f>
        <v/>
      </c>
      <c r="P3593" s="17">
        <f>IFERROR(L3593/J3593,"")</f>
        <v>0</v>
      </c>
      <c r="Q3593" s="16"/>
      <c r="R3593" s="16">
        <v>0</v>
      </c>
      <c r="S3593" s="16">
        <v>0</v>
      </c>
      <c r="T3593" s="16">
        <v>0</v>
      </c>
      <c r="U3593" s="16">
        <v>0</v>
      </c>
      <c r="V3593" s="16">
        <v>0</v>
      </c>
      <c r="W3593" s="16">
        <v>0</v>
      </c>
      <c r="X3593" s="16">
        <v>0</v>
      </c>
      <c r="Y3593" s="16">
        <v>0</v>
      </c>
      <c r="Z3593" s="16">
        <v>0</v>
      </c>
      <c r="AA3593" s="16">
        <f>IF(COUNT(Q3593:Z3593)=0,"",SUM(Q3593:Q3593))</f>
        <v>0</v>
      </c>
      <c r="AB3593" s="16">
        <f>IF(COUNT(Q3593:Z3593)=0,"",SUM(R3593:S3593))</f>
        <v>0</v>
      </c>
      <c r="AC3593" s="16">
        <f>IF(COUNT(Q3593:Z3593)=0,"",SUM(T3593:V3593))</f>
        <v>0</v>
      </c>
      <c r="AD3593" s="16">
        <f>IF(COUNT(Q3593:Z3593)=0,"",SUM(W3593:Y3593))</f>
        <v>0</v>
      </c>
      <c r="AE3593" s="16">
        <f>IF(COUNT(Q3593:Z3593)=0,"",SUM(Z3593:Z3593))</f>
        <v>0</v>
      </c>
      <c r="AF3593" s="16">
        <f>IF(COUNT(Q3593:Z3593)=0,"",SUM(Q3593:Z3593))</f>
        <v>0</v>
      </c>
      <c r="AG3593" s="17" t="str">
        <f>IFERROR((AA3593+AB3593)/AF3593,"")</f>
        <v/>
      </c>
      <c r="AH3593" s="16"/>
    </row>
    <row r="3594" spans="1:34" x14ac:dyDescent="0.2">
      <c r="A3594" s="4" t="s">
        <v>21</v>
      </c>
      <c r="B3594" s="4" t="s">
        <v>138</v>
      </c>
      <c r="C3594" s="4" t="s">
        <v>1036</v>
      </c>
      <c r="D3594" s="4" t="s">
        <v>629</v>
      </c>
      <c r="E3594" s="4" t="s">
        <v>630</v>
      </c>
      <c r="F3594" s="4" t="s">
        <v>2463</v>
      </c>
      <c r="G3594" s="4" t="s">
        <v>157</v>
      </c>
      <c r="H3594" s="4" t="s">
        <v>165</v>
      </c>
      <c r="I3594" s="16"/>
      <c r="J3594" s="16"/>
      <c r="K3594" s="16"/>
      <c r="L3594" s="16"/>
      <c r="M3594" s="16"/>
      <c r="N3594" s="16"/>
      <c r="O3594" s="17" t="str">
        <f>IFERROR(K3594/I3594,"")</f>
        <v/>
      </c>
      <c r="P3594" s="17" t="str">
        <f>IFERROR(L3594/J3594,"")</f>
        <v/>
      </c>
      <c r="Q3594" s="16"/>
      <c r="R3594" s="16"/>
      <c r="S3594" s="16"/>
      <c r="T3594" s="16"/>
      <c r="U3594" s="16"/>
      <c r="V3594" s="16"/>
      <c r="W3594" s="16"/>
      <c r="X3594" s="16"/>
      <c r="Y3594" s="16"/>
      <c r="Z3594" s="16"/>
      <c r="AA3594" s="16" t="str">
        <f>IF(COUNT(Q3594:Z3594)=0,"",SUM(Q3594:Q3594))</f>
        <v/>
      </c>
      <c r="AB3594" s="16" t="str">
        <f>IF(COUNT(Q3594:Z3594)=0,"",SUM(R3594:S3594))</f>
        <v/>
      </c>
      <c r="AC3594" s="16" t="str">
        <f>IF(COUNT(Q3594:Z3594)=0,"",SUM(T3594:V3594))</f>
        <v/>
      </c>
      <c r="AD3594" s="16" t="str">
        <f>IF(COUNT(Q3594:Z3594)=0,"",SUM(W3594:Y3594))</f>
        <v/>
      </c>
      <c r="AE3594" s="16" t="str">
        <f>IF(COUNT(Q3594:Z3594)=0,"",SUM(Z3594:Z3594))</f>
        <v/>
      </c>
      <c r="AF3594" s="16" t="str">
        <f>IF(COUNT(Q3594:Z3594)=0,"",SUM(Q3594:Z3594))</f>
        <v/>
      </c>
      <c r="AG3594" s="17" t="str">
        <f>IFERROR((AA3594+AB3594)/AF3594,"")</f>
        <v/>
      </c>
      <c r="AH3594" s="16"/>
    </row>
    <row r="3595" spans="1:34" x14ac:dyDescent="0.2">
      <c r="A3595" s="4" t="s">
        <v>21</v>
      </c>
      <c r="B3595" s="4" t="s">
        <v>138</v>
      </c>
      <c r="C3595" s="4" t="s">
        <v>1036</v>
      </c>
      <c r="D3595" s="4" t="s">
        <v>629</v>
      </c>
      <c r="E3595" s="4" t="s">
        <v>630</v>
      </c>
      <c r="F3595" s="4" t="s">
        <v>2464</v>
      </c>
      <c r="G3595" s="4" t="s">
        <v>157</v>
      </c>
      <c r="H3595" s="4" t="s">
        <v>164</v>
      </c>
      <c r="I3595" s="16"/>
      <c r="J3595" s="16"/>
      <c r="K3595" s="16"/>
      <c r="L3595" s="16"/>
      <c r="M3595" s="16"/>
      <c r="N3595" s="16"/>
      <c r="O3595" s="17" t="str">
        <f>IFERROR(K3595/I3595,"")</f>
        <v/>
      </c>
      <c r="P3595" s="17" t="str">
        <f>IFERROR(L3595/J3595,"")</f>
        <v/>
      </c>
      <c r="Q3595" s="16"/>
      <c r="R3595" s="16"/>
      <c r="S3595" s="16"/>
      <c r="T3595" s="16"/>
      <c r="U3595" s="16"/>
      <c r="V3595" s="16"/>
      <c r="W3595" s="16"/>
      <c r="X3595" s="16"/>
      <c r="Y3595" s="16"/>
      <c r="Z3595" s="16"/>
      <c r="AA3595" s="16" t="str">
        <f>IF(COUNT(Q3595:Z3595)=0,"",SUM(Q3595:Q3595))</f>
        <v/>
      </c>
      <c r="AB3595" s="16" t="str">
        <f>IF(COUNT(Q3595:Z3595)=0,"",SUM(R3595:S3595))</f>
        <v/>
      </c>
      <c r="AC3595" s="16" t="str">
        <f>IF(COUNT(Q3595:Z3595)=0,"",SUM(T3595:V3595))</f>
        <v/>
      </c>
      <c r="AD3595" s="16" t="str">
        <f>IF(COUNT(Q3595:Z3595)=0,"",SUM(W3595:Y3595))</f>
        <v/>
      </c>
      <c r="AE3595" s="16" t="str">
        <f>IF(COUNT(Q3595:Z3595)=0,"",SUM(Z3595:Z3595))</f>
        <v/>
      </c>
      <c r="AF3595" s="16" t="str">
        <f>IF(COUNT(Q3595:Z3595)=0,"",SUM(Q3595:Z3595))</f>
        <v/>
      </c>
      <c r="AG3595" s="17" t="str">
        <f>IFERROR((AA3595+AB3595)/AF3595,"")</f>
        <v/>
      </c>
      <c r="AH3595" s="16"/>
    </row>
    <row r="3596" spans="1:34" x14ac:dyDescent="0.2">
      <c r="A3596" s="4" t="s">
        <v>21</v>
      </c>
      <c r="B3596" s="4" t="s">
        <v>138</v>
      </c>
      <c r="C3596" s="4" t="s">
        <v>1036</v>
      </c>
      <c r="D3596" s="4" t="s">
        <v>629</v>
      </c>
      <c r="E3596" s="4" t="s">
        <v>630</v>
      </c>
      <c r="F3596" s="4" t="s">
        <v>2465</v>
      </c>
      <c r="G3596" s="4" t="s">
        <v>157</v>
      </c>
      <c r="H3596" s="4" t="s">
        <v>165</v>
      </c>
      <c r="I3596" s="16"/>
      <c r="J3596" s="16"/>
      <c r="K3596" s="16"/>
      <c r="L3596" s="16"/>
      <c r="M3596" s="16"/>
      <c r="N3596" s="16"/>
      <c r="O3596" s="17" t="str">
        <f>IFERROR(K3596/I3596,"")</f>
        <v/>
      </c>
      <c r="P3596" s="17" t="str">
        <f>IFERROR(L3596/J3596,"")</f>
        <v/>
      </c>
      <c r="Q3596" s="16"/>
      <c r="R3596" s="16"/>
      <c r="S3596" s="16"/>
      <c r="T3596" s="16"/>
      <c r="U3596" s="16"/>
      <c r="V3596" s="16"/>
      <c r="W3596" s="16"/>
      <c r="X3596" s="16"/>
      <c r="Y3596" s="16"/>
      <c r="Z3596" s="16"/>
      <c r="AA3596" s="16" t="str">
        <f>IF(COUNT(Q3596:Z3596)=0,"",SUM(Q3596:Q3596))</f>
        <v/>
      </c>
      <c r="AB3596" s="16" t="str">
        <f>IF(COUNT(Q3596:Z3596)=0,"",SUM(R3596:S3596))</f>
        <v/>
      </c>
      <c r="AC3596" s="16" t="str">
        <f>IF(COUNT(Q3596:Z3596)=0,"",SUM(T3596:V3596))</f>
        <v/>
      </c>
      <c r="AD3596" s="16" t="str">
        <f>IF(COUNT(Q3596:Z3596)=0,"",SUM(W3596:Y3596))</f>
        <v/>
      </c>
      <c r="AE3596" s="16" t="str">
        <f>IF(COUNT(Q3596:Z3596)=0,"",SUM(Z3596:Z3596))</f>
        <v/>
      </c>
      <c r="AF3596" s="16" t="str">
        <f>IF(COUNT(Q3596:Z3596)=0,"",SUM(Q3596:Z3596))</f>
        <v/>
      </c>
      <c r="AG3596" s="17" t="str">
        <f>IFERROR((AA3596+AB3596)/AF3596,"")</f>
        <v/>
      </c>
      <c r="AH3596" s="16"/>
    </row>
    <row r="3597" spans="1:34" x14ac:dyDescent="0.2">
      <c r="A3597" s="4" t="s">
        <v>21</v>
      </c>
      <c r="B3597" s="4" t="s">
        <v>138</v>
      </c>
      <c r="C3597" s="4" t="s">
        <v>1036</v>
      </c>
      <c r="D3597" s="4" t="s">
        <v>629</v>
      </c>
      <c r="E3597" s="4" t="s">
        <v>630</v>
      </c>
      <c r="F3597" s="4" t="s">
        <v>2466</v>
      </c>
      <c r="G3597" s="4" t="s">
        <v>157</v>
      </c>
      <c r="H3597" s="4" t="s">
        <v>164</v>
      </c>
      <c r="I3597" s="16"/>
      <c r="J3597" s="16"/>
      <c r="K3597" s="16"/>
      <c r="L3597" s="16"/>
      <c r="M3597" s="16"/>
      <c r="N3597" s="16"/>
      <c r="O3597" s="17" t="str">
        <f>IFERROR(K3597/I3597,"")</f>
        <v/>
      </c>
      <c r="P3597" s="17" t="str">
        <f>IFERROR(L3597/J3597,"")</f>
        <v/>
      </c>
      <c r="Q3597" s="16"/>
      <c r="R3597" s="16"/>
      <c r="S3597" s="16"/>
      <c r="T3597" s="16"/>
      <c r="U3597" s="16"/>
      <c r="V3597" s="16"/>
      <c r="W3597" s="16"/>
      <c r="X3597" s="16"/>
      <c r="Y3597" s="16"/>
      <c r="Z3597" s="16"/>
      <c r="AA3597" s="16" t="str">
        <f>IF(COUNT(Q3597:Z3597)=0,"",SUM(Q3597:Q3597))</f>
        <v/>
      </c>
      <c r="AB3597" s="16" t="str">
        <f>IF(COUNT(Q3597:Z3597)=0,"",SUM(R3597:S3597))</f>
        <v/>
      </c>
      <c r="AC3597" s="16" t="str">
        <f>IF(COUNT(Q3597:Z3597)=0,"",SUM(T3597:V3597))</f>
        <v/>
      </c>
      <c r="AD3597" s="16" t="str">
        <f>IF(COUNT(Q3597:Z3597)=0,"",SUM(W3597:Y3597))</f>
        <v/>
      </c>
      <c r="AE3597" s="16" t="str">
        <f>IF(COUNT(Q3597:Z3597)=0,"",SUM(Z3597:Z3597))</f>
        <v/>
      </c>
      <c r="AF3597" s="16" t="str">
        <f>IF(COUNT(Q3597:Z3597)=0,"",SUM(Q3597:Z3597))</f>
        <v/>
      </c>
      <c r="AG3597" s="17" t="str">
        <f>IFERROR((AA3597+AB3597)/AF3597,"")</f>
        <v/>
      </c>
      <c r="AH3597" s="16"/>
    </row>
    <row r="3598" spans="1:34" x14ac:dyDescent="0.2">
      <c r="A3598" s="4" t="s">
        <v>21</v>
      </c>
      <c r="B3598" s="4" t="s">
        <v>138</v>
      </c>
      <c r="C3598" s="4" t="s">
        <v>1036</v>
      </c>
      <c r="D3598" s="4" t="s">
        <v>629</v>
      </c>
      <c r="E3598" s="4" t="s">
        <v>630</v>
      </c>
      <c r="F3598" s="4" t="s">
        <v>2467</v>
      </c>
      <c r="G3598" s="4" t="s">
        <v>157</v>
      </c>
      <c r="H3598" s="4" t="s">
        <v>163</v>
      </c>
      <c r="I3598" s="16"/>
      <c r="J3598" s="16"/>
      <c r="K3598" s="16"/>
      <c r="L3598" s="16"/>
      <c r="M3598" s="16"/>
      <c r="N3598" s="16"/>
      <c r="O3598" s="17" t="str">
        <f>IFERROR(K3598/I3598,"")</f>
        <v/>
      </c>
      <c r="P3598" s="17" t="str">
        <f>IFERROR(L3598/J3598,"")</f>
        <v/>
      </c>
      <c r="Q3598" s="16"/>
      <c r="R3598" s="16"/>
      <c r="S3598" s="16"/>
      <c r="T3598" s="16"/>
      <c r="U3598" s="16"/>
      <c r="V3598" s="16"/>
      <c r="W3598" s="16"/>
      <c r="X3598" s="16"/>
      <c r="Y3598" s="16"/>
      <c r="Z3598" s="16"/>
      <c r="AA3598" s="16" t="str">
        <f>IF(COUNT(Q3598:Z3598)=0,"",SUM(Q3598:Q3598))</f>
        <v/>
      </c>
      <c r="AB3598" s="16" t="str">
        <f>IF(COUNT(Q3598:Z3598)=0,"",SUM(R3598:S3598))</f>
        <v/>
      </c>
      <c r="AC3598" s="16" t="str">
        <f>IF(COUNT(Q3598:Z3598)=0,"",SUM(T3598:V3598))</f>
        <v/>
      </c>
      <c r="AD3598" s="16" t="str">
        <f>IF(COUNT(Q3598:Z3598)=0,"",SUM(W3598:Y3598))</f>
        <v/>
      </c>
      <c r="AE3598" s="16" t="str">
        <f>IF(COUNT(Q3598:Z3598)=0,"",SUM(Z3598:Z3598))</f>
        <v/>
      </c>
      <c r="AF3598" s="16" t="str">
        <f>IF(COUNT(Q3598:Z3598)=0,"",SUM(Q3598:Z3598))</f>
        <v/>
      </c>
      <c r="AG3598" s="17" t="str">
        <f>IFERROR((AA3598+AB3598)/AF3598,"")</f>
        <v/>
      </c>
      <c r="AH3598" s="16"/>
    </row>
    <row r="3599" spans="1:34" x14ac:dyDescent="0.2">
      <c r="A3599" s="4" t="s">
        <v>21</v>
      </c>
      <c r="B3599" s="4" t="s">
        <v>138</v>
      </c>
      <c r="C3599" s="4" t="s">
        <v>1036</v>
      </c>
      <c r="D3599" s="4" t="s">
        <v>629</v>
      </c>
      <c r="E3599" s="4" t="s">
        <v>630</v>
      </c>
      <c r="F3599" s="4" t="s">
        <v>2468</v>
      </c>
      <c r="G3599" s="4" t="s">
        <v>157</v>
      </c>
      <c r="H3599" s="4" t="s">
        <v>165</v>
      </c>
      <c r="I3599" s="16"/>
      <c r="J3599" s="16"/>
      <c r="K3599" s="16"/>
      <c r="L3599" s="16"/>
      <c r="M3599" s="16"/>
      <c r="N3599" s="16"/>
      <c r="O3599" s="17" t="str">
        <f>IFERROR(K3599/I3599,"")</f>
        <v/>
      </c>
      <c r="P3599" s="17" t="str">
        <f>IFERROR(L3599/J3599,"")</f>
        <v/>
      </c>
      <c r="Q3599" s="16"/>
      <c r="R3599" s="16"/>
      <c r="S3599" s="16"/>
      <c r="T3599" s="16"/>
      <c r="U3599" s="16"/>
      <c r="V3599" s="16"/>
      <c r="W3599" s="16"/>
      <c r="X3599" s="16"/>
      <c r="Y3599" s="16"/>
      <c r="Z3599" s="16"/>
      <c r="AA3599" s="16" t="str">
        <f>IF(COUNT(Q3599:Z3599)=0,"",SUM(Q3599:Q3599))</f>
        <v/>
      </c>
      <c r="AB3599" s="16" t="str">
        <f>IF(COUNT(Q3599:Z3599)=0,"",SUM(R3599:S3599))</f>
        <v/>
      </c>
      <c r="AC3599" s="16" t="str">
        <f>IF(COUNT(Q3599:Z3599)=0,"",SUM(T3599:V3599))</f>
        <v/>
      </c>
      <c r="AD3599" s="16" t="str">
        <f>IF(COUNT(Q3599:Z3599)=0,"",SUM(W3599:Y3599))</f>
        <v/>
      </c>
      <c r="AE3599" s="16" t="str">
        <f>IF(COUNT(Q3599:Z3599)=0,"",SUM(Z3599:Z3599))</f>
        <v/>
      </c>
      <c r="AF3599" s="16" t="str">
        <f>IF(COUNT(Q3599:Z3599)=0,"",SUM(Q3599:Z3599))</f>
        <v/>
      </c>
      <c r="AG3599" s="17" t="str">
        <f>IFERROR((AA3599+AB3599)/AF3599,"")</f>
        <v/>
      </c>
      <c r="AH3599" s="16"/>
    </row>
    <row r="3600" spans="1:34" x14ac:dyDescent="0.2">
      <c r="A3600" s="4" t="s">
        <v>21</v>
      </c>
      <c r="B3600" s="4" t="s">
        <v>138</v>
      </c>
      <c r="C3600" s="4" t="s">
        <v>1036</v>
      </c>
      <c r="D3600" s="4" t="s">
        <v>629</v>
      </c>
      <c r="E3600" s="4" t="s">
        <v>630</v>
      </c>
      <c r="F3600" s="4" t="s">
        <v>2469</v>
      </c>
      <c r="G3600" s="4" t="s">
        <v>157</v>
      </c>
      <c r="H3600" s="4" t="s">
        <v>164</v>
      </c>
      <c r="I3600" s="16"/>
      <c r="J3600" s="16"/>
      <c r="K3600" s="16"/>
      <c r="L3600" s="16"/>
      <c r="M3600" s="16"/>
      <c r="N3600" s="16"/>
      <c r="O3600" s="17" t="str">
        <f>IFERROR(K3600/I3600,"")</f>
        <v/>
      </c>
      <c r="P3600" s="17" t="str">
        <f>IFERROR(L3600/J3600,"")</f>
        <v/>
      </c>
      <c r="Q3600" s="16"/>
      <c r="R3600" s="16"/>
      <c r="S3600" s="16"/>
      <c r="T3600" s="16"/>
      <c r="U3600" s="16"/>
      <c r="V3600" s="16"/>
      <c r="W3600" s="16"/>
      <c r="X3600" s="16"/>
      <c r="Y3600" s="16"/>
      <c r="Z3600" s="16"/>
      <c r="AA3600" s="16" t="str">
        <f>IF(COUNT(Q3600:Z3600)=0,"",SUM(Q3600:Q3600))</f>
        <v/>
      </c>
      <c r="AB3600" s="16" t="str">
        <f>IF(COUNT(Q3600:Z3600)=0,"",SUM(R3600:S3600))</f>
        <v/>
      </c>
      <c r="AC3600" s="16" t="str">
        <f>IF(COUNT(Q3600:Z3600)=0,"",SUM(T3600:V3600))</f>
        <v/>
      </c>
      <c r="AD3600" s="16" t="str">
        <f>IF(COUNT(Q3600:Z3600)=0,"",SUM(W3600:Y3600))</f>
        <v/>
      </c>
      <c r="AE3600" s="16" t="str">
        <f>IF(COUNT(Q3600:Z3600)=0,"",SUM(Z3600:Z3600))</f>
        <v/>
      </c>
      <c r="AF3600" s="16" t="str">
        <f>IF(COUNT(Q3600:Z3600)=0,"",SUM(Q3600:Z3600))</f>
        <v/>
      </c>
      <c r="AG3600" s="17" t="str">
        <f>IFERROR((AA3600+AB3600)/AF3600,"")</f>
        <v/>
      </c>
      <c r="AH3600" s="16"/>
    </row>
    <row r="3601" spans="1:34" x14ac:dyDescent="0.2">
      <c r="A3601" s="4" t="s">
        <v>21</v>
      </c>
      <c r="B3601" s="4" t="s">
        <v>138</v>
      </c>
      <c r="C3601" s="4" t="s">
        <v>1036</v>
      </c>
      <c r="D3601" s="4" t="s">
        <v>629</v>
      </c>
      <c r="E3601" s="4" t="s">
        <v>630</v>
      </c>
      <c r="F3601" s="4" t="s">
        <v>2470</v>
      </c>
      <c r="G3601" s="4" t="s">
        <v>157</v>
      </c>
      <c r="H3601" s="4" t="s">
        <v>163</v>
      </c>
      <c r="I3601" s="16"/>
      <c r="J3601" s="16"/>
      <c r="K3601" s="16"/>
      <c r="L3601" s="16"/>
      <c r="M3601" s="16"/>
      <c r="N3601" s="16"/>
      <c r="O3601" s="17" t="str">
        <f>IFERROR(K3601/I3601,"")</f>
        <v/>
      </c>
      <c r="P3601" s="17" t="str">
        <f>IFERROR(L3601/J3601,"")</f>
        <v/>
      </c>
      <c r="Q3601" s="16"/>
      <c r="R3601" s="16"/>
      <c r="S3601" s="16"/>
      <c r="T3601" s="16"/>
      <c r="U3601" s="16"/>
      <c r="V3601" s="16"/>
      <c r="W3601" s="16"/>
      <c r="X3601" s="16"/>
      <c r="Y3601" s="16"/>
      <c r="Z3601" s="16"/>
      <c r="AA3601" s="16" t="str">
        <f>IF(COUNT(Q3601:Z3601)=0,"",SUM(Q3601:Q3601))</f>
        <v/>
      </c>
      <c r="AB3601" s="16" t="str">
        <f>IF(COUNT(Q3601:Z3601)=0,"",SUM(R3601:S3601))</f>
        <v/>
      </c>
      <c r="AC3601" s="16" t="str">
        <f>IF(COUNT(Q3601:Z3601)=0,"",SUM(T3601:V3601))</f>
        <v/>
      </c>
      <c r="AD3601" s="16" t="str">
        <f>IF(COUNT(Q3601:Z3601)=0,"",SUM(W3601:Y3601))</f>
        <v/>
      </c>
      <c r="AE3601" s="16" t="str">
        <f>IF(COUNT(Q3601:Z3601)=0,"",SUM(Z3601:Z3601))</f>
        <v/>
      </c>
      <c r="AF3601" s="16" t="str">
        <f>IF(COUNT(Q3601:Z3601)=0,"",SUM(Q3601:Z3601))</f>
        <v/>
      </c>
      <c r="AG3601" s="17" t="str">
        <f>IFERROR((AA3601+AB3601)/AF3601,"")</f>
        <v/>
      </c>
      <c r="AH3601" s="16"/>
    </row>
    <row r="3602" spans="1:34" x14ac:dyDescent="0.2">
      <c r="A3602" s="4" t="s">
        <v>21</v>
      </c>
      <c r="B3602" s="4" t="s">
        <v>138</v>
      </c>
      <c r="C3602" s="4" t="s">
        <v>1036</v>
      </c>
      <c r="D3602" s="4" t="s">
        <v>629</v>
      </c>
      <c r="E3602" s="4" t="s">
        <v>630</v>
      </c>
      <c r="F3602" s="4" t="s">
        <v>2471</v>
      </c>
      <c r="G3602" s="4" t="s">
        <v>157</v>
      </c>
      <c r="H3602" s="4" t="s">
        <v>165</v>
      </c>
      <c r="I3602" s="16"/>
      <c r="J3602" s="16"/>
      <c r="K3602" s="16"/>
      <c r="L3602" s="16"/>
      <c r="M3602" s="16"/>
      <c r="N3602" s="16"/>
      <c r="O3602" s="17" t="str">
        <f>IFERROR(K3602/I3602,"")</f>
        <v/>
      </c>
      <c r="P3602" s="17" t="str">
        <f>IFERROR(L3602/J3602,"")</f>
        <v/>
      </c>
      <c r="Q3602" s="16"/>
      <c r="R3602" s="16"/>
      <c r="S3602" s="16"/>
      <c r="T3602" s="16"/>
      <c r="U3602" s="16"/>
      <c r="V3602" s="16"/>
      <c r="W3602" s="16"/>
      <c r="X3602" s="16"/>
      <c r="Y3602" s="16"/>
      <c r="Z3602" s="16"/>
      <c r="AA3602" s="16" t="str">
        <f>IF(COUNT(Q3602:Z3602)=0,"",SUM(Q3602:Q3602))</f>
        <v/>
      </c>
      <c r="AB3602" s="16" t="str">
        <f>IF(COUNT(Q3602:Z3602)=0,"",SUM(R3602:S3602))</f>
        <v/>
      </c>
      <c r="AC3602" s="16" t="str">
        <f>IF(COUNT(Q3602:Z3602)=0,"",SUM(T3602:V3602))</f>
        <v/>
      </c>
      <c r="AD3602" s="16" t="str">
        <f>IF(COUNT(Q3602:Z3602)=0,"",SUM(W3602:Y3602))</f>
        <v/>
      </c>
      <c r="AE3602" s="16" t="str">
        <f>IF(COUNT(Q3602:Z3602)=0,"",SUM(Z3602:Z3602))</f>
        <v/>
      </c>
      <c r="AF3602" s="16" t="str">
        <f>IF(COUNT(Q3602:Z3602)=0,"",SUM(Q3602:Z3602))</f>
        <v/>
      </c>
      <c r="AG3602" s="17" t="str">
        <f>IFERROR((AA3602+AB3602)/AF3602,"")</f>
        <v/>
      </c>
      <c r="AH3602" s="16"/>
    </row>
    <row r="3603" spans="1:34" x14ac:dyDescent="0.2">
      <c r="A3603" s="4" t="s">
        <v>21</v>
      </c>
      <c r="B3603" s="4" t="s">
        <v>138</v>
      </c>
      <c r="C3603" s="4" t="s">
        <v>1036</v>
      </c>
      <c r="D3603" s="4" t="s">
        <v>629</v>
      </c>
      <c r="E3603" s="4" t="s">
        <v>630</v>
      </c>
      <c r="F3603" s="4" t="s">
        <v>2472</v>
      </c>
      <c r="G3603" s="4" t="s">
        <v>157</v>
      </c>
      <c r="H3603" s="4" t="s">
        <v>164</v>
      </c>
      <c r="I3603" s="16"/>
      <c r="J3603" s="16"/>
      <c r="K3603" s="16"/>
      <c r="L3603" s="16"/>
      <c r="M3603" s="16"/>
      <c r="N3603" s="16"/>
      <c r="O3603" s="17" t="str">
        <f>IFERROR(K3603/I3603,"")</f>
        <v/>
      </c>
      <c r="P3603" s="17" t="str">
        <f>IFERROR(L3603/J3603,"")</f>
        <v/>
      </c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 t="str">
        <f>IF(COUNT(Q3603:Z3603)=0,"",SUM(Q3603:Q3603))</f>
        <v/>
      </c>
      <c r="AB3603" s="16" t="str">
        <f>IF(COUNT(Q3603:Z3603)=0,"",SUM(R3603:S3603))</f>
        <v/>
      </c>
      <c r="AC3603" s="16" t="str">
        <f>IF(COUNT(Q3603:Z3603)=0,"",SUM(T3603:V3603))</f>
        <v/>
      </c>
      <c r="AD3603" s="16" t="str">
        <f>IF(COUNT(Q3603:Z3603)=0,"",SUM(W3603:Y3603))</f>
        <v/>
      </c>
      <c r="AE3603" s="16" t="str">
        <f>IF(COUNT(Q3603:Z3603)=0,"",SUM(Z3603:Z3603))</f>
        <v/>
      </c>
      <c r="AF3603" s="16" t="str">
        <f>IF(COUNT(Q3603:Z3603)=0,"",SUM(Q3603:Z3603))</f>
        <v/>
      </c>
      <c r="AG3603" s="17" t="str">
        <f>IFERROR((AA3603+AB3603)/AF3603,"")</f>
        <v/>
      </c>
      <c r="AH3603" s="16"/>
    </row>
    <row r="3604" spans="1:34" x14ac:dyDescent="0.2">
      <c r="A3604" s="4" t="s">
        <v>21</v>
      </c>
      <c r="B3604" s="4" t="s">
        <v>138</v>
      </c>
      <c r="C3604" s="4" t="s">
        <v>1036</v>
      </c>
      <c r="D3604" s="4" t="s">
        <v>629</v>
      </c>
      <c r="E3604" s="4" t="s">
        <v>630</v>
      </c>
      <c r="F3604" s="4" t="s">
        <v>2473</v>
      </c>
      <c r="G3604" s="4" t="s">
        <v>157</v>
      </c>
      <c r="H3604" s="4" t="s">
        <v>163</v>
      </c>
      <c r="I3604" s="16"/>
      <c r="J3604" s="16"/>
      <c r="K3604" s="16"/>
      <c r="L3604" s="16"/>
      <c r="M3604" s="16"/>
      <c r="N3604" s="16"/>
      <c r="O3604" s="17" t="str">
        <f>IFERROR(K3604/I3604,"")</f>
        <v/>
      </c>
      <c r="P3604" s="17" t="str">
        <f>IFERROR(L3604/J3604,"")</f>
        <v/>
      </c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 t="str">
        <f>IF(COUNT(Q3604:Z3604)=0,"",SUM(Q3604:Q3604))</f>
        <v/>
      </c>
      <c r="AB3604" s="16" t="str">
        <f>IF(COUNT(Q3604:Z3604)=0,"",SUM(R3604:S3604))</f>
        <v/>
      </c>
      <c r="AC3604" s="16" t="str">
        <f>IF(COUNT(Q3604:Z3604)=0,"",SUM(T3604:V3604))</f>
        <v/>
      </c>
      <c r="AD3604" s="16" t="str">
        <f>IF(COUNT(Q3604:Z3604)=0,"",SUM(W3604:Y3604))</f>
        <v/>
      </c>
      <c r="AE3604" s="16" t="str">
        <f>IF(COUNT(Q3604:Z3604)=0,"",SUM(Z3604:Z3604))</f>
        <v/>
      </c>
      <c r="AF3604" s="16" t="str">
        <f>IF(COUNT(Q3604:Z3604)=0,"",SUM(Q3604:Z3604))</f>
        <v/>
      </c>
      <c r="AG3604" s="17" t="str">
        <f>IFERROR((AA3604+AB3604)/AF3604,"")</f>
        <v/>
      </c>
      <c r="AH3604" s="16"/>
    </row>
    <row r="3605" spans="1:34" x14ac:dyDescent="0.2">
      <c r="A3605" s="4" t="s">
        <v>21</v>
      </c>
      <c r="B3605" s="4" t="s">
        <v>138</v>
      </c>
      <c r="C3605" s="4" t="s">
        <v>1036</v>
      </c>
      <c r="D3605" s="4" t="s">
        <v>632</v>
      </c>
      <c r="E3605" s="4" t="s">
        <v>537</v>
      </c>
      <c r="F3605" s="4" t="s">
        <v>2494</v>
      </c>
      <c r="G3605" s="4" t="s">
        <v>157</v>
      </c>
      <c r="H3605" s="4" t="s">
        <v>163</v>
      </c>
      <c r="I3605" s="16"/>
      <c r="J3605" s="16"/>
      <c r="K3605" s="16"/>
      <c r="L3605" s="16"/>
      <c r="M3605" s="16"/>
      <c r="N3605" s="16"/>
      <c r="O3605" s="17" t="str">
        <f>IFERROR(K3605/I3605,"")</f>
        <v/>
      </c>
      <c r="P3605" s="17" t="str">
        <f>IFERROR(L3605/J3605,"")</f>
        <v/>
      </c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 t="str">
        <f>IF(COUNT(Q3605:Z3605)=0,"",SUM(Q3605:Q3605))</f>
        <v/>
      </c>
      <c r="AB3605" s="16" t="str">
        <f>IF(COUNT(Q3605:Z3605)=0,"",SUM(R3605:S3605))</f>
        <v/>
      </c>
      <c r="AC3605" s="16" t="str">
        <f>IF(COUNT(Q3605:Z3605)=0,"",SUM(T3605:V3605))</f>
        <v/>
      </c>
      <c r="AD3605" s="16" t="str">
        <f>IF(COUNT(Q3605:Z3605)=0,"",SUM(W3605:Y3605))</f>
        <v/>
      </c>
      <c r="AE3605" s="16" t="str">
        <f>IF(COUNT(Q3605:Z3605)=0,"",SUM(Z3605:Z3605))</f>
        <v/>
      </c>
      <c r="AF3605" s="16" t="str">
        <f>IF(COUNT(Q3605:Z3605)=0,"",SUM(Q3605:Z3605))</f>
        <v/>
      </c>
      <c r="AG3605" s="17" t="str">
        <f>IFERROR((AA3605+AB3605)/AF3605,"")</f>
        <v/>
      </c>
      <c r="AH3605" s="16"/>
    </row>
    <row r="3606" spans="1:34" x14ac:dyDescent="0.2">
      <c r="A3606" s="4" t="s">
        <v>21</v>
      </c>
      <c r="B3606" s="4" t="s">
        <v>138</v>
      </c>
      <c r="C3606" s="4" t="s">
        <v>1036</v>
      </c>
      <c r="D3606" s="4" t="s">
        <v>632</v>
      </c>
      <c r="E3606" s="4" t="s">
        <v>537</v>
      </c>
      <c r="F3606" s="4" t="s">
        <v>2495</v>
      </c>
      <c r="G3606" s="4" t="s">
        <v>157</v>
      </c>
      <c r="H3606" s="4" t="s">
        <v>163</v>
      </c>
      <c r="I3606" s="16"/>
      <c r="J3606" s="16"/>
      <c r="K3606" s="16"/>
      <c r="L3606" s="16"/>
      <c r="M3606" s="16"/>
      <c r="N3606" s="16"/>
      <c r="O3606" s="17" t="str">
        <f>IFERROR(K3606/I3606,"")</f>
        <v/>
      </c>
      <c r="P3606" s="17" t="str">
        <f>IFERROR(L3606/J3606,"")</f>
        <v/>
      </c>
      <c r="Q3606" s="16"/>
      <c r="R3606" s="16"/>
      <c r="S3606" s="16"/>
      <c r="T3606" s="16"/>
      <c r="U3606" s="16"/>
      <c r="V3606" s="16"/>
      <c r="W3606" s="16"/>
      <c r="X3606" s="16"/>
      <c r="Y3606" s="16"/>
      <c r="Z3606" s="16"/>
      <c r="AA3606" s="16" t="str">
        <f>IF(COUNT(Q3606:Z3606)=0,"",SUM(Q3606:Q3606))</f>
        <v/>
      </c>
      <c r="AB3606" s="16" t="str">
        <f>IF(COUNT(Q3606:Z3606)=0,"",SUM(R3606:S3606))</f>
        <v/>
      </c>
      <c r="AC3606" s="16" t="str">
        <f>IF(COUNT(Q3606:Z3606)=0,"",SUM(T3606:V3606))</f>
        <v/>
      </c>
      <c r="AD3606" s="16" t="str">
        <f>IF(COUNT(Q3606:Z3606)=0,"",SUM(W3606:Y3606))</f>
        <v/>
      </c>
      <c r="AE3606" s="16" t="str">
        <f>IF(COUNT(Q3606:Z3606)=0,"",SUM(Z3606:Z3606))</f>
        <v/>
      </c>
      <c r="AF3606" s="16" t="str">
        <f>IF(COUNT(Q3606:Z3606)=0,"",SUM(Q3606:Z3606))</f>
        <v/>
      </c>
      <c r="AG3606" s="17" t="str">
        <f>IFERROR((AA3606+AB3606)/AF3606,"")</f>
        <v/>
      </c>
      <c r="AH3606" s="16"/>
    </row>
    <row r="3607" spans="1:34" x14ac:dyDescent="0.2">
      <c r="A3607" s="4" t="s">
        <v>21</v>
      </c>
      <c r="B3607" s="4" t="s">
        <v>138</v>
      </c>
      <c r="C3607" s="4" t="s">
        <v>1036</v>
      </c>
      <c r="D3607" s="4" t="s">
        <v>632</v>
      </c>
      <c r="E3607" s="4" t="s">
        <v>537</v>
      </c>
      <c r="F3607" s="4" t="s">
        <v>2496</v>
      </c>
      <c r="G3607" s="4" t="s">
        <v>157</v>
      </c>
      <c r="H3607" s="4" t="s">
        <v>163</v>
      </c>
      <c r="I3607" s="16"/>
      <c r="J3607" s="16"/>
      <c r="K3607" s="16"/>
      <c r="L3607" s="16"/>
      <c r="M3607" s="16"/>
      <c r="N3607" s="16"/>
      <c r="O3607" s="17" t="str">
        <f>IFERROR(K3607/I3607,"")</f>
        <v/>
      </c>
      <c r="P3607" s="17" t="str">
        <f>IFERROR(L3607/J3607,"")</f>
        <v/>
      </c>
      <c r="Q3607" s="16"/>
      <c r="R3607" s="16"/>
      <c r="S3607" s="16"/>
      <c r="T3607" s="16"/>
      <c r="U3607" s="16"/>
      <c r="V3607" s="16"/>
      <c r="W3607" s="16"/>
      <c r="X3607" s="16"/>
      <c r="Y3607" s="16"/>
      <c r="Z3607" s="16"/>
      <c r="AA3607" s="16" t="str">
        <f>IF(COUNT(Q3607:Z3607)=0,"",SUM(Q3607:Q3607))</f>
        <v/>
      </c>
      <c r="AB3607" s="16" t="str">
        <f>IF(COUNT(Q3607:Z3607)=0,"",SUM(R3607:S3607))</f>
        <v/>
      </c>
      <c r="AC3607" s="16" t="str">
        <f>IF(COUNT(Q3607:Z3607)=0,"",SUM(T3607:V3607))</f>
        <v/>
      </c>
      <c r="AD3607" s="16" t="str">
        <f>IF(COUNT(Q3607:Z3607)=0,"",SUM(W3607:Y3607))</f>
        <v/>
      </c>
      <c r="AE3607" s="16" t="str">
        <f>IF(COUNT(Q3607:Z3607)=0,"",SUM(Z3607:Z3607))</f>
        <v/>
      </c>
      <c r="AF3607" s="16" t="str">
        <f>IF(COUNT(Q3607:Z3607)=0,"",SUM(Q3607:Z3607))</f>
        <v/>
      </c>
      <c r="AG3607" s="17" t="str">
        <f>IFERROR((AA3607+AB3607)/AF3607,"")</f>
        <v/>
      </c>
      <c r="AH3607" s="16"/>
    </row>
    <row r="3608" spans="1:34" x14ac:dyDescent="0.2">
      <c r="A3608" s="4" t="s">
        <v>21</v>
      </c>
      <c r="B3608" s="4" t="s">
        <v>138</v>
      </c>
      <c r="C3608" s="4" t="s">
        <v>1036</v>
      </c>
      <c r="D3608" s="4" t="s">
        <v>632</v>
      </c>
      <c r="E3608" s="4" t="s">
        <v>537</v>
      </c>
      <c r="F3608" s="4" t="s">
        <v>2497</v>
      </c>
      <c r="G3608" s="4" t="s">
        <v>157</v>
      </c>
      <c r="H3608" s="4" t="s">
        <v>164</v>
      </c>
      <c r="I3608" s="16"/>
      <c r="J3608" s="16"/>
      <c r="K3608" s="16"/>
      <c r="L3608" s="16"/>
      <c r="M3608" s="16"/>
      <c r="N3608" s="16"/>
      <c r="O3608" s="17" t="str">
        <f>IFERROR(K3608/I3608,"")</f>
        <v/>
      </c>
      <c r="P3608" s="17" t="str">
        <f>IFERROR(L3608/J3608,"")</f>
        <v/>
      </c>
      <c r="Q3608" s="16"/>
      <c r="R3608" s="16"/>
      <c r="S3608" s="16"/>
      <c r="T3608" s="16"/>
      <c r="U3608" s="16"/>
      <c r="V3608" s="16"/>
      <c r="W3608" s="16"/>
      <c r="X3608" s="16"/>
      <c r="Y3608" s="16"/>
      <c r="Z3608" s="16"/>
      <c r="AA3608" s="16" t="str">
        <f>IF(COUNT(Q3608:Z3608)=0,"",SUM(Q3608:Q3608))</f>
        <v/>
      </c>
      <c r="AB3608" s="16" t="str">
        <f>IF(COUNT(Q3608:Z3608)=0,"",SUM(R3608:S3608))</f>
        <v/>
      </c>
      <c r="AC3608" s="16" t="str">
        <f>IF(COUNT(Q3608:Z3608)=0,"",SUM(T3608:V3608))</f>
        <v/>
      </c>
      <c r="AD3608" s="16" t="str">
        <f>IF(COUNT(Q3608:Z3608)=0,"",SUM(W3608:Y3608))</f>
        <v/>
      </c>
      <c r="AE3608" s="16" t="str">
        <f>IF(COUNT(Q3608:Z3608)=0,"",SUM(Z3608:Z3608))</f>
        <v/>
      </c>
      <c r="AF3608" s="16" t="str">
        <f>IF(COUNT(Q3608:Z3608)=0,"",SUM(Q3608:Z3608))</f>
        <v/>
      </c>
      <c r="AG3608" s="17" t="str">
        <f>IFERROR((AA3608+AB3608)/AF3608,"")</f>
        <v/>
      </c>
      <c r="AH3608" s="16"/>
    </row>
    <row r="3609" spans="1:34" x14ac:dyDescent="0.2">
      <c r="A3609" s="4" t="s">
        <v>21</v>
      </c>
      <c r="B3609" s="4" t="s">
        <v>138</v>
      </c>
      <c r="C3609" s="4" t="s">
        <v>1036</v>
      </c>
      <c r="D3609" s="4" t="s">
        <v>632</v>
      </c>
      <c r="E3609" s="4" t="s">
        <v>537</v>
      </c>
      <c r="F3609" s="4" t="s">
        <v>2498</v>
      </c>
      <c r="G3609" s="4" t="s">
        <v>157</v>
      </c>
      <c r="H3609" s="4" t="s">
        <v>164</v>
      </c>
      <c r="I3609" s="16"/>
      <c r="J3609" s="16"/>
      <c r="K3609" s="16"/>
      <c r="L3609" s="16"/>
      <c r="M3609" s="16"/>
      <c r="N3609" s="16"/>
      <c r="O3609" s="17" t="str">
        <f>IFERROR(K3609/I3609,"")</f>
        <v/>
      </c>
      <c r="P3609" s="17" t="str">
        <f>IFERROR(L3609/J3609,"")</f>
        <v/>
      </c>
      <c r="Q3609" s="16"/>
      <c r="R3609" s="16"/>
      <c r="S3609" s="16"/>
      <c r="T3609" s="16"/>
      <c r="U3609" s="16"/>
      <c r="V3609" s="16"/>
      <c r="W3609" s="16"/>
      <c r="X3609" s="16"/>
      <c r="Y3609" s="16"/>
      <c r="Z3609" s="16"/>
      <c r="AA3609" s="16" t="str">
        <f>IF(COUNT(Q3609:Z3609)=0,"",SUM(Q3609:Q3609))</f>
        <v/>
      </c>
      <c r="AB3609" s="16" t="str">
        <f>IF(COUNT(Q3609:Z3609)=0,"",SUM(R3609:S3609))</f>
        <v/>
      </c>
      <c r="AC3609" s="16" t="str">
        <f>IF(COUNT(Q3609:Z3609)=0,"",SUM(T3609:V3609))</f>
        <v/>
      </c>
      <c r="AD3609" s="16" t="str">
        <f>IF(COUNT(Q3609:Z3609)=0,"",SUM(W3609:Y3609))</f>
        <v/>
      </c>
      <c r="AE3609" s="16" t="str">
        <f>IF(COUNT(Q3609:Z3609)=0,"",SUM(Z3609:Z3609))</f>
        <v/>
      </c>
      <c r="AF3609" s="16" t="str">
        <f>IF(COUNT(Q3609:Z3609)=0,"",SUM(Q3609:Z3609))</f>
        <v/>
      </c>
      <c r="AG3609" s="17" t="str">
        <f>IFERROR((AA3609+AB3609)/AF3609,"")</f>
        <v/>
      </c>
      <c r="AH3609" s="16"/>
    </row>
    <row r="3610" spans="1:34" x14ac:dyDescent="0.2">
      <c r="A3610" s="4" t="s">
        <v>21</v>
      </c>
      <c r="B3610" s="4" t="s">
        <v>138</v>
      </c>
      <c r="C3610" s="4" t="s">
        <v>1036</v>
      </c>
      <c r="D3610" s="4" t="s">
        <v>632</v>
      </c>
      <c r="E3610" s="4" t="s">
        <v>537</v>
      </c>
      <c r="F3610" s="4" t="s">
        <v>2499</v>
      </c>
      <c r="G3610" s="4" t="s">
        <v>157</v>
      </c>
      <c r="H3610" s="4" t="s">
        <v>164</v>
      </c>
      <c r="I3610" s="16"/>
      <c r="J3610" s="16"/>
      <c r="K3610" s="16"/>
      <c r="L3610" s="16"/>
      <c r="M3610" s="16"/>
      <c r="N3610" s="16"/>
      <c r="O3610" s="17" t="str">
        <f>IFERROR(K3610/I3610,"")</f>
        <v/>
      </c>
      <c r="P3610" s="17" t="str">
        <f>IFERROR(L3610/J3610,"")</f>
        <v/>
      </c>
      <c r="Q3610" s="16"/>
      <c r="R3610" s="16"/>
      <c r="S3610" s="16"/>
      <c r="T3610" s="16"/>
      <c r="U3610" s="16"/>
      <c r="V3610" s="16"/>
      <c r="W3610" s="16"/>
      <c r="X3610" s="16"/>
      <c r="Y3610" s="16"/>
      <c r="Z3610" s="16"/>
      <c r="AA3610" s="16" t="str">
        <f>IF(COUNT(Q3610:Z3610)=0,"",SUM(Q3610:Q3610))</f>
        <v/>
      </c>
      <c r="AB3610" s="16" t="str">
        <f>IF(COUNT(Q3610:Z3610)=0,"",SUM(R3610:S3610))</f>
        <v/>
      </c>
      <c r="AC3610" s="16" t="str">
        <f>IF(COUNT(Q3610:Z3610)=0,"",SUM(T3610:V3610))</f>
        <v/>
      </c>
      <c r="AD3610" s="16" t="str">
        <f>IF(COUNT(Q3610:Z3610)=0,"",SUM(W3610:Y3610))</f>
        <v/>
      </c>
      <c r="AE3610" s="16" t="str">
        <f>IF(COUNT(Q3610:Z3610)=0,"",SUM(Z3610:Z3610))</f>
        <v/>
      </c>
      <c r="AF3610" s="16" t="str">
        <f>IF(COUNT(Q3610:Z3610)=0,"",SUM(Q3610:Z3610))</f>
        <v/>
      </c>
      <c r="AG3610" s="17" t="str">
        <f>IFERROR((AA3610+AB3610)/AF3610,"")</f>
        <v/>
      </c>
      <c r="AH3610" s="16"/>
    </row>
    <row r="3611" spans="1:34" x14ac:dyDescent="0.2">
      <c r="A3611" s="4" t="s">
        <v>21</v>
      </c>
      <c r="B3611" s="4" t="s">
        <v>138</v>
      </c>
      <c r="C3611" s="4" t="s">
        <v>1036</v>
      </c>
      <c r="D3611" s="4" t="s">
        <v>634</v>
      </c>
      <c r="E3611" s="4" t="s">
        <v>635</v>
      </c>
      <c r="F3611" s="4" t="s">
        <v>2500</v>
      </c>
      <c r="G3611" s="4" t="s">
        <v>158</v>
      </c>
      <c r="H3611" s="4" t="s">
        <v>163</v>
      </c>
      <c r="I3611" s="16"/>
      <c r="J3611" s="16"/>
      <c r="K3611" s="16"/>
      <c r="L3611" s="16"/>
      <c r="M3611" s="16"/>
      <c r="N3611" s="16"/>
      <c r="O3611" s="17" t="str">
        <f>IFERROR(K3611/I3611,"")</f>
        <v/>
      </c>
      <c r="P3611" s="17" t="str">
        <f>IFERROR(L3611/J3611,"")</f>
        <v/>
      </c>
      <c r="Q3611" s="16"/>
      <c r="R3611" s="16"/>
      <c r="S3611" s="16"/>
      <c r="T3611" s="16"/>
      <c r="U3611" s="16"/>
      <c r="V3611" s="16"/>
      <c r="W3611" s="16"/>
      <c r="X3611" s="16"/>
      <c r="Y3611" s="16"/>
      <c r="Z3611" s="16"/>
      <c r="AA3611" s="16" t="str">
        <f>IF(COUNT(Q3611:Z3611)=0,"",SUM(Q3611:Q3611))</f>
        <v/>
      </c>
      <c r="AB3611" s="16" t="str">
        <f>IF(COUNT(Q3611:Z3611)=0,"",SUM(R3611:S3611))</f>
        <v/>
      </c>
      <c r="AC3611" s="16" t="str">
        <f>IF(COUNT(Q3611:Z3611)=0,"",SUM(T3611:V3611))</f>
        <v/>
      </c>
      <c r="AD3611" s="16" t="str">
        <f>IF(COUNT(Q3611:Z3611)=0,"",SUM(W3611:Y3611))</f>
        <v/>
      </c>
      <c r="AE3611" s="16" t="str">
        <f>IF(COUNT(Q3611:Z3611)=0,"",SUM(Z3611:Z3611))</f>
        <v/>
      </c>
      <c r="AF3611" s="16" t="str">
        <f>IF(COUNT(Q3611:Z3611)=0,"",SUM(Q3611:Z3611))</f>
        <v/>
      </c>
      <c r="AG3611" s="17" t="str">
        <f>IFERROR((AA3611+AB3611)/AF3611,"")</f>
        <v/>
      </c>
      <c r="AH3611" s="16"/>
    </row>
    <row r="3612" spans="1:34" x14ac:dyDescent="0.2">
      <c r="A3612" s="4" t="s">
        <v>21</v>
      </c>
      <c r="B3612" s="4" t="s">
        <v>138</v>
      </c>
      <c r="C3612" s="4" t="s">
        <v>1036</v>
      </c>
      <c r="D3612" s="4" t="s">
        <v>634</v>
      </c>
      <c r="E3612" s="4" t="s">
        <v>635</v>
      </c>
      <c r="F3612" s="4" t="s">
        <v>2501</v>
      </c>
      <c r="G3612" s="4" t="s">
        <v>158</v>
      </c>
      <c r="H3612" s="4" t="s">
        <v>163</v>
      </c>
      <c r="I3612" s="16"/>
      <c r="J3612" s="16"/>
      <c r="K3612" s="16"/>
      <c r="L3612" s="16"/>
      <c r="M3612" s="16"/>
      <c r="N3612" s="16"/>
      <c r="O3612" s="17" t="str">
        <f>IFERROR(K3612/I3612,"")</f>
        <v/>
      </c>
      <c r="P3612" s="17" t="str">
        <f>IFERROR(L3612/J3612,"")</f>
        <v/>
      </c>
      <c r="Q3612" s="16"/>
      <c r="R3612" s="16"/>
      <c r="S3612" s="16"/>
      <c r="T3612" s="16"/>
      <c r="U3612" s="16"/>
      <c r="V3612" s="16"/>
      <c r="W3612" s="16"/>
      <c r="X3612" s="16"/>
      <c r="Y3612" s="16"/>
      <c r="Z3612" s="16"/>
      <c r="AA3612" s="16" t="str">
        <f>IF(COUNT(Q3612:Z3612)=0,"",SUM(Q3612:Q3612))</f>
        <v/>
      </c>
      <c r="AB3612" s="16" t="str">
        <f>IF(COUNT(Q3612:Z3612)=0,"",SUM(R3612:S3612))</f>
        <v/>
      </c>
      <c r="AC3612" s="16" t="str">
        <f>IF(COUNT(Q3612:Z3612)=0,"",SUM(T3612:V3612))</f>
        <v/>
      </c>
      <c r="AD3612" s="16" t="str">
        <f>IF(COUNT(Q3612:Z3612)=0,"",SUM(W3612:Y3612))</f>
        <v/>
      </c>
      <c r="AE3612" s="16" t="str">
        <f>IF(COUNT(Q3612:Z3612)=0,"",SUM(Z3612:Z3612))</f>
        <v/>
      </c>
      <c r="AF3612" s="16" t="str">
        <f>IF(COUNT(Q3612:Z3612)=0,"",SUM(Q3612:Z3612))</f>
        <v/>
      </c>
      <c r="AG3612" s="17" t="str">
        <f>IFERROR((AA3612+AB3612)/AF3612,"")</f>
        <v/>
      </c>
      <c r="AH3612" s="16"/>
    </row>
    <row r="3613" spans="1:34" x14ac:dyDescent="0.2">
      <c r="A3613" s="4" t="s">
        <v>21</v>
      </c>
      <c r="B3613" s="4" t="s">
        <v>138</v>
      </c>
      <c r="C3613" s="4" t="s">
        <v>1036</v>
      </c>
      <c r="D3613" s="4" t="s">
        <v>634</v>
      </c>
      <c r="E3613" s="4" t="s">
        <v>635</v>
      </c>
      <c r="F3613" s="4" t="s">
        <v>2502</v>
      </c>
      <c r="G3613" s="4" t="s">
        <v>158</v>
      </c>
      <c r="H3613" s="4" t="s">
        <v>163</v>
      </c>
      <c r="I3613" s="16"/>
      <c r="J3613" s="16"/>
      <c r="K3613" s="16"/>
      <c r="L3613" s="16"/>
      <c r="M3613" s="16"/>
      <c r="N3613" s="16"/>
      <c r="O3613" s="17" t="str">
        <f>IFERROR(K3613/I3613,"")</f>
        <v/>
      </c>
      <c r="P3613" s="17" t="str">
        <f>IFERROR(L3613/J3613,"")</f>
        <v/>
      </c>
      <c r="Q3613" s="16"/>
      <c r="R3613" s="16"/>
      <c r="S3613" s="16"/>
      <c r="T3613" s="16"/>
      <c r="U3613" s="16"/>
      <c r="V3613" s="16"/>
      <c r="W3613" s="16"/>
      <c r="X3613" s="16"/>
      <c r="Y3613" s="16"/>
      <c r="Z3613" s="16"/>
      <c r="AA3613" s="16" t="str">
        <f>IF(COUNT(Q3613:Z3613)=0,"",SUM(Q3613:Q3613))</f>
        <v/>
      </c>
      <c r="AB3613" s="16" t="str">
        <f>IF(COUNT(Q3613:Z3613)=0,"",SUM(R3613:S3613))</f>
        <v/>
      </c>
      <c r="AC3613" s="16" t="str">
        <f>IF(COUNT(Q3613:Z3613)=0,"",SUM(T3613:V3613))</f>
        <v/>
      </c>
      <c r="AD3613" s="16" t="str">
        <f>IF(COUNT(Q3613:Z3613)=0,"",SUM(W3613:Y3613))</f>
        <v/>
      </c>
      <c r="AE3613" s="16" t="str">
        <f>IF(COUNT(Q3613:Z3613)=0,"",SUM(Z3613:Z3613))</f>
        <v/>
      </c>
      <c r="AF3613" s="16" t="str">
        <f>IF(COUNT(Q3613:Z3613)=0,"",SUM(Q3613:Z3613))</f>
        <v/>
      </c>
      <c r="AG3613" s="17" t="str">
        <f>IFERROR((AA3613+AB3613)/AF3613,"")</f>
        <v/>
      </c>
      <c r="AH3613" s="16"/>
    </row>
    <row r="3614" spans="1:34" x14ac:dyDescent="0.2">
      <c r="A3614" s="4" t="s">
        <v>21</v>
      </c>
      <c r="B3614" s="4" t="s">
        <v>138</v>
      </c>
      <c r="C3614" s="4" t="s">
        <v>1036</v>
      </c>
      <c r="D3614" s="4" t="s">
        <v>634</v>
      </c>
      <c r="E3614" s="4" t="s">
        <v>635</v>
      </c>
      <c r="F3614" s="4" t="s">
        <v>2503</v>
      </c>
      <c r="G3614" s="4" t="s">
        <v>158</v>
      </c>
      <c r="H3614" s="4" t="s">
        <v>164</v>
      </c>
      <c r="I3614" s="16"/>
      <c r="J3614" s="16"/>
      <c r="K3614" s="16"/>
      <c r="L3614" s="16"/>
      <c r="M3614" s="16"/>
      <c r="N3614" s="16"/>
      <c r="O3614" s="17" t="str">
        <f>IFERROR(K3614/I3614,"")</f>
        <v/>
      </c>
      <c r="P3614" s="17" t="str">
        <f>IFERROR(L3614/J3614,"")</f>
        <v/>
      </c>
      <c r="Q3614" s="16"/>
      <c r="R3614" s="16"/>
      <c r="S3614" s="16"/>
      <c r="T3614" s="16"/>
      <c r="U3614" s="16"/>
      <c r="V3614" s="16"/>
      <c r="W3614" s="16"/>
      <c r="X3614" s="16"/>
      <c r="Y3614" s="16"/>
      <c r="Z3614" s="16"/>
      <c r="AA3614" s="16" t="str">
        <f>IF(COUNT(Q3614:Z3614)=0,"",SUM(Q3614:Q3614))</f>
        <v/>
      </c>
      <c r="AB3614" s="16" t="str">
        <f>IF(COUNT(Q3614:Z3614)=0,"",SUM(R3614:S3614))</f>
        <v/>
      </c>
      <c r="AC3614" s="16" t="str">
        <f>IF(COUNT(Q3614:Z3614)=0,"",SUM(T3614:V3614))</f>
        <v/>
      </c>
      <c r="AD3614" s="16" t="str">
        <f>IF(COUNT(Q3614:Z3614)=0,"",SUM(W3614:Y3614))</f>
        <v/>
      </c>
      <c r="AE3614" s="16" t="str">
        <f>IF(COUNT(Q3614:Z3614)=0,"",SUM(Z3614:Z3614))</f>
        <v/>
      </c>
      <c r="AF3614" s="16" t="str">
        <f>IF(COUNT(Q3614:Z3614)=0,"",SUM(Q3614:Z3614))</f>
        <v/>
      </c>
      <c r="AG3614" s="17" t="str">
        <f>IFERROR((AA3614+AB3614)/AF3614,"")</f>
        <v/>
      </c>
      <c r="AH3614" s="16"/>
    </row>
    <row r="3615" spans="1:34" x14ac:dyDescent="0.2">
      <c r="A3615" s="4" t="s">
        <v>21</v>
      </c>
      <c r="B3615" s="4" t="s">
        <v>138</v>
      </c>
      <c r="C3615" s="4" t="s">
        <v>1036</v>
      </c>
      <c r="D3615" s="4" t="s">
        <v>634</v>
      </c>
      <c r="E3615" s="4" t="s">
        <v>635</v>
      </c>
      <c r="F3615" s="4" t="s">
        <v>2504</v>
      </c>
      <c r="G3615" s="4" t="s">
        <v>158</v>
      </c>
      <c r="H3615" s="4" t="s">
        <v>164</v>
      </c>
      <c r="I3615" s="16"/>
      <c r="J3615" s="16"/>
      <c r="K3615" s="16"/>
      <c r="L3615" s="16"/>
      <c r="M3615" s="16"/>
      <c r="N3615" s="16"/>
      <c r="O3615" s="17" t="str">
        <f>IFERROR(K3615/I3615,"")</f>
        <v/>
      </c>
      <c r="P3615" s="17" t="str">
        <f>IFERROR(L3615/J3615,"")</f>
        <v/>
      </c>
      <c r="Q3615" s="16"/>
      <c r="R3615" s="16"/>
      <c r="S3615" s="16"/>
      <c r="T3615" s="16"/>
      <c r="U3615" s="16"/>
      <c r="V3615" s="16"/>
      <c r="W3615" s="16"/>
      <c r="X3615" s="16"/>
      <c r="Y3615" s="16"/>
      <c r="Z3615" s="16"/>
      <c r="AA3615" s="16" t="str">
        <f>IF(COUNT(Q3615:Z3615)=0,"",SUM(Q3615:Q3615))</f>
        <v/>
      </c>
      <c r="AB3615" s="16" t="str">
        <f>IF(COUNT(Q3615:Z3615)=0,"",SUM(R3615:S3615))</f>
        <v/>
      </c>
      <c r="AC3615" s="16" t="str">
        <f>IF(COUNT(Q3615:Z3615)=0,"",SUM(T3615:V3615))</f>
        <v/>
      </c>
      <c r="AD3615" s="16" t="str">
        <f>IF(COUNT(Q3615:Z3615)=0,"",SUM(W3615:Y3615))</f>
        <v/>
      </c>
      <c r="AE3615" s="16" t="str">
        <f>IF(COUNT(Q3615:Z3615)=0,"",SUM(Z3615:Z3615))</f>
        <v/>
      </c>
      <c r="AF3615" s="16" t="str">
        <f>IF(COUNT(Q3615:Z3615)=0,"",SUM(Q3615:Z3615))</f>
        <v/>
      </c>
      <c r="AG3615" s="17" t="str">
        <f>IFERROR((AA3615+AB3615)/AF3615,"")</f>
        <v/>
      </c>
      <c r="AH3615" s="16"/>
    </row>
    <row r="3616" spans="1:34" x14ac:dyDescent="0.2">
      <c r="A3616" s="4" t="s">
        <v>21</v>
      </c>
      <c r="B3616" s="4" t="s">
        <v>138</v>
      </c>
      <c r="C3616" s="4" t="s">
        <v>1036</v>
      </c>
      <c r="D3616" s="4" t="s">
        <v>634</v>
      </c>
      <c r="E3616" s="4" t="s">
        <v>635</v>
      </c>
      <c r="F3616" s="4" t="s">
        <v>2505</v>
      </c>
      <c r="G3616" s="4" t="s">
        <v>158</v>
      </c>
      <c r="H3616" s="4" t="s">
        <v>164</v>
      </c>
      <c r="I3616" s="16"/>
      <c r="J3616" s="16"/>
      <c r="K3616" s="16"/>
      <c r="L3616" s="16"/>
      <c r="M3616" s="16"/>
      <c r="N3616" s="16"/>
      <c r="O3616" s="17" t="str">
        <f>IFERROR(K3616/I3616,"")</f>
        <v/>
      </c>
      <c r="P3616" s="17" t="str">
        <f>IFERROR(L3616/J3616,"")</f>
        <v/>
      </c>
      <c r="Q3616" s="16"/>
      <c r="R3616" s="16"/>
      <c r="S3616" s="16"/>
      <c r="T3616" s="16"/>
      <c r="U3616" s="16"/>
      <c r="V3616" s="16"/>
      <c r="W3616" s="16"/>
      <c r="X3616" s="16"/>
      <c r="Y3616" s="16"/>
      <c r="Z3616" s="16"/>
      <c r="AA3616" s="16" t="str">
        <f>IF(COUNT(Q3616:Z3616)=0,"",SUM(Q3616:Q3616))</f>
        <v/>
      </c>
      <c r="AB3616" s="16" t="str">
        <f>IF(COUNT(Q3616:Z3616)=0,"",SUM(R3616:S3616))</f>
        <v/>
      </c>
      <c r="AC3616" s="16" t="str">
        <f>IF(COUNT(Q3616:Z3616)=0,"",SUM(T3616:V3616))</f>
        <v/>
      </c>
      <c r="AD3616" s="16" t="str">
        <f>IF(COUNT(Q3616:Z3616)=0,"",SUM(W3616:Y3616))</f>
        <v/>
      </c>
      <c r="AE3616" s="16" t="str">
        <f>IF(COUNT(Q3616:Z3616)=0,"",SUM(Z3616:Z3616))</f>
        <v/>
      </c>
      <c r="AF3616" s="16" t="str">
        <f>IF(COUNT(Q3616:Z3616)=0,"",SUM(Q3616:Z3616))</f>
        <v/>
      </c>
      <c r="AG3616" s="17" t="str">
        <f>IFERROR((AA3616+AB3616)/AF3616,"")</f>
        <v/>
      </c>
      <c r="AH3616" s="16"/>
    </row>
    <row r="3617" spans="1:34" x14ac:dyDescent="0.2">
      <c r="A3617" s="4" t="s">
        <v>21</v>
      </c>
      <c r="B3617" s="4" t="s">
        <v>138</v>
      </c>
      <c r="C3617" s="4" t="s">
        <v>1036</v>
      </c>
      <c r="D3617" s="4" t="s">
        <v>634</v>
      </c>
      <c r="E3617" s="4" t="s">
        <v>635</v>
      </c>
      <c r="F3617" s="4" t="s">
        <v>2506</v>
      </c>
      <c r="G3617" s="4" t="s">
        <v>158</v>
      </c>
      <c r="H3617" s="4" t="s">
        <v>165</v>
      </c>
      <c r="I3617" s="16"/>
      <c r="J3617" s="16"/>
      <c r="K3617" s="16"/>
      <c r="L3617" s="16"/>
      <c r="M3617" s="16"/>
      <c r="N3617" s="16"/>
      <c r="O3617" s="17" t="str">
        <f>IFERROR(K3617/I3617,"")</f>
        <v/>
      </c>
      <c r="P3617" s="17" t="str">
        <f>IFERROR(L3617/J3617,"")</f>
        <v/>
      </c>
      <c r="Q3617" s="16"/>
      <c r="R3617" s="16"/>
      <c r="S3617" s="16"/>
      <c r="T3617" s="16"/>
      <c r="U3617" s="16"/>
      <c r="V3617" s="16"/>
      <c r="W3617" s="16"/>
      <c r="X3617" s="16"/>
      <c r="Y3617" s="16"/>
      <c r="Z3617" s="16"/>
      <c r="AA3617" s="16" t="str">
        <f>IF(COUNT(Q3617:Z3617)=0,"",SUM(Q3617:Q3617))</f>
        <v/>
      </c>
      <c r="AB3617" s="16" t="str">
        <f>IF(COUNT(Q3617:Z3617)=0,"",SUM(R3617:S3617))</f>
        <v/>
      </c>
      <c r="AC3617" s="16" t="str">
        <f>IF(COUNT(Q3617:Z3617)=0,"",SUM(T3617:V3617))</f>
        <v/>
      </c>
      <c r="AD3617" s="16" t="str">
        <f>IF(COUNT(Q3617:Z3617)=0,"",SUM(W3617:Y3617))</f>
        <v/>
      </c>
      <c r="AE3617" s="16" t="str">
        <f>IF(COUNT(Q3617:Z3617)=0,"",SUM(Z3617:Z3617))</f>
        <v/>
      </c>
      <c r="AF3617" s="16" t="str">
        <f>IF(COUNT(Q3617:Z3617)=0,"",SUM(Q3617:Z3617))</f>
        <v/>
      </c>
      <c r="AG3617" s="17" t="str">
        <f>IFERROR((AA3617+AB3617)/AF3617,"")</f>
        <v/>
      </c>
      <c r="AH3617" s="16"/>
    </row>
    <row r="3618" spans="1:34" x14ac:dyDescent="0.2">
      <c r="A3618" s="4" t="s">
        <v>21</v>
      </c>
      <c r="B3618" s="4" t="s">
        <v>138</v>
      </c>
      <c r="C3618" s="4" t="s">
        <v>1036</v>
      </c>
      <c r="D3618" s="4" t="s">
        <v>634</v>
      </c>
      <c r="E3618" s="4" t="s">
        <v>635</v>
      </c>
      <c r="F3618" s="4" t="s">
        <v>2507</v>
      </c>
      <c r="G3618" s="4" t="s">
        <v>158</v>
      </c>
      <c r="H3618" s="4" t="s">
        <v>165</v>
      </c>
      <c r="I3618" s="16"/>
      <c r="J3618" s="16"/>
      <c r="K3618" s="16"/>
      <c r="L3618" s="16"/>
      <c r="M3618" s="16"/>
      <c r="N3618" s="16"/>
      <c r="O3618" s="17" t="str">
        <f>IFERROR(K3618/I3618,"")</f>
        <v/>
      </c>
      <c r="P3618" s="17" t="str">
        <f>IFERROR(L3618/J3618,"")</f>
        <v/>
      </c>
      <c r="Q3618" s="16"/>
      <c r="R3618" s="16"/>
      <c r="S3618" s="16"/>
      <c r="T3618" s="16"/>
      <c r="U3618" s="16"/>
      <c r="V3618" s="16"/>
      <c r="W3618" s="16"/>
      <c r="X3618" s="16"/>
      <c r="Y3618" s="16"/>
      <c r="Z3618" s="16"/>
      <c r="AA3618" s="16" t="str">
        <f>IF(COUNT(Q3618:Z3618)=0,"",SUM(Q3618:Q3618))</f>
        <v/>
      </c>
      <c r="AB3618" s="16" t="str">
        <f>IF(COUNT(Q3618:Z3618)=0,"",SUM(R3618:S3618))</f>
        <v/>
      </c>
      <c r="AC3618" s="16" t="str">
        <f>IF(COUNT(Q3618:Z3618)=0,"",SUM(T3618:V3618))</f>
        <v/>
      </c>
      <c r="AD3618" s="16" t="str">
        <f>IF(COUNT(Q3618:Z3618)=0,"",SUM(W3618:Y3618))</f>
        <v/>
      </c>
      <c r="AE3618" s="16" t="str">
        <f>IF(COUNT(Q3618:Z3618)=0,"",SUM(Z3618:Z3618))</f>
        <v/>
      </c>
      <c r="AF3618" s="16" t="str">
        <f>IF(COUNT(Q3618:Z3618)=0,"",SUM(Q3618:Z3618))</f>
        <v/>
      </c>
      <c r="AG3618" s="17" t="str">
        <f>IFERROR((AA3618+AB3618)/AF3618,"")</f>
        <v/>
      </c>
      <c r="AH3618" s="16"/>
    </row>
    <row r="3619" spans="1:34" x14ac:dyDescent="0.2">
      <c r="A3619" s="4" t="s">
        <v>21</v>
      </c>
      <c r="B3619" s="4" t="s">
        <v>138</v>
      </c>
      <c r="C3619" s="4" t="s">
        <v>1036</v>
      </c>
      <c r="D3619" s="4" t="s">
        <v>634</v>
      </c>
      <c r="E3619" s="4" t="s">
        <v>635</v>
      </c>
      <c r="F3619" s="4" t="s">
        <v>2508</v>
      </c>
      <c r="G3619" s="4" t="s">
        <v>158</v>
      </c>
      <c r="H3619" s="4" t="s">
        <v>165</v>
      </c>
      <c r="I3619" s="16"/>
      <c r="J3619" s="16"/>
      <c r="K3619" s="16"/>
      <c r="L3619" s="16"/>
      <c r="M3619" s="16"/>
      <c r="N3619" s="16"/>
      <c r="O3619" s="17" t="str">
        <f>IFERROR(K3619/I3619,"")</f>
        <v/>
      </c>
      <c r="P3619" s="17" t="str">
        <f>IFERROR(L3619/J3619,"")</f>
        <v/>
      </c>
      <c r="Q3619" s="16"/>
      <c r="R3619" s="16"/>
      <c r="S3619" s="16"/>
      <c r="T3619" s="16"/>
      <c r="U3619" s="16"/>
      <c r="V3619" s="16"/>
      <c r="W3619" s="16"/>
      <c r="X3619" s="16"/>
      <c r="Y3619" s="16"/>
      <c r="Z3619" s="16"/>
      <c r="AA3619" s="16" t="str">
        <f>IF(COUNT(Q3619:Z3619)=0,"",SUM(Q3619:Q3619))</f>
        <v/>
      </c>
      <c r="AB3619" s="16" t="str">
        <f>IF(COUNT(Q3619:Z3619)=0,"",SUM(R3619:S3619))</f>
        <v/>
      </c>
      <c r="AC3619" s="16" t="str">
        <f>IF(COUNT(Q3619:Z3619)=0,"",SUM(T3619:V3619))</f>
        <v/>
      </c>
      <c r="AD3619" s="16" t="str">
        <f>IF(COUNT(Q3619:Z3619)=0,"",SUM(W3619:Y3619))</f>
        <v/>
      </c>
      <c r="AE3619" s="16" t="str">
        <f>IF(COUNT(Q3619:Z3619)=0,"",SUM(Z3619:Z3619))</f>
        <v/>
      </c>
      <c r="AF3619" s="16" t="str">
        <f>IF(COUNT(Q3619:Z3619)=0,"",SUM(Q3619:Z3619))</f>
        <v/>
      </c>
      <c r="AG3619" s="17" t="str">
        <f>IFERROR((AA3619+AB3619)/AF3619,"")</f>
        <v/>
      </c>
      <c r="AH3619" s="16"/>
    </row>
    <row r="3620" spans="1:34" x14ac:dyDescent="0.2">
      <c r="A3620" s="4" t="s">
        <v>21</v>
      </c>
      <c r="B3620" s="4" t="s">
        <v>138</v>
      </c>
      <c r="C3620" s="4" t="s">
        <v>1036</v>
      </c>
      <c r="D3620" s="4" t="s">
        <v>634</v>
      </c>
      <c r="E3620" s="4" t="s">
        <v>635</v>
      </c>
      <c r="F3620" s="4" t="s">
        <v>2509</v>
      </c>
      <c r="G3620" s="4" t="s">
        <v>158</v>
      </c>
      <c r="H3620" s="4" t="s">
        <v>163</v>
      </c>
      <c r="I3620" s="16"/>
      <c r="J3620" s="16"/>
      <c r="K3620" s="16"/>
      <c r="L3620" s="16"/>
      <c r="M3620" s="16"/>
      <c r="N3620" s="16"/>
      <c r="O3620" s="17" t="str">
        <f>IFERROR(K3620/I3620,"")</f>
        <v/>
      </c>
      <c r="P3620" s="17" t="str">
        <f>IFERROR(L3620/J3620,"")</f>
        <v/>
      </c>
      <c r="Q3620" s="16"/>
      <c r="R3620" s="16"/>
      <c r="S3620" s="16"/>
      <c r="T3620" s="16"/>
      <c r="U3620" s="16"/>
      <c r="V3620" s="16"/>
      <c r="W3620" s="16"/>
      <c r="X3620" s="16"/>
      <c r="Y3620" s="16"/>
      <c r="Z3620" s="16"/>
      <c r="AA3620" s="16" t="str">
        <f>IF(COUNT(Q3620:Z3620)=0,"",SUM(Q3620:Q3620))</f>
        <v/>
      </c>
      <c r="AB3620" s="16" t="str">
        <f>IF(COUNT(Q3620:Z3620)=0,"",SUM(R3620:S3620))</f>
        <v/>
      </c>
      <c r="AC3620" s="16" t="str">
        <f>IF(COUNT(Q3620:Z3620)=0,"",SUM(T3620:V3620))</f>
        <v/>
      </c>
      <c r="AD3620" s="16" t="str">
        <f>IF(COUNT(Q3620:Z3620)=0,"",SUM(W3620:Y3620))</f>
        <v/>
      </c>
      <c r="AE3620" s="16" t="str">
        <f>IF(COUNT(Q3620:Z3620)=0,"",SUM(Z3620:Z3620))</f>
        <v/>
      </c>
      <c r="AF3620" s="16" t="str">
        <f>IF(COUNT(Q3620:Z3620)=0,"",SUM(Q3620:Z3620))</f>
        <v/>
      </c>
      <c r="AG3620" s="17" t="str">
        <f>IFERROR((AA3620+AB3620)/AF3620,"")</f>
        <v/>
      </c>
      <c r="AH3620" s="16"/>
    </row>
    <row r="3621" spans="1:34" x14ac:dyDescent="0.2">
      <c r="A3621" s="4" t="s">
        <v>21</v>
      </c>
      <c r="B3621" s="4" t="s">
        <v>138</v>
      </c>
      <c r="C3621" s="4" t="s">
        <v>1036</v>
      </c>
      <c r="D3621" s="4" t="s">
        <v>634</v>
      </c>
      <c r="E3621" s="4" t="s">
        <v>635</v>
      </c>
      <c r="F3621" s="4" t="s">
        <v>2510</v>
      </c>
      <c r="G3621" s="4" t="s">
        <v>158</v>
      </c>
      <c r="H3621" s="4" t="s">
        <v>164</v>
      </c>
      <c r="I3621" s="16"/>
      <c r="J3621" s="16"/>
      <c r="K3621" s="16"/>
      <c r="L3621" s="16"/>
      <c r="M3621" s="16"/>
      <c r="N3621" s="16"/>
      <c r="O3621" s="17" t="str">
        <f>IFERROR(K3621/I3621,"")</f>
        <v/>
      </c>
      <c r="P3621" s="17" t="str">
        <f>IFERROR(L3621/J3621,"")</f>
        <v/>
      </c>
      <c r="Q3621" s="16"/>
      <c r="R3621" s="16"/>
      <c r="S3621" s="16"/>
      <c r="T3621" s="16"/>
      <c r="U3621" s="16"/>
      <c r="V3621" s="16"/>
      <c r="W3621" s="16"/>
      <c r="X3621" s="16"/>
      <c r="Y3621" s="16"/>
      <c r="Z3621" s="16"/>
      <c r="AA3621" s="16" t="str">
        <f>IF(COUNT(Q3621:Z3621)=0,"",SUM(Q3621:Q3621))</f>
        <v/>
      </c>
      <c r="AB3621" s="16" t="str">
        <f>IF(COUNT(Q3621:Z3621)=0,"",SUM(R3621:S3621))</f>
        <v/>
      </c>
      <c r="AC3621" s="16" t="str">
        <f>IF(COUNT(Q3621:Z3621)=0,"",SUM(T3621:V3621))</f>
        <v/>
      </c>
      <c r="AD3621" s="16" t="str">
        <f>IF(COUNT(Q3621:Z3621)=0,"",SUM(W3621:Y3621))</f>
        <v/>
      </c>
      <c r="AE3621" s="16" t="str">
        <f>IF(COUNT(Q3621:Z3621)=0,"",SUM(Z3621:Z3621))</f>
        <v/>
      </c>
      <c r="AF3621" s="16" t="str">
        <f>IF(COUNT(Q3621:Z3621)=0,"",SUM(Q3621:Z3621))</f>
        <v/>
      </c>
      <c r="AG3621" s="17" t="str">
        <f>IFERROR((AA3621+AB3621)/AF3621,"")</f>
        <v/>
      </c>
      <c r="AH3621" s="16"/>
    </row>
    <row r="3622" spans="1:34" x14ac:dyDescent="0.2">
      <c r="A3622" s="4" t="s">
        <v>21</v>
      </c>
      <c r="B3622" s="4" t="s">
        <v>138</v>
      </c>
      <c r="C3622" s="4" t="s">
        <v>1036</v>
      </c>
      <c r="D3622" s="4" t="s">
        <v>634</v>
      </c>
      <c r="E3622" s="4" t="s">
        <v>635</v>
      </c>
      <c r="F3622" s="4" t="s">
        <v>2511</v>
      </c>
      <c r="G3622" s="4" t="s">
        <v>158</v>
      </c>
      <c r="H3622" s="4" t="s">
        <v>165</v>
      </c>
      <c r="I3622" s="16"/>
      <c r="J3622" s="16"/>
      <c r="K3622" s="16"/>
      <c r="L3622" s="16"/>
      <c r="M3622" s="16"/>
      <c r="N3622" s="16"/>
      <c r="O3622" s="17" t="str">
        <f>IFERROR(K3622/I3622,"")</f>
        <v/>
      </c>
      <c r="P3622" s="17" t="str">
        <f>IFERROR(L3622/J3622,"")</f>
        <v/>
      </c>
      <c r="Q3622" s="16"/>
      <c r="R3622" s="16"/>
      <c r="S3622" s="16"/>
      <c r="T3622" s="16"/>
      <c r="U3622" s="16"/>
      <c r="V3622" s="16"/>
      <c r="W3622" s="16"/>
      <c r="X3622" s="16"/>
      <c r="Y3622" s="16"/>
      <c r="Z3622" s="16"/>
      <c r="AA3622" s="16" t="str">
        <f>IF(COUNT(Q3622:Z3622)=0,"",SUM(Q3622:Q3622))</f>
        <v/>
      </c>
      <c r="AB3622" s="16" t="str">
        <f>IF(COUNT(Q3622:Z3622)=0,"",SUM(R3622:S3622))</f>
        <v/>
      </c>
      <c r="AC3622" s="16" t="str">
        <f>IF(COUNT(Q3622:Z3622)=0,"",SUM(T3622:V3622))</f>
        <v/>
      </c>
      <c r="AD3622" s="16" t="str">
        <f>IF(COUNT(Q3622:Z3622)=0,"",SUM(W3622:Y3622))</f>
        <v/>
      </c>
      <c r="AE3622" s="16" t="str">
        <f>IF(COUNT(Q3622:Z3622)=0,"",SUM(Z3622:Z3622))</f>
        <v/>
      </c>
      <c r="AF3622" s="16" t="str">
        <f>IF(COUNT(Q3622:Z3622)=0,"",SUM(Q3622:Z3622))</f>
        <v/>
      </c>
      <c r="AG3622" s="17" t="str">
        <f>IFERROR((AA3622+AB3622)/AF3622,"")</f>
        <v/>
      </c>
      <c r="AH3622" s="16"/>
    </row>
    <row r="3623" spans="1:34" x14ac:dyDescent="0.2">
      <c r="A3623" s="4" t="s">
        <v>21</v>
      </c>
      <c r="B3623" s="4" t="s">
        <v>138</v>
      </c>
      <c r="C3623" s="4" t="s">
        <v>1036</v>
      </c>
      <c r="D3623" s="4" t="s">
        <v>636</v>
      </c>
      <c r="E3623" s="4" t="s">
        <v>637</v>
      </c>
      <c r="F3623" s="4" t="s">
        <v>2521</v>
      </c>
      <c r="G3623" s="4" t="s">
        <v>158</v>
      </c>
      <c r="H3623" s="4" t="s">
        <v>163</v>
      </c>
      <c r="I3623" s="16"/>
      <c r="J3623" s="16"/>
      <c r="K3623" s="16"/>
      <c r="L3623" s="16"/>
      <c r="M3623" s="16"/>
      <c r="N3623" s="16"/>
      <c r="O3623" s="17" t="str">
        <f>IFERROR(K3623/I3623,"")</f>
        <v/>
      </c>
      <c r="P3623" s="17" t="str">
        <f>IFERROR(L3623/J3623,"")</f>
        <v/>
      </c>
      <c r="Q3623" s="16"/>
      <c r="R3623" s="16"/>
      <c r="S3623" s="16"/>
      <c r="T3623" s="16"/>
      <c r="U3623" s="16"/>
      <c r="V3623" s="16"/>
      <c r="W3623" s="16"/>
      <c r="X3623" s="16"/>
      <c r="Y3623" s="16"/>
      <c r="Z3623" s="16"/>
      <c r="AA3623" s="16" t="str">
        <f>IF(COUNT(Q3623:Z3623)=0,"",SUM(Q3623:Q3623))</f>
        <v/>
      </c>
      <c r="AB3623" s="16" t="str">
        <f>IF(COUNT(Q3623:Z3623)=0,"",SUM(R3623:S3623))</f>
        <v/>
      </c>
      <c r="AC3623" s="16" t="str">
        <f>IF(COUNT(Q3623:Z3623)=0,"",SUM(T3623:V3623))</f>
        <v/>
      </c>
      <c r="AD3623" s="16" t="str">
        <f>IF(COUNT(Q3623:Z3623)=0,"",SUM(W3623:Y3623))</f>
        <v/>
      </c>
      <c r="AE3623" s="16" t="str">
        <f>IF(COUNT(Q3623:Z3623)=0,"",SUM(Z3623:Z3623))</f>
        <v/>
      </c>
      <c r="AF3623" s="16" t="str">
        <f>IF(COUNT(Q3623:Z3623)=0,"",SUM(Q3623:Z3623))</f>
        <v/>
      </c>
      <c r="AG3623" s="17" t="str">
        <f>IFERROR((AA3623+AB3623)/AF3623,"")</f>
        <v/>
      </c>
      <c r="AH3623" s="16"/>
    </row>
    <row r="3624" spans="1:34" x14ac:dyDescent="0.2">
      <c r="A3624" s="4" t="s">
        <v>21</v>
      </c>
      <c r="B3624" s="4" t="s">
        <v>139</v>
      </c>
      <c r="C3624" s="4" t="s">
        <v>955</v>
      </c>
      <c r="D3624" s="4" t="s">
        <v>302</v>
      </c>
      <c r="E3624" s="4" t="s">
        <v>303</v>
      </c>
      <c r="F3624" s="4" t="s">
        <v>2522</v>
      </c>
      <c r="G3624" s="4" t="s">
        <v>158</v>
      </c>
      <c r="H3624" s="4" t="s">
        <v>164</v>
      </c>
      <c r="I3624" s="16"/>
      <c r="J3624" s="16"/>
      <c r="K3624" s="16"/>
      <c r="L3624" s="16"/>
      <c r="M3624" s="16"/>
      <c r="N3624" s="16"/>
      <c r="O3624" s="17" t="str">
        <f>IFERROR(K3624/I3624,"")</f>
        <v/>
      </c>
      <c r="P3624" s="17" t="str">
        <f>IFERROR(L3624/J3624,"")</f>
        <v/>
      </c>
      <c r="Q3624" s="16"/>
      <c r="R3624" s="16"/>
      <c r="S3624" s="16"/>
      <c r="T3624" s="16"/>
      <c r="U3624" s="16"/>
      <c r="V3624" s="16"/>
      <c r="W3624" s="16"/>
      <c r="X3624" s="16"/>
      <c r="Y3624" s="16"/>
      <c r="Z3624" s="16"/>
      <c r="AA3624" s="16" t="str">
        <f>IF(COUNT(Q3624:Z3624)=0,"",SUM(Q3624:Q3624))</f>
        <v/>
      </c>
      <c r="AB3624" s="16" t="str">
        <f>IF(COUNT(Q3624:Z3624)=0,"",SUM(R3624:S3624))</f>
        <v/>
      </c>
      <c r="AC3624" s="16" t="str">
        <f>IF(COUNT(Q3624:Z3624)=0,"",SUM(T3624:V3624))</f>
        <v/>
      </c>
      <c r="AD3624" s="16" t="str">
        <f>IF(COUNT(Q3624:Z3624)=0,"",SUM(W3624:Y3624))</f>
        <v/>
      </c>
      <c r="AE3624" s="16" t="str">
        <f>IF(COUNT(Q3624:Z3624)=0,"",SUM(Z3624:Z3624))</f>
        <v/>
      </c>
      <c r="AF3624" s="16" t="str">
        <f>IF(COUNT(Q3624:Z3624)=0,"",SUM(Q3624:Z3624))</f>
        <v/>
      </c>
      <c r="AG3624" s="17" t="str">
        <f>IFERROR((AA3624+AB3624)/AF3624,"")</f>
        <v/>
      </c>
      <c r="AH3624" s="16"/>
    </row>
    <row r="3625" spans="1:34" x14ac:dyDescent="0.2">
      <c r="A3625" s="4" t="s">
        <v>21</v>
      </c>
      <c r="B3625" s="4" t="s">
        <v>139</v>
      </c>
      <c r="C3625" s="4" t="s">
        <v>955</v>
      </c>
      <c r="D3625" s="4" t="s">
        <v>302</v>
      </c>
      <c r="E3625" s="4" t="s">
        <v>303</v>
      </c>
      <c r="F3625" s="4" t="s">
        <v>2523</v>
      </c>
      <c r="G3625" s="4" t="s">
        <v>158</v>
      </c>
      <c r="H3625" s="4" t="s">
        <v>164</v>
      </c>
      <c r="I3625" s="16"/>
      <c r="J3625" s="16"/>
      <c r="K3625" s="16"/>
      <c r="L3625" s="16"/>
      <c r="M3625" s="16"/>
      <c r="N3625" s="16"/>
      <c r="O3625" s="17" t="str">
        <f>IFERROR(K3625/I3625,"")</f>
        <v/>
      </c>
      <c r="P3625" s="17" t="str">
        <f>IFERROR(L3625/J3625,"")</f>
        <v/>
      </c>
      <c r="Q3625" s="16"/>
      <c r="R3625" s="16"/>
      <c r="S3625" s="16"/>
      <c r="T3625" s="16"/>
      <c r="U3625" s="16"/>
      <c r="V3625" s="16"/>
      <c r="W3625" s="16"/>
      <c r="X3625" s="16"/>
      <c r="Y3625" s="16"/>
      <c r="Z3625" s="16"/>
      <c r="AA3625" s="16" t="str">
        <f>IF(COUNT(Q3625:Z3625)=0,"",SUM(Q3625:Q3625))</f>
        <v/>
      </c>
      <c r="AB3625" s="16" t="str">
        <f>IF(COUNT(Q3625:Z3625)=0,"",SUM(R3625:S3625))</f>
        <v/>
      </c>
      <c r="AC3625" s="16" t="str">
        <f>IF(COUNT(Q3625:Z3625)=0,"",SUM(T3625:V3625))</f>
        <v/>
      </c>
      <c r="AD3625" s="16" t="str">
        <f>IF(COUNT(Q3625:Z3625)=0,"",SUM(W3625:Y3625))</f>
        <v/>
      </c>
      <c r="AE3625" s="16" t="str">
        <f>IF(COUNT(Q3625:Z3625)=0,"",SUM(Z3625:Z3625))</f>
        <v/>
      </c>
      <c r="AF3625" s="16" t="str">
        <f>IF(COUNT(Q3625:Z3625)=0,"",SUM(Q3625:Z3625))</f>
        <v/>
      </c>
      <c r="AG3625" s="17" t="str">
        <f>IFERROR((AA3625+AB3625)/AF3625,"")</f>
        <v/>
      </c>
      <c r="AH3625" s="16"/>
    </row>
    <row r="3626" spans="1:34" x14ac:dyDescent="0.2">
      <c r="A3626" s="4" t="s">
        <v>21</v>
      </c>
      <c r="B3626" s="4" t="s">
        <v>139</v>
      </c>
      <c r="C3626" s="4" t="s">
        <v>955</v>
      </c>
      <c r="D3626" s="4" t="s">
        <v>302</v>
      </c>
      <c r="E3626" s="4" t="s">
        <v>303</v>
      </c>
      <c r="F3626" s="4" t="s">
        <v>2524</v>
      </c>
      <c r="G3626" s="4" t="s">
        <v>158</v>
      </c>
      <c r="H3626" s="4" t="s">
        <v>164</v>
      </c>
      <c r="I3626" s="16"/>
      <c r="J3626" s="16"/>
      <c r="K3626" s="16"/>
      <c r="L3626" s="16"/>
      <c r="M3626" s="16"/>
      <c r="N3626" s="16"/>
      <c r="O3626" s="17" t="str">
        <f>IFERROR(K3626/I3626,"")</f>
        <v/>
      </c>
      <c r="P3626" s="17" t="str">
        <f>IFERROR(L3626/J3626,"")</f>
        <v/>
      </c>
      <c r="Q3626" s="16"/>
      <c r="R3626" s="16"/>
      <c r="S3626" s="16"/>
      <c r="T3626" s="16"/>
      <c r="U3626" s="16"/>
      <c r="V3626" s="16"/>
      <c r="W3626" s="16"/>
      <c r="X3626" s="16"/>
      <c r="Y3626" s="16"/>
      <c r="Z3626" s="16"/>
      <c r="AA3626" s="16" t="str">
        <f>IF(COUNT(Q3626:Z3626)=0,"",SUM(Q3626:Q3626))</f>
        <v/>
      </c>
      <c r="AB3626" s="16" t="str">
        <f>IF(COUNT(Q3626:Z3626)=0,"",SUM(R3626:S3626))</f>
        <v/>
      </c>
      <c r="AC3626" s="16" t="str">
        <f>IF(COUNT(Q3626:Z3626)=0,"",SUM(T3626:V3626))</f>
        <v/>
      </c>
      <c r="AD3626" s="16" t="str">
        <f>IF(COUNT(Q3626:Z3626)=0,"",SUM(W3626:Y3626))</f>
        <v/>
      </c>
      <c r="AE3626" s="16" t="str">
        <f>IF(COUNT(Q3626:Z3626)=0,"",SUM(Z3626:Z3626))</f>
        <v/>
      </c>
      <c r="AF3626" s="16" t="str">
        <f>IF(COUNT(Q3626:Z3626)=0,"",SUM(Q3626:Z3626))</f>
        <v/>
      </c>
      <c r="AG3626" s="17" t="str">
        <f>IFERROR((AA3626+AB3626)/AF3626,"")</f>
        <v/>
      </c>
      <c r="AH3626" s="16"/>
    </row>
    <row r="3627" spans="1:34" x14ac:dyDescent="0.2">
      <c r="A3627" s="4" t="s">
        <v>21</v>
      </c>
      <c r="B3627" s="4" t="s">
        <v>139</v>
      </c>
      <c r="C3627" s="4" t="s">
        <v>955</v>
      </c>
      <c r="D3627" s="4" t="s">
        <v>302</v>
      </c>
      <c r="E3627" s="4" t="s">
        <v>303</v>
      </c>
      <c r="F3627" s="4" t="s">
        <v>2525</v>
      </c>
      <c r="G3627" s="4" t="s">
        <v>158</v>
      </c>
      <c r="H3627" s="4" t="s">
        <v>167</v>
      </c>
      <c r="I3627" s="16"/>
      <c r="J3627" s="16"/>
      <c r="K3627" s="16"/>
      <c r="L3627" s="16"/>
      <c r="M3627" s="16"/>
      <c r="N3627" s="16"/>
      <c r="O3627" s="17" t="str">
        <f>IFERROR(K3627/I3627,"")</f>
        <v/>
      </c>
      <c r="P3627" s="17" t="str">
        <f>IFERROR(L3627/J3627,"")</f>
        <v/>
      </c>
      <c r="Q3627" s="16"/>
      <c r="R3627" s="16"/>
      <c r="S3627" s="16"/>
      <c r="T3627" s="16"/>
      <c r="U3627" s="16"/>
      <c r="V3627" s="16"/>
      <c r="W3627" s="16"/>
      <c r="X3627" s="16"/>
      <c r="Y3627" s="16"/>
      <c r="Z3627" s="16"/>
      <c r="AA3627" s="16" t="str">
        <f>IF(COUNT(Q3627:Z3627)=0,"",SUM(Q3627:Q3627))</f>
        <v/>
      </c>
      <c r="AB3627" s="16" t="str">
        <f>IF(COUNT(Q3627:Z3627)=0,"",SUM(R3627:S3627))</f>
        <v/>
      </c>
      <c r="AC3627" s="16" t="str">
        <f>IF(COUNT(Q3627:Z3627)=0,"",SUM(T3627:V3627))</f>
        <v/>
      </c>
      <c r="AD3627" s="16" t="str">
        <f>IF(COUNT(Q3627:Z3627)=0,"",SUM(W3627:Y3627))</f>
        <v/>
      </c>
      <c r="AE3627" s="16" t="str">
        <f>IF(COUNT(Q3627:Z3627)=0,"",SUM(Z3627:Z3627))</f>
        <v/>
      </c>
      <c r="AF3627" s="16" t="str">
        <f>IF(COUNT(Q3627:Z3627)=0,"",SUM(Q3627:Z3627))</f>
        <v/>
      </c>
      <c r="AG3627" s="17" t="str">
        <f>IFERROR((AA3627+AB3627)/AF3627,"")</f>
        <v/>
      </c>
      <c r="AH3627" s="16"/>
    </row>
    <row r="3628" spans="1:34" x14ac:dyDescent="0.2">
      <c r="A3628" s="4" t="s">
        <v>21</v>
      </c>
      <c r="B3628" s="4" t="s">
        <v>139</v>
      </c>
      <c r="C3628" s="4" t="s">
        <v>955</v>
      </c>
      <c r="D3628" s="4" t="s">
        <v>302</v>
      </c>
      <c r="E3628" s="4" t="s">
        <v>303</v>
      </c>
      <c r="F3628" s="4" t="s">
        <v>2526</v>
      </c>
      <c r="G3628" s="4" t="s">
        <v>158</v>
      </c>
      <c r="H3628" s="4" t="s">
        <v>164</v>
      </c>
      <c r="I3628" s="16"/>
      <c r="J3628" s="16"/>
      <c r="K3628" s="16"/>
      <c r="L3628" s="16"/>
      <c r="M3628" s="16"/>
      <c r="N3628" s="16"/>
      <c r="O3628" s="17" t="str">
        <f>IFERROR(K3628/I3628,"")</f>
        <v/>
      </c>
      <c r="P3628" s="17" t="str">
        <f>IFERROR(L3628/J3628,"")</f>
        <v/>
      </c>
      <c r="Q3628" s="16"/>
      <c r="R3628" s="16"/>
      <c r="S3628" s="16"/>
      <c r="T3628" s="16"/>
      <c r="U3628" s="16"/>
      <c r="V3628" s="16"/>
      <c r="W3628" s="16"/>
      <c r="X3628" s="16"/>
      <c r="Y3628" s="16"/>
      <c r="Z3628" s="16"/>
      <c r="AA3628" s="16" t="str">
        <f>IF(COUNT(Q3628:Z3628)=0,"",SUM(Q3628:Q3628))</f>
        <v/>
      </c>
      <c r="AB3628" s="16" t="str">
        <f>IF(COUNT(Q3628:Z3628)=0,"",SUM(R3628:S3628))</f>
        <v/>
      </c>
      <c r="AC3628" s="16" t="str">
        <f>IF(COUNT(Q3628:Z3628)=0,"",SUM(T3628:V3628))</f>
        <v/>
      </c>
      <c r="AD3628" s="16" t="str">
        <f>IF(COUNT(Q3628:Z3628)=0,"",SUM(W3628:Y3628))</f>
        <v/>
      </c>
      <c r="AE3628" s="16" t="str">
        <f>IF(COUNT(Q3628:Z3628)=0,"",SUM(Z3628:Z3628))</f>
        <v/>
      </c>
      <c r="AF3628" s="16" t="str">
        <f>IF(COUNT(Q3628:Z3628)=0,"",SUM(Q3628:Z3628))</f>
        <v/>
      </c>
      <c r="AG3628" s="17" t="str">
        <f>IFERROR((AA3628+AB3628)/AF3628,"")</f>
        <v/>
      </c>
      <c r="AH3628" s="16"/>
    </row>
    <row r="3629" spans="1:34" x14ac:dyDescent="0.2">
      <c r="A3629" s="4" t="s">
        <v>21</v>
      </c>
      <c r="B3629" s="4" t="s">
        <v>139</v>
      </c>
      <c r="C3629" s="4" t="s">
        <v>955</v>
      </c>
      <c r="D3629" s="4" t="s">
        <v>302</v>
      </c>
      <c r="E3629" s="4" t="s">
        <v>303</v>
      </c>
      <c r="F3629" s="4" t="s">
        <v>2527</v>
      </c>
      <c r="G3629" s="4" t="s">
        <v>158</v>
      </c>
      <c r="H3629" s="4" t="s">
        <v>165</v>
      </c>
      <c r="I3629" s="16"/>
      <c r="J3629" s="16"/>
      <c r="K3629" s="16"/>
      <c r="L3629" s="16"/>
      <c r="M3629" s="16"/>
      <c r="N3629" s="16"/>
      <c r="O3629" s="17" t="str">
        <f>IFERROR(K3629/I3629,"")</f>
        <v/>
      </c>
      <c r="P3629" s="17" t="str">
        <f>IFERROR(L3629/J3629,"")</f>
        <v/>
      </c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 t="str">
        <f>IF(COUNT(Q3629:Z3629)=0,"",SUM(Q3629:Q3629))</f>
        <v/>
      </c>
      <c r="AB3629" s="16" t="str">
        <f>IF(COUNT(Q3629:Z3629)=0,"",SUM(R3629:S3629))</f>
        <v/>
      </c>
      <c r="AC3629" s="16" t="str">
        <f>IF(COUNT(Q3629:Z3629)=0,"",SUM(T3629:V3629))</f>
        <v/>
      </c>
      <c r="AD3629" s="16" t="str">
        <f>IF(COUNT(Q3629:Z3629)=0,"",SUM(W3629:Y3629))</f>
        <v/>
      </c>
      <c r="AE3629" s="16" t="str">
        <f>IF(COUNT(Q3629:Z3629)=0,"",SUM(Z3629:Z3629))</f>
        <v/>
      </c>
      <c r="AF3629" s="16" t="str">
        <f>IF(COUNT(Q3629:Z3629)=0,"",SUM(Q3629:Z3629))</f>
        <v/>
      </c>
      <c r="AG3629" s="17" t="str">
        <f>IFERROR((AA3629+AB3629)/AF3629,"")</f>
        <v/>
      </c>
      <c r="AH3629" s="16"/>
    </row>
    <row r="3630" spans="1:34" x14ac:dyDescent="0.2">
      <c r="A3630" s="4" t="s">
        <v>21</v>
      </c>
      <c r="B3630" s="4" t="s">
        <v>139</v>
      </c>
      <c r="C3630" s="4" t="s">
        <v>955</v>
      </c>
      <c r="D3630" s="4" t="s">
        <v>302</v>
      </c>
      <c r="E3630" s="4" t="s">
        <v>303</v>
      </c>
      <c r="F3630" s="4" t="s">
        <v>2528</v>
      </c>
      <c r="G3630" s="4" t="s">
        <v>158</v>
      </c>
      <c r="H3630" s="4" t="s">
        <v>163</v>
      </c>
      <c r="I3630" s="16"/>
      <c r="J3630" s="16"/>
      <c r="K3630" s="16"/>
      <c r="L3630" s="16"/>
      <c r="M3630" s="16"/>
      <c r="N3630" s="16"/>
      <c r="O3630" s="17" t="str">
        <f>IFERROR(K3630/I3630,"")</f>
        <v/>
      </c>
      <c r="P3630" s="17" t="str">
        <f>IFERROR(L3630/J3630,"")</f>
        <v/>
      </c>
      <c r="Q3630" s="16"/>
      <c r="R3630" s="16"/>
      <c r="S3630" s="16"/>
      <c r="T3630" s="16"/>
      <c r="U3630" s="16"/>
      <c r="V3630" s="16"/>
      <c r="W3630" s="16"/>
      <c r="X3630" s="16"/>
      <c r="Y3630" s="16"/>
      <c r="Z3630" s="16"/>
      <c r="AA3630" s="16" t="str">
        <f>IF(COUNT(Q3630:Z3630)=0,"",SUM(Q3630:Q3630))</f>
        <v/>
      </c>
      <c r="AB3630" s="16" t="str">
        <f>IF(COUNT(Q3630:Z3630)=0,"",SUM(R3630:S3630))</f>
        <v/>
      </c>
      <c r="AC3630" s="16" t="str">
        <f>IF(COUNT(Q3630:Z3630)=0,"",SUM(T3630:V3630))</f>
        <v/>
      </c>
      <c r="AD3630" s="16" t="str">
        <f>IF(COUNT(Q3630:Z3630)=0,"",SUM(W3630:Y3630))</f>
        <v/>
      </c>
      <c r="AE3630" s="16" t="str">
        <f>IF(COUNT(Q3630:Z3630)=0,"",SUM(Z3630:Z3630))</f>
        <v/>
      </c>
      <c r="AF3630" s="16" t="str">
        <f>IF(COUNT(Q3630:Z3630)=0,"",SUM(Q3630:Z3630))</f>
        <v/>
      </c>
      <c r="AG3630" s="17" t="str">
        <f>IFERROR((AA3630+AB3630)/AF3630,"")</f>
        <v/>
      </c>
      <c r="AH3630" s="16"/>
    </row>
    <row r="3631" spans="1:34" x14ac:dyDescent="0.2">
      <c r="A3631" s="4" t="s">
        <v>21</v>
      </c>
      <c r="B3631" s="4" t="s">
        <v>139</v>
      </c>
      <c r="C3631" s="4" t="s">
        <v>955</v>
      </c>
      <c r="D3631" s="4" t="s">
        <v>302</v>
      </c>
      <c r="E3631" s="4" t="s">
        <v>303</v>
      </c>
      <c r="F3631" s="4" t="s">
        <v>2529</v>
      </c>
      <c r="G3631" s="4" t="s">
        <v>158</v>
      </c>
      <c r="H3631" s="4" t="s">
        <v>163</v>
      </c>
      <c r="I3631" s="16"/>
      <c r="J3631" s="16"/>
      <c r="K3631" s="16"/>
      <c r="L3631" s="16"/>
      <c r="M3631" s="16"/>
      <c r="N3631" s="16"/>
      <c r="O3631" s="17" t="str">
        <f>IFERROR(K3631/I3631,"")</f>
        <v/>
      </c>
      <c r="P3631" s="17" t="str">
        <f>IFERROR(L3631/J3631,"")</f>
        <v/>
      </c>
      <c r="Q3631" s="16"/>
      <c r="R3631" s="16"/>
      <c r="S3631" s="16"/>
      <c r="T3631" s="16"/>
      <c r="U3631" s="16"/>
      <c r="V3631" s="16"/>
      <c r="W3631" s="16"/>
      <c r="X3631" s="16"/>
      <c r="Y3631" s="16"/>
      <c r="Z3631" s="16"/>
      <c r="AA3631" s="16" t="str">
        <f>IF(COUNT(Q3631:Z3631)=0,"",SUM(Q3631:Q3631))</f>
        <v/>
      </c>
      <c r="AB3631" s="16" t="str">
        <f>IF(COUNT(Q3631:Z3631)=0,"",SUM(R3631:S3631))</f>
        <v/>
      </c>
      <c r="AC3631" s="16" t="str">
        <f>IF(COUNT(Q3631:Z3631)=0,"",SUM(T3631:V3631))</f>
        <v/>
      </c>
      <c r="AD3631" s="16" t="str">
        <f>IF(COUNT(Q3631:Z3631)=0,"",SUM(W3631:Y3631))</f>
        <v/>
      </c>
      <c r="AE3631" s="16" t="str">
        <f>IF(COUNT(Q3631:Z3631)=0,"",SUM(Z3631:Z3631))</f>
        <v/>
      </c>
      <c r="AF3631" s="16" t="str">
        <f>IF(COUNT(Q3631:Z3631)=0,"",SUM(Q3631:Z3631))</f>
        <v/>
      </c>
      <c r="AG3631" s="17" t="str">
        <f>IFERROR((AA3631+AB3631)/AF3631,"")</f>
        <v/>
      </c>
      <c r="AH3631" s="16"/>
    </row>
    <row r="3632" spans="1:34" x14ac:dyDescent="0.2">
      <c r="A3632" s="4" t="s">
        <v>21</v>
      </c>
      <c r="B3632" s="4" t="s">
        <v>139</v>
      </c>
      <c r="C3632" s="4" t="s">
        <v>955</v>
      </c>
      <c r="D3632" s="4" t="s">
        <v>302</v>
      </c>
      <c r="E3632" s="4" t="s">
        <v>303</v>
      </c>
      <c r="F3632" s="4" t="s">
        <v>2530</v>
      </c>
      <c r="G3632" s="4" t="s">
        <v>158</v>
      </c>
      <c r="H3632" s="4" t="s">
        <v>163</v>
      </c>
      <c r="I3632" s="16"/>
      <c r="J3632" s="16"/>
      <c r="K3632" s="16"/>
      <c r="L3632" s="16"/>
      <c r="M3632" s="16"/>
      <c r="N3632" s="16"/>
      <c r="O3632" s="17" t="str">
        <f>IFERROR(K3632/I3632,"")</f>
        <v/>
      </c>
      <c r="P3632" s="17" t="str">
        <f>IFERROR(L3632/J3632,"")</f>
        <v/>
      </c>
      <c r="Q3632" s="16"/>
      <c r="R3632" s="16"/>
      <c r="S3632" s="16"/>
      <c r="T3632" s="16"/>
      <c r="U3632" s="16"/>
      <c r="V3632" s="16"/>
      <c r="W3632" s="16"/>
      <c r="X3632" s="16"/>
      <c r="Y3632" s="16"/>
      <c r="Z3632" s="16"/>
      <c r="AA3632" s="16" t="str">
        <f>IF(COUNT(Q3632:Z3632)=0,"",SUM(Q3632:Q3632))</f>
        <v/>
      </c>
      <c r="AB3632" s="16" t="str">
        <f>IF(COUNT(Q3632:Z3632)=0,"",SUM(R3632:S3632))</f>
        <v/>
      </c>
      <c r="AC3632" s="16" t="str">
        <f>IF(COUNT(Q3632:Z3632)=0,"",SUM(T3632:V3632))</f>
        <v/>
      </c>
      <c r="AD3632" s="16" t="str">
        <f>IF(COUNT(Q3632:Z3632)=0,"",SUM(W3632:Y3632))</f>
        <v/>
      </c>
      <c r="AE3632" s="16" t="str">
        <f>IF(COUNT(Q3632:Z3632)=0,"",SUM(Z3632:Z3632))</f>
        <v/>
      </c>
      <c r="AF3632" s="16" t="str">
        <f>IF(COUNT(Q3632:Z3632)=0,"",SUM(Q3632:Z3632))</f>
        <v/>
      </c>
      <c r="AG3632" s="17" t="str">
        <f>IFERROR((AA3632+AB3632)/AF3632,"")</f>
        <v/>
      </c>
      <c r="AH3632" s="16"/>
    </row>
    <row r="3633" spans="1:34" x14ac:dyDescent="0.2">
      <c r="A3633" s="4" t="s">
        <v>21</v>
      </c>
      <c r="B3633" s="4" t="s">
        <v>139</v>
      </c>
      <c r="C3633" s="4" t="s">
        <v>955</v>
      </c>
      <c r="D3633" s="4" t="s">
        <v>302</v>
      </c>
      <c r="E3633" s="4" t="s">
        <v>303</v>
      </c>
      <c r="F3633" s="4" t="s">
        <v>2531</v>
      </c>
      <c r="G3633" s="4" t="s">
        <v>158</v>
      </c>
      <c r="H3633" s="4" t="s">
        <v>163</v>
      </c>
      <c r="I3633" s="16"/>
      <c r="J3633" s="16"/>
      <c r="K3633" s="16"/>
      <c r="L3633" s="16"/>
      <c r="M3633" s="16"/>
      <c r="N3633" s="16"/>
      <c r="O3633" s="17" t="str">
        <f>IFERROR(K3633/I3633,"")</f>
        <v/>
      </c>
      <c r="P3633" s="17" t="str">
        <f>IFERROR(L3633/J3633,"")</f>
        <v/>
      </c>
      <c r="Q3633" s="16"/>
      <c r="R3633" s="16"/>
      <c r="S3633" s="16"/>
      <c r="T3633" s="16"/>
      <c r="U3633" s="16"/>
      <c r="V3633" s="16"/>
      <c r="W3633" s="16"/>
      <c r="X3633" s="16"/>
      <c r="Y3633" s="16"/>
      <c r="Z3633" s="16"/>
      <c r="AA3633" s="16" t="str">
        <f>IF(COUNT(Q3633:Z3633)=0,"",SUM(Q3633:Q3633))</f>
        <v/>
      </c>
      <c r="AB3633" s="16" t="str">
        <f>IF(COUNT(Q3633:Z3633)=0,"",SUM(R3633:S3633))</f>
        <v/>
      </c>
      <c r="AC3633" s="16" t="str">
        <f>IF(COUNT(Q3633:Z3633)=0,"",SUM(T3633:V3633))</f>
        <v/>
      </c>
      <c r="AD3633" s="16" t="str">
        <f>IF(COUNT(Q3633:Z3633)=0,"",SUM(W3633:Y3633))</f>
        <v/>
      </c>
      <c r="AE3633" s="16" t="str">
        <f>IF(COUNT(Q3633:Z3633)=0,"",SUM(Z3633:Z3633))</f>
        <v/>
      </c>
      <c r="AF3633" s="16" t="str">
        <f>IF(COUNT(Q3633:Z3633)=0,"",SUM(Q3633:Z3633))</f>
        <v/>
      </c>
      <c r="AG3633" s="17" t="str">
        <f>IFERROR((AA3633+AB3633)/AF3633,"")</f>
        <v/>
      </c>
      <c r="AH3633" s="16"/>
    </row>
    <row r="3634" spans="1:34" x14ac:dyDescent="0.2">
      <c r="A3634" s="4" t="s">
        <v>21</v>
      </c>
      <c r="B3634" s="4" t="s">
        <v>139</v>
      </c>
      <c r="C3634" s="4" t="s">
        <v>955</v>
      </c>
      <c r="D3634" s="4" t="s">
        <v>302</v>
      </c>
      <c r="E3634" s="4" t="s">
        <v>303</v>
      </c>
      <c r="F3634" s="4" t="s">
        <v>2532</v>
      </c>
      <c r="G3634" s="4" t="s">
        <v>158</v>
      </c>
      <c r="H3634" s="4" t="s">
        <v>163</v>
      </c>
      <c r="I3634" s="16"/>
      <c r="J3634" s="16"/>
      <c r="K3634" s="16"/>
      <c r="L3634" s="16"/>
      <c r="M3634" s="16"/>
      <c r="N3634" s="16"/>
      <c r="O3634" s="17" t="str">
        <f>IFERROR(K3634/I3634,"")</f>
        <v/>
      </c>
      <c r="P3634" s="17" t="str">
        <f>IFERROR(L3634/J3634,"")</f>
        <v/>
      </c>
      <c r="Q3634" s="16"/>
      <c r="R3634" s="16"/>
      <c r="S3634" s="16"/>
      <c r="T3634" s="16"/>
      <c r="U3634" s="16"/>
      <c r="V3634" s="16"/>
      <c r="W3634" s="16"/>
      <c r="X3634" s="16"/>
      <c r="Y3634" s="16"/>
      <c r="Z3634" s="16"/>
      <c r="AA3634" s="16" t="str">
        <f>IF(COUNT(Q3634:Z3634)=0,"",SUM(Q3634:Q3634))</f>
        <v/>
      </c>
      <c r="AB3634" s="16" t="str">
        <f>IF(COUNT(Q3634:Z3634)=0,"",SUM(R3634:S3634))</f>
        <v/>
      </c>
      <c r="AC3634" s="16" t="str">
        <f>IF(COUNT(Q3634:Z3634)=0,"",SUM(T3634:V3634))</f>
        <v/>
      </c>
      <c r="AD3634" s="16" t="str">
        <f>IF(COUNT(Q3634:Z3634)=0,"",SUM(W3634:Y3634))</f>
        <v/>
      </c>
      <c r="AE3634" s="16" t="str">
        <f>IF(COUNT(Q3634:Z3634)=0,"",SUM(Z3634:Z3634))</f>
        <v/>
      </c>
      <c r="AF3634" s="16" t="str">
        <f>IF(COUNT(Q3634:Z3634)=0,"",SUM(Q3634:Z3634))</f>
        <v/>
      </c>
      <c r="AG3634" s="17" t="str">
        <f>IFERROR((AA3634+AB3634)/AF3634,"")</f>
        <v/>
      </c>
      <c r="AH3634" s="16"/>
    </row>
    <row r="3635" spans="1:34" x14ac:dyDescent="0.2">
      <c r="A3635" s="4" t="s">
        <v>21</v>
      </c>
      <c r="B3635" s="4" t="s">
        <v>139</v>
      </c>
      <c r="C3635" s="4" t="s">
        <v>955</v>
      </c>
      <c r="D3635" s="4" t="s">
        <v>302</v>
      </c>
      <c r="E3635" s="4" t="s">
        <v>303</v>
      </c>
      <c r="F3635" s="4" t="s">
        <v>2533</v>
      </c>
      <c r="G3635" s="4" t="s">
        <v>158</v>
      </c>
      <c r="H3635" s="4" t="s">
        <v>165</v>
      </c>
      <c r="I3635" s="16"/>
      <c r="J3635" s="16"/>
      <c r="K3635" s="16"/>
      <c r="L3635" s="16"/>
      <c r="M3635" s="16"/>
      <c r="N3635" s="16"/>
      <c r="O3635" s="17" t="str">
        <f>IFERROR(K3635/I3635,"")</f>
        <v/>
      </c>
      <c r="P3635" s="17" t="str">
        <f>IFERROR(L3635/J3635,"")</f>
        <v/>
      </c>
      <c r="Q3635" s="16"/>
      <c r="R3635" s="16"/>
      <c r="S3635" s="16"/>
      <c r="T3635" s="16"/>
      <c r="U3635" s="16"/>
      <c r="V3635" s="16"/>
      <c r="W3635" s="16"/>
      <c r="X3635" s="16"/>
      <c r="Y3635" s="16"/>
      <c r="Z3635" s="16"/>
      <c r="AA3635" s="16" t="str">
        <f>IF(COUNT(Q3635:Z3635)=0,"",SUM(Q3635:Q3635))</f>
        <v/>
      </c>
      <c r="AB3635" s="16" t="str">
        <f>IF(COUNT(Q3635:Z3635)=0,"",SUM(R3635:S3635))</f>
        <v/>
      </c>
      <c r="AC3635" s="16" t="str">
        <f>IF(COUNT(Q3635:Z3635)=0,"",SUM(T3635:V3635))</f>
        <v/>
      </c>
      <c r="AD3635" s="16" t="str">
        <f>IF(COUNT(Q3635:Z3635)=0,"",SUM(W3635:Y3635))</f>
        <v/>
      </c>
      <c r="AE3635" s="16" t="str">
        <f>IF(COUNT(Q3635:Z3635)=0,"",SUM(Z3635:Z3635))</f>
        <v/>
      </c>
      <c r="AF3635" s="16" t="str">
        <f>IF(COUNT(Q3635:Z3635)=0,"",SUM(Q3635:Z3635))</f>
        <v/>
      </c>
      <c r="AG3635" s="17" t="str">
        <f>IFERROR((AA3635+AB3635)/AF3635,"")</f>
        <v/>
      </c>
      <c r="AH3635" s="16"/>
    </row>
    <row r="3636" spans="1:34" x14ac:dyDescent="0.2">
      <c r="A3636" s="4" t="s">
        <v>21</v>
      </c>
      <c r="B3636" s="4" t="s">
        <v>139</v>
      </c>
      <c r="C3636" s="4" t="s">
        <v>955</v>
      </c>
      <c r="D3636" s="4" t="s">
        <v>302</v>
      </c>
      <c r="E3636" s="4" t="s">
        <v>303</v>
      </c>
      <c r="F3636" s="4" t="s">
        <v>2534</v>
      </c>
      <c r="G3636" s="4" t="s">
        <v>158</v>
      </c>
      <c r="H3636" s="4" t="s">
        <v>164</v>
      </c>
      <c r="I3636" s="16"/>
      <c r="J3636" s="16"/>
      <c r="K3636" s="16"/>
      <c r="L3636" s="16"/>
      <c r="M3636" s="16"/>
      <c r="N3636" s="16"/>
      <c r="O3636" s="17" t="str">
        <f>IFERROR(K3636/I3636,"")</f>
        <v/>
      </c>
      <c r="P3636" s="17" t="str">
        <f>IFERROR(L3636/J3636,"")</f>
        <v/>
      </c>
      <c r="Q3636" s="16"/>
      <c r="R3636" s="16"/>
      <c r="S3636" s="16"/>
      <c r="T3636" s="16"/>
      <c r="U3636" s="16"/>
      <c r="V3636" s="16"/>
      <c r="W3636" s="16"/>
      <c r="X3636" s="16"/>
      <c r="Y3636" s="16"/>
      <c r="Z3636" s="16"/>
      <c r="AA3636" s="16" t="str">
        <f>IF(COUNT(Q3636:Z3636)=0,"",SUM(Q3636:Q3636))</f>
        <v/>
      </c>
      <c r="AB3636" s="16" t="str">
        <f>IF(COUNT(Q3636:Z3636)=0,"",SUM(R3636:S3636))</f>
        <v/>
      </c>
      <c r="AC3636" s="16" t="str">
        <f>IF(COUNT(Q3636:Z3636)=0,"",SUM(T3636:V3636))</f>
        <v/>
      </c>
      <c r="AD3636" s="16" t="str">
        <f>IF(COUNT(Q3636:Z3636)=0,"",SUM(W3636:Y3636))</f>
        <v/>
      </c>
      <c r="AE3636" s="16" t="str">
        <f>IF(COUNT(Q3636:Z3636)=0,"",SUM(Z3636:Z3636))</f>
        <v/>
      </c>
      <c r="AF3636" s="16" t="str">
        <f>IF(COUNT(Q3636:Z3636)=0,"",SUM(Q3636:Z3636))</f>
        <v/>
      </c>
      <c r="AG3636" s="17" t="str">
        <f>IFERROR((AA3636+AB3636)/AF3636,"")</f>
        <v/>
      </c>
      <c r="AH3636" s="16"/>
    </row>
    <row r="3637" spans="1:34" x14ac:dyDescent="0.2">
      <c r="A3637" s="4" t="s">
        <v>21</v>
      </c>
      <c r="B3637" s="4" t="s">
        <v>139</v>
      </c>
      <c r="C3637" s="4" t="s">
        <v>955</v>
      </c>
      <c r="D3637" s="4" t="s">
        <v>302</v>
      </c>
      <c r="E3637" s="4" t="s">
        <v>303</v>
      </c>
      <c r="F3637" s="4" t="s">
        <v>2535</v>
      </c>
      <c r="G3637" s="4" t="s">
        <v>159</v>
      </c>
      <c r="H3637" s="4" t="s">
        <v>163</v>
      </c>
      <c r="I3637" s="16"/>
      <c r="J3637" s="16"/>
      <c r="K3637" s="16"/>
      <c r="L3637" s="16"/>
      <c r="M3637" s="16"/>
      <c r="N3637" s="16"/>
      <c r="O3637" s="17" t="str">
        <f>IFERROR(K3637/I3637,"")</f>
        <v/>
      </c>
      <c r="P3637" s="17" t="str">
        <f>IFERROR(L3637/J3637,"")</f>
        <v/>
      </c>
      <c r="Q3637" s="16"/>
      <c r="R3637" s="16"/>
      <c r="S3637" s="16"/>
      <c r="T3637" s="16"/>
      <c r="U3637" s="16"/>
      <c r="V3637" s="16"/>
      <c r="W3637" s="16"/>
      <c r="X3637" s="16"/>
      <c r="Y3637" s="16"/>
      <c r="Z3637" s="16"/>
      <c r="AA3637" s="16" t="str">
        <f>IF(COUNT(Q3637:Z3637)=0,"",SUM(Q3637:Q3637))</f>
        <v/>
      </c>
      <c r="AB3637" s="16" t="str">
        <f>IF(COUNT(Q3637:Z3637)=0,"",SUM(R3637:S3637))</f>
        <v/>
      </c>
      <c r="AC3637" s="16" t="str">
        <f>IF(COUNT(Q3637:Z3637)=0,"",SUM(T3637:V3637))</f>
        <v/>
      </c>
      <c r="AD3637" s="16" t="str">
        <f>IF(COUNT(Q3637:Z3637)=0,"",SUM(W3637:Y3637))</f>
        <v/>
      </c>
      <c r="AE3637" s="16" t="str">
        <f>IF(COUNT(Q3637:Z3637)=0,"",SUM(Z3637:Z3637))</f>
        <v/>
      </c>
      <c r="AF3637" s="16" t="str">
        <f>IF(COUNT(Q3637:Z3637)=0,"",SUM(Q3637:Z3637))</f>
        <v/>
      </c>
      <c r="AG3637" s="17" t="str">
        <f>IFERROR((AA3637+AB3637)/AF3637,"")</f>
        <v/>
      </c>
      <c r="AH3637" s="16"/>
    </row>
    <row r="3638" spans="1:34" x14ac:dyDescent="0.2">
      <c r="A3638" s="4" t="s">
        <v>21</v>
      </c>
      <c r="B3638" s="4" t="s">
        <v>139</v>
      </c>
      <c r="C3638" s="4" t="s">
        <v>955</v>
      </c>
      <c r="D3638" s="4" t="s">
        <v>302</v>
      </c>
      <c r="E3638" s="4" t="s">
        <v>303</v>
      </c>
      <c r="F3638" s="4" t="s">
        <v>2536</v>
      </c>
      <c r="G3638" s="4" t="s">
        <v>159</v>
      </c>
      <c r="H3638" s="4" t="s">
        <v>163</v>
      </c>
      <c r="I3638" s="16"/>
      <c r="J3638" s="16"/>
      <c r="K3638" s="16"/>
      <c r="L3638" s="16"/>
      <c r="M3638" s="16"/>
      <c r="N3638" s="16"/>
      <c r="O3638" s="17" t="str">
        <f>IFERROR(K3638/I3638,"")</f>
        <v/>
      </c>
      <c r="P3638" s="17" t="str">
        <f>IFERROR(L3638/J3638,"")</f>
        <v/>
      </c>
      <c r="Q3638" s="16"/>
      <c r="R3638" s="16"/>
      <c r="S3638" s="16"/>
      <c r="T3638" s="16"/>
      <c r="U3638" s="16"/>
      <c r="V3638" s="16"/>
      <c r="W3638" s="16"/>
      <c r="X3638" s="16"/>
      <c r="Y3638" s="16"/>
      <c r="Z3638" s="16"/>
      <c r="AA3638" s="16" t="str">
        <f>IF(COUNT(Q3638:Z3638)=0,"",SUM(Q3638:Q3638))</f>
        <v/>
      </c>
      <c r="AB3638" s="16" t="str">
        <f>IF(COUNT(Q3638:Z3638)=0,"",SUM(R3638:S3638))</f>
        <v/>
      </c>
      <c r="AC3638" s="16" t="str">
        <f>IF(COUNT(Q3638:Z3638)=0,"",SUM(T3638:V3638))</f>
        <v/>
      </c>
      <c r="AD3638" s="16" t="str">
        <f>IF(COUNT(Q3638:Z3638)=0,"",SUM(W3638:Y3638))</f>
        <v/>
      </c>
      <c r="AE3638" s="16" t="str">
        <f>IF(COUNT(Q3638:Z3638)=0,"",SUM(Z3638:Z3638))</f>
        <v/>
      </c>
      <c r="AF3638" s="16" t="str">
        <f>IF(COUNT(Q3638:Z3638)=0,"",SUM(Q3638:Z3638))</f>
        <v/>
      </c>
      <c r="AG3638" s="17" t="str">
        <f>IFERROR((AA3638+AB3638)/AF3638,"")</f>
        <v/>
      </c>
      <c r="AH3638" s="16"/>
    </row>
    <row r="3639" spans="1:34" x14ac:dyDescent="0.2">
      <c r="A3639" s="4" t="s">
        <v>21</v>
      </c>
      <c r="B3639" s="4" t="s">
        <v>139</v>
      </c>
      <c r="C3639" s="4" t="s">
        <v>955</v>
      </c>
      <c r="D3639" s="4" t="s">
        <v>639</v>
      </c>
      <c r="E3639" s="4" t="s">
        <v>640</v>
      </c>
      <c r="F3639" s="4" t="s">
        <v>2545</v>
      </c>
      <c r="G3639" s="4" t="s">
        <v>158</v>
      </c>
      <c r="H3639" s="4" t="s">
        <v>166</v>
      </c>
      <c r="I3639" s="16"/>
      <c r="J3639" s="16"/>
      <c r="K3639" s="16"/>
      <c r="L3639" s="16"/>
      <c r="M3639" s="16"/>
      <c r="N3639" s="16"/>
      <c r="O3639" s="17" t="str">
        <f>IFERROR(K3639/I3639,"")</f>
        <v/>
      </c>
      <c r="P3639" s="17" t="str">
        <f>IFERROR(L3639/J3639,"")</f>
        <v/>
      </c>
      <c r="Q3639" s="16"/>
      <c r="R3639" s="16"/>
      <c r="S3639" s="16"/>
      <c r="T3639" s="16"/>
      <c r="U3639" s="16"/>
      <c r="V3639" s="16"/>
      <c r="W3639" s="16"/>
      <c r="X3639" s="16"/>
      <c r="Y3639" s="16"/>
      <c r="Z3639" s="16"/>
      <c r="AA3639" s="16" t="str">
        <f>IF(COUNT(Q3639:Z3639)=0,"",SUM(Q3639:Q3639))</f>
        <v/>
      </c>
      <c r="AB3639" s="16" t="str">
        <f>IF(COUNT(Q3639:Z3639)=0,"",SUM(R3639:S3639))</f>
        <v/>
      </c>
      <c r="AC3639" s="16" t="str">
        <f>IF(COUNT(Q3639:Z3639)=0,"",SUM(T3639:V3639))</f>
        <v/>
      </c>
      <c r="AD3639" s="16" t="str">
        <f>IF(COUNT(Q3639:Z3639)=0,"",SUM(W3639:Y3639))</f>
        <v/>
      </c>
      <c r="AE3639" s="16" t="str">
        <f>IF(COUNT(Q3639:Z3639)=0,"",SUM(Z3639:Z3639))</f>
        <v/>
      </c>
      <c r="AF3639" s="16" t="str">
        <f>IF(COUNT(Q3639:Z3639)=0,"",SUM(Q3639:Z3639))</f>
        <v/>
      </c>
      <c r="AG3639" s="17" t="str">
        <f>IFERROR((AA3639+AB3639)/AF3639,"")</f>
        <v/>
      </c>
      <c r="AH3639" s="16"/>
    </row>
    <row r="3640" spans="1:34" x14ac:dyDescent="0.2">
      <c r="A3640" s="4" t="s">
        <v>21</v>
      </c>
      <c r="B3640" s="4" t="s">
        <v>139</v>
      </c>
      <c r="C3640" s="4" t="s">
        <v>955</v>
      </c>
      <c r="D3640" s="4" t="s">
        <v>639</v>
      </c>
      <c r="E3640" s="4" t="s">
        <v>640</v>
      </c>
      <c r="F3640" s="4" t="s">
        <v>2546</v>
      </c>
      <c r="G3640" s="4" t="s">
        <v>158</v>
      </c>
      <c r="H3640" s="4" t="s">
        <v>165</v>
      </c>
      <c r="I3640" s="16"/>
      <c r="J3640" s="16"/>
      <c r="K3640" s="16"/>
      <c r="L3640" s="16"/>
      <c r="M3640" s="16"/>
      <c r="N3640" s="16"/>
      <c r="O3640" s="17" t="str">
        <f>IFERROR(K3640/I3640,"")</f>
        <v/>
      </c>
      <c r="P3640" s="17" t="str">
        <f>IFERROR(L3640/J3640,"")</f>
        <v/>
      </c>
      <c r="Q3640" s="16"/>
      <c r="R3640" s="16"/>
      <c r="S3640" s="16"/>
      <c r="T3640" s="16"/>
      <c r="U3640" s="16"/>
      <c r="V3640" s="16"/>
      <c r="W3640" s="16"/>
      <c r="X3640" s="16"/>
      <c r="Y3640" s="16"/>
      <c r="Z3640" s="16"/>
      <c r="AA3640" s="16" t="str">
        <f>IF(COUNT(Q3640:Z3640)=0,"",SUM(Q3640:Q3640))</f>
        <v/>
      </c>
      <c r="AB3640" s="16" t="str">
        <f>IF(COUNT(Q3640:Z3640)=0,"",SUM(R3640:S3640))</f>
        <v/>
      </c>
      <c r="AC3640" s="16" t="str">
        <f>IF(COUNT(Q3640:Z3640)=0,"",SUM(T3640:V3640))</f>
        <v/>
      </c>
      <c r="AD3640" s="16" t="str">
        <f>IF(COUNT(Q3640:Z3640)=0,"",SUM(W3640:Y3640))</f>
        <v/>
      </c>
      <c r="AE3640" s="16" t="str">
        <f>IF(COUNT(Q3640:Z3640)=0,"",SUM(Z3640:Z3640))</f>
        <v/>
      </c>
      <c r="AF3640" s="16" t="str">
        <f>IF(COUNT(Q3640:Z3640)=0,"",SUM(Q3640:Z3640))</f>
        <v/>
      </c>
      <c r="AG3640" s="17" t="str">
        <f>IFERROR((AA3640+AB3640)/AF3640,"")</f>
        <v/>
      </c>
      <c r="AH3640" s="16"/>
    </row>
    <row r="3641" spans="1:34" x14ac:dyDescent="0.2">
      <c r="A3641" s="4" t="s">
        <v>21</v>
      </c>
      <c r="B3641" s="4" t="s">
        <v>139</v>
      </c>
      <c r="C3641" s="4" t="s">
        <v>955</v>
      </c>
      <c r="D3641" s="4" t="s">
        <v>639</v>
      </c>
      <c r="E3641" s="4" t="s">
        <v>640</v>
      </c>
      <c r="F3641" s="4" t="s">
        <v>2547</v>
      </c>
      <c r="G3641" s="4" t="s">
        <v>158</v>
      </c>
      <c r="H3641" s="4" t="s">
        <v>164</v>
      </c>
      <c r="I3641" s="16"/>
      <c r="J3641" s="16"/>
      <c r="K3641" s="16"/>
      <c r="L3641" s="16"/>
      <c r="M3641" s="16"/>
      <c r="N3641" s="16"/>
      <c r="O3641" s="17" t="str">
        <f>IFERROR(K3641/I3641,"")</f>
        <v/>
      </c>
      <c r="P3641" s="17" t="str">
        <f>IFERROR(L3641/J3641,"")</f>
        <v/>
      </c>
      <c r="Q3641" s="16"/>
      <c r="R3641" s="16"/>
      <c r="S3641" s="16"/>
      <c r="T3641" s="16"/>
      <c r="U3641" s="16"/>
      <c r="V3641" s="16"/>
      <c r="W3641" s="16"/>
      <c r="X3641" s="16"/>
      <c r="Y3641" s="16"/>
      <c r="Z3641" s="16"/>
      <c r="AA3641" s="16" t="str">
        <f>IF(COUNT(Q3641:Z3641)=0,"",SUM(Q3641:Q3641))</f>
        <v/>
      </c>
      <c r="AB3641" s="16" t="str">
        <f>IF(COUNT(Q3641:Z3641)=0,"",SUM(R3641:S3641))</f>
        <v/>
      </c>
      <c r="AC3641" s="16" t="str">
        <f>IF(COUNT(Q3641:Z3641)=0,"",SUM(T3641:V3641))</f>
        <v/>
      </c>
      <c r="AD3641" s="16" t="str">
        <f>IF(COUNT(Q3641:Z3641)=0,"",SUM(W3641:Y3641))</f>
        <v/>
      </c>
      <c r="AE3641" s="16" t="str">
        <f>IF(COUNT(Q3641:Z3641)=0,"",SUM(Z3641:Z3641))</f>
        <v/>
      </c>
      <c r="AF3641" s="16" t="str">
        <f>IF(COUNT(Q3641:Z3641)=0,"",SUM(Q3641:Z3641))</f>
        <v/>
      </c>
      <c r="AG3641" s="17" t="str">
        <f>IFERROR((AA3641+AB3641)/AF3641,"")</f>
        <v/>
      </c>
      <c r="AH3641" s="16"/>
    </row>
    <row r="3642" spans="1:34" x14ac:dyDescent="0.2">
      <c r="A3642" s="4" t="s">
        <v>21</v>
      </c>
      <c r="B3642" s="4" t="s">
        <v>139</v>
      </c>
      <c r="C3642" s="4" t="s">
        <v>955</v>
      </c>
      <c r="D3642" s="4" t="s">
        <v>639</v>
      </c>
      <c r="E3642" s="4" t="s">
        <v>640</v>
      </c>
      <c r="F3642" s="4" t="s">
        <v>2548</v>
      </c>
      <c r="G3642" s="4" t="s">
        <v>158</v>
      </c>
      <c r="H3642" s="4" t="s">
        <v>164</v>
      </c>
      <c r="I3642" s="16"/>
      <c r="J3642" s="16"/>
      <c r="K3642" s="16"/>
      <c r="L3642" s="16"/>
      <c r="M3642" s="16"/>
      <c r="N3642" s="16"/>
      <c r="O3642" s="17" t="str">
        <f>IFERROR(K3642/I3642,"")</f>
        <v/>
      </c>
      <c r="P3642" s="17" t="str">
        <f>IFERROR(L3642/J3642,"")</f>
        <v/>
      </c>
      <c r="Q3642" s="16"/>
      <c r="R3642" s="16"/>
      <c r="S3642" s="16"/>
      <c r="T3642" s="16"/>
      <c r="U3642" s="16"/>
      <c r="V3642" s="16"/>
      <c r="W3642" s="16"/>
      <c r="X3642" s="16"/>
      <c r="Y3642" s="16"/>
      <c r="Z3642" s="16"/>
      <c r="AA3642" s="16" t="str">
        <f>IF(COUNT(Q3642:Z3642)=0,"",SUM(Q3642:Q3642))</f>
        <v/>
      </c>
      <c r="AB3642" s="16" t="str">
        <f>IF(COUNT(Q3642:Z3642)=0,"",SUM(R3642:S3642))</f>
        <v/>
      </c>
      <c r="AC3642" s="16" t="str">
        <f>IF(COUNT(Q3642:Z3642)=0,"",SUM(T3642:V3642))</f>
        <v/>
      </c>
      <c r="AD3642" s="16" t="str">
        <f>IF(COUNT(Q3642:Z3642)=0,"",SUM(W3642:Y3642))</f>
        <v/>
      </c>
      <c r="AE3642" s="16" t="str">
        <f>IF(COUNT(Q3642:Z3642)=0,"",SUM(Z3642:Z3642))</f>
        <v/>
      </c>
      <c r="AF3642" s="16" t="str">
        <f>IF(COUNT(Q3642:Z3642)=0,"",SUM(Q3642:Z3642))</f>
        <v/>
      </c>
      <c r="AG3642" s="17" t="str">
        <f>IFERROR((AA3642+AB3642)/AF3642,"")</f>
        <v/>
      </c>
      <c r="AH3642" s="16"/>
    </row>
    <row r="3643" spans="1:34" x14ac:dyDescent="0.2">
      <c r="A3643" s="4" t="s">
        <v>21</v>
      </c>
      <c r="B3643" s="4" t="s">
        <v>139</v>
      </c>
      <c r="C3643" s="4" t="s">
        <v>955</v>
      </c>
      <c r="D3643" s="4" t="s">
        <v>639</v>
      </c>
      <c r="E3643" s="4" t="s">
        <v>640</v>
      </c>
      <c r="F3643" s="4" t="s">
        <v>2556</v>
      </c>
      <c r="G3643" s="4" t="s">
        <v>158</v>
      </c>
      <c r="H3643" s="4" t="s">
        <v>166</v>
      </c>
      <c r="I3643" s="16"/>
      <c r="J3643" s="16"/>
      <c r="K3643" s="16"/>
      <c r="L3643" s="16"/>
      <c r="M3643" s="16"/>
      <c r="N3643" s="16"/>
      <c r="O3643" s="17" t="str">
        <f>IFERROR(K3643/I3643,"")</f>
        <v/>
      </c>
      <c r="P3643" s="17" t="str">
        <f>IFERROR(L3643/J3643,"")</f>
        <v/>
      </c>
      <c r="Q3643" s="16"/>
      <c r="R3643" s="16"/>
      <c r="S3643" s="16"/>
      <c r="T3643" s="16"/>
      <c r="U3643" s="16"/>
      <c r="V3643" s="16"/>
      <c r="W3643" s="16"/>
      <c r="X3643" s="16"/>
      <c r="Y3643" s="16"/>
      <c r="Z3643" s="16"/>
      <c r="AA3643" s="16" t="str">
        <f>IF(COUNT(Q3643:Z3643)=0,"",SUM(Q3643:Q3643))</f>
        <v/>
      </c>
      <c r="AB3643" s="16" t="str">
        <f>IF(COUNT(Q3643:Z3643)=0,"",SUM(R3643:S3643))</f>
        <v/>
      </c>
      <c r="AC3643" s="16" t="str">
        <f>IF(COUNT(Q3643:Z3643)=0,"",SUM(T3643:V3643))</f>
        <v/>
      </c>
      <c r="AD3643" s="16" t="str">
        <f>IF(COUNT(Q3643:Z3643)=0,"",SUM(W3643:Y3643))</f>
        <v/>
      </c>
      <c r="AE3643" s="16" t="str">
        <f>IF(COUNT(Q3643:Z3643)=0,"",SUM(Z3643:Z3643))</f>
        <v/>
      </c>
      <c r="AF3643" s="16" t="str">
        <f>IF(COUNT(Q3643:Z3643)=0,"",SUM(Q3643:Z3643))</f>
        <v/>
      </c>
      <c r="AG3643" s="17" t="str">
        <f>IFERROR((AA3643+AB3643)/AF3643,"")</f>
        <v/>
      </c>
      <c r="AH3643" s="16"/>
    </row>
    <row r="3644" spans="1:34" x14ac:dyDescent="0.2">
      <c r="A3644" s="4" t="s">
        <v>21</v>
      </c>
      <c r="B3644" s="4" t="s">
        <v>139</v>
      </c>
      <c r="C3644" s="4" t="s">
        <v>955</v>
      </c>
      <c r="D3644" s="4" t="s">
        <v>639</v>
      </c>
      <c r="E3644" s="4" t="s">
        <v>640</v>
      </c>
      <c r="F3644" s="4" t="s">
        <v>2557</v>
      </c>
      <c r="G3644" s="4" t="s">
        <v>158</v>
      </c>
      <c r="H3644" s="4" t="s">
        <v>165</v>
      </c>
      <c r="I3644" s="16"/>
      <c r="J3644" s="16"/>
      <c r="K3644" s="16"/>
      <c r="L3644" s="16"/>
      <c r="M3644" s="16"/>
      <c r="N3644" s="16"/>
      <c r="O3644" s="17" t="str">
        <f>IFERROR(K3644/I3644,"")</f>
        <v/>
      </c>
      <c r="P3644" s="17" t="str">
        <f>IFERROR(L3644/J3644,"")</f>
        <v/>
      </c>
      <c r="Q3644" s="16"/>
      <c r="R3644" s="16"/>
      <c r="S3644" s="16"/>
      <c r="T3644" s="16"/>
      <c r="U3644" s="16"/>
      <c r="V3644" s="16"/>
      <c r="W3644" s="16"/>
      <c r="X3644" s="16"/>
      <c r="Y3644" s="16"/>
      <c r="Z3644" s="16"/>
      <c r="AA3644" s="16" t="str">
        <f>IF(COUNT(Q3644:Z3644)=0,"",SUM(Q3644:Q3644))</f>
        <v/>
      </c>
      <c r="AB3644" s="16" t="str">
        <f>IF(COUNT(Q3644:Z3644)=0,"",SUM(R3644:S3644))</f>
        <v/>
      </c>
      <c r="AC3644" s="16" t="str">
        <f>IF(COUNT(Q3644:Z3644)=0,"",SUM(T3644:V3644))</f>
        <v/>
      </c>
      <c r="AD3644" s="16" t="str">
        <f>IF(COUNT(Q3644:Z3644)=0,"",SUM(W3644:Y3644))</f>
        <v/>
      </c>
      <c r="AE3644" s="16" t="str">
        <f>IF(COUNT(Q3644:Z3644)=0,"",SUM(Z3644:Z3644))</f>
        <v/>
      </c>
      <c r="AF3644" s="16" t="str">
        <f>IF(COUNT(Q3644:Z3644)=0,"",SUM(Q3644:Z3644))</f>
        <v/>
      </c>
      <c r="AG3644" s="17" t="str">
        <f>IFERROR((AA3644+AB3644)/AF3644,"")</f>
        <v/>
      </c>
      <c r="AH3644" s="16"/>
    </row>
    <row r="3645" spans="1:34" x14ac:dyDescent="0.2">
      <c r="A3645" s="4" t="s">
        <v>21</v>
      </c>
      <c r="B3645" s="4" t="s">
        <v>139</v>
      </c>
      <c r="C3645" s="4" t="s">
        <v>955</v>
      </c>
      <c r="D3645" s="4" t="s">
        <v>639</v>
      </c>
      <c r="E3645" s="4" t="s">
        <v>640</v>
      </c>
      <c r="F3645" s="4" t="s">
        <v>2558</v>
      </c>
      <c r="G3645" s="4" t="s">
        <v>158</v>
      </c>
      <c r="H3645" s="4" t="s">
        <v>164</v>
      </c>
      <c r="I3645" s="16"/>
      <c r="J3645" s="16"/>
      <c r="K3645" s="16"/>
      <c r="L3645" s="16"/>
      <c r="M3645" s="16"/>
      <c r="N3645" s="16"/>
      <c r="O3645" s="17" t="str">
        <f>IFERROR(K3645/I3645,"")</f>
        <v/>
      </c>
      <c r="P3645" s="17" t="str">
        <f>IFERROR(L3645/J3645,"")</f>
        <v/>
      </c>
      <c r="Q3645" s="16"/>
      <c r="R3645" s="16"/>
      <c r="S3645" s="16"/>
      <c r="T3645" s="16"/>
      <c r="U3645" s="16"/>
      <c r="V3645" s="16"/>
      <c r="W3645" s="16"/>
      <c r="X3645" s="16"/>
      <c r="Y3645" s="16"/>
      <c r="Z3645" s="16"/>
      <c r="AA3645" s="16" t="str">
        <f>IF(COUNT(Q3645:Z3645)=0,"",SUM(Q3645:Q3645))</f>
        <v/>
      </c>
      <c r="AB3645" s="16" t="str">
        <f>IF(COUNT(Q3645:Z3645)=0,"",SUM(R3645:S3645))</f>
        <v/>
      </c>
      <c r="AC3645" s="16" t="str">
        <f>IF(COUNT(Q3645:Z3645)=0,"",SUM(T3645:V3645))</f>
        <v/>
      </c>
      <c r="AD3645" s="16" t="str">
        <f>IF(COUNT(Q3645:Z3645)=0,"",SUM(W3645:Y3645))</f>
        <v/>
      </c>
      <c r="AE3645" s="16" t="str">
        <f>IF(COUNT(Q3645:Z3645)=0,"",SUM(Z3645:Z3645))</f>
        <v/>
      </c>
      <c r="AF3645" s="16" t="str">
        <f>IF(COUNT(Q3645:Z3645)=0,"",SUM(Q3645:Z3645))</f>
        <v/>
      </c>
      <c r="AG3645" s="17" t="str">
        <f>IFERROR((AA3645+AB3645)/AF3645,"")</f>
        <v/>
      </c>
      <c r="AH3645" s="16"/>
    </row>
    <row r="3646" spans="1:34" x14ac:dyDescent="0.2">
      <c r="A3646" s="4" t="s">
        <v>21</v>
      </c>
      <c r="B3646" s="4" t="s">
        <v>139</v>
      </c>
      <c r="C3646" s="4" t="s">
        <v>955</v>
      </c>
      <c r="D3646" s="4" t="s">
        <v>642</v>
      </c>
      <c r="E3646" s="4" t="s">
        <v>248</v>
      </c>
      <c r="F3646" s="4" t="s">
        <v>2567</v>
      </c>
      <c r="G3646" s="4" t="s">
        <v>157</v>
      </c>
      <c r="H3646" s="4" t="s">
        <v>165</v>
      </c>
      <c r="I3646" s="16"/>
      <c r="J3646" s="16"/>
      <c r="K3646" s="16"/>
      <c r="L3646" s="16"/>
      <c r="M3646" s="16"/>
      <c r="N3646" s="16"/>
      <c r="O3646" s="17" t="str">
        <f>IFERROR(K3646/I3646,"")</f>
        <v/>
      </c>
      <c r="P3646" s="17" t="str">
        <f>IFERROR(L3646/J3646,"")</f>
        <v/>
      </c>
      <c r="Q3646" s="16"/>
      <c r="R3646" s="16"/>
      <c r="S3646" s="16"/>
      <c r="T3646" s="16"/>
      <c r="U3646" s="16"/>
      <c r="V3646" s="16"/>
      <c r="W3646" s="16"/>
      <c r="X3646" s="16"/>
      <c r="Y3646" s="16"/>
      <c r="Z3646" s="16"/>
      <c r="AA3646" s="16" t="str">
        <f>IF(COUNT(Q3646:Z3646)=0,"",SUM(Q3646:Q3646))</f>
        <v/>
      </c>
      <c r="AB3646" s="16" t="str">
        <f>IF(COUNT(Q3646:Z3646)=0,"",SUM(R3646:S3646))</f>
        <v/>
      </c>
      <c r="AC3646" s="16" t="str">
        <f>IF(COUNT(Q3646:Z3646)=0,"",SUM(T3646:V3646))</f>
        <v/>
      </c>
      <c r="AD3646" s="16" t="str">
        <f>IF(COUNT(Q3646:Z3646)=0,"",SUM(W3646:Y3646))</f>
        <v/>
      </c>
      <c r="AE3646" s="16" t="str">
        <f>IF(COUNT(Q3646:Z3646)=0,"",SUM(Z3646:Z3646))</f>
        <v/>
      </c>
      <c r="AF3646" s="16" t="str">
        <f>IF(COUNT(Q3646:Z3646)=0,"",SUM(Q3646:Z3646))</f>
        <v/>
      </c>
      <c r="AG3646" s="17" t="str">
        <f>IFERROR((AA3646+AB3646)/AF3646,"")</f>
        <v/>
      </c>
      <c r="AH3646" s="16"/>
    </row>
    <row r="3647" spans="1:34" x14ac:dyDescent="0.2">
      <c r="A3647" s="4" t="s">
        <v>21</v>
      </c>
      <c r="B3647" s="4" t="s">
        <v>139</v>
      </c>
      <c r="C3647" s="4" t="s">
        <v>955</v>
      </c>
      <c r="D3647" s="4" t="s">
        <v>642</v>
      </c>
      <c r="E3647" s="4" t="s">
        <v>248</v>
      </c>
      <c r="F3647" s="4" t="s">
        <v>2569</v>
      </c>
      <c r="G3647" s="4" t="s">
        <v>157</v>
      </c>
      <c r="H3647" s="4" t="s">
        <v>164</v>
      </c>
      <c r="I3647" s="16"/>
      <c r="J3647" s="16"/>
      <c r="K3647" s="16"/>
      <c r="L3647" s="16"/>
      <c r="M3647" s="16"/>
      <c r="N3647" s="16"/>
      <c r="O3647" s="17" t="str">
        <f>IFERROR(K3647/I3647,"")</f>
        <v/>
      </c>
      <c r="P3647" s="17" t="str">
        <f>IFERROR(L3647/J3647,"")</f>
        <v/>
      </c>
      <c r="Q3647" s="16"/>
      <c r="R3647" s="16"/>
      <c r="S3647" s="16"/>
      <c r="T3647" s="16"/>
      <c r="U3647" s="16"/>
      <c r="V3647" s="16"/>
      <c r="W3647" s="16"/>
      <c r="X3647" s="16"/>
      <c r="Y3647" s="16"/>
      <c r="Z3647" s="16"/>
      <c r="AA3647" s="16" t="str">
        <f>IF(COUNT(Q3647:Z3647)=0,"",SUM(Q3647:Q3647))</f>
        <v/>
      </c>
      <c r="AB3647" s="16" t="str">
        <f>IF(COUNT(Q3647:Z3647)=0,"",SUM(R3647:S3647))</f>
        <v/>
      </c>
      <c r="AC3647" s="16" t="str">
        <f>IF(COUNT(Q3647:Z3647)=0,"",SUM(T3647:V3647))</f>
        <v/>
      </c>
      <c r="AD3647" s="16" t="str">
        <f>IF(COUNT(Q3647:Z3647)=0,"",SUM(W3647:Y3647))</f>
        <v/>
      </c>
      <c r="AE3647" s="16" t="str">
        <f>IF(COUNT(Q3647:Z3647)=0,"",SUM(Z3647:Z3647))</f>
        <v/>
      </c>
      <c r="AF3647" s="16" t="str">
        <f>IF(COUNT(Q3647:Z3647)=0,"",SUM(Q3647:Z3647))</f>
        <v/>
      </c>
      <c r="AG3647" s="17" t="str">
        <f>IFERROR((AA3647+AB3647)/AF3647,"")</f>
        <v/>
      </c>
      <c r="AH3647" s="16"/>
    </row>
    <row r="3648" spans="1:34" x14ac:dyDescent="0.2">
      <c r="A3648" s="4" t="s">
        <v>21</v>
      </c>
      <c r="B3648" s="4" t="s">
        <v>139</v>
      </c>
      <c r="C3648" s="4" t="s">
        <v>955</v>
      </c>
      <c r="D3648" s="4" t="s">
        <v>642</v>
      </c>
      <c r="E3648" s="4" t="s">
        <v>248</v>
      </c>
      <c r="F3648" s="4" t="s">
        <v>2570</v>
      </c>
      <c r="G3648" s="4" t="s">
        <v>157</v>
      </c>
      <c r="H3648" s="4" t="s">
        <v>164</v>
      </c>
      <c r="I3648" s="16"/>
      <c r="J3648" s="16"/>
      <c r="K3648" s="16"/>
      <c r="L3648" s="16"/>
      <c r="M3648" s="16"/>
      <c r="N3648" s="16"/>
      <c r="O3648" s="17" t="str">
        <f>IFERROR(K3648/I3648,"")</f>
        <v/>
      </c>
      <c r="P3648" s="17" t="str">
        <f>IFERROR(L3648/J3648,"")</f>
        <v/>
      </c>
      <c r="Q3648" s="16"/>
      <c r="R3648" s="16"/>
      <c r="S3648" s="16"/>
      <c r="T3648" s="16"/>
      <c r="U3648" s="16"/>
      <c r="V3648" s="16"/>
      <c r="W3648" s="16"/>
      <c r="X3648" s="16"/>
      <c r="Y3648" s="16"/>
      <c r="Z3648" s="16"/>
      <c r="AA3648" s="16" t="str">
        <f>IF(COUNT(Q3648:Z3648)=0,"",SUM(Q3648:Q3648))</f>
        <v/>
      </c>
      <c r="AB3648" s="16" t="str">
        <f>IF(COUNT(Q3648:Z3648)=0,"",SUM(R3648:S3648))</f>
        <v/>
      </c>
      <c r="AC3648" s="16" t="str">
        <f>IF(COUNT(Q3648:Z3648)=0,"",SUM(T3648:V3648))</f>
        <v/>
      </c>
      <c r="AD3648" s="16" t="str">
        <f>IF(COUNT(Q3648:Z3648)=0,"",SUM(W3648:Y3648))</f>
        <v/>
      </c>
      <c r="AE3648" s="16" t="str">
        <f>IF(COUNT(Q3648:Z3648)=0,"",SUM(Z3648:Z3648))</f>
        <v/>
      </c>
      <c r="AF3648" s="16" t="str">
        <f>IF(COUNT(Q3648:Z3648)=0,"",SUM(Q3648:Z3648))</f>
        <v/>
      </c>
      <c r="AG3648" s="17" t="str">
        <f>IFERROR((AA3648+AB3648)/AF3648,"")</f>
        <v/>
      </c>
      <c r="AH3648" s="16"/>
    </row>
    <row r="3649" spans="1:34" x14ac:dyDescent="0.2">
      <c r="A3649" s="4" t="s">
        <v>21</v>
      </c>
      <c r="B3649" s="4" t="s">
        <v>139</v>
      </c>
      <c r="C3649" s="4" t="s">
        <v>955</v>
      </c>
      <c r="D3649" s="4" t="s">
        <v>642</v>
      </c>
      <c r="E3649" s="4" t="s">
        <v>248</v>
      </c>
      <c r="F3649" s="4" t="s">
        <v>2571</v>
      </c>
      <c r="G3649" s="4" t="s">
        <v>157</v>
      </c>
      <c r="H3649" s="4" t="s">
        <v>163</v>
      </c>
      <c r="I3649" s="16"/>
      <c r="J3649" s="16"/>
      <c r="K3649" s="16"/>
      <c r="L3649" s="16"/>
      <c r="M3649" s="16"/>
      <c r="N3649" s="16"/>
      <c r="O3649" s="17" t="str">
        <f>IFERROR(K3649/I3649,"")</f>
        <v/>
      </c>
      <c r="P3649" s="17" t="str">
        <f>IFERROR(L3649/J3649,"")</f>
        <v/>
      </c>
      <c r="Q3649" s="16"/>
      <c r="R3649" s="16"/>
      <c r="S3649" s="16"/>
      <c r="T3649" s="16"/>
      <c r="U3649" s="16"/>
      <c r="V3649" s="16"/>
      <c r="W3649" s="16"/>
      <c r="X3649" s="16"/>
      <c r="Y3649" s="16"/>
      <c r="Z3649" s="16"/>
      <c r="AA3649" s="16" t="str">
        <f>IF(COUNT(Q3649:Z3649)=0,"",SUM(Q3649:Q3649))</f>
        <v/>
      </c>
      <c r="AB3649" s="16" t="str">
        <f>IF(COUNT(Q3649:Z3649)=0,"",SUM(R3649:S3649))</f>
        <v/>
      </c>
      <c r="AC3649" s="16" t="str">
        <f>IF(COUNT(Q3649:Z3649)=0,"",SUM(T3649:V3649))</f>
        <v/>
      </c>
      <c r="AD3649" s="16" t="str">
        <f>IF(COUNT(Q3649:Z3649)=0,"",SUM(W3649:Y3649))</f>
        <v/>
      </c>
      <c r="AE3649" s="16" t="str">
        <f>IF(COUNT(Q3649:Z3649)=0,"",SUM(Z3649:Z3649))</f>
        <v/>
      </c>
      <c r="AF3649" s="16" t="str">
        <f>IF(COUNT(Q3649:Z3649)=0,"",SUM(Q3649:Z3649))</f>
        <v/>
      </c>
      <c r="AG3649" s="17" t="str">
        <f>IFERROR((AA3649+AB3649)/AF3649,"")</f>
        <v/>
      </c>
      <c r="AH3649" s="16"/>
    </row>
    <row r="3650" spans="1:34" x14ac:dyDescent="0.2">
      <c r="A3650" s="4" t="s">
        <v>21</v>
      </c>
      <c r="B3650" s="4" t="s">
        <v>139</v>
      </c>
      <c r="C3650" s="4" t="s">
        <v>955</v>
      </c>
      <c r="D3650" s="4" t="s">
        <v>642</v>
      </c>
      <c r="E3650" s="4" t="s">
        <v>248</v>
      </c>
      <c r="F3650" s="4" t="s">
        <v>2572</v>
      </c>
      <c r="G3650" s="4" t="s">
        <v>157</v>
      </c>
      <c r="H3650" s="4" t="s">
        <v>163</v>
      </c>
      <c r="I3650" s="16"/>
      <c r="J3650" s="16"/>
      <c r="K3650" s="16"/>
      <c r="L3650" s="16"/>
      <c r="M3650" s="16"/>
      <c r="N3650" s="16"/>
      <c r="O3650" s="17" t="str">
        <f>IFERROR(K3650/I3650,"")</f>
        <v/>
      </c>
      <c r="P3650" s="17" t="str">
        <f>IFERROR(L3650/J3650,"")</f>
        <v/>
      </c>
      <c r="Q3650" s="16"/>
      <c r="R3650" s="16"/>
      <c r="S3650" s="16"/>
      <c r="T3650" s="16"/>
      <c r="U3650" s="16"/>
      <c r="V3650" s="16"/>
      <c r="W3650" s="16"/>
      <c r="X3650" s="16"/>
      <c r="Y3650" s="16"/>
      <c r="Z3650" s="16"/>
      <c r="AA3650" s="16" t="str">
        <f>IF(COUNT(Q3650:Z3650)=0,"",SUM(Q3650:Q3650))</f>
        <v/>
      </c>
      <c r="AB3650" s="16" t="str">
        <f>IF(COUNT(Q3650:Z3650)=0,"",SUM(R3650:S3650))</f>
        <v/>
      </c>
      <c r="AC3650" s="16" t="str">
        <f>IF(COUNT(Q3650:Z3650)=0,"",SUM(T3650:V3650))</f>
        <v/>
      </c>
      <c r="AD3650" s="16" t="str">
        <f>IF(COUNT(Q3650:Z3650)=0,"",SUM(W3650:Y3650))</f>
        <v/>
      </c>
      <c r="AE3650" s="16" t="str">
        <f>IF(COUNT(Q3650:Z3650)=0,"",SUM(Z3650:Z3650))</f>
        <v/>
      </c>
      <c r="AF3650" s="16" t="str">
        <f>IF(COUNT(Q3650:Z3650)=0,"",SUM(Q3650:Z3650))</f>
        <v/>
      </c>
      <c r="AG3650" s="17" t="str">
        <f>IFERROR((AA3650+AB3650)/AF3650,"")</f>
        <v/>
      </c>
      <c r="AH3650" s="16"/>
    </row>
    <row r="3651" spans="1:34" x14ac:dyDescent="0.2">
      <c r="A3651" s="4" t="s">
        <v>21</v>
      </c>
      <c r="B3651" s="4" t="s">
        <v>139</v>
      </c>
      <c r="C3651" s="4" t="s">
        <v>955</v>
      </c>
      <c r="D3651" s="4" t="s">
        <v>642</v>
      </c>
      <c r="E3651" s="4" t="s">
        <v>248</v>
      </c>
      <c r="F3651" s="4" t="s">
        <v>2573</v>
      </c>
      <c r="G3651" s="4" t="s">
        <v>157</v>
      </c>
      <c r="H3651" s="4" t="s">
        <v>163</v>
      </c>
      <c r="I3651" s="16"/>
      <c r="J3651" s="16"/>
      <c r="K3651" s="16"/>
      <c r="L3651" s="16"/>
      <c r="M3651" s="16"/>
      <c r="N3651" s="16"/>
      <c r="O3651" s="17" t="str">
        <f>IFERROR(K3651/I3651,"")</f>
        <v/>
      </c>
      <c r="P3651" s="17" t="str">
        <f>IFERROR(L3651/J3651,"")</f>
        <v/>
      </c>
      <c r="Q3651" s="16"/>
      <c r="R3651" s="16"/>
      <c r="S3651" s="16"/>
      <c r="T3651" s="16"/>
      <c r="U3651" s="16"/>
      <c r="V3651" s="16"/>
      <c r="W3651" s="16"/>
      <c r="X3651" s="16"/>
      <c r="Y3651" s="16"/>
      <c r="Z3651" s="16"/>
      <c r="AA3651" s="16" t="str">
        <f>IF(COUNT(Q3651:Z3651)=0,"",SUM(Q3651:Q3651))</f>
        <v/>
      </c>
      <c r="AB3651" s="16" t="str">
        <f>IF(COUNT(Q3651:Z3651)=0,"",SUM(R3651:S3651))</f>
        <v/>
      </c>
      <c r="AC3651" s="16" t="str">
        <f>IF(COUNT(Q3651:Z3651)=0,"",SUM(T3651:V3651))</f>
        <v/>
      </c>
      <c r="AD3651" s="16" t="str">
        <f>IF(COUNT(Q3651:Z3651)=0,"",SUM(W3651:Y3651))</f>
        <v/>
      </c>
      <c r="AE3651" s="16" t="str">
        <f>IF(COUNT(Q3651:Z3651)=0,"",SUM(Z3651:Z3651))</f>
        <v/>
      </c>
      <c r="AF3651" s="16" t="str">
        <f>IF(COUNT(Q3651:Z3651)=0,"",SUM(Q3651:Z3651))</f>
        <v/>
      </c>
      <c r="AG3651" s="17" t="str">
        <f>IFERROR((AA3651+AB3651)/AF3651,"")</f>
        <v/>
      </c>
      <c r="AH3651" s="16"/>
    </row>
    <row r="3652" spans="1:34" x14ac:dyDescent="0.2">
      <c r="A3652" s="4" t="s">
        <v>21</v>
      </c>
      <c r="B3652" s="4" t="s">
        <v>139</v>
      </c>
      <c r="C3652" s="4" t="s">
        <v>955</v>
      </c>
      <c r="D3652" s="4" t="s">
        <v>642</v>
      </c>
      <c r="E3652" s="4" t="s">
        <v>248</v>
      </c>
      <c r="F3652" s="4" t="s">
        <v>2574</v>
      </c>
      <c r="G3652" s="4" t="s">
        <v>157</v>
      </c>
      <c r="H3652" s="4" t="s">
        <v>163</v>
      </c>
      <c r="I3652" s="16"/>
      <c r="J3652" s="16"/>
      <c r="K3652" s="16"/>
      <c r="L3652" s="16"/>
      <c r="M3652" s="16"/>
      <c r="N3652" s="16"/>
      <c r="O3652" s="17" t="str">
        <f>IFERROR(K3652/I3652,"")</f>
        <v/>
      </c>
      <c r="P3652" s="17" t="str">
        <f>IFERROR(L3652/J3652,"")</f>
        <v/>
      </c>
      <c r="Q3652" s="16"/>
      <c r="R3652" s="16"/>
      <c r="S3652" s="16"/>
      <c r="T3652" s="16"/>
      <c r="U3652" s="16"/>
      <c r="V3652" s="16"/>
      <c r="W3652" s="16"/>
      <c r="X3652" s="16"/>
      <c r="Y3652" s="16"/>
      <c r="Z3652" s="16"/>
      <c r="AA3652" s="16" t="str">
        <f>IF(COUNT(Q3652:Z3652)=0,"",SUM(Q3652:Q3652))</f>
        <v/>
      </c>
      <c r="AB3652" s="16" t="str">
        <f>IF(COUNT(Q3652:Z3652)=0,"",SUM(R3652:S3652))</f>
        <v/>
      </c>
      <c r="AC3652" s="16" t="str">
        <f>IF(COUNT(Q3652:Z3652)=0,"",SUM(T3652:V3652))</f>
        <v/>
      </c>
      <c r="AD3652" s="16" t="str">
        <f>IF(COUNT(Q3652:Z3652)=0,"",SUM(W3652:Y3652))</f>
        <v/>
      </c>
      <c r="AE3652" s="16" t="str">
        <f>IF(COUNT(Q3652:Z3652)=0,"",SUM(Z3652:Z3652))</f>
        <v/>
      </c>
      <c r="AF3652" s="16" t="str">
        <f>IF(COUNT(Q3652:Z3652)=0,"",SUM(Q3652:Z3652))</f>
        <v/>
      </c>
      <c r="AG3652" s="17" t="str">
        <f>IFERROR((AA3652+AB3652)/AF3652,"")</f>
        <v/>
      </c>
      <c r="AH3652" s="16"/>
    </row>
    <row r="3653" spans="1:34" x14ac:dyDescent="0.2">
      <c r="A3653" s="4" t="s">
        <v>21</v>
      </c>
      <c r="B3653" s="4" t="s">
        <v>139</v>
      </c>
      <c r="C3653" s="4" t="s">
        <v>955</v>
      </c>
      <c r="D3653" s="4" t="s">
        <v>642</v>
      </c>
      <c r="E3653" s="4" t="s">
        <v>248</v>
      </c>
      <c r="F3653" s="4" t="s">
        <v>2575</v>
      </c>
      <c r="G3653" s="4" t="s">
        <v>157</v>
      </c>
      <c r="H3653" s="4" t="s">
        <v>165</v>
      </c>
      <c r="I3653" s="16"/>
      <c r="J3653" s="16"/>
      <c r="K3653" s="16"/>
      <c r="L3653" s="16"/>
      <c r="M3653" s="16"/>
      <c r="N3653" s="16"/>
      <c r="O3653" s="17" t="str">
        <f>IFERROR(K3653/I3653,"")</f>
        <v/>
      </c>
      <c r="P3653" s="17" t="str">
        <f>IFERROR(L3653/J3653,"")</f>
        <v/>
      </c>
      <c r="Q3653" s="16"/>
      <c r="R3653" s="16"/>
      <c r="S3653" s="16"/>
      <c r="T3653" s="16"/>
      <c r="U3653" s="16"/>
      <c r="V3653" s="16"/>
      <c r="W3653" s="16"/>
      <c r="X3653" s="16"/>
      <c r="Y3653" s="16"/>
      <c r="Z3653" s="16"/>
      <c r="AA3653" s="16" t="str">
        <f>IF(COUNT(Q3653:Z3653)=0,"",SUM(Q3653:Q3653))</f>
        <v/>
      </c>
      <c r="AB3653" s="16" t="str">
        <f>IF(COUNT(Q3653:Z3653)=0,"",SUM(R3653:S3653))</f>
        <v/>
      </c>
      <c r="AC3653" s="16" t="str">
        <f>IF(COUNT(Q3653:Z3653)=0,"",SUM(T3653:V3653))</f>
        <v/>
      </c>
      <c r="AD3653" s="16" t="str">
        <f>IF(COUNT(Q3653:Z3653)=0,"",SUM(W3653:Y3653))</f>
        <v/>
      </c>
      <c r="AE3653" s="16" t="str">
        <f>IF(COUNT(Q3653:Z3653)=0,"",SUM(Z3653:Z3653))</f>
        <v/>
      </c>
      <c r="AF3653" s="16" t="str">
        <f>IF(COUNT(Q3653:Z3653)=0,"",SUM(Q3653:Z3653))</f>
        <v/>
      </c>
      <c r="AG3653" s="17" t="str">
        <f>IFERROR((AA3653+AB3653)/AF3653,"")</f>
        <v/>
      </c>
      <c r="AH3653" s="16"/>
    </row>
    <row r="3654" spans="1:34" x14ac:dyDescent="0.2">
      <c r="A3654" s="4" t="s">
        <v>21</v>
      </c>
      <c r="B3654" s="4" t="s">
        <v>139</v>
      </c>
      <c r="C3654" s="4" t="s">
        <v>955</v>
      </c>
      <c r="D3654" s="4" t="s">
        <v>642</v>
      </c>
      <c r="E3654" s="4" t="s">
        <v>248</v>
      </c>
      <c r="F3654" s="4" t="s">
        <v>2576</v>
      </c>
      <c r="G3654" s="4" t="s">
        <v>157</v>
      </c>
      <c r="H3654" s="4" t="s">
        <v>165</v>
      </c>
      <c r="I3654" s="16"/>
      <c r="J3654" s="16"/>
      <c r="K3654" s="16"/>
      <c r="L3654" s="16"/>
      <c r="M3654" s="16"/>
      <c r="N3654" s="16"/>
      <c r="O3654" s="17" t="str">
        <f>IFERROR(K3654/I3654,"")</f>
        <v/>
      </c>
      <c r="P3654" s="17" t="str">
        <f>IFERROR(L3654/J3654,"")</f>
        <v/>
      </c>
      <c r="Q3654" s="16"/>
      <c r="R3654" s="16"/>
      <c r="S3654" s="16"/>
      <c r="T3654" s="16"/>
      <c r="U3654" s="16"/>
      <c r="V3654" s="16"/>
      <c r="W3654" s="16"/>
      <c r="X3654" s="16"/>
      <c r="Y3654" s="16"/>
      <c r="Z3654" s="16"/>
      <c r="AA3654" s="16" t="str">
        <f>IF(COUNT(Q3654:Z3654)=0,"",SUM(Q3654:Q3654))</f>
        <v/>
      </c>
      <c r="AB3654" s="16" t="str">
        <f>IF(COUNT(Q3654:Z3654)=0,"",SUM(R3654:S3654))</f>
        <v/>
      </c>
      <c r="AC3654" s="16" t="str">
        <f>IF(COUNT(Q3654:Z3654)=0,"",SUM(T3654:V3654))</f>
        <v/>
      </c>
      <c r="AD3654" s="16" t="str">
        <f>IF(COUNT(Q3654:Z3654)=0,"",SUM(W3654:Y3654))</f>
        <v/>
      </c>
      <c r="AE3654" s="16" t="str">
        <f>IF(COUNT(Q3654:Z3654)=0,"",SUM(Z3654:Z3654))</f>
        <v/>
      </c>
      <c r="AF3654" s="16" t="str">
        <f>IF(COUNT(Q3654:Z3654)=0,"",SUM(Q3654:Z3654))</f>
        <v/>
      </c>
      <c r="AG3654" s="17" t="str">
        <f>IFERROR((AA3654+AB3654)/AF3654,"")</f>
        <v/>
      </c>
      <c r="AH3654" s="16"/>
    </row>
    <row r="3655" spans="1:34" x14ac:dyDescent="0.2">
      <c r="A3655" s="4" t="s">
        <v>21</v>
      </c>
      <c r="B3655" s="4" t="s">
        <v>139</v>
      </c>
      <c r="C3655" s="4" t="s">
        <v>955</v>
      </c>
      <c r="D3655" s="4" t="s">
        <v>643</v>
      </c>
      <c r="E3655" s="4" t="s">
        <v>644</v>
      </c>
      <c r="F3655" s="4" t="s">
        <v>2577</v>
      </c>
      <c r="G3655" s="4" t="s">
        <v>158</v>
      </c>
      <c r="H3655" s="4" t="s">
        <v>164</v>
      </c>
      <c r="I3655" s="16"/>
      <c r="J3655" s="16"/>
      <c r="K3655" s="16"/>
      <c r="L3655" s="16"/>
      <c r="M3655" s="16"/>
      <c r="N3655" s="16"/>
      <c r="O3655" s="17" t="str">
        <f>IFERROR(K3655/I3655,"")</f>
        <v/>
      </c>
      <c r="P3655" s="17" t="str">
        <f>IFERROR(L3655/J3655,"")</f>
        <v/>
      </c>
      <c r="Q3655" s="16"/>
      <c r="R3655" s="16"/>
      <c r="S3655" s="16"/>
      <c r="T3655" s="16"/>
      <c r="U3655" s="16"/>
      <c r="V3655" s="16"/>
      <c r="W3655" s="16"/>
      <c r="X3655" s="16"/>
      <c r="Y3655" s="16"/>
      <c r="Z3655" s="16"/>
      <c r="AA3655" s="16" t="str">
        <f>IF(COUNT(Q3655:Z3655)=0,"",SUM(Q3655:Q3655))</f>
        <v/>
      </c>
      <c r="AB3655" s="16" t="str">
        <f>IF(COUNT(Q3655:Z3655)=0,"",SUM(R3655:S3655))</f>
        <v/>
      </c>
      <c r="AC3655" s="16" t="str">
        <f>IF(COUNT(Q3655:Z3655)=0,"",SUM(T3655:V3655))</f>
        <v/>
      </c>
      <c r="AD3655" s="16" t="str">
        <f>IF(COUNT(Q3655:Z3655)=0,"",SUM(W3655:Y3655))</f>
        <v/>
      </c>
      <c r="AE3655" s="16" t="str">
        <f>IF(COUNT(Q3655:Z3655)=0,"",SUM(Z3655:Z3655))</f>
        <v/>
      </c>
      <c r="AF3655" s="16" t="str">
        <f>IF(COUNT(Q3655:Z3655)=0,"",SUM(Q3655:Z3655))</f>
        <v/>
      </c>
      <c r="AG3655" s="17" t="str">
        <f>IFERROR((AA3655+AB3655)/AF3655,"")</f>
        <v/>
      </c>
      <c r="AH3655" s="16"/>
    </row>
    <row r="3656" spans="1:34" x14ac:dyDescent="0.2">
      <c r="A3656" s="4" t="s">
        <v>21</v>
      </c>
      <c r="B3656" s="4" t="s">
        <v>139</v>
      </c>
      <c r="C3656" s="4" t="s">
        <v>955</v>
      </c>
      <c r="D3656" s="4" t="s">
        <v>643</v>
      </c>
      <c r="E3656" s="4" t="s">
        <v>644</v>
      </c>
      <c r="F3656" s="4" t="s">
        <v>2578</v>
      </c>
      <c r="G3656" s="4" t="s">
        <v>158</v>
      </c>
      <c r="H3656" s="4" t="s">
        <v>165</v>
      </c>
      <c r="I3656" s="16"/>
      <c r="J3656" s="16"/>
      <c r="K3656" s="16"/>
      <c r="L3656" s="16"/>
      <c r="M3656" s="16"/>
      <c r="N3656" s="16"/>
      <c r="O3656" s="17" t="str">
        <f>IFERROR(K3656/I3656,"")</f>
        <v/>
      </c>
      <c r="P3656" s="17" t="str">
        <f>IFERROR(L3656/J3656,"")</f>
        <v/>
      </c>
      <c r="Q3656" s="16"/>
      <c r="R3656" s="16"/>
      <c r="S3656" s="16"/>
      <c r="T3656" s="16"/>
      <c r="U3656" s="16"/>
      <c r="V3656" s="16"/>
      <c r="W3656" s="16"/>
      <c r="X3656" s="16"/>
      <c r="Y3656" s="16"/>
      <c r="Z3656" s="16"/>
      <c r="AA3656" s="16" t="str">
        <f>IF(COUNT(Q3656:Z3656)=0,"",SUM(Q3656:Q3656))</f>
        <v/>
      </c>
      <c r="AB3656" s="16" t="str">
        <f>IF(COUNT(Q3656:Z3656)=0,"",SUM(R3656:S3656))</f>
        <v/>
      </c>
      <c r="AC3656" s="16" t="str">
        <f>IF(COUNT(Q3656:Z3656)=0,"",SUM(T3656:V3656))</f>
        <v/>
      </c>
      <c r="AD3656" s="16" t="str">
        <f>IF(COUNT(Q3656:Z3656)=0,"",SUM(W3656:Y3656))</f>
        <v/>
      </c>
      <c r="AE3656" s="16" t="str">
        <f>IF(COUNT(Q3656:Z3656)=0,"",SUM(Z3656:Z3656))</f>
        <v/>
      </c>
      <c r="AF3656" s="16" t="str">
        <f>IF(COUNT(Q3656:Z3656)=0,"",SUM(Q3656:Z3656))</f>
        <v/>
      </c>
      <c r="AG3656" s="17" t="str">
        <f>IFERROR((AA3656+AB3656)/AF3656,"")</f>
        <v/>
      </c>
      <c r="AH3656" s="16"/>
    </row>
    <row r="3657" spans="1:34" x14ac:dyDescent="0.2">
      <c r="A3657" s="4" t="s">
        <v>21</v>
      </c>
      <c r="B3657" s="4" t="s">
        <v>139</v>
      </c>
      <c r="C3657" s="4" t="s">
        <v>955</v>
      </c>
      <c r="D3657" s="4" t="s">
        <v>643</v>
      </c>
      <c r="E3657" s="4" t="s">
        <v>644</v>
      </c>
      <c r="F3657" s="4" t="s">
        <v>2579</v>
      </c>
      <c r="G3657" s="4" t="s">
        <v>158</v>
      </c>
      <c r="H3657" s="4" t="s">
        <v>165</v>
      </c>
      <c r="I3657" s="16"/>
      <c r="J3657" s="16"/>
      <c r="K3657" s="16"/>
      <c r="L3657" s="16"/>
      <c r="M3657" s="16"/>
      <c r="N3657" s="16"/>
      <c r="O3657" s="17" t="str">
        <f>IFERROR(K3657/I3657,"")</f>
        <v/>
      </c>
      <c r="P3657" s="17" t="str">
        <f>IFERROR(L3657/J3657,"")</f>
        <v/>
      </c>
      <c r="Q3657" s="16"/>
      <c r="R3657" s="16"/>
      <c r="S3657" s="16"/>
      <c r="T3657" s="16"/>
      <c r="U3657" s="16"/>
      <c r="V3657" s="16"/>
      <c r="W3657" s="16"/>
      <c r="X3657" s="16"/>
      <c r="Y3657" s="16"/>
      <c r="Z3657" s="16"/>
      <c r="AA3657" s="16" t="str">
        <f>IF(COUNT(Q3657:Z3657)=0,"",SUM(Q3657:Q3657))</f>
        <v/>
      </c>
      <c r="AB3657" s="16" t="str">
        <f>IF(COUNT(Q3657:Z3657)=0,"",SUM(R3657:S3657))</f>
        <v/>
      </c>
      <c r="AC3657" s="16" t="str">
        <f>IF(COUNT(Q3657:Z3657)=0,"",SUM(T3657:V3657))</f>
        <v/>
      </c>
      <c r="AD3657" s="16" t="str">
        <f>IF(COUNT(Q3657:Z3657)=0,"",SUM(W3657:Y3657))</f>
        <v/>
      </c>
      <c r="AE3657" s="16" t="str">
        <f>IF(COUNT(Q3657:Z3657)=0,"",SUM(Z3657:Z3657))</f>
        <v/>
      </c>
      <c r="AF3657" s="16" t="str">
        <f>IF(COUNT(Q3657:Z3657)=0,"",SUM(Q3657:Z3657))</f>
        <v/>
      </c>
      <c r="AG3657" s="17" t="str">
        <f>IFERROR((AA3657+AB3657)/AF3657,"")</f>
        <v/>
      </c>
      <c r="AH3657" s="16"/>
    </row>
    <row r="3658" spans="1:34" x14ac:dyDescent="0.2">
      <c r="A3658" s="4" t="s">
        <v>21</v>
      </c>
      <c r="B3658" s="4" t="s">
        <v>139</v>
      </c>
      <c r="C3658" s="4" t="s">
        <v>955</v>
      </c>
      <c r="D3658" s="4" t="s">
        <v>643</v>
      </c>
      <c r="E3658" s="4" t="s">
        <v>644</v>
      </c>
      <c r="F3658" s="4" t="s">
        <v>2580</v>
      </c>
      <c r="G3658" s="4" t="s">
        <v>158</v>
      </c>
      <c r="H3658" s="4" t="s">
        <v>164</v>
      </c>
      <c r="I3658" s="16"/>
      <c r="J3658" s="16"/>
      <c r="K3658" s="16"/>
      <c r="L3658" s="16"/>
      <c r="M3658" s="16"/>
      <c r="N3658" s="16"/>
      <c r="O3658" s="17" t="str">
        <f>IFERROR(K3658/I3658,"")</f>
        <v/>
      </c>
      <c r="P3658" s="17" t="str">
        <f>IFERROR(L3658/J3658,"")</f>
        <v/>
      </c>
      <c r="Q3658" s="16"/>
      <c r="R3658" s="16"/>
      <c r="S3658" s="16"/>
      <c r="T3658" s="16"/>
      <c r="U3658" s="16"/>
      <c r="V3658" s="16"/>
      <c r="W3658" s="16"/>
      <c r="X3658" s="16"/>
      <c r="Y3658" s="16"/>
      <c r="Z3658" s="16"/>
      <c r="AA3658" s="16" t="str">
        <f>IF(COUNT(Q3658:Z3658)=0,"",SUM(Q3658:Q3658))</f>
        <v/>
      </c>
      <c r="AB3658" s="16" t="str">
        <f>IF(COUNT(Q3658:Z3658)=0,"",SUM(R3658:S3658))</f>
        <v/>
      </c>
      <c r="AC3658" s="16" t="str">
        <f>IF(COUNT(Q3658:Z3658)=0,"",SUM(T3658:V3658))</f>
        <v/>
      </c>
      <c r="AD3658" s="16" t="str">
        <f>IF(COUNT(Q3658:Z3658)=0,"",SUM(W3658:Y3658))</f>
        <v/>
      </c>
      <c r="AE3658" s="16" t="str">
        <f>IF(COUNT(Q3658:Z3658)=0,"",SUM(Z3658:Z3658))</f>
        <v/>
      </c>
      <c r="AF3658" s="16" t="str">
        <f>IF(COUNT(Q3658:Z3658)=0,"",SUM(Q3658:Z3658))</f>
        <v/>
      </c>
      <c r="AG3658" s="17" t="str">
        <f>IFERROR((AA3658+AB3658)/AF3658,"")</f>
        <v/>
      </c>
      <c r="AH3658" s="16"/>
    </row>
    <row r="3659" spans="1:34" x14ac:dyDescent="0.2">
      <c r="A3659" s="4" t="s">
        <v>21</v>
      </c>
      <c r="B3659" s="4" t="s">
        <v>139</v>
      </c>
      <c r="C3659" s="4" t="s">
        <v>955</v>
      </c>
      <c r="D3659" s="4" t="s">
        <v>643</v>
      </c>
      <c r="E3659" s="4" t="s">
        <v>644</v>
      </c>
      <c r="F3659" s="4" t="s">
        <v>2581</v>
      </c>
      <c r="G3659" s="4" t="s">
        <v>158</v>
      </c>
      <c r="H3659" s="4" t="s">
        <v>165</v>
      </c>
      <c r="I3659" s="16"/>
      <c r="J3659" s="16"/>
      <c r="K3659" s="16"/>
      <c r="L3659" s="16"/>
      <c r="M3659" s="16"/>
      <c r="N3659" s="16"/>
      <c r="O3659" s="17" t="str">
        <f>IFERROR(K3659/I3659,"")</f>
        <v/>
      </c>
      <c r="P3659" s="17" t="str">
        <f>IFERROR(L3659/J3659,"")</f>
        <v/>
      </c>
      <c r="Q3659" s="16"/>
      <c r="R3659" s="16"/>
      <c r="S3659" s="16"/>
      <c r="T3659" s="16"/>
      <c r="U3659" s="16"/>
      <c r="V3659" s="16"/>
      <c r="W3659" s="16"/>
      <c r="X3659" s="16"/>
      <c r="Y3659" s="16"/>
      <c r="Z3659" s="16"/>
      <c r="AA3659" s="16" t="str">
        <f>IF(COUNT(Q3659:Z3659)=0,"",SUM(Q3659:Q3659))</f>
        <v/>
      </c>
      <c r="AB3659" s="16" t="str">
        <f>IF(COUNT(Q3659:Z3659)=0,"",SUM(R3659:S3659))</f>
        <v/>
      </c>
      <c r="AC3659" s="16" t="str">
        <f>IF(COUNT(Q3659:Z3659)=0,"",SUM(T3659:V3659))</f>
        <v/>
      </c>
      <c r="AD3659" s="16" t="str">
        <f>IF(COUNT(Q3659:Z3659)=0,"",SUM(W3659:Y3659))</f>
        <v/>
      </c>
      <c r="AE3659" s="16" t="str">
        <f>IF(COUNT(Q3659:Z3659)=0,"",SUM(Z3659:Z3659))</f>
        <v/>
      </c>
      <c r="AF3659" s="16" t="str">
        <f>IF(COUNT(Q3659:Z3659)=0,"",SUM(Q3659:Z3659))</f>
        <v/>
      </c>
      <c r="AG3659" s="17" t="str">
        <f>IFERROR((AA3659+AB3659)/AF3659,"")</f>
        <v/>
      </c>
      <c r="AH3659" s="16"/>
    </row>
    <row r="3660" spans="1:34" x14ac:dyDescent="0.2">
      <c r="A3660" s="4" t="s">
        <v>21</v>
      </c>
      <c r="B3660" s="4" t="s">
        <v>139</v>
      </c>
      <c r="C3660" s="4" t="s">
        <v>955</v>
      </c>
      <c r="D3660" s="4" t="s">
        <v>643</v>
      </c>
      <c r="E3660" s="4" t="s">
        <v>644</v>
      </c>
      <c r="F3660" s="4" t="s">
        <v>2582</v>
      </c>
      <c r="G3660" s="4" t="s">
        <v>158</v>
      </c>
      <c r="H3660" s="4" t="s">
        <v>164</v>
      </c>
      <c r="I3660" s="16"/>
      <c r="J3660" s="16"/>
      <c r="K3660" s="16"/>
      <c r="L3660" s="16"/>
      <c r="M3660" s="16"/>
      <c r="N3660" s="16"/>
      <c r="O3660" s="17" t="str">
        <f>IFERROR(K3660/I3660,"")</f>
        <v/>
      </c>
      <c r="P3660" s="17" t="str">
        <f>IFERROR(L3660/J3660,"")</f>
        <v/>
      </c>
      <c r="Q3660" s="16"/>
      <c r="R3660" s="16"/>
      <c r="S3660" s="16"/>
      <c r="T3660" s="16"/>
      <c r="U3660" s="16"/>
      <c r="V3660" s="16"/>
      <c r="W3660" s="16"/>
      <c r="X3660" s="16"/>
      <c r="Y3660" s="16"/>
      <c r="Z3660" s="16"/>
      <c r="AA3660" s="16" t="str">
        <f>IF(COUNT(Q3660:Z3660)=0,"",SUM(Q3660:Q3660))</f>
        <v/>
      </c>
      <c r="AB3660" s="16" t="str">
        <f>IF(COUNT(Q3660:Z3660)=0,"",SUM(R3660:S3660))</f>
        <v/>
      </c>
      <c r="AC3660" s="16" t="str">
        <f>IF(COUNT(Q3660:Z3660)=0,"",SUM(T3660:V3660))</f>
        <v/>
      </c>
      <c r="AD3660" s="16" t="str">
        <f>IF(COUNT(Q3660:Z3660)=0,"",SUM(W3660:Y3660))</f>
        <v/>
      </c>
      <c r="AE3660" s="16" t="str">
        <f>IF(COUNT(Q3660:Z3660)=0,"",SUM(Z3660:Z3660))</f>
        <v/>
      </c>
      <c r="AF3660" s="16" t="str">
        <f>IF(COUNT(Q3660:Z3660)=0,"",SUM(Q3660:Z3660))</f>
        <v/>
      </c>
      <c r="AG3660" s="17" t="str">
        <f>IFERROR((AA3660+AB3660)/AF3660,"")</f>
        <v/>
      </c>
      <c r="AH3660" s="16"/>
    </row>
    <row r="3661" spans="1:34" x14ac:dyDescent="0.2">
      <c r="A3661" s="4" t="s">
        <v>21</v>
      </c>
      <c r="B3661" s="4" t="s">
        <v>139</v>
      </c>
      <c r="C3661" s="4" t="s">
        <v>955</v>
      </c>
      <c r="D3661" s="4" t="s">
        <v>643</v>
      </c>
      <c r="E3661" s="4" t="s">
        <v>644</v>
      </c>
      <c r="F3661" s="4" t="s">
        <v>2583</v>
      </c>
      <c r="G3661" s="4" t="s">
        <v>158</v>
      </c>
      <c r="H3661" s="4" t="s">
        <v>165</v>
      </c>
      <c r="I3661" s="16"/>
      <c r="J3661" s="16"/>
      <c r="K3661" s="16"/>
      <c r="L3661" s="16"/>
      <c r="M3661" s="16"/>
      <c r="N3661" s="16"/>
      <c r="O3661" s="17" t="str">
        <f>IFERROR(K3661/I3661,"")</f>
        <v/>
      </c>
      <c r="P3661" s="17" t="str">
        <f>IFERROR(L3661/J3661,"")</f>
        <v/>
      </c>
      <c r="Q3661" s="16"/>
      <c r="R3661" s="16"/>
      <c r="S3661" s="16"/>
      <c r="T3661" s="16"/>
      <c r="U3661" s="16"/>
      <c r="V3661" s="16"/>
      <c r="W3661" s="16"/>
      <c r="X3661" s="16"/>
      <c r="Y3661" s="16"/>
      <c r="Z3661" s="16"/>
      <c r="AA3661" s="16" t="str">
        <f>IF(COUNT(Q3661:Z3661)=0,"",SUM(Q3661:Q3661))</f>
        <v/>
      </c>
      <c r="AB3661" s="16" t="str">
        <f>IF(COUNT(Q3661:Z3661)=0,"",SUM(R3661:S3661))</f>
        <v/>
      </c>
      <c r="AC3661" s="16" t="str">
        <f>IF(COUNT(Q3661:Z3661)=0,"",SUM(T3661:V3661))</f>
        <v/>
      </c>
      <c r="AD3661" s="16" t="str">
        <f>IF(COUNT(Q3661:Z3661)=0,"",SUM(W3661:Y3661))</f>
        <v/>
      </c>
      <c r="AE3661" s="16" t="str">
        <f>IF(COUNT(Q3661:Z3661)=0,"",SUM(Z3661:Z3661))</f>
        <v/>
      </c>
      <c r="AF3661" s="16" t="str">
        <f>IF(COUNT(Q3661:Z3661)=0,"",SUM(Q3661:Z3661))</f>
        <v/>
      </c>
      <c r="AG3661" s="17" t="str">
        <f>IFERROR((AA3661+AB3661)/AF3661,"")</f>
        <v/>
      </c>
      <c r="AH3661" s="16"/>
    </row>
    <row r="3662" spans="1:34" x14ac:dyDescent="0.2">
      <c r="A3662" s="4" t="s">
        <v>21</v>
      </c>
      <c r="B3662" s="4" t="s">
        <v>139</v>
      </c>
      <c r="C3662" s="4" t="s">
        <v>955</v>
      </c>
      <c r="D3662" s="4" t="s">
        <v>643</v>
      </c>
      <c r="E3662" s="4" t="s">
        <v>644</v>
      </c>
      <c r="F3662" s="4" t="s">
        <v>2584</v>
      </c>
      <c r="G3662" s="4" t="s">
        <v>158</v>
      </c>
      <c r="H3662" s="4" t="s">
        <v>165</v>
      </c>
      <c r="I3662" s="16"/>
      <c r="J3662" s="16"/>
      <c r="K3662" s="16"/>
      <c r="L3662" s="16"/>
      <c r="M3662" s="16"/>
      <c r="N3662" s="16"/>
      <c r="O3662" s="17" t="str">
        <f>IFERROR(K3662/I3662,"")</f>
        <v/>
      </c>
      <c r="P3662" s="17" t="str">
        <f>IFERROR(L3662/J3662,"")</f>
        <v/>
      </c>
      <c r="Q3662" s="16"/>
      <c r="R3662" s="16"/>
      <c r="S3662" s="16"/>
      <c r="T3662" s="16"/>
      <c r="U3662" s="16"/>
      <c r="V3662" s="16"/>
      <c r="W3662" s="16"/>
      <c r="X3662" s="16"/>
      <c r="Y3662" s="16"/>
      <c r="Z3662" s="16"/>
      <c r="AA3662" s="16" t="str">
        <f>IF(COUNT(Q3662:Z3662)=0,"",SUM(Q3662:Q3662))</f>
        <v/>
      </c>
      <c r="AB3662" s="16" t="str">
        <f>IF(COUNT(Q3662:Z3662)=0,"",SUM(R3662:S3662))</f>
        <v/>
      </c>
      <c r="AC3662" s="16" t="str">
        <f>IF(COUNT(Q3662:Z3662)=0,"",SUM(T3662:V3662))</f>
        <v/>
      </c>
      <c r="AD3662" s="16" t="str">
        <f>IF(COUNT(Q3662:Z3662)=0,"",SUM(W3662:Y3662))</f>
        <v/>
      </c>
      <c r="AE3662" s="16" t="str">
        <f>IF(COUNT(Q3662:Z3662)=0,"",SUM(Z3662:Z3662))</f>
        <v/>
      </c>
      <c r="AF3662" s="16" t="str">
        <f>IF(COUNT(Q3662:Z3662)=0,"",SUM(Q3662:Z3662))</f>
        <v/>
      </c>
      <c r="AG3662" s="17" t="str">
        <f>IFERROR((AA3662+AB3662)/AF3662,"")</f>
        <v/>
      </c>
      <c r="AH3662" s="16"/>
    </row>
    <row r="3663" spans="1:34" x14ac:dyDescent="0.2">
      <c r="A3663" s="4" t="s">
        <v>21</v>
      </c>
      <c r="B3663" s="4" t="s">
        <v>139</v>
      </c>
      <c r="C3663" s="4" t="s">
        <v>955</v>
      </c>
      <c r="D3663" s="4" t="s">
        <v>643</v>
      </c>
      <c r="E3663" s="4" t="s">
        <v>644</v>
      </c>
      <c r="F3663" s="4" t="s">
        <v>2585</v>
      </c>
      <c r="G3663" s="4" t="s">
        <v>158</v>
      </c>
      <c r="H3663" s="4" t="s">
        <v>164</v>
      </c>
      <c r="I3663" s="16"/>
      <c r="J3663" s="16"/>
      <c r="K3663" s="16"/>
      <c r="L3663" s="16"/>
      <c r="M3663" s="16"/>
      <c r="N3663" s="16"/>
      <c r="O3663" s="17" t="str">
        <f>IFERROR(K3663/I3663,"")</f>
        <v/>
      </c>
      <c r="P3663" s="17" t="str">
        <f>IFERROR(L3663/J3663,"")</f>
        <v/>
      </c>
      <c r="Q3663" s="16"/>
      <c r="R3663" s="16"/>
      <c r="S3663" s="16"/>
      <c r="T3663" s="16"/>
      <c r="U3663" s="16"/>
      <c r="V3663" s="16"/>
      <c r="W3663" s="16"/>
      <c r="X3663" s="16"/>
      <c r="Y3663" s="16"/>
      <c r="Z3663" s="16"/>
      <c r="AA3663" s="16" t="str">
        <f>IF(COUNT(Q3663:Z3663)=0,"",SUM(Q3663:Q3663))</f>
        <v/>
      </c>
      <c r="AB3663" s="16" t="str">
        <f>IF(COUNT(Q3663:Z3663)=0,"",SUM(R3663:S3663))</f>
        <v/>
      </c>
      <c r="AC3663" s="16" t="str">
        <f>IF(COUNT(Q3663:Z3663)=0,"",SUM(T3663:V3663))</f>
        <v/>
      </c>
      <c r="AD3663" s="16" t="str">
        <f>IF(COUNT(Q3663:Z3663)=0,"",SUM(W3663:Y3663))</f>
        <v/>
      </c>
      <c r="AE3663" s="16" t="str">
        <f>IF(COUNT(Q3663:Z3663)=0,"",SUM(Z3663:Z3663))</f>
        <v/>
      </c>
      <c r="AF3663" s="16" t="str">
        <f>IF(COUNT(Q3663:Z3663)=0,"",SUM(Q3663:Z3663))</f>
        <v/>
      </c>
      <c r="AG3663" s="17" t="str">
        <f>IFERROR((AA3663+AB3663)/AF3663,"")</f>
        <v/>
      </c>
      <c r="AH3663" s="16"/>
    </row>
    <row r="3664" spans="1:34" x14ac:dyDescent="0.2">
      <c r="A3664" s="4" t="s">
        <v>21</v>
      </c>
      <c r="B3664" s="4" t="s">
        <v>139</v>
      </c>
      <c r="C3664" s="4" t="s">
        <v>955</v>
      </c>
      <c r="D3664" s="4" t="s">
        <v>643</v>
      </c>
      <c r="E3664" s="4" t="s">
        <v>644</v>
      </c>
      <c r="F3664" s="4" t="s">
        <v>2586</v>
      </c>
      <c r="G3664" s="4" t="s">
        <v>158</v>
      </c>
      <c r="H3664" s="4" t="s">
        <v>165</v>
      </c>
      <c r="I3664" s="16"/>
      <c r="J3664" s="16"/>
      <c r="K3664" s="16"/>
      <c r="L3664" s="16"/>
      <c r="M3664" s="16"/>
      <c r="N3664" s="16"/>
      <c r="O3664" s="17" t="str">
        <f>IFERROR(K3664/I3664,"")</f>
        <v/>
      </c>
      <c r="P3664" s="17" t="str">
        <f>IFERROR(L3664/J3664,"")</f>
        <v/>
      </c>
      <c r="Q3664" s="16"/>
      <c r="R3664" s="16"/>
      <c r="S3664" s="16"/>
      <c r="T3664" s="16"/>
      <c r="U3664" s="16"/>
      <c r="V3664" s="16"/>
      <c r="W3664" s="16"/>
      <c r="X3664" s="16"/>
      <c r="Y3664" s="16"/>
      <c r="Z3664" s="16"/>
      <c r="AA3664" s="16" t="str">
        <f>IF(COUNT(Q3664:Z3664)=0,"",SUM(Q3664:Q3664))</f>
        <v/>
      </c>
      <c r="AB3664" s="16" t="str">
        <f>IF(COUNT(Q3664:Z3664)=0,"",SUM(R3664:S3664))</f>
        <v/>
      </c>
      <c r="AC3664" s="16" t="str">
        <f>IF(COUNT(Q3664:Z3664)=0,"",SUM(T3664:V3664))</f>
        <v/>
      </c>
      <c r="AD3664" s="16" t="str">
        <f>IF(COUNT(Q3664:Z3664)=0,"",SUM(W3664:Y3664))</f>
        <v/>
      </c>
      <c r="AE3664" s="16" t="str">
        <f>IF(COUNT(Q3664:Z3664)=0,"",SUM(Z3664:Z3664))</f>
        <v/>
      </c>
      <c r="AF3664" s="16" t="str">
        <f>IF(COUNT(Q3664:Z3664)=0,"",SUM(Q3664:Z3664))</f>
        <v/>
      </c>
      <c r="AG3664" s="17" t="str">
        <f>IFERROR((AA3664+AB3664)/AF3664,"")</f>
        <v/>
      </c>
      <c r="AH3664" s="16"/>
    </row>
    <row r="3665" spans="1:34" x14ac:dyDescent="0.2">
      <c r="A3665" s="4" t="s">
        <v>21</v>
      </c>
      <c r="B3665" s="4" t="s">
        <v>139</v>
      </c>
      <c r="C3665" s="4" t="s">
        <v>955</v>
      </c>
      <c r="D3665" s="4" t="s">
        <v>646</v>
      </c>
      <c r="E3665" s="4" t="s">
        <v>262</v>
      </c>
      <c r="F3665" s="4" t="s">
        <v>2587</v>
      </c>
      <c r="G3665" s="4" t="s">
        <v>157</v>
      </c>
      <c r="H3665" s="4" t="s">
        <v>163</v>
      </c>
      <c r="I3665" s="16"/>
      <c r="J3665" s="16"/>
      <c r="K3665" s="16"/>
      <c r="L3665" s="16"/>
      <c r="M3665" s="16"/>
      <c r="N3665" s="16"/>
      <c r="O3665" s="17" t="str">
        <f>IFERROR(K3665/I3665,"")</f>
        <v/>
      </c>
      <c r="P3665" s="17" t="str">
        <f>IFERROR(L3665/J3665,"")</f>
        <v/>
      </c>
      <c r="Q3665" s="16"/>
      <c r="R3665" s="16"/>
      <c r="S3665" s="16"/>
      <c r="T3665" s="16"/>
      <c r="U3665" s="16"/>
      <c r="V3665" s="16"/>
      <c r="W3665" s="16"/>
      <c r="X3665" s="16"/>
      <c r="Y3665" s="16"/>
      <c r="Z3665" s="16"/>
      <c r="AA3665" s="16" t="str">
        <f>IF(COUNT(Q3665:Z3665)=0,"",SUM(Q3665:Q3665))</f>
        <v/>
      </c>
      <c r="AB3665" s="16" t="str">
        <f>IF(COUNT(Q3665:Z3665)=0,"",SUM(R3665:S3665))</f>
        <v/>
      </c>
      <c r="AC3665" s="16" t="str">
        <f>IF(COUNT(Q3665:Z3665)=0,"",SUM(T3665:V3665))</f>
        <v/>
      </c>
      <c r="AD3665" s="16" t="str">
        <f>IF(COUNT(Q3665:Z3665)=0,"",SUM(W3665:Y3665))</f>
        <v/>
      </c>
      <c r="AE3665" s="16" t="str">
        <f>IF(COUNT(Q3665:Z3665)=0,"",SUM(Z3665:Z3665))</f>
        <v/>
      </c>
      <c r="AF3665" s="16" t="str">
        <f>IF(COUNT(Q3665:Z3665)=0,"",SUM(Q3665:Z3665))</f>
        <v/>
      </c>
      <c r="AG3665" s="17" t="str">
        <f>IFERROR((AA3665+AB3665)/AF3665,"")</f>
        <v/>
      </c>
      <c r="AH3665" s="16"/>
    </row>
    <row r="3666" spans="1:34" x14ac:dyDescent="0.2">
      <c r="A3666" s="4" t="s">
        <v>21</v>
      </c>
      <c r="B3666" s="4" t="s">
        <v>139</v>
      </c>
      <c r="C3666" s="4" t="s">
        <v>955</v>
      </c>
      <c r="D3666" s="4" t="s">
        <v>646</v>
      </c>
      <c r="E3666" s="4" t="s">
        <v>262</v>
      </c>
      <c r="F3666" s="4" t="s">
        <v>2588</v>
      </c>
      <c r="G3666" s="4" t="s">
        <v>157</v>
      </c>
      <c r="H3666" s="4" t="s">
        <v>163</v>
      </c>
      <c r="I3666" s="16"/>
      <c r="J3666" s="16"/>
      <c r="K3666" s="16"/>
      <c r="L3666" s="16"/>
      <c r="M3666" s="16"/>
      <c r="N3666" s="16"/>
      <c r="O3666" s="17" t="str">
        <f>IFERROR(K3666/I3666,"")</f>
        <v/>
      </c>
      <c r="P3666" s="17" t="str">
        <f>IFERROR(L3666/J3666,"")</f>
        <v/>
      </c>
      <c r="Q3666" s="16"/>
      <c r="R3666" s="16"/>
      <c r="S3666" s="16"/>
      <c r="T3666" s="16"/>
      <c r="U3666" s="16"/>
      <c r="V3666" s="16"/>
      <c r="W3666" s="16"/>
      <c r="X3666" s="16"/>
      <c r="Y3666" s="16"/>
      <c r="Z3666" s="16"/>
      <c r="AA3666" s="16" t="str">
        <f>IF(COUNT(Q3666:Z3666)=0,"",SUM(Q3666:Q3666))</f>
        <v/>
      </c>
      <c r="AB3666" s="16" t="str">
        <f>IF(COUNT(Q3666:Z3666)=0,"",SUM(R3666:S3666))</f>
        <v/>
      </c>
      <c r="AC3666" s="16" t="str">
        <f>IF(COUNT(Q3666:Z3666)=0,"",SUM(T3666:V3666))</f>
        <v/>
      </c>
      <c r="AD3666" s="16" t="str">
        <f>IF(COUNT(Q3666:Z3666)=0,"",SUM(W3666:Y3666))</f>
        <v/>
      </c>
      <c r="AE3666" s="16" t="str">
        <f>IF(COUNT(Q3666:Z3666)=0,"",SUM(Z3666:Z3666))</f>
        <v/>
      </c>
      <c r="AF3666" s="16" t="str">
        <f>IF(COUNT(Q3666:Z3666)=0,"",SUM(Q3666:Z3666))</f>
        <v/>
      </c>
      <c r="AG3666" s="17" t="str">
        <f>IFERROR((AA3666+AB3666)/AF3666,"")</f>
        <v/>
      </c>
      <c r="AH3666" s="16"/>
    </row>
    <row r="3667" spans="1:34" x14ac:dyDescent="0.2">
      <c r="A3667" s="4" t="s">
        <v>21</v>
      </c>
      <c r="B3667" s="4" t="s">
        <v>139</v>
      </c>
      <c r="C3667" s="4" t="s">
        <v>955</v>
      </c>
      <c r="D3667" s="4" t="s">
        <v>646</v>
      </c>
      <c r="E3667" s="4" t="s">
        <v>262</v>
      </c>
      <c r="F3667" s="4" t="s">
        <v>2589</v>
      </c>
      <c r="G3667" s="4" t="s">
        <v>157</v>
      </c>
      <c r="H3667" s="4" t="s">
        <v>164</v>
      </c>
      <c r="I3667" s="16"/>
      <c r="J3667" s="16"/>
      <c r="K3667" s="16"/>
      <c r="L3667" s="16"/>
      <c r="M3667" s="16"/>
      <c r="N3667" s="16"/>
      <c r="O3667" s="17" t="str">
        <f>IFERROR(K3667/I3667,"")</f>
        <v/>
      </c>
      <c r="P3667" s="17" t="str">
        <f>IFERROR(L3667/J3667,"")</f>
        <v/>
      </c>
      <c r="Q3667" s="16"/>
      <c r="R3667" s="16"/>
      <c r="S3667" s="16"/>
      <c r="T3667" s="16"/>
      <c r="U3667" s="16"/>
      <c r="V3667" s="16"/>
      <c r="W3667" s="16"/>
      <c r="X3667" s="16"/>
      <c r="Y3667" s="16"/>
      <c r="Z3667" s="16"/>
      <c r="AA3667" s="16" t="str">
        <f>IF(COUNT(Q3667:Z3667)=0,"",SUM(Q3667:Q3667))</f>
        <v/>
      </c>
      <c r="AB3667" s="16" t="str">
        <f>IF(COUNT(Q3667:Z3667)=0,"",SUM(R3667:S3667))</f>
        <v/>
      </c>
      <c r="AC3667" s="16" t="str">
        <f>IF(COUNT(Q3667:Z3667)=0,"",SUM(T3667:V3667))</f>
        <v/>
      </c>
      <c r="AD3667" s="16" t="str">
        <f>IF(COUNT(Q3667:Z3667)=0,"",SUM(W3667:Y3667))</f>
        <v/>
      </c>
      <c r="AE3667" s="16" t="str">
        <f>IF(COUNT(Q3667:Z3667)=0,"",SUM(Z3667:Z3667))</f>
        <v/>
      </c>
      <c r="AF3667" s="16" t="str">
        <f>IF(COUNT(Q3667:Z3667)=0,"",SUM(Q3667:Z3667))</f>
        <v/>
      </c>
      <c r="AG3667" s="17" t="str">
        <f>IFERROR((AA3667+AB3667)/AF3667,"")</f>
        <v/>
      </c>
      <c r="AH3667" s="16"/>
    </row>
    <row r="3668" spans="1:34" x14ac:dyDescent="0.2">
      <c r="A3668" s="4" t="s">
        <v>21</v>
      </c>
      <c r="B3668" s="4" t="s">
        <v>139</v>
      </c>
      <c r="C3668" s="4" t="s">
        <v>955</v>
      </c>
      <c r="D3668" s="4" t="s">
        <v>646</v>
      </c>
      <c r="E3668" s="4" t="s">
        <v>262</v>
      </c>
      <c r="F3668" s="4" t="s">
        <v>2590</v>
      </c>
      <c r="G3668" s="4" t="s">
        <v>157</v>
      </c>
      <c r="H3668" s="4" t="s">
        <v>164</v>
      </c>
      <c r="I3668" s="16"/>
      <c r="J3668" s="16"/>
      <c r="K3668" s="16"/>
      <c r="L3668" s="16"/>
      <c r="M3668" s="16"/>
      <c r="N3668" s="16"/>
      <c r="O3668" s="17" t="str">
        <f>IFERROR(K3668/I3668,"")</f>
        <v/>
      </c>
      <c r="P3668" s="17" t="str">
        <f>IFERROR(L3668/J3668,"")</f>
        <v/>
      </c>
      <c r="Q3668" s="16"/>
      <c r="R3668" s="16"/>
      <c r="S3668" s="16"/>
      <c r="T3668" s="16"/>
      <c r="U3668" s="16"/>
      <c r="V3668" s="16"/>
      <c r="W3668" s="16"/>
      <c r="X3668" s="16"/>
      <c r="Y3668" s="16"/>
      <c r="Z3668" s="16"/>
      <c r="AA3668" s="16" t="str">
        <f>IF(COUNT(Q3668:Z3668)=0,"",SUM(Q3668:Q3668))</f>
        <v/>
      </c>
      <c r="AB3668" s="16" t="str">
        <f>IF(COUNT(Q3668:Z3668)=0,"",SUM(R3668:S3668))</f>
        <v/>
      </c>
      <c r="AC3668" s="16" t="str">
        <f>IF(COUNT(Q3668:Z3668)=0,"",SUM(T3668:V3668))</f>
        <v/>
      </c>
      <c r="AD3668" s="16" t="str">
        <f>IF(COUNT(Q3668:Z3668)=0,"",SUM(W3668:Y3668))</f>
        <v/>
      </c>
      <c r="AE3668" s="16" t="str">
        <f>IF(COUNT(Q3668:Z3668)=0,"",SUM(Z3668:Z3668))</f>
        <v/>
      </c>
      <c r="AF3668" s="16" t="str">
        <f>IF(COUNT(Q3668:Z3668)=0,"",SUM(Q3668:Z3668))</f>
        <v/>
      </c>
      <c r="AG3668" s="17" t="str">
        <f>IFERROR((AA3668+AB3668)/AF3668,"")</f>
        <v/>
      </c>
      <c r="AH3668" s="16"/>
    </row>
    <row r="3669" spans="1:34" x14ac:dyDescent="0.2">
      <c r="A3669" s="4" t="s">
        <v>21</v>
      </c>
      <c r="B3669" s="4" t="s">
        <v>139</v>
      </c>
      <c r="C3669" s="4" t="s">
        <v>955</v>
      </c>
      <c r="D3669" s="4" t="s">
        <v>646</v>
      </c>
      <c r="E3669" s="4" t="s">
        <v>262</v>
      </c>
      <c r="F3669" s="4" t="s">
        <v>2591</v>
      </c>
      <c r="G3669" s="4" t="s">
        <v>157</v>
      </c>
      <c r="H3669" s="4" t="s">
        <v>164</v>
      </c>
      <c r="I3669" s="16"/>
      <c r="J3669" s="16"/>
      <c r="K3669" s="16"/>
      <c r="L3669" s="16"/>
      <c r="M3669" s="16"/>
      <c r="N3669" s="16"/>
      <c r="O3669" s="17" t="str">
        <f>IFERROR(K3669/I3669,"")</f>
        <v/>
      </c>
      <c r="P3669" s="17" t="str">
        <f>IFERROR(L3669/J3669,"")</f>
        <v/>
      </c>
      <c r="Q3669" s="16"/>
      <c r="R3669" s="16"/>
      <c r="S3669" s="16"/>
      <c r="T3669" s="16"/>
      <c r="U3669" s="16"/>
      <c r="V3669" s="16"/>
      <c r="W3669" s="16"/>
      <c r="X3669" s="16"/>
      <c r="Y3669" s="16"/>
      <c r="Z3669" s="16"/>
      <c r="AA3669" s="16" t="str">
        <f>IF(COUNT(Q3669:Z3669)=0,"",SUM(Q3669:Q3669))</f>
        <v/>
      </c>
      <c r="AB3669" s="16" t="str">
        <f>IF(COUNT(Q3669:Z3669)=0,"",SUM(R3669:S3669))</f>
        <v/>
      </c>
      <c r="AC3669" s="16" t="str">
        <f>IF(COUNT(Q3669:Z3669)=0,"",SUM(T3669:V3669))</f>
        <v/>
      </c>
      <c r="AD3669" s="16" t="str">
        <f>IF(COUNT(Q3669:Z3669)=0,"",SUM(W3669:Y3669))</f>
        <v/>
      </c>
      <c r="AE3669" s="16" t="str">
        <f>IF(COUNT(Q3669:Z3669)=0,"",SUM(Z3669:Z3669))</f>
        <v/>
      </c>
      <c r="AF3669" s="16" t="str">
        <f>IF(COUNT(Q3669:Z3669)=0,"",SUM(Q3669:Z3669))</f>
        <v/>
      </c>
      <c r="AG3669" s="17" t="str">
        <f>IFERROR((AA3669+AB3669)/AF3669,"")</f>
        <v/>
      </c>
      <c r="AH3669" s="16"/>
    </row>
    <row r="3670" spans="1:34" x14ac:dyDescent="0.2">
      <c r="A3670" s="4" t="s">
        <v>21</v>
      </c>
      <c r="B3670" s="4" t="s">
        <v>139</v>
      </c>
      <c r="C3670" s="4" t="s">
        <v>955</v>
      </c>
      <c r="D3670" s="4" t="s">
        <v>646</v>
      </c>
      <c r="E3670" s="4" t="s">
        <v>262</v>
      </c>
      <c r="F3670" s="4" t="s">
        <v>2592</v>
      </c>
      <c r="G3670" s="4" t="s">
        <v>157</v>
      </c>
      <c r="H3670" s="4" t="s">
        <v>165</v>
      </c>
      <c r="I3670" s="16"/>
      <c r="J3670" s="16"/>
      <c r="K3670" s="16"/>
      <c r="L3670" s="16"/>
      <c r="M3670" s="16"/>
      <c r="N3670" s="16"/>
      <c r="O3670" s="17" t="str">
        <f>IFERROR(K3670/I3670,"")</f>
        <v/>
      </c>
      <c r="P3670" s="17" t="str">
        <f>IFERROR(L3670/J3670,"")</f>
        <v/>
      </c>
      <c r="Q3670" s="16"/>
      <c r="R3670" s="16"/>
      <c r="S3670" s="16"/>
      <c r="T3670" s="16"/>
      <c r="U3670" s="16"/>
      <c r="V3670" s="16"/>
      <c r="W3670" s="16"/>
      <c r="X3670" s="16"/>
      <c r="Y3670" s="16"/>
      <c r="Z3670" s="16"/>
      <c r="AA3670" s="16" t="str">
        <f>IF(COUNT(Q3670:Z3670)=0,"",SUM(Q3670:Q3670))</f>
        <v/>
      </c>
      <c r="AB3670" s="16" t="str">
        <f>IF(COUNT(Q3670:Z3670)=0,"",SUM(R3670:S3670))</f>
        <v/>
      </c>
      <c r="AC3670" s="16" t="str">
        <f>IF(COUNT(Q3670:Z3670)=0,"",SUM(T3670:V3670))</f>
        <v/>
      </c>
      <c r="AD3670" s="16" t="str">
        <f>IF(COUNT(Q3670:Z3670)=0,"",SUM(W3670:Y3670))</f>
        <v/>
      </c>
      <c r="AE3670" s="16" t="str">
        <f>IF(COUNT(Q3670:Z3670)=0,"",SUM(Z3670:Z3670))</f>
        <v/>
      </c>
      <c r="AF3670" s="16" t="str">
        <f>IF(COUNT(Q3670:Z3670)=0,"",SUM(Q3670:Z3670))</f>
        <v/>
      </c>
      <c r="AG3670" s="17" t="str">
        <f>IFERROR((AA3670+AB3670)/AF3670,"")</f>
        <v/>
      </c>
      <c r="AH3670" s="16"/>
    </row>
    <row r="3671" spans="1:34" x14ac:dyDescent="0.2">
      <c r="A3671" s="4" t="s">
        <v>21</v>
      </c>
      <c r="B3671" s="4" t="s">
        <v>139</v>
      </c>
      <c r="C3671" s="4" t="s">
        <v>955</v>
      </c>
      <c r="D3671" s="4" t="s">
        <v>646</v>
      </c>
      <c r="E3671" s="4" t="s">
        <v>262</v>
      </c>
      <c r="F3671" s="4" t="s">
        <v>2593</v>
      </c>
      <c r="G3671" s="4" t="s">
        <v>157</v>
      </c>
      <c r="H3671" s="4" t="s">
        <v>165</v>
      </c>
      <c r="I3671" s="16"/>
      <c r="J3671" s="16"/>
      <c r="K3671" s="16"/>
      <c r="L3671" s="16"/>
      <c r="M3671" s="16"/>
      <c r="N3671" s="16"/>
      <c r="O3671" s="17" t="str">
        <f>IFERROR(K3671/I3671,"")</f>
        <v/>
      </c>
      <c r="P3671" s="17" t="str">
        <f>IFERROR(L3671/J3671,"")</f>
        <v/>
      </c>
      <c r="Q3671" s="16"/>
      <c r="R3671" s="16"/>
      <c r="S3671" s="16"/>
      <c r="T3671" s="16"/>
      <c r="U3671" s="16"/>
      <c r="V3671" s="16"/>
      <c r="W3671" s="16"/>
      <c r="X3671" s="16"/>
      <c r="Y3671" s="16"/>
      <c r="Z3671" s="16"/>
      <c r="AA3671" s="16" t="str">
        <f>IF(COUNT(Q3671:Z3671)=0,"",SUM(Q3671:Q3671))</f>
        <v/>
      </c>
      <c r="AB3671" s="16" t="str">
        <f>IF(COUNT(Q3671:Z3671)=0,"",SUM(R3671:S3671))</f>
        <v/>
      </c>
      <c r="AC3671" s="16" t="str">
        <f>IF(COUNT(Q3671:Z3671)=0,"",SUM(T3671:V3671))</f>
        <v/>
      </c>
      <c r="AD3671" s="16" t="str">
        <f>IF(COUNT(Q3671:Z3671)=0,"",SUM(W3671:Y3671))</f>
        <v/>
      </c>
      <c r="AE3671" s="16" t="str">
        <f>IF(COUNT(Q3671:Z3671)=0,"",SUM(Z3671:Z3671))</f>
        <v/>
      </c>
      <c r="AF3671" s="16" t="str">
        <f>IF(COUNT(Q3671:Z3671)=0,"",SUM(Q3671:Z3671))</f>
        <v/>
      </c>
      <c r="AG3671" s="17" t="str">
        <f>IFERROR((AA3671+AB3671)/AF3671,"")</f>
        <v/>
      </c>
      <c r="AH3671" s="16"/>
    </row>
    <row r="3672" spans="1:34" x14ac:dyDescent="0.2">
      <c r="A3672" s="4" t="s">
        <v>21</v>
      </c>
      <c r="B3672" s="4" t="s">
        <v>139</v>
      </c>
      <c r="C3672" s="4" t="s">
        <v>955</v>
      </c>
      <c r="D3672" s="4" t="s">
        <v>646</v>
      </c>
      <c r="E3672" s="4" t="s">
        <v>262</v>
      </c>
      <c r="F3672" s="4" t="s">
        <v>2594</v>
      </c>
      <c r="G3672" s="4" t="s">
        <v>157</v>
      </c>
      <c r="H3672" s="4" t="s">
        <v>165</v>
      </c>
      <c r="I3672" s="16"/>
      <c r="J3672" s="16"/>
      <c r="K3672" s="16"/>
      <c r="L3672" s="16"/>
      <c r="M3672" s="16"/>
      <c r="N3672" s="16"/>
      <c r="O3672" s="17" t="str">
        <f>IFERROR(K3672/I3672,"")</f>
        <v/>
      </c>
      <c r="P3672" s="17" t="str">
        <f>IFERROR(L3672/J3672,"")</f>
        <v/>
      </c>
      <c r="Q3672" s="16"/>
      <c r="R3672" s="16"/>
      <c r="S3672" s="16"/>
      <c r="T3672" s="16"/>
      <c r="U3672" s="16"/>
      <c r="V3672" s="16"/>
      <c r="W3672" s="16"/>
      <c r="X3672" s="16"/>
      <c r="Y3672" s="16"/>
      <c r="Z3672" s="16"/>
      <c r="AA3672" s="16" t="str">
        <f>IF(COUNT(Q3672:Z3672)=0,"",SUM(Q3672:Q3672))</f>
        <v/>
      </c>
      <c r="AB3672" s="16" t="str">
        <f>IF(COUNT(Q3672:Z3672)=0,"",SUM(R3672:S3672))</f>
        <v/>
      </c>
      <c r="AC3672" s="16" t="str">
        <f>IF(COUNT(Q3672:Z3672)=0,"",SUM(T3672:V3672))</f>
        <v/>
      </c>
      <c r="AD3672" s="16" t="str">
        <f>IF(COUNT(Q3672:Z3672)=0,"",SUM(W3672:Y3672))</f>
        <v/>
      </c>
      <c r="AE3672" s="16" t="str">
        <f>IF(COUNT(Q3672:Z3672)=0,"",SUM(Z3672:Z3672))</f>
        <v/>
      </c>
      <c r="AF3672" s="16" t="str">
        <f>IF(COUNT(Q3672:Z3672)=0,"",SUM(Q3672:Z3672))</f>
        <v/>
      </c>
      <c r="AG3672" s="17" t="str">
        <f>IFERROR((AA3672+AB3672)/AF3672,"")</f>
        <v/>
      </c>
      <c r="AH3672" s="16"/>
    </row>
    <row r="3673" spans="1:34" x14ac:dyDescent="0.2">
      <c r="A3673" s="4" t="s">
        <v>21</v>
      </c>
      <c r="B3673" s="4" t="s">
        <v>139</v>
      </c>
      <c r="C3673" s="4" t="s">
        <v>955</v>
      </c>
      <c r="D3673" s="4" t="s">
        <v>646</v>
      </c>
      <c r="E3673" s="4" t="s">
        <v>262</v>
      </c>
      <c r="F3673" s="4" t="s">
        <v>2595</v>
      </c>
      <c r="G3673" s="4" t="s">
        <v>157</v>
      </c>
      <c r="H3673" s="4" t="s">
        <v>163</v>
      </c>
      <c r="I3673" s="16"/>
      <c r="J3673" s="16"/>
      <c r="K3673" s="16"/>
      <c r="L3673" s="16"/>
      <c r="M3673" s="16"/>
      <c r="N3673" s="16"/>
      <c r="O3673" s="17" t="str">
        <f>IFERROR(K3673/I3673,"")</f>
        <v/>
      </c>
      <c r="P3673" s="17" t="str">
        <f>IFERROR(L3673/J3673,"")</f>
        <v/>
      </c>
      <c r="Q3673" s="16"/>
      <c r="R3673" s="16"/>
      <c r="S3673" s="16"/>
      <c r="T3673" s="16"/>
      <c r="U3673" s="16"/>
      <c r="V3673" s="16"/>
      <c r="W3673" s="16"/>
      <c r="X3673" s="16"/>
      <c r="Y3673" s="16"/>
      <c r="Z3673" s="16"/>
      <c r="AA3673" s="16" t="str">
        <f>IF(COUNT(Q3673:Z3673)=0,"",SUM(Q3673:Q3673))</f>
        <v/>
      </c>
      <c r="AB3673" s="16" t="str">
        <f>IF(COUNT(Q3673:Z3673)=0,"",SUM(R3673:S3673))</f>
        <v/>
      </c>
      <c r="AC3673" s="16" t="str">
        <f>IF(COUNT(Q3673:Z3673)=0,"",SUM(T3673:V3673))</f>
        <v/>
      </c>
      <c r="AD3673" s="16" t="str">
        <f>IF(COUNT(Q3673:Z3673)=0,"",SUM(W3673:Y3673))</f>
        <v/>
      </c>
      <c r="AE3673" s="16" t="str">
        <f>IF(COUNT(Q3673:Z3673)=0,"",SUM(Z3673:Z3673))</f>
        <v/>
      </c>
      <c r="AF3673" s="16" t="str">
        <f>IF(COUNT(Q3673:Z3673)=0,"",SUM(Q3673:Z3673))</f>
        <v/>
      </c>
      <c r="AG3673" s="17" t="str">
        <f>IFERROR((AA3673+AB3673)/AF3673,"")</f>
        <v/>
      </c>
      <c r="AH3673" s="16"/>
    </row>
    <row r="3674" spans="1:34" x14ac:dyDescent="0.2">
      <c r="A3674" s="4" t="s">
        <v>21</v>
      </c>
      <c r="B3674" s="4" t="s">
        <v>139</v>
      </c>
      <c r="C3674" s="4" t="s">
        <v>955</v>
      </c>
      <c r="D3674" s="4" t="s">
        <v>646</v>
      </c>
      <c r="E3674" s="4" t="s">
        <v>262</v>
      </c>
      <c r="F3674" s="4" t="s">
        <v>2596</v>
      </c>
      <c r="G3674" s="4" t="s">
        <v>157</v>
      </c>
      <c r="H3674" s="4" t="s">
        <v>163</v>
      </c>
      <c r="I3674" s="16"/>
      <c r="J3674" s="16"/>
      <c r="K3674" s="16"/>
      <c r="L3674" s="16"/>
      <c r="M3674" s="16"/>
      <c r="N3674" s="16"/>
      <c r="O3674" s="17" t="str">
        <f>IFERROR(K3674/I3674,"")</f>
        <v/>
      </c>
      <c r="P3674" s="17" t="str">
        <f>IFERROR(L3674/J3674,"")</f>
        <v/>
      </c>
      <c r="Q3674" s="16"/>
      <c r="R3674" s="16"/>
      <c r="S3674" s="16"/>
      <c r="T3674" s="16"/>
      <c r="U3674" s="16"/>
      <c r="V3674" s="16"/>
      <c r="W3674" s="16"/>
      <c r="X3674" s="16"/>
      <c r="Y3674" s="16"/>
      <c r="Z3674" s="16"/>
      <c r="AA3674" s="16" t="str">
        <f>IF(COUNT(Q3674:Z3674)=0,"",SUM(Q3674:Q3674))</f>
        <v/>
      </c>
      <c r="AB3674" s="16" t="str">
        <f>IF(COUNT(Q3674:Z3674)=0,"",SUM(R3674:S3674))</f>
        <v/>
      </c>
      <c r="AC3674" s="16" t="str">
        <f>IF(COUNT(Q3674:Z3674)=0,"",SUM(T3674:V3674))</f>
        <v/>
      </c>
      <c r="AD3674" s="16" t="str">
        <f>IF(COUNT(Q3674:Z3674)=0,"",SUM(W3674:Y3674))</f>
        <v/>
      </c>
      <c r="AE3674" s="16" t="str">
        <f>IF(COUNT(Q3674:Z3674)=0,"",SUM(Z3674:Z3674))</f>
        <v/>
      </c>
      <c r="AF3674" s="16" t="str">
        <f>IF(COUNT(Q3674:Z3674)=0,"",SUM(Q3674:Z3674))</f>
        <v/>
      </c>
      <c r="AG3674" s="17" t="str">
        <f>IFERROR((AA3674+AB3674)/AF3674,"")</f>
        <v/>
      </c>
      <c r="AH3674" s="16"/>
    </row>
    <row r="3675" spans="1:34" x14ac:dyDescent="0.2">
      <c r="A3675" s="4" t="s">
        <v>21</v>
      </c>
      <c r="B3675" s="4" t="s">
        <v>139</v>
      </c>
      <c r="C3675" s="4" t="s">
        <v>955</v>
      </c>
      <c r="D3675" s="4" t="s">
        <v>646</v>
      </c>
      <c r="E3675" s="4" t="s">
        <v>262</v>
      </c>
      <c r="F3675" s="4" t="s">
        <v>2597</v>
      </c>
      <c r="G3675" s="4" t="s">
        <v>157</v>
      </c>
      <c r="H3675" s="4" t="s">
        <v>164</v>
      </c>
      <c r="I3675" s="16"/>
      <c r="J3675" s="16"/>
      <c r="K3675" s="16"/>
      <c r="L3675" s="16"/>
      <c r="M3675" s="16"/>
      <c r="N3675" s="16"/>
      <c r="O3675" s="17" t="str">
        <f>IFERROR(K3675/I3675,"")</f>
        <v/>
      </c>
      <c r="P3675" s="17" t="str">
        <f>IFERROR(L3675/J3675,"")</f>
        <v/>
      </c>
      <c r="Q3675" s="16"/>
      <c r="R3675" s="16"/>
      <c r="S3675" s="16"/>
      <c r="T3675" s="16"/>
      <c r="U3675" s="16"/>
      <c r="V3675" s="16"/>
      <c r="W3675" s="16"/>
      <c r="X3675" s="16"/>
      <c r="Y3675" s="16"/>
      <c r="Z3675" s="16"/>
      <c r="AA3675" s="16" t="str">
        <f>IF(COUNT(Q3675:Z3675)=0,"",SUM(Q3675:Q3675))</f>
        <v/>
      </c>
      <c r="AB3675" s="16" t="str">
        <f>IF(COUNT(Q3675:Z3675)=0,"",SUM(R3675:S3675))</f>
        <v/>
      </c>
      <c r="AC3675" s="16" t="str">
        <f>IF(COUNT(Q3675:Z3675)=0,"",SUM(T3675:V3675))</f>
        <v/>
      </c>
      <c r="AD3675" s="16" t="str">
        <f>IF(COUNT(Q3675:Z3675)=0,"",SUM(W3675:Y3675))</f>
        <v/>
      </c>
      <c r="AE3675" s="16" t="str">
        <f>IF(COUNT(Q3675:Z3675)=0,"",SUM(Z3675:Z3675))</f>
        <v/>
      </c>
      <c r="AF3675" s="16" t="str">
        <f>IF(COUNT(Q3675:Z3675)=0,"",SUM(Q3675:Z3675))</f>
        <v/>
      </c>
      <c r="AG3675" s="17" t="str">
        <f>IFERROR((AA3675+AB3675)/AF3675,"")</f>
        <v/>
      </c>
      <c r="AH3675" s="16"/>
    </row>
    <row r="3676" spans="1:34" x14ac:dyDescent="0.2">
      <c r="A3676" s="4" t="s">
        <v>21</v>
      </c>
      <c r="B3676" s="4" t="s">
        <v>139</v>
      </c>
      <c r="C3676" s="4" t="s">
        <v>955</v>
      </c>
      <c r="D3676" s="4" t="s">
        <v>646</v>
      </c>
      <c r="E3676" s="4" t="s">
        <v>262</v>
      </c>
      <c r="F3676" s="4" t="s">
        <v>2598</v>
      </c>
      <c r="G3676" s="4" t="s">
        <v>157</v>
      </c>
      <c r="H3676" s="4" t="s">
        <v>164</v>
      </c>
      <c r="I3676" s="16"/>
      <c r="J3676" s="16"/>
      <c r="K3676" s="16"/>
      <c r="L3676" s="16"/>
      <c r="M3676" s="16"/>
      <c r="N3676" s="16"/>
      <c r="O3676" s="17" t="str">
        <f>IFERROR(K3676/I3676,"")</f>
        <v/>
      </c>
      <c r="P3676" s="17" t="str">
        <f>IFERROR(L3676/J3676,"")</f>
        <v/>
      </c>
      <c r="Q3676" s="16"/>
      <c r="R3676" s="16"/>
      <c r="S3676" s="16"/>
      <c r="T3676" s="16"/>
      <c r="U3676" s="16"/>
      <c r="V3676" s="16"/>
      <c r="W3676" s="16"/>
      <c r="X3676" s="16"/>
      <c r="Y3676" s="16"/>
      <c r="Z3676" s="16"/>
      <c r="AA3676" s="16" t="str">
        <f>IF(COUNT(Q3676:Z3676)=0,"",SUM(Q3676:Q3676))</f>
        <v/>
      </c>
      <c r="AB3676" s="16" t="str">
        <f>IF(COUNT(Q3676:Z3676)=0,"",SUM(R3676:S3676))</f>
        <v/>
      </c>
      <c r="AC3676" s="16" t="str">
        <f>IF(COUNT(Q3676:Z3676)=0,"",SUM(T3676:V3676))</f>
        <v/>
      </c>
      <c r="AD3676" s="16" t="str">
        <f>IF(COUNT(Q3676:Z3676)=0,"",SUM(W3676:Y3676))</f>
        <v/>
      </c>
      <c r="AE3676" s="16" t="str">
        <f>IF(COUNT(Q3676:Z3676)=0,"",SUM(Z3676:Z3676))</f>
        <v/>
      </c>
      <c r="AF3676" s="16" t="str">
        <f>IF(COUNT(Q3676:Z3676)=0,"",SUM(Q3676:Z3676))</f>
        <v/>
      </c>
      <c r="AG3676" s="17" t="str">
        <f>IFERROR((AA3676+AB3676)/AF3676,"")</f>
        <v/>
      </c>
      <c r="AH3676" s="16"/>
    </row>
    <row r="3677" spans="1:34" x14ac:dyDescent="0.2">
      <c r="A3677" s="4" t="s">
        <v>21</v>
      </c>
      <c r="B3677" s="4" t="s">
        <v>139</v>
      </c>
      <c r="C3677" s="4" t="s">
        <v>955</v>
      </c>
      <c r="D3677" s="4" t="s">
        <v>646</v>
      </c>
      <c r="E3677" s="4" t="s">
        <v>262</v>
      </c>
      <c r="F3677" s="4" t="s">
        <v>2599</v>
      </c>
      <c r="G3677" s="4" t="s">
        <v>157</v>
      </c>
      <c r="H3677" s="4" t="s">
        <v>165</v>
      </c>
      <c r="I3677" s="16"/>
      <c r="J3677" s="16"/>
      <c r="K3677" s="16"/>
      <c r="L3677" s="16"/>
      <c r="M3677" s="16"/>
      <c r="N3677" s="16"/>
      <c r="O3677" s="17" t="str">
        <f>IFERROR(K3677/I3677,"")</f>
        <v/>
      </c>
      <c r="P3677" s="17" t="str">
        <f>IFERROR(L3677/J3677,"")</f>
        <v/>
      </c>
      <c r="Q3677" s="16"/>
      <c r="R3677" s="16"/>
      <c r="S3677" s="16"/>
      <c r="T3677" s="16"/>
      <c r="U3677" s="16"/>
      <c r="V3677" s="16"/>
      <c r="W3677" s="16"/>
      <c r="X3677" s="16"/>
      <c r="Y3677" s="16"/>
      <c r="Z3677" s="16"/>
      <c r="AA3677" s="16" t="str">
        <f>IF(COUNT(Q3677:Z3677)=0,"",SUM(Q3677:Q3677))</f>
        <v/>
      </c>
      <c r="AB3677" s="16" t="str">
        <f>IF(COUNT(Q3677:Z3677)=0,"",SUM(R3677:S3677))</f>
        <v/>
      </c>
      <c r="AC3677" s="16" t="str">
        <f>IF(COUNT(Q3677:Z3677)=0,"",SUM(T3677:V3677))</f>
        <v/>
      </c>
      <c r="AD3677" s="16" t="str">
        <f>IF(COUNT(Q3677:Z3677)=0,"",SUM(W3677:Y3677))</f>
        <v/>
      </c>
      <c r="AE3677" s="16" t="str">
        <f>IF(COUNT(Q3677:Z3677)=0,"",SUM(Z3677:Z3677))</f>
        <v/>
      </c>
      <c r="AF3677" s="16" t="str">
        <f>IF(COUNT(Q3677:Z3677)=0,"",SUM(Q3677:Z3677))</f>
        <v/>
      </c>
      <c r="AG3677" s="17" t="str">
        <f>IFERROR((AA3677+AB3677)/AF3677,"")</f>
        <v/>
      </c>
      <c r="AH3677" s="16"/>
    </row>
    <row r="3678" spans="1:34" x14ac:dyDescent="0.2">
      <c r="A3678" s="4" t="s">
        <v>21</v>
      </c>
      <c r="B3678" s="4" t="s">
        <v>139</v>
      </c>
      <c r="C3678" s="4" t="s">
        <v>955</v>
      </c>
      <c r="D3678" s="4" t="s">
        <v>646</v>
      </c>
      <c r="E3678" s="4" t="s">
        <v>262</v>
      </c>
      <c r="F3678" s="4" t="s">
        <v>2600</v>
      </c>
      <c r="G3678" s="4" t="s">
        <v>157</v>
      </c>
      <c r="H3678" s="4" t="s">
        <v>165</v>
      </c>
      <c r="I3678" s="16"/>
      <c r="J3678" s="16"/>
      <c r="K3678" s="16"/>
      <c r="L3678" s="16"/>
      <c r="M3678" s="16"/>
      <c r="N3678" s="16"/>
      <c r="O3678" s="17" t="str">
        <f>IFERROR(K3678/I3678,"")</f>
        <v/>
      </c>
      <c r="P3678" s="17" t="str">
        <f>IFERROR(L3678/J3678,"")</f>
        <v/>
      </c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 t="str">
        <f>IF(COUNT(Q3678:Z3678)=0,"",SUM(Q3678:Q3678))</f>
        <v/>
      </c>
      <c r="AB3678" s="16" t="str">
        <f>IF(COUNT(Q3678:Z3678)=0,"",SUM(R3678:S3678))</f>
        <v/>
      </c>
      <c r="AC3678" s="16" t="str">
        <f>IF(COUNT(Q3678:Z3678)=0,"",SUM(T3678:V3678))</f>
        <v/>
      </c>
      <c r="AD3678" s="16" t="str">
        <f>IF(COUNT(Q3678:Z3678)=0,"",SUM(W3678:Y3678))</f>
        <v/>
      </c>
      <c r="AE3678" s="16" t="str">
        <f>IF(COUNT(Q3678:Z3678)=0,"",SUM(Z3678:Z3678))</f>
        <v/>
      </c>
      <c r="AF3678" s="16" t="str">
        <f>IF(COUNT(Q3678:Z3678)=0,"",SUM(Q3678:Z3678))</f>
        <v/>
      </c>
      <c r="AG3678" s="17" t="str">
        <f>IFERROR((AA3678+AB3678)/AF3678,"")</f>
        <v/>
      </c>
      <c r="AH3678" s="16"/>
    </row>
    <row r="3679" spans="1:34" x14ac:dyDescent="0.2">
      <c r="A3679" s="4" t="s">
        <v>21</v>
      </c>
      <c r="B3679" s="4" t="s">
        <v>139</v>
      </c>
      <c r="C3679" s="4" t="s">
        <v>955</v>
      </c>
      <c r="D3679" s="4" t="s">
        <v>646</v>
      </c>
      <c r="E3679" s="4" t="s">
        <v>262</v>
      </c>
      <c r="F3679" s="4" t="s">
        <v>2601</v>
      </c>
      <c r="G3679" s="4" t="s">
        <v>157</v>
      </c>
      <c r="H3679" s="4" t="s">
        <v>164</v>
      </c>
      <c r="I3679" s="16"/>
      <c r="J3679" s="16"/>
      <c r="K3679" s="16"/>
      <c r="L3679" s="16"/>
      <c r="M3679" s="16"/>
      <c r="N3679" s="16"/>
      <c r="O3679" s="17" t="str">
        <f>IFERROR(K3679/I3679,"")</f>
        <v/>
      </c>
      <c r="P3679" s="17" t="str">
        <f>IFERROR(L3679/J3679,"")</f>
        <v/>
      </c>
      <c r="Q3679" s="16"/>
      <c r="R3679" s="16"/>
      <c r="S3679" s="16"/>
      <c r="T3679" s="16"/>
      <c r="U3679" s="16"/>
      <c r="V3679" s="16"/>
      <c r="W3679" s="16"/>
      <c r="X3679" s="16"/>
      <c r="Y3679" s="16"/>
      <c r="Z3679" s="16"/>
      <c r="AA3679" s="16" t="str">
        <f>IF(COUNT(Q3679:Z3679)=0,"",SUM(Q3679:Q3679))</f>
        <v/>
      </c>
      <c r="AB3679" s="16" t="str">
        <f>IF(COUNT(Q3679:Z3679)=0,"",SUM(R3679:S3679))</f>
        <v/>
      </c>
      <c r="AC3679" s="16" t="str">
        <f>IF(COUNT(Q3679:Z3679)=0,"",SUM(T3679:V3679))</f>
        <v/>
      </c>
      <c r="AD3679" s="16" t="str">
        <f>IF(COUNT(Q3679:Z3679)=0,"",SUM(W3679:Y3679))</f>
        <v/>
      </c>
      <c r="AE3679" s="16" t="str">
        <f>IF(COUNT(Q3679:Z3679)=0,"",SUM(Z3679:Z3679))</f>
        <v/>
      </c>
      <c r="AF3679" s="16" t="str">
        <f>IF(COUNT(Q3679:Z3679)=0,"",SUM(Q3679:Z3679))</f>
        <v/>
      </c>
      <c r="AG3679" s="17" t="str">
        <f>IFERROR((AA3679+AB3679)/AF3679,"")</f>
        <v/>
      </c>
      <c r="AH3679" s="16"/>
    </row>
    <row r="3680" spans="1:34" x14ac:dyDescent="0.2">
      <c r="A3680" s="4" t="s">
        <v>21</v>
      </c>
      <c r="B3680" s="4" t="s">
        <v>137</v>
      </c>
      <c r="C3680" s="4" t="s">
        <v>1036</v>
      </c>
      <c r="D3680" s="4" t="s">
        <v>647</v>
      </c>
      <c r="E3680" s="4" t="s">
        <v>648</v>
      </c>
      <c r="F3680" s="4" t="s">
        <v>2604</v>
      </c>
      <c r="G3680" s="4" t="s">
        <v>157</v>
      </c>
      <c r="H3680" s="4" t="s">
        <v>167</v>
      </c>
      <c r="I3680" s="16">
        <v>0</v>
      </c>
      <c r="J3680" s="16">
        <v>65</v>
      </c>
      <c r="K3680" s="16">
        <v>0</v>
      </c>
      <c r="L3680" s="16">
        <v>29</v>
      </c>
      <c r="M3680" s="16">
        <v>0</v>
      </c>
      <c r="N3680" s="16"/>
      <c r="O3680" s="17" t="str">
        <f>IFERROR(K3680/I3680,"")</f>
        <v/>
      </c>
      <c r="P3680" s="17">
        <f>IFERROR(L3680/J3680,"")</f>
        <v>0.44615384615384618</v>
      </c>
      <c r="Q3680" s="16"/>
      <c r="R3680" s="16">
        <v>0</v>
      </c>
      <c r="S3680" s="16">
        <v>0</v>
      </c>
      <c r="T3680" s="16"/>
      <c r="U3680" s="16"/>
      <c r="V3680" s="16">
        <v>13</v>
      </c>
      <c r="W3680" s="16">
        <v>0</v>
      </c>
      <c r="X3680" s="16"/>
      <c r="Y3680" s="16">
        <v>0</v>
      </c>
      <c r="Z3680" s="16"/>
      <c r="AA3680" s="16">
        <f>IF(COUNT(Q3680:Z3680)=0,"",SUM(Q3680:Q3680))</f>
        <v>0</v>
      </c>
      <c r="AB3680" s="16">
        <f>IF(COUNT(Q3680:Z3680)=0,"",SUM(R3680:S3680))</f>
        <v>0</v>
      </c>
      <c r="AC3680" s="16">
        <f>IF(COUNT(Q3680:Z3680)=0,"",SUM(T3680:V3680))</f>
        <v>13</v>
      </c>
      <c r="AD3680" s="16">
        <f>IF(COUNT(Q3680:Z3680)=0,"",SUM(W3680:Y3680))</f>
        <v>0</v>
      </c>
      <c r="AE3680" s="16">
        <f>IF(COUNT(Q3680:Z3680)=0,"",SUM(Z3680:Z3680))</f>
        <v>0</v>
      </c>
      <c r="AF3680" s="16">
        <f>IF(COUNT(Q3680:Z3680)=0,"",SUM(Q3680:Z3680))</f>
        <v>13</v>
      </c>
      <c r="AG3680" s="17">
        <f>IFERROR((AA3680+AB3680)/AF3680,"")</f>
        <v>0</v>
      </c>
      <c r="AH3680" s="16"/>
    </row>
    <row r="3681" spans="1:34" x14ac:dyDescent="0.2">
      <c r="A3681" s="4" t="s">
        <v>21</v>
      </c>
      <c r="B3681" s="4" t="s">
        <v>137</v>
      </c>
      <c r="C3681" s="4" t="s">
        <v>1036</v>
      </c>
      <c r="D3681" s="4" t="s">
        <v>647</v>
      </c>
      <c r="E3681" s="4" t="s">
        <v>648</v>
      </c>
      <c r="F3681" s="4" t="s">
        <v>2607</v>
      </c>
      <c r="G3681" s="4" t="s">
        <v>157</v>
      </c>
      <c r="H3681" s="4" t="s">
        <v>165</v>
      </c>
      <c r="I3681" s="16"/>
      <c r="J3681" s="16"/>
      <c r="K3681" s="16"/>
      <c r="L3681" s="16"/>
      <c r="M3681" s="16"/>
      <c r="N3681" s="16"/>
      <c r="O3681" s="17" t="str">
        <f>IFERROR(K3681/I3681,"")</f>
        <v/>
      </c>
      <c r="P3681" s="17" t="str">
        <f>IFERROR(L3681/J3681,"")</f>
        <v/>
      </c>
      <c r="Q3681" s="16"/>
      <c r="R3681" s="16"/>
      <c r="S3681" s="16"/>
      <c r="T3681" s="16"/>
      <c r="U3681" s="16"/>
      <c r="V3681" s="16"/>
      <c r="W3681" s="16"/>
      <c r="X3681" s="16"/>
      <c r="Y3681" s="16"/>
      <c r="Z3681" s="16"/>
      <c r="AA3681" s="16" t="str">
        <f>IF(COUNT(Q3681:Z3681)=0,"",SUM(Q3681:Q3681))</f>
        <v/>
      </c>
      <c r="AB3681" s="16" t="str">
        <f>IF(COUNT(Q3681:Z3681)=0,"",SUM(R3681:S3681))</f>
        <v/>
      </c>
      <c r="AC3681" s="16" t="str">
        <f>IF(COUNT(Q3681:Z3681)=0,"",SUM(T3681:V3681))</f>
        <v/>
      </c>
      <c r="AD3681" s="16" t="str">
        <f>IF(COUNT(Q3681:Z3681)=0,"",SUM(W3681:Y3681))</f>
        <v/>
      </c>
      <c r="AE3681" s="16" t="str">
        <f>IF(COUNT(Q3681:Z3681)=0,"",SUM(Z3681:Z3681))</f>
        <v/>
      </c>
      <c r="AF3681" s="16" t="str">
        <f>IF(COUNT(Q3681:Z3681)=0,"",SUM(Q3681:Z3681))</f>
        <v/>
      </c>
      <c r="AG3681" s="17" t="str">
        <f>IFERROR((AA3681+AB3681)/AF3681,"")</f>
        <v/>
      </c>
      <c r="AH3681" s="16"/>
    </row>
    <row r="3682" spans="1:34" x14ac:dyDescent="0.2">
      <c r="A3682" s="4" t="s">
        <v>21</v>
      </c>
      <c r="B3682" s="4" t="s">
        <v>137</v>
      </c>
      <c r="C3682" s="4" t="s">
        <v>1036</v>
      </c>
      <c r="D3682" s="4" t="s">
        <v>647</v>
      </c>
      <c r="E3682" s="4" t="s">
        <v>648</v>
      </c>
      <c r="F3682" s="4" t="s">
        <v>2608</v>
      </c>
      <c r="G3682" s="4" t="s">
        <v>157</v>
      </c>
      <c r="H3682" s="4" t="s">
        <v>164</v>
      </c>
      <c r="I3682" s="16"/>
      <c r="J3682" s="16"/>
      <c r="K3682" s="16"/>
      <c r="L3682" s="16"/>
      <c r="M3682" s="16"/>
      <c r="N3682" s="16"/>
      <c r="O3682" s="17" t="str">
        <f>IFERROR(K3682/I3682,"")</f>
        <v/>
      </c>
      <c r="P3682" s="17" t="str">
        <f>IFERROR(L3682/J3682,"")</f>
        <v/>
      </c>
      <c r="Q3682" s="16"/>
      <c r="R3682" s="16"/>
      <c r="S3682" s="16"/>
      <c r="T3682" s="16"/>
      <c r="U3682" s="16"/>
      <c r="V3682" s="16"/>
      <c r="W3682" s="16"/>
      <c r="X3682" s="16"/>
      <c r="Y3682" s="16"/>
      <c r="Z3682" s="16"/>
      <c r="AA3682" s="16" t="str">
        <f>IF(COUNT(Q3682:Z3682)=0,"",SUM(Q3682:Q3682))</f>
        <v/>
      </c>
      <c r="AB3682" s="16" t="str">
        <f>IF(COUNT(Q3682:Z3682)=0,"",SUM(R3682:S3682))</f>
        <v/>
      </c>
      <c r="AC3682" s="16" t="str">
        <f>IF(COUNT(Q3682:Z3682)=0,"",SUM(T3682:V3682))</f>
        <v/>
      </c>
      <c r="AD3682" s="16" t="str">
        <f>IF(COUNT(Q3682:Z3682)=0,"",SUM(W3682:Y3682))</f>
        <v/>
      </c>
      <c r="AE3682" s="16" t="str">
        <f>IF(COUNT(Q3682:Z3682)=0,"",SUM(Z3682:Z3682))</f>
        <v/>
      </c>
      <c r="AF3682" s="16" t="str">
        <f>IF(COUNT(Q3682:Z3682)=0,"",SUM(Q3682:Z3682))</f>
        <v/>
      </c>
      <c r="AG3682" s="17" t="str">
        <f>IFERROR((AA3682+AB3682)/AF3682,"")</f>
        <v/>
      </c>
      <c r="AH3682" s="16"/>
    </row>
    <row r="3683" spans="1:34" x14ac:dyDescent="0.2">
      <c r="A3683" s="4" t="s">
        <v>21</v>
      </c>
      <c r="B3683" s="4" t="s">
        <v>137</v>
      </c>
      <c r="C3683" s="4" t="s">
        <v>1036</v>
      </c>
      <c r="D3683" s="4" t="s">
        <v>647</v>
      </c>
      <c r="E3683" s="4" t="s">
        <v>648</v>
      </c>
      <c r="F3683" s="4" t="s">
        <v>2609</v>
      </c>
      <c r="G3683" s="4" t="s">
        <v>157</v>
      </c>
      <c r="H3683" s="4" t="s">
        <v>163</v>
      </c>
      <c r="I3683" s="16"/>
      <c r="J3683" s="16"/>
      <c r="K3683" s="16"/>
      <c r="L3683" s="16"/>
      <c r="M3683" s="16"/>
      <c r="N3683" s="16"/>
      <c r="O3683" s="17" t="str">
        <f>IFERROR(K3683/I3683,"")</f>
        <v/>
      </c>
      <c r="P3683" s="17" t="str">
        <f>IFERROR(L3683/J3683,"")</f>
        <v/>
      </c>
      <c r="Q3683" s="16"/>
      <c r="R3683" s="16"/>
      <c r="S3683" s="16"/>
      <c r="T3683" s="16"/>
      <c r="U3683" s="16"/>
      <c r="V3683" s="16"/>
      <c r="W3683" s="16"/>
      <c r="X3683" s="16"/>
      <c r="Y3683" s="16"/>
      <c r="Z3683" s="16"/>
      <c r="AA3683" s="16" t="str">
        <f>IF(COUNT(Q3683:Z3683)=0,"",SUM(Q3683:Q3683))</f>
        <v/>
      </c>
      <c r="AB3683" s="16" t="str">
        <f>IF(COUNT(Q3683:Z3683)=0,"",SUM(R3683:S3683))</f>
        <v/>
      </c>
      <c r="AC3683" s="16" t="str">
        <f>IF(COUNT(Q3683:Z3683)=0,"",SUM(T3683:V3683))</f>
        <v/>
      </c>
      <c r="AD3683" s="16" t="str">
        <f>IF(COUNT(Q3683:Z3683)=0,"",SUM(W3683:Y3683))</f>
        <v/>
      </c>
      <c r="AE3683" s="16" t="str">
        <f>IF(COUNT(Q3683:Z3683)=0,"",SUM(Z3683:Z3683))</f>
        <v/>
      </c>
      <c r="AF3683" s="16" t="str">
        <f>IF(COUNT(Q3683:Z3683)=0,"",SUM(Q3683:Z3683))</f>
        <v/>
      </c>
      <c r="AG3683" s="17" t="str">
        <f>IFERROR((AA3683+AB3683)/AF3683,"")</f>
        <v/>
      </c>
      <c r="AH3683" s="16"/>
    </row>
    <row r="3684" spans="1:34" x14ac:dyDescent="0.2">
      <c r="A3684" s="4" t="s">
        <v>21</v>
      </c>
      <c r="B3684" s="4" t="s">
        <v>137</v>
      </c>
      <c r="C3684" s="4" t="s">
        <v>1036</v>
      </c>
      <c r="D3684" s="4" t="s">
        <v>647</v>
      </c>
      <c r="E3684" s="4" t="s">
        <v>648</v>
      </c>
      <c r="F3684" s="4" t="s">
        <v>2610</v>
      </c>
      <c r="G3684" s="4" t="s">
        <v>157</v>
      </c>
      <c r="H3684" s="4" t="s">
        <v>165</v>
      </c>
      <c r="I3684" s="16"/>
      <c r="J3684" s="16"/>
      <c r="K3684" s="16"/>
      <c r="L3684" s="16"/>
      <c r="M3684" s="16"/>
      <c r="N3684" s="16"/>
      <c r="O3684" s="17" t="str">
        <f>IFERROR(K3684/I3684,"")</f>
        <v/>
      </c>
      <c r="P3684" s="17" t="str">
        <f>IFERROR(L3684/J3684,"")</f>
        <v/>
      </c>
      <c r="Q3684" s="16"/>
      <c r="R3684" s="16"/>
      <c r="S3684" s="16"/>
      <c r="T3684" s="16"/>
      <c r="U3684" s="16"/>
      <c r="V3684" s="16"/>
      <c r="W3684" s="16"/>
      <c r="X3684" s="16"/>
      <c r="Y3684" s="16"/>
      <c r="Z3684" s="16"/>
      <c r="AA3684" s="16" t="str">
        <f>IF(COUNT(Q3684:Z3684)=0,"",SUM(Q3684:Q3684))</f>
        <v/>
      </c>
      <c r="AB3684" s="16" t="str">
        <f>IF(COUNT(Q3684:Z3684)=0,"",SUM(R3684:S3684))</f>
        <v/>
      </c>
      <c r="AC3684" s="16" t="str">
        <f>IF(COUNT(Q3684:Z3684)=0,"",SUM(T3684:V3684))</f>
        <v/>
      </c>
      <c r="AD3684" s="16" t="str">
        <f>IF(COUNT(Q3684:Z3684)=0,"",SUM(W3684:Y3684))</f>
        <v/>
      </c>
      <c r="AE3684" s="16" t="str">
        <f>IF(COUNT(Q3684:Z3684)=0,"",SUM(Z3684:Z3684))</f>
        <v/>
      </c>
      <c r="AF3684" s="16" t="str">
        <f>IF(COUNT(Q3684:Z3684)=0,"",SUM(Q3684:Z3684))</f>
        <v/>
      </c>
      <c r="AG3684" s="17" t="str">
        <f>IFERROR((AA3684+AB3684)/AF3684,"")</f>
        <v/>
      </c>
      <c r="AH3684" s="16"/>
    </row>
    <row r="3685" spans="1:34" x14ac:dyDescent="0.2">
      <c r="A3685" s="4" t="s">
        <v>21</v>
      </c>
      <c r="B3685" s="4" t="s">
        <v>137</v>
      </c>
      <c r="C3685" s="4" t="s">
        <v>1036</v>
      </c>
      <c r="D3685" s="4" t="s">
        <v>650</v>
      </c>
      <c r="E3685" s="4" t="s">
        <v>651</v>
      </c>
      <c r="F3685" s="4" t="s">
        <v>2616</v>
      </c>
      <c r="G3685" s="4" t="s">
        <v>157</v>
      </c>
      <c r="H3685" s="4" t="s">
        <v>165</v>
      </c>
      <c r="I3685" s="16"/>
      <c r="J3685" s="16"/>
      <c r="K3685" s="16"/>
      <c r="L3685" s="16"/>
      <c r="M3685" s="16"/>
      <c r="N3685" s="16"/>
      <c r="O3685" s="17" t="str">
        <f>IFERROR(K3685/I3685,"")</f>
        <v/>
      </c>
      <c r="P3685" s="17" t="str">
        <f>IFERROR(L3685/J3685,"")</f>
        <v/>
      </c>
      <c r="Q3685" s="16"/>
      <c r="R3685" s="16"/>
      <c r="S3685" s="16"/>
      <c r="T3685" s="16"/>
      <c r="U3685" s="16"/>
      <c r="V3685" s="16"/>
      <c r="W3685" s="16"/>
      <c r="X3685" s="16"/>
      <c r="Y3685" s="16"/>
      <c r="Z3685" s="16"/>
      <c r="AA3685" s="16" t="str">
        <f>IF(COUNT(Q3685:Z3685)=0,"",SUM(Q3685:Q3685))</f>
        <v/>
      </c>
      <c r="AB3685" s="16" t="str">
        <f>IF(COUNT(Q3685:Z3685)=0,"",SUM(R3685:S3685))</f>
        <v/>
      </c>
      <c r="AC3685" s="16" t="str">
        <f>IF(COUNT(Q3685:Z3685)=0,"",SUM(T3685:V3685))</f>
        <v/>
      </c>
      <c r="AD3685" s="16" t="str">
        <f>IF(COUNT(Q3685:Z3685)=0,"",SUM(W3685:Y3685))</f>
        <v/>
      </c>
      <c r="AE3685" s="16" t="str">
        <f>IF(COUNT(Q3685:Z3685)=0,"",SUM(Z3685:Z3685))</f>
        <v/>
      </c>
      <c r="AF3685" s="16" t="str">
        <f>IF(COUNT(Q3685:Z3685)=0,"",SUM(Q3685:Z3685))</f>
        <v/>
      </c>
      <c r="AG3685" s="17" t="str">
        <f>IFERROR((AA3685+AB3685)/AF3685,"")</f>
        <v/>
      </c>
      <c r="AH3685" s="16"/>
    </row>
    <row r="3686" spans="1:34" x14ac:dyDescent="0.2">
      <c r="A3686" s="4" t="s">
        <v>21</v>
      </c>
      <c r="B3686" s="4" t="s">
        <v>137</v>
      </c>
      <c r="C3686" s="4" t="s">
        <v>1036</v>
      </c>
      <c r="D3686" s="4" t="s">
        <v>653</v>
      </c>
      <c r="E3686" s="4" t="s">
        <v>534</v>
      </c>
      <c r="F3686" s="4" t="s">
        <v>2620</v>
      </c>
      <c r="G3686" s="4" t="s">
        <v>157</v>
      </c>
      <c r="H3686" s="4" t="s">
        <v>164</v>
      </c>
      <c r="I3686" s="16"/>
      <c r="J3686" s="16"/>
      <c r="K3686" s="16"/>
      <c r="L3686" s="16"/>
      <c r="M3686" s="16"/>
      <c r="N3686" s="16"/>
      <c r="O3686" s="17" t="str">
        <f>IFERROR(K3686/I3686,"")</f>
        <v/>
      </c>
      <c r="P3686" s="17" t="str">
        <f>IFERROR(L3686/J3686,"")</f>
        <v/>
      </c>
      <c r="Q3686" s="16"/>
      <c r="R3686" s="16"/>
      <c r="S3686" s="16"/>
      <c r="T3686" s="16"/>
      <c r="U3686" s="16"/>
      <c r="V3686" s="16"/>
      <c r="W3686" s="16"/>
      <c r="X3686" s="16"/>
      <c r="Y3686" s="16"/>
      <c r="Z3686" s="16"/>
      <c r="AA3686" s="16" t="str">
        <f>IF(COUNT(Q3686:Z3686)=0,"",SUM(Q3686:Q3686))</f>
        <v/>
      </c>
      <c r="AB3686" s="16" t="str">
        <f>IF(COUNT(Q3686:Z3686)=0,"",SUM(R3686:S3686))</f>
        <v/>
      </c>
      <c r="AC3686" s="16" t="str">
        <f>IF(COUNT(Q3686:Z3686)=0,"",SUM(T3686:V3686))</f>
        <v/>
      </c>
      <c r="AD3686" s="16" t="str">
        <f>IF(COUNT(Q3686:Z3686)=0,"",SUM(W3686:Y3686))</f>
        <v/>
      </c>
      <c r="AE3686" s="16" t="str">
        <f>IF(COUNT(Q3686:Z3686)=0,"",SUM(Z3686:Z3686))</f>
        <v/>
      </c>
      <c r="AF3686" s="16" t="str">
        <f>IF(COUNT(Q3686:Z3686)=0,"",SUM(Q3686:Z3686))</f>
        <v/>
      </c>
      <c r="AG3686" s="17" t="str">
        <f>IFERROR((AA3686+AB3686)/AF3686,"")</f>
        <v/>
      </c>
      <c r="AH3686" s="16"/>
    </row>
    <row r="3687" spans="1:34" x14ac:dyDescent="0.2">
      <c r="A3687" s="4" t="s">
        <v>21</v>
      </c>
      <c r="B3687" s="4" t="s">
        <v>137</v>
      </c>
      <c r="C3687" s="4" t="s">
        <v>1036</v>
      </c>
      <c r="D3687" s="4" t="s">
        <v>655</v>
      </c>
      <c r="E3687" s="4" t="s">
        <v>630</v>
      </c>
      <c r="F3687" s="4" t="s">
        <v>2643</v>
      </c>
      <c r="G3687" s="4" t="s">
        <v>157</v>
      </c>
      <c r="H3687" s="4" t="s">
        <v>164</v>
      </c>
      <c r="I3687" s="16"/>
      <c r="J3687" s="16"/>
      <c r="K3687" s="16"/>
      <c r="L3687" s="16"/>
      <c r="M3687" s="16"/>
      <c r="N3687" s="16"/>
      <c r="O3687" s="17" t="str">
        <f>IFERROR(K3687/I3687,"")</f>
        <v/>
      </c>
      <c r="P3687" s="17" t="str">
        <f>IFERROR(L3687/J3687,"")</f>
        <v/>
      </c>
      <c r="Q3687" s="16"/>
      <c r="R3687" s="16"/>
      <c r="S3687" s="16"/>
      <c r="T3687" s="16"/>
      <c r="U3687" s="16"/>
      <c r="V3687" s="16"/>
      <c r="W3687" s="16"/>
      <c r="X3687" s="16"/>
      <c r="Y3687" s="16"/>
      <c r="Z3687" s="16"/>
      <c r="AA3687" s="16" t="str">
        <f>IF(COUNT(Q3687:Z3687)=0,"",SUM(Q3687:Q3687))</f>
        <v/>
      </c>
      <c r="AB3687" s="16" t="str">
        <f>IF(COUNT(Q3687:Z3687)=0,"",SUM(R3687:S3687))</f>
        <v/>
      </c>
      <c r="AC3687" s="16" t="str">
        <f>IF(COUNT(Q3687:Z3687)=0,"",SUM(T3687:V3687))</f>
        <v/>
      </c>
      <c r="AD3687" s="16" t="str">
        <f>IF(COUNT(Q3687:Z3687)=0,"",SUM(W3687:Y3687))</f>
        <v/>
      </c>
      <c r="AE3687" s="16" t="str">
        <f>IF(COUNT(Q3687:Z3687)=0,"",SUM(Z3687:Z3687))</f>
        <v/>
      </c>
      <c r="AF3687" s="16" t="str">
        <f>IF(COUNT(Q3687:Z3687)=0,"",SUM(Q3687:Z3687))</f>
        <v/>
      </c>
      <c r="AG3687" s="17" t="str">
        <f>IFERROR((AA3687+AB3687)/AF3687,"")</f>
        <v/>
      </c>
      <c r="AH3687" s="16"/>
    </row>
    <row r="3688" spans="1:34" x14ac:dyDescent="0.2">
      <c r="A3688" s="4" t="s">
        <v>21</v>
      </c>
      <c r="B3688" s="4" t="s">
        <v>137</v>
      </c>
      <c r="C3688" s="4" t="s">
        <v>1036</v>
      </c>
      <c r="D3688" s="4" t="s">
        <v>655</v>
      </c>
      <c r="E3688" s="4" t="s">
        <v>630</v>
      </c>
      <c r="F3688" s="4" t="s">
        <v>2644</v>
      </c>
      <c r="G3688" s="4" t="s">
        <v>157</v>
      </c>
      <c r="H3688" s="4" t="s">
        <v>165</v>
      </c>
      <c r="I3688" s="16"/>
      <c r="J3688" s="16"/>
      <c r="K3688" s="16"/>
      <c r="L3688" s="16"/>
      <c r="M3688" s="16"/>
      <c r="N3688" s="16"/>
      <c r="O3688" s="17" t="str">
        <f>IFERROR(K3688/I3688,"")</f>
        <v/>
      </c>
      <c r="P3688" s="17" t="str">
        <f>IFERROR(L3688/J3688,"")</f>
        <v/>
      </c>
      <c r="Q3688" s="16"/>
      <c r="R3688" s="16"/>
      <c r="S3688" s="16"/>
      <c r="T3688" s="16"/>
      <c r="U3688" s="16"/>
      <c r="V3688" s="16"/>
      <c r="W3688" s="16"/>
      <c r="X3688" s="16"/>
      <c r="Y3688" s="16"/>
      <c r="Z3688" s="16"/>
      <c r="AA3688" s="16" t="str">
        <f>IF(COUNT(Q3688:Z3688)=0,"",SUM(Q3688:Q3688))</f>
        <v/>
      </c>
      <c r="AB3688" s="16" t="str">
        <f>IF(COUNT(Q3688:Z3688)=0,"",SUM(R3688:S3688))</f>
        <v/>
      </c>
      <c r="AC3688" s="16" t="str">
        <f>IF(COUNT(Q3688:Z3688)=0,"",SUM(T3688:V3688))</f>
        <v/>
      </c>
      <c r="AD3688" s="16" t="str">
        <f>IF(COUNT(Q3688:Z3688)=0,"",SUM(W3688:Y3688))</f>
        <v/>
      </c>
      <c r="AE3688" s="16" t="str">
        <f>IF(COUNT(Q3688:Z3688)=0,"",SUM(Z3688:Z3688))</f>
        <v/>
      </c>
      <c r="AF3688" s="16" t="str">
        <f>IF(COUNT(Q3688:Z3688)=0,"",SUM(Q3688:Z3688))</f>
        <v/>
      </c>
      <c r="AG3688" s="17" t="str">
        <f>IFERROR((AA3688+AB3688)/AF3688,"")</f>
        <v/>
      </c>
      <c r="AH3688" s="16"/>
    </row>
    <row r="3689" spans="1:34" x14ac:dyDescent="0.2">
      <c r="A3689" s="4" t="s">
        <v>21</v>
      </c>
      <c r="B3689" s="4" t="s">
        <v>137</v>
      </c>
      <c r="C3689" s="4" t="s">
        <v>1036</v>
      </c>
      <c r="D3689" s="4" t="s">
        <v>655</v>
      </c>
      <c r="E3689" s="4" t="s">
        <v>630</v>
      </c>
      <c r="F3689" s="4" t="s">
        <v>2645</v>
      </c>
      <c r="G3689" s="4" t="s">
        <v>157</v>
      </c>
      <c r="H3689" s="4" t="s">
        <v>164</v>
      </c>
      <c r="I3689" s="16"/>
      <c r="J3689" s="16"/>
      <c r="K3689" s="16"/>
      <c r="L3689" s="16"/>
      <c r="M3689" s="16"/>
      <c r="N3689" s="16"/>
      <c r="O3689" s="17" t="str">
        <f>IFERROR(K3689/I3689,"")</f>
        <v/>
      </c>
      <c r="P3689" s="17" t="str">
        <f>IFERROR(L3689/J3689,"")</f>
        <v/>
      </c>
      <c r="Q3689" s="16"/>
      <c r="R3689" s="16"/>
      <c r="S3689" s="16"/>
      <c r="T3689" s="16"/>
      <c r="U3689" s="16"/>
      <c r="V3689" s="16"/>
      <c r="W3689" s="16"/>
      <c r="X3689" s="16"/>
      <c r="Y3689" s="16"/>
      <c r="Z3689" s="16"/>
      <c r="AA3689" s="16" t="str">
        <f>IF(COUNT(Q3689:Z3689)=0,"",SUM(Q3689:Q3689))</f>
        <v/>
      </c>
      <c r="AB3689" s="16" t="str">
        <f>IF(COUNT(Q3689:Z3689)=0,"",SUM(R3689:S3689))</f>
        <v/>
      </c>
      <c r="AC3689" s="16" t="str">
        <f>IF(COUNT(Q3689:Z3689)=0,"",SUM(T3689:V3689))</f>
        <v/>
      </c>
      <c r="AD3689" s="16" t="str">
        <f>IF(COUNT(Q3689:Z3689)=0,"",SUM(W3689:Y3689))</f>
        <v/>
      </c>
      <c r="AE3689" s="16" t="str">
        <f>IF(COUNT(Q3689:Z3689)=0,"",SUM(Z3689:Z3689))</f>
        <v/>
      </c>
      <c r="AF3689" s="16" t="str">
        <f>IF(COUNT(Q3689:Z3689)=0,"",SUM(Q3689:Z3689))</f>
        <v/>
      </c>
      <c r="AG3689" s="17" t="str">
        <f>IFERROR((AA3689+AB3689)/AF3689,"")</f>
        <v/>
      </c>
      <c r="AH3689" s="16"/>
    </row>
    <row r="3690" spans="1:34" x14ac:dyDescent="0.2">
      <c r="A3690" s="4" t="s">
        <v>21</v>
      </c>
      <c r="B3690" s="4" t="s">
        <v>137</v>
      </c>
      <c r="C3690" s="4" t="s">
        <v>1036</v>
      </c>
      <c r="D3690" s="4" t="s">
        <v>656</v>
      </c>
      <c r="E3690" s="4" t="s">
        <v>537</v>
      </c>
      <c r="F3690" s="4" t="s">
        <v>2652</v>
      </c>
      <c r="G3690" s="4" t="s">
        <v>157</v>
      </c>
      <c r="H3690" s="4" t="s">
        <v>163</v>
      </c>
      <c r="I3690" s="16"/>
      <c r="J3690" s="16"/>
      <c r="K3690" s="16"/>
      <c r="L3690" s="16"/>
      <c r="M3690" s="16"/>
      <c r="N3690" s="16"/>
      <c r="O3690" s="17" t="str">
        <f>IFERROR(K3690/I3690,"")</f>
        <v/>
      </c>
      <c r="P3690" s="17" t="str">
        <f>IFERROR(L3690/J3690,"")</f>
        <v/>
      </c>
      <c r="Q3690" s="16"/>
      <c r="R3690" s="16"/>
      <c r="S3690" s="16"/>
      <c r="T3690" s="16"/>
      <c r="U3690" s="16"/>
      <c r="V3690" s="16"/>
      <c r="W3690" s="16"/>
      <c r="X3690" s="16"/>
      <c r="Y3690" s="16"/>
      <c r="Z3690" s="16"/>
      <c r="AA3690" s="16" t="str">
        <f>IF(COUNT(Q3690:Z3690)=0,"",SUM(Q3690:Q3690))</f>
        <v/>
      </c>
      <c r="AB3690" s="16" t="str">
        <f>IF(COUNT(Q3690:Z3690)=0,"",SUM(R3690:S3690))</f>
        <v/>
      </c>
      <c r="AC3690" s="16" t="str">
        <f>IF(COUNT(Q3690:Z3690)=0,"",SUM(T3690:V3690))</f>
        <v/>
      </c>
      <c r="AD3690" s="16" t="str">
        <f>IF(COUNT(Q3690:Z3690)=0,"",SUM(W3690:Y3690))</f>
        <v/>
      </c>
      <c r="AE3690" s="16" t="str">
        <f>IF(COUNT(Q3690:Z3690)=0,"",SUM(Z3690:Z3690))</f>
        <v/>
      </c>
      <c r="AF3690" s="16" t="str">
        <f>IF(COUNT(Q3690:Z3690)=0,"",SUM(Q3690:Z3690))</f>
        <v/>
      </c>
      <c r="AG3690" s="17" t="str">
        <f>IFERROR((AA3690+AB3690)/AF3690,"")</f>
        <v/>
      </c>
      <c r="AH3690" s="16"/>
    </row>
    <row r="3691" spans="1:34" x14ac:dyDescent="0.2">
      <c r="A3691" s="4" t="s">
        <v>21</v>
      </c>
      <c r="B3691" s="4" t="s">
        <v>137</v>
      </c>
      <c r="C3691" s="4" t="s">
        <v>1036</v>
      </c>
      <c r="D3691" s="4" t="s">
        <v>658</v>
      </c>
      <c r="E3691" s="4" t="s">
        <v>262</v>
      </c>
      <c r="F3691" s="4" t="s">
        <v>2660</v>
      </c>
      <c r="G3691" s="4" t="s">
        <v>157</v>
      </c>
      <c r="H3691" s="4" t="s">
        <v>165</v>
      </c>
      <c r="I3691" s="16"/>
      <c r="J3691" s="16"/>
      <c r="K3691" s="16"/>
      <c r="L3691" s="16"/>
      <c r="M3691" s="16"/>
      <c r="N3691" s="16"/>
      <c r="O3691" s="17" t="str">
        <f>IFERROR(K3691/I3691,"")</f>
        <v/>
      </c>
      <c r="P3691" s="17" t="str">
        <f>IFERROR(L3691/J3691,"")</f>
        <v/>
      </c>
      <c r="Q3691" s="16"/>
      <c r="R3691" s="16"/>
      <c r="S3691" s="16"/>
      <c r="T3691" s="16"/>
      <c r="U3691" s="16"/>
      <c r="V3691" s="16"/>
      <c r="W3691" s="16"/>
      <c r="X3691" s="16"/>
      <c r="Y3691" s="16"/>
      <c r="Z3691" s="16"/>
      <c r="AA3691" s="16" t="str">
        <f>IF(COUNT(Q3691:Z3691)=0,"",SUM(Q3691:Q3691))</f>
        <v/>
      </c>
      <c r="AB3691" s="16" t="str">
        <f>IF(COUNT(Q3691:Z3691)=0,"",SUM(R3691:S3691))</f>
        <v/>
      </c>
      <c r="AC3691" s="16" t="str">
        <f>IF(COUNT(Q3691:Z3691)=0,"",SUM(T3691:V3691))</f>
        <v/>
      </c>
      <c r="AD3691" s="16" t="str">
        <f>IF(COUNT(Q3691:Z3691)=0,"",SUM(W3691:Y3691))</f>
        <v/>
      </c>
      <c r="AE3691" s="16" t="str">
        <f>IF(COUNT(Q3691:Z3691)=0,"",SUM(Z3691:Z3691))</f>
        <v/>
      </c>
      <c r="AF3691" s="16" t="str">
        <f>IF(COUNT(Q3691:Z3691)=0,"",SUM(Q3691:Z3691))</f>
        <v/>
      </c>
      <c r="AG3691" s="17" t="str">
        <f>IFERROR((AA3691+AB3691)/AF3691,"")</f>
        <v/>
      </c>
      <c r="AH3691" s="16"/>
    </row>
    <row r="3692" spans="1:34" x14ac:dyDescent="0.2">
      <c r="A3692" s="4" t="s">
        <v>21</v>
      </c>
      <c r="B3692" s="4" t="s">
        <v>137</v>
      </c>
      <c r="C3692" s="4" t="s">
        <v>1036</v>
      </c>
      <c r="D3692" s="4" t="s">
        <v>658</v>
      </c>
      <c r="E3692" s="4" t="s">
        <v>262</v>
      </c>
      <c r="F3692" s="4" t="s">
        <v>2661</v>
      </c>
      <c r="G3692" s="4" t="s">
        <v>157</v>
      </c>
      <c r="H3692" s="4" t="s">
        <v>163</v>
      </c>
      <c r="I3692" s="16"/>
      <c r="J3692" s="16"/>
      <c r="K3692" s="16"/>
      <c r="L3692" s="16"/>
      <c r="M3692" s="16"/>
      <c r="N3692" s="16"/>
      <c r="O3692" s="17" t="str">
        <f>IFERROR(K3692/I3692,"")</f>
        <v/>
      </c>
      <c r="P3692" s="17" t="str">
        <f>IFERROR(L3692/J3692,"")</f>
        <v/>
      </c>
      <c r="Q3692" s="16"/>
      <c r="R3692" s="16"/>
      <c r="S3692" s="16"/>
      <c r="T3692" s="16"/>
      <c r="U3692" s="16"/>
      <c r="V3692" s="16"/>
      <c r="W3692" s="16"/>
      <c r="X3692" s="16"/>
      <c r="Y3692" s="16"/>
      <c r="Z3692" s="16"/>
      <c r="AA3692" s="16" t="str">
        <f>IF(COUNT(Q3692:Z3692)=0,"",SUM(Q3692:Q3692))</f>
        <v/>
      </c>
      <c r="AB3692" s="16" t="str">
        <f>IF(COUNT(Q3692:Z3692)=0,"",SUM(R3692:S3692))</f>
        <v/>
      </c>
      <c r="AC3692" s="16" t="str">
        <f>IF(COUNT(Q3692:Z3692)=0,"",SUM(T3692:V3692))</f>
        <v/>
      </c>
      <c r="AD3692" s="16" t="str">
        <f>IF(COUNT(Q3692:Z3692)=0,"",SUM(W3692:Y3692))</f>
        <v/>
      </c>
      <c r="AE3692" s="16" t="str">
        <f>IF(COUNT(Q3692:Z3692)=0,"",SUM(Z3692:Z3692))</f>
        <v/>
      </c>
      <c r="AF3692" s="16" t="str">
        <f>IF(COUNT(Q3692:Z3692)=0,"",SUM(Q3692:Z3692))</f>
        <v/>
      </c>
      <c r="AG3692" s="17" t="str">
        <f>IFERROR((AA3692+AB3692)/AF3692,"")</f>
        <v/>
      </c>
      <c r="AH3692" s="16"/>
    </row>
    <row r="3693" spans="1:34" x14ac:dyDescent="0.2">
      <c r="A3693" s="4" t="s">
        <v>21</v>
      </c>
      <c r="B3693" s="4" t="s">
        <v>137</v>
      </c>
      <c r="C3693" s="4" t="s">
        <v>1036</v>
      </c>
      <c r="D3693" s="4" t="s">
        <v>658</v>
      </c>
      <c r="E3693" s="4" t="s">
        <v>262</v>
      </c>
      <c r="F3693" s="4" t="s">
        <v>2664</v>
      </c>
      <c r="G3693" s="4" t="s">
        <v>157</v>
      </c>
      <c r="H3693" s="4" t="s">
        <v>163</v>
      </c>
      <c r="I3693" s="16"/>
      <c r="J3693" s="16"/>
      <c r="K3693" s="16"/>
      <c r="L3693" s="16"/>
      <c r="M3693" s="16"/>
      <c r="N3693" s="16"/>
      <c r="O3693" s="17" t="str">
        <f>IFERROR(K3693/I3693,"")</f>
        <v/>
      </c>
      <c r="P3693" s="17" t="str">
        <f>IFERROR(L3693/J3693,"")</f>
        <v/>
      </c>
      <c r="Q3693" s="16"/>
      <c r="R3693" s="16"/>
      <c r="S3693" s="16"/>
      <c r="T3693" s="16"/>
      <c r="U3693" s="16"/>
      <c r="V3693" s="16"/>
      <c r="W3693" s="16"/>
      <c r="X3693" s="16"/>
      <c r="Y3693" s="16"/>
      <c r="Z3693" s="16"/>
      <c r="AA3693" s="16" t="str">
        <f>IF(COUNT(Q3693:Z3693)=0,"",SUM(Q3693:Q3693))</f>
        <v/>
      </c>
      <c r="AB3693" s="16" t="str">
        <f>IF(COUNT(Q3693:Z3693)=0,"",SUM(R3693:S3693))</f>
        <v/>
      </c>
      <c r="AC3693" s="16" t="str">
        <f>IF(COUNT(Q3693:Z3693)=0,"",SUM(T3693:V3693))</f>
        <v/>
      </c>
      <c r="AD3693" s="16" t="str">
        <f>IF(COUNT(Q3693:Z3693)=0,"",SUM(W3693:Y3693))</f>
        <v/>
      </c>
      <c r="AE3693" s="16" t="str">
        <f>IF(COUNT(Q3693:Z3693)=0,"",SUM(Z3693:Z3693))</f>
        <v/>
      </c>
      <c r="AF3693" s="16" t="str">
        <f>IF(COUNT(Q3693:Z3693)=0,"",SUM(Q3693:Z3693))</f>
        <v/>
      </c>
      <c r="AG3693" s="17" t="str">
        <f>IFERROR((AA3693+AB3693)/AF3693,"")</f>
        <v/>
      </c>
      <c r="AH3693" s="16"/>
    </row>
    <row r="3694" spans="1:34" x14ac:dyDescent="0.2">
      <c r="A3694" s="4" t="s">
        <v>21</v>
      </c>
      <c r="B3694" s="4" t="s">
        <v>137</v>
      </c>
      <c r="C3694" s="4" t="s">
        <v>1036</v>
      </c>
      <c r="D3694" s="4" t="s">
        <v>658</v>
      </c>
      <c r="E3694" s="4" t="s">
        <v>262</v>
      </c>
      <c r="F3694" s="4" t="s">
        <v>2665</v>
      </c>
      <c r="G3694" s="4" t="s">
        <v>157</v>
      </c>
      <c r="H3694" s="4" t="s">
        <v>164</v>
      </c>
      <c r="I3694" s="16"/>
      <c r="J3694" s="16"/>
      <c r="K3694" s="16"/>
      <c r="L3694" s="16"/>
      <c r="M3694" s="16"/>
      <c r="N3694" s="16"/>
      <c r="O3694" s="17" t="str">
        <f>IFERROR(K3694/I3694,"")</f>
        <v/>
      </c>
      <c r="P3694" s="17" t="str">
        <f>IFERROR(L3694/J3694,"")</f>
        <v/>
      </c>
      <c r="Q3694" s="16"/>
      <c r="R3694" s="16"/>
      <c r="S3694" s="16"/>
      <c r="T3694" s="16"/>
      <c r="U3694" s="16"/>
      <c r="V3694" s="16"/>
      <c r="W3694" s="16"/>
      <c r="X3694" s="16"/>
      <c r="Y3694" s="16"/>
      <c r="Z3694" s="16"/>
      <c r="AA3694" s="16" t="str">
        <f>IF(COUNT(Q3694:Z3694)=0,"",SUM(Q3694:Q3694))</f>
        <v/>
      </c>
      <c r="AB3694" s="16" t="str">
        <f>IF(COUNT(Q3694:Z3694)=0,"",SUM(R3694:S3694))</f>
        <v/>
      </c>
      <c r="AC3694" s="16" t="str">
        <f>IF(COUNT(Q3694:Z3694)=0,"",SUM(T3694:V3694))</f>
        <v/>
      </c>
      <c r="AD3694" s="16" t="str">
        <f>IF(COUNT(Q3694:Z3694)=0,"",SUM(W3694:Y3694))</f>
        <v/>
      </c>
      <c r="AE3694" s="16" t="str">
        <f>IF(COUNT(Q3694:Z3694)=0,"",SUM(Z3694:Z3694))</f>
        <v/>
      </c>
      <c r="AF3694" s="16" t="str">
        <f>IF(COUNT(Q3694:Z3694)=0,"",SUM(Q3694:Z3694))</f>
        <v/>
      </c>
      <c r="AG3694" s="17" t="str">
        <f>IFERROR((AA3694+AB3694)/AF3694,"")</f>
        <v/>
      </c>
      <c r="AH3694" s="16"/>
    </row>
    <row r="3695" spans="1:34" x14ac:dyDescent="0.2">
      <c r="A3695" s="4" t="s">
        <v>21</v>
      </c>
      <c r="B3695" s="4" t="s">
        <v>137</v>
      </c>
      <c r="C3695" s="4" t="s">
        <v>1036</v>
      </c>
      <c r="D3695" s="4" t="s">
        <v>658</v>
      </c>
      <c r="E3695" s="4" t="s">
        <v>262</v>
      </c>
      <c r="F3695" s="4" t="s">
        <v>2666</v>
      </c>
      <c r="G3695" s="4" t="s">
        <v>157</v>
      </c>
      <c r="H3695" s="4" t="s">
        <v>165</v>
      </c>
      <c r="I3695" s="16"/>
      <c r="J3695" s="16"/>
      <c r="K3695" s="16"/>
      <c r="L3695" s="16"/>
      <c r="M3695" s="16"/>
      <c r="N3695" s="16"/>
      <c r="O3695" s="17" t="str">
        <f>IFERROR(K3695/I3695,"")</f>
        <v/>
      </c>
      <c r="P3695" s="17" t="str">
        <f>IFERROR(L3695/J3695,"")</f>
        <v/>
      </c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  <c r="AA3695" s="16" t="str">
        <f>IF(COUNT(Q3695:Z3695)=0,"",SUM(Q3695:Q3695))</f>
        <v/>
      </c>
      <c r="AB3695" s="16" t="str">
        <f>IF(COUNT(Q3695:Z3695)=0,"",SUM(R3695:S3695))</f>
        <v/>
      </c>
      <c r="AC3695" s="16" t="str">
        <f>IF(COUNT(Q3695:Z3695)=0,"",SUM(T3695:V3695))</f>
        <v/>
      </c>
      <c r="AD3695" s="16" t="str">
        <f>IF(COUNT(Q3695:Z3695)=0,"",SUM(W3695:Y3695))</f>
        <v/>
      </c>
      <c r="AE3695" s="16" t="str">
        <f>IF(COUNT(Q3695:Z3695)=0,"",SUM(Z3695:Z3695))</f>
        <v/>
      </c>
      <c r="AF3695" s="16" t="str">
        <f>IF(COUNT(Q3695:Z3695)=0,"",SUM(Q3695:Z3695))</f>
        <v/>
      </c>
      <c r="AG3695" s="17" t="str">
        <f>IFERROR((AA3695+AB3695)/AF3695,"")</f>
        <v/>
      </c>
      <c r="AH3695" s="16"/>
    </row>
    <row r="3696" spans="1:34" x14ac:dyDescent="0.2">
      <c r="A3696" s="4" t="s">
        <v>21</v>
      </c>
      <c r="B3696" s="4" t="s">
        <v>137</v>
      </c>
      <c r="C3696" s="4" t="s">
        <v>1036</v>
      </c>
      <c r="D3696" s="4" t="s">
        <v>658</v>
      </c>
      <c r="E3696" s="4" t="s">
        <v>262</v>
      </c>
      <c r="F3696" s="4" t="s">
        <v>2667</v>
      </c>
      <c r="G3696" s="4" t="s">
        <v>157</v>
      </c>
      <c r="H3696" s="4" t="s">
        <v>163</v>
      </c>
      <c r="I3696" s="16"/>
      <c r="J3696" s="16"/>
      <c r="K3696" s="16"/>
      <c r="L3696" s="16"/>
      <c r="M3696" s="16"/>
      <c r="N3696" s="16"/>
      <c r="O3696" s="17" t="str">
        <f>IFERROR(K3696/I3696,"")</f>
        <v/>
      </c>
      <c r="P3696" s="17" t="str">
        <f>IFERROR(L3696/J3696,"")</f>
        <v/>
      </c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 t="str">
        <f>IF(COUNT(Q3696:Z3696)=0,"",SUM(Q3696:Q3696))</f>
        <v/>
      </c>
      <c r="AB3696" s="16" t="str">
        <f>IF(COUNT(Q3696:Z3696)=0,"",SUM(R3696:S3696))</f>
        <v/>
      </c>
      <c r="AC3696" s="16" t="str">
        <f>IF(COUNT(Q3696:Z3696)=0,"",SUM(T3696:V3696))</f>
        <v/>
      </c>
      <c r="AD3696" s="16" t="str">
        <f>IF(COUNT(Q3696:Z3696)=0,"",SUM(W3696:Y3696))</f>
        <v/>
      </c>
      <c r="AE3696" s="16" t="str">
        <f>IF(COUNT(Q3696:Z3696)=0,"",SUM(Z3696:Z3696))</f>
        <v/>
      </c>
      <c r="AF3696" s="16" t="str">
        <f>IF(COUNT(Q3696:Z3696)=0,"",SUM(Q3696:Z3696))</f>
        <v/>
      </c>
      <c r="AG3696" s="17" t="str">
        <f>IFERROR((AA3696+AB3696)/AF3696,"")</f>
        <v/>
      </c>
      <c r="AH3696" s="16"/>
    </row>
    <row r="3697" spans="1:34" x14ac:dyDescent="0.2">
      <c r="A3697" s="4" t="s">
        <v>21</v>
      </c>
      <c r="B3697" s="4" t="s">
        <v>136</v>
      </c>
      <c r="C3697" s="4" t="s">
        <v>955</v>
      </c>
      <c r="D3697" s="4" t="s">
        <v>659</v>
      </c>
      <c r="E3697" s="4" t="s">
        <v>660</v>
      </c>
      <c r="F3697" s="4" t="s">
        <v>2676</v>
      </c>
      <c r="G3697" s="4" t="s">
        <v>157</v>
      </c>
      <c r="H3697" s="4" t="s">
        <v>164</v>
      </c>
      <c r="I3697" s="16"/>
      <c r="J3697" s="16"/>
      <c r="K3697" s="16"/>
      <c r="L3697" s="16"/>
      <c r="M3697" s="16"/>
      <c r="N3697" s="16"/>
      <c r="O3697" s="17" t="str">
        <f>IFERROR(K3697/I3697,"")</f>
        <v/>
      </c>
      <c r="P3697" s="17" t="str">
        <f>IFERROR(L3697/J3697,"")</f>
        <v/>
      </c>
      <c r="Q3697" s="16"/>
      <c r="R3697" s="16"/>
      <c r="S3697" s="16"/>
      <c r="T3697" s="16"/>
      <c r="U3697" s="16"/>
      <c r="V3697" s="16"/>
      <c r="W3697" s="16"/>
      <c r="X3697" s="16"/>
      <c r="Y3697" s="16"/>
      <c r="Z3697" s="16"/>
      <c r="AA3697" s="16" t="str">
        <f>IF(COUNT(Q3697:Z3697)=0,"",SUM(Q3697:Q3697))</f>
        <v/>
      </c>
      <c r="AB3697" s="16" t="str">
        <f>IF(COUNT(Q3697:Z3697)=0,"",SUM(R3697:S3697))</f>
        <v/>
      </c>
      <c r="AC3697" s="16" t="str">
        <f>IF(COUNT(Q3697:Z3697)=0,"",SUM(T3697:V3697))</f>
        <v/>
      </c>
      <c r="AD3697" s="16" t="str">
        <f>IF(COUNT(Q3697:Z3697)=0,"",SUM(W3697:Y3697))</f>
        <v/>
      </c>
      <c r="AE3697" s="16" t="str">
        <f>IF(COUNT(Q3697:Z3697)=0,"",SUM(Z3697:Z3697))</f>
        <v/>
      </c>
      <c r="AF3697" s="16" t="str">
        <f>IF(COUNT(Q3697:Z3697)=0,"",SUM(Q3697:Z3697))</f>
        <v/>
      </c>
      <c r="AG3697" s="17" t="str">
        <f>IFERROR((AA3697+AB3697)/AF3697,"")</f>
        <v/>
      </c>
      <c r="AH3697" s="16"/>
    </row>
    <row r="3698" spans="1:34" x14ac:dyDescent="0.2">
      <c r="A3698" s="4" t="s">
        <v>21</v>
      </c>
      <c r="B3698" s="4" t="s">
        <v>136</v>
      </c>
      <c r="C3698" s="4" t="s">
        <v>955</v>
      </c>
      <c r="D3698" s="4" t="s">
        <v>659</v>
      </c>
      <c r="E3698" s="4" t="s">
        <v>660</v>
      </c>
      <c r="F3698" s="4" t="s">
        <v>2684</v>
      </c>
      <c r="G3698" s="4" t="s">
        <v>157</v>
      </c>
      <c r="H3698" s="4" t="s">
        <v>164</v>
      </c>
      <c r="I3698" s="16"/>
      <c r="J3698" s="16"/>
      <c r="K3698" s="16"/>
      <c r="L3698" s="16"/>
      <c r="M3698" s="16"/>
      <c r="N3698" s="16"/>
      <c r="O3698" s="17" t="str">
        <f>IFERROR(K3698/I3698,"")</f>
        <v/>
      </c>
      <c r="P3698" s="17" t="str">
        <f>IFERROR(L3698/J3698,"")</f>
        <v/>
      </c>
      <c r="Q3698" s="16"/>
      <c r="R3698" s="16"/>
      <c r="S3698" s="16"/>
      <c r="T3698" s="16"/>
      <c r="U3698" s="16"/>
      <c r="V3698" s="16"/>
      <c r="W3698" s="16"/>
      <c r="X3698" s="16"/>
      <c r="Y3698" s="16"/>
      <c r="Z3698" s="16"/>
      <c r="AA3698" s="16" t="str">
        <f>IF(COUNT(Q3698:Z3698)=0,"",SUM(Q3698:Q3698))</f>
        <v/>
      </c>
      <c r="AB3698" s="16" t="str">
        <f>IF(COUNT(Q3698:Z3698)=0,"",SUM(R3698:S3698))</f>
        <v/>
      </c>
      <c r="AC3698" s="16" t="str">
        <f>IF(COUNT(Q3698:Z3698)=0,"",SUM(T3698:V3698))</f>
        <v/>
      </c>
      <c r="AD3698" s="16" t="str">
        <f>IF(COUNT(Q3698:Z3698)=0,"",SUM(W3698:Y3698))</f>
        <v/>
      </c>
      <c r="AE3698" s="16" t="str">
        <f>IF(COUNT(Q3698:Z3698)=0,"",SUM(Z3698:Z3698))</f>
        <v/>
      </c>
      <c r="AF3698" s="16" t="str">
        <f>IF(COUNT(Q3698:Z3698)=0,"",SUM(Q3698:Z3698))</f>
        <v/>
      </c>
      <c r="AG3698" s="17" t="str">
        <f>IFERROR((AA3698+AB3698)/AF3698,"")</f>
        <v/>
      </c>
      <c r="AH3698" s="16"/>
    </row>
    <row r="3699" spans="1:34" x14ac:dyDescent="0.2">
      <c r="A3699" s="4" t="s">
        <v>21</v>
      </c>
      <c r="B3699" s="4" t="s">
        <v>136</v>
      </c>
      <c r="C3699" s="4" t="s">
        <v>955</v>
      </c>
      <c r="D3699" s="4" t="s">
        <v>662</v>
      </c>
      <c r="E3699" s="4" t="s">
        <v>663</v>
      </c>
      <c r="F3699" s="4" t="s">
        <v>2685</v>
      </c>
      <c r="G3699" s="4" t="s">
        <v>158</v>
      </c>
      <c r="H3699" s="4" t="s">
        <v>163</v>
      </c>
      <c r="I3699" s="16"/>
      <c r="J3699" s="16"/>
      <c r="K3699" s="16"/>
      <c r="L3699" s="16"/>
      <c r="M3699" s="16"/>
      <c r="N3699" s="16"/>
      <c r="O3699" s="17" t="str">
        <f>IFERROR(K3699/I3699,"")</f>
        <v/>
      </c>
      <c r="P3699" s="17" t="str">
        <f>IFERROR(L3699/J3699,"")</f>
        <v/>
      </c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 t="str">
        <f>IF(COUNT(Q3699:Z3699)=0,"",SUM(Q3699:Q3699))</f>
        <v/>
      </c>
      <c r="AB3699" s="16" t="str">
        <f>IF(COUNT(Q3699:Z3699)=0,"",SUM(R3699:S3699))</f>
        <v/>
      </c>
      <c r="AC3699" s="16" t="str">
        <f>IF(COUNT(Q3699:Z3699)=0,"",SUM(T3699:V3699))</f>
        <v/>
      </c>
      <c r="AD3699" s="16" t="str">
        <f>IF(COUNT(Q3699:Z3699)=0,"",SUM(W3699:Y3699))</f>
        <v/>
      </c>
      <c r="AE3699" s="16" t="str">
        <f>IF(COUNT(Q3699:Z3699)=0,"",SUM(Z3699:Z3699))</f>
        <v/>
      </c>
      <c r="AF3699" s="16" t="str">
        <f>IF(COUNT(Q3699:Z3699)=0,"",SUM(Q3699:Z3699))</f>
        <v/>
      </c>
      <c r="AG3699" s="17" t="str">
        <f>IFERROR((AA3699+AB3699)/AF3699,"")</f>
        <v/>
      </c>
      <c r="AH3699" s="16"/>
    </row>
    <row r="3700" spans="1:34" x14ac:dyDescent="0.2">
      <c r="A3700" s="4" t="s">
        <v>21</v>
      </c>
      <c r="B3700" s="4" t="s">
        <v>136</v>
      </c>
      <c r="C3700" s="4" t="s">
        <v>955</v>
      </c>
      <c r="D3700" s="4" t="s">
        <v>662</v>
      </c>
      <c r="E3700" s="4" t="s">
        <v>663</v>
      </c>
      <c r="F3700" s="4" t="s">
        <v>2686</v>
      </c>
      <c r="G3700" s="4" t="s">
        <v>158</v>
      </c>
      <c r="H3700" s="4" t="s">
        <v>163</v>
      </c>
      <c r="I3700" s="16"/>
      <c r="J3700" s="16"/>
      <c r="K3700" s="16"/>
      <c r="L3700" s="16"/>
      <c r="M3700" s="16"/>
      <c r="N3700" s="16"/>
      <c r="O3700" s="17" t="str">
        <f>IFERROR(K3700/I3700,"")</f>
        <v/>
      </c>
      <c r="P3700" s="17" t="str">
        <f>IFERROR(L3700/J3700,"")</f>
        <v/>
      </c>
      <c r="Q3700" s="16"/>
      <c r="R3700" s="16"/>
      <c r="S3700" s="16"/>
      <c r="T3700" s="16"/>
      <c r="U3700" s="16"/>
      <c r="V3700" s="16"/>
      <c r="W3700" s="16"/>
      <c r="X3700" s="16"/>
      <c r="Y3700" s="16"/>
      <c r="Z3700" s="16"/>
      <c r="AA3700" s="16" t="str">
        <f>IF(COUNT(Q3700:Z3700)=0,"",SUM(Q3700:Q3700))</f>
        <v/>
      </c>
      <c r="AB3700" s="16" t="str">
        <f>IF(COUNT(Q3700:Z3700)=0,"",SUM(R3700:S3700))</f>
        <v/>
      </c>
      <c r="AC3700" s="16" t="str">
        <f>IF(COUNT(Q3700:Z3700)=0,"",SUM(T3700:V3700))</f>
        <v/>
      </c>
      <c r="AD3700" s="16" t="str">
        <f>IF(COUNT(Q3700:Z3700)=0,"",SUM(W3700:Y3700))</f>
        <v/>
      </c>
      <c r="AE3700" s="16" t="str">
        <f>IF(COUNT(Q3700:Z3700)=0,"",SUM(Z3700:Z3700))</f>
        <v/>
      </c>
      <c r="AF3700" s="16" t="str">
        <f>IF(COUNT(Q3700:Z3700)=0,"",SUM(Q3700:Z3700))</f>
        <v/>
      </c>
      <c r="AG3700" s="17" t="str">
        <f>IFERROR((AA3700+AB3700)/AF3700,"")</f>
        <v/>
      </c>
      <c r="AH3700" s="16"/>
    </row>
    <row r="3701" spans="1:34" x14ac:dyDescent="0.2">
      <c r="A3701" s="4" t="s">
        <v>21</v>
      </c>
      <c r="B3701" s="4" t="s">
        <v>136</v>
      </c>
      <c r="C3701" s="4" t="s">
        <v>955</v>
      </c>
      <c r="D3701" s="4" t="s">
        <v>662</v>
      </c>
      <c r="E3701" s="4" t="s">
        <v>663</v>
      </c>
      <c r="F3701" s="4" t="s">
        <v>2687</v>
      </c>
      <c r="G3701" s="4" t="s">
        <v>158</v>
      </c>
      <c r="H3701" s="4" t="s">
        <v>164</v>
      </c>
      <c r="I3701" s="16"/>
      <c r="J3701" s="16"/>
      <c r="K3701" s="16"/>
      <c r="L3701" s="16"/>
      <c r="M3701" s="16"/>
      <c r="N3701" s="16"/>
      <c r="O3701" s="17" t="str">
        <f>IFERROR(K3701/I3701,"")</f>
        <v/>
      </c>
      <c r="P3701" s="17" t="str">
        <f>IFERROR(L3701/J3701,"")</f>
        <v/>
      </c>
      <c r="Q3701" s="16"/>
      <c r="R3701" s="16"/>
      <c r="S3701" s="16"/>
      <c r="T3701" s="16"/>
      <c r="U3701" s="16"/>
      <c r="V3701" s="16"/>
      <c r="W3701" s="16"/>
      <c r="X3701" s="16"/>
      <c r="Y3701" s="16"/>
      <c r="Z3701" s="16"/>
      <c r="AA3701" s="16" t="str">
        <f>IF(COUNT(Q3701:Z3701)=0,"",SUM(Q3701:Q3701))</f>
        <v/>
      </c>
      <c r="AB3701" s="16" t="str">
        <f>IF(COUNT(Q3701:Z3701)=0,"",SUM(R3701:S3701))</f>
        <v/>
      </c>
      <c r="AC3701" s="16" t="str">
        <f>IF(COUNT(Q3701:Z3701)=0,"",SUM(T3701:V3701))</f>
        <v/>
      </c>
      <c r="AD3701" s="16" t="str">
        <f>IF(COUNT(Q3701:Z3701)=0,"",SUM(W3701:Y3701))</f>
        <v/>
      </c>
      <c r="AE3701" s="16" t="str">
        <f>IF(COUNT(Q3701:Z3701)=0,"",SUM(Z3701:Z3701))</f>
        <v/>
      </c>
      <c r="AF3701" s="16" t="str">
        <f>IF(COUNT(Q3701:Z3701)=0,"",SUM(Q3701:Z3701))</f>
        <v/>
      </c>
      <c r="AG3701" s="17" t="str">
        <f>IFERROR((AA3701+AB3701)/AF3701,"")</f>
        <v/>
      </c>
      <c r="AH3701" s="16"/>
    </row>
    <row r="3702" spans="1:34" x14ac:dyDescent="0.2">
      <c r="A3702" s="4" t="s">
        <v>21</v>
      </c>
      <c r="B3702" s="4" t="s">
        <v>136</v>
      </c>
      <c r="C3702" s="4" t="s">
        <v>955</v>
      </c>
      <c r="D3702" s="4" t="s">
        <v>662</v>
      </c>
      <c r="E3702" s="4" t="s">
        <v>663</v>
      </c>
      <c r="F3702" s="4" t="s">
        <v>2688</v>
      </c>
      <c r="G3702" s="4" t="s">
        <v>158</v>
      </c>
      <c r="H3702" s="4" t="s">
        <v>165</v>
      </c>
      <c r="I3702" s="16"/>
      <c r="J3702" s="16"/>
      <c r="K3702" s="16"/>
      <c r="L3702" s="16"/>
      <c r="M3702" s="16"/>
      <c r="N3702" s="16"/>
      <c r="O3702" s="17" t="str">
        <f>IFERROR(K3702/I3702,"")</f>
        <v/>
      </c>
      <c r="P3702" s="17" t="str">
        <f>IFERROR(L3702/J3702,"")</f>
        <v/>
      </c>
      <c r="Q3702" s="16"/>
      <c r="R3702" s="16"/>
      <c r="S3702" s="16"/>
      <c r="T3702" s="16"/>
      <c r="U3702" s="16"/>
      <c r="V3702" s="16"/>
      <c r="W3702" s="16"/>
      <c r="X3702" s="16"/>
      <c r="Y3702" s="16"/>
      <c r="Z3702" s="16"/>
      <c r="AA3702" s="16" t="str">
        <f>IF(COUNT(Q3702:Z3702)=0,"",SUM(Q3702:Q3702))</f>
        <v/>
      </c>
      <c r="AB3702" s="16" t="str">
        <f>IF(COUNT(Q3702:Z3702)=0,"",SUM(R3702:S3702))</f>
        <v/>
      </c>
      <c r="AC3702" s="16" t="str">
        <f>IF(COUNT(Q3702:Z3702)=0,"",SUM(T3702:V3702))</f>
        <v/>
      </c>
      <c r="AD3702" s="16" t="str">
        <f>IF(COUNT(Q3702:Z3702)=0,"",SUM(W3702:Y3702))</f>
        <v/>
      </c>
      <c r="AE3702" s="16" t="str">
        <f>IF(COUNT(Q3702:Z3702)=0,"",SUM(Z3702:Z3702))</f>
        <v/>
      </c>
      <c r="AF3702" s="16" t="str">
        <f>IF(COUNT(Q3702:Z3702)=0,"",SUM(Q3702:Z3702))</f>
        <v/>
      </c>
      <c r="AG3702" s="17" t="str">
        <f>IFERROR((AA3702+AB3702)/AF3702,"")</f>
        <v/>
      </c>
      <c r="AH3702" s="16"/>
    </row>
    <row r="3703" spans="1:34" x14ac:dyDescent="0.2">
      <c r="A3703" s="4" t="s">
        <v>21</v>
      </c>
      <c r="B3703" s="4" t="s">
        <v>136</v>
      </c>
      <c r="C3703" s="4" t="s">
        <v>955</v>
      </c>
      <c r="D3703" s="4" t="s">
        <v>662</v>
      </c>
      <c r="E3703" s="4" t="s">
        <v>663</v>
      </c>
      <c r="F3703" s="4" t="s">
        <v>2689</v>
      </c>
      <c r="G3703" s="4" t="s">
        <v>158</v>
      </c>
      <c r="H3703" s="4" t="s">
        <v>163</v>
      </c>
      <c r="I3703" s="16"/>
      <c r="J3703" s="16"/>
      <c r="K3703" s="16"/>
      <c r="L3703" s="16"/>
      <c r="M3703" s="16"/>
      <c r="N3703" s="16"/>
      <c r="O3703" s="17" t="str">
        <f>IFERROR(K3703/I3703,"")</f>
        <v/>
      </c>
      <c r="P3703" s="17" t="str">
        <f>IFERROR(L3703/J3703,"")</f>
        <v/>
      </c>
      <c r="Q3703" s="16"/>
      <c r="R3703" s="16"/>
      <c r="S3703" s="16"/>
      <c r="T3703" s="16"/>
      <c r="U3703" s="16"/>
      <c r="V3703" s="16"/>
      <c r="W3703" s="16"/>
      <c r="X3703" s="16"/>
      <c r="Y3703" s="16"/>
      <c r="Z3703" s="16"/>
      <c r="AA3703" s="16" t="str">
        <f>IF(COUNT(Q3703:Z3703)=0,"",SUM(Q3703:Q3703))</f>
        <v/>
      </c>
      <c r="AB3703" s="16" t="str">
        <f>IF(COUNT(Q3703:Z3703)=0,"",SUM(R3703:S3703))</f>
        <v/>
      </c>
      <c r="AC3703" s="16" t="str">
        <f>IF(COUNT(Q3703:Z3703)=0,"",SUM(T3703:V3703))</f>
        <v/>
      </c>
      <c r="AD3703" s="16" t="str">
        <f>IF(COUNT(Q3703:Z3703)=0,"",SUM(W3703:Y3703))</f>
        <v/>
      </c>
      <c r="AE3703" s="16" t="str">
        <f>IF(COUNT(Q3703:Z3703)=0,"",SUM(Z3703:Z3703))</f>
        <v/>
      </c>
      <c r="AF3703" s="16" t="str">
        <f>IF(COUNT(Q3703:Z3703)=0,"",SUM(Q3703:Z3703))</f>
        <v/>
      </c>
      <c r="AG3703" s="17" t="str">
        <f>IFERROR((AA3703+AB3703)/AF3703,"")</f>
        <v/>
      </c>
      <c r="AH3703" s="16"/>
    </row>
    <row r="3704" spans="1:34" x14ac:dyDescent="0.2">
      <c r="A3704" s="4" t="s">
        <v>21</v>
      </c>
      <c r="B3704" s="4" t="s">
        <v>136</v>
      </c>
      <c r="C3704" s="4" t="s">
        <v>955</v>
      </c>
      <c r="D3704" s="4" t="s">
        <v>662</v>
      </c>
      <c r="E3704" s="4" t="s">
        <v>663</v>
      </c>
      <c r="F3704" s="4" t="s">
        <v>2690</v>
      </c>
      <c r="G3704" s="4" t="s">
        <v>158</v>
      </c>
      <c r="H3704" s="4" t="s">
        <v>164</v>
      </c>
      <c r="I3704" s="16"/>
      <c r="J3704" s="16"/>
      <c r="K3704" s="16"/>
      <c r="L3704" s="16"/>
      <c r="M3704" s="16"/>
      <c r="N3704" s="16"/>
      <c r="O3704" s="17" t="str">
        <f>IFERROR(K3704/I3704,"")</f>
        <v/>
      </c>
      <c r="P3704" s="17" t="str">
        <f>IFERROR(L3704/J3704,"")</f>
        <v/>
      </c>
      <c r="Q3704" s="16"/>
      <c r="R3704" s="16"/>
      <c r="S3704" s="16"/>
      <c r="T3704" s="16"/>
      <c r="U3704" s="16"/>
      <c r="V3704" s="16"/>
      <c r="W3704" s="16"/>
      <c r="X3704" s="16"/>
      <c r="Y3704" s="16"/>
      <c r="Z3704" s="16"/>
      <c r="AA3704" s="16" t="str">
        <f>IF(COUNT(Q3704:Z3704)=0,"",SUM(Q3704:Q3704))</f>
        <v/>
      </c>
      <c r="AB3704" s="16" t="str">
        <f>IF(COUNT(Q3704:Z3704)=0,"",SUM(R3704:S3704))</f>
        <v/>
      </c>
      <c r="AC3704" s="16" t="str">
        <f>IF(COUNT(Q3704:Z3704)=0,"",SUM(T3704:V3704))</f>
        <v/>
      </c>
      <c r="AD3704" s="16" t="str">
        <f>IF(COUNT(Q3704:Z3704)=0,"",SUM(W3704:Y3704))</f>
        <v/>
      </c>
      <c r="AE3704" s="16" t="str">
        <f>IF(COUNT(Q3704:Z3704)=0,"",SUM(Z3704:Z3704))</f>
        <v/>
      </c>
      <c r="AF3704" s="16" t="str">
        <f>IF(COUNT(Q3704:Z3704)=0,"",SUM(Q3704:Z3704))</f>
        <v/>
      </c>
      <c r="AG3704" s="17" t="str">
        <f>IFERROR((AA3704+AB3704)/AF3704,"")</f>
        <v/>
      </c>
      <c r="AH3704" s="16"/>
    </row>
    <row r="3705" spans="1:34" x14ac:dyDescent="0.2">
      <c r="A3705" s="4" t="s">
        <v>21</v>
      </c>
      <c r="B3705" s="4" t="s">
        <v>136</v>
      </c>
      <c r="C3705" s="4" t="s">
        <v>955</v>
      </c>
      <c r="D3705" s="4" t="s">
        <v>662</v>
      </c>
      <c r="E3705" s="4" t="s">
        <v>663</v>
      </c>
      <c r="F3705" s="4" t="s">
        <v>2691</v>
      </c>
      <c r="G3705" s="4" t="s">
        <v>158</v>
      </c>
      <c r="H3705" s="4" t="s">
        <v>164</v>
      </c>
      <c r="I3705" s="16"/>
      <c r="J3705" s="16"/>
      <c r="K3705" s="16"/>
      <c r="L3705" s="16"/>
      <c r="M3705" s="16"/>
      <c r="N3705" s="16"/>
      <c r="O3705" s="17" t="str">
        <f>IFERROR(K3705/I3705,"")</f>
        <v/>
      </c>
      <c r="P3705" s="17" t="str">
        <f>IFERROR(L3705/J3705,"")</f>
        <v/>
      </c>
      <c r="Q3705" s="16"/>
      <c r="R3705" s="16"/>
      <c r="S3705" s="16"/>
      <c r="T3705" s="16"/>
      <c r="U3705" s="16"/>
      <c r="V3705" s="16"/>
      <c r="W3705" s="16"/>
      <c r="X3705" s="16"/>
      <c r="Y3705" s="16"/>
      <c r="Z3705" s="16"/>
      <c r="AA3705" s="16" t="str">
        <f>IF(COUNT(Q3705:Z3705)=0,"",SUM(Q3705:Q3705))</f>
        <v/>
      </c>
      <c r="AB3705" s="16" t="str">
        <f>IF(COUNT(Q3705:Z3705)=0,"",SUM(R3705:S3705))</f>
        <v/>
      </c>
      <c r="AC3705" s="16" t="str">
        <f>IF(COUNT(Q3705:Z3705)=0,"",SUM(T3705:V3705))</f>
        <v/>
      </c>
      <c r="AD3705" s="16" t="str">
        <f>IF(COUNT(Q3705:Z3705)=0,"",SUM(W3705:Y3705))</f>
        <v/>
      </c>
      <c r="AE3705" s="16" t="str">
        <f>IF(COUNT(Q3705:Z3705)=0,"",SUM(Z3705:Z3705))</f>
        <v/>
      </c>
      <c r="AF3705" s="16" t="str">
        <f>IF(COUNT(Q3705:Z3705)=0,"",SUM(Q3705:Z3705))</f>
        <v/>
      </c>
      <c r="AG3705" s="17" t="str">
        <f>IFERROR((AA3705+AB3705)/AF3705,"")</f>
        <v/>
      </c>
      <c r="AH3705" s="16"/>
    </row>
    <row r="3706" spans="1:34" x14ac:dyDescent="0.2">
      <c r="A3706" s="4" t="s">
        <v>21</v>
      </c>
      <c r="B3706" s="4" t="s">
        <v>136</v>
      </c>
      <c r="C3706" s="4" t="s">
        <v>955</v>
      </c>
      <c r="D3706" s="4" t="s">
        <v>662</v>
      </c>
      <c r="E3706" s="4" t="s">
        <v>663</v>
      </c>
      <c r="F3706" s="4" t="s">
        <v>2692</v>
      </c>
      <c r="G3706" s="4" t="s">
        <v>158</v>
      </c>
      <c r="H3706" s="4" t="s">
        <v>165</v>
      </c>
      <c r="I3706" s="16"/>
      <c r="J3706" s="16"/>
      <c r="K3706" s="16"/>
      <c r="L3706" s="16"/>
      <c r="M3706" s="16"/>
      <c r="N3706" s="16"/>
      <c r="O3706" s="17" t="str">
        <f>IFERROR(K3706/I3706,"")</f>
        <v/>
      </c>
      <c r="P3706" s="17" t="str">
        <f>IFERROR(L3706/J3706,"")</f>
        <v/>
      </c>
      <c r="Q3706" s="16"/>
      <c r="R3706" s="16"/>
      <c r="S3706" s="16"/>
      <c r="T3706" s="16"/>
      <c r="U3706" s="16"/>
      <c r="V3706" s="16"/>
      <c r="W3706" s="16"/>
      <c r="X3706" s="16"/>
      <c r="Y3706" s="16"/>
      <c r="Z3706" s="16"/>
      <c r="AA3706" s="16" t="str">
        <f>IF(COUNT(Q3706:Z3706)=0,"",SUM(Q3706:Q3706))</f>
        <v/>
      </c>
      <c r="AB3706" s="16" t="str">
        <f>IF(COUNT(Q3706:Z3706)=0,"",SUM(R3706:S3706))</f>
        <v/>
      </c>
      <c r="AC3706" s="16" t="str">
        <f>IF(COUNT(Q3706:Z3706)=0,"",SUM(T3706:V3706))</f>
        <v/>
      </c>
      <c r="AD3706" s="16" t="str">
        <f>IF(COUNT(Q3706:Z3706)=0,"",SUM(W3706:Y3706))</f>
        <v/>
      </c>
      <c r="AE3706" s="16" t="str">
        <f>IF(COUNT(Q3706:Z3706)=0,"",SUM(Z3706:Z3706))</f>
        <v/>
      </c>
      <c r="AF3706" s="16" t="str">
        <f>IF(COUNT(Q3706:Z3706)=0,"",SUM(Q3706:Z3706))</f>
        <v/>
      </c>
      <c r="AG3706" s="17" t="str">
        <f>IFERROR((AA3706+AB3706)/AF3706,"")</f>
        <v/>
      </c>
      <c r="AH3706" s="16"/>
    </row>
    <row r="3707" spans="1:34" x14ac:dyDescent="0.2">
      <c r="A3707" s="4" t="s">
        <v>21</v>
      </c>
      <c r="B3707" s="4" t="s">
        <v>136</v>
      </c>
      <c r="C3707" s="4" t="s">
        <v>955</v>
      </c>
      <c r="D3707" s="4" t="s">
        <v>665</v>
      </c>
      <c r="E3707" s="4" t="s">
        <v>666</v>
      </c>
      <c r="F3707" s="4" t="s">
        <v>2693</v>
      </c>
      <c r="G3707" s="4" t="s">
        <v>158</v>
      </c>
      <c r="H3707" s="4" t="s">
        <v>163</v>
      </c>
      <c r="I3707" s="16"/>
      <c r="J3707" s="16"/>
      <c r="K3707" s="16"/>
      <c r="L3707" s="16"/>
      <c r="M3707" s="16"/>
      <c r="N3707" s="16"/>
      <c r="O3707" s="17" t="str">
        <f>IFERROR(K3707/I3707,"")</f>
        <v/>
      </c>
      <c r="P3707" s="17" t="str">
        <f>IFERROR(L3707/J3707,"")</f>
        <v/>
      </c>
      <c r="Q3707" s="16"/>
      <c r="R3707" s="16"/>
      <c r="S3707" s="16"/>
      <c r="T3707" s="16"/>
      <c r="U3707" s="16"/>
      <c r="V3707" s="16"/>
      <c r="W3707" s="16"/>
      <c r="X3707" s="16"/>
      <c r="Y3707" s="16"/>
      <c r="Z3707" s="16"/>
      <c r="AA3707" s="16" t="str">
        <f>IF(COUNT(Q3707:Z3707)=0,"",SUM(Q3707:Q3707))</f>
        <v/>
      </c>
      <c r="AB3707" s="16" t="str">
        <f>IF(COUNT(Q3707:Z3707)=0,"",SUM(R3707:S3707))</f>
        <v/>
      </c>
      <c r="AC3707" s="16" t="str">
        <f>IF(COUNT(Q3707:Z3707)=0,"",SUM(T3707:V3707))</f>
        <v/>
      </c>
      <c r="AD3707" s="16" t="str">
        <f>IF(COUNT(Q3707:Z3707)=0,"",SUM(W3707:Y3707))</f>
        <v/>
      </c>
      <c r="AE3707" s="16" t="str">
        <f>IF(COUNT(Q3707:Z3707)=0,"",SUM(Z3707:Z3707))</f>
        <v/>
      </c>
      <c r="AF3707" s="16" t="str">
        <f>IF(COUNT(Q3707:Z3707)=0,"",SUM(Q3707:Z3707))</f>
        <v/>
      </c>
      <c r="AG3707" s="17" t="str">
        <f>IFERROR((AA3707+AB3707)/AF3707,"")</f>
        <v/>
      </c>
      <c r="AH3707" s="16"/>
    </row>
    <row r="3708" spans="1:34" x14ac:dyDescent="0.2">
      <c r="A3708" s="4" t="s">
        <v>21</v>
      </c>
      <c r="B3708" s="4" t="s">
        <v>136</v>
      </c>
      <c r="C3708" s="4" t="s">
        <v>955</v>
      </c>
      <c r="D3708" s="4" t="s">
        <v>665</v>
      </c>
      <c r="E3708" s="4" t="s">
        <v>666</v>
      </c>
      <c r="F3708" s="4" t="s">
        <v>2694</v>
      </c>
      <c r="G3708" s="4" t="s">
        <v>158</v>
      </c>
      <c r="H3708" s="4" t="s">
        <v>163</v>
      </c>
      <c r="I3708" s="16"/>
      <c r="J3708" s="16"/>
      <c r="K3708" s="16"/>
      <c r="L3708" s="16"/>
      <c r="M3708" s="16"/>
      <c r="N3708" s="16"/>
      <c r="O3708" s="17" t="str">
        <f>IFERROR(K3708/I3708,"")</f>
        <v/>
      </c>
      <c r="P3708" s="17" t="str">
        <f>IFERROR(L3708/J3708,"")</f>
        <v/>
      </c>
      <c r="Q3708" s="16"/>
      <c r="R3708" s="16"/>
      <c r="S3708" s="16"/>
      <c r="T3708" s="16"/>
      <c r="U3708" s="16"/>
      <c r="V3708" s="16"/>
      <c r="W3708" s="16"/>
      <c r="X3708" s="16"/>
      <c r="Y3708" s="16"/>
      <c r="Z3708" s="16"/>
      <c r="AA3708" s="16" t="str">
        <f>IF(COUNT(Q3708:Z3708)=0,"",SUM(Q3708:Q3708))</f>
        <v/>
      </c>
      <c r="AB3708" s="16" t="str">
        <f>IF(COUNT(Q3708:Z3708)=0,"",SUM(R3708:S3708))</f>
        <v/>
      </c>
      <c r="AC3708" s="16" t="str">
        <f>IF(COUNT(Q3708:Z3708)=0,"",SUM(T3708:V3708))</f>
        <v/>
      </c>
      <c r="AD3708" s="16" t="str">
        <f>IF(COUNT(Q3708:Z3708)=0,"",SUM(W3708:Y3708))</f>
        <v/>
      </c>
      <c r="AE3708" s="16" t="str">
        <f>IF(COUNT(Q3708:Z3708)=0,"",SUM(Z3708:Z3708))</f>
        <v/>
      </c>
      <c r="AF3708" s="16" t="str">
        <f>IF(COUNT(Q3708:Z3708)=0,"",SUM(Q3708:Z3708))</f>
        <v/>
      </c>
      <c r="AG3708" s="17" t="str">
        <f>IFERROR((AA3708+AB3708)/AF3708,"")</f>
        <v/>
      </c>
      <c r="AH3708" s="16"/>
    </row>
    <row r="3709" spans="1:34" x14ac:dyDescent="0.2">
      <c r="A3709" s="4" t="s">
        <v>21</v>
      </c>
      <c r="B3709" s="4" t="s">
        <v>136</v>
      </c>
      <c r="C3709" s="4" t="s">
        <v>955</v>
      </c>
      <c r="D3709" s="4" t="s">
        <v>665</v>
      </c>
      <c r="E3709" s="4" t="s">
        <v>666</v>
      </c>
      <c r="F3709" s="4" t="s">
        <v>2695</v>
      </c>
      <c r="G3709" s="4" t="s">
        <v>158</v>
      </c>
      <c r="H3709" s="4" t="s">
        <v>163</v>
      </c>
      <c r="I3709" s="16"/>
      <c r="J3709" s="16"/>
      <c r="K3709" s="16"/>
      <c r="L3709" s="16"/>
      <c r="M3709" s="16"/>
      <c r="N3709" s="16"/>
      <c r="O3709" s="17" t="str">
        <f>IFERROR(K3709/I3709,"")</f>
        <v/>
      </c>
      <c r="P3709" s="17" t="str">
        <f>IFERROR(L3709/J3709,"")</f>
        <v/>
      </c>
      <c r="Q3709" s="16"/>
      <c r="R3709" s="16"/>
      <c r="S3709" s="16"/>
      <c r="T3709" s="16"/>
      <c r="U3709" s="16"/>
      <c r="V3709" s="16"/>
      <c r="W3709" s="16"/>
      <c r="X3709" s="16"/>
      <c r="Y3709" s="16"/>
      <c r="Z3709" s="16"/>
      <c r="AA3709" s="16" t="str">
        <f>IF(COUNT(Q3709:Z3709)=0,"",SUM(Q3709:Q3709))</f>
        <v/>
      </c>
      <c r="AB3709" s="16" t="str">
        <f>IF(COUNT(Q3709:Z3709)=0,"",SUM(R3709:S3709))</f>
        <v/>
      </c>
      <c r="AC3709" s="16" t="str">
        <f>IF(COUNT(Q3709:Z3709)=0,"",SUM(T3709:V3709))</f>
        <v/>
      </c>
      <c r="AD3709" s="16" t="str">
        <f>IF(COUNT(Q3709:Z3709)=0,"",SUM(W3709:Y3709))</f>
        <v/>
      </c>
      <c r="AE3709" s="16" t="str">
        <f>IF(COUNT(Q3709:Z3709)=0,"",SUM(Z3709:Z3709))</f>
        <v/>
      </c>
      <c r="AF3709" s="16" t="str">
        <f>IF(COUNT(Q3709:Z3709)=0,"",SUM(Q3709:Z3709))</f>
        <v/>
      </c>
      <c r="AG3709" s="17" t="str">
        <f>IFERROR((AA3709+AB3709)/AF3709,"")</f>
        <v/>
      </c>
      <c r="AH3709" s="16"/>
    </row>
    <row r="3710" spans="1:34" x14ac:dyDescent="0.2">
      <c r="A3710" s="4" t="s">
        <v>21</v>
      </c>
      <c r="B3710" s="4" t="s">
        <v>136</v>
      </c>
      <c r="C3710" s="4" t="s">
        <v>955</v>
      </c>
      <c r="D3710" s="4" t="s">
        <v>665</v>
      </c>
      <c r="E3710" s="4" t="s">
        <v>666</v>
      </c>
      <c r="F3710" s="4" t="s">
        <v>2696</v>
      </c>
      <c r="G3710" s="4" t="s">
        <v>158</v>
      </c>
      <c r="H3710" s="4" t="s">
        <v>163</v>
      </c>
      <c r="I3710" s="16"/>
      <c r="J3710" s="16"/>
      <c r="K3710" s="16"/>
      <c r="L3710" s="16"/>
      <c r="M3710" s="16"/>
      <c r="N3710" s="16"/>
      <c r="O3710" s="17" t="str">
        <f>IFERROR(K3710/I3710,"")</f>
        <v/>
      </c>
      <c r="P3710" s="17" t="str">
        <f>IFERROR(L3710/J3710,"")</f>
        <v/>
      </c>
      <c r="Q3710" s="16"/>
      <c r="R3710" s="16"/>
      <c r="S3710" s="16"/>
      <c r="T3710" s="16"/>
      <c r="U3710" s="16"/>
      <c r="V3710" s="16"/>
      <c r="W3710" s="16"/>
      <c r="X3710" s="16"/>
      <c r="Y3710" s="16"/>
      <c r="Z3710" s="16"/>
      <c r="AA3710" s="16" t="str">
        <f>IF(COUNT(Q3710:Z3710)=0,"",SUM(Q3710:Q3710))</f>
        <v/>
      </c>
      <c r="AB3710" s="16" t="str">
        <f>IF(COUNT(Q3710:Z3710)=0,"",SUM(R3710:S3710))</f>
        <v/>
      </c>
      <c r="AC3710" s="16" t="str">
        <f>IF(COUNT(Q3710:Z3710)=0,"",SUM(T3710:V3710))</f>
        <v/>
      </c>
      <c r="AD3710" s="16" t="str">
        <f>IF(COUNT(Q3710:Z3710)=0,"",SUM(W3710:Y3710))</f>
        <v/>
      </c>
      <c r="AE3710" s="16" t="str">
        <f>IF(COUNT(Q3710:Z3710)=0,"",SUM(Z3710:Z3710))</f>
        <v/>
      </c>
      <c r="AF3710" s="16" t="str">
        <f>IF(COUNT(Q3710:Z3710)=0,"",SUM(Q3710:Z3710))</f>
        <v/>
      </c>
      <c r="AG3710" s="17" t="str">
        <f>IFERROR((AA3710+AB3710)/AF3710,"")</f>
        <v/>
      </c>
      <c r="AH3710" s="16"/>
    </row>
    <row r="3711" spans="1:34" x14ac:dyDescent="0.2">
      <c r="A3711" s="4" t="s">
        <v>21</v>
      </c>
      <c r="B3711" s="4" t="s">
        <v>136</v>
      </c>
      <c r="C3711" s="4" t="s">
        <v>955</v>
      </c>
      <c r="D3711" s="4" t="s">
        <v>665</v>
      </c>
      <c r="E3711" s="4" t="s">
        <v>666</v>
      </c>
      <c r="F3711" s="4" t="s">
        <v>2697</v>
      </c>
      <c r="G3711" s="4" t="s">
        <v>158</v>
      </c>
      <c r="H3711" s="4" t="s">
        <v>163</v>
      </c>
      <c r="I3711" s="16"/>
      <c r="J3711" s="16"/>
      <c r="K3711" s="16"/>
      <c r="L3711" s="16"/>
      <c r="M3711" s="16"/>
      <c r="N3711" s="16"/>
      <c r="O3711" s="17" t="str">
        <f>IFERROR(K3711/I3711,"")</f>
        <v/>
      </c>
      <c r="P3711" s="17" t="str">
        <f>IFERROR(L3711/J3711,"")</f>
        <v/>
      </c>
      <c r="Q3711" s="16"/>
      <c r="R3711" s="16"/>
      <c r="S3711" s="16"/>
      <c r="T3711" s="16"/>
      <c r="U3711" s="16"/>
      <c r="V3711" s="16"/>
      <c r="W3711" s="16"/>
      <c r="X3711" s="16"/>
      <c r="Y3711" s="16"/>
      <c r="Z3711" s="16"/>
      <c r="AA3711" s="16" t="str">
        <f>IF(COUNT(Q3711:Z3711)=0,"",SUM(Q3711:Q3711))</f>
        <v/>
      </c>
      <c r="AB3711" s="16" t="str">
        <f>IF(COUNT(Q3711:Z3711)=0,"",SUM(R3711:S3711))</f>
        <v/>
      </c>
      <c r="AC3711" s="16" t="str">
        <f>IF(COUNT(Q3711:Z3711)=0,"",SUM(T3711:V3711))</f>
        <v/>
      </c>
      <c r="AD3711" s="16" t="str">
        <f>IF(COUNT(Q3711:Z3711)=0,"",SUM(W3711:Y3711))</f>
        <v/>
      </c>
      <c r="AE3711" s="16" t="str">
        <f>IF(COUNT(Q3711:Z3711)=0,"",SUM(Z3711:Z3711))</f>
        <v/>
      </c>
      <c r="AF3711" s="16" t="str">
        <f>IF(COUNT(Q3711:Z3711)=0,"",SUM(Q3711:Z3711))</f>
        <v/>
      </c>
      <c r="AG3711" s="17" t="str">
        <f>IFERROR((AA3711+AB3711)/AF3711,"")</f>
        <v/>
      </c>
      <c r="AH3711" s="16"/>
    </row>
    <row r="3712" spans="1:34" x14ac:dyDescent="0.2">
      <c r="A3712" s="4" t="s">
        <v>21</v>
      </c>
      <c r="B3712" s="4" t="s">
        <v>136</v>
      </c>
      <c r="C3712" s="4" t="s">
        <v>955</v>
      </c>
      <c r="D3712" s="4" t="s">
        <v>665</v>
      </c>
      <c r="E3712" s="4" t="s">
        <v>666</v>
      </c>
      <c r="F3712" s="4" t="s">
        <v>2698</v>
      </c>
      <c r="G3712" s="4" t="s">
        <v>158</v>
      </c>
      <c r="H3712" s="4" t="s">
        <v>164</v>
      </c>
      <c r="I3712" s="16"/>
      <c r="J3712" s="16"/>
      <c r="K3712" s="16"/>
      <c r="L3712" s="16"/>
      <c r="M3712" s="16"/>
      <c r="N3712" s="16"/>
      <c r="O3712" s="17" t="str">
        <f>IFERROR(K3712/I3712,"")</f>
        <v/>
      </c>
      <c r="P3712" s="17" t="str">
        <f>IFERROR(L3712/J3712,"")</f>
        <v/>
      </c>
      <c r="Q3712" s="16"/>
      <c r="R3712" s="16"/>
      <c r="S3712" s="16"/>
      <c r="T3712" s="16"/>
      <c r="U3712" s="16"/>
      <c r="V3712" s="16"/>
      <c r="W3712" s="16"/>
      <c r="X3712" s="16"/>
      <c r="Y3712" s="16"/>
      <c r="Z3712" s="16"/>
      <c r="AA3712" s="16" t="str">
        <f>IF(COUNT(Q3712:Z3712)=0,"",SUM(Q3712:Q3712))</f>
        <v/>
      </c>
      <c r="AB3712" s="16" t="str">
        <f>IF(COUNT(Q3712:Z3712)=0,"",SUM(R3712:S3712))</f>
        <v/>
      </c>
      <c r="AC3712" s="16" t="str">
        <f>IF(COUNT(Q3712:Z3712)=0,"",SUM(T3712:V3712))</f>
        <v/>
      </c>
      <c r="AD3712" s="16" t="str">
        <f>IF(COUNT(Q3712:Z3712)=0,"",SUM(W3712:Y3712))</f>
        <v/>
      </c>
      <c r="AE3712" s="16" t="str">
        <f>IF(COUNT(Q3712:Z3712)=0,"",SUM(Z3712:Z3712))</f>
        <v/>
      </c>
      <c r="AF3712" s="16" t="str">
        <f>IF(COUNT(Q3712:Z3712)=0,"",SUM(Q3712:Z3712))</f>
        <v/>
      </c>
      <c r="AG3712" s="17" t="str">
        <f>IFERROR((AA3712+AB3712)/AF3712,"")</f>
        <v/>
      </c>
      <c r="AH3712" s="16"/>
    </row>
    <row r="3713" spans="1:34" x14ac:dyDescent="0.2">
      <c r="A3713" s="4" t="s">
        <v>21</v>
      </c>
      <c r="B3713" s="4" t="s">
        <v>136</v>
      </c>
      <c r="C3713" s="4" t="s">
        <v>955</v>
      </c>
      <c r="D3713" s="4" t="s">
        <v>665</v>
      </c>
      <c r="E3713" s="4" t="s">
        <v>666</v>
      </c>
      <c r="F3713" s="4" t="s">
        <v>2699</v>
      </c>
      <c r="G3713" s="4" t="s">
        <v>158</v>
      </c>
      <c r="H3713" s="4" t="s">
        <v>164</v>
      </c>
      <c r="I3713" s="16"/>
      <c r="J3713" s="16"/>
      <c r="K3713" s="16"/>
      <c r="L3713" s="16"/>
      <c r="M3713" s="16"/>
      <c r="N3713" s="16"/>
      <c r="O3713" s="17" t="str">
        <f>IFERROR(K3713/I3713,"")</f>
        <v/>
      </c>
      <c r="P3713" s="17" t="str">
        <f>IFERROR(L3713/J3713,"")</f>
        <v/>
      </c>
      <c r="Q3713" s="16"/>
      <c r="R3713" s="16"/>
      <c r="S3713" s="16"/>
      <c r="T3713" s="16"/>
      <c r="U3713" s="16"/>
      <c r="V3713" s="16"/>
      <c r="W3713" s="16"/>
      <c r="X3713" s="16"/>
      <c r="Y3713" s="16"/>
      <c r="Z3713" s="16"/>
      <c r="AA3713" s="16" t="str">
        <f>IF(COUNT(Q3713:Z3713)=0,"",SUM(Q3713:Q3713))</f>
        <v/>
      </c>
      <c r="AB3713" s="16" t="str">
        <f>IF(COUNT(Q3713:Z3713)=0,"",SUM(R3713:S3713))</f>
        <v/>
      </c>
      <c r="AC3713" s="16" t="str">
        <f>IF(COUNT(Q3713:Z3713)=0,"",SUM(T3713:V3713))</f>
        <v/>
      </c>
      <c r="AD3713" s="16" t="str">
        <f>IF(COUNT(Q3713:Z3713)=0,"",SUM(W3713:Y3713))</f>
        <v/>
      </c>
      <c r="AE3713" s="16" t="str">
        <f>IF(COUNT(Q3713:Z3713)=0,"",SUM(Z3713:Z3713))</f>
        <v/>
      </c>
      <c r="AF3713" s="16" t="str">
        <f>IF(COUNT(Q3713:Z3713)=0,"",SUM(Q3713:Z3713))</f>
        <v/>
      </c>
      <c r="AG3713" s="17" t="str">
        <f>IFERROR((AA3713+AB3713)/AF3713,"")</f>
        <v/>
      </c>
      <c r="AH3713" s="16"/>
    </row>
    <row r="3714" spans="1:34" x14ac:dyDescent="0.2">
      <c r="A3714" s="4" t="s">
        <v>21</v>
      </c>
      <c r="B3714" s="4" t="s">
        <v>136</v>
      </c>
      <c r="C3714" s="4" t="s">
        <v>955</v>
      </c>
      <c r="D3714" s="4" t="s">
        <v>665</v>
      </c>
      <c r="E3714" s="4" t="s">
        <v>666</v>
      </c>
      <c r="F3714" s="4" t="s">
        <v>2700</v>
      </c>
      <c r="G3714" s="4" t="s">
        <v>158</v>
      </c>
      <c r="H3714" s="4" t="s">
        <v>164</v>
      </c>
      <c r="I3714" s="16"/>
      <c r="J3714" s="16"/>
      <c r="K3714" s="16"/>
      <c r="L3714" s="16"/>
      <c r="M3714" s="16"/>
      <c r="N3714" s="16"/>
      <c r="O3714" s="17" t="str">
        <f>IFERROR(K3714/I3714,"")</f>
        <v/>
      </c>
      <c r="P3714" s="17" t="str">
        <f>IFERROR(L3714/J3714,"")</f>
        <v/>
      </c>
      <c r="Q3714" s="16"/>
      <c r="R3714" s="16"/>
      <c r="S3714" s="16"/>
      <c r="T3714" s="16"/>
      <c r="U3714" s="16"/>
      <c r="V3714" s="16"/>
      <c r="W3714" s="16"/>
      <c r="X3714" s="16"/>
      <c r="Y3714" s="16"/>
      <c r="Z3714" s="16"/>
      <c r="AA3714" s="16" t="str">
        <f>IF(COUNT(Q3714:Z3714)=0,"",SUM(Q3714:Q3714))</f>
        <v/>
      </c>
      <c r="AB3714" s="16" t="str">
        <f>IF(COUNT(Q3714:Z3714)=0,"",SUM(R3714:S3714))</f>
        <v/>
      </c>
      <c r="AC3714" s="16" t="str">
        <f>IF(COUNT(Q3714:Z3714)=0,"",SUM(T3714:V3714))</f>
        <v/>
      </c>
      <c r="AD3714" s="16" t="str">
        <f>IF(COUNT(Q3714:Z3714)=0,"",SUM(W3714:Y3714))</f>
        <v/>
      </c>
      <c r="AE3714" s="16" t="str">
        <f>IF(COUNT(Q3714:Z3714)=0,"",SUM(Z3714:Z3714))</f>
        <v/>
      </c>
      <c r="AF3714" s="16" t="str">
        <f>IF(COUNT(Q3714:Z3714)=0,"",SUM(Q3714:Z3714))</f>
        <v/>
      </c>
      <c r="AG3714" s="17" t="str">
        <f>IFERROR((AA3714+AB3714)/AF3714,"")</f>
        <v/>
      </c>
      <c r="AH3714" s="16"/>
    </row>
    <row r="3715" spans="1:34" x14ac:dyDescent="0.2">
      <c r="A3715" s="4" t="s">
        <v>21</v>
      </c>
      <c r="B3715" s="4" t="s">
        <v>136</v>
      </c>
      <c r="C3715" s="4" t="s">
        <v>955</v>
      </c>
      <c r="D3715" s="4" t="s">
        <v>665</v>
      </c>
      <c r="E3715" s="4" t="s">
        <v>666</v>
      </c>
      <c r="F3715" s="4" t="s">
        <v>2701</v>
      </c>
      <c r="G3715" s="4" t="s">
        <v>158</v>
      </c>
      <c r="H3715" s="4" t="s">
        <v>164</v>
      </c>
      <c r="I3715" s="16"/>
      <c r="J3715" s="16"/>
      <c r="K3715" s="16"/>
      <c r="L3715" s="16"/>
      <c r="M3715" s="16"/>
      <c r="N3715" s="16"/>
      <c r="O3715" s="17" t="str">
        <f>IFERROR(K3715/I3715,"")</f>
        <v/>
      </c>
      <c r="P3715" s="17" t="str">
        <f>IFERROR(L3715/J3715,"")</f>
        <v/>
      </c>
      <c r="Q3715" s="16"/>
      <c r="R3715" s="16"/>
      <c r="S3715" s="16"/>
      <c r="T3715" s="16"/>
      <c r="U3715" s="16"/>
      <c r="V3715" s="16"/>
      <c r="W3715" s="16"/>
      <c r="X3715" s="16"/>
      <c r="Y3715" s="16"/>
      <c r="Z3715" s="16"/>
      <c r="AA3715" s="16" t="str">
        <f>IF(COUNT(Q3715:Z3715)=0,"",SUM(Q3715:Q3715))</f>
        <v/>
      </c>
      <c r="AB3715" s="16" t="str">
        <f>IF(COUNT(Q3715:Z3715)=0,"",SUM(R3715:S3715))</f>
        <v/>
      </c>
      <c r="AC3715" s="16" t="str">
        <f>IF(COUNT(Q3715:Z3715)=0,"",SUM(T3715:V3715))</f>
        <v/>
      </c>
      <c r="AD3715" s="16" t="str">
        <f>IF(COUNT(Q3715:Z3715)=0,"",SUM(W3715:Y3715))</f>
        <v/>
      </c>
      <c r="AE3715" s="16" t="str">
        <f>IF(COUNT(Q3715:Z3715)=0,"",SUM(Z3715:Z3715))</f>
        <v/>
      </c>
      <c r="AF3715" s="16" t="str">
        <f>IF(COUNT(Q3715:Z3715)=0,"",SUM(Q3715:Z3715))</f>
        <v/>
      </c>
      <c r="AG3715" s="17" t="str">
        <f>IFERROR((AA3715+AB3715)/AF3715,"")</f>
        <v/>
      </c>
      <c r="AH3715" s="16"/>
    </row>
    <row r="3716" spans="1:34" x14ac:dyDescent="0.2">
      <c r="A3716" s="4" t="s">
        <v>21</v>
      </c>
      <c r="B3716" s="4" t="s">
        <v>136</v>
      </c>
      <c r="C3716" s="4" t="s">
        <v>955</v>
      </c>
      <c r="D3716" s="4" t="s">
        <v>665</v>
      </c>
      <c r="E3716" s="4" t="s">
        <v>666</v>
      </c>
      <c r="F3716" s="4" t="s">
        <v>2702</v>
      </c>
      <c r="G3716" s="4" t="s">
        <v>158</v>
      </c>
      <c r="H3716" s="4" t="s">
        <v>164</v>
      </c>
      <c r="I3716" s="16"/>
      <c r="J3716" s="16"/>
      <c r="K3716" s="16"/>
      <c r="L3716" s="16"/>
      <c r="M3716" s="16"/>
      <c r="N3716" s="16"/>
      <c r="O3716" s="17" t="str">
        <f>IFERROR(K3716/I3716,"")</f>
        <v/>
      </c>
      <c r="P3716" s="17" t="str">
        <f>IFERROR(L3716/J3716,"")</f>
        <v/>
      </c>
      <c r="Q3716" s="16"/>
      <c r="R3716" s="16"/>
      <c r="S3716" s="16"/>
      <c r="T3716" s="16"/>
      <c r="U3716" s="16"/>
      <c r="V3716" s="16"/>
      <c r="W3716" s="16"/>
      <c r="X3716" s="16"/>
      <c r="Y3716" s="16"/>
      <c r="Z3716" s="16"/>
      <c r="AA3716" s="16" t="str">
        <f>IF(COUNT(Q3716:Z3716)=0,"",SUM(Q3716:Q3716))</f>
        <v/>
      </c>
      <c r="AB3716" s="16" t="str">
        <f>IF(COUNT(Q3716:Z3716)=0,"",SUM(R3716:S3716))</f>
        <v/>
      </c>
      <c r="AC3716" s="16" t="str">
        <f>IF(COUNT(Q3716:Z3716)=0,"",SUM(T3716:V3716))</f>
        <v/>
      </c>
      <c r="AD3716" s="16" t="str">
        <f>IF(COUNT(Q3716:Z3716)=0,"",SUM(W3716:Y3716))</f>
        <v/>
      </c>
      <c r="AE3716" s="16" t="str">
        <f>IF(COUNT(Q3716:Z3716)=0,"",SUM(Z3716:Z3716))</f>
        <v/>
      </c>
      <c r="AF3716" s="16" t="str">
        <f>IF(COUNT(Q3716:Z3716)=0,"",SUM(Q3716:Z3716))</f>
        <v/>
      </c>
      <c r="AG3716" s="17" t="str">
        <f>IFERROR((AA3716+AB3716)/AF3716,"")</f>
        <v/>
      </c>
      <c r="AH3716" s="16"/>
    </row>
    <row r="3717" spans="1:34" x14ac:dyDescent="0.2">
      <c r="A3717" s="4" t="s">
        <v>21</v>
      </c>
      <c r="B3717" s="4" t="s">
        <v>136</v>
      </c>
      <c r="C3717" s="4" t="s">
        <v>955</v>
      </c>
      <c r="D3717" s="4" t="s">
        <v>665</v>
      </c>
      <c r="E3717" s="4" t="s">
        <v>666</v>
      </c>
      <c r="F3717" s="4" t="s">
        <v>2703</v>
      </c>
      <c r="G3717" s="4" t="s">
        <v>158</v>
      </c>
      <c r="H3717" s="4" t="s">
        <v>165</v>
      </c>
      <c r="I3717" s="16"/>
      <c r="J3717" s="16"/>
      <c r="K3717" s="16"/>
      <c r="L3717" s="16"/>
      <c r="M3717" s="16"/>
      <c r="N3717" s="16"/>
      <c r="O3717" s="17" t="str">
        <f>IFERROR(K3717/I3717,"")</f>
        <v/>
      </c>
      <c r="P3717" s="17" t="str">
        <f>IFERROR(L3717/J3717,"")</f>
        <v/>
      </c>
      <c r="Q3717" s="16"/>
      <c r="R3717" s="16"/>
      <c r="S3717" s="16"/>
      <c r="T3717" s="16"/>
      <c r="U3717" s="16"/>
      <c r="V3717" s="16"/>
      <c r="W3717" s="16"/>
      <c r="X3717" s="16"/>
      <c r="Y3717" s="16"/>
      <c r="Z3717" s="16"/>
      <c r="AA3717" s="16" t="str">
        <f>IF(COUNT(Q3717:Z3717)=0,"",SUM(Q3717:Q3717))</f>
        <v/>
      </c>
      <c r="AB3717" s="16" t="str">
        <f>IF(COUNT(Q3717:Z3717)=0,"",SUM(R3717:S3717))</f>
        <v/>
      </c>
      <c r="AC3717" s="16" t="str">
        <f>IF(COUNT(Q3717:Z3717)=0,"",SUM(T3717:V3717))</f>
        <v/>
      </c>
      <c r="AD3717" s="16" t="str">
        <f>IF(COUNT(Q3717:Z3717)=0,"",SUM(W3717:Y3717))</f>
        <v/>
      </c>
      <c r="AE3717" s="16" t="str">
        <f>IF(COUNT(Q3717:Z3717)=0,"",SUM(Z3717:Z3717))</f>
        <v/>
      </c>
      <c r="AF3717" s="16" t="str">
        <f>IF(COUNT(Q3717:Z3717)=0,"",SUM(Q3717:Z3717))</f>
        <v/>
      </c>
      <c r="AG3717" s="17" t="str">
        <f>IFERROR((AA3717+AB3717)/AF3717,"")</f>
        <v/>
      </c>
      <c r="AH3717" s="16"/>
    </row>
    <row r="3718" spans="1:34" x14ac:dyDescent="0.2">
      <c r="A3718" s="4" t="s">
        <v>21</v>
      </c>
      <c r="B3718" s="4" t="s">
        <v>136</v>
      </c>
      <c r="C3718" s="4" t="s">
        <v>955</v>
      </c>
      <c r="D3718" s="4" t="s">
        <v>665</v>
      </c>
      <c r="E3718" s="4" t="s">
        <v>666</v>
      </c>
      <c r="F3718" s="4" t="s">
        <v>2704</v>
      </c>
      <c r="G3718" s="4" t="s">
        <v>158</v>
      </c>
      <c r="H3718" s="4" t="s">
        <v>165</v>
      </c>
      <c r="I3718" s="16"/>
      <c r="J3718" s="16"/>
      <c r="K3718" s="16"/>
      <c r="L3718" s="16"/>
      <c r="M3718" s="16"/>
      <c r="N3718" s="16"/>
      <c r="O3718" s="17" t="str">
        <f>IFERROR(K3718/I3718,"")</f>
        <v/>
      </c>
      <c r="P3718" s="17" t="str">
        <f>IFERROR(L3718/J3718,"")</f>
        <v/>
      </c>
      <c r="Q3718" s="16"/>
      <c r="R3718" s="16"/>
      <c r="S3718" s="16"/>
      <c r="T3718" s="16"/>
      <c r="U3718" s="16"/>
      <c r="V3718" s="16"/>
      <c r="W3718" s="16"/>
      <c r="X3718" s="16"/>
      <c r="Y3718" s="16"/>
      <c r="Z3718" s="16"/>
      <c r="AA3718" s="16" t="str">
        <f>IF(COUNT(Q3718:Z3718)=0,"",SUM(Q3718:Q3718))</f>
        <v/>
      </c>
      <c r="AB3718" s="16" t="str">
        <f>IF(COUNT(Q3718:Z3718)=0,"",SUM(R3718:S3718))</f>
        <v/>
      </c>
      <c r="AC3718" s="16" t="str">
        <f>IF(COUNT(Q3718:Z3718)=0,"",SUM(T3718:V3718))</f>
        <v/>
      </c>
      <c r="AD3718" s="16" t="str">
        <f>IF(COUNT(Q3718:Z3718)=0,"",SUM(W3718:Y3718))</f>
        <v/>
      </c>
      <c r="AE3718" s="16" t="str">
        <f>IF(COUNT(Q3718:Z3718)=0,"",SUM(Z3718:Z3718))</f>
        <v/>
      </c>
      <c r="AF3718" s="16" t="str">
        <f>IF(COUNT(Q3718:Z3718)=0,"",SUM(Q3718:Z3718))</f>
        <v/>
      </c>
      <c r="AG3718" s="17" t="str">
        <f>IFERROR((AA3718+AB3718)/AF3718,"")</f>
        <v/>
      </c>
      <c r="AH3718" s="16"/>
    </row>
    <row r="3719" spans="1:34" x14ac:dyDescent="0.2">
      <c r="A3719" s="4" t="s">
        <v>21</v>
      </c>
      <c r="B3719" s="4" t="s">
        <v>136</v>
      </c>
      <c r="C3719" s="4" t="s">
        <v>955</v>
      </c>
      <c r="D3719" s="4" t="s">
        <v>665</v>
      </c>
      <c r="E3719" s="4" t="s">
        <v>666</v>
      </c>
      <c r="F3719" s="4" t="s">
        <v>2705</v>
      </c>
      <c r="G3719" s="4" t="s">
        <v>158</v>
      </c>
      <c r="H3719" s="4" t="s">
        <v>165</v>
      </c>
      <c r="I3719" s="16"/>
      <c r="J3719" s="16"/>
      <c r="K3719" s="16"/>
      <c r="L3719" s="16"/>
      <c r="M3719" s="16"/>
      <c r="N3719" s="16"/>
      <c r="O3719" s="17" t="str">
        <f>IFERROR(K3719/I3719,"")</f>
        <v/>
      </c>
      <c r="P3719" s="17" t="str">
        <f>IFERROR(L3719/J3719,"")</f>
        <v/>
      </c>
      <c r="Q3719" s="16"/>
      <c r="R3719" s="16"/>
      <c r="S3719" s="16"/>
      <c r="T3719" s="16"/>
      <c r="U3719" s="16"/>
      <c r="V3719" s="16"/>
      <c r="W3719" s="16"/>
      <c r="X3719" s="16"/>
      <c r="Y3719" s="16"/>
      <c r="Z3719" s="16"/>
      <c r="AA3719" s="16" t="str">
        <f>IF(COUNT(Q3719:Z3719)=0,"",SUM(Q3719:Q3719))</f>
        <v/>
      </c>
      <c r="AB3719" s="16" t="str">
        <f>IF(COUNT(Q3719:Z3719)=0,"",SUM(R3719:S3719))</f>
        <v/>
      </c>
      <c r="AC3719" s="16" t="str">
        <f>IF(COUNT(Q3719:Z3719)=0,"",SUM(T3719:V3719))</f>
        <v/>
      </c>
      <c r="AD3719" s="16" t="str">
        <f>IF(COUNT(Q3719:Z3719)=0,"",SUM(W3719:Y3719))</f>
        <v/>
      </c>
      <c r="AE3719" s="16" t="str">
        <f>IF(COUNT(Q3719:Z3719)=0,"",SUM(Z3719:Z3719))</f>
        <v/>
      </c>
      <c r="AF3719" s="16" t="str">
        <f>IF(COUNT(Q3719:Z3719)=0,"",SUM(Q3719:Z3719))</f>
        <v/>
      </c>
      <c r="AG3719" s="17" t="str">
        <f>IFERROR((AA3719+AB3719)/AF3719,"")</f>
        <v/>
      </c>
      <c r="AH3719" s="16"/>
    </row>
    <row r="3720" spans="1:34" x14ac:dyDescent="0.2">
      <c r="A3720" s="4" t="s">
        <v>21</v>
      </c>
      <c r="B3720" s="4" t="s">
        <v>136</v>
      </c>
      <c r="C3720" s="4" t="s">
        <v>955</v>
      </c>
      <c r="D3720" s="4" t="s">
        <v>665</v>
      </c>
      <c r="E3720" s="4" t="s">
        <v>666</v>
      </c>
      <c r="F3720" s="4" t="s">
        <v>2706</v>
      </c>
      <c r="G3720" s="4" t="s">
        <v>158</v>
      </c>
      <c r="H3720" s="4" t="s">
        <v>165</v>
      </c>
      <c r="I3720" s="16"/>
      <c r="J3720" s="16"/>
      <c r="K3720" s="16"/>
      <c r="L3720" s="16"/>
      <c r="M3720" s="16"/>
      <c r="N3720" s="16"/>
      <c r="O3720" s="17" t="str">
        <f>IFERROR(K3720/I3720,"")</f>
        <v/>
      </c>
      <c r="P3720" s="17" t="str">
        <f>IFERROR(L3720/J3720,"")</f>
        <v/>
      </c>
      <c r="Q3720" s="16"/>
      <c r="R3720" s="16"/>
      <c r="S3720" s="16"/>
      <c r="T3720" s="16"/>
      <c r="U3720" s="16"/>
      <c r="V3720" s="16"/>
      <c r="W3720" s="16"/>
      <c r="X3720" s="16"/>
      <c r="Y3720" s="16"/>
      <c r="Z3720" s="16"/>
      <c r="AA3720" s="16" t="str">
        <f>IF(COUNT(Q3720:Z3720)=0,"",SUM(Q3720:Q3720))</f>
        <v/>
      </c>
      <c r="AB3720" s="16" t="str">
        <f>IF(COUNT(Q3720:Z3720)=0,"",SUM(R3720:S3720))</f>
        <v/>
      </c>
      <c r="AC3720" s="16" t="str">
        <f>IF(COUNT(Q3720:Z3720)=0,"",SUM(T3720:V3720))</f>
        <v/>
      </c>
      <c r="AD3720" s="16" t="str">
        <f>IF(COUNT(Q3720:Z3720)=0,"",SUM(W3720:Y3720))</f>
        <v/>
      </c>
      <c r="AE3720" s="16" t="str">
        <f>IF(COUNT(Q3720:Z3720)=0,"",SUM(Z3720:Z3720))</f>
        <v/>
      </c>
      <c r="AF3720" s="16" t="str">
        <f>IF(COUNT(Q3720:Z3720)=0,"",SUM(Q3720:Z3720))</f>
        <v/>
      </c>
      <c r="AG3720" s="17" t="str">
        <f>IFERROR((AA3720+AB3720)/AF3720,"")</f>
        <v/>
      </c>
      <c r="AH3720" s="16"/>
    </row>
    <row r="3721" spans="1:34" x14ac:dyDescent="0.2">
      <c r="A3721" s="4" t="s">
        <v>21</v>
      </c>
      <c r="B3721" s="4" t="s">
        <v>136</v>
      </c>
      <c r="C3721" s="4" t="s">
        <v>955</v>
      </c>
      <c r="D3721" s="4" t="s">
        <v>665</v>
      </c>
      <c r="E3721" s="4" t="s">
        <v>666</v>
      </c>
      <c r="F3721" s="4" t="s">
        <v>2707</v>
      </c>
      <c r="G3721" s="4" t="s">
        <v>158</v>
      </c>
      <c r="H3721" s="4" t="s">
        <v>165</v>
      </c>
      <c r="I3721" s="16"/>
      <c r="J3721" s="16"/>
      <c r="K3721" s="16"/>
      <c r="L3721" s="16"/>
      <c r="M3721" s="16"/>
      <c r="N3721" s="16"/>
      <c r="O3721" s="17" t="str">
        <f>IFERROR(K3721/I3721,"")</f>
        <v/>
      </c>
      <c r="P3721" s="17" t="str">
        <f>IFERROR(L3721/J3721,"")</f>
        <v/>
      </c>
      <c r="Q3721" s="16"/>
      <c r="R3721" s="16"/>
      <c r="S3721" s="16"/>
      <c r="T3721" s="16"/>
      <c r="U3721" s="16"/>
      <c r="V3721" s="16"/>
      <c r="W3721" s="16"/>
      <c r="X3721" s="16"/>
      <c r="Y3721" s="16"/>
      <c r="Z3721" s="16"/>
      <c r="AA3721" s="16" t="str">
        <f>IF(COUNT(Q3721:Z3721)=0,"",SUM(Q3721:Q3721))</f>
        <v/>
      </c>
      <c r="AB3721" s="16" t="str">
        <f>IF(COUNT(Q3721:Z3721)=0,"",SUM(R3721:S3721))</f>
        <v/>
      </c>
      <c r="AC3721" s="16" t="str">
        <f>IF(COUNT(Q3721:Z3721)=0,"",SUM(T3721:V3721))</f>
        <v/>
      </c>
      <c r="AD3721" s="16" t="str">
        <f>IF(COUNT(Q3721:Z3721)=0,"",SUM(W3721:Y3721))</f>
        <v/>
      </c>
      <c r="AE3721" s="16" t="str">
        <f>IF(COUNT(Q3721:Z3721)=0,"",SUM(Z3721:Z3721))</f>
        <v/>
      </c>
      <c r="AF3721" s="16" t="str">
        <f>IF(COUNT(Q3721:Z3721)=0,"",SUM(Q3721:Z3721))</f>
        <v/>
      </c>
      <c r="AG3721" s="17" t="str">
        <f>IFERROR((AA3721+AB3721)/AF3721,"")</f>
        <v/>
      </c>
      <c r="AH3721" s="16"/>
    </row>
    <row r="3722" spans="1:34" x14ac:dyDescent="0.2">
      <c r="A3722" s="4" t="s">
        <v>21</v>
      </c>
      <c r="B3722" s="4" t="s">
        <v>136</v>
      </c>
      <c r="C3722" s="4" t="s">
        <v>955</v>
      </c>
      <c r="D3722" s="4" t="s">
        <v>668</v>
      </c>
      <c r="E3722" s="4" t="s">
        <v>669</v>
      </c>
      <c r="F3722" s="4" t="s">
        <v>2714</v>
      </c>
      <c r="G3722" s="4" t="s">
        <v>159</v>
      </c>
      <c r="H3722" s="4" t="s">
        <v>163</v>
      </c>
      <c r="I3722" s="16"/>
      <c r="J3722" s="16"/>
      <c r="K3722" s="16"/>
      <c r="L3722" s="16"/>
      <c r="M3722" s="16"/>
      <c r="N3722" s="16"/>
      <c r="O3722" s="17" t="str">
        <f>IFERROR(K3722/I3722,"")</f>
        <v/>
      </c>
      <c r="P3722" s="17" t="str">
        <f>IFERROR(L3722/J3722,"")</f>
        <v/>
      </c>
      <c r="Q3722" s="16"/>
      <c r="R3722" s="16"/>
      <c r="S3722" s="16"/>
      <c r="T3722" s="16"/>
      <c r="U3722" s="16"/>
      <c r="V3722" s="16"/>
      <c r="W3722" s="16"/>
      <c r="X3722" s="16"/>
      <c r="Y3722" s="16"/>
      <c r="Z3722" s="16"/>
      <c r="AA3722" s="16" t="str">
        <f>IF(COUNT(Q3722:Z3722)=0,"",SUM(Q3722:Q3722))</f>
        <v/>
      </c>
      <c r="AB3722" s="16" t="str">
        <f>IF(COUNT(Q3722:Z3722)=0,"",SUM(R3722:S3722))</f>
        <v/>
      </c>
      <c r="AC3722" s="16" t="str">
        <f>IF(COUNT(Q3722:Z3722)=0,"",SUM(T3722:V3722))</f>
        <v/>
      </c>
      <c r="AD3722" s="16" t="str">
        <f>IF(COUNT(Q3722:Z3722)=0,"",SUM(W3722:Y3722))</f>
        <v/>
      </c>
      <c r="AE3722" s="16" t="str">
        <f>IF(COUNT(Q3722:Z3722)=0,"",SUM(Z3722:Z3722))</f>
        <v/>
      </c>
      <c r="AF3722" s="16" t="str">
        <f>IF(COUNT(Q3722:Z3722)=0,"",SUM(Q3722:Z3722))</f>
        <v/>
      </c>
      <c r="AG3722" s="17" t="str">
        <f>IFERROR((AA3722+AB3722)/AF3722,"")</f>
        <v/>
      </c>
      <c r="AH3722" s="16"/>
    </row>
    <row r="3723" spans="1:34" x14ac:dyDescent="0.2">
      <c r="A3723" s="4" t="s">
        <v>21</v>
      </c>
      <c r="B3723" s="4" t="s">
        <v>136</v>
      </c>
      <c r="C3723" s="4" t="s">
        <v>955</v>
      </c>
      <c r="D3723" s="4" t="s">
        <v>668</v>
      </c>
      <c r="E3723" s="4" t="s">
        <v>669</v>
      </c>
      <c r="F3723" s="4" t="s">
        <v>2716</v>
      </c>
      <c r="G3723" s="4" t="s">
        <v>159</v>
      </c>
      <c r="H3723" s="4" t="s">
        <v>165</v>
      </c>
      <c r="I3723" s="16"/>
      <c r="J3723" s="16"/>
      <c r="K3723" s="16"/>
      <c r="L3723" s="16"/>
      <c r="M3723" s="16"/>
      <c r="N3723" s="16"/>
      <c r="O3723" s="17" t="str">
        <f>IFERROR(K3723/I3723,"")</f>
        <v/>
      </c>
      <c r="P3723" s="17" t="str">
        <f>IFERROR(L3723/J3723,"")</f>
        <v/>
      </c>
      <c r="Q3723" s="16"/>
      <c r="R3723" s="16"/>
      <c r="S3723" s="16"/>
      <c r="T3723" s="16"/>
      <c r="U3723" s="16"/>
      <c r="V3723" s="16"/>
      <c r="W3723" s="16"/>
      <c r="X3723" s="16"/>
      <c r="Y3723" s="16"/>
      <c r="Z3723" s="16"/>
      <c r="AA3723" s="16" t="str">
        <f>IF(COUNT(Q3723:Z3723)=0,"",SUM(Q3723:Q3723))</f>
        <v/>
      </c>
      <c r="AB3723" s="16" t="str">
        <f>IF(COUNT(Q3723:Z3723)=0,"",SUM(R3723:S3723))</f>
        <v/>
      </c>
      <c r="AC3723" s="16" t="str">
        <f>IF(COUNT(Q3723:Z3723)=0,"",SUM(T3723:V3723))</f>
        <v/>
      </c>
      <c r="AD3723" s="16" t="str">
        <f>IF(COUNT(Q3723:Z3723)=0,"",SUM(W3723:Y3723))</f>
        <v/>
      </c>
      <c r="AE3723" s="16" t="str">
        <f>IF(COUNT(Q3723:Z3723)=0,"",SUM(Z3723:Z3723))</f>
        <v/>
      </c>
      <c r="AF3723" s="16" t="str">
        <f>IF(COUNT(Q3723:Z3723)=0,"",SUM(Q3723:Z3723))</f>
        <v/>
      </c>
      <c r="AG3723" s="17" t="str">
        <f>IFERROR((AA3723+AB3723)/AF3723,"")</f>
        <v/>
      </c>
      <c r="AH3723" s="16"/>
    </row>
    <row r="3724" spans="1:34" x14ac:dyDescent="0.2">
      <c r="A3724" s="4" t="s">
        <v>21</v>
      </c>
      <c r="B3724" s="4" t="s">
        <v>136</v>
      </c>
      <c r="C3724" s="4" t="s">
        <v>955</v>
      </c>
      <c r="D3724" s="4" t="s">
        <v>668</v>
      </c>
      <c r="E3724" s="4" t="s">
        <v>669</v>
      </c>
      <c r="F3724" s="4" t="s">
        <v>2717</v>
      </c>
      <c r="G3724" s="4" t="s">
        <v>159</v>
      </c>
      <c r="H3724" s="4" t="s">
        <v>164</v>
      </c>
      <c r="I3724" s="16"/>
      <c r="J3724" s="16"/>
      <c r="K3724" s="16"/>
      <c r="L3724" s="16"/>
      <c r="M3724" s="16"/>
      <c r="N3724" s="16"/>
      <c r="O3724" s="17" t="str">
        <f>IFERROR(K3724/I3724,"")</f>
        <v/>
      </c>
      <c r="P3724" s="17" t="str">
        <f>IFERROR(L3724/J3724,"")</f>
        <v/>
      </c>
      <c r="Q3724" s="16"/>
      <c r="R3724" s="16"/>
      <c r="S3724" s="16"/>
      <c r="T3724" s="16"/>
      <c r="U3724" s="16"/>
      <c r="V3724" s="16"/>
      <c r="W3724" s="16"/>
      <c r="X3724" s="16"/>
      <c r="Y3724" s="16"/>
      <c r="Z3724" s="16"/>
      <c r="AA3724" s="16" t="str">
        <f>IF(COUNT(Q3724:Z3724)=0,"",SUM(Q3724:Q3724))</f>
        <v/>
      </c>
      <c r="AB3724" s="16" t="str">
        <f>IF(COUNT(Q3724:Z3724)=0,"",SUM(R3724:S3724))</f>
        <v/>
      </c>
      <c r="AC3724" s="16" t="str">
        <f>IF(COUNT(Q3724:Z3724)=0,"",SUM(T3724:V3724))</f>
        <v/>
      </c>
      <c r="AD3724" s="16" t="str">
        <f>IF(COUNT(Q3724:Z3724)=0,"",SUM(W3724:Y3724))</f>
        <v/>
      </c>
      <c r="AE3724" s="16" t="str">
        <f>IF(COUNT(Q3724:Z3724)=0,"",SUM(Z3724:Z3724))</f>
        <v/>
      </c>
      <c r="AF3724" s="16" t="str">
        <f>IF(COUNT(Q3724:Z3724)=0,"",SUM(Q3724:Z3724))</f>
        <v/>
      </c>
      <c r="AG3724" s="17" t="str">
        <f>IFERROR((AA3724+AB3724)/AF3724,"")</f>
        <v/>
      </c>
      <c r="AH3724" s="16"/>
    </row>
    <row r="3725" spans="1:34" x14ac:dyDescent="0.2">
      <c r="A3725" s="4" t="s">
        <v>21</v>
      </c>
      <c r="B3725" s="4" t="s">
        <v>136</v>
      </c>
      <c r="C3725" s="4" t="s">
        <v>955</v>
      </c>
      <c r="D3725" s="4" t="s">
        <v>668</v>
      </c>
      <c r="E3725" s="4" t="s">
        <v>669</v>
      </c>
      <c r="F3725" s="4" t="s">
        <v>2718</v>
      </c>
      <c r="G3725" s="4" t="s">
        <v>159</v>
      </c>
      <c r="H3725" s="4" t="s">
        <v>163</v>
      </c>
      <c r="I3725" s="16"/>
      <c r="J3725" s="16"/>
      <c r="K3725" s="16"/>
      <c r="L3725" s="16"/>
      <c r="M3725" s="16"/>
      <c r="N3725" s="16"/>
      <c r="O3725" s="17" t="str">
        <f>IFERROR(K3725/I3725,"")</f>
        <v/>
      </c>
      <c r="P3725" s="17" t="str">
        <f>IFERROR(L3725/J3725,"")</f>
        <v/>
      </c>
      <c r="Q3725" s="16"/>
      <c r="R3725" s="16"/>
      <c r="S3725" s="16"/>
      <c r="T3725" s="16"/>
      <c r="U3725" s="16"/>
      <c r="V3725" s="16"/>
      <c r="W3725" s="16"/>
      <c r="X3725" s="16"/>
      <c r="Y3725" s="16"/>
      <c r="Z3725" s="16"/>
      <c r="AA3725" s="16" t="str">
        <f>IF(COUNT(Q3725:Z3725)=0,"",SUM(Q3725:Q3725))</f>
        <v/>
      </c>
      <c r="AB3725" s="16" t="str">
        <f>IF(COUNT(Q3725:Z3725)=0,"",SUM(R3725:S3725))</f>
        <v/>
      </c>
      <c r="AC3725" s="16" t="str">
        <f>IF(COUNT(Q3725:Z3725)=0,"",SUM(T3725:V3725))</f>
        <v/>
      </c>
      <c r="AD3725" s="16" t="str">
        <f>IF(COUNT(Q3725:Z3725)=0,"",SUM(W3725:Y3725))</f>
        <v/>
      </c>
      <c r="AE3725" s="16" t="str">
        <f>IF(COUNT(Q3725:Z3725)=0,"",SUM(Z3725:Z3725))</f>
        <v/>
      </c>
      <c r="AF3725" s="16" t="str">
        <f>IF(COUNT(Q3725:Z3725)=0,"",SUM(Q3725:Z3725))</f>
        <v/>
      </c>
      <c r="AG3725" s="17" t="str">
        <f>IFERROR((AA3725+AB3725)/AF3725,"")</f>
        <v/>
      </c>
      <c r="AH3725" s="16"/>
    </row>
    <row r="3726" spans="1:34" x14ac:dyDescent="0.2">
      <c r="A3726" s="4" t="s">
        <v>21</v>
      </c>
      <c r="B3726" s="4" t="s">
        <v>136</v>
      </c>
      <c r="C3726" s="4" t="s">
        <v>955</v>
      </c>
      <c r="D3726" s="4" t="s">
        <v>668</v>
      </c>
      <c r="E3726" s="4" t="s">
        <v>669</v>
      </c>
      <c r="F3726" s="4" t="s">
        <v>2719</v>
      </c>
      <c r="G3726" s="4" t="s">
        <v>159</v>
      </c>
      <c r="H3726" s="4" t="s">
        <v>163</v>
      </c>
      <c r="I3726" s="16"/>
      <c r="J3726" s="16"/>
      <c r="K3726" s="16"/>
      <c r="L3726" s="16"/>
      <c r="M3726" s="16"/>
      <c r="N3726" s="16"/>
      <c r="O3726" s="17" t="str">
        <f>IFERROR(K3726/I3726,"")</f>
        <v/>
      </c>
      <c r="P3726" s="17" t="str">
        <f>IFERROR(L3726/J3726,"")</f>
        <v/>
      </c>
      <c r="Q3726" s="16"/>
      <c r="R3726" s="16"/>
      <c r="S3726" s="16"/>
      <c r="T3726" s="16"/>
      <c r="U3726" s="16"/>
      <c r="V3726" s="16"/>
      <c r="W3726" s="16"/>
      <c r="X3726" s="16"/>
      <c r="Y3726" s="16"/>
      <c r="Z3726" s="16"/>
      <c r="AA3726" s="16" t="str">
        <f>IF(COUNT(Q3726:Z3726)=0,"",SUM(Q3726:Q3726))</f>
        <v/>
      </c>
      <c r="AB3726" s="16" t="str">
        <f>IF(COUNT(Q3726:Z3726)=0,"",SUM(R3726:S3726))</f>
        <v/>
      </c>
      <c r="AC3726" s="16" t="str">
        <f>IF(COUNT(Q3726:Z3726)=0,"",SUM(T3726:V3726))</f>
        <v/>
      </c>
      <c r="AD3726" s="16" t="str">
        <f>IF(COUNT(Q3726:Z3726)=0,"",SUM(W3726:Y3726))</f>
        <v/>
      </c>
      <c r="AE3726" s="16" t="str">
        <f>IF(COUNT(Q3726:Z3726)=0,"",SUM(Z3726:Z3726))</f>
        <v/>
      </c>
      <c r="AF3726" s="16" t="str">
        <f>IF(COUNT(Q3726:Z3726)=0,"",SUM(Q3726:Z3726))</f>
        <v/>
      </c>
      <c r="AG3726" s="17" t="str">
        <f>IFERROR((AA3726+AB3726)/AF3726,"")</f>
        <v/>
      </c>
      <c r="AH3726" s="16"/>
    </row>
    <row r="3727" spans="1:34" x14ac:dyDescent="0.2">
      <c r="A3727" s="4" t="s">
        <v>21</v>
      </c>
      <c r="B3727" s="4" t="s">
        <v>136</v>
      </c>
      <c r="C3727" s="4" t="s">
        <v>955</v>
      </c>
      <c r="D3727" s="4" t="s">
        <v>668</v>
      </c>
      <c r="E3727" s="4" t="s">
        <v>669</v>
      </c>
      <c r="F3727" s="4" t="s">
        <v>2723</v>
      </c>
      <c r="G3727" s="4" t="s">
        <v>159</v>
      </c>
      <c r="H3727" s="4" t="s">
        <v>165</v>
      </c>
      <c r="I3727" s="16"/>
      <c r="J3727" s="16"/>
      <c r="K3727" s="16"/>
      <c r="L3727" s="16"/>
      <c r="M3727" s="16"/>
      <c r="N3727" s="16"/>
      <c r="O3727" s="17" t="str">
        <f>IFERROR(K3727/I3727,"")</f>
        <v/>
      </c>
      <c r="P3727" s="17" t="str">
        <f>IFERROR(L3727/J3727,"")</f>
        <v/>
      </c>
      <c r="Q3727" s="16"/>
      <c r="R3727" s="16"/>
      <c r="S3727" s="16"/>
      <c r="T3727" s="16"/>
      <c r="U3727" s="16"/>
      <c r="V3727" s="16"/>
      <c r="W3727" s="16"/>
      <c r="X3727" s="16"/>
      <c r="Y3727" s="16"/>
      <c r="Z3727" s="16"/>
      <c r="AA3727" s="16" t="str">
        <f>IF(COUNT(Q3727:Z3727)=0,"",SUM(Q3727:Q3727))</f>
        <v/>
      </c>
      <c r="AB3727" s="16" t="str">
        <f>IF(COUNT(Q3727:Z3727)=0,"",SUM(R3727:S3727))</f>
        <v/>
      </c>
      <c r="AC3727" s="16" t="str">
        <f>IF(COUNT(Q3727:Z3727)=0,"",SUM(T3727:V3727))</f>
        <v/>
      </c>
      <c r="AD3727" s="16" t="str">
        <f>IF(COUNT(Q3727:Z3727)=0,"",SUM(W3727:Y3727))</f>
        <v/>
      </c>
      <c r="AE3727" s="16" t="str">
        <f>IF(COUNT(Q3727:Z3727)=0,"",SUM(Z3727:Z3727))</f>
        <v/>
      </c>
      <c r="AF3727" s="16" t="str">
        <f>IF(COUNT(Q3727:Z3727)=0,"",SUM(Q3727:Z3727))</f>
        <v/>
      </c>
      <c r="AG3727" s="17" t="str">
        <f>IFERROR((AA3727+AB3727)/AF3727,"")</f>
        <v/>
      </c>
      <c r="AH3727" s="16"/>
    </row>
    <row r="3728" spans="1:34" x14ac:dyDescent="0.2">
      <c r="A3728" s="4" t="s">
        <v>21</v>
      </c>
      <c r="B3728" s="4" t="s">
        <v>136</v>
      </c>
      <c r="C3728" s="4" t="s">
        <v>955</v>
      </c>
      <c r="D3728" s="4" t="s">
        <v>668</v>
      </c>
      <c r="E3728" s="4" t="s">
        <v>669</v>
      </c>
      <c r="F3728" s="4" t="s">
        <v>2724</v>
      </c>
      <c r="G3728" s="4" t="s">
        <v>159</v>
      </c>
      <c r="H3728" s="4" t="s">
        <v>165</v>
      </c>
      <c r="I3728" s="16"/>
      <c r="J3728" s="16"/>
      <c r="K3728" s="16"/>
      <c r="L3728" s="16"/>
      <c r="M3728" s="16"/>
      <c r="N3728" s="16"/>
      <c r="O3728" s="17" t="str">
        <f>IFERROR(K3728/I3728,"")</f>
        <v/>
      </c>
      <c r="P3728" s="17" t="str">
        <f>IFERROR(L3728/J3728,"")</f>
        <v/>
      </c>
      <c r="Q3728" s="16"/>
      <c r="R3728" s="16"/>
      <c r="S3728" s="16"/>
      <c r="T3728" s="16"/>
      <c r="U3728" s="16"/>
      <c r="V3728" s="16"/>
      <c r="W3728" s="16"/>
      <c r="X3728" s="16"/>
      <c r="Y3728" s="16"/>
      <c r="Z3728" s="16"/>
      <c r="AA3728" s="16" t="str">
        <f>IF(COUNT(Q3728:Z3728)=0,"",SUM(Q3728:Q3728))</f>
        <v/>
      </c>
      <c r="AB3728" s="16" t="str">
        <f>IF(COUNT(Q3728:Z3728)=0,"",SUM(R3728:S3728))</f>
        <v/>
      </c>
      <c r="AC3728" s="16" t="str">
        <f>IF(COUNT(Q3728:Z3728)=0,"",SUM(T3728:V3728))</f>
        <v/>
      </c>
      <c r="AD3728" s="16" t="str">
        <f>IF(COUNT(Q3728:Z3728)=0,"",SUM(W3728:Y3728))</f>
        <v/>
      </c>
      <c r="AE3728" s="16" t="str">
        <f>IF(COUNT(Q3728:Z3728)=0,"",SUM(Z3728:Z3728))</f>
        <v/>
      </c>
      <c r="AF3728" s="16" t="str">
        <f>IF(COUNT(Q3728:Z3728)=0,"",SUM(Q3728:Z3728))</f>
        <v/>
      </c>
      <c r="AG3728" s="17" t="str">
        <f>IFERROR((AA3728+AB3728)/AF3728,"")</f>
        <v/>
      </c>
      <c r="AH3728" s="16"/>
    </row>
    <row r="3729" spans="1:34" x14ac:dyDescent="0.2">
      <c r="A3729" s="4" t="s">
        <v>21</v>
      </c>
      <c r="B3729" s="4" t="s">
        <v>136</v>
      </c>
      <c r="C3729" s="4" t="s">
        <v>955</v>
      </c>
      <c r="D3729" s="4" t="s">
        <v>668</v>
      </c>
      <c r="E3729" s="4" t="s">
        <v>669</v>
      </c>
      <c r="F3729" s="4" t="s">
        <v>2725</v>
      </c>
      <c r="G3729" s="4" t="s">
        <v>159</v>
      </c>
      <c r="H3729" s="4" t="s">
        <v>165</v>
      </c>
      <c r="I3729" s="16"/>
      <c r="J3729" s="16"/>
      <c r="K3729" s="16"/>
      <c r="L3729" s="16"/>
      <c r="M3729" s="16"/>
      <c r="N3729" s="16"/>
      <c r="O3729" s="17" t="str">
        <f>IFERROR(K3729/I3729,"")</f>
        <v/>
      </c>
      <c r="P3729" s="17" t="str">
        <f>IFERROR(L3729/J3729,"")</f>
        <v/>
      </c>
      <c r="Q3729" s="16"/>
      <c r="R3729" s="16"/>
      <c r="S3729" s="16"/>
      <c r="T3729" s="16"/>
      <c r="U3729" s="16"/>
      <c r="V3729" s="16"/>
      <c r="W3729" s="16"/>
      <c r="X3729" s="16"/>
      <c r="Y3729" s="16"/>
      <c r="Z3729" s="16"/>
      <c r="AA3729" s="16" t="str">
        <f>IF(COUNT(Q3729:Z3729)=0,"",SUM(Q3729:Q3729))</f>
        <v/>
      </c>
      <c r="AB3729" s="16" t="str">
        <f>IF(COUNT(Q3729:Z3729)=0,"",SUM(R3729:S3729))</f>
        <v/>
      </c>
      <c r="AC3729" s="16" t="str">
        <f>IF(COUNT(Q3729:Z3729)=0,"",SUM(T3729:V3729))</f>
        <v/>
      </c>
      <c r="AD3729" s="16" t="str">
        <f>IF(COUNT(Q3729:Z3729)=0,"",SUM(W3729:Y3729))</f>
        <v/>
      </c>
      <c r="AE3729" s="16" t="str">
        <f>IF(COUNT(Q3729:Z3729)=0,"",SUM(Z3729:Z3729))</f>
        <v/>
      </c>
      <c r="AF3729" s="16" t="str">
        <f>IF(COUNT(Q3729:Z3729)=0,"",SUM(Q3729:Z3729))</f>
        <v/>
      </c>
      <c r="AG3729" s="17" t="str">
        <f>IFERROR((AA3729+AB3729)/AF3729,"")</f>
        <v/>
      </c>
      <c r="AH3729" s="16"/>
    </row>
    <row r="3730" spans="1:34" x14ac:dyDescent="0.2">
      <c r="A3730" s="4" t="s">
        <v>21</v>
      </c>
      <c r="B3730" s="4" t="s">
        <v>136</v>
      </c>
      <c r="C3730" s="4" t="s">
        <v>955</v>
      </c>
      <c r="D3730" s="4" t="s">
        <v>668</v>
      </c>
      <c r="E3730" s="4" t="s">
        <v>669</v>
      </c>
      <c r="F3730" s="4" t="s">
        <v>2726</v>
      </c>
      <c r="G3730" s="4" t="s">
        <v>159</v>
      </c>
      <c r="H3730" s="4" t="s">
        <v>164</v>
      </c>
      <c r="I3730" s="16"/>
      <c r="J3730" s="16"/>
      <c r="K3730" s="16"/>
      <c r="L3730" s="16"/>
      <c r="M3730" s="16"/>
      <c r="N3730" s="16"/>
      <c r="O3730" s="17" t="str">
        <f>IFERROR(K3730/I3730,"")</f>
        <v/>
      </c>
      <c r="P3730" s="17" t="str">
        <f>IFERROR(L3730/J3730,"")</f>
        <v/>
      </c>
      <c r="Q3730" s="16"/>
      <c r="R3730" s="16"/>
      <c r="S3730" s="16"/>
      <c r="T3730" s="16"/>
      <c r="U3730" s="16"/>
      <c r="V3730" s="16"/>
      <c r="W3730" s="16"/>
      <c r="X3730" s="16"/>
      <c r="Y3730" s="16"/>
      <c r="Z3730" s="16"/>
      <c r="AA3730" s="16" t="str">
        <f>IF(COUNT(Q3730:Z3730)=0,"",SUM(Q3730:Q3730))</f>
        <v/>
      </c>
      <c r="AB3730" s="16" t="str">
        <f>IF(COUNT(Q3730:Z3730)=0,"",SUM(R3730:S3730))</f>
        <v/>
      </c>
      <c r="AC3730" s="16" t="str">
        <f>IF(COUNT(Q3730:Z3730)=0,"",SUM(T3730:V3730))</f>
        <v/>
      </c>
      <c r="AD3730" s="16" t="str">
        <f>IF(COUNT(Q3730:Z3730)=0,"",SUM(W3730:Y3730))</f>
        <v/>
      </c>
      <c r="AE3730" s="16" t="str">
        <f>IF(COUNT(Q3730:Z3730)=0,"",SUM(Z3730:Z3730))</f>
        <v/>
      </c>
      <c r="AF3730" s="16" t="str">
        <f>IF(COUNT(Q3730:Z3730)=0,"",SUM(Q3730:Z3730))</f>
        <v/>
      </c>
      <c r="AG3730" s="17" t="str">
        <f>IFERROR((AA3730+AB3730)/AF3730,"")</f>
        <v/>
      </c>
      <c r="AH3730" s="16"/>
    </row>
    <row r="3731" spans="1:34" x14ac:dyDescent="0.2">
      <c r="A3731" s="4" t="s">
        <v>21</v>
      </c>
      <c r="B3731" s="4" t="s">
        <v>136</v>
      </c>
      <c r="C3731" s="4" t="s">
        <v>955</v>
      </c>
      <c r="D3731" s="4" t="s">
        <v>668</v>
      </c>
      <c r="E3731" s="4" t="s">
        <v>669</v>
      </c>
      <c r="F3731" s="4" t="s">
        <v>2727</v>
      </c>
      <c r="G3731" s="4" t="s">
        <v>159</v>
      </c>
      <c r="H3731" s="4" t="s">
        <v>164</v>
      </c>
      <c r="I3731" s="16"/>
      <c r="J3731" s="16"/>
      <c r="K3731" s="16"/>
      <c r="L3731" s="16"/>
      <c r="M3731" s="16"/>
      <c r="N3731" s="16"/>
      <c r="O3731" s="17" t="str">
        <f>IFERROR(K3731/I3731,"")</f>
        <v/>
      </c>
      <c r="P3731" s="17" t="str">
        <f>IFERROR(L3731/J3731,"")</f>
        <v/>
      </c>
      <c r="Q3731" s="16"/>
      <c r="R3731" s="16"/>
      <c r="S3731" s="16"/>
      <c r="T3731" s="16"/>
      <c r="U3731" s="16"/>
      <c r="V3731" s="16"/>
      <c r="W3731" s="16"/>
      <c r="X3731" s="16"/>
      <c r="Y3731" s="16"/>
      <c r="Z3731" s="16"/>
      <c r="AA3731" s="16" t="str">
        <f>IF(COUNT(Q3731:Z3731)=0,"",SUM(Q3731:Q3731))</f>
        <v/>
      </c>
      <c r="AB3731" s="16" t="str">
        <f>IF(COUNT(Q3731:Z3731)=0,"",SUM(R3731:S3731))</f>
        <v/>
      </c>
      <c r="AC3731" s="16" t="str">
        <f>IF(COUNT(Q3731:Z3731)=0,"",SUM(T3731:V3731))</f>
        <v/>
      </c>
      <c r="AD3731" s="16" t="str">
        <f>IF(COUNT(Q3731:Z3731)=0,"",SUM(W3731:Y3731))</f>
        <v/>
      </c>
      <c r="AE3731" s="16" t="str">
        <f>IF(COUNT(Q3731:Z3731)=0,"",SUM(Z3731:Z3731))</f>
        <v/>
      </c>
      <c r="AF3731" s="16" t="str">
        <f>IF(COUNT(Q3731:Z3731)=0,"",SUM(Q3731:Z3731))</f>
        <v/>
      </c>
      <c r="AG3731" s="17" t="str">
        <f>IFERROR((AA3731+AB3731)/AF3731,"")</f>
        <v/>
      </c>
      <c r="AH3731" s="16"/>
    </row>
    <row r="3732" spans="1:34" x14ac:dyDescent="0.2">
      <c r="A3732" s="4" t="s">
        <v>21</v>
      </c>
      <c r="B3732" s="4" t="s">
        <v>136</v>
      </c>
      <c r="C3732" s="4" t="s">
        <v>955</v>
      </c>
      <c r="D3732" s="4" t="s">
        <v>668</v>
      </c>
      <c r="E3732" s="4" t="s">
        <v>669</v>
      </c>
      <c r="F3732" s="4" t="s">
        <v>2728</v>
      </c>
      <c r="G3732" s="4" t="s">
        <v>159</v>
      </c>
      <c r="H3732" s="4" t="s">
        <v>164</v>
      </c>
      <c r="I3732" s="16"/>
      <c r="J3732" s="16"/>
      <c r="K3732" s="16"/>
      <c r="L3732" s="16"/>
      <c r="M3732" s="16"/>
      <c r="N3732" s="16"/>
      <c r="O3732" s="17" t="str">
        <f>IFERROR(K3732/I3732,"")</f>
        <v/>
      </c>
      <c r="P3732" s="17" t="str">
        <f>IFERROR(L3732/J3732,"")</f>
        <v/>
      </c>
      <c r="Q3732" s="16"/>
      <c r="R3732" s="16"/>
      <c r="S3732" s="16"/>
      <c r="T3732" s="16"/>
      <c r="U3732" s="16"/>
      <c r="V3732" s="16"/>
      <c r="W3732" s="16"/>
      <c r="X3732" s="16"/>
      <c r="Y3732" s="16"/>
      <c r="Z3732" s="16"/>
      <c r="AA3732" s="16" t="str">
        <f>IF(COUNT(Q3732:Z3732)=0,"",SUM(Q3732:Q3732))</f>
        <v/>
      </c>
      <c r="AB3732" s="16" t="str">
        <f>IF(COUNT(Q3732:Z3732)=0,"",SUM(R3732:S3732))</f>
        <v/>
      </c>
      <c r="AC3732" s="16" t="str">
        <f>IF(COUNT(Q3732:Z3732)=0,"",SUM(T3732:V3732))</f>
        <v/>
      </c>
      <c r="AD3732" s="16" t="str">
        <f>IF(COUNT(Q3732:Z3732)=0,"",SUM(W3732:Y3732))</f>
        <v/>
      </c>
      <c r="AE3732" s="16" t="str">
        <f>IF(COUNT(Q3732:Z3732)=0,"",SUM(Z3732:Z3732))</f>
        <v/>
      </c>
      <c r="AF3732" s="16" t="str">
        <f>IF(COUNT(Q3732:Z3732)=0,"",SUM(Q3732:Z3732))</f>
        <v/>
      </c>
      <c r="AG3732" s="17" t="str">
        <f>IFERROR((AA3732+AB3732)/AF3732,"")</f>
        <v/>
      </c>
      <c r="AH3732" s="16"/>
    </row>
    <row r="3733" spans="1:34" x14ac:dyDescent="0.2">
      <c r="A3733" s="4" t="s">
        <v>21</v>
      </c>
      <c r="B3733" s="4" t="s">
        <v>136</v>
      </c>
      <c r="C3733" s="4" t="s">
        <v>955</v>
      </c>
      <c r="D3733" s="4" t="s">
        <v>668</v>
      </c>
      <c r="E3733" s="4" t="s">
        <v>669</v>
      </c>
      <c r="F3733" s="4" t="s">
        <v>2729</v>
      </c>
      <c r="G3733" s="4" t="s">
        <v>159</v>
      </c>
      <c r="H3733" s="4" t="s">
        <v>163</v>
      </c>
      <c r="I3733" s="16"/>
      <c r="J3733" s="16"/>
      <c r="K3733" s="16"/>
      <c r="L3733" s="16"/>
      <c r="M3733" s="16"/>
      <c r="N3733" s="16"/>
      <c r="O3733" s="17" t="str">
        <f>IFERROR(K3733/I3733,"")</f>
        <v/>
      </c>
      <c r="P3733" s="17" t="str">
        <f>IFERROR(L3733/J3733,"")</f>
        <v/>
      </c>
      <c r="Q3733" s="16"/>
      <c r="R3733" s="16"/>
      <c r="S3733" s="16"/>
      <c r="T3733" s="16"/>
      <c r="U3733" s="16"/>
      <c r="V3733" s="16"/>
      <c r="W3733" s="16"/>
      <c r="X3733" s="16"/>
      <c r="Y3733" s="16"/>
      <c r="Z3733" s="16"/>
      <c r="AA3733" s="16" t="str">
        <f>IF(COUNT(Q3733:Z3733)=0,"",SUM(Q3733:Q3733))</f>
        <v/>
      </c>
      <c r="AB3733" s="16" t="str">
        <f>IF(COUNT(Q3733:Z3733)=0,"",SUM(R3733:S3733))</f>
        <v/>
      </c>
      <c r="AC3733" s="16" t="str">
        <f>IF(COUNT(Q3733:Z3733)=0,"",SUM(T3733:V3733))</f>
        <v/>
      </c>
      <c r="AD3733" s="16" t="str">
        <f>IF(COUNT(Q3733:Z3733)=0,"",SUM(W3733:Y3733))</f>
        <v/>
      </c>
      <c r="AE3733" s="16" t="str">
        <f>IF(COUNT(Q3733:Z3733)=0,"",SUM(Z3733:Z3733))</f>
        <v/>
      </c>
      <c r="AF3733" s="16" t="str">
        <f>IF(COUNT(Q3733:Z3733)=0,"",SUM(Q3733:Z3733))</f>
        <v/>
      </c>
      <c r="AG3733" s="17" t="str">
        <f>IFERROR((AA3733+AB3733)/AF3733,"")</f>
        <v/>
      </c>
      <c r="AH3733" s="16"/>
    </row>
    <row r="3734" spans="1:34" x14ac:dyDescent="0.2">
      <c r="A3734" s="4" t="s">
        <v>21</v>
      </c>
      <c r="B3734" s="4" t="s">
        <v>136</v>
      </c>
      <c r="C3734" s="4" t="s">
        <v>955</v>
      </c>
      <c r="D3734" s="4" t="s">
        <v>668</v>
      </c>
      <c r="E3734" s="4" t="s">
        <v>669</v>
      </c>
      <c r="F3734" s="4" t="s">
        <v>2730</v>
      </c>
      <c r="G3734" s="4" t="s">
        <v>159</v>
      </c>
      <c r="H3734" s="4" t="s">
        <v>163</v>
      </c>
      <c r="I3734" s="16"/>
      <c r="J3734" s="16"/>
      <c r="K3734" s="16"/>
      <c r="L3734" s="16"/>
      <c r="M3734" s="16"/>
      <c r="N3734" s="16"/>
      <c r="O3734" s="17" t="str">
        <f>IFERROR(K3734/I3734,"")</f>
        <v/>
      </c>
      <c r="P3734" s="17" t="str">
        <f>IFERROR(L3734/J3734,"")</f>
        <v/>
      </c>
      <c r="Q3734" s="16"/>
      <c r="R3734" s="16"/>
      <c r="S3734" s="16"/>
      <c r="T3734" s="16"/>
      <c r="U3734" s="16"/>
      <c r="V3734" s="16"/>
      <c r="W3734" s="16"/>
      <c r="X3734" s="16"/>
      <c r="Y3734" s="16"/>
      <c r="Z3734" s="16"/>
      <c r="AA3734" s="16" t="str">
        <f>IF(COUNT(Q3734:Z3734)=0,"",SUM(Q3734:Q3734))</f>
        <v/>
      </c>
      <c r="AB3734" s="16" t="str">
        <f>IF(COUNT(Q3734:Z3734)=0,"",SUM(R3734:S3734))</f>
        <v/>
      </c>
      <c r="AC3734" s="16" t="str">
        <f>IF(COUNT(Q3734:Z3734)=0,"",SUM(T3734:V3734))</f>
        <v/>
      </c>
      <c r="AD3734" s="16" t="str">
        <f>IF(COUNT(Q3734:Z3734)=0,"",SUM(W3734:Y3734))</f>
        <v/>
      </c>
      <c r="AE3734" s="16" t="str">
        <f>IF(COUNT(Q3734:Z3734)=0,"",SUM(Z3734:Z3734))</f>
        <v/>
      </c>
      <c r="AF3734" s="16" t="str">
        <f>IF(COUNT(Q3734:Z3734)=0,"",SUM(Q3734:Z3734))</f>
        <v/>
      </c>
      <c r="AG3734" s="17" t="str">
        <f>IFERROR((AA3734+AB3734)/AF3734,"")</f>
        <v/>
      </c>
      <c r="AH3734" s="16"/>
    </row>
    <row r="3735" spans="1:34" x14ac:dyDescent="0.2">
      <c r="A3735" s="4" t="s">
        <v>21</v>
      </c>
      <c r="B3735" s="4" t="s">
        <v>136</v>
      </c>
      <c r="C3735" s="4" t="s">
        <v>955</v>
      </c>
      <c r="D3735" s="4" t="s">
        <v>668</v>
      </c>
      <c r="E3735" s="4" t="s">
        <v>669</v>
      </c>
      <c r="F3735" s="4" t="s">
        <v>2731</v>
      </c>
      <c r="G3735" s="4" t="s">
        <v>159</v>
      </c>
      <c r="H3735" s="4" t="s">
        <v>163</v>
      </c>
      <c r="I3735" s="16"/>
      <c r="J3735" s="16"/>
      <c r="K3735" s="16"/>
      <c r="L3735" s="16"/>
      <c r="M3735" s="16"/>
      <c r="N3735" s="16"/>
      <c r="O3735" s="17" t="str">
        <f>IFERROR(K3735/I3735,"")</f>
        <v/>
      </c>
      <c r="P3735" s="17" t="str">
        <f>IFERROR(L3735/J3735,"")</f>
        <v/>
      </c>
      <c r="Q3735" s="16"/>
      <c r="R3735" s="16"/>
      <c r="S3735" s="16"/>
      <c r="T3735" s="16"/>
      <c r="U3735" s="16"/>
      <c r="V3735" s="16"/>
      <c r="W3735" s="16"/>
      <c r="X3735" s="16"/>
      <c r="Y3735" s="16"/>
      <c r="Z3735" s="16"/>
      <c r="AA3735" s="16" t="str">
        <f>IF(COUNT(Q3735:Z3735)=0,"",SUM(Q3735:Q3735))</f>
        <v/>
      </c>
      <c r="AB3735" s="16" t="str">
        <f>IF(COUNT(Q3735:Z3735)=0,"",SUM(R3735:S3735))</f>
        <v/>
      </c>
      <c r="AC3735" s="16" t="str">
        <f>IF(COUNT(Q3735:Z3735)=0,"",SUM(T3735:V3735))</f>
        <v/>
      </c>
      <c r="AD3735" s="16" t="str">
        <f>IF(COUNT(Q3735:Z3735)=0,"",SUM(W3735:Y3735))</f>
        <v/>
      </c>
      <c r="AE3735" s="16" t="str">
        <f>IF(COUNT(Q3735:Z3735)=0,"",SUM(Z3735:Z3735))</f>
        <v/>
      </c>
      <c r="AF3735" s="16" t="str">
        <f>IF(COUNT(Q3735:Z3735)=0,"",SUM(Q3735:Z3735))</f>
        <v/>
      </c>
      <c r="AG3735" s="17" t="str">
        <f>IFERROR((AA3735+AB3735)/AF3735,"")</f>
        <v/>
      </c>
      <c r="AH3735" s="16"/>
    </row>
    <row r="3736" spans="1:34" x14ac:dyDescent="0.2">
      <c r="A3736" s="4" t="s">
        <v>21</v>
      </c>
      <c r="B3736" s="4" t="s">
        <v>136</v>
      </c>
      <c r="C3736" s="4" t="s">
        <v>955</v>
      </c>
      <c r="D3736" s="4" t="s">
        <v>668</v>
      </c>
      <c r="E3736" s="4" t="s">
        <v>669</v>
      </c>
      <c r="F3736" s="4" t="s">
        <v>2732</v>
      </c>
      <c r="G3736" s="4" t="s">
        <v>159</v>
      </c>
      <c r="H3736" s="4" t="s">
        <v>165</v>
      </c>
      <c r="I3736" s="16"/>
      <c r="J3736" s="16"/>
      <c r="K3736" s="16"/>
      <c r="L3736" s="16"/>
      <c r="M3736" s="16"/>
      <c r="N3736" s="16"/>
      <c r="O3736" s="17" t="str">
        <f>IFERROR(K3736/I3736,"")</f>
        <v/>
      </c>
      <c r="P3736" s="17" t="str">
        <f>IFERROR(L3736/J3736,"")</f>
        <v/>
      </c>
      <c r="Q3736" s="16"/>
      <c r="R3736" s="16"/>
      <c r="S3736" s="16"/>
      <c r="T3736" s="16"/>
      <c r="U3736" s="16"/>
      <c r="V3736" s="16"/>
      <c r="W3736" s="16"/>
      <c r="X3736" s="16"/>
      <c r="Y3736" s="16"/>
      <c r="Z3736" s="16"/>
      <c r="AA3736" s="16" t="str">
        <f>IF(COUNT(Q3736:Z3736)=0,"",SUM(Q3736:Q3736))</f>
        <v/>
      </c>
      <c r="AB3736" s="16" t="str">
        <f>IF(COUNT(Q3736:Z3736)=0,"",SUM(R3736:S3736))</f>
        <v/>
      </c>
      <c r="AC3736" s="16" t="str">
        <f>IF(COUNT(Q3736:Z3736)=0,"",SUM(T3736:V3736))</f>
        <v/>
      </c>
      <c r="AD3736" s="16" t="str">
        <f>IF(COUNT(Q3736:Z3736)=0,"",SUM(W3736:Y3736))</f>
        <v/>
      </c>
      <c r="AE3736" s="16" t="str">
        <f>IF(COUNT(Q3736:Z3736)=0,"",SUM(Z3736:Z3736))</f>
        <v/>
      </c>
      <c r="AF3736" s="16" t="str">
        <f>IF(COUNT(Q3736:Z3736)=0,"",SUM(Q3736:Z3736))</f>
        <v/>
      </c>
      <c r="AG3736" s="17" t="str">
        <f>IFERROR((AA3736+AB3736)/AF3736,"")</f>
        <v/>
      </c>
      <c r="AH3736" s="16"/>
    </row>
    <row r="3737" spans="1:34" x14ac:dyDescent="0.2">
      <c r="A3737" s="4" t="s">
        <v>21</v>
      </c>
      <c r="B3737" s="4" t="s">
        <v>136</v>
      </c>
      <c r="C3737" s="4" t="s">
        <v>955</v>
      </c>
      <c r="D3737" s="4" t="s">
        <v>668</v>
      </c>
      <c r="E3737" s="4" t="s">
        <v>669</v>
      </c>
      <c r="F3737" s="4" t="s">
        <v>2733</v>
      </c>
      <c r="G3737" s="4" t="s">
        <v>159</v>
      </c>
      <c r="H3737" s="4" t="s">
        <v>163</v>
      </c>
      <c r="I3737" s="16"/>
      <c r="J3737" s="16"/>
      <c r="K3737" s="16"/>
      <c r="L3737" s="16"/>
      <c r="M3737" s="16"/>
      <c r="N3737" s="16"/>
      <c r="O3737" s="17" t="str">
        <f>IFERROR(K3737/I3737,"")</f>
        <v/>
      </c>
      <c r="P3737" s="17" t="str">
        <f>IFERROR(L3737/J3737,"")</f>
        <v/>
      </c>
      <c r="Q3737" s="16"/>
      <c r="R3737" s="16"/>
      <c r="S3737" s="16"/>
      <c r="T3737" s="16"/>
      <c r="U3737" s="16"/>
      <c r="V3737" s="16"/>
      <c r="W3737" s="16"/>
      <c r="X3737" s="16"/>
      <c r="Y3737" s="16"/>
      <c r="Z3737" s="16"/>
      <c r="AA3737" s="16" t="str">
        <f>IF(COUNT(Q3737:Z3737)=0,"",SUM(Q3737:Q3737))</f>
        <v/>
      </c>
      <c r="AB3737" s="16" t="str">
        <f>IF(COUNT(Q3737:Z3737)=0,"",SUM(R3737:S3737))</f>
        <v/>
      </c>
      <c r="AC3737" s="16" t="str">
        <f>IF(COUNT(Q3737:Z3737)=0,"",SUM(T3737:V3737))</f>
        <v/>
      </c>
      <c r="AD3737" s="16" t="str">
        <f>IF(COUNT(Q3737:Z3737)=0,"",SUM(W3737:Y3737))</f>
        <v/>
      </c>
      <c r="AE3737" s="16" t="str">
        <f>IF(COUNT(Q3737:Z3737)=0,"",SUM(Z3737:Z3737))</f>
        <v/>
      </c>
      <c r="AF3737" s="16" t="str">
        <f>IF(COUNT(Q3737:Z3737)=0,"",SUM(Q3737:Z3737))</f>
        <v/>
      </c>
      <c r="AG3737" s="17" t="str">
        <f>IFERROR((AA3737+AB3737)/AF3737,"")</f>
        <v/>
      </c>
      <c r="AH3737" s="16"/>
    </row>
    <row r="3738" spans="1:34" x14ac:dyDescent="0.2">
      <c r="A3738" s="4" t="s">
        <v>21</v>
      </c>
      <c r="B3738" s="4" t="s">
        <v>136</v>
      </c>
      <c r="C3738" s="4" t="s">
        <v>955</v>
      </c>
      <c r="D3738" s="4" t="s">
        <v>668</v>
      </c>
      <c r="E3738" s="4" t="s">
        <v>669</v>
      </c>
      <c r="F3738" s="4" t="s">
        <v>2735</v>
      </c>
      <c r="G3738" s="4" t="s">
        <v>159</v>
      </c>
      <c r="H3738" s="4" t="s">
        <v>165</v>
      </c>
      <c r="I3738" s="16"/>
      <c r="J3738" s="16"/>
      <c r="K3738" s="16"/>
      <c r="L3738" s="16"/>
      <c r="M3738" s="16"/>
      <c r="N3738" s="16"/>
      <c r="O3738" s="17" t="str">
        <f>IFERROR(K3738/I3738,"")</f>
        <v/>
      </c>
      <c r="P3738" s="17" t="str">
        <f>IFERROR(L3738/J3738,"")</f>
        <v/>
      </c>
      <c r="Q3738" s="16"/>
      <c r="R3738" s="16"/>
      <c r="S3738" s="16"/>
      <c r="T3738" s="16"/>
      <c r="U3738" s="16"/>
      <c r="V3738" s="16"/>
      <c r="W3738" s="16"/>
      <c r="X3738" s="16"/>
      <c r="Y3738" s="16"/>
      <c r="Z3738" s="16"/>
      <c r="AA3738" s="16" t="str">
        <f>IF(COUNT(Q3738:Z3738)=0,"",SUM(Q3738:Q3738))</f>
        <v/>
      </c>
      <c r="AB3738" s="16" t="str">
        <f>IF(COUNT(Q3738:Z3738)=0,"",SUM(R3738:S3738))</f>
        <v/>
      </c>
      <c r="AC3738" s="16" t="str">
        <f>IF(COUNT(Q3738:Z3738)=0,"",SUM(T3738:V3738))</f>
        <v/>
      </c>
      <c r="AD3738" s="16" t="str">
        <f>IF(COUNT(Q3738:Z3738)=0,"",SUM(W3738:Y3738))</f>
        <v/>
      </c>
      <c r="AE3738" s="16" t="str">
        <f>IF(COUNT(Q3738:Z3738)=0,"",SUM(Z3738:Z3738))</f>
        <v/>
      </c>
      <c r="AF3738" s="16" t="str">
        <f>IF(COUNT(Q3738:Z3738)=0,"",SUM(Q3738:Z3738))</f>
        <v/>
      </c>
      <c r="AG3738" s="17" t="str">
        <f>IFERROR((AA3738+AB3738)/AF3738,"")</f>
        <v/>
      </c>
      <c r="AH3738" s="16"/>
    </row>
    <row r="3739" spans="1:34" x14ac:dyDescent="0.2">
      <c r="A3739" s="4" t="s">
        <v>21</v>
      </c>
      <c r="B3739" s="4" t="s">
        <v>136</v>
      </c>
      <c r="C3739" s="4" t="s">
        <v>955</v>
      </c>
      <c r="D3739" s="4" t="s">
        <v>668</v>
      </c>
      <c r="E3739" s="4" t="s">
        <v>669</v>
      </c>
      <c r="F3739" s="4" t="s">
        <v>2736</v>
      </c>
      <c r="G3739" s="4" t="s">
        <v>159</v>
      </c>
      <c r="H3739" s="4" t="s">
        <v>164</v>
      </c>
      <c r="I3739" s="16"/>
      <c r="J3739" s="16"/>
      <c r="K3739" s="16"/>
      <c r="L3739" s="16"/>
      <c r="M3739" s="16"/>
      <c r="N3739" s="16"/>
      <c r="O3739" s="17" t="str">
        <f>IFERROR(K3739/I3739,"")</f>
        <v/>
      </c>
      <c r="P3739" s="17" t="str">
        <f>IFERROR(L3739/J3739,"")</f>
        <v/>
      </c>
      <c r="Q3739" s="16"/>
      <c r="R3739" s="16"/>
      <c r="S3739" s="16"/>
      <c r="T3739" s="16"/>
      <c r="U3739" s="16"/>
      <c r="V3739" s="16"/>
      <c r="W3739" s="16"/>
      <c r="X3739" s="16"/>
      <c r="Y3739" s="16"/>
      <c r="Z3739" s="16"/>
      <c r="AA3739" s="16" t="str">
        <f>IF(COUNT(Q3739:Z3739)=0,"",SUM(Q3739:Q3739))</f>
        <v/>
      </c>
      <c r="AB3739" s="16" t="str">
        <f>IF(COUNT(Q3739:Z3739)=0,"",SUM(R3739:S3739))</f>
        <v/>
      </c>
      <c r="AC3739" s="16" t="str">
        <f>IF(COUNT(Q3739:Z3739)=0,"",SUM(T3739:V3739))</f>
        <v/>
      </c>
      <c r="AD3739" s="16" t="str">
        <f>IF(COUNT(Q3739:Z3739)=0,"",SUM(W3739:Y3739))</f>
        <v/>
      </c>
      <c r="AE3739" s="16" t="str">
        <f>IF(COUNT(Q3739:Z3739)=0,"",SUM(Z3739:Z3739))</f>
        <v/>
      </c>
      <c r="AF3739" s="16" t="str">
        <f>IF(COUNT(Q3739:Z3739)=0,"",SUM(Q3739:Z3739))</f>
        <v/>
      </c>
      <c r="AG3739" s="17" t="str">
        <f>IFERROR((AA3739+AB3739)/AF3739,"")</f>
        <v/>
      </c>
      <c r="AH3739" s="16"/>
    </row>
    <row r="3740" spans="1:34" x14ac:dyDescent="0.2">
      <c r="A3740" s="4" t="s">
        <v>21</v>
      </c>
      <c r="B3740" s="4" t="s">
        <v>136</v>
      </c>
      <c r="C3740" s="4" t="s">
        <v>955</v>
      </c>
      <c r="D3740" s="4" t="s">
        <v>668</v>
      </c>
      <c r="E3740" s="4" t="s">
        <v>669</v>
      </c>
      <c r="F3740" s="4" t="s">
        <v>2737</v>
      </c>
      <c r="G3740" s="4" t="s">
        <v>159</v>
      </c>
      <c r="H3740" s="4" t="s">
        <v>163</v>
      </c>
      <c r="I3740" s="16"/>
      <c r="J3740" s="16"/>
      <c r="K3740" s="16"/>
      <c r="L3740" s="16"/>
      <c r="M3740" s="16"/>
      <c r="N3740" s="16"/>
      <c r="O3740" s="17" t="str">
        <f>IFERROR(K3740/I3740,"")</f>
        <v/>
      </c>
      <c r="P3740" s="17" t="str">
        <f>IFERROR(L3740/J3740,"")</f>
        <v/>
      </c>
      <c r="Q3740" s="16"/>
      <c r="R3740" s="16"/>
      <c r="S3740" s="16"/>
      <c r="T3740" s="16"/>
      <c r="U3740" s="16"/>
      <c r="V3740" s="16"/>
      <c r="W3740" s="16"/>
      <c r="X3740" s="16"/>
      <c r="Y3740" s="16"/>
      <c r="Z3740" s="16"/>
      <c r="AA3740" s="16" t="str">
        <f>IF(COUNT(Q3740:Z3740)=0,"",SUM(Q3740:Q3740))</f>
        <v/>
      </c>
      <c r="AB3740" s="16" t="str">
        <f>IF(COUNT(Q3740:Z3740)=0,"",SUM(R3740:S3740))</f>
        <v/>
      </c>
      <c r="AC3740" s="16" t="str">
        <f>IF(COUNT(Q3740:Z3740)=0,"",SUM(T3740:V3740))</f>
        <v/>
      </c>
      <c r="AD3740" s="16" t="str">
        <f>IF(COUNT(Q3740:Z3740)=0,"",SUM(W3740:Y3740))</f>
        <v/>
      </c>
      <c r="AE3740" s="16" t="str">
        <f>IF(COUNT(Q3740:Z3740)=0,"",SUM(Z3740:Z3740))</f>
        <v/>
      </c>
      <c r="AF3740" s="16" t="str">
        <f>IF(COUNT(Q3740:Z3740)=0,"",SUM(Q3740:Z3740))</f>
        <v/>
      </c>
      <c r="AG3740" s="17" t="str">
        <f>IFERROR((AA3740+AB3740)/AF3740,"")</f>
        <v/>
      </c>
      <c r="AH3740" s="16"/>
    </row>
    <row r="3741" spans="1:34" x14ac:dyDescent="0.2">
      <c r="A3741" s="4" t="s">
        <v>21</v>
      </c>
      <c r="B3741" s="4" t="s">
        <v>136</v>
      </c>
      <c r="C3741" s="4" t="s">
        <v>955</v>
      </c>
      <c r="D3741" s="4" t="s">
        <v>668</v>
      </c>
      <c r="E3741" s="4" t="s">
        <v>669</v>
      </c>
      <c r="F3741" s="4" t="s">
        <v>2738</v>
      </c>
      <c r="G3741" s="4" t="s">
        <v>159</v>
      </c>
      <c r="H3741" s="4" t="s">
        <v>163</v>
      </c>
      <c r="I3741" s="16"/>
      <c r="J3741" s="16"/>
      <c r="K3741" s="16"/>
      <c r="L3741" s="16"/>
      <c r="M3741" s="16"/>
      <c r="N3741" s="16"/>
      <c r="O3741" s="17" t="str">
        <f>IFERROR(K3741/I3741,"")</f>
        <v/>
      </c>
      <c r="P3741" s="17" t="str">
        <f>IFERROR(L3741/J3741,"")</f>
        <v/>
      </c>
      <c r="Q3741" s="16"/>
      <c r="R3741" s="16"/>
      <c r="S3741" s="16"/>
      <c r="T3741" s="16"/>
      <c r="U3741" s="16"/>
      <c r="V3741" s="16"/>
      <c r="W3741" s="16"/>
      <c r="X3741" s="16"/>
      <c r="Y3741" s="16"/>
      <c r="Z3741" s="16"/>
      <c r="AA3741" s="16" t="str">
        <f>IF(COUNT(Q3741:Z3741)=0,"",SUM(Q3741:Q3741))</f>
        <v/>
      </c>
      <c r="AB3741" s="16" t="str">
        <f>IF(COUNT(Q3741:Z3741)=0,"",SUM(R3741:S3741))</f>
        <v/>
      </c>
      <c r="AC3741" s="16" t="str">
        <f>IF(COUNT(Q3741:Z3741)=0,"",SUM(T3741:V3741))</f>
        <v/>
      </c>
      <c r="AD3741" s="16" t="str">
        <f>IF(COUNT(Q3741:Z3741)=0,"",SUM(W3741:Y3741))</f>
        <v/>
      </c>
      <c r="AE3741" s="16" t="str">
        <f>IF(COUNT(Q3741:Z3741)=0,"",SUM(Z3741:Z3741))</f>
        <v/>
      </c>
      <c r="AF3741" s="16" t="str">
        <f>IF(COUNT(Q3741:Z3741)=0,"",SUM(Q3741:Z3741))</f>
        <v/>
      </c>
      <c r="AG3741" s="17" t="str">
        <f>IFERROR((AA3741+AB3741)/AF3741,"")</f>
        <v/>
      </c>
      <c r="AH3741" s="16"/>
    </row>
    <row r="3742" spans="1:34" x14ac:dyDescent="0.2">
      <c r="A3742" s="4" t="s">
        <v>21</v>
      </c>
      <c r="B3742" s="4" t="s">
        <v>136</v>
      </c>
      <c r="C3742" s="4" t="s">
        <v>955</v>
      </c>
      <c r="D3742" s="4" t="s">
        <v>668</v>
      </c>
      <c r="E3742" s="4" t="s">
        <v>669</v>
      </c>
      <c r="F3742" s="4" t="s">
        <v>2741</v>
      </c>
      <c r="G3742" s="4" t="s">
        <v>159</v>
      </c>
      <c r="H3742" s="4" t="s">
        <v>165</v>
      </c>
      <c r="I3742" s="16"/>
      <c r="J3742" s="16"/>
      <c r="K3742" s="16"/>
      <c r="L3742" s="16"/>
      <c r="M3742" s="16"/>
      <c r="N3742" s="16"/>
      <c r="O3742" s="17" t="str">
        <f>IFERROR(K3742/I3742,"")</f>
        <v/>
      </c>
      <c r="P3742" s="17" t="str">
        <f>IFERROR(L3742/J3742,"")</f>
        <v/>
      </c>
      <c r="Q3742" s="16"/>
      <c r="R3742" s="16"/>
      <c r="S3742" s="16"/>
      <c r="T3742" s="16"/>
      <c r="U3742" s="16"/>
      <c r="V3742" s="16"/>
      <c r="W3742" s="16"/>
      <c r="X3742" s="16"/>
      <c r="Y3742" s="16"/>
      <c r="Z3742" s="16"/>
      <c r="AA3742" s="16" t="str">
        <f>IF(COUNT(Q3742:Z3742)=0,"",SUM(Q3742:Q3742))</f>
        <v/>
      </c>
      <c r="AB3742" s="16" t="str">
        <f>IF(COUNT(Q3742:Z3742)=0,"",SUM(R3742:S3742))</f>
        <v/>
      </c>
      <c r="AC3742" s="16" t="str">
        <f>IF(COUNT(Q3742:Z3742)=0,"",SUM(T3742:V3742))</f>
        <v/>
      </c>
      <c r="AD3742" s="16" t="str">
        <f>IF(COUNT(Q3742:Z3742)=0,"",SUM(W3742:Y3742))</f>
        <v/>
      </c>
      <c r="AE3742" s="16" t="str">
        <f>IF(COUNT(Q3742:Z3742)=0,"",SUM(Z3742:Z3742))</f>
        <v/>
      </c>
      <c r="AF3742" s="16" t="str">
        <f>IF(COUNT(Q3742:Z3742)=0,"",SUM(Q3742:Z3742))</f>
        <v/>
      </c>
      <c r="AG3742" s="17" t="str">
        <f>IFERROR((AA3742+AB3742)/AF3742,"")</f>
        <v/>
      </c>
      <c r="AH3742" s="16"/>
    </row>
    <row r="3743" spans="1:34" x14ac:dyDescent="0.2">
      <c r="A3743" s="4" t="s">
        <v>21</v>
      </c>
      <c r="B3743" s="4" t="s">
        <v>136</v>
      </c>
      <c r="C3743" s="4" t="s">
        <v>955</v>
      </c>
      <c r="D3743" s="4" t="s">
        <v>668</v>
      </c>
      <c r="E3743" s="4" t="s">
        <v>669</v>
      </c>
      <c r="F3743" s="4" t="s">
        <v>2742</v>
      </c>
      <c r="G3743" s="4" t="s">
        <v>159</v>
      </c>
      <c r="H3743" s="4" t="s">
        <v>165</v>
      </c>
      <c r="I3743" s="16"/>
      <c r="J3743" s="16"/>
      <c r="K3743" s="16"/>
      <c r="L3743" s="16"/>
      <c r="M3743" s="16"/>
      <c r="N3743" s="16"/>
      <c r="O3743" s="17" t="str">
        <f>IFERROR(K3743/I3743,"")</f>
        <v/>
      </c>
      <c r="P3743" s="17" t="str">
        <f>IFERROR(L3743/J3743,"")</f>
        <v/>
      </c>
      <c r="Q3743" s="16"/>
      <c r="R3743" s="16"/>
      <c r="S3743" s="16"/>
      <c r="T3743" s="16"/>
      <c r="U3743" s="16"/>
      <c r="V3743" s="16"/>
      <c r="W3743" s="16"/>
      <c r="X3743" s="16"/>
      <c r="Y3743" s="16"/>
      <c r="Z3743" s="16"/>
      <c r="AA3743" s="16" t="str">
        <f>IF(COUNT(Q3743:Z3743)=0,"",SUM(Q3743:Q3743))</f>
        <v/>
      </c>
      <c r="AB3743" s="16" t="str">
        <f>IF(COUNT(Q3743:Z3743)=0,"",SUM(R3743:S3743))</f>
        <v/>
      </c>
      <c r="AC3743" s="16" t="str">
        <f>IF(COUNT(Q3743:Z3743)=0,"",SUM(T3743:V3743))</f>
        <v/>
      </c>
      <c r="AD3743" s="16" t="str">
        <f>IF(COUNT(Q3743:Z3743)=0,"",SUM(W3743:Y3743))</f>
        <v/>
      </c>
      <c r="AE3743" s="16" t="str">
        <f>IF(COUNT(Q3743:Z3743)=0,"",SUM(Z3743:Z3743))</f>
        <v/>
      </c>
      <c r="AF3743" s="16" t="str">
        <f>IF(COUNT(Q3743:Z3743)=0,"",SUM(Q3743:Z3743))</f>
        <v/>
      </c>
      <c r="AG3743" s="17" t="str">
        <f>IFERROR((AA3743+AB3743)/AF3743,"")</f>
        <v/>
      </c>
      <c r="AH3743" s="16"/>
    </row>
    <row r="3744" spans="1:34" x14ac:dyDescent="0.2">
      <c r="A3744" s="4" t="s">
        <v>21</v>
      </c>
      <c r="B3744" s="4" t="s">
        <v>136</v>
      </c>
      <c r="C3744" s="4" t="s">
        <v>955</v>
      </c>
      <c r="D3744" s="4" t="s">
        <v>668</v>
      </c>
      <c r="E3744" s="4" t="s">
        <v>669</v>
      </c>
      <c r="F3744" s="4" t="s">
        <v>2743</v>
      </c>
      <c r="G3744" s="4" t="s">
        <v>159</v>
      </c>
      <c r="H3744" s="4" t="s">
        <v>164</v>
      </c>
      <c r="I3744" s="16"/>
      <c r="J3744" s="16"/>
      <c r="K3744" s="16"/>
      <c r="L3744" s="16"/>
      <c r="M3744" s="16"/>
      <c r="N3744" s="16"/>
      <c r="O3744" s="17" t="str">
        <f>IFERROR(K3744/I3744,"")</f>
        <v/>
      </c>
      <c r="P3744" s="17" t="str">
        <f>IFERROR(L3744/J3744,"")</f>
        <v/>
      </c>
      <c r="Q3744" s="16"/>
      <c r="R3744" s="16"/>
      <c r="S3744" s="16"/>
      <c r="T3744" s="16"/>
      <c r="U3744" s="16"/>
      <c r="V3744" s="16"/>
      <c r="W3744" s="16"/>
      <c r="X3744" s="16"/>
      <c r="Y3744" s="16"/>
      <c r="Z3744" s="16"/>
      <c r="AA3744" s="16" t="str">
        <f>IF(COUNT(Q3744:Z3744)=0,"",SUM(Q3744:Q3744))</f>
        <v/>
      </c>
      <c r="AB3744" s="16" t="str">
        <f>IF(COUNT(Q3744:Z3744)=0,"",SUM(R3744:S3744))</f>
        <v/>
      </c>
      <c r="AC3744" s="16" t="str">
        <f>IF(COUNT(Q3744:Z3744)=0,"",SUM(T3744:V3744))</f>
        <v/>
      </c>
      <c r="AD3744" s="16" t="str">
        <f>IF(COUNT(Q3744:Z3744)=0,"",SUM(W3744:Y3744))</f>
        <v/>
      </c>
      <c r="AE3744" s="16" t="str">
        <f>IF(COUNT(Q3744:Z3744)=0,"",SUM(Z3744:Z3744))</f>
        <v/>
      </c>
      <c r="AF3744" s="16" t="str">
        <f>IF(COUNT(Q3744:Z3744)=0,"",SUM(Q3744:Z3744))</f>
        <v/>
      </c>
      <c r="AG3744" s="17" t="str">
        <f>IFERROR((AA3744+AB3744)/AF3744,"")</f>
        <v/>
      </c>
      <c r="AH3744" s="16"/>
    </row>
    <row r="3745" spans="1:34" x14ac:dyDescent="0.2">
      <c r="A3745" s="4" t="s">
        <v>21</v>
      </c>
      <c r="B3745" s="4" t="s">
        <v>136</v>
      </c>
      <c r="C3745" s="4" t="s">
        <v>955</v>
      </c>
      <c r="D3745" s="4" t="s">
        <v>668</v>
      </c>
      <c r="E3745" s="4" t="s">
        <v>669</v>
      </c>
      <c r="F3745" s="4" t="s">
        <v>2744</v>
      </c>
      <c r="G3745" s="4" t="s">
        <v>159</v>
      </c>
      <c r="H3745" s="4" t="s">
        <v>164</v>
      </c>
      <c r="I3745" s="16"/>
      <c r="J3745" s="16"/>
      <c r="K3745" s="16"/>
      <c r="L3745" s="16"/>
      <c r="M3745" s="16"/>
      <c r="N3745" s="16"/>
      <c r="O3745" s="17" t="str">
        <f>IFERROR(K3745/I3745,"")</f>
        <v/>
      </c>
      <c r="P3745" s="17" t="str">
        <f>IFERROR(L3745/J3745,"")</f>
        <v/>
      </c>
      <c r="Q3745" s="16"/>
      <c r="R3745" s="16"/>
      <c r="S3745" s="16"/>
      <c r="T3745" s="16"/>
      <c r="U3745" s="16"/>
      <c r="V3745" s="16"/>
      <c r="W3745" s="16"/>
      <c r="X3745" s="16"/>
      <c r="Y3745" s="16"/>
      <c r="Z3745" s="16"/>
      <c r="AA3745" s="16" t="str">
        <f>IF(COUNT(Q3745:Z3745)=0,"",SUM(Q3745:Q3745))</f>
        <v/>
      </c>
      <c r="AB3745" s="16" t="str">
        <f>IF(COUNT(Q3745:Z3745)=0,"",SUM(R3745:S3745))</f>
        <v/>
      </c>
      <c r="AC3745" s="16" t="str">
        <f>IF(COUNT(Q3745:Z3745)=0,"",SUM(T3745:V3745))</f>
        <v/>
      </c>
      <c r="AD3745" s="16" t="str">
        <f>IF(COUNT(Q3745:Z3745)=0,"",SUM(W3745:Y3745))</f>
        <v/>
      </c>
      <c r="AE3745" s="16" t="str">
        <f>IF(COUNT(Q3745:Z3745)=0,"",SUM(Z3745:Z3745))</f>
        <v/>
      </c>
      <c r="AF3745" s="16" t="str">
        <f>IF(COUNT(Q3745:Z3745)=0,"",SUM(Q3745:Z3745))</f>
        <v/>
      </c>
      <c r="AG3745" s="17" t="str">
        <f>IFERROR((AA3745+AB3745)/AF3745,"")</f>
        <v/>
      </c>
      <c r="AH3745" s="16"/>
    </row>
    <row r="3746" spans="1:34" x14ac:dyDescent="0.2">
      <c r="A3746" s="4" t="s">
        <v>21</v>
      </c>
      <c r="B3746" s="4" t="s">
        <v>136</v>
      </c>
      <c r="C3746" s="4" t="s">
        <v>955</v>
      </c>
      <c r="D3746" s="4" t="s">
        <v>668</v>
      </c>
      <c r="E3746" s="4" t="s">
        <v>669</v>
      </c>
      <c r="F3746" s="4" t="s">
        <v>2745</v>
      </c>
      <c r="G3746" s="4" t="s">
        <v>159</v>
      </c>
      <c r="H3746" s="4" t="s">
        <v>163</v>
      </c>
      <c r="I3746" s="16"/>
      <c r="J3746" s="16"/>
      <c r="K3746" s="16"/>
      <c r="L3746" s="16"/>
      <c r="M3746" s="16"/>
      <c r="N3746" s="16"/>
      <c r="O3746" s="17" t="str">
        <f>IFERROR(K3746/I3746,"")</f>
        <v/>
      </c>
      <c r="P3746" s="17" t="str">
        <f>IFERROR(L3746/J3746,"")</f>
        <v/>
      </c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  <c r="AA3746" s="16" t="str">
        <f>IF(COUNT(Q3746:Z3746)=0,"",SUM(Q3746:Q3746))</f>
        <v/>
      </c>
      <c r="AB3746" s="16" t="str">
        <f>IF(COUNT(Q3746:Z3746)=0,"",SUM(R3746:S3746))</f>
        <v/>
      </c>
      <c r="AC3746" s="16" t="str">
        <f>IF(COUNT(Q3746:Z3746)=0,"",SUM(T3746:V3746))</f>
        <v/>
      </c>
      <c r="AD3746" s="16" t="str">
        <f>IF(COUNT(Q3746:Z3746)=0,"",SUM(W3746:Y3746))</f>
        <v/>
      </c>
      <c r="AE3746" s="16" t="str">
        <f>IF(COUNT(Q3746:Z3746)=0,"",SUM(Z3746:Z3746))</f>
        <v/>
      </c>
      <c r="AF3746" s="16" t="str">
        <f>IF(COUNT(Q3746:Z3746)=0,"",SUM(Q3746:Z3746))</f>
        <v/>
      </c>
      <c r="AG3746" s="17" t="str">
        <f>IFERROR((AA3746+AB3746)/AF3746,"")</f>
        <v/>
      </c>
      <c r="AH3746" s="16"/>
    </row>
    <row r="3747" spans="1:34" x14ac:dyDescent="0.2">
      <c r="A3747" s="4" t="s">
        <v>21</v>
      </c>
      <c r="B3747" s="4" t="s">
        <v>136</v>
      </c>
      <c r="C3747" s="4" t="s">
        <v>955</v>
      </c>
      <c r="D3747" s="4" t="s">
        <v>668</v>
      </c>
      <c r="E3747" s="4" t="s">
        <v>669</v>
      </c>
      <c r="F3747" s="4" t="s">
        <v>2746</v>
      </c>
      <c r="G3747" s="4" t="s">
        <v>159</v>
      </c>
      <c r="H3747" s="4" t="s">
        <v>163</v>
      </c>
      <c r="I3747" s="16"/>
      <c r="J3747" s="16"/>
      <c r="K3747" s="16"/>
      <c r="L3747" s="16"/>
      <c r="M3747" s="16"/>
      <c r="N3747" s="16"/>
      <c r="O3747" s="17" t="str">
        <f>IFERROR(K3747/I3747,"")</f>
        <v/>
      </c>
      <c r="P3747" s="17" t="str">
        <f>IFERROR(L3747/J3747,"")</f>
        <v/>
      </c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 t="str">
        <f>IF(COUNT(Q3747:Z3747)=0,"",SUM(Q3747:Q3747))</f>
        <v/>
      </c>
      <c r="AB3747" s="16" t="str">
        <f>IF(COUNT(Q3747:Z3747)=0,"",SUM(R3747:S3747))</f>
        <v/>
      </c>
      <c r="AC3747" s="16" t="str">
        <f>IF(COUNT(Q3747:Z3747)=0,"",SUM(T3747:V3747))</f>
        <v/>
      </c>
      <c r="AD3747" s="16" t="str">
        <f>IF(COUNT(Q3747:Z3747)=0,"",SUM(W3747:Y3747))</f>
        <v/>
      </c>
      <c r="AE3747" s="16" t="str">
        <f>IF(COUNT(Q3747:Z3747)=0,"",SUM(Z3747:Z3747))</f>
        <v/>
      </c>
      <c r="AF3747" s="16" t="str">
        <f>IF(COUNT(Q3747:Z3747)=0,"",SUM(Q3747:Z3747))</f>
        <v/>
      </c>
      <c r="AG3747" s="17" t="str">
        <f>IFERROR((AA3747+AB3747)/AF3747,"")</f>
        <v/>
      </c>
      <c r="AH3747" s="16"/>
    </row>
    <row r="3748" spans="1:34" x14ac:dyDescent="0.2">
      <c r="A3748" s="4" t="s">
        <v>21</v>
      </c>
      <c r="B3748" s="4" t="s">
        <v>136</v>
      </c>
      <c r="C3748" s="4" t="s">
        <v>955</v>
      </c>
      <c r="D3748" s="4" t="s">
        <v>668</v>
      </c>
      <c r="E3748" s="4" t="s">
        <v>669</v>
      </c>
      <c r="F3748" s="4" t="s">
        <v>2747</v>
      </c>
      <c r="G3748" s="4" t="s">
        <v>159</v>
      </c>
      <c r="H3748" s="4" t="s">
        <v>163</v>
      </c>
      <c r="I3748" s="16"/>
      <c r="J3748" s="16"/>
      <c r="K3748" s="16"/>
      <c r="L3748" s="16"/>
      <c r="M3748" s="16"/>
      <c r="N3748" s="16"/>
      <c r="O3748" s="17" t="str">
        <f>IFERROR(K3748/I3748,"")</f>
        <v/>
      </c>
      <c r="P3748" s="17" t="str">
        <f>IFERROR(L3748/J3748,"")</f>
        <v/>
      </c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 t="str">
        <f>IF(COUNT(Q3748:Z3748)=0,"",SUM(Q3748:Q3748))</f>
        <v/>
      </c>
      <c r="AB3748" s="16" t="str">
        <f>IF(COUNT(Q3748:Z3748)=0,"",SUM(R3748:S3748))</f>
        <v/>
      </c>
      <c r="AC3748" s="16" t="str">
        <f>IF(COUNT(Q3748:Z3748)=0,"",SUM(T3748:V3748))</f>
        <v/>
      </c>
      <c r="AD3748" s="16" t="str">
        <f>IF(COUNT(Q3748:Z3748)=0,"",SUM(W3748:Y3748))</f>
        <v/>
      </c>
      <c r="AE3748" s="16" t="str">
        <f>IF(COUNT(Q3748:Z3748)=0,"",SUM(Z3748:Z3748))</f>
        <v/>
      </c>
      <c r="AF3748" s="16" t="str">
        <f>IF(COUNT(Q3748:Z3748)=0,"",SUM(Q3748:Z3748))</f>
        <v/>
      </c>
      <c r="AG3748" s="17" t="str">
        <f>IFERROR((AA3748+AB3748)/AF3748,"")</f>
        <v/>
      </c>
      <c r="AH3748" s="16"/>
    </row>
    <row r="3749" spans="1:34" x14ac:dyDescent="0.2">
      <c r="A3749" s="4" t="s">
        <v>21</v>
      </c>
      <c r="B3749" s="4" t="s">
        <v>136</v>
      </c>
      <c r="C3749" s="4" t="s">
        <v>955</v>
      </c>
      <c r="D3749" s="4" t="s">
        <v>671</v>
      </c>
      <c r="E3749" s="4" t="s">
        <v>262</v>
      </c>
      <c r="F3749" s="4" t="s">
        <v>2763</v>
      </c>
      <c r="G3749" s="4" t="s">
        <v>157</v>
      </c>
      <c r="H3749" s="4" t="s">
        <v>165</v>
      </c>
      <c r="I3749" s="16"/>
      <c r="J3749" s="16"/>
      <c r="K3749" s="16"/>
      <c r="L3749" s="16"/>
      <c r="M3749" s="16"/>
      <c r="N3749" s="16"/>
      <c r="O3749" s="17" t="str">
        <f>IFERROR(K3749/I3749,"")</f>
        <v/>
      </c>
      <c r="P3749" s="17" t="str">
        <f>IFERROR(L3749/J3749,"")</f>
        <v/>
      </c>
      <c r="Q3749" s="16"/>
      <c r="R3749" s="16"/>
      <c r="S3749" s="16"/>
      <c r="T3749" s="16"/>
      <c r="U3749" s="16"/>
      <c r="V3749" s="16"/>
      <c r="W3749" s="16"/>
      <c r="X3749" s="16"/>
      <c r="Y3749" s="16"/>
      <c r="Z3749" s="16"/>
      <c r="AA3749" s="16" t="str">
        <f>IF(COUNT(Q3749:Z3749)=0,"",SUM(Q3749:Q3749))</f>
        <v/>
      </c>
      <c r="AB3749" s="16" t="str">
        <f>IF(COUNT(Q3749:Z3749)=0,"",SUM(R3749:S3749))</f>
        <v/>
      </c>
      <c r="AC3749" s="16" t="str">
        <f>IF(COUNT(Q3749:Z3749)=0,"",SUM(T3749:V3749))</f>
        <v/>
      </c>
      <c r="AD3749" s="16" t="str">
        <f>IF(COUNT(Q3749:Z3749)=0,"",SUM(W3749:Y3749))</f>
        <v/>
      </c>
      <c r="AE3749" s="16" t="str">
        <f>IF(COUNT(Q3749:Z3749)=0,"",SUM(Z3749:Z3749))</f>
        <v/>
      </c>
      <c r="AF3749" s="16" t="str">
        <f>IF(COUNT(Q3749:Z3749)=0,"",SUM(Q3749:Z3749))</f>
        <v/>
      </c>
      <c r="AG3749" s="17" t="str">
        <f>IFERROR((AA3749+AB3749)/AF3749,"")</f>
        <v/>
      </c>
      <c r="AH3749" s="16"/>
    </row>
    <row r="3750" spans="1:34" x14ac:dyDescent="0.2">
      <c r="A3750" s="4" t="s">
        <v>21</v>
      </c>
      <c r="B3750" s="4" t="s">
        <v>136</v>
      </c>
      <c r="C3750" s="4" t="s">
        <v>955</v>
      </c>
      <c r="D3750" s="4" t="s">
        <v>671</v>
      </c>
      <c r="E3750" s="4" t="s">
        <v>262</v>
      </c>
      <c r="F3750" s="4" t="s">
        <v>2764</v>
      </c>
      <c r="G3750" s="4" t="s">
        <v>157</v>
      </c>
      <c r="H3750" s="4" t="s">
        <v>163</v>
      </c>
      <c r="I3750" s="16"/>
      <c r="J3750" s="16"/>
      <c r="K3750" s="16"/>
      <c r="L3750" s="16"/>
      <c r="M3750" s="16"/>
      <c r="N3750" s="16"/>
      <c r="O3750" s="17" t="str">
        <f>IFERROR(K3750/I3750,"")</f>
        <v/>
      </c>
      <c r="P3750" s="17" t="str">
        <f>IFERROR(L3750/J3750,"")</f>
        <v/>
      </c>
      <c r="Q3750" s="16"/>
      <c r="R3750" s="16"/>
      <c r="S3750" s="16"/>
      <c r="T3750" s="16"/>
      <c r="U3750" s="16"/>
      <c r="V3750" s="16"/>
      <c r="W3750" s="16"/>
      <c r="X3750" s="16"/>
      <c r="Y3750" s="16"/>
      <c r="Z3750" s="16"/>
      <c r="AA3750" s="16" t="str">
        <f>IF(COUNT(Q3750:Z3750)=0,"",SUM(Q3750:Q3750))</f>
        <v/>
      </c>
      <c r="AB3750" s="16" t="str">
        <f>IF(COUNT(Q3750:Z3750)=0,"",SUM(R3750:S3750))</f>
        <v/>
      </c>
      <c r="AC3750" s="16" t="str">
        <f>IF(COUNT(Q3750:Z3750)=0,"",SUM(T3750:V3750))</f>
        <v/>
      </c>
      <c r="AD3750" s="16" t="str">
        <f>IF(COUNT(Q3750:Z3750)=0,"",SUM(W3750:Y3750))</f>
        <v/>
      </c>
      <c r="AE3750" s="16" t="str">
        <f>IF(COUNT(Q3750:Z3750)=0,"",SUM(Z3750:Z3750))</f>
        <v/>
      </c>
      <c r="AF3750" s="16" t="str">
        <f>IF(COUNT(Q3750:Z3750)=0,"",SUM(Q3750:Z3750))</f>
        <v/>
      </c>
      <c r="AG3750" s="17" t="str">
        <f>IFERROR((AA3750+AB3750)/AF3750,"")</f>
        <v/>
      </c>
      <c r="AH3750" s="16"/>
    </row>
    <row r="3751" spans="1:34" x14ac:dyDescent="0.2">
      <c r="A3751" s="4" t="s">
        <v>21</v>
      </c>
      <c r="B3751" s="4" t="s">
        <v>136</v>
      </c>
      <c r="C3751" s="4" t="s">
        <v>955</v>
      </c>
      <c r="D3751" s="4" t="s">
        <v>671</v>
      </c>
      <c r="E3751" s="4" t="s">
        <v>262</v>
      </c>
      <c r="F3751" s="4" t="s">
        <v>2766</v>
      </c>
      <c r="G3751" s="4" t="s">
        <v>157</v>
      </c>
      <c r="H3751" s="4" t="s">
        <v>164</v>
      </c>
      <c r="I3751" s="16"/>
      <c r="J3751" s="16"/>
      <c r="K3751" s="16"/>
      <c r="L3751" s="16"/>
      <c r="M3751" s="16"/>
      <c r="N3751" s="16"/>
      <c r="O3751" s="17" t="str">
        <f>IFERROR(K3751/I3751,"")</f>
        <v/>
      </c>
      <c r="P3751" s="17" t="str">
        <f>IFERROR(L3751/J3751,"")</f>
        <v/>
      </c>
      <c r="Q3751" s="16"/>
      <c r="R3751" s="16"/>
      <c r="S3751" s="16"/>
      <c r="T3751" s="16"/>
      <c r="U3751" s="16"/>
      <c r="V3751" s="16"/>
      <c r="W3751" s="16"/>
      <c r="X3751" s="16"/>
      <c r="Y3751" s="16"/>
      <c r="Z3751" s="16"/>
      <c r="AA3751" s="16" t="str">
        <f>IF(COUNT(Q3751:Z3751)=0,"",SUM(Q3751:Q3751))</f>
        <v/>
      </c>
      <c r="AB3751" s="16" t="str">
        <f>IF(COUNT(Q3751:Z3751)=0,"",SUM(R3751:S3751))</f>
        <v/>
      </c>
      <c r="AC3751" s="16" t="str">
        <f>IF(COUNT(Q3751:Z3751)=0,"",SUM(T3751:V3751))</f>
        <v/>
      </c>
      <c r="AD3751" s="16" t="str">
        <f>IF(COUNT(Q3751:Z3751)=0,"",SUM(W3751:Y3751))</f>
        <v/>
      </c>
      <c r="AE3751" s="16" t="str">
        <f>IF(COUNT(Q3751:Z3751)=0,"",SUM(Z3751:Z3751))</f>
        <v/>
      </c>
      <c r="AF3751" s="16" t="str">
        <f>IF(COUNT(Q3751:Z3751)=0,"",SUM(Q3751:Z3751))</f>
        <v/>
      </c>
      <c r="AG3751" s="17" t="str">
        <f>IFERROR((AA3751+AB3751)/AF3751,"")</f>
        <v/>
      </c>
      <c r="AH3751" s="16"/>
    </row>
    <row r="3752" spans="1:34" x14ac:dyDescent="0.2">
      <c r="A3752" s="4" t="s">
        <v>21</v>
      </c>
      <c r="B3752" s="4" t="s">
        <v>136</v>
      </c>
      <c r="C3752" s="4" t="s">
        <v>955</v>
      </c>
      <c r="D3752" s="4" t="s">
        <v>671</v>
      </c>
      <c r="E3752" s="4" t="s">
        <v>262</v>
      </c>
      <c r="F3752" s="4" t="s">
        <v>2767</v>
      </c>
      <c r="G3752" s="4" t="s">
        <v>157</v>
      </c>
      <c r="H3752" s="4" t="s">
        <v>164</v>
      </c>
      <c r="I3752" s="16"/>
      <c r="J3752" s="16"/>
      <c r="K3752" s="16"/>
      <c r="L3752" s="16"/>
      <c r="M3752" s="16"/>
      <c r="N3752" s="16"/>
      <c r="O3752" s="17" t="str">
        <f>IFERROR(K3752/I3752,"")</f>
        <v/>
      </c>
      <c r="P3752" s="17" t="str">
        <f>IFERROR(L3752/J3752,"")</f>
        <v/>
      </c>
      <c r="Q3752" s="16"/>
      <c r="R3752" s="16"/>
      <c r="S3752" s="16"/>
      <c r="T3752" s="16"/>
      <c r="U3752" s="16"/>
      <c r="V3752" s="16"/>
      <c r="W3752" s="16"/>
      <c r="X3752" s="16"/>
      <c r="Y3752" s="16"/>
      <c r="Z3752" s="16"/>
      <c r="AA3752" s="16" t="str">
        <f>IF(COUNT(Q3752:Z3752)=0,"",SUM(Q3752:Q3752))</f>
        <v/>
      </c>
      <c r="AB3752" s="16" t="str">
        <f>IF(COUNT(Q3752:Z3752)=0,"",SUM(R3752:S3752))</f>
        <v/>
      </c>
      <c r="AC3752" s="16" t="str">
        <f>IF(COUNT(Q3752:Z3752)=0,"",SUM(T3752:V3752))</f>
        <v/>
      </c>
      <c r="AD3752" s="16" t="str">
        <f>IF(COUNT(Q3752:Z3752)=0,"",SUM(W3752:Y3752))</f>
        <v/>
      </c>
      <c r="AE3752" s="16" t="str">
        <f>IF(COUNT(Q3752:Z3752)=0,"",SUM(Z3752:Z3752))</f>
        <v/>
      </c>
      <c r="AF3752" s="16" t="str">
        <f>IF(COUNT(Q3752:Z3752)=0,"",SUM(Q3752:Z3752))</f>
        <v/>
      </c>
      <c r="AG3752" s="17" t="str">
        <f>IFERROR((AA3752+AB3752)/AF3752,"")</f>
        <v/>
      </c>
      <c r="AH3752" s="16"/>
    </row>
    <row r="3753" spans="1:34" x14ac:dyDescent="0.2">
      <c r="A3753" s="4" t="s">
        <v>21</v>
      </c>
      <c r="B3753" s="4" t="s">
        <v>136</v>
      </c>
      <c r="C3753" s="4" t="s">
        <v>955</v>
      </c>
      <c r="D3753" s="4" t="s">
        <v>671</v>
      </c>
      <c r="E3753" s="4" t="s">
        <v>262</v>
      </c>
      <c r="F3753" s="4" t="s">
        <v>2768</v>
      </c>
      <c r="G3753" s="4" t="s">
        <v>157</v>
      </c>
      <c r="H3753" s="4" t="s">
        <v>163</v>
      </c>
      <c r="I3753" s="16"/>
      <c r="J3753" s="16"/>
      <c r="K3753" s="16"/>
      <c r="L3753" s="16"/>
      <c r="M3753" s="16"/>
      <c r="N3753" s="16"/>
      <c r="O3753" s="17" t="str">
        <f>IFERROR(K3753/I3753,"")</f>
        <v/>
      </c>
      <c r="P3753" s="17" t="str">
        <f>IFERROR(L3753/J3753,"")</f>
        <v/>
      </c>
      <c r="Q3753" s="16"/>
      <c r="R3753" s="16"/>
      <c r="S3753" s="16"/>
      <c r="T3753" s="16"/>
      <c r="U3753" s="16"/>
      <c r="V3753" s="16"/>
      <c r="W3753" s="16"/>
      <c r="X3753" s="16"/>
      <c r="Y3753" s="16"/>
      <c r="Z3753" s="16"/>
      <c r="AA3753" s="16" t="str">
        <f>IF(COUNT(Q3753:Z3753)=0,"",SUM(Q3753:Q3753))</f>
        <v/>
      </c>
      <c r="AB3753" s="16" t="str">
        <f>IF(COUNT(Q3753:Z3753)=0,"",SUM(R3753:S3753))</f>
        <v/>
      </c>
      <c r="AC3753" s="16" t="str">
        <f>IF(COUNT(Q3753:Z3753)=0,"",SUM(T3753:V3753))</f>
        <v/>
      </c>
      <c r="AD3753" s="16" t="str">
        <f>IF(COUNT(Q3753:Z3753)=0,"",SUM(W3753:Y3753))</f>
        <v/>
      </c>
      <c r="AE3753" s="16" t="str">
        <f>IF(COUNT(Q3753:Z3753)=0,"",SUM(Z3753:Z3753))</f>
        <v/>
      </c>
      <c r="AF3753" s="16" t="str">
        <f>IF(COUNT(Q3753:Z3753)=0,"",SUM(Q3753:Z3753))</f>
        <v/>
      </c>
      <c r="AG3753" s="17" t="str">
        <f>IFERROR((AA3753+AB3753)/AF3753,"")</f>
        <v/>
      </c>
      <c r="AH3753" s="16"/>
    </row>
    <row r="3754" spans="1:34" x14ac:dyDescent="0.2">
      <c r="A3754" s="4" t="s">
        <v>21</v>
      </c>
      <c r="B3754" s="4" t="s">
        <v>135</v>
      </c>
      <c r="C3754" s="4" t="s">
        <v>1036</v>
      </c>
      <c r="D3754" s="4" t="s">
        <v>672</v>
      </c>
      <c r="E3754" s="4" t="s">
        <v>673</v>
      </c>
      <c r="F3754" s="4" t="s">
        <v>2774</v>
      </c>
      <c r="G3754" s="4" t="s">
        <v>158</v>
      </c>
      <c r="H3754" s="4" t="s">
        <v>163</v>
      </c>
      <c r="I3754" s="16"/>
      <c r="J3754" s="16"/>
      <c r="K3754" s="16"/>
      <c r="L3754" s="16"/>
      <c r="M3754" s="16"/>
      <c r="N3754" s="16"/>
      <c r="O3754" s="17" t="str">
        <f>IFERROR(K3754/I3754,"")</f>
        <v/>
      </c>
      <c r="P3754" s="17" t="str">
        <f>IFERROR(L3754/J3754,"")</f>
        <v/>
      </c>
      <c r="Q3754" s="16"/>
      <c r="R3754" s="16"/>
      <c r="S3754" s="16"/>
      <c r="T3754" s="16"/>
      <c r="U3754" s="16"/>
      <c r="V3754" s="16"/>
      <c r="W3754" s="16"/>
      <c r="X3754" s="16"/>
      <c r="Y3754" s="16"/>
      <c r="Z3754" s="16"/>
      <c r="AA3754" s="16" t="str">
        <f>IF(COUNT(Q3754:Z3754)=0,"",SUM(Q3754:Q3754))</f>
        <v/>
      </c>
      <c r="AB3754" s="16" t="str">
        <f>IF(COUNT(Q3754:Z3754)=0,"",SUM(R3754:S3754))</f>
        <v/>
      </c>
      <c r="AC3754" s="16" t="str">
        <f>IF(COUNT(Q3754:Z3754)=0,"",SUM(T3754:V3754))</f>
        <v/>
      </c>
      <c r="AD3754" s="16" t="str">
        <f>IF(COUNT(Q3754:Z3754)=0,"",SUM(W3754:Y3754))</f>
        <v/>
      </c>
      <c r="AE3754" s="16" t="str">
        <f>IF(COUNT(Q3754:Z3754)=0,"",SUM(Z3754:Z3754))</f>
        <v/>
      </c>
      <c r="AF3754" s="16" t="str">
        <f>IF(COUNT(Q3754:Z3754)=0,"",SUM(Q3754:Z3754))</f>
        <v/>
      </c>
      <c r="AG3754" s="17" t="str">
        <f>IFERROR((AA3754+AB3754)/AF3754,"")</f>
        <v/>
      </c>
      <c r="AH3754" s="16"/>
    </row>
    <row r="3755" spans="1:34" x14ac:dyDescent="0.2">
      <c r="A3755" s="4" t="s">
        <v>21</v>
      </c>
      <c r="B3755" s="4" t="s">
        <v>135</v>
      </c>
      <c r="C3755" s="4" t="s">
        <v>1036</v>
      </c>
      <c r="D3755" s="4" t="s">
        <v>672</v>
      </c>
      <c r="E3755" s="4" t="s">
        <v>673</v>
      </c>
      <c r="F3755" s="4" t="s">
        <v>2775</v>
      </c>
      <c r="G3755" s="4" t="s">
        <v>158</v>
      </c>
      <c r="H3755" s="4" t="s">
        <v>163</v>
      </c>
      <c r="I3755" s="16"/>
      <c r="J3755" s="16"/>
      <c r="K3755" s="16"/>
      <c r="L3755" s="16"/>
      <c r="M3755" s="16"/>
      <c r="N3755" s="16"/>
      <c r="O3755" s="17" t="str">
        <f>IFERROR(K3755/I3755,"")</f>
        <v/>
      </c>
      <c r="P3755" s="17" t="str">
        <f>IFERROR(L3755/J3755,"")</f>
        <v/>
      </c>
      <c r="Q3755" s="16"/>
      <c r="R3755" s="16"/>
      <c r="S3755" s="16"/>
      <c r="T3755" s="16"/>
      <c r="U3755" s="16"/>
      <c r="V3755" s="16"/>
      <c r="W3755" s="16"/>
      <c r="X3755" s="16"/>
      <c r="Y3755" s="16"/>
      <c r="Z3755" s="16"/>
      <c r="AA3755" s="16" t="str">
        <f>IF(COUNT(Q3755:Z3755)=0,"",SUM(Q3755:Q3755))</f>
        <v/>
      </c>
      <c r="AB3755" s="16" t="str">
        <f>IF(COUNT(Q3755:Z3755)=0,"",SUM(R3755:S3755))</f>
        <v/>
      </c>
      <c r="AC3755" s="16" t="str">
        <f>IF(COUNT(Q3755:Z3755)=0,"",SUM(T3755:V3755))</f>
        <v/>
      </c>
      <c r="AD3755" s="16" t="str">
        <f>IF(COUNT(Q3755:Z3755)=0,"",SUM(W3755:Y3755))</f>
        <v/>
      </c>
      <c r="AE3755" s="16" t="str">
        <f>IF(COUNT(Q3755:Z3755)=0,"",SUM(Z3755:Z3755))</f>
        <v/>
      </c>
      <c r="AF3755" s="16" t="str">
        <f>IF(COUNT(Q3755:Z3755)=0,"",SUM(Q3755:Z3755))</f>
        <v/>
      </c>
      <c r="AG3755" s="17" t="str">
        <f>IFERROR((AA3755+AB3755)/AF3755,"")</f>
        <v/>
      </c>
      <c r="AH3755" s="16"/>
    </row>
    <row r="3756" spans="1:34" x14ac:dyDescent="0.2">
      <c r="A3756" s="4" t="s">
        <v>21</v>
      </c>
      <c r="B3756" s="4" t="s">
        <v>135</v>
      </c>
      <c r="C3756" s="4" t="s">
        <v>1036</v>
      </c>
      <c r="D3756" s="4" t="s">
        <v>672</v>
      </c>
      <c r="E3756" s="4" t="s">
        <v>673</v>
      </c>
      <c r="F3756" s="4" t="s">
        <v>2776</v>
      </c>
      <c r="G3756" s="4" t="s">
        <v>158</v>
      </c>
      <c r="H3756" s="4" t="s">
        <v>163</v>
      </c>
      <c r="I3756" s="16"/>
      <c r="J3756" s="16"/>
      <c r="K3756" s="16"/>
      <c r="L3756" s="16"/>
      <c r="M3756" s="16"/>
      <c r="N3756" s="16"/>
      <c r="O3756" s="17" t="str">
        <f>IFERROR(K3756/I3756,"")</f>
        <v/>
      </c>
      <c r="P3756" s="17" t="str">
        <f>IFERROR(L3756/J3756,"")</f>
        <v/>
      </c>
      <c r="Q3756" s="16"/>
      <c r="R3756" s="16"/>
      <c r="S3756" s="16"/>
      <c r="T3756" s="16"/>
      <c r="U3756" s="16"/>
      <c r="V3756" s="16"/>
      <c r="W3756" s="16"/>
      <c r="X3756" s="16"/>
      <c r="Y3756" s="16"/>
      <c r="Z3756" s="16"/>
      <c r="AA3756" s="16" t="str">
        <f>IF(COUNT(Q3756:Z3756)=0,"",SUM(Q3756:Q3756))</f>
        <v/>
      </c>
      <c r="AB3756" s="16" t="str">
        <f>IF(COUNT(Q3756:Z3756)=0,"",SUM(R3756:S3756))</f>
        <v/>
      </c>
      <c r="AC3756" s="16" t="str">
        <f>IF(COUNT(Q3756:Z3756)=0,"",SUM(T3756:V3756))</f>
        <v/>
      </c>
      <c r="AD3756" s="16" t="str">
        <f>IF(COUNT(Q3756:Z3756)=0,"",SUM(W3756:Y3756))</f>
        <v/>
      </c>
      <c r="AE3756" s="16" t="str">
        <f>IF(COUNT(Q3756:Z3756)=0,"",SUM(Z3756:Z3756))</f>
        <v/>
      </c>
      <c r="AF3756" s="16" t="str">
        <f>IF(COUNT(Q3756:Z3756)=0,"",SUM(Q3756:Z3756))</f>
        <v/>
      </c>
      <c r="AG3756" s="17" t="str">
        <f>IFERROR((AA3756+AB3756)/AF3756,"")</f>
        <v/>
      </c>
      <c r="AH3756" s="16"/>
    </row>
    <row r="3757" spans="1:34" x14ac:dyDescent="0.2">
      <c r="A3757" s="4" t="s">
        <v>21</v>
      </c>
      <c r="B3757" s="4" t="s">
        <v>135</v>
      </c>
      <c r="C3757" s="4" t="s">
        <v>1036</v>
      </c>
      <c r="D3757" s="4" t="s">
        <v>672</v>
      </c>
      <c r="E3757" s="4" t="s">
        <v>673</v>
      </c>
      <c r="F3757" s="4" t="s">
        <v>2778</v>
      </c>
      <c r="G3757" s="4" t="s">
        <v>158</v>
      </c>
      <c r="H3757" s="4" t="s">
        <v>167</v>
      </c>
      <c r="I3757" s="16"/>
      <c r="J3757" s="16"/>
      <c r="K3757" s="16"/>
      <c r="L3757" s="16"/>
      <c r="M3757" s="16"/>
      <c r="N3757" s="16"/>
      <c r="O3757" s="17" t="str">
        <f>IFERROR(K3757/I3757,"")</f>
        <v/>
      </c>
      <c r="P3757" s="17" t="str">
        <f>IFERROR(L3757/J3757,"")</f>
        <v/>
      </c>
      <c r="Q3757" s="16"/>
      <c r="R3757" s="16"/>
      <c r="S3757" s="16"/>
      <c r="T3757" s="16"/>
      <c r="U3757" s="16"/>
      <c r="V3757" s="16"/>
      <c r="W3757" s="16"/>
      <c r="X3757" s="16"/>
      <c r="Y3757" s="16"/>
      <c r="Z3757" s="16"/>
      <c r="AA3757" s="16" t="str">
        <f>IF(COUNT(Q3757:Z3757)=0,"",SUM(Q3757:Q3757))</f>
        <v/>
      </c>
      <c r="AB3757" s="16" t="str">
        <f>IF(COUNT(Q3757:Z3757)=0,"",SUM(R3757:S3757))</f>
        <v/>
      </c>
      <c r="AC3757" s="16" t="str">
        <f>IF(COUNT(Q3757:Z3757)=0,"",SUM(T3757:V3757))</f>
        <v/>
      </c>
      <c r="AD3757" s="16" t="str">
        <f>IF(COUNT(Q3757:Z3757)=0,"",SUM(W3757:Y3757))</f>
        <v/>
      </c>
      <c r="AE3757" s="16" t="str">
        <f>IF(COUNT(Q3757:Z3757)=0,"",SUM(Z3757:Z3757))</f>
        <v/>
      </c>
      <c r="AF3757" s="16" t="str">
        <f>IF(COUNT(Q3757:Z3757)=0,"",SUM(Q3757:Z3757))</f>
        <v/>
      </c>
      <c r="AG3757" s="17" t="str">
        <f>IFERROR((AA3757+AB3757)/AF3757,"")</f>
        <v/>
      </c>
      <c r="AH3757" s="16"/>
    </row>
    <row r="3758" spans="1:34" x14ac:dyDescent="0.2">
      <c r="A3758" s="4" t="s">
        <v>21</v>
      </c>
      <c r="B3758" s="4" t="s">
        <v>135</v>
      </c>
      <c r="C3758" s="4" t="s">
        <v>1036</v>
      </c>
      <c r="D3758" s="4" t="s">
        <v>672</v>
      </c>
      <c r="E3758" s="4" t="s">
        <v>673</v>
      </c>
      <c r="F3758" s="4" t="s">
        <v>2779</v>
      </c>
      <c r="G3758" s="4" t="s">
        <v>158</v>
      </c>
      <c r="H3758" s="4" t="s">
        <v>164</v>
      </c>
      <c r="I3758" s="16"/>
      <c r="J3758" s="16"/>
      <c r="K3758" s="16"/>
      <c r="L3758" s="16"/>
      <c r="M3758" s="16"/>
      <c r="N3758" s="16"/>
      <c r="O3758" s="17" t="str">
        <f>IFERROR(K3758/I3758,"")</f>
        <v/>
      </c>
      <c r="P3758" s="17" t="str">
        <f>IFERROR(L3758/J3758,"")</f>
        <v/>
      </c>
      <c r="Q3758" s="16"/>
      <c r="R3758" s="16"/>
      <c r="S3758" s="16"/>
      <c r="T3758" s="16"/>
      <c r="U3758" s="16"/>
      <c r="V3758" s="16"/>
      <c r="W3758" s="16"/>
      <c r="X3758" s="16"/>
      <c r="Y3758" s="16"/>
      <c r="Z3758" s="16"/>
      <c r="AA3758" s="16" t="str">
        <f>IF(COUNT(Q3758:Z3758)=0,"",SUM(Q3758:Q3758))</f>
        <v/>
      </c>
      <c r="AB3758" s="16" t="str">
        <f>IF(COUNT(Q3758:Z3758)=0,"",SUM(R3758:S3758))</f>
        <v/>
      </c>
      <c r="AC3758" s="16" t="str">
        <f>IF(COUNT(Q3758:Z3758)=0,"",SUM(T3758:V3758))</f>
        <v/>
      </c>
      <c r="AD3758" s="16" t="str">
        <f>IF(COUNT(Q3758:Z3758)=0,"",SUM(W3758:Y3758))</f>
        <v/>
      </c>
      <c r="AE3758" s="16" t="str">
        <f>IF(COUNT(Q3758:Z3758)=0,"",SUM(Z3758:Z3758))</f>
        <v/>
      </c>
      <c r="AF3758" s="16" t="str">
        <f>IF(COUNT(Q3758:Z3758)=0,"",SUM(Q3758:Z3758))</f>
        <v/>
      </c>
      <c r="AG3758" s="17" t="str">
        <f>IFERROR((AA3758+AB3758)/AF3758,"")</f>
        <v/>
      </c>
      <c r="AH3758" s="16"/>
    </row>
    <row r="3759" spans="1:34" x14ac:dyDescent="0.2">
      <c r="A3759" s="4" t="s">
        <v>21</v>
      </c>
      <c r="B3759" s="4" t="s">
        <v>135</v>
      </c>
      <c r="C3759" s="4" t="s">
        <v>1036</v>
      </c>
      <c r="D3759" s="4" t="s">
        <v>672</v>
      </c>
      <c r="E3759" s="4" t="s">
        <v>673</v>
      </c>
      <c r="F3759" s="4" t="s">
        <v>2780</v>
      </c>
      <c r="G3759" s="4" t="s">
        <v>158</v>
      </c>
      <c r="H3759" s="4" t="s">
        <v>164</v>
      </c>
      <c r="I3759" s="16"/>
      <c r="J3759" s="16"/>
      <c r="K3759" s="16"/>
      <c r="L3759" s="16"/>
      <c r="M3759" s="16"/>
      <c r="N3759" s="16"/>
      <c r="O3759" s="17" t="str">
        <f>IFERROR(K3759/I3759,"")</f>
        <v/>
      </c>
      <c r="P3759" s="17" t="str">
        <f>IFERROR(L3759/J3759,"")</f>
        <v/>
      </c>
      <c r="Q3759" s="16"/>
      <c r="R3759" s="16"/>
      <c r="S3759" s="16"/>
      <c r="T3759" s="16"/>
      <c r="U3759" s="16"/>
      <c r="V3759" s="16"/>
      <c r="W3759" s="16"/>
      <c r="X3759" s="16"/>
      <c r="Y3759" s="16"/>
      <c r="Z3759" s="16"/>
      <c r="AA3759" s="16" t="str">
        <f>IF(COUNT(Q3759:Z3759)=0,"",SUM(Q3759:Q3759))</f>
        <v/>
      </c>
      <c r="AB3759" s="16" t="str">
        <f>IF(COUNT(Q3759:Z3759)=0,"",SUM(R3759:S3759))</f>
        <v/>
      </c>
      <c r="AC3759" s="16" t="str">
        <f>IF(COUNT(Q3759:Z3759)=0,"",SUM(T3759:V3759))</f>
        <v/>
      </c>
      <c r="AD3759" s="16" t="str">
        <f>IF(COUNT(Q3759:Z3759)=0,"",SUM(W3759:Y3759))</f>
        <v/>
      </c>
      <c r="AE3759" s="16" t="str">
        <f>IF(COUNT(Q3759:Z3759)=0,"",SUM(Z3759:Z3759))</f>
        <v/>
      </c>
      <c r="AF3759" s="16" t="str">
        <f>IF(COUNT(Q3759:Z3759)=0,"",SUM(Q3759:Z3759))</f>
        <v/>
      </c>
      <c r="AG3759" s="17" t="str">
        <f>IFERROR((AA3759+AB3759)/AF3759,"")</f>
        <v/>
      </c>
      <c r="AH3759" s="16"/>
    </row>
    <row r="3760" spans="1:34" x14ac:dyDescent="0.2">
      <c r="A3760" s="4" t="s">
        <v>21</v>
      </c>
      <c r="B3760" s="4" t="s">
        <v>135</v>
      </c>
      <c r="C3760" s="4" t="s">
        <v>1036</v>
      </c>
      <c r="D3760" s="4" t="s">
        <v>672</v>
      </c>
      <c r="E3760" s="4" t="s">
        <v>673</v>
      </c>
      <c r="F3760" s="4" t="s">
        <v>2781</v>
      </c>
      <c r="G3760" s="4" t="s">
        <v>158</v>
      </c>
      <c r="H3760" s="4" t="s">
        <v>163</v>
      </c>
      <c r="I3760" s="16"/>
      <c r="J3760" s="16"/>
      <c r="K3760" s="16"/>
      <c r="L3760" s="16"/>
      <c r="M3760" s="16"/>
      <c r="N3760" s="16"/>
      <c r="O3760" s="17" t="str">
        <f>IFERROR(K3760/I3760,"")</f>
        <v/>
      </c>
      <c r="P3760" s="17" t="str">
        <f>IFERROR(L3760/J3760,"")</f>
        <v/>
      </c>
      <c r="Q3760" s="16"/>
      <c r="R3760" s="16"/>
      <c r="S3760" s="16"/>
      <c r="T3760" s="16"/>
      <c r="U3760" s="16"/>
      <c r="V3760" s="16"/>
      <c r="W3760" s="16"/>
      <c r="X3760" s="16"/>
      <c r="Y3760" s="16"/>
      <c r="Z3760" s="16"/>
      <c r="AA3760" s="16" t="str">
        <f>IF(COUNT(Q3760:Z3760)=0,"",SUM(Q3760:Q3760))</f>
        <v/>
      </c>
      <c r="AB3760" s="16" t="str">
        <f>IF(COUNT(Q3760:Z3760)=0,"",SUM(R3760:S3760))</f>
        <v/>
      </c>
      <c r="AC3760" s="16" t="str">
        <f>IF(COUNT(Q3760:Z3760)=0,"",SUM(T3760:V3760))</f>
        <v/>
      </c>
      <c r="AD3760" s="16" t="str">
        <f>IF(COUNT(Q3760:Z3760)=0,"",SUM(W3760:Y3760))</f>
        <v/>
      </c>
      <c r="AE3760" s="16" t="str">
        <f>IF(COUNT(Q3760:Z3760)=0,"",SUM(Z3760:Z3760))</f>
        <v/>
      </c>
      <c r="AF3760" s="16" t="str">
        <f>IF(COUNT(Q3760:Z3760)=0,"",SUM(Q3760:Z3760))</f>
        <v/>
      </c>
      <c r="AG3760" s="17" t="str">
        <f>IFERROR((AA3760+AB3760)/AF3760,"")</f>
        <v/>
      </c>
      <c r="AH3760" s="16"/>
    </row>
    <row r="3761" spans="1:34" x14ac:dyDescent="0.2">
      <c r="A3761" s="4" t="s">
        <v>21</v>
      </c>
      <c r="B3761" s="4" t="s">
        <v>135</v>
      </c>
      <c r="C3761" s="4" t="s">
        <v>1036</v>
      </c>
      <c r="D3761" s="4" t="s">
        <v>674</v>
      </c>
      <c r="E3761" s="4" t="s">
        <v>675</v>
      </c>
      <c r="F3761" s="4" t="s">
        <v>2798</v>
      </c>
      <c r="G3761" s="4" t="s">
        <v>158</v>
      </c>
      <c r="H3761" s="4" t="s">
        <v>165</v>
      </c>
      <c r="I3761" s="16"/>
      <c r="J3761" s="16"/>
      <c r="K3761" s="16"/>
      <c r="L3761" s="16"/>
      <c r="M3761" s="16"/>
      <c r="N3761" s="16"/>
      <c r="O3761" s="17" t="str">
        <f>IFERROR(K3761/I3761,"")</f>
        <v/>
      </c>
      <c r="P3761" s="17" t="str">
        <f>IFERROR(L3761/J3761,"")</f>
        <v/>
      </c>
      <c r="Q3761" s="16"/>
      <c r="R3761" s="16"/>
      <c r="S3761" s="16"/>
      <c r="T3761" s="16"/>
      <c r="U3761" s="16"/>
      <c r="V3761" s="16"/>
      <c r="W3761" s="16"/>
      <c r="X3761" s="16"/>
      <c r="Y3761" s="16"/>
      <c r="Z3761" s="16"/>
      <c r="AA3761" s="16" t="str">
        <f>IF(COUNT(Q3761:Z3761)=0,"",SUM(Q3761:Q3761))</f>
        <v/>
      </c>
      <c r="AB3761" s="16" t="str">
        <f>IF(COUNT(Q3761:Z3761)=0,"",SUM(R3761:S3761))</f>
        <v/>
      </c>
      <c r="AC3761" s="16" t="str">
        <f>IF(COUNT(Q3761:Z3761)=0,"",SUM(T3761:V3761))</f>
        <v/>
      </c>
      <c r="AD3761" s="16" t="str">
        <f>IF(COUNT(Q3761:Z3761)=0,"",SUM(W3761:Y3761))</f>
        <v/>
      </c>
      <c r="AE3761" s="16" t="str">
        <f>IF(COUNT(Q3761:Z3761)=0,"",SUM(Z3761:Z3761))</f>
        <v/>
      </c>
      <c r="AF3761" s="16" t="str">
        <f>IF(COUNT(Q3761:Z3761)=0,"",SUM(Q3761:Z3761))</f>
        <v/>
      </c>
      <c r="AG3761" s="17" t="str">
        <f>IFERROR((AA3761+AB3761)/AF3761,"")</f>
        <v/>
      </c>
      <c r="AH3761" s="16"/>
    </row>
    <row r="3762" spans="1:34" x14ac:dyDescent="0.2">
      <c r="A3762" s="4" t="s">
        <v>21</v>
      </c>
      <c r="B3762" s="4" t="s">
        <v>135</v>
      </c>
      <c r="C3762" s="4" t="s">
        <v>1036</v>
      </c>
      <c r="D3762" s="4" t="s">
        <v>674</v>
      </c>
      <c r="E3762" s="4" t="s">
        <v>675</v>
      </c>
      <c r="F3762" s="4" t="s">
        <v>2799</v>
      </c>
      <c r="G3762" s="4" t="s">
        <v>158</v>
      </c>
      <c r="H3762" s="4" t="s">
        <v>165</v>
      </c>
      <c r="I3762" s="16"/>
      <c r="J3762" s="16"/>
      <c r="K3762" s="16"/>
      <c r="L3762" s="16"/>
      <c r="M3762" s="16"/>
      <c r="N3762" s="16"/>
      <c r="O3762" s="17" t="str">
        <f>IFERROR(K3762/I3762,"")</f>
        <v/>
      </c>
      <c r="P3762" s="17" t="str">
        <f>IFERROR(L3762/J3762,"")</f>
        <v/>
      </c>
      <c r="Q3762" s="16"/>
      <c r="R3762" s="16"/>
      <c r="S3762" s="16"/>
      <c r="T3762" s="16"/>
      <c r="U3762" s="16"/>
      <c r="V3762" s="16"/>
      <c r="W3762" s="16"/>
      <c r="X3762" s="16"/>
      <c r="Y3762" s="16"/>
      <c r="Z3762" s="16"/>
      <c r="AA3762" s="16" t="str">
        <f>IF(COUNT(Q3762:Z3762)=0,"",SUM(Q3762:Q3762))</f>
        <v/>
      </c>
      <c r="AB3762" s="16" t="str">
        <f>IF(COUNT(Q3762:Z3762)=0,"",SUM(R3762:S3762))</f>
        <v/>
      </c>
      <c r="AC3762" s="16" t="str">
        <f>IF(COUNT(Q3762:Z3762)=0,"",SUM(T3762:V3762))</f>
        <v/>
      </c>
      <c r="AD3762" s="16" t="str">
        <f>IF(COUNT(Q3762:Z3762)=0,"",SUM(W3762:Y3762))</f>
        <v/>
      </c>
      <c r="AE3762" s="16" t="str">
        <f>IF(COUNT(Q3762:Z3762)=0,"",SUM(Z3762:Z3762))</f>
        <v/>
      </c>
      <c r="AF3762" s="16" t="str">
        <f>IF(COUNT(Q3762:Z3762)=0,"",SUM(Q3762:Z3762))</f>
        <v/>
      </c>
      <c r="AG3762" s="17" t="str">
        <f>IFERROR((AA3762+AB3762)/AF3762,"")</f>
        <v/>
      </c>
      <c r="AH3762" s="16"/>
    </row>
    <row r="3763" spans="1:34" x14ac:dyDescent="0.2">
      <c r="A3763" s="4" t="s">
        <v>21</v>
      </c>
      <c r="B3763" s="4" t="s">
        <v>135</v>
      </c>
      <c r="C3763" s="4" t="s">
        <v>1036</v>
      </c>
      <c r="D3763" s="4" t="s">
        <v>674</v>
      </c>
      <c r="E3763" s="4" t="s">
        <v>675</v>
      </c>
      <c r="F3763" s="4" t="s">
        <v>2800</v>
      </c>
      <c r="G3763" s="4" t="s">
        <v>158</v>
      </c>
      <c r="H3763" s="4" t="s">
        <v>165</v>
      </c>
      <c r="I3763" s="16"/>
      <c r="J3763" s="16"/>
      <c r="K3763" s="16"/>
      <c r="L3763" s="16"/>
      <c r="M3763" s="16"/>
      <c r="N3763" s="16"/>
      <c r="O3763" s="17" t="str">
        <f>IFERROR(K3763/I3763,"")</f>
        <v/>
      </c>
      <c r="P3763" s="17" t="str">
        <f>IFERROR(L3763/J3763,"")</f>
        <v/>
      </c>
      <c r="Q3763" s="16"/>
      <c r="R3763" s="16"/>
      <c r="S3763" s="16"/>
      <c r="T3763" s="16"/>
      <c r="U3763" s="16"/>
      <c r="V3763" s="16"/>
      <c r="W3763" s="16"/>
      <c r="X3763" s="16"/>
      <c r="Y3763" s="16"/>
      <c r="Z3763" s="16"/>
      <c r="AA3763" s="16" t="str">
        <f>IF(COUNT(Q3763:Z3763)=0,"",SUM(Q3763:Q3763))</f>
        <v/>
      </c>
      <c r="AB3763" s="16" t="str">
        <f>IF(COUNT(Q3763:Z3763)=0,"",SUM(R3763:S3763))</f>
        <v/>
      </c>
      <c r="AC3763" s="16" t="str">
        <f>IF(COUNT(Q3763:Z3763)=0,"",SUM(T3763:V3763))</f>
        <v/>
      </c>
      <c r="AD3763" s="16" t="str">
        <f>IF(COUNT(Q3763:Z3763)=0,"",SUM(W3763:Y3763))</f>
        <v/>
      </c>
      <c r="AE3763" s="16" t="str">
        <f>IF(COUNT(Q3763:Z3763)=0,"",SUM(Z3763:Z3763))</f>
        <v/>
      </c>
      <c r="AF3763" s="16" t="str">
        <f>IF(COUNT(Q3763:Z3763)=0,"",SUM(Q3763:Z3763))</f>
        <v/>
      </c>
      <c r="AG3763" s="17" t="str">
        <f>IFERROR((AA3763+AB3763)/AF3763,"")</f>
        <v/>
      </c>
      <c r="AH3763" s="16"/>
    </row>
    <row r="3764" spans="1:34" x14ac:dyDescent="0.2">
      <c r="A3764" s="4" t="s">
        <v>21</v>
      </c>
      <c r="B3764" s="4" t="s">
        <v>135</v>
      </c>
      <c r="C3764" s="4" t="s">
        <v>1036</v>
      </c>
      <c r="D3764" s="4" t="s">
        <v>674</v>
      </c>
      <c r="E3764" s="4" t="s">
        <v>675</v>
      </c>
      <c r="F3764" s="4" t="s">
        <v>2801</v>
      </c>
      <c r="G3764" s="4" t="s">
        <v>158</v>
      </c>
      <c r="H3764" s="4" t="s">
        <v>164</v>
      </c>
      <c r="I3764" s="16"/>
      <c r="J3764" s="16"/>
      <c r="K3764" s="16"/>
      <c r="L3764" s="16"/>
      <c r="M3764" s="16"/>
      <c r="N3764" s="16"/>
      <c r="O3764" s="17" t="str">
        <f>IFERROR(K3764/I3764,"")</f>
        <v/>
      </c>
      <c r="P3764" s="17" t="str">
        <f>IFERROR(L3764/J3764,"")</f>
        <v/>
      </c>
      <c r="Q3764" s="16"/>
      <c r="R3764" s="16"/>
      <c r="S3764" s="16"/>
      <c r="T3764" s="16"/>
      <c r="U3764" s="16"/>
      <c r="V3764" s="16"/>
      <c r="W3764" s="16"/>
      <c r="X3764" s="16"/>
      <c r="Y3764" s="16"/>
      <c r="Z3764" s="16"/>
      <c r="AA3764" s="16" t="str">
        <f>IF(COUNT(Q3764:Z3764)=0,"",SUM(Q3764:Q3764))</f>
        <v/>
      </c>
      <c r="AB3764" s="16" t="str">
        <f>IF(COUNT(Q3764:Z3764)=0,"",SUM(R3764:S3764))</f>
        <v/>
      </c>
      <c r="AC3764" s="16" t="str">
        <f>IF(COUNT(Q3764:Z3764)=0,"",SUM(T3764:V3764))</f>
        <v/>
      </c>
      <c r="AD3764" s="16" t="str">
        <f>IF(COUNT(Q3764:Z3764)=0,"",SUM(W3764:Y3764))</f>
        <v/>
      </c>
      <c r="AE3764" s="16" t="str">
        <f>IF(COUNT(Q3764:Z3764)=0,"",SUM(Z3764:Z3764))</f>
        <v/>
      </c>
      <c r="AF3764" s="16" t="str">
        <f>IF(COUNT(Q3764:Z3764)=0,"",SUM(Q3764:Z3764))</f>
        <v/>
      </c>
      <c r="AG3764" s="17" t="str">
        <f>IFERROR((AA3764+AB3764)/AF3764,"")</f>
        <v/>
      </c>
      <c r="AH3764" s="16"/>
    </row>
    <row r="3765" spans="1:34" x14ac:dyDescent="0.2">
      <c r="A3765" s="4" t="s">
        <v>21</v>
      </c>
      <c r="B3765" s="4" t="s">
        <v>135</v>
      </c>
      <c r="C3765" s="4" t="s">
        <v>1036</v>
      </c>
      <c r="D3765" s="4" t="s">
        <v>674</v>
      </c>
      <c r="E3765" s="4" t="s">
        <v>675</v>
      </c>
      <c r="F3765" s="4" t="s">
        <v>2802</v>
      </c>
      <c r="G3765" s="4" t="s">
        <v>158</v>
      </c>
      <c r="H3765" s="4" t="s">
        <v>164</v>
      </c>
      <c r="I3765" s="16"/>
      <c r="J3765" s="16"/>
      <c r="K3765" s="16"/>
      <c r="L3765" s="16"/>
      <c r="M3765" s="16"/>
      <c r="N3765" s="16"/>
      <c r="O3765" s="17" t="str">
        <f>IFERROR(K3765/I3765,"")</f>
        <v/>
      </c>
      <c r="P3765" s="17" t="str">
        <f>IFERROR(L3765/J3765,"")</f>
        <v/>
      </c>
      <c r="Q3765" s="16"/>
      <c r="R3765" s="16"/>
      <c r="S3765" s="16"/>
      <c r="T3765" s="16"/>
      <c r="U3765" s="16"/>
      <c r="V3765" s="16"/>
      <c r="W3765" s="16"/>
      <c r="X3765" s="16"/>
      <c r="Y3765" s="16"/>
      <c r="Z3765" s="16"/>
      <c r="AA3765" s="16" t="str">
        <f>IF(COUNT(Q3765:Z3765)=0,"",SUM(Q3765:Q3765))</f>
        <v/>
      </c>
      <c r="AB3765" s="16" t="str">
        <f>IF(COUNT(Q3765:Z3765)=0,"",SUM(R3765:S3765))</f>
        <v/>
      </c>
      <c r="AC3765" s="16" t="str">
        <f>IF(COUNT(Q3765:Z3765)=0,"",SUM(T3765:V3765))</f>
        <v/>
      </c>
      <c r="AD3765" s="16" t="str">
        <f>IF(COUNT(Q3765:Z3765)=0,"",SUM(W3765:Y3765))</f>
        <v/>
      </c>
      <c r="AE3765" s="16" t="str">
        <f>IF(COUNT(Q3765:Z3765)=0,"",SUM(Z3765:Z3765))</f>
        <v/>
      </c>
      <c r="AF3765" s="16" t="str">
        <f>IF(COUNT(Q3765:Z3765)=0,"",SUM(Q3765:Z3765))</f>
        <v/>
      </c>
      <c r="AG3765" s="17" t="str">
        <f>IFERROR((AA3765+AB3765)/AF3765,"")</f>
        <v/>
      </c>
      <c r="AH3765" s="16"/>
    </row>
    <row r="3766" spans="1:34" x14ac:dyDescent="0.2">
      <c r="A3766" s="4" t="s">
        <v>21</v>
      </c>
      <c r="B3766" s="4" t="s">
        <v>135</v>
      </c>
      <c r="C3766" s="4" t="s">
        <v>1036</v>
      </c>
      <c r="D3766" s="4" t="s">
        <v>674</v>
      </c>
      <c r="E3766" s="4" t="s">
        <v>675</v>
      </c>
      <c r="F3766" s="4" t="s">
        <v>2803</v>
      </c>
      <c r="G3766" s="4" t="s">
        <v>158</v>
      </c>
      <c r="H3766" s="4" t="s">
        <v>164</v>
      </c>
      <c r="I3766" s="16"/>
      <c r="J3766" s="16"/>
      <c r="K3766" s="16"/>
      <c r="L3766" s="16"/>
      <c r="M3766" s="16"/>
      <c r="N3766" s="16"/>
      <c r="O3766" s="17" t="str">
        <f>IFERROR(K3766/I3766,"")</f>
        <v/>
      </c>
      <c r="P3766" s="17" t="str">
        <f>IFERROR(L3766/J3766,"")</f>
        <v/>
      </c>
      <c r="Q3766" s="16"/>
      <c r="R3766" s="16"/>
      <c r="S3766" s="16"/>
      <c r="T3766" s="16"/>
      <c r="U3766" s="16"/>
      <c r="V3766" s="16"/>
      <c r="W3766" s="16"/>
      <c r="X3766" s="16"/>
      <c r="Y3766" s="16"/>
      <c r="Z3766" s="16"/>
      <c r="AA3766" s="16" t="str">
        <f>IF(COUNT(Q3766:Z3766)=0,"",SUM(Q3766:Q3766))</f>
        <v/>
      </c>
      <c r="AB3766" s="16" t="str">
        <f>IF(COUNT(Q3766:Z3766)=0,"",SUM(R3766:S3766))</f>
        <v/>
      </c>
      <c r="AC3766" s="16" t="str">
        <f>IF(COUNT(Q3766:Z3766)=0,"",SUM(T3766:V3766))</f>
        <v/>
      </c>
      <c r="AD3766" s="16" t="str">
        <f>IF(COUNT(Q3766:Z3766)=0,"",SUM(W3766:Y3766))</f>
        <v/>
      </c>
      <c r="AE3766" s="16" t="str">
        <f>IF(COUNT(Q3766:Z3766)=0,"",SUM(Z3766:Z3766))</f>
        <v/>
      </c>
      <c r="AF3766" s="16" t="str">
        <f>IF(COUNT(Q3766:Z3766)=0,"",SUM(Q3766:Z3766))</f>
        <v/>
      </c>
      <c r="AG3766" s="17" t="str">
        <f>IFERROR((AA3766+AB3766)/AF3766,"")</f>
        <v/>
      </c>
      <c r="AH3766" s="16"/>
    </row>
    <row r="3767" spans="1:34" x14ac:dyDescent="0.2">
      <c r="A3767" s="4" t="s">
        <v>21</v>
      </c>
      <c r="B3767" s="4" t="s">
        <v>135</v>
      </c>
      <c r="C3767" s="4" t="s">
        <v>1036</v>
      </c>
      <c r="D3767" s="4" t="s">
        <v>674</v>
      </c>
      <c r="E3767" s="4" t="s">
        <v>675</v>
      </c>
      <c r="F3767" s="4" t="s">
        <v>2804</v>
      </c>
      <c r="G3767" s="4" t="s">
        <v>158</v>
      </c>
      <c r="H3767" s="4" t="s">
        <v>163</v>
      </c>
      <c r="I3767" s="16"/>
      <c r="J3767" s="16"/>
      <c r="K3767" s="16"/>
      <c r="L3767" s="16"/>
      <c r="M3767" s="16"/>
      <c r="N3767" s="16"/>
      <c r="O3767" s="17" t="str">
        <f>IFERROR(K3767/I3767,"")</f>
        <v/>
      </c>
      <c r="P3767" s="17" t="str">
        <f>IFERROR(L3767/J3767,"")</f>
        <v/>
      </c>
      <c r="Q3767" s="16"/>
      <c r="R3767" s="16"/>
      <c r="S3767" s="16"/>
      <c r="T3767" s="16"/>
      <c r="U3767" s="16"/>
      <c r="V3767" s="16"/>
      <c r="W3767" s="16"/>
      <c r="X3767" s="16"/>
      <c r="Y3767" s="16"/>
      <c r="Z3767" s="16"/>
      <c r="AA3767" s="16" t="str">
        <f>IF(COUNT(Q3767:Z3767)=0,"",SUM(Q3767:Q3767))</f>
        <v/>
      </c>
      <c r="AB3767" s="16" t="str">
        <f>IF(COUNT(Q3767:Z3767)=0,"",SUM(R3767:S3767))</f>
        <v/>
      </c>
      <c r="AC3767" s="16" t="str">
        <f>IF(COUNT(Q3767:Z3767)=0,"",SUM(T3767:V3767))</f>
        <v/>
      </c>
      <c r="AD3767" s="16" t="str">
        <f>IF(COUNT(Q3767:Z3767)=0,"",SUM(W3767:Y3767))</f>
        <v/>
      </c>
      <c r="AE3767" s="16" t="str">
        <f>IF(COUNT(Q3767:Z3767)=0,"",SUM(Z3767:Z3767))</f>
        <v/>
      </c>
      <c r="AF3767" s="16" t="str">
        <f>IF(COUNT(Q3767:Z3767)=0,"",SUM(Q3767:Z3767))</f>
        <v/>
      </c>
      <c r="AG3767" s="17" t="str">
        <f>IFERROR((AA3767+AB3767)/AF3767,"")</f>
        <v/>
      </c>
      <c r="AH3767" s="16"/>
    </row>
    <row r="3768" spans="1:34" x14ac:dyDescent="0.2">
      <c r="A3768" s="4" t="s">
        <v>21</v>
      </c>
      <c r="B3768" s="4" t="s">
        <v>135</v>
      </c>
      <c r="C3768" s="4" t="s">
        <v>1036</v>
      </c>
      <c r="D3768" s="4" t="s">
        <v>674</v>
      </c>
      <c r="E3768" s="4" t="s">
        <v>675</v>
      </c>
      <c r="F3768" s="4" t="s">
        <v>2805</v>
      </c>
      <c r="G3768" s="4" t="s">
        <v>158</v>
      </c>
      <c r="H3768" s="4" t="s">
        <v>163</v>
      </c>
      <c r="I3768" s="16"/>
      <c r="J3768" s="16"/>
      <c r="K3768" s="16"/>
      <c r="L3768" s="16"/>
      <c r="M3768" s="16"/>
      <c r="N3768" s="16"/>
      <c r="O3768" s="17" t="str">
        <f>IFERROR(K3768/I3768,"")</f>
        <v/>
      </c>
      <c r="P3768" s="17" t="str">
        <f>IFERROR(L3768/J3768,"")</f>
        <v/>
      </c>
      <c r="Q3768" s="16"/>
      <c r="R3768" s="16"/>
      <c r="S3768" s="16"/>
      <c r="T3768" s="16"/>
      <c r="U3768" s="16"/>
      <c r="V3768" s="16"/>
      <c r="W3768" s="16"/>
      <c r="X3768" s="16"/>
      <c r="Y3768" s="16"/>
      <c r="Z3768" s="16"/>
      <c r="AA3768" s="16" t="str">
        <f>IF(COUNT(Q3768:Z3768)=0,"",SUM(Q3768:Q3768))</f>
        <v/>
      </c>
      <c r="AB3768" s="16" t="str">
        <f>IF(COUNT(Q3768:Z3768)=0,"",SUM(R3768:S3768))</f>
        <v/>
      </c>
      <c r="AC3768" s="16" t="str">
        <f>IF(COUNT(Q3768:Z3768)=0,"",SUM(T3768:V3768))</f>
        <v/>
      </c>
      <c r="AD3768" s="16" t="str">
        <f>IF(COUNT(Q3768:Z3768)=0,"",SUM(W3768:Y3768))</f>
        <v/>
      </c>
      <c r="AE3768" s="16" t="str">
        <f>IF(COUNT(Q3768:Z3768)=0,"",SUM(Z3768:Z3768))</f>
        <v/>
      </c>
      <c r="AF3768" s="16" t="str">
        <f>IF(COUNT(Q3768:Z3768)=0,"",SUM(Q3768:Z3768))</f>
        <v/>
      </c>
      <c r="AG3768" s="17" t="str">
        <f>IFERROR((AA3768+AB3768)/AF3768,"")</f>
        <v/>
      </c>
      <c r="AH3768" s="16"/>
    </row>
    <row r="3769" spans="1:34" x14ac:dyDescent="0.2">
      <c r="A3769" s="4" t="s">
        <v>21</v>
      </c>
      <c r="B3769" s="4" t="s">
        <v>135</v>
      </c>
      <c r="C3769" s="4" t="s">
        <v>1036</v>
      </c>
      <c r="D3769" s="4" t="s">
        <v>674</v>
      </c>
      <c r="E3769" s="4" t="s">
        <v>675</v>
      </c>
      <c r="F3769" s="4" t="s">
        <v>2806</v>
      </c>
      <c r="G3769" s="4" t="s">
        <v>158</v>
      </c>
      <c r="H3769" s="4" t="s">
        <v>164</v>
      </c>
      <c r="I3769" s="16"/>
      <c r="J3769" s="16"/>
      <c r="K3769" s="16"/>
      <c r="L3769" s="16"/>
      <c r="M3769" s="16"/>
      <c r="N3769" s="16"/>
      <c r="O3769" s="17" t="str">
        <f>IFERROR(K3769/I3769,"")</f>
        <v/>
      </c>
      <c r="P3769" s="17" t="str">
        <f>IFERROR(L3769/J3769,"")</f>
        <v/>
      </c>
      <c r="Q3769" s="16"/>
      <c r="R3769" s="16"/>
      <c r="S3769" s="16"/>
      <c r="T3769" s="16"/>
      <c r="U3769" s="16"/>
      <c r="V3769" s="16"/>
      <c r="W3769" s="16"/>
      <c r="X3769" s="16"/>
      <c r="Y3769" s="16"/>
      <c r="Z3769" s="16"/>
      <c r="AA3769" s="16" t="str">
        <f>IF(COUNT(Q3769:Z3769)=0,"",SUM(Q3769:Q3769))</f>
        <v/>
      </c>
      <c r="AB3769" s="16" t="str">
        <f>IF(COUNT(Q3769:Z3769)=0,"",SUM(R3769:S3769))</f>
        <v/>
      </c>
      <c r="AC3769" s="16" t="str">
        <f>IF(COUNT(Q3769:Z3769)=0,"",SUM(T3769:V3769))</f>
        <v/>
      </c>
      <c r="AD3769" s="16" t="str">
        <f>IF(COUNT(Q3769:Z3769)=0,"",SUM(W3769:Y3769))</f>
        <v/>
      </c>
      <c r="AE3769" s="16" t="str">
        <f>IF(COUNT(Q3769:Z3769)=0,"",SUM(Z3769:Z3769))</f>
        <v/>
      </c>
      <c r="AF3769" s="16" t="str">
        <f>IF(COUNT(Q3769:Z3769)=0,"",SUM(Q3769:Z3769))</f>
        <v/>
      </c>
      <c r="AG3769" s="17" t="str">
        <f>IFERROR((AA3769+AB3769)/AF3769,"")</f>
        <v/>
      </c>
      <c r="AH3769" s="16"/>
    </row>
    <row r="3770" spans="1:34" x14ac:dyDescent="0.2">
      <c r="A3770" s="4" t="s">
        <v>21</v>
      </c>
      <c r="B3770" s="4" t="s">
        <v>135</v>
      </c>
      <c r="C3770" s="4" t="s">
        <v>1036</v>
      </c>
      <c r="D3770" s="4" t="s">
        <v>674</v>
      </c>
      <c r="E3770" s="4" t="s">
        <v>675</v>
      </c>
      <c r="F3770" s="4" t="s">
        <v>2807</v>
      </c>
      <c r="G3770" s="4" t="s">
        <v>158</v>
      </c>
      <c r="H3770" s="4" t="s">
        <v>164</v>
      </c>
      <c r="I3770" s="16"/>
      <c r="J3770" s="16"/>
      <c r="K3770" s="16"/>
      <c r="L3770" s="16"/>
      <c r="M3770" s="16"/>
      <c r="N3770" s="16"/>
      <c r="O3770" s="17" t="str">
        <f>IFERROR(K3770/I3770,"")</f>
        <v/>
      </c>
      <c r="P3770" s="17" t="str">
        <f>IFERROR(L3770/J3770,"")</f>
        <v/>
      </c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  <c r="AA3770" s="16" t="str">
        <f>IF(COUNT(Q3770:Z3770)=0,"",SUM(Q3770:Q3770))</f>
        <v/>
      </c>
      <c r="AB3770" s="16" t="str">
        <f>IF(COUNT(Q3770:Z3770)=0,"",SUM(R3770:S3770))</f>
        <v/>
      </c>
      <c r="AC3770" s="16" t="str">
        <f>IF(COUNT(Q3770:Z3770)=0,"",SUM(T3770:V3770))</f>
        <v/>
      </c>
      <c r="AD3770" s="16" t="str">
        <f>IF(COUNT(Q3770:Z3770)=0,"",SUM(W3770:Y3770))</f>
        <v/>
      </c>
      <c r="AE3770" s="16" t="str">
        <f>IF(COUNT(Q3770:Z3770)=0,"",SUM(Z3770:Z3770))</f>
        <v/>
      </c>
      <c r="AF3770" s="16" t="str">
        <f>IF(COUNT(Q3770:Z3770)=0,"",SUM(Q3770:Z3770))</f>
        <v/>
      </c>
      <c r="AG3770" s="17" t="str">
        <f>IFERROR((AA3770+AB3770)/AF3770,"")</f>
        <v/>
      </c>
      <c r="AH3770" s="16"/>
    </row>
    <row r="3771" spans="1:34" x14ac:dyDescent="0.2">
      <c r="A3771" s="4" t="s">
        <v>21</v>
      </c>
      <c r="B3771" s="4" t="s">
        <v>135</v>
      </c>
      <c r="C3771" s="4" t="s">
        <v>1036</v>
      </c>
      <c r="D3771" s="4" t="s">
        <v>674</v>
      </c>
      <c r="E3771" s="4" t="s">
        <v>675</v>
      </c>
      <c r="F3771" s="4" t="s">
        <v>2808</v>
      </c>
      <c r="G3771" s="4" t="s">
        <v>158</v>
      </c>
      <c r="H3771" s="4" t="s">
        <v>164</v>
      </c>
      <c r="I3771" s="16"/>
      <c r="J3771" s="16"/>
      <c r="K3771" s="16"/>
      <c r="L3771" s="16"/>
      <c r="M3771" s="16"/>
      <c r="N3771" s="16"/>
      <c r="O3771" s="17" t="str">
        <f>IFERROR(K3771/I3771,"")</f>
        <v/>
      </c>
      <c r="P3771" s="17" t="str">
        <f>IFERROR(L3771/J3771,"")</f>
        <v/>
      </c>
      <c r="Q3771" s="16"/>
      <c r="R3771" s="16"/>
      <c r="S3771" s="16"/>
      <c r="T3771" s="16"/>
      <c r="U3771" s="16"/>
      <c r="V3771" s="16"/>
      <c r="W3771" s="16"/>
      <c r="X3771" s="16"/>
      <c r="Y3771" s="16"/>
      <c r="Z3771" s="16"/>
      <c r="AA3771" s="16" t="str">
        <f>IF(COUNT(Q3771:Z3771)=0,"",SUM(Q3771:Q3771))</f>
        <v/>
      </c>
      <c r="AB3771" s="16" t="str">
        <f>IF(COUNT(Q3771:Z3771)=0,"",SUM(R3771:S3771))</f>
        <v/>
      </c>
      <c r="AC3771" s="16" t="str">
        <f>IF(COUNT(Q3771:Z3771)=0,"",SUM(T3771:V3771))</f>
        <v/>
      </c>
      <c r="AD3771" s="16" t="str">
        <f>IF(COUNT(Q3771:Z3771)=0,"",SUM(W3771:Y3771))</f>
        <v/>
      </c>
      <c r="AE3771" s="16" t="str">
        <f>IF(COUNT(Q3771:Z3771)=0,"",SUM(Z3771:Z3771))</f>
        <v/>
      </c>
      <c r="AF3771" s="16" t="str">
        <f>IF(COUNT(Q3771:Z3771)=0,"",SUM(Q3771:Z3771))</f>
        <v/>
      </c>
      <c r="AG3771" s="17" t="str">
        <f>IFERROR((AA3771+AB3771)/AF3771,"")</f>
        <v/>
      </c>
      <c r="AH3771" s="16"/>
    </row>
    <row r="3772" spans="1:34" x14ac:dyDescent="0.2">
      <c r="A3772" s="4" t="s">
        <v>21</v>
      </c>
      <c r="B3772" s="4" t="s">
        <v>135</v>
      </c>
      <c r="C3772" s="4" t="s">
        <v>1036</v>
      </c>
      <c r="D3772" s="4" t="s">
        <v>674</v>
      </c>
      <c r="E3772" s="4" t="s">
        <v>675</v>
      </c>
      <c r="F3772" s="4" t="s">
        <v>2809</v>
      </c>
      <c r="G3772" s="4" t="s">
        <v>158</v>
      </c>
      <c r="H3772" s="4" t="s">
        <v>164</v>
      </c>
      <c r="I3772" s="16"/>
      <c r="J3772" s="16"/>
      <c r="K3772" s="16"/>
      <c r="L3772" s="16"/>
      <c r="M3772" s="16"/>
      <c r="N3772" s="16"/>
      <c r="O3772" s="17" t="str">
        <f>IFERROR(K3772/I3772,"")</f>
        <v/>
      </c>
      <c r="P3772" s="17" t="str">
        <f>IFERROR(L3772/J3772,"")</f>
        <v/>
      </c>
      <c r="Q3772" s="16"/>
      <c r="R3772" s="16"/>
      <c r="S3772" s="16"/>
      <c r="T3772" s="16"/>
      <c r="U3772" s="16"/>
      <c r="V3772" s="16"/>
      <c r="W3772" s="16"/>
      <c r="X3772" s="16"/>
      <c r="Y3772" s="16"/>
      <c r="Z3772" s="16"/>
      <c r="AA3772" s="16" t="str">
        <f>IF(COUNT(Q3772:Z3772)=0,"",SUM(Q3772:Q3772))</f>
        <v/>
      </c>
      <c r="AB3772" s="16" t="str">
        <f>IF(COUNT(Q3772:Z3772)=0,"",SUM(R3772:S3772))</f>
        <v/>
      </c>
      <c r="AC3772" s="16" t="str">
        <f>IF(COUNT(Q3772:Z3772)=0,"",SUM(T3772:V3772))</f>
        <v/>
      </c>
      <c r="AD3772" s="16" t="str">
        <f>IF(COUNT(Q3772:Z3772)=0,"",SUM(W3772:Y3772))</f>
        <v/>
      </c>
      <c r="AE3772" s="16" t="str">
        <f>IF(COUNT(Q3772:Z3772)=0,"",SUM(Z3772:Z3772))</f>
        <v/>
      </c>
      <c r="AF3772" s="16" t="str">
        <f>IF(COUNT(Q3772:Z3772)=0,"",SUM(Q3772:Z3772))</f>
        <v/>
      </c>
      <c r="AG3772" s="17" t="str">
        <f>IFERROR((AA3772+AB3772)/AF3772,"")</f>
        <v/>
      </c>
      <c r="AH3772" s="16"/>
    </row>
    <row r="3773" spans="1:34" x14ac:dyDescent="0.2">
      <c r="A3773" s="4" t="s">
        <v>21</v>
      </c>
      <c r="B3773" s="4" t="s">
        <v>135</v>
      </c>
      <c r="C3773" s="4" t="s">
        <v>1036</v>
      </c>
      <c r="D3773" s="4" t="s">
        <v>674</v>
      </c>
      <c r="E3773" s="4" t="s">
        <v>675</v>
      </c>
      <c r="F3773" s="4" t="s">
        <v>2810</v>
      </c>
      <c r="G3773" s="4" t="s">
        <v>158</v>
      </c>
      <c r="H3773" s="4" t="s">
        <v>165</v>
      </c>
      <c r="I3773" s="16"/>
      <c r="J3773" s="16"/>
      <c r="K3773" s="16"/>
      <c r="L3773" s="16"/>
      <c r="M3773" s="16"/>
      <c r="N3773" s="16"/>
      <c r="O3773" s="17" t="str">
        <f>IFERROR(K3773/I3773,"")</f>
        <v/>
      </c>
      <c r="P3773" s="17" t="str">
        <f>IFERROR(L3773/J3773,"")</f>
        <v/>
      </c>
      <c r="Q3773" s="16"/>
      <c r="R3773" s="16"/>
      <c r="S3773" s="16"/>
      <c r="T3773" s="16"/>
      <c r="U3773" s="16"/>
      <c r="V3773" s="16"/>
      <c r="W3773" s="16"/>
      <c r="X3773" s="16"/>
      <c r="Y3773" s="16"/>
      <c r="Z3773" s="16"/>
      <c r="AA3773" s="16" t="str">
        <f>IF(COUNT(Q3773:Z3773)=0,"",SUM(Q3773:Q3773))</f>
        <v/>
      </c>
      <c r="AB3773" s="16" t="str">
        <f>IF(COUNT(Q3773:Z3773)=0,"",SUM(R3773:S3773))</f>
        <v/>
      </c>
      <c r="AC3773" s="16" t="str">
        <f>IF(COUNT(Q3773:Z3773)=0,"",SUM(T3773:V3773))</f>
        <v/>
      </c>
      <c r="AD3773" s="16" t="str">
        <f>IF(COUNT(Q3773:Z3773)=0,"",SUM(W3773:Y3773))</f>
        <v/>
      </c>
      <c r="AE3773" s="16" t="str">
        <f>IF(COUNT(Q3773:Z3773)=0,"",SUM(Z3773:Z3773))</f>
        <v/>
      </c>
      <c r="AF3773" s="16" t="str">
        <f>IF(COUNT(Q3773:Z3773)=0,"",SUM(Q3773:Z3773))</f>
        <v/>
      </c>
      <c r="AG3773" s="17" t="str">
        <f>IFERROR((AA3773+AB3773)/AF3773,"")</f>
        <v/>
      </c>
      <c r="AH3773" s="16"/>
    </row>
    <row r="3774" spans="1:34" x14ac:dyDescent="0.2">
      <c r="A3774" s="4" t="s">
        <v>21</v>
      </c>
      <c r="B3774" s="4" t="s">
        <v>135</v>
      </c>
      <c r="C3774" s="4" t="s">
        <v>1036</v>
      </c>
      <c r="D3774" s="4" t="s">
        <v>674</v>
      </c>
      <c r="E3774" s="4" t="s">
        <v>675</v>
      </c>
      <c r="F3774" s="4" t="s">
        <v>2811</v>
      </c>
      <c r="G3774" s="4" t="s">
        <v>158</v>
      </c>
      <c r="H3774" s="4" t="s">
        <v>165</v>
      </c>
      <c r="I3774" s="16"/>
      <c r="J3774" s="16"/>
      <c r="K3774" s="16"/>
      <c r="L3774" s="16"/>
      <c r="M3774" s="16"/>
      <c r="N3774" s="16"/>
      <c r="O3774" s="17" t="str">
        <f>IFERROR(K3774/I3774,"")</f>
        <v/>
      </c>
      <c r="P3774" s="17" t="str">
        <f>IFERROR(L3774/J3774,"")</f>
        <v/>
      </c>
      <c r="Q3774" s="16"/>
      <c r="R3774" s="16"/>
      <c r="S3774" s="16"/>
      <c r="T3774" s="16"/>
      <c r="U3774" s="16"/>
      <c r="V3774" s="16"/>
      <c r="W3774" s="16"/>
      <c r="X3774" s="16"/>
      <c r="Y3774" s="16"/>
      <c r="Z3774" s="16"/>
      <c r="AA3774" s="16" t="str">
        <f>IF(COUNT(Q3774:Z3774)=0,"",SUM(Q3774:Q3774))</f>
        <v/>
      </c>
      <c r="AB3774" s="16" t="str">
        <f>IF(COUNT(Q3774:Z3774)=0,"",SUM(R3774:S3774))</f>
        <v/>
      </c>
      <c r="AC3774" s="16" t="str">
        <f>IF(COUNT(Q3774:Z3774)=0,"",SUM(T3774:V3774))</f>
        <v/>
      </c>
      <c r="AD3774" s="16" t="str">
        <f>IF(COUNT(Q3774:Z3774)=0,"",SUM(W3774:Y3774))</f>
        <v/>
      </c>
      <c r="AE3774" s="16" t="str">
        <f>IF(COUNT(Q3774:Z3774)=0,"",SUM(Z3774:Z3774))</f>
        <v/>
      </c>
      <c r="AF3774" s="16" t="str">
        <f>IF(COUNT(Q3774:Z3774)=0,"",SUM(Q3774:Z3774))</f>
        <v/>
      </c>
      <c r="AG3774" s="17" t="str">
        <f>IFERROR((AA3774+AB3774)/AF3774,"")</f>
        <v/>
      </c>
      <c r="AH3774" s="16"/>
    </row>
    <row r="3775" spans="1:34" x14ac:dyDescent="0.2">
      <c r="A3775" s="4" t="s">
        <v>21</v>
      </c>
      <c r="B3775" s="4" t="s">
        <v>135</v>
      </c>
      <c r="C3775" s="4" t="s">
        <v>1036</v>
      </c>
      <c r="D3775" s="4" t="s">
        <v>674</v>
      </c>
      <c r="E3775" s="4" t="s">
        <v>675</v>
      </c>
      <c r="F3775" s="4" t="s">
        <v>2812</v>
      </c>
      <c r="G3775" s="4" t="s">
        <v>158</v>
      </c>
      <c r="H3775" s="4" t="s">
        <v>165</v>
      </c>
      <c r="I3775" s="16"/>
      <c r="J3775" s="16"/>
      <c r="K3775" s="16"/>
      <c r="L3775" s="16"/>
      <c r="M3775" s="16"/>
      <c r="N3775" s="16"/>
      <c r="O3775" s="17" t="str">
        <f>IFERROR(K3775/I3775,"")</f>
        <v/>
      </c>
      <c r="P3775" s="17" t="str">
        <f>IFERROR(L3775/J3775,"")</f>
        <v/>
      </c>
      <c r="Q3775" s="16"/>
      <c r="R3775" s="16"/>
      <c r="S3775" s="16"/>
      <c r="T3775" s="16"/>
      <c r="U3775" s="16"/>
      <c r="V3775" s="16"/>
      <c r="W3775" s="16"/>
      <c r="X3775" s="16"/>
      <c r="Y3775" s="16"/>
      <c r="Z3775" s="16"/>
      <c r="AA3775" s="16" t="str">
        <f>IF(COUNT(Q3775:Z3775)=0,"",SUM(Q3775:Q3775))</f>
        <v/>
      </c>
      <c r="AB3775" s="16" t="str">
        <f>IF(COUNT(Q3775:Z3775)=0,"",SUM(R3775:S3775))</f>
        <v/>
      </c>
      <c r="AC3775" s="16" t="str">
        <f>IF(COUNT(Q3775:Z3775)=0,"",SUM(T3775:V3775))</f>
        <v/>
      </c>
      <c r="AD3775" s="16" t="str">
        <f>IF(COUNT(Q3775:Z3775)=0,"",SUM(W3775:Y3775))</f>
        <v/>
      </c>
      <c r="AE3775" s="16" t="str">
        <f>IF(COUNT(Q3775:Z3775)=0,"",SUM(Z3775:Z3775))</f>
        <v/>
      </c>
      <c r="AF3775" s="16" t="str">
        <f>IF(COUNT(Q3775:Z3775)=0,"",SUM(Q3775:Z3775))</f>
        <v/>
      </c>
      <c r="AG3775" s="17" t="str">
        <f>IFERROR((AA3775+AB3775)/AF3775,"")</f>
        <v/>
      </c>
      <c r="AH3775" s="16"/>
    </row>
    <row r="3776" spans="1:34" x14ac:dyDescent="0.2">
      <c r="A3776" s="4" t="s">
        <v>21</v>
      </c>
      <c r="B3776" s="4" t="s">
        <v>135</v>
      </c>
      <c r="C3776" s="4" t="s">
        <v>1036</v>
      </c>
      <c r="D3776" s="4" t="s">
        <v>674</v>
      </c>
      <c r="E3776" s="4" t="s">
        <v>675</v>
      </c>
      <c r="F3776" s="4" t="s">
        <v>2813</v>
      </c>
      <c r="G3776" s="4" t="s">
        <v>158</v>
      </c>
      <c r="H3776" s="4" t="s">
        <v>165</v>
      </c>
      <c r="I3776" s="16"/>
      <c r="J3776" s="16"/>
      <c r="K3776" s="16"/>
      <c r="L3776" s="16"/>
      <c r="M3776" s="16"/>
      <c r="N3776" s="16"/>
      <c r="O3776" s="17" t="str">
        <f>IFERROR(K3776/I3776,"")</f>
        <v/>
      </c>
      <c r="P3776" s="17" t="str">
        <f>IFERROR(L3776/J3776,"")</f>
        <v/>
      </c>
      <c r="Q3776" s="16"/>
      <c r="R3776" s="16"/>
      <c r="S3776" s="16"/>
      <c r="T3776" s="16"/>
      <c r="U3776" s="16"/>
      <c r="V3776" s="16"/>
      <c r="W3776" s="16"/>
      <c r="X3776" s="16"/>
      <c r="Y3776" s="16"/>
      <c r="Z3776" s="16"/>
      <c r="AA3776" s="16" t="str">
        <f>IF(COUNT(Q3776:Z3776)=0,"",SUM(Q3776:Q3776))</f>
        <v/>
      </c>
      <c r="AB3776" s="16" t="str">
        <f>IF(COUNT(Q3776:Z3776)=0,"",SUM(R3776:S3776))</f>
        <v/>
      </c>
      <c r="AC3776" s="16" t="str">
        <f>IF(COUNT(Q3776:Z3776)=0,"",SUM(T3776:V3776))</f>
        <v/>
      </c>
      <c r="AD3776" s="16" t="str">
        <f>IF(COUNT(Q3776:Z3776)=0,"",SUM(W3776:Y3776))</f>
        <v/>
      </c>
      <c r="AE3776" s="16" t="str">
        <f>IF(COUNT(Q3776:Z3776)=0,"",SUM(Z3776:Z3776))</f>
        <v/>
      </c>
      <c r="AF3776" s="16" t="str">
        <f>IF(COUNT(Q3776:Z3776)=0,"",SUM(Q3776:Z3776))</f>
        <v/>
      </c>
      <c r="AG3776" s="17" t="str">
        <f>IFERROR((AA3776+AB3776)/AF3776,"")</f>
        <v/>
      </c>
      <c r="AH3776" s="16"/>
    </row>
    <row r="3777" spans="1:34" x14ac:dyDescent="0.2">
      <c r="A3777" s="4" t="s">
        <v>21</v>
      </c>
      <c r="B3777" s="4" t="s">
        <v>135</v>
      </c>
      <c r="C3777" s="4" t="s">
        <v>1036</v>
      </c>
      <c r="D3777" s="4" t="s">
        <v>674</v>
      </c>
      <c r="E3777" s="4" t="s">
        <v>675</v>
      </c>
      <c r="F3777" s="4" t="s">
        <v>2814</v>
      </c>
      <c r="G3777" s="4" t="s">
        <v>158</v>
      </c>
      <c r="H3777" s="4" t="s">
        <v>165</v>
      </c>
      <c r="I3777" s="16"/>
      <c r="J3777" s="16"/>
      <c r="K3777" s="16"/>
      <c r="L3777" s="16"/>
      <c r="M3777" s="16"/>
      <c r="N3777" s="16"/>
      <c r="O3777" s="17" t="str">
        <f>IFERROR(K3777/I3777,"")</f>
        <v/>
      </c>
      <c r="P3777" s="17" t="str">
        <f>IFERROR(L3777/J3777,"")</f>
        <v/>
      </c>
      <c r="Q3777" s="16"/>
      <c r="R3777" s="16"/>
      <c r="S3777" s="16"/>
      <c r="T3777" s="16"/>
      <c r="U3777" s="16"/>
      <c r="V3777" s="16"/>
      <c r="W3777" s="16"/>
      <c r="X3777" s="16"/>
      <c r="Y3777" s="16"/>
      <c r="Z3777" s="16"/>
      <c r="AA3777" s="16" t="str">
        <f>IF(COUNT(Q3777:Z3777)=0,"",SUM(Q3777:Q3777))</f>
        <v/>
      </c>
      <c r="AB3777" s="16" t="str">
        <f>IF(COUNT(Q3777:Z3777)=0,"",SUM(R3777:S3777))</f>
        <v/>
      </c>
      <c r="AC3777" s="16" t="str">
        <f>IF(COUNT(Q3777:Z3777)=0,"",SUM(T3777:V3777))</f>
        <v/>
      </c>
      <c r="AD3777" s="16" t="str">
        <f>IF(COUNT(Q3777:Z3777)=0,"",SUM(W3777:Y3777))</f>
        <v/>
      </c>
      <c r="AE3777" s="16" t="str">
        <f>IF(COUNT(Q3777:Z3777)=0,"",SUM(Z3777:Z3777))</f>
        <v/>
      </c>
      <c r="AF3777" s="16" t="str">
        <f>IF(COUNT(Q3777:Z3777)=0,"",SUM(Q3777:Z3777))</f>
        <v/>
      </c>
      <c r="AG3777" s="17" t="str">
        <f>IFERROR((AA3777+AB3777)/AF3777,"")</f>
        <v/>
      </c>
      <c r="AH3777" s="16"/>
    </row>
    <row r="3778" spans="1:34" x14ac:dyDescent="0.2">
      <c r="A3778" s="4" t="s">
        <v>21</v>
      </c>
      <c r="B3778" s="4" t="s">
        <v>135</v>
      </c>
      <c r="C3778" s="4" t="s">
        <v>1036</v>
      </c>
      <c r="D3778" s="4" t="s">
        <v>674</v>
      </c>
      <c r="E3778" s="4" t="s">
        <v>675</v>
      </c>
      <c r="F3778" s="4" t="s">
        <v>2815</v>
      </c>
      <c r="G3778" s="4" t="s">
        <v>158</v>
      </c>
      <c r="H3778" s="4" t="s">
        <v>165</v>
      </c>
      <c r="I3778" s="16"/>
      <c r="J3778" s="16"/>
      <c r="K3778" s="16"/>
      <c r="L3778" s="16"/>
      <c r="M3778" s="16"/>
      <c r="N3778" s="16"/>
      <c r="O3778" s="17" t="str">
        <f>IFERROR(K3778/I3778,"")</f>
        <v/>
      </c>
      <c r="P3778" s="17" t="str">
        <f>IFERROR(L3778/J3778,"")</f>
        <v/>
      </c>
      <c r="Q3778" s="16"/>
      <c r="R3778" s="16"/>
      <c r="S3778" s="16"/>
      <c r="T3778" s="16"/>
      <c r="U3778" s="16"/>
      <c r="V3778" s="16"/>
      <c r="W3778" s="16"/>
      <c r="X3778" s="16"/>
      <c r="Y3778" s="16"/>
      <c r="Z3778" s="16"/>
      <c r="AA3778" s="16" t="str">
        <f>IF(COUNT(Q3778:Z3778)=0,"",SUM(Q3778:Q3778))</f>
        <v/>
      </c>
      <c r="AB3778" s="16" t="str">
        <f>IF(COUNT(Q3778:Z3778)=0,"",SUM(R3778:S3778))</f>
        <v/>
      </c>
      <c r="AC3778" s="16" t="str">
        <f>IF(COUNT(Q3778:Z3778)=0,"",SUM(T3778:V3778))</f>
        <v/>
      </c>
      <c r="AD3778" s="16" t="str">
        <f>IF(COUNT(Q3778:Z3778)=0,"",SUM(W3778:Y3778))</f>
        <v/>
      </c>
      <c r="AE3778" s="16" t="str">
        <f>IF(COUNT(Q3778:Z3778)=0,"",SUM(Z3778:Z3778))</f>
        <v/>
      </c>
      <c r="AF3778" s="16" t="str">
        <f>IF(COUNT(Q3778:Z3778)=0,"",SUM(Q3778:Z3778))</f>
        <v/>
      </c>
      <c r="AG3778" s="17" t="str">
        <f>IFERROR((AA3778+AB3778)/AF3778,"")</f>
        <v/>
      </c>
      <c r="AH3778" s="16"/>
    </row>
    <row r="3779" spans="1:34" x14ac:dyDescent="0.2">
      <c r="A3779" s="4" t="s">
        <v>21</v>
      </c>
      <c r="B3779" s="4" t="s">
        <v>135</v>
      </c>
      <c r="C3779" s="4" t="s">
        <v>1036</v>
      </c>
      <c r="D3779" s="4" t="s">
        <v>674</v>
      </c>
      <c r="E3779" s="4" t="s">
        <v>675</v>
      </c>
      <c r="F3779" s="4" t="s">
        <v>2816</v>
      </c>
      <c r="G3779" s="4" t="s">
        <v>158</v>
      </c>
      <c r="H3779" s="4" t="s">
        <v>164</v>
      </c>
      <c r="I3779" s="16"/>
      <c r="J3779" s="16"/>
      <c r="K3779" s="16"/>
      <c r="L3779" s="16"/>
      <c r="M3779" s="16"/>
      <c r="N3779" s="16"/>
      <c r="O3779" s="17" t="str">
        <f>IFERROR(K3779/I3779,"")</f>
        <v/>
      </c>
      <c r="P3779" s="17" t="str">
        <f>IFERROR(L3779/J3779,"")</f>
        <v/>
      </c>
      <c r="Q3779" s="16"/>
      <c r="R3779" s="16"/>
      <c r="S3779" s="16"/>
      <c r="T3779" s="16"/>
      <c r="U3779" s="16"/>
      <c r="V3779" s="16"/>
      <c r="W3779" s="16"/>
      <c r="X3779" s="16"/>
      <c r="Y3779" s="16"/>
      <c r="Z3779" s="16"/>
      <c r="AA3779" s="16" t="str">
        <f>IF(COUNT(Q3779:Z3779)=0,"",SUM(Q3779:Q3779))</f>
        <v/>
      </c>
      <c r="AB3779" s="16" t="str">
        <f>IF(COUNT(Q3779:Z3779)=0,"",SUM(R3779:S3779))</f>
        <v/>
      </c>
      <c r="AC3779" s="16" t="str">
        <f>IF(COUNT(Q3779:Z3779)=0,"",SUM(T3779:V3779))</f>
        <v/>
      </c>
      <c r="AD3779" s="16" t="str">
        <f>IF(COUNT(Q3779:Z3779)=0,"",SUM(W3779:Y3779))</f>
        <v/>
      </c>
      <c r="AE3779" s="16" t="str">
        <f>IF(COUNT(Q3779:Z3779)=0,"",SUM(Z3779:Z3779))</f>
        <v/>
      </c>
      <c r="AF3779" s="16" t="str">
        <f>IF(COUNT(Q3779:Z3779)=0,"",SUM(Q3779:Z3779))</f>
        <v/>
      </c>
      <c r="AG3779" s="17" t="str">
        <f>IFERROR((AA3779+AB3779)/AF3779,"")</f>
        <v/>
      </c>
      <c r="AH3779" s="16"/>
    </row>
    <row r="3780" spans="1:34" x14ac:dyDescent="0.2">
      <c r="A3780" s="4" t="s">
        <v>21</v>
      </c>
      <c r="B3780" s="4" t="s">
        <v>135</v>
      </c>
      <c r="C3780" s="4" t="s">
        <v>1036</v>
      </c>
      <c r="D3780" s="4" t="s">
        <v>674</v>
      </c>
      <c r="E3780" s="4" t="s">
        <v>675</v>
      </c>
      <c r="F3780" s="4" t="s">
        <v>2817</v>
      </c>
      <c r="G3780" s="4" t="s">
        <v>158</v>
      </c>
      <c r="H3780" s="4" t="s">
        <v>164</v>
      </c>
      <c r="I3780" s="16"/>
      <c r="J3780" s="16"/>
      <c r="K3780" s="16"/>
      <c r="L3780" s="16"/>
      <c r="M3780" s="16"/>
      <c r="N3780" s="16"/>
      <c r="O3780" s="17" t="str">
        <f>IFERROR(K3780/I3780,"")</f>
        <v/>
      </c>
      <c r="P3780" s="17" t="str">
        <f>IFERROR(L3780/J3780,"")</f>
        <v/>
      </c>
      <c r="Q3780" s="16"/>
      <c r="R3780" s="16"/>
      <c r="S3780" s="16"/>
      <c r="T3780" s="16"/>
      <c r="U3780" s="16"/>
      <c r="V3780" s="16"/>
      <c r="W3780" s="16"/>
      <c r="X3780" s="16"/>
      <c r="Y3780" s="16"/>
      <c r="Z3780" s="16"/>
      <c r="AA3780" s="16" t="str">
        <f>IF(COUNT(Q3780:Z3780)=0,"",SUM(Q3780:Q3780))</f>
        <v/>
      </c>
      <c r="AB3780" s="16" t="str">
        <f>IF(COUNT(Q3780:Z3780)=0,"",SUM(R3780:S3780))</f>
        <v/>
      </c>
      <c r="AC3780" s="16" t="str">
        <f>IF(COUNT(Q3780:Z3780)=0,"",SUM(T3780:V3780))</f>
        <v/>
      </c>
      <c r="AD3780" s="16" t="str">
        <f>IF(COUNT(Q3780:Z3780)=0,"",SUM(W3780:Y3780))</f>
        <v/>
      </c>
      <c r="AE3780" s="16" t="str">
        <f>IF(COUNT(Q3780:Z3780)=0,"",SUM(Z3780:Z3780))</f>
        <v/>
      </c>
      <c r="AF3780" s="16" t="str">
        <f>IF(COUNT(Q3780:Z3780)=0,"",SUM(Q3780:Z3780))</f>
        <v/>
      </c>
      <c r="AG3780" s="17" t="str">
        <f>IFERROR((AA3780+AB3780)/AF3780,"")</f>
        <v/>
      </c>
      <c r="AH3780" s="16"/>
    </row>
    <row r="3781" spans="1:34" x14ac:dyDescent="0.2">
      <c r="A3781" s="4" t="s">
        <v>21</v>
      </c>
      <c r="B3781" s="4" t="s">
        <v>135</v>
      </c>
      <c r="C3781" s="4" t="s">
        <v>1036</v>
      </c>
      <c r="D3781" s="4" t="s">
        <v>674</v>
      </c>
      <c r="E3781" s="4" t="s">
        <v>675</v>
      </c>
      <c r="F3781" s="4" t="s">
        <v>2818</v>
      </c>
      <c r="G3781" s="4" t="s">
        <v>158</v>
      </c>
      <c r="H3781" s="4" t="s">
        <v>164</v>
      </c>
      <c r="I3781" s="16"/>
      <c r="J3781" s="16"/>
      <c r="K3781" s="16"/>
      <c r="L3781" s="16"/>
      <c r="M3781" s="16"/>
      <c r="N3781" s="16"/>
      <c r="O3781" s="17" t="str">
        <f>IFERROR(K3781/I3781,"")</f>
        <v/>
      </c>
      <c r="P3781" s="17" t="str">
        <f>IFERROR(L3781/J3781,"")</f>
        <v/>
      </c>
      <c r="Q3781" s="16"/>
      <c r="R3781" s="16"/>
      <c r="S3781" s="16"/>
      <c r="T3781" s="16"/>
      <c r="U3781" s="16"/>
      <c r="V3781" s="16"/>
      <c r="W3781" s="16"/>
      <c r="X3781" s="16"/>
      <c r="Y3781" s="16"/>
      <c r="Z3781" s="16"/>
      <c r="AA3781" s="16" t="str">
        <f>IF(COUNT(Q3781:Z3781)=0,"",SUM(Q3781:Q3781))</f>
        <v/>
      </c>
      <c r="AB3781" s="16" t="str">
        <f>IF(COUNT(Q3781:Z3781)=0,"",SUM(R3781:S3781))</f>
        <v/>
      </c>
      <c r="AC3781" s="16" t="str">
        <f>IF(COUNT(Q3781:Z3781)=0,"",SUM(T3781:V3781))</f>
        <v/>
      </c>
      <c r="AD3781" s="16" t="str">
        <f>IF(COUNT(Q3781:Z3781)=0,"",SUM(W3781:Y3781))</f>
        <v/>
      </c>
      <c r="AE3781" s="16" t="str">
        <f>IF(COUNT(Q3781:Z3781)=0,"",SUM(Z3781:Z3781))</f>
        <v/>
      </c>
      <c r="AF3781" s="16" t="str">
        <f>IF(COUNT(Q3781:Z3781)=0,"",SUM(Q3781:Z3781))</f>
        <v/>
      </c>
      <c r="AG3781" s="17" t="str">
        <f>IFERROR((AA3781+AB3781)/AF3781,"")</f>
        <v/>
      </c>
      <c r="AH3781" s="16"/>
    </row>
    <row r="3782" spans="1:34" x14ac:dyDescent="0.2">
      <c r="A3782" s="4" t="s">
        <v>21</v>
      </c>
      <c r="B3782" s="4" t="s">
        <v>135</v>
      </c>
      <c r="C3782" s="4" t="s">
        <v>1036</v>
      </c>
      <c r="D3782" s="4" t="s">
        <v>674</v>
      </c>
      <c r="E3782" s="4" t="s">
        <v>675</v>
      </c>
      <c r="F3782" s="4" t="s">
        <v>2819</v>
      </c>
      <c r="G3782" s="4" t="s">
        <v>158</v>
      </c>
      <c r="H3782" s="4" t="s">
        <v>164</v>
      </c>
      <c r="I3782" s="16"/>
      <c r="J3782" s="16"/>
      <c r="K3782" s="16"/>
      <c r="L3782" s="16"/>
      <c r="M3782" s="16"/>
      <c r="N3782" s="16"/>
      <c r="O3782" s="17" t="str">
        <f>IFERROR(K3782/I3782,"")</f>
        <v/>
      </c>
      <c r="P3782" s="17" t="str">
        <f>IFERROR(L3782/J3782,"")</f>
        <v/>
      </c>
      <c r="Q3782" s="16"/>
      <c r="R3782" s="16"/>
      <c r="S3782" s="16"/>
      <c r="T3782" s="16"/>
      <c r="U3782" s="16"/>
      <c r="V3782" s="16"/>
      <c r="W3782" s="16"/>
      <c r="X3782" s="16"/>
      <c r="Y3782" s="16"/>
      <c r="Z3782" s="16"/>
      <c r="AA3782" s="16" t="str">
        <f>IF(COUNT(Q3782:Z3782)=0,"",SUM(Q3782:Q3782))</f>
        <v/>
      </c>
      <c r="AB3782" s="16" t="str">
        <f>IF(COUNT(Q3782:Z3782)=0,"",SUM(R3782:S3782))</f>
        <v/>
      </c>
      <c r="AC3782" s="16" t="str">
        <f>IF(COUNT(Q3782:Z3782)=0,"",SUM(T3782:V3782))</f>
        <v/>
      </c>
      <c r="AD3782" s="16" t="str">
        <f>IF(COUNT(Q3782:Z3782)=0,"",SUM(W3782:Y3782))</f>
        <v/>
      </c>
      <c r="AE3782" s="16" t="str">
        <f>IF(COUNT(Q3782:Z3782)=0,"",SUM(Z3782:Z3782))</f>
        <v/>
      </c>
      <c r="AF3782" s="16" t="str">
        <f>IF(COUNT(Q3782:Z3782)=0,"",SUM(Q3782:Z3782))</f>
        <v/>
      </c>
      <c r="AG3782" s="17" t="str">
        <f>IFERROR((AA3782+AB3782)/AF3782,"")</f>
        <v/>
      </c>
      <c r="AH3782" s="16"/>
    </row>
    <row r="3783" spans="1:34" x14ac:dyDescent="0.2">
      <c r="A3783" s="4" t="s">
        <v>21</v>
      </c>
      <c r="B3783" s="4" t="s">
        <v>135</v>
      </c>
      <c r="C3783" s="4" t="s">
        <v>1036</v>
      </c>
      <c r="D3783" s="4" t="s">
        <v>674</v>
      </c>
      <c r="E3783" s="4" t="s">
        <v>675</v>
      </c>
      <c r="F3783" s="4" t="s">
        <v>2820</v>
      </c>
      <c r="G3783" s="4" t="s">
        <v>158</v>
      </c>
      <c r="H3783" s="4" t="s">
        <v>163</v>
      </c>
      <c r="I3783" s="16"/>
      <c r="J3783" s="16"/>
      <c r="K3783" s="16"/>
      <c r="L3783" s="16"/>
      <c r="M3783" s="16"/>
      <c r="N3783" s="16"/>
      <c r="O3783" s="17" t="str">
        <f>IFERROR(K3783/I3783,"")</f>
        <v/>
      </c>
      <c r="P3783" s="17" t="str">
        <f>IFERROR(L3783/J3783,"")</f>
        <v/>
      </c>
      <c r="Q3783" s="16"/>
      <c r="R3783" s="16"/>
      <c r="S3783" s="16"/>
      <c r="T3783" s="16"/>
      <c r="U3783" s="16"/>
      <c r="V3783" s="16"/>
      <c r="W3783" s="16"/>
      <c r="X3783" s="16"/>
      <c r="Y3783" s="16"/>
      <c r="Z3783" s="16"/>
      <c r="AA3783" s="16" t="str">
        <f>IF(COUNT(Q3783:Z3783)=0,"",SUM(Q3783:Q3783))</f>
        <v/>
      </c>
      <c r="AB3783" s="16" t="str">
        <f>IF(COUNT(Q3783:Z3783)=0,"",SUM(R3783:S3783))</f>
        <v/>
      </c>
      <c r="AC3783" s="16" t="str">
        <f>IF(COUNT(Q3783:Z3783)=0,"",SUM(T3783:V3783))</f>
        <v/>
      </c>
      <c r="AD3783" s="16" t="str">
        <f>IF(COUNT(Q3783:Z3783)=0,"",SUM(W3783:Y3783))</f>
        <v/>
      </c>
      <c r="AE3783" s="16" t="str">
        <f>IF(COUNT(Q3783:Z3783)=0,"",SUM(Z3783:Z3783))</f>
        <v/>
      </c>
      <c r="AF3783" s="16" t="str">
        <f>IF(COUNT(Q3783:Z3783)=0,"",SUM(Q3783:Z3783))</f>
        <v/>
      </c>
      <c r="AG3783" s="17" t="str">
        <f>IFERROR((AA3783+AB3783)/AF3783,"")</f>
        <v/>
      </c>
      <c r="AH3783" s="16"/>
    </row>
    <row r="3784" spans="1:34" x14ac:dyDescent="0.2">
      <c r="A3784" s="4" t="s">
        <v>21</v>
      </c>
      <c r="B3784" s="4" t="s">
        <v>135</v>
      </c>
      <c r="C3784" s="4" t="s">
        <v>1036</v>
      </c>
      <c r="D3784" s="4" t="s">
        <v>674</v>
      </c>
      <c r="E3784" s="4" t="s">
        <v>675</v>
      </c>
      <c r="F3784" s="4" t="s">
        <v>2821</v>
      </c>
      <c r="G3784" s="4" t="s">
        <v>158</v>
      </c>
      <c r="H3784" s="4" t="s">
        <v>163</v>
      </c>
      <c r="I3784" s="16"/>
      <c r="J3784" s="16"/>
      <c r="K3784" s="16"/>
      <c r="L3784" s="16"/>
      <c r="M3784" s="16"/>
      <c r="N3784" s="16"/>
      <c r="O3784" s="17" t="str">
        <f>IFERROR(K3784/I3784,"")</f>
        <v/>
      </c>
      <c r="P3784" s="17" t="str">
        <f>IFERROR(L3784/J3784,"")</f>
        <v/>
      </c>
      <c r="Q3784" s="16"/>
      <c r="R3784" s="16"/>
      <c r="S3784" s="16"/>
      <c r="T3784" s="16"/>
      <c r="U3784" s="16"/>
      <c r="V3784" s="16"/>
      <c r="W3784" s="16"/>
      <c r="X3784" s="16"/>
      <c r="Y3784" s="16"/>
      <c r="Z3784" s="16"/>
      <c r="AA3784" s="16" t="str">
        <f>IF(COUNT(Q3784:Z3784)=0,"",SUM(Q3784:Q3784))</f>
        <v/>
      </c>
      <c r="AB3784" s="16" t="str">
        <f>IF(COUNT(Q3784:Z3784)=0,"",SUM(R3784:S3784))</f>
        <v/>
      </c>
      <c r="AC3784" s="16" t="str">
        <f>IF(COUNT(Q3784:Z3784)=0,"",SUM(T3784:V3784))</f>
        <v/>
      </c>
      <c r="AD3784" s="16" t="str">
        <f>IF(COUNT(Q3784:Z3784)=0,"",SUM(W3784:Y3784))</f>
        <v/>
      </c>
      <c r="AE3784" s="16" t="str">
        <f>IF(COUNT(Q3784:Z3784)=0,"",SUM(Z3784:Z3784))</f>
        <v/>
      </c>
      <c r="AF3784" s="16" t="str">
        <f>IF(COUNT(Q3784:Z3784)=0,"",SUM(Q3784:Z3784))</f>
        <v/>
      </c>
      <c r="AG3784" s="17" t="str">
        <f>IFERROR((AA3784+AB3784)/AF3784,"")</f>
        <v/>
      </c>
      <c r="AH3784" s="16"/>
    </row>
    <row r="3785" spans="1:34" x14ac:dyDescent="0.2">
      <c r="A3785" s="4" t="s">
        <v>21</v>
      </c>
      <c r="B3785" s="4" t="s">
        <v>135</v>
      </c>
      <c r="C3785" s="4" t="s">
        <v>1036</v>
      </c>
      <c r="D3785" s="4" t="s">
        <v>674</v>
      </c>
      <c r="E3785" s="4" t="s">
        <v>675</v>
      </c>
      <c r="F3785" s="4" t="s">
        <v>2822</v>
      </c>
      <c r="G3785" s="4" t="s">
        <v>158</v>
      </c>
      <c r="H3785" s="4" t="s">
        <v>164</v>
      </c>
      <c r="I3785" s="16"/>
      <c r="J3785" s="16"/>
      <c r="K3785" s="16"/>
      <c r="L3785" s="16"/>
      <c r="M3785" s="16"/>
      <c r="N3785" s="16"/>
      <c r="O3785" s="17" t="str">
        <f>IFERROR(K3785/I3785,"")</f>
        <v/>
      </c>
      <c r="P3785" s="17" t="str">
        <f>IFERROR(L3785/J3785,"")</f>
        <v/>
      </c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  <c r="AA3785" s="16" t="str">
        <f>IF(COUNT(Q3785:Z3785)=0,"",SUM(Q3785:Q3785))</f>
        <v/>
      </c>
      <c r="AB3785" s="16" t="str">
        <f>IF(COUNT(Q3785:Z3785)=0,"",SUM(R3785:S3785))</f>
        <v/>
      </c>
      <c r="AC3785" s="16" t="str">
        <f>IF(COUNT(Q3785:Z3785)=0,"",SUM(T3785:V3785))</f>
        <v/>
      </c>
      <c r="AD3785" s="16" t="str">
        <f>IF(COUNT(Q3785:Z3785)=0,"",SUM(W3785:Y3785))</f>
        <v/>
      </c>
      <c r="AE3785" s="16" t="str">
        <f>IF(COUNT(Q3785:Z3785)=0,"",SUM(Z3785:Z3785))</f>
        <v/>
      </c>
      <c r="AF3785" s="16" t="str">
        <f>IF(COUNT(Q3785:Z3785)=0,"",SUM(Q3785:Z3785))</f>
        <v/>
      </c>
      <c r="AG3785" s="17" t="str">
        <f>IFERROR((AA3785+AB3785)/AF3785,"")</f>
        <v/>
      </c>
      <c r="AH3785" s="16"/>
    </row>
    <row r="3786" spans="1:34" x14ac:dyDescent="0.2">
      <c r="A3786" s="4" t="s">
        <v>21</v>
      </c>
      <c r="B3786" s="4" t="s">
        <v>135</v>
      </c>
      <c r="C3786" s="4" t="s">
        <v>1036</v>
      </c>
      <c r="D3786" s="4" t="s">
        <v>674</v>
      </c>
      <c r="E3786" s="4" t="s">
        <v>675</v>
      </c>
      <c r="F3786" s="4" t="s">
        <v>2823</v>
      </c>
      <c r="G3786" s="4" t="s">
        <v>158</v>
      </c>
      <c r="H3786" s="4" t="s">
        <v>164</v>
      </c>
      <c r="I3786" s="16"/>
      <c r="J3786" s="16"/>
      <c r="K3786" s="16"/>
      <c r="L3786" s="16"/>
      <c r="M3786" s="16"/>
      <c r="N3786" s="16"/>
      <c r="O3786" s="17" t="str">
        <f>IFERROR(K3786/I3786,"")</f>
        <v/>
      </c>
      <c r="P3786" s="17" t="str">
        <f>IFERROR(L3786/J3786,"")</f>
        <v/>
      </c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  <c r="AA3786" s="16" t="str">
        <f>IF(COUNT(Q3786:Z3786)=0,"",SUM(Q3786:Q3786))</f>
        <v/>
      </c>
      <c r="AB3786" s="16" t="str">
        <f>IF(COUNT(Q3786:Z3786)=0,"",SUM(R3786:S3786))</f>
        <v/>
      </c>
      <c r="AC3786" s="16" t="str">
        <f>IF(COUNT(Q3786:Z3786)=0,"",SUM(T3786:V3786))</f>
        <v/>
      </c>
      <c r="AD3786" s="16" t="str">
        <f>IF(COUNT(Q3786:Z3786)=0,"",SUM(W3786:Y3786))</f>
        <v/>
      </c>
      <c r="AE3786" s="16" t="str">
        <f>IF(COUNT(Q3786:Z3786)=0,"",SUM(Z3786:Z3786))</f>
        <v/>
      </c>
      <c r="AF3786" s="16" t="str">
        <f>IF(COUNT(Q3786:Z3786)=0,"",SUM(Q3786:Z3786))</f>
        <v/>
      </c>
      <c r="AG3786" s="17" t="str">
        <f>IFERROR((AA3786+AB3786)/AF3786,"")</f>
        <v/>
      </c>
      <c r="AH3786" s="16"/>
    </row>
    <row r="3787" spans="1:34" x14ac:dyDescent="0.2">
      <c r="A3787" s="4" t="s">
        <v>21</v>
      </c>
      <c r="B3787" s="4" t="s">
        <v>135</v>
      </c>
      <c r="C3787" s="4" t="s">
        <v>1036</v>
      </c>
      <c r="D3787" s="4" t="s">
        <v>674</v>
      </c>
      <c r="E3787" s="4" t="s">
        <v>675</v>
      </c>
      <c r="F3787" s="4" t="s">
        <v>2824</v>
      </c>
      <c r="G3787" s="4" t="s">
        <v>158</v>
      </c>
      <c r="H3787" s="4" t="s">
        <v>165</v>
      </c>
      <c r="I3787" s="16"/>
      <c r="J3787" s="16"/>
      <c r="K3787" s="16"/>
      <c r="L3787" s="16"/>
      <c r="M3787" s="16"/>
      <c r="N3787" s="16"/>
      <c r="O3787" s="17" t="str">
        <f>IFERROR(K3787/I3787,"")</f>
        <v/>
      </c>
      <c r="P3787" s="17" t="str">
        <f>IFERROR(L3787/J3787,"")</f>
        <v/>
      </c>
      <c r="Q3787" s="16"/>
      <c r="R3787" s="16"/>
      <c r="S3787" s="16"/>
      <c r="T3787" s="16"/>
      <c r="U3787" s="16"/>
      <c r="V3787" s="16"/>
      <c r="W3787" s="16"/>
      <c r="X3787" s="16"/>
      <c r="Y3787" s="16"/>
      <c r="Z3787" s="16"/>
      <c r="AA3787" s="16" t="str">
        <f>IF(COUNT(Q3787:Z3787)=0,"",SUM(Q3787:Q3787))</f>
        <v/>
      </c>
      <c r="AB3787" s="16" t="str">
        <f>IF(COUNT(Q3787:Z3787)=0,"",SUM(R3787:S3787))</f>
        <v/>
      </c>
      <c r="AC3787" s="16" t="str">
        <f>IF(COUNT(Q3787:Z3787)=0,"",SUM(T3787:V3787))</f>
        <v/>
      </c>
      <c r="AD3787" s="16" t="str">
        <f>IF(COUNT(Q3787:Z3787)=0,"",SUM(W3787:Y3787))</f>
        <v/>
      </c>
      <c r="AE3787" s="16" t="str">
        <f>IF(COUNT(Q3787:Z3787)=0,"",SUM(Z3787:Z3787))</f>
        <v/>
      </c>
      <c r="AF3787" s="16" t="str">
        <f>IF(COUNT(Q3787:Z3787)=0,"",SUM(Q3787:Z3787))</f>
        <v/>
      </c>
      <c r="AG3787" s="17" t="str">
        <f>IFERROR((AA3787+AB3787)/AF3787,"")</f>
        <v/>
      </c>
      <c r="AH3787" s="16"/>
    </row>
    <row r="3788" spans="1:34" x14ac:dyDescent="0.2">
      <c r="A3788" s="4" t="s">
        <v>21</v>
      </c>
      <c r="B3788" s="4" t="s">
        <v>135</v>
      </c>
      <c r="C3788" s="4" t="s">
        <v>1036</v>
      </c>
      <c r="D3788" s="4" t="s">
        <v>674</v>
      </c>
      <c r="E3788" s="4" t="s">
        <v>675</v>
      </c>
      <c r="F3788" s="4" t="s">
        <v>2825</v>
      </c>
      <c r="G3788" s="4" t="s">
        <v>158</v>
      </c>
      <c r="H3788" s="4" t="s">
        <v>165</v>
      </c>
      <c r="I3788" s="16"/>
      <c r="J3788" s="16"/>
      <c r="K3788" s="16"/>
      <c r="L3788" s="16"/>
      <c r="M3788" s="16"/>
      <c r="N3788" s="16"/>
      <c r="O3788" s="17" t="str">
        <f>IFERROR(K3788/I3788,"")</f>
        <v/>
      </c>
      <c r="P3788" s="17" t="str">
        <f>IFERROR(L3788/J3788,"")</f>
        <v/>
      </c>
      <c r="Q3788" s="16"/>
      <c r="R3788" s="16"/>
      <c r="S3788" s="16"/>
      <c r="T3788" s="16"/>
      <c r="U3788" s="16"/>
      <c r="V3788" s="16"/>
      <c r="W3788" s="16"/>
      <c r="X3788" s="16"/>
      <c r="Y3788" s="16"/>
      <c r="Z3788" s="16"/>
      <c r="AA3788" s="16" t="str">
        <f>IF(COUNT(Q3788:Z3788)=0,"",SUM(Q3788:Q3788))</f>
        <v/>
      </c>
      <c r="AB3788" s="16" t="str">
        <f>IF(COUNT(Q3788:Z3788)=0,"",SUM(R3788:S3788))</f>
        <v/>
      </c>
      <c r="AC3788" s="16" t="str">
        <f>IF(COUNT(Q3788:Z3788)=0,"",SUM(T3788:V3788))</f>
        <v/>
      </c>
      <c r="AD3788" s="16" t="str">
        <f>IF(COUNT(Q3788:Z3788)=0,"",SUM(W3788:Y3788))</f>
        <v/>
      </c>
      <c r="AE3788" s="16" t="str">
        <f>IF(COUNT(Q3788:Z3788)=0,"",SUM(Z3788:Z3788))</f>
        <v/>
      </c>
      <c r="AF3788" s="16" t="str">
        <f>IF(COUNT(Q3788:Z3788)=0,"",SUM(Q3788:Z3788))</f>
        <v/>
      </c>
      <c r="AG3788" s="17" t="str">
        <f>IFERROR((AA3788+AB3788)/AF3788,"")</f>
        <v/>
      </c>
      <c r="AH3788" s="16"/>
    </row>
    <row r="3789" spans="1:34" x14ac:dyDescent="0.2">
      <c r="A3789" s="4" t="s">
        <v>21</v>
      </c>
      <c r="B3789" s="4" t="s">
        <v>135</v>
      </c>
      <c r="C3789" s="4" t="s">
        <v>1036</v>
      </c>
      <c r="D3789" s="4" t="s">
        <v>674</v>
      </c>
      <c r="E3789" s="4" t="s">
        <v>675</v>
      </c>
      <c r="F3789" s="4" t="s">
        <v>2826</v>
      </c>
      <c r="G3789" s="4" t="s">
        <v>158</v>
      </c>
      <c r="H3789" s="4" t="s">
        <v>165</v>
      </c>
      <c r="I3789" s="16"/>
      <c r="J3789" s="16"/>
      <c r="K3789" s="16"/>
      <c r="L3789" s="16"/>
      <c r="M3789" s="16"/>
      <c r="N3789" s="16"/>
      <c r="O3789" s="17" t="str">
        <f>IFERROR(K3789/I3789,"")</f>
        <v/>
      </c>
      <c r="P3789" s="17" t="str">
        <f>IFERROR(L3789/J3789,"")</f>
        <v/>
      </c>
      <c r="Q3789" s="16"/>
      <c r="R3789" s="16"/>
      <c r="S3789" s="16"/>
      <c r="T3789" s="16"/>
      <c r="U3789" s="16"/>
      <c r="V3789" s="16"/>
      <c r="W3789" s="16"/>
      <c r="X3789" s="16"/>
      <c r="Y3789" s="16"/>
      <c r="Z3789" s="16"/>
      <c r="AA3789" s="16" t="str">
        <f>IF(COUNT(Q3789:Z3789)=0,"",SUM(Q3789:Q3789))</f>
        <v/>
      </c>
      <c r="AB3789" s="16" t="str">
        <f>IF(COUNT(Q3789:Z3789)=0,"",SUM(R3789:S3789))</f>
        <v/>
      </c>
      <c r="AC3789" s="16" t="str">
        <f>IF(COUNT(Q3789:Z3789)=0,"",SUM(T3789:V3789))</f>
        <v/>
      </c>
      <c r="AD3789" s="16" t="str">
        <f>IF(COUNT(Q3789:Z3789)=0,"",SUM(W3789:Y3789))</f>
        <v/>
      </c>
      <c r="AE3789" s="16" t="str">
        <f>IF(COUNT(Q3789:Z3789)=0,"",SUM(Z3789:Z3789))</f>
        <v/>
      </c>
      <c r="AF3789" s="16" t="str">
        <f>IF(COUNT(Q3789:Z3789)=0,"",SUM(Q3789:Z3789))</f>
        <v/>
      </c>
      <c r="AG3789" s="17" t="str">
        <f>IFERROR((AA3789+AB3789)/AF3789,"")</f>
        <v/>
      </c>
      <c r="AH3789" s="16"/>
    </row>
    <row r="3790" spans="1:34" x14ac:dyDescent="0.2">
      <c r="A3790" s="4" t="s">
        <v>21</v>
      </c>
      <c r="B3790" s="4" t="s">
        <v>135</v>
      </c>
      <c r="C3790" s="4" t="s">
        <v>1036</v>
      </c>
      <c r="D3790" s="4" t="s">
        <v>685</v>
      </c>
      <c r="E3790" s="4" t="s">
        <v>686</v>
      </c>
      <c r="F3790" s="4" t="s">
        <v>2859</v>
      </c>
      <c r="G3790" s="4" t="s">
        <v>158</v>
      </c>
      <c r="H3790" s="4" t="s">
        <v>163</v>
      </c>
      <c r="I3790" s="16"/>
      <c r="J3790" s="16"/>
      <c r="K3790" s="16"/>
      <c r="L3790" s="16"/>
      <c r="M3790" s="16"/>
      <c r="N3790" s="16"/>
      <c r="O3790" s="17" t="str">
        <f>IFERROR(K3790/I3790,"")</f>
        <v/>
      </c>
      <c r="P3790" s="17" t="str">
        <f>IFERROR(L3790/J3790,"")</f>
        <v/>
      </c>
      <c r="Q3790" s="16"/>
      <c r="R3790" s="16"/>
      <c r="S3790" s="16"/>
      <c r="T3790" s="16"/>
      <c r="U3790" s="16"/>
      <c r="V3790" s="16"/>
      <c r="W3790" s="16"/>
      <c r="X3790" s="16"/>
      <c r="Y3790" s="16"/>
      <c r="Z3790" s="16"/>
      <c r="AA3790" s="16" t="str">
        <f>IF(COUNT(Q3790:Z3790)=0,"",SUM(Q3790:Q3790))</f>
        <v/>
      </c>
      <c r="AB3790" s="16" t="str">
        <f>IF(COUNT(Q3790:Z3790)=0,"",SUM(R3790:S3790))</f>
        <v/>
      </c>
      <c r="AC3790" s="16" t="str">
        <f>IF(COUNT(Q3790:Z3790)=0,"",SUM(T3790:V3790))</f>
        <v/>
      </c>
      <c r="AD3790" s="16" t="str">
        <f>IF(COUNT(Q3790:Z3790)=0,"",SUM(W3790:Y3790))</f>
        <v/>
      </c>
      <c r="AE3790" s="16" t="str">
        <f>IF(COUNT(Q3790:Z3790)=0,"",SUM(Z3790:Z3790))</f>
        <v/>
      </c>
      <c r="AF3790" s="16" t="str">
        <f>IF(COUNT(Q3790:Z3790)=0,"",SUM(Q3790:Z3790))</f>
        <v/>
      </c>
      <c r="AG3790" s="17" t="str">
        <f>IFERROR((AA3790+AB3790)/AF3790,"")</f>
        <v/>
      </c>
      <c r="AH3790" s="16"/>
    </row>
    <row r="3791" spans="1:34" x14ac:dyDescent="0.2">
      <c r="A3791" s="4" t="s">
        <v>21</v>
      </c>
      <c r="B3791" s="4" t="s">
        <v>135</v>
      </c>
      <c r="C3791" s="4" t="s">
        <v>1036</v>
      </c>
      <c r="D3791" s="4" t="s">
        <v>685</v>
      </c>
      <c r="E3791" s="4" t="s">
        <v>686</v>
      </c>
      <c r="F3791" s="4" t="s">
        <v>2860</v>
      </c>
      <c r="G3791" s="4" t="s">
        <v>158</v>
      </c>
      <c r="H3791" s="4" t="s">
        <v>163</v>
      </c>
      <c r="I3791" s="16"/>
      <c r="J3791" s="16"/>
      <c r="K3791" s="16"/>
      <c r="L3791" s="16"/>
      <c r="M3791" s="16"/>
      <c r="N3791" s="16"/>
      <c r="O3791" s="17" t="str">
        <f>IFERROR(K3791/I3791,"")</f>
        <v/>
      </c>
      <c r="P3791" s="17" t="str">
        <f>IFERROR(L3791/J3791,"")</f>
        <v/>
      </c>
      <c r="Q3791" s="16"/>
      <c r="R3791" s="16"/>
      <c r="S3791" s="16"/>
      <c r="T3791" s="16"/>
      <c r="U3791" s="16"/>
      <c r="V3791" s="16"/>
      <c r="W3791" s="16"/>
      <c r="X3791" s="16"/>
      <c r="Y3791" s="16"/>
      <c r="Z3791" s="16"/>
      <c r="AA3791" s="16" t="str">
        <f>IF(COUNT(Q3791:Z3791)=0,"",SUM(Q3791:Q3791))</f>
        <v/>
      </c>
      <c r="AB3791" s="16" t="str">
        <f>IF(COUNT(Q3791:Z3791)=0,"",SUM(R3791:S3791))</f>
        <v/>
      </c>
      <c r="AC3791" s="16" t="str">
        <f>IF(COUNT(Q3791:Z3791)=0,"",SUM(T3791:V3791))</f>
        <v/>
      </c>
      <c r="AD3791" s="16" t="str">
        <f>IF(COUNT(Q3791:Z3791)=0,"",SUM(W3791:Y3791))</f>
        <v/>
      </c>
      <c r="AE3791" s="16" t="str">
        <f>IF(COUNT(Q3791:Z3791)=0,"",SUM(Z3791:Z3791))</f>
        <v/>
      </c>
      <c r="AF3791" s="16" t="str">
        <f>IF(COUNT(Q3791:Z3791)=0,"",SUM(Q3791:Z3791))</f>
        <v/>
      </c>
      <c r="AG3791" s="17" t="str">
        <f>IFERROR((AA3791+AB3791)/AF3791,"")</f>
        <v/>
      </c>
      <c r="AH3791" s="16"/>
    </row>
    <row r="3792" spans="1:34" x14ac:dyDescent="0.2">
      <c r="A3792" s="4" t="s">
        <v>21</v>
      </c>
      <c r="B3792" s="4" t="s">
        <v>135</v>
      </c>
      <c r="C3792" s="4" t="s">
        <v>1036</v>
      </c>
      <c r="D3792" s="4" t="s">
        <v>685</v>
      </c>
      <c r="E3792" s="4" t="s">
        <v>686</v>
      </c>
      <c r="F3792" s="4" t="s">
        <v>2861</v>
      </c>
      <c r="G3792" s="4" t="s">
        <v>158</v>
      </c>
      <c r="H3792" s="4" t="s">
        <v>163</v>
      </c>
      <c r="I3792" s="16"/>
      <c r="J3792" s="16"/>
      <c r="K3792" s="16"/>
      <c r="L3792" s="16"/>
      <c r="M3792" s="16"/>
      <c r="N3792" s="16"/>
      <c r="O3792" s="17" t="str">
        <f>IFERROR(K3792/I3792,"")</f>
        <v/>
      </c>
      <c r="P3792" s="17" t="str">
        <f>IFERROR(L3792/J3792,"")</f>
        <v/>
      </c>
      <c r="Q3792" s="16"/>
      <c r="R3792" s="16"/>
      <c r="S3792" s="16"/>
      <c r="T3792" s="16"/>
      <c r="U3792" s="16"/>
      <c r="V3792" s="16"/>
      <c r="W3792" s="16"/>
      <c r="X3792" s="16"/>
      <c r="Y3792" s="16"/>
      <c r="Z3792" s="16"/>
      <c r="AA3792" s="16" t="str">
        <f>IF(COUNT(Q3792:Z3792)=0,"",SUM(Q3792:Q3792))</f>
        <v/>
      </c>
      <c r="AB3792" s="16" t="str">
        <f>IF(COUNT(Q3792:Z3792)=0,"",SUM(R3792:S3792))</f>
        <v/>
      </c>
      <c r="AC3792" s="16" t="str">
        <f>IF(COUNT(Q3792:Z3792)=0,"",SUM(T3792:V3792))</f>
        <v/>
      </c>
      <c r="AD3792" s="16" t="str">
        <f>IF(COUNT(Q3792:Z3792)=0,"",SUM(W3792:Y3792))</f>
        <v/>
      </c>
      <c r="AE3792" s="16" t="str">
        <f>IF(COUNT(Q3792:Z3792)=0,"",SUM(Z3792:Z3792))</f>
        <v/>
      </c>
      <c r="AF3792" s="16" t="str">
        <f>IF(COUNT(Q3792:Z3792)=0,"",SUM(Q3792:Z3792))</f>
        <v/>
      </c>
      <c r="AG3792" s="17" t="str">
        <f>IFERROR((AA3792+AB3792)/AF3792,"")</f>
        <v/>
      </c>
      <c r="AH3792" s="16"/>
    </row>
    <row r="3793" spans="1:34" x14ac:dyDescent="0.2">
      <c r="A3793" s="4" t="s">
        <v>21</v>
      </c>
      <c r="B3793" s="4" t="s">
        <v>135</v>
      </c>
      <c r="C3793" s="4" t="s">
        <v>1036</v>
      </c>
      <c r="D3793" s="4" t="s">
        <v>685</v>
      </c>
      <c r="E3793" s="4" t="s">
        <v>686</v>
      </c>
      <c r="F3793" s="4" t="s">
        <v>2862</v>
      </c>
      <c r="G3793" s="4" t="s">
        <v>158</v>
      </c>
      <c r="H3793" s="4" t="s">
        <v>163</v>
      </c>
      <c r="I3793" s="16"/>
      <c r="J3793" s="16"/>
      <c r="K3793" s="16"/>
      <c r="L3793" s="16"/>
      <c r="M3793" s="16"/>
      <c r="N3793" s="16"/>
      <c r="O3793" s="17" t="str">
        <f>IFERROR(K3793/I3793,"")</f>
        <v/>
      </c>
      <c r="P3793" s="17" t="str">
        <f>IFERROR(L3793/J3793,"")</f>
        <v/>
      </c>
      <c r="Q3793" s="16"/>
      <c r="R3793" s="16"/>
      <c r="S3793" s="16"/>
      <c r="T3793" s="16"/>
      <c r="U3793" s="16"/>
      <c r="V3793" s="16"/>
      <c r="W3793" s="16"/>
      <c r="X3793" s="16"/>
      <c r="Y3793" s="16"/>
      <c r="Z3793" s="16"/>
      <c r="AA3793" s="16" t="str">
        <f>IF(COUNT(Q3793:Z3793)=0,"",SUM(Q3793:Q3793))</f>
        <v/>
      </c>
      <c r="AB3793" s="16" t="str">
        <f>IF(COUNT(Q3793:Z3793)=0,"",SUM(R3793:S3793))</f>
        <v/>
      </c>
      <c r="AC3793" s="16" t="str">
        <f>IF(COUNT(Q3793:Z3793)=0,"",SUM(T3793:V3793))</f>
        <v/>
      </c>
      <c r="AD3793" s="16" t="str">
        <f>IF(COUNT(Q3793:Z3793)=0,"",SUM(W3793:Y3793))</f>
        <v/>
      </c>
      <c r="AE3793" s="16" t="str">
        <f>IF(COUNT(Q3793:Z3793)=0,"",SUM(Z3793:Z3793))</f>
        <v/>
      </c>
      <c r="AF3793" s="16" t="str">
        <f>IF(COUNT(Q3793:Z3793)=0,"",SUM(Q3793:Z3793))</f>
        <v/>
      </c>
      <c r="AG3793" s="17" t="str">
        <f>IFERROR((AA3793+AB3793)/AF3793,"")</f>
        <v/>
      </c>
      <c r="AH3793" s="16"/>
    </row>
    <row r="3794" spans="1:34" x14ac:dyDescent="0.2">
      <c r="A3794" s="4" t="s">
        <v>21</v>
      </c>
      <c r="B3794" s="4" t="s">
        <v>135</v>
      </c>
      <c r="C3794" s="4" t="s">
        <v>1036</v>
      </c>
      <c r="D3794" s="4" t="s">
        <v>685</v>
      </c>
      <c r="E3794" s="4" t="s">
        <v>686</v>
      </c>
      <c r="F3794" s="4" t="s">
        <v>2863</v>
      </c>
      <c r="G3794" s="4" t="s">
        <v>158</v>
      </c>
      <c r="H3794" s="4" t="s">
        <v>163</v>
      </c>
      <c r="I3794" s="16"/>
      <c r="J3794" s="16"/>
      <c r="K3794" s="16"/>
      <c r="L3794" s="16"/>
      <c r="M3794" s="16"/>
      <c r="N3794" s="16"/>
      <c r="O3794" s="17" t="str">
        <f>IFERROR(K3794/I3794,"")</f>
        <v/>
      </c>
      <c r="P3794" s="17" t="str">
        <f>IFERROR(L3794/J3794,"")</f>
        <v/>
      </c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  <c r="AA3794" s="16" t="str">
        <f>IF(COUNT(Q3794:Z3794)=0,"",SUM(Q3794:Q3794))</f>
        <v/>
      </c>
      <c r="AB3794" s="16" t="str">
        <f>IF(COUNT(Q3794:Z3794)=0,"",SUM(R3794:S3794))</f>
        <v/>
      </c>
      <c r="AC3794" s="16" t="str">
        <f>IF(COUNT(Q3794:Z3794)=0,"",SUM(T3794:V3794))</f>
        <v/>
      </c>
      <c r="AD3794" s="16" t="str">
        <f>IF(COUNT(Q3794:Z3794)=0,"",SUM(W3794:Y3794))</f>
        <v/>
      </c>
      <c r="AE3794" s="16" t="str">
        <f>IF(COUNT(Q3794:Z3794)=0,"",SUM(Z3794:Z3794))</f>
        <v/>
      </c>
      <c r="AF3794" s="16" t="str">
        <f>IF(COUNT(Q3794:Z3794)=0,"",SUM(Q3794:Z3794))</f>
        <v/>
      </c>
      <c r="AG3794" s="17" t="str">
        <f>IFERROR((AA3794+AB3794)/AF3794,"")</f>
        <v/>
      </c>
      <c r="AH3794" s="16"/>
    </row>
    <row r="3795" spans="1:34" x14ac:dyDescent="0.2">
      <c r="A3795" s="4" t="s">
        <v>21</v>
      </c>
      <c r="B3795" s="4" t="s">
        <v>135</v>
      </c>
      <c r="C3795" s="4" t="s">
        <v>1036</v>
      </c>
      <c r="D3795" s="4" t="s">
        <v>685</v>
      </c>
      <c r="E3795" s="4" t="s">
        <v>686</v>
      </c>
      <c r="F3795" s="4" t="s">
        <v>2864</v>
      </c>
      <c r="G3795" s="4" t="s">
        <v>158</v>
      </c>
      <c r="H3795" s="4" t="s">
        <v>163</v>
      </c>
      <c r="I3795" s="16"/>
      <c r="J3795" s="16"/>
      <c r="K3795" s="16"/>
      <c r="L3795" s="16"/>
      <c r="M3795" s="16"/>
      <c r="N3795" s="16"/>
      <c r="O3795" s="17" t="str">
        <f>IFERROR(K3795/I3795,"")</f>
        <v/>
      </c>
      <c r="P3795" s="17" t="str">
        <f>IFERROR(L3795/J3795,"")</f>
        <v/>
      </c>
      <c r="Q3795" s="16"/>
      <c r="R3795" s="16"/>
      <c r="S3795" s="16"/>
      <c r="T3795" s="16"/>
      <c r="U3795" s="16"/>
      <c r="V3795" s="16"/>
      <c r="W3795" s="16"/>
      <c r="X3795" s="16"/>
      <c r="Y3795" s="16"/>
      <c r="Z3795" s="16"/>
      <c r="AA3795" s="16" t="str">
        <f>IF(COUNT(Q3795:Z3795)=0,"",SUM(Q3795:Q3795))</f>
        <v/>
      </c>
      <c r="AB3795" s="16" t="str">
        <f>IF(COUNT(Q3795:Z3795)=0,"",SUM(R3795:S3795))</f>
        <v/>
      </c>
      <c r="AC3795" s="16" t="str">
        <f>IF(COUNT(Q3795:Z3795)=0,"",SUM(T3795:V3795))</f>
        <v/>
      </c>
      <c r="AD3795" s="16" t="str">
        <f>IF(COUNT(Q3795:Z3795)=0,"",SUM(W3795:Y3795))</f>
        <v/>
      </c>
      <c r="AE3795" s="16" t="str">
        <f>IF(COUNT(Q3795:Z3795)=0,"",SUM(Z3795:Z3795))</f>
        <v/>
      </c>
      <c r="AF3795" s="16" t="str">
        <f>IF(COUNT(Q3795:Z3795)=0,"",SUM(Q3795:Z3795))</f>
        <v/>
      </c>
      <c r="AG3795" s="17" t="str">
        <f>IFERROR((AA3795+AB3795)/AF3795,"")</f>
        <v/>
      </c>
      <c r="AH3795" s="16"/>
    </row>
    <row r="3796" spans="1:34" x14ac:dyDescent="0.2">
      <c r="A3796" s="4" t="s">
        <v>21</v>
      </c>
      <c r="B3796" s="4" t="s">
        <v>135</v>
      </c>
      <c r="C3796" s="4" t="s">
        <v>1036</v>
      </c>
      <c r="D3796" s="4" t="s">
        <v>685</v>
      </c>
      <c r="E3796" s="4" t="s">
        <v>686</v>
      </c>
      <c r="F3796" s="4" t="s">
        <v>2865</v>
      </c>
      <c r="G3796" s="4" t="s">
        <v>158</v>
      </c>
      <c r="H3796" s="4" t="s">
        <v>163</v>
      </c>
      <c r="I3796" s="16"/>
      <c r="J3796" s="16"/>
      <c r="K3796" s="16"/>
      <c r="L3796" s="16"/>
      <c r="M3796" s="16"/>
      <c r="N3796" s="16"/>
      <c r="O3796" s="17" t="str">
        <f>IFERROR(K3796/I3796,"")</f>
        <v/>
      </c>
      <c r="P3796" s="17" t="str">
        <f>IFERROR(L3796/J3796,"")</f>
        <v/>
      </c>
      <c r="Q3796" s="16"/>
      <c r="R3796" s="16"/>
      <c r="S3796" s="16"/>
      <c r="T3796" s="16"/>
      <c r="U3796" s="16"/>
      <c r="V3796" s="16"/>
      <c r="W3796" s="16"/>
      <c r="X3796" s="16"/>
      <c r="Y3796" s="16"/>
      <c r="Z3796" s="16"/>
      <c r="AA3796" s="16" t="str">
        <f>IF(COUNT(Q3796:Z3796)=0,"",SUM(Q3796:Q3796))</f>
        <v/>
      </c>
      <c r="AB3796" s="16" t="str">
        <f>IF(COUNT(Q3796:Z3796)=0,"",SUM(R3796:S3796))</f>
        <v/>
      </c>
      <c r="AC3796" s="16" t="str">
        <f>IF(COUNT(Q3796:Z3796)=0,"",SUM(T3796:V3796))</f>
        <v/>
      </c>
      <c r="AD3796" s="16" t="str">
        <f>IF(COUNT(Q3796:Z3796)=0,"",SUM(W3796:Y3796))</f>
        <v/>
      </c>
      <c r="AE3796" s="16" t="str">
        <f>IF(COUNT(Q3796:Z3796)=0,"",SUM(Z3796:Z3796))</f>
        <v/>
      </c>
      <c r="AF3796" s="16" t="str">
        <f>IF(COUNT(Q3796:Z3796)=0,"",SUM(Q3796:Z3796))</f>
        <v/>
      </c>
      <c r="AG3796" s="17" t="str">
        <f>IFERROR((AA3796+AB3796)/AF3796,"")</f>
        <v/>
      </c>
      <c r="AH3796" s="16"/>
    </row>
    <row r="3797" spans="1:34" x14ac:dyDescent="0.2">
      <c r="A3797" s="4" t="s">
        <v>21</v>
      </c>
      <c r="B3797" s="4" t="s">
        <v>135</v>
      </c>
      <c r="C3797" s="4" t="s">
        <v>1036</v>
      </c>
      <c r="D3797" s="4" t="s">
        <v>685</v>
      </c>
      <c r="E3797" s="4" t="s">
        <v>686</v>
      </c>
      <c r="F3797" s="4" t="s">
        <v>2866</v>
      </c>
      <c r="G3797" s="4" t="s">
        <v>158</v>
      </c>
      <c r="H3797" s="4" t="s">
        <v>163</v>
      </c>
      <c r="I3797" s="16"/>
      <c r="J3797" s="16"/>
      <c r="K3797" s="16"/>
      <c r="L3797" s="16"/>
      <c r="M3797" s="16"/>
      <c r="N3797" s="16"/>
      <c r="O3797" s="17" t="str">
        <f>IFERROR(K3797/I3797,"")</f>
        <v/>
      </c>
      <c r="P3797" s="17" t="str">
        <f>IFERROR(L3797/J3797,"")</f>
        <v/>
      </c>
      <c r="Q3797" s="16"/>
      <c r="R3797" s="16"/>
      <c r="S3797" s="16"/>
      <c r="T3797" s="16"/>
      <c r="U3797" s="16"/>
      <c r="V3797" s="16"/>
      <c r="W3797" s="16"/>
      <c r="X3797" s="16"/>
      <c r="Y3797" s="16"/>
      <c r="Z3797" s="16"/>
      <c r="AA3797" s="16" t="str">
        <f>IF(COUNT(Q3797:Z3797)=0,"",SUM(Q3797:Q3797))</f>
        <v/>
      </c>
      <c r="AB3797" s="16" t="str">
        <f>IF(COUNT(Q3797:Z3797)=0,"",SUM(R3797:S3797))</f>
        <v/>
      </c>
      <c r="AC3797" s="16" t="str">
        <f>IF(COUNT(Q3797:Z3797)=0,"",SUM(T3797:V3797))</f>
        <v/>
      </c>
      <c r="AD3797" s="16" t="str">
        <f>IF(COUNT(Q3797:Z3797)=0,"",SUM(W3797:Y3797))</f>
        <v/>
      </c>
      <c r="AE3797" s="16" t="str">
        <f>IF(COUNT(Q3797:Z3797)=0,"",SUM(Z3797:Z3797))</f>
        <v/>
      </c>
      <c r="AF3797" s="16" t="str">
        <f>IF(COUNT(Q3797:Z3797)=0,"",SUM(Q3797:Z3797))</f>
        <v/>
      </c>
      <c r="AG3797" s="17" t="str">
        <f>IFERROR((AA3797+AB3797)/AF3797,"")</f>
        <v/>
      </c>
      <c r="AH3797" s="16"/>
    </row>
    <row r="3798" spans="1:34" x14ac:dyDescent="0.2">
      <c r="A3798" s="4" t="s">
        <v>21</v>
      </c>
      <c r="B3798" s="4" t="s">
        <v>135</v>
      </c>
      <c r="C3798" s="4" t="s">
        <v>1036</v>
      </c>
      <c r="D3798" s="4" t="s">
        <v>685</v>
      </c>
      <c r="E3798" s="4" t="s">
        <v>686</v>
      </c>
      <c r="F3798" s="4" t="s">
        <v>2867</v>
      </c>
      <c r="G3798" s="4" t="s">
        <v>158</v>
      </c>
      <c r="H3798" s="4" t="s">
        <v>163</v>
      </c>
      <c r="I3798" s="16"/>
      <c r="J3798" s="16"/>
      <c r="K3798" s="16"/>
      <c r="L3798" s="16"/>
      <c r="M3798" s="16"/>
      <c r="N3798" s="16"/>
      <c r="O3798" s="17" t="str">
        <f>IFERROR(K3798/I3798,"")</f>
        <v/>
      </c>
      <c r="P3798" s="17" t="str">
        <f>IFERROR(L3798/J3798,"")</f>
        <v/>
      </c>
      <c r="Q3798" s="16"/>
      <c r="R3798" s="16"/>
      <c r="S3798" s="16"/>
      <c r="T3798" s="16"/>
      <c r="U3798" s="16"/>
      <c r="V3798" s="16"/>
      <c r="W3798" s="16"/>
      <c r="X3798" s="16"/>
      <c r="Y3798" s="16"/>
      <c r="Z3798" s="16"/>
      <c r="AA3798" s="16" t="str">
        <f>IF(COUNT(Q3798:Z3798)=0,"",SUM(Q3798:Q3798))</f>
        <v/>
      </c>
      <c r="AB3798" s="16" t="str">
        <f>IF(COUNT(Q3798:Z3798)=0,"",SUM(R3798:S3798))</f>
        <v/>
      </c>
      <c r="AC3798" s="16" t="str">
        <f>IF(COUNT(Q3798:Z3798)=0,"",SUM(T3798:V3798))</f>
        <v/>
      </c>
      <c r="AD3798" s="16" t="str">
        <f>IF(COUNT(Q3798:Z3798)=0,"",SUM(W3798:Y3798))</f>
        <v/>
      </c>
      <c r="AE3798" s="16" t="str">
        <f>IF(COUNT(Q3798:Z3798)=0,"",SUM(Z3798:Z3798))</f>
        <v/>
      </c>
      <c r="AF3798" s="16" t="str">
        <f>IF(COUNT(Q3798:Z3798)=0,"",SUM(Q3798:Z3798))</f>
        <v/>
      </c>
      <c r="AG3798" s="17" t="str">
        <f>IFERROR((AA3798+AB3798)/AF3798,"")</f>
        <v/>
      </c>
      <c r="AH3798" s="16"/>
    </row>
    <row r="3799" spans="1:34" x14ac:dyDescent="0.2">
      <c r="A3799" s="4" t="s">
        <v>21</v>
      </c>
      <c r="B3799" s="4" t="s">
        <v>135</v>
      </c>
      <c r="C3799" s="4" t="s">
        <v>1036</v>
      </c>
      <c r="D3799" s="4" t="s">
        <v>685</v>
      </c>
      <c r="E3799" s="4" t="s">
        <v>686</v>
      </c>
      <c r="F3799" s="4" t="s">
        <v>2868</v>
      </c>
      <c r="G3799" s="4" t="s">
        <v>158</v>
      </c>
      <c r="H3799" s="4" t="s">
        <v>163</v>
      </c>
      <c r="I3799" s="16"/>
      <c r="J3799" s="16"/>
      <c r="K3799" s="16"/>
      <c r="L3799" s="16"/>
      <c r="M3799" s="16"/>
      <c r="N3799" s="16"/>
      <c r="O3799" s="17" t="str">
        <f>IFERROR(K3799/I3799,"")</f>
        <v/>
      </c>
      <c r="P3799" s="17" t="str">
        <f>IFERROR(L3799/J3799,"")</f>
        <v/>
      </c>
      <c r="Q3799" s="16"/>
      <c r="R3799" s="16"/>
      <c r="S3799" s="16"/>
      <c r="T3799" s="16"/>
      <c r="U3799" s="16"/>
      <c r="V3799" s="16"/>
      <c r="W3799" s="16"/>
      <c r="X3799" s="16"/>
      <c r="Y3799" s="16"/>
      <c r="Z3799" s="16"/>
      <c r="AA3799" s="16" t="str">
        <f>IF(COUNT(Q3799:Z3799)=0,"",SUM(Q3799:Q3799))</f>
        <v/>
      </c>
      <c r="AB3799" s="16" t="str">
        <f>IF(COUNT(Q3799:Z3799)=0,"",SUM(R3799:S3799))</f>
        <v/>
      </c>
      <c r="AC3799" s="16" t="str">
        <f>IF(COUNT(Q3799:Z3799)=0,"",SUM(T3799:V3799))</f>
        <v/>
      </c>
      <c r="AD3799" s="16" t="str">
        <f>IF(COUNT(Q3799:Z3799)=0,"",SUM(W3799:Y3799))</f>
        <v/>
      </c>
      <c r="AE3799" s="16" t="str">
        <f>IF(COUNT(Q3799:Z3799)=0,"",SUM(Z3799:Z3799))</f>
        <v/>
      </c>
      <c r="AF3799" s="16" t="str">
        <f>IF(COUNT(Q3799:Z3799)=0,"",SUM(Q3799:Z3799))</f>
        <v/>
      </c>
      <c r="AG3799" s="17" t="str">
        <f>IFERROR((AA3799+AB3799)/AF3799,"")</f>
        <v/>
      </c>
      <c r="AH3799" s="16"/>
    </row>
    <row r="3800" spans="1:34" x14ac:dyDescent="0.2">
      <c r="A3800" s="4" t="s">
        <v>21</v>
      </c>
      <c r="B3800" s="4" t="s">
        <v>135</v>
      </c>
      <c r="C3800" s="4" t="s">
        <v>1036</v>
      </c>
      <c r="D3800" s="4" t="s">
        <v>685</v>
      </c>
      <c r="E3800" s="4" t="s">
        <v>686</v>
      </c>
      <c r="F3800" s="4" t="s">
        <v>2869</v>
      </c>
      <c r="G3800" s="4" t="s">
        <v>158</v>
      </c>
      <c r="H3800" s="4" t="s">
        <v>164</v>
      </c>
      <c r="I3800" s="16"/>
      <c r="J3800" s="16"/>
      <c r="K3800" s="16"/>
      <c r="L3800" s="16"/>
      <c r="M3800" s="16"/>
      <c r="N3800" s="16"/>
      <c r="O3800" s="17" t="str">
        <f>IFERROR(K3800/I3800,"")</f>
        <v/>
      </c>
      <c r="P3800" s="17" t="str">
        <f>IFERROR(L3800/J3800,"")</f>
        <v/>
      </c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 t="str">
        <f>IF(COUNT(Q3800:Z3800)=0,"",SUM(Q3800:Q3800))</f>
        <v/>
      </c>
      <c r="AB3800" s="16" t="str">
        <f>IF(COUNT(Q3800:Z3800)=0,"",SUM(R3800:S3800))</f>
        <v/>
      </c>
      <c r="AC3800" s="16" t="str">
        <f>IF(COUNT(Q3800:Z3800)=0,"",SUM(T3800:V3800))</f>
        <v/>
      </c>
      <c r="AD3800" s="16" t="str">
        <f>IF(COUNT(Q3800:Z3800)=0,"",SUM(W3800:Y3800))</f>
        <v/>
      </c>
      <c r="AE3800" s="16" t="str">
        <f>IF(COUNT(Q3800:Z3800)=0,"",SUM(Z3800:Z3800))</f>
        <v/>
      </c>
      <c r="AF3800" s="16" t="str">
        <f>IF(COUNT(Q3800:Z3800)=0,"",SUM(Q3800:Z3800))</f>
        <v/>
      </c>
      <c r="AG3800" s="17" t="str">
        <f>IFERROR((AA3800+AB3800)/AF3800,"")</f>
        <v/>
      </c>
      <c r="AH3800" s="16"/>
    </row>
    <row r="3801" spans="1:34" x14ac:dyDescent="0.2">
      <c r="A3801" s="4" t="s">
        <v>21</v>
      </c>
      <c r="B3801" s="4" t="s">
        <v>135</v>
      </c>
      <c r="C3801" s="4" t="s">
        <v>1036</v>
      </c>
      <c r="D3801" s="4" t="s">
        <v>685</v>
      </c>
      <c r="E3801" s="4" t="s">
        <v>686</v>
      </c>
      <c r="F3801" s="4" t="s">
        <v>2870</v>
      </c>
      <c r="G3801" s="4" t="s">
        <v>158</v>
      </c>
      <c r="H3801" s="4" t="s">
        <v>164</v>
      </c>
      <c r="I3801" s="16"/>
      <c r="J3801" s="16"/>
      <c r="K3801" s="16"/>
      <c r="L3801" s="16"/>
      <c r="M3801" s="16"/>
      <c r="N3801" s="16"/>
      <c r="O3801" s="17" t="str">
        <f>IFERROR(K3801/I3801,"")</f>
        <v/>
      </c>
      <c r="P3801" s="17" t="str">
        <f>IFERROR(L3801/J3801,"")</f>
        <v/>
      </c>
      <c r="Q3801" s="16"/>
      <c r="R3801" s="16"/>
      <c r="S3801" s="16"/>
      <c r="T3801" s="16"/>
      <c r="U3801" s="16"/>
      <c r="V3801" s="16"/>
      <c r="W3801" s="16"/>
      <c r="X3801" s="16"/>
      <c r="Y3801" s="16"/>
      <c r="Z3801" s="16"/>
      <c r="AA3801" s="16" t="str">
        <f>IF(COUNT(Q3801:Z3801)=0,"",SUM(Q3801:Q3801))</f>
        <v/>
      </c>
      <c r="AB3801" s="16" t="str">
        <f>IF(COUNT(Q3801:Z3801)=0,"",SUM(R3801:S3801))</f>
        <v/>
      </c>
      <c r="AC3801" s="16" t="str">
        <f>IF(COUNT(Q3801:Z3801)=0,"",SUM(T3801:V3801))</f>
        <v/>
      </c>
      <c r="AD3801" s="16" t="str">
        <f>IF(COUNT(Q3801:Z3801)=0,"",SUM(W3801:Y3801))</f>
        <v/>
      </c>
      <c r="AE3801" s="16" t="str">
        <f>IF(COUNT(Q3801:Z3801)=0,"",SUM(Z3801:Z3801))</f>
        <v/>
      </c>
      <c r="AF3801" s="16" t="str">
        <f>IF(COUNT(Q3801:Z3801)=0,"",SUM(Q3801:Z3801))</f>
        <v/>
      </c>
      <c r="AG3801" s="17" t="str">
        <f>IFERROR((AA3801+AB3801)/AF3801,"")</f>
        <v/>
      </c>
      <c r="AH3801" s="16"/>
    </row>
    <row r="3802" spans="1:34" x14ac:dyDescent="0.2">
      <c r="A3802" s="4" t="s">
        <v>21</v>
      </c>
      <c r="B3802" s="4" t="s">
        <v>135</v>
      </c>
      <c r="C3802" s="4" t="s">
        <v>1036</v>
      </c>
      <c r="D3802" s="4" t="s">
        <v>685</v>
      </c>
      <c r="E3802" s="4" t="s">
        <v>686</v>
      </c>
      <c r="F3802" s="4" t="s">
        <v>2871</v>
      </c>
      <c r="G3802" s="4" t="s">
        <v>158</v>
      </c>
      <c r="H3802" s="4" t="s">
        <v>164</v>
      </c>
      <c r="I3802" s="16"/>
      <c r="J3802" s="16"/>
      <c r="K3802" s="16"/>
      <c r="L3802" s="16"/>
      <c r="M3802" s="16"/>
      <c r="N3802" s="16"/>
      <c r="O3802" s="17" t="str">
        <f>IFERROR(K3802/I3802,"")</f>
        <v/>
      </c>
      <c r="P3802" s="17" t="str">
        <f>IFERROR(L3802/J3802,"")</f>
        <v/>
      </c>
      <c r="Q3802" s="16"/>
      <c r="R3802" s="16"/>
      <c r="S3802" s="16"/>
      <c r="T3802" s="16"/>
      <c r="U3802" s="16"/>
      <c r="V3802" s="16"/>
      <c r="W3802" s="16"/>
      <c r="X3802" s="16"/>
      <c r="Y3802" s="16"/>
      <c r="Z3802" s="16"/>
      <c r="AA3802" s="16" t="str">
        <f>IF(COUNT(Q3802:Z3802)=0,"",SUM(Q3802:Q3802))</f>
        <v/>
      </c>
      <c r="AB3802" s="16" t="str">
        <f>IF(COUNT(Q3802:Z3802)=0,"",SUM(R3802:S3802))</f>
        <v/>
      </c>
      <c r="AC3802" s="16" t="str">
        <f>IF(COUNT(Q3802:Z3802)=0,"",SUM(T3802:V3802))</f>
        <v/>
      </c>
      <c r="AD3802" s="16" t="str">
        <f>IF(COUNT(Q3802:Z3802)=0,"",SUM(W3802:Y3802))</f>
        <v/>
      </c>
      <c r="AE3802" s="16" t="str">
        <f>IF(COUNT(Q3802:Z3802)=0,"",SUM(Z3802:Z3802))</f>
        <v/>
      </c>
      <c r="AF3802" s="16" t="str">
        <f>IF(COUNT(Q3802:Z3802)=0,"",SUM(Q3802:Z3802))</f>
        <v/>
      </c>
      <c r="AG3802" s="17" t="str">
        <f>IFERROR((AA3802+AB3802)/AF3802,"")</f>
        <v/>
      </c>
      <c r="AH3802" s="16"/>
    </row>
    <row r="3803" spans="1:34" x14ac:dyDescent="0.2">
      <c r="A3803" s="4" t="s">
        <v>21</v>
      </c>
      <c r="B3803" s="4" t="s">
        <v>135</v>
      </c>
      <c r="C3803" s="4" t="s">
        <v>1036</v>
      </c>
      <c r="D3803" s="4" t="s">
        <v>685</v>
      </c>
      <c r="E3803" s="4" t="s">
        <v>686</v>
      </c>
      <c r="F3803" s="4" t="s">
        <v>2872</v>
      </c>
      <c r="G3803" s="4" t="s">
        <v>158</v>
      </c>
      <c r="H3803" s="4" t="s">
        <v>164</v>
      </c>
      <c r="I3803" s="16"/>
      <c r="J3803" s="16"/>
      <c r="K3803" s="16"/>
      <c r="L3803" s="16"/>
      <c r="M3803" s="16"/>
      <c r="N3803" s="16"/>
      <c r="O3803" s="17" t="str">
        <f>IFERROR(K3803/I3803,"")</f>
        <v/>
      </c>
      <c r="P3803" s="17" t="str">
        <f>IFERROR(L3803/J3803,"")</f>
        <v/>
      </c>
      <c r="Q3803" s="16"/>
      <c r="R3803" s="16"/>
      <c r="S3803" s="16"/>
      <c r="T3803" s="16"/>
      <c r="U3803" s="16"/>
      <c r="V3803" s="16"/>
      <c r="W3803" s="16"/>
      <c r="X3803" s="16"/>
      <c r="Y3803" s="16"/>
      <c r="Z3803" s="16"/>
      <c r="AA3803" s="16" t="str">
        <f>IF(COUNT(Q3803:Z3803)=0,"",SUM(Q3803:Q3803))</f>
        <v/>
      </c>
      <c r="AB3803" s="16" t="str">
        <f>IF(COUNT(Q3803:Z3803)=0,"",SUM(R3803:S3803))</f>
        <v/>
      </c>
      <c r="AC3803" s="16" t="str">
        <f>IF(COUNT(Q3803:Z3803)=0,"",SUM(T3803:V3803))</f>
        <v/>
      </c>
      <c r="AD3803" s="16" t="str">
        <f>IF(COUNT(Q3803:Z3803)=0,"",SUM(W3803:Y3803))</f>
        <v/>
      </c>
      <c r="AE3803" s="16" t="str">
        <f>IF(COUNT(Q3803:Z3803)=0,"",SUM(Z3803:Z3803))</f>
        <v/>
      </c>
      <c r="AF3803" s="16" t="str">
        <f>IF(COUNT(Q3803:Z3803)=0,"",SUM(Q3803:Z3803))</f>
        <v/>
      </c>
      <c r="AG3803" s="17" t="str">
        <f>IFERROR((AA3803+AB3803)/AF3803,"")</f>
        <v/>
      </c>
      <c r="AH3803" s="16"/>
    </row>
    <row r="3804" spans="1:34" x14ac:dyDescent="0.2">
      <c r="A3804" s="4" t="s">
        <v>21</v>
      </c>
      <c r="B3804" s="4" t="s">
        <v>135</v>
      </c>
      <c r="C3804" s="4" t="s">
        <v>1036</v>
      </c>
      <c r="D3804" s="4" t="s">
        <v>685</v>
      </c>
      <c r="E3804" s="4" t="s">
        <v>686</v>
      </c>
      <c r="F3804" s="4" t="s">
        <v>2873</v>
      </c>
      <c r="G3804" s="4" t="s">
        <v>158</v>
      </c>
      <c r="H3804" s="4" t="s">
        <v>164</v>
      </c>
      <c r="I3804" s="16"/>
      <c r="J3804" s="16"/>
      <c r="K3804" s="16"/>
      <c r="L3804" s="16"/>
      <c r="M3804" s="16"/>
      <c r="N3804" s="16"/>
      <c r="O3804" s="17" t="str">
        <f>IFERROR(K3804/I3804,"")</f>
        <v/>
      </c>
      <c r="P3804" s="17" t="str">
        <f>IFERROR(L3804/J3804,"")</f>
        <v/>
      </c>
      <c r="Q3804" s="16"/>
      <c r="R3804" s="16"/>
      <c r="S3804" s="16"/>
      <c r="T3804" s="16"/>
      <c r="U3804" s="16"/>
      <c r="V3804" s="16"/>
      <c r="W3804" s="16"/>
      <c r="X3804" s="16"/>
      <c r="Y3804" s="16"/>
      <c r="Z3804" s="16"/>
      <c r="AA3804" s="16" t="str">
        <f>IF(COUNT(Q3804:Z3804)=0,"",SUM(Q3804:Q3804))</f>
        <v/>
      </c>
      <c r="AB3804" s="16" t="str">
        <f>IF(COUNT(Q3804:Z3804)=0,"",SUM(R3804:S3804))</f>
        <v/>
      </c>
      <c r="AC3804" s="16" t="str">
        <f>IF(COUNT(Q3804:Z3804)=0,"",SUM(T3804:V3804))</f>
        <v/>
      </c>
      <c r="AD3804" s="16" t="str">
        <f>IF(COUNT(Q3804:Z3804)=0,"",SUM(W3804:Y3804))</f>
        <v/>
      </c>
      <c r="AE3804" s="16" t="str">
        <f>IF(COUNT(Q3804:Z3804)=0,"",SUM(Z3804:Z3804))</f>
        <v/>
      </c>
      <c r="AF3804" s="16" t="str">
        <f>IF(COUNT(Q3804:Z3804)=0,"",SUM(Q3804:Z3804))</f>
        <v/>
      </c>
      <c r="AG3804" s="17" t="str">
        <f>IFERROR((AA3804+AB3804)/AF3804,"")</f>
        <v/>
      </c>
      <c r="AH3804" s="16"/>
    </row>
    <row r="3805" spans="1:34" x14ac:dyDescent="0.2">
      <c r="A3805" s="4" t="s">
        <v>21</v>
      </c>
      <c r="B3805" s="4" t="s">
        <v>135</v>
      </c>
      <c r="C3805" s="4" t="s">
        <v>1036</v>
      </c>
      <c r="D3805" s="4" t="s">
        <v>685</v>
      </c>
      <c r="E3805" s="4" t="s">
        <v>686</v>
      </c>
      <c r="F3805" s="4" t="s">
        <v>2874</v>
      </c>
      <c r="G3805" s="4" t="s">
        <v>158</v>
      </c>
      <c r="H3805" s="4" t="s">
        <v>163</v>
      </c>
      <c r="I3805" s="16"/>
      <c r="J3805" s="16"/>
      <c r="K3805" s="16"/>
      <c r="L3805" s="16"/>
      <c r="M3805" s="16"/>
      <c r="N3805" s="16"/>
      <c r="O3805" s="17" t="str">
        <f>IFERROR(K3805/I3805,"")</f>
        <v/>
      </c>
      <c r="P3805" s="17" t="str">
        <f>IFERROR(L3805/J3805,"")</f>
        <v/>
      </c>
      <c r="Q3805" s="16"/>
      <c r="R3805" s="16"/>
      <c r="S3805" s="16"/>
      <c r="T3805" s="16"/>
      <c r="U3805" s="16"/>
      <c r="V3805" s="16"/>
      <c r="W3805" s="16"/>
      <c r="X3805" s="16"/>
      <c r="Y3805" s="16"/>
      <c r="Z3805" s="16"/>
      <c r="AA3805" s="16" t="str">
        <f>IF(COUNT(Q3805:Z3805)=0,"",SUM(Q3805:Q3805))</f>
        <v/>
      </c>
      <c r="AB3805" s="16" t="str">
        <f>IF(COUNT(Q3805:Z3805)=0,"",SUM(R3805:S3805))</f>
        <v/>
      </c>
      <c r="AC3805" s="16" t="str">
        <f>IF(COUNT(Q3805:Z3805)=0,"",SUM(T3805:V3805))</f>
        <v/>
      </c>
      <c r="AD3805" s="16" t="str">
        <f>IF(COUNT(Q3805:Z3805)=0,"",SUM(W3805:Y3805))</f>
        <v/>
      </c>
      <c r="AE3805" s="16" t="str">
        <f>IF(COUNT(Q3805:Z3805)=0,"",SUM(Z3805:Z3805))</f>
        <v/>
      </c>
      <c r="AF3805" s="16" t="str">
        <f>IF(COUNT(Q3805:Z3805)=0,"",SUM(Q3805:Z3805))</f>
        <v/>
      </c>
      <c r="AG3805" s="17" t="str">
        <f>IFERROR((AA3805+AB3805)/AF3805,"")</f>
        <v/>
      </c>
      <c r="AH3805" s="16"/>
    </row>
    <row r="3806" spans="1:34" x14ac:dyDescent="0.2">
      <c r="A3806" s="4" t="s">
        <v>21</v>
      </c>
      <c r="B3806" s="4" t="s">
        <v>135</v>
      </c>
      <c r="C3806" s="4" t="s">
        <v>1036</v>
      </c>
      <c r="D3806" s="4" t="s">
        <v>685</v>
      </c>
      <c r="E3806" s="4" t="s">
        <v>686</v>
      </c>
      <c r="F3806" s="4" t="s">
        <v>2875</v>
      </c>
      <c r="G3806" s="4" t="s">
        <v>158</v>
      </c>
      <c r="H3806" s="4" t="s">
        <v>163</v>
      </c>
      <c r="I3806" s="16"/>
      <c r="J3806" s="16"/>
      <c r="K3806" s="16"/>
      <c r="L3806" s="16"/>
      <c r="M3806" s="16"/>
      <c r="N3806" s="16"/>
      <c r="O3806" s="17" t="str">
        <f>IFERROR(K3806/I3806,"")</f>
        <v/>
      </c>
      <c r="P3806" s="17" t="str">
        <f>IFERROR(L3806/J3806,"")</f>
        <v/>
      </c>
      <c r="Q3806" s="16"/>
      <c r="R3806" s="16"/>
      <c r="S3806" s="16"/>
      <c r="T3806" s="16"/>
      <c r="U3806" s="16"/>
      <c r="V3806" s="16"/>
      <c r="W3806" s="16"/>
      <c r="X3806" s="16"/>
      <c r="Y3806" s="16"/>
      <c r="Z3806" s="16"/>
      <c r="AA3806" s="16" t="str">
        <f>IF(COUNT(Q3806:Z3806)=0,"",SUM(Q3806:Q3806))</f>
        <v/>
      </c>
      <c r="AB3806" s="16" t="str">
        <f>IF(COUNT(Q3806:Z3806)=0,"",SUM(R3806:S3806))</f>
        <v/>
      </c>
      <c r="AC3806" s="16" t="str">
        <f>IF(COUNT(Q3806:Z3806)=0,"",SUM(T3806:V3806))</f>
        <v/>
      </c>
      <c r="AD3806" s="16" t="str">
        <f>IF(COUNT(Q3806:Z3806)=0,"",SUM(W3806:Y3806))</f>
        <v/>
      </c>
      <c r="AE3806" s="16" t="str">
        <f>IF(COUNT(Q3806:Z3806)=0,"",SUM(Z3806:Z3806))</f>
        <v/>
      </c>
      <c r="AF3806" s="16" t="str">
        <f>IF(COUNT(Q3806:Z3806)=0,"",SUM(Q3806:Z3806))</f>
        <v/>
      </c>
      <c r="AG3806" s="17" t="str">
        <f>IFERROR((AA3806+AB3806)/AF3806,"")</f>
        <v/>
      </c>
      <c r="AH3806" s="16"/>
    </row>
    <row r="3807" spans="1:34" x14ac:dyDescent="0.2">
      <c r="A3807" s="4" t="s">
        <v>21</v>
      </c>
      <c r="B3807" s="4" t="s">
        <v>135</v>
      </c>
      <c r="C3807" s="4" t="s">
        <v>1036</v>
      </c>
      <c r="D3807" s="4" t="s">
        <v>685</v>
      </c>
      <c r="E3807" s="4" t="s">
        <v>686</v>
      </c>
      <c r="F3807" s="4" t="s">
        <v>2876</v>
      </c>
      <c r="G3807" s="4" t="s">
        <v>158</v>
      </c>
      <c r="H3807" s="4" t="s">
        <v>164</v>
      </c>
      <c r="I3807" s="16"/>
      <c r="J3807" s="16"/>
      <c r="K3807" s="16"/>
      <c r="L3807" s="16"/>
      <c r="M3807" s="16"/>
      <c r="N3807" s="16"/>
      <c r="O3807" s="17" t="str">
        <f>IFERROR(K3807/I3807,"")</f>
        <v/>
      </c>
      <c r="P3807" s="17" t="str">
        <f>IFERROR(L3807/J3807,"")</f>
        <v/>
      </c>
      <c r="Q3807" s="16"/>
      <c r="R3807" s="16"/>
      <c r="S3807" s="16"/>
      <c r="T3807" s="16"/>
      <c r="U3807" s="16"/>
      <c r="V3807" s="16"/>
      <c r="W3807" s="16"/>
      <c r="X3807" s="16"/>
      <c r="Y3807" s="16"/>
      <c r="Z3807" s="16"/>
      <c r="AA3807" s="16" t="str">
        <f>IF(COUNT(Q3807:Z3807)=0,"",SUM(Q3807:Q3807))</f>
        <v/>
      </c>
      <c r="AB3807" s="16" t="str">
        <f>IF(COUNT(Q3807:Z3807)=0,"",SUM(R3807:S3807))</f>
        <v/>
      </c>
      <c r="AC3807" s="16" t="str">
        <f>IF(COUNT(Q3807:Z3807)=0,"",SUM(T3807:V3807))</f>
        <v/>
      </c>
      <c r="AD3807" s="16" t="str">
        <f>IF(COUNT(Q3807:Z3807)=0,"",SUM(W3807:Y3807))</f>
        <v/>
      </c>
      <c r="AE3807" s="16" t="str">
        <f>IF(COUNT(Q3807:Z3807)=0,"",SUM(Z3807:Z3807))</f>
        <v/>
      </c>
      <c r="AF3807" s="16" t="str">
        <f>IF(COUNT(Q3807:Z3807)=0,"",SUM(Q3807:Z3807))</f>
        <v/>
      </c>
      <c r="AG3807" s="17" t="str">
        <f>IFERROR((AA3807+AB3807)/AF3807,"")</f>
        <v/>
      </c>
      <c r="AH3807" s="16"/>
    </row>
    <row r="3808" spans="1:34" x14ac:dyDescent="0.2">
      <c r="A3808" s="4" t="s">
        <v>21</v>
      </c>
      <c r="B3808" s="4" t="s">
        <v>135</v>
      </c>
      <c r="C3808" s="4" t="s">
        <v>1036</v>
      </c>
      <c r="D3808" s="4" t="s">
        <v>685</v>
      </c>
      <c r="E3808" s="4" t="s">
        <v>686</v>
      </c>
      <c r="F3808" s="4" t="s">
        <v>2877</v>
      </c>
      <c r="G3808" s="4" t="s">
        <v>158</v>
      </c>
      <c r="H3808" s="4" t="s">
        <v>164</v>
      </c>
      <c r="I3808" s="16"/>
      <c r="J3808" s="16"/>
      <c r="K3808" s="16"/>
      <c r="L3808" s="16"/>
      <c r="M3808" s="16"/>
      <c r="N3808" s="16"/>
      <c r="O3808" s="17" t="str">
        <f>IFERROR(K3808/I3808,"")</f>
        <v/>
      </c>
      <c r="P3808" s="17" t="str">
        <f>IFERROR(L3808/J3808,"")</f>
        <v/>
      </c>
      <c r="Q3808" s="16"/>
      <c r="R3808" s="16"/>
      <c r="S3808" s="16"/>
      <c r="T3808" s="16"/>
      <c r="U3808" s="16"/>
      <c r="V3808" s="16"/>
      <c r="W3808" s="16"/>
      <c r="X3808" s="16"/>
      <c r="Y3808" s="16"/>
      <c r="Z3808" s="16"/>
      <c r="AA3808" s="16" t="str">
        <f>IF(COUNT(Q3808:Z3808)=0,"",SUM(Q3808:Q3808))</f>
        <v/>
      </c>
      <c r="AB3808" s="16" t="str">
        <f>IF(COUNT(Q3808:Z3808)=0,"",SUM(R3808:S3808))</f>
        <v/>
      </c>
      <c r="AC3808" s="16" t="str">
        <f>IF(COUNT(Q3808:Z3808)=0,"",SUM(T3808:V3808))</f>
        <v/>
      </c>
      <c r="AD3808" s="16" t="str">
        <f>IF(COUNT(Q3808:Z3808)=0,"",SUM(W3808:Y3808))</f>
        <v/>
      </c>
      <c r="AE3808" s="16" t="str">
        <f>IF(COUNT(Q3808:Z3808)=0,"",SUM(Z3808:Z3808))</f>
        <v/>
      </c>
      <c r="AF3808" s="16" t="str">
        <f>IF(COUNT(Q3808:Z3808)=0,"",SUM(Q3808:Z3808))</f>
        <v/>
      </c>
      <c r="AG3808" s="17" t="str">
        <f>IFERROR((AA3808+AB3808)/AF3808,"")</f>
        <v/>
      </c>
      <c r="AH3808" s="16"/>
    </row>
    <row r="3809" spans="1:34" x14ac:dyDescent="0.2">
      <c r="A3809" s="4" t="s">
        <v>21</v>
      </c>
      <c r="B3809" s="4" t="s">
        <v>135</v>
      </c>
      <c r="C3809" s="4" t="s">
        <v>1036</v>
      </c>
      <c r="D3809" s="4" t="s">
        <v>685</v>
      </c>
      <c r="E3809" s="4" t="s">
        <v>686</v>
      </c>
      <c r="F3809" s="4" t="s">
        <v>2878</v>
      </c>
      <c r="G3809" s="4" t="s">
        <v>158</v>
      </c>
      <c r="H3809" s="4" t="s">
        <v>164</v>
      </c>
      <c r="I3809" s="16"/>
      <c r="J3809" s="16"/>
      <c r="K3809" s="16"/>
      <c r="L3809" s="16"/>
      <c r="M3809" s="16"/>
      <c r="N3809" s="16"/>
      <c r="O3809" s="17" t="str">
        <f>IFERROR(K3809/I3809,"")</f>
        <v/>
      </c>
      <c r="P3809" s="17" t="str">
        <f>IFERROR(L3809/J3809,"")</f>
        <v/>
      </c>
      <c r="Q3809" s="16"/>
      <c r="R3809" s="16"/>
      <c r="S3809" s="16"/>
      <c r="T3809" s="16"/>
      <c r="U3809" s="16"/>
      <c r="V3809" s="16"/>
      <c r="W3809" s="16"/>
      <c r="X3809" s="16"/>
      <c r="Y3809" s="16"/>
      <c r="Z3809" s="16"/>
      <c r="AA3809" s="16" t="str">
        <f>IF(COUNT(Q3809:Z3809)=0,"",SUM(Q3809:Q3809))</f>
        <v/>
      </c>
      <c r="AB3809" s="16" t="str">
        <f>IF(COUNT(Q3809:Z3809)=0,"",SUM(R3809:S3809))</f>
        <v/>
      </c>
      <c r="AC3809" s="16" t="str">
        <f>IF(COUNT(Q3809:Z3809)=0,"",SUM(T3809:V3809))</f>
        <v/>
      </c>
      <c r="AD3809" s="16" t="str">
        <f>IF(COUNT(Q3809:Z3809)=0,"",SUM(W3809:Y3809))</f>
        <v/>
      </c>
      <c r="AE3809" s="16" t="str">
        <f>IF(COUNT(Q3809:Z3809)=0,"",SUM(Z3809:Z3809))</f>
        <v/>
      </c>
      <c r="AF3809" s="16" t="str">
        <f>IF(COUNT(Q3809:Z3809)=0,"",SUM(Q3809:Z3809))</f>
        <v/>
      </c>
      <c r="AG3809" s="17" t="str">
        <f>IFERROR((AA3809+AB3809)/AF3809,"")</f>
        <v/>
      </c>
      <c r="AH3809" s="16"/>
    </row>
    <row r="3810" spans="1:34" x14ac:dyDescent="0.2">
      <c r="A3810" s="4" t="s">
        <v>21</v>
      </c>
      <c r="B3810" s="4" t="s">
        <v>135</v>
      </c>
      <c r="C3810" s="4" t="s">
        <v>1036</v>
      </c>
      <c r="D3810" s="4" t="s">
        <v>685</v>
      </c>
      <c r="E3810" s="4" t="s">
        <v>686</v>
      </c>
      <c r="F3810" s="4" t="s">
        <v>2879</v>
      </c>
      <c r="G3810" s="4" t="s">
        <v>158</v>
      </c>
      <c r="H3810" s="4" t="s">
        <v>164</v>
      </c>
      <c r="I3810" s="16"/>
      <c r="J3810" s="16"/>
      <c r="K3810" s="16"/>
      <c r="L3810" s="16"/>
      <c r="M3810" s="16"/>
      <c r="N3810" s="16"/>
      <c r="O3810" s="17" t="str">
        <f>IFERROR(K3810/I3810,"")</f>
        <v/>
      </c>
      <c r="P3810" s="17" t="str">
        <f>IFERROR(L3810/J3810,"")</f>
        <v/>
      </c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  <c r="AA3810" s="16" t="str">
        <f>IF(COUNT(Q3810:Z3810)=0,"",SUM(Q3810:Q3810))</f>
        <v/>
      </c>
      <c r="AB3810" s="16" t="str">
        <f>IF(COUNT(Q3810:Z3810)=0,"",SUM(R3810:S3810))</f>
        <v/>
      </c>
      <c r="AC3810" s="16" t="str">
        <f>IF(COUNT(Q3810:Z3810)=0,"",SUM(T3810:V3810))</f>
        <v/>
      </c>
      <c r="AD3810" s="16" t="str">
        <f>IF(COUNT(Q3810:Z3810)=0,"",SUM(W3810:Y3810))</f>
        <v/>
      </c>
      <c r="AE3810" s="16" t="str">
        <f>IF(COUNT(Q3810:Z3810)=0,"",SUM(Z3810:Z3810))</f>
        <v/>
      </c>
      <c r="AF3810" s="16" t="str">
        <f>IF(COUNT(Q3810:Z3810)=0,"",SUM(Q3810:Z3810))</f>
        <v/>
      </c>
      <c r="AG3810" s="17" t="str">
        <f>IFERROR((AA3810+AB3810)/AF3810,"")</f>
        <v/>
      </c>
      <c r="AH3810" s="16"/>
    </row>
    <row r="3811" spans="1:34" x14ac:dyDescent="0.2">
      <c r="A3811" s="4" t="s">
        <v>21</v>
      </c>
      <c r="B3811" s="4" t="s">
        <v>135</v>
      </c>
      <c r="C3811" s="4" t="s">
        <v>1036</v>
      </c>
      <c r="D3811" s="4" t="s">
        <v>685</v>
      </c>
      <c r="E3811" s="4" t="s">
        <v>686</v>
      </c>
      <c r="F3811" s="4" t="s">
        <v>2880</v>
      </c>
      <c r="G3811" s="4" t="s">
        <v>158</v>
      </c>
      <c r="H3811" s="4" t="s">
        <v>164</v>
      </c>
      <c r="I3811" s="16"/>
      <c r="J3811" s="16"/>
      <c r="K3811" s="16"/>
      <c r="L3811" s="16"/>
      <c r="M3811" s="16"/>
      <c r="N3811" s="16"/>
      <c r="O3811" s="17" t="str">
        <f>IFERROR(K3811/I3811,"")</f>
        <v/>
      </c>
      <c r="P3811" s="17" t="str">
        <f>IFERROR(L3811/J3811,"")</f>
        <v/>
      </c>
      <c r="Q3811" s="16"/>
      <c r="R3811" s="16"/>
      <c r="S3811" s="16"/>
      <c r="T3811" s="16"/>
      <c r="U3811" s="16"/>
      <c r="V3811" s="16"/>
      <c r="W3811" s="16"/>
      <c r="X3811" s="16"/>
      <c r="Y3811" s="16"/>
      <c r="Z3811" s="16"/>
      <c r="AA3811" s="16" t="str">
        <f>IF(COUNT(Q3811:Z3811)=0,"",SUM(Q3811:Q3811))</f>
        <v/>
      </c>
      <c r="AB3811" s="16" t="str">
        <f>IF(COUNT(Q3811:Z3811)=0,"",SUM(R3811:S3811))</f>
        <v/>
      </c>
      <c r="AC3811" s="16" t="str">
        <f>IF(COUNT(Q3811:Z3811)=0,"",SUM(T3811:V3811))</f>
        <v/>
      </c>
      <c r="AD3811" s="16" t="str">
        <f>IF(COUNT(Q3811:Z3811)=0,"",SUM(W3811:Y3811))</f>
        <v/>
      </c>
      <c r="AE3811" s="16" t="str">
        <f>IF(COUNT(Q3811:Z3811)=0,"",SUM(Z3811:Z3811))</f>
        <v/>
      </c>
      <c r="AF3811" s="16" t="str">
        <f>IF(COUNT(Q3811:Z3811)=0,"",SUM(Q3811:Z3811))</f>
        <v/>
      </c>
      <c r="AG3811" s="17" t="str">
        <f>IFERROR((AA3811+AB3811)/AF3811,"")</f>
        <v/>
      </c>
      <c r="AH3811" s="16"/>
    </row>
    <row r="3812" spans="1:34" x14ac:dyDescent="0.2">
      <c r="A3812" s="4" t="s">
        <v>21</v>
      </c>
      <c r="B3812" s="4" t="s">
        <v>135</v>
      </c>
      <c r="C3812" s="4" t="s">
        <v>1036</v>
      </c>
      <c r="D3812" s="4" t="s">
        <v>685</v>
      </c>
      <c r="E3812" s="4" t="s">
        <v>686</v>
      </c>
      <c r="F3812" s="4" t="s">
        <v>2881</v>
      </c>
      <c r="G3812" s="4" t="s">
        <v>158</v>
      </c>
      <c r="H3812" s="4" t="s">
        <v>164</v>
      </c>
      <c r="I3812" s="16"/>
      <c r="J3812" s="16"/>
      <c r="K3812" s="16"/>
      <c r="L3812" s="16"/>
      <c r="M3812" s="16"/>
      <c r="N3812" s="16"/>
      <c r="O3812" s="17" t="str">
        <f>IFERROR(K3812/I3812,"")</f>
        <v/>
      </c>
      <c r="P3812" s="17" t="str">
        <f>IFERROR(L3812/J3812,"")</f>
        <v/>
      </c>
      <c r="Q3812" s="16"/>
      <c r="R3812" s="16"/>
      <c r="S3812" s="16"/>
      <c r="T3812" s="16"/>
      <c r="U3812" s="16"/>
      <c r="V3812" s="16"/>
      <c r="W3812" s="16"/>
      <c r="X3812" s="16"/>
      <c r="Y3812" s="16"/>
      <c r="Z3812" s="16"/>
      <c r="AA3812" s="16" t="str">
        <f>IF(COUNT(Q3812:Z3812)=0,"",SUM(Q3812:Q3812))</f>
        <v/>
      </c>
      <c r="AB3812" s="16" t="str">
        <f>IF(COUNT(Q3812:Z3812)=0,"",SUM(R3812:S3812))</f>
        <v/>
      </c>
      <c r="AC3812" s="16" t="str">
        <f>IF(COUNT(Q3812:Z3812)=0,"",SUM(T3812:V3812))</f>
        <v/>
      </c>
      <c r="AD3812" s="16" t="str">
        <f>IF(COUNT(Q3812:Z3812)=0,"",SUM(W3812:Y3812))</f>
        <v/>
      </c>
      <c r="AE3812" s="16" t="str">
        <f>IF(COUNT(Q3812:Z3812)=0,"",SUM(Z3812:Z3812))</f>
        <v/>
      </c>
      <c r="AF3812" s="16" t="str">
        <f>IF(COUNT(Q3812:Z3812)=0,"",SUM(Q3812:Z3812))</f>
        <v/>
      </c>
      <c r="AG3812" s="17" t="str">
        <f>IFERROR((AA3812+AB3812)/AF3812,"")</f>
        <v/>
      </c>
      <c r="AH3812" s="16"/>
    </row>
    <row r="3813" spans="1:34" x14ac:dyDescent="0.2">
      <c r="A3813" s="4" t="s">
        <v>21</v>
      </c>
      <c r="B3813" s="4" t="s">
        <v>135</v>
      </c>
      <c r="C3813" s="4" t="s">
        <v>1036</v>
      </c>
      <c r="D3813" s="4" t="s">
        <v>685</v>
      </c>
      <c r="E3813" s="4" t="s">
        <v>686</v>
      </c>
      <c r="F3813" s="4" t="s">
        <v>2882</v>
      </c>
      <c r="G3813" s="4" t="s">
        <v>158</v>
      </c>
      <c r="H3813" s="4" t="s">
        <v>164</v>
      </c>
      <c r="I3813" s="16"/>
      <c r="J3813" s="16"/>
      <c r="K3813" s="16"/>
      <c r="L3813" s="16"/>
      <c r="M3813" s="16"/>
      <c r="N3813" s="16"/>
      <c r="O3813" s="17" t="str">
        <f>IFERROR(K3813/I3813,"")</f>
        <v/>
      </c>
      <c r="P3813" s="17" t="str">
        <f>IFERROR(L3813/J3813,"")</f>
        <v/>
      </c>
      <c r="Q3813" s="16"/>
      <c r="R3813" s="16"/>
      <c r="S3813" s="16"/>
      <c r="T3813" s="16"/>
      <c r="U3813" s="16"/>
      <c r="V3813" s="16"/>
      <c r="W3813" s="16"/>
      <c r="X3813" s="16"/>
      <c r="Y3813" s="16"/>
      <c r="Z3813" s="16"/>
      <c r="AA3813" s="16" t="str">
        <f>IF(COUNT(Q3813:Z3813)=0,"",SUM(Q3813:Q3813))</f>
        <v/>
      </c>
      <c r="AB3813" s="16" t="str">
        <f>IF(COUNT(Q3813:Z3813)=0,"",SUM(R3813:S3813))</f>
        <v/>
      </c>
      <c r="AC3813" s="16" t="str">
        <f>IF(COUNT(Q3813:Z3813)=0,"",SUM(T3813:V3813))</f>
        <v/>
      </c>
      <c r="AD3813" s="16" t="str">
        <f>IF(COUNT(Q3813:Z3813)=0,"",SUM(W3813:Y3813))</f>
        <v/>
      </c>
      <c r="AE3813" s="16" t="str">
        <f>IF(COUNT(Q3813:Z3813)=0,"",SUM(Z3813:Z3813))</f>
        <v/>
      </c>
      <c r="AF3813" s="16" t="str">
        <f>IF(COUNT(Q3813:Z3813)=0,"",SUM(Q3813:Z3813))</f>
        <v/>
      </c>
      <c r="AG3813" s="17" t="str">
        <f>IFERROR((AA3813+AB3813)/AF3813,"")</f>
        <v/>
      </c>
      <c r="AH3813" s="16"/>
    </row>
    <row r="3814" spans="1:34" x14ac:dyDescent="0.2">
      <c r="A3814" s="4" t="s">
        <v>21</v>
      </c>
      <c r="B3814" s="4" t="s">
        <v>135</v>
      </c>
      <c r="C3814" s="4" t="s">
        <v>1036</v>
      </c>
      <c r="D3814" s="4" t="s">
        <v>685</v>
      </c>
      <c r="E3814" s="4" t="s">
        <v>686</v>
      </c>
      <c r="F3814" s="4" t="s">
        <v>2883</v>
      </c>
      <c r="G3814" s="4" t="s">
        <v>158</v>
      </c>
      <c r="H3814" s="4" t="s">
        <v>163</v>
      </c>
      <c r="I3814" s="16"/>
      <c r="J3814" s="16"/>
      <c r="K3814" s="16"/>
      <c r="L3814" s="16"/>
      <c r="M3814" s="16"/>
      <c r="N3814" s="16"/>
      <c r="O3814" s="17" t="str">
        <f>IFERROR(K3814/I3814,"")</f>
        <v/>
      </c>
      <c r="P3814" s="17" t="str">
        <f>IFERROR(L3814/J3814,"")</f>
        <v/>
      </c>
      <c r="Q3814" s="16"/>
      <c r="R3814" s="16"/>
      <c r="S3814" s="16"/>
      <c r="T3814" s="16"/>
      <c r="U3814" s="16"/>
      <c r="V3814" s="16"/>
      <c r="W3814" s="16"/>
      <c r="X3814" s="16"/>
      <c r="Y3814" s="16"/>
      <c r="Z3814" s="16"/>
      <c r="AA3814" s="16" t="str">
        <f>IF(COUNT(Q3814:Z3814)=0,"",SUM(Q3814:Q3814))</f>
        <v/>
      </c>
      <c r="AB3814" s="16" t="str">
        <f>IF(COUNT(Q3814:Z3814)=0,"",SUM(R3814:S3814))</f>
        <v/>
      </c>
      <c r="AC3814" s="16" t="str">
        <f>IF(COUNT(Q3814:Z3814)=0,"",SUM(T3814:V3814))</f>
        <v/>
      </c>
      <c r="AD3814" s="16" t="str">
        <f>IF(COUNT(Q3814:Z3814)=0,"",SUM(W3814:Y3814))</f>
        <v/>
      </c>
      <c r="AE3814" s="16" t="str">
        <f>IF(COUNT(Q3814:Z3814)=0,"",SUM(Z3814:Z3814))</f>
        <v/>
      </c>
      <c r="AF3814" s="16" t="str">
        <f>IF(COUNT(Q3814:Z3814)=0,"",SUM(Q3814:Z3814))</f>
        <v/>
      </c>
      <c r="AG3814" s="17" t="str">
        <f>IFERROR((AA3814+AB3814)/AF3814,"")</f>
        <v/>
      </c>
      <c r="AH3814" s="16"/>
    </row>
    <row r="3815" spans="1:34" x14ac:dyDescent="0.2">
      <c r="A3815" s="4" t="s">
        <v>21</v>
      </c>
      <c r="B3815" s="4" t="s">
        <v>135</v>
      </c>
      <c r="C3815" s="4" t="s">
        <v>1036</v>
      </c>
      <c r="D3815" s="4" t="s">
        <v>685</v>
      </c>
      <c r="E3815" s="4" t="s">
        <v>686</v>
      </c>
      <c r="F3815" s="4" t="s">
        <v>2884</v>
      </c>
      <c r="G3815" s="4" t="s">
        <v>158</v>
      </c>
      <c r="H3815" s="4" t="s">
        <v>163</v>
      </c>
      <c r="I3815" s="16"/>
      <c r="J3815" s="16"/>
      <c r="K3815" s="16"/>
      <c r="L3815" s="16"/>
      <c r="M3815" s="16"/>
      <c r="N3815" s="16"/>
      <c r="O3815" s="17" t="str">
        <f>IFERROR(K3815/I3815,"")</f>
        <v/>
      </c>
      <c r="P3815" s="17" t="str">
        <f>IFERROR(L3815/J3815,"")</f>
        <v/>
      </c>
      <c r="Q3815" s="16"/>
      <c r="R3815" s="16"/>
      <c r="S3815" s="16"/>
      <c r="T3815" s="16"/>
      <c r="U3815" s="16"/>
      <c r="V3815" s="16"/>
      <c r="W3815" s="16"/>
      <c r="X3815" s="16"/>
      <c r="Y3815" s="16"/>
      <c r="Z3815" s="16"/>
      <c r="AA3815" s="16" t="str">
        <f>IF(COUNT(Q3815:Z3815)=0,"",SUM(Q3815:Q3815))</f>
        <v/>
      </c>
      <c r="AB3815" s="16" t="str">
        <f>IF(COUNT(Q3815:Z3815)=0,"",SUM(R3815:S3815))</f>
        <v/>
      </c>
      <c r="AC3815" s="16" t="str">
        <f>IF(COUNT(Q3815:Z3815)=0,"",SUM(T3815:V3815))</f>
        <v/>
      </c>
      <c r="AD3815" s="16" t="str">
        <f>IF(COUNT(Q3815:Z3815)=0,"",SUM(W3815:Y3815))</f>
        <v/>
      </c>
      <c r="AE3815" s="16" t="str">
        <f>IF(COUNT(Q3815:Z3815)=0,"",SUM(Z3815:Z3815))</f>
        <v/>
      </c>
      <c r="AF3815" s="16" t="str">
        <f>IF(COUNT(Q3815:Z3815)=0,"",SUM(Q3815:Z3815))</f>
        <v/>
      </c>
      <c r="AG3815" s="17" t="str">
        <f>IFERROR((AA3815+AB3815)/AF3815,"")</f>
        <v/>
      </c>
      <c r="AH3815" s="16"/>
    </row>
    <row r="3816" spans="1:34" x14ac:dyDescent="0.2">
      <c r="A3816" s="4" t="s">
        <v>21</v>
      </c>
      <c r="B3816" s="4" t="s">
        <v>135</v>
      </c>
      <c r="C3816" s="4" t="s">
        <v>1036</v>
      </c>
      <c r="D3816" s="4" t="s">
        <v>685</v>
      </c>
      <c r="E3816" s="4" t="s">
        <v>686</v>
      </c>
      <c r="F3816" s="4" t="s">
        <v>2885</v>
      </c>
      <c r="G3816" s="4" t="s">
        <v>158</v>
      </c>
      <c r="H3816" s="4" t="s">
        <v>163</v>
      </c>
      <c r="I3816" s="16"/>
      <c r="J3816" s="16"/>
      <c r="K3816" s="16"/>
      <c r="L3816" s="16"/>
      <c r="M3816" s="16"/>
      <c r="N3816" s="16"/>
      <c r="O3816" s="17" t="str">
        <f>IFERROR(K3816/I3816,"")</f>
        <v/>
      </c>
      <c r="P3816" s="17" t="str">
        <f>IFERROR(L3816/J3816,"")</f>
        <v/>
      </c>
      <c r="Q3816" s="16"/>
      <c r="R3816" s="16"/>
      <c r="S3816" s="16"/>
      <c r="T3816" s="16"/>
      <c r="U3816" s="16"/>
      <c r="V3816" s="16"/>
      <c r="W3816" s="16"/>
      <c r="X3816" s="16"/>
      <c r="Y3816" s="16"/>
      <c r="Z3816" s="16"/>
      <c r="AA3816" s="16" t="str">
        <f>IF(COUNT(Q3816:Z3816)=0,"",SUM(Q3816:Q3816))</f>
        <v/>
      </c>
      <c r="AB3816" s="16" t="str">
        <f>IF(COUNT(Q3816:Z3816)=0,"",SUM(R3816:S3816))</f>
        <v/>
      </c>
      <c r="AC3816" s="16" t="str">
        <f>IF(COUNT(Q3816:Z3816)=0,"",SUM(T3816:V3816))</f>
        <v/>
      </c>
      <c r="AD3816" s="16" t="str">
        <f>IF(COUNT(Q3816:Z3816)=0,"",SUM(W3816:Y3816))</f>
        <v/>
      </c>
      <c r="AE3816" s="16" t="str">
        <f>IF(COUNT(Q3816:Z3816)=0,"",SUM(Z3816:Z3816))</f>
        <v/>
      </c>
      <c r="AF3816" s="16" t="str">
        <f>IF(COUNT(Q3816:Z3816)=0,"",SUM(Q3816:Z3816))</f>
        <v/>
      </c>
      <c r="AG3816" s="17" t="str">
        <f>IFERROR((AA3816+AB3816)/AF3816,"")</f>
        <v/>
      </c>
      <c r="AH3816" s="16"/>
    </row>
    <row r="3817" spans="1:34" x14ac:dyDescent="0.2">
      <c r="A3817" s="4" t="s">
        <v>21</v>
      </c>
      <c r="B3817" s="4" t="s">
        <v>135</v>
      </c>
      <c r="C3817" s="4" t="s">
        <v>1036</v>
      </c>
      <c r="D3817" s="4" t="s">
        <v>685</v>
      </c>
      <c r="E3817" s="4" t="s">
        <v>686</v>
      </c>
      <c r="F3817" s="4" t="s">
        <v>2886</v>
      </c>
      <c r="G3817" s="4" t="s">
        <v>158</v>
      </c>
      <c r="H3817" s="4" t="s">
        <v>163</v>
      </c>
      <c r="I3817" s="16"/>
      <c r="J3817" s="16"/>
      <c r="K3817" s="16"/>
      <c r="L3817" s="16"/>
      <c r="M3817" s="16"/>
      <c r="N3817" s="16"/>
      <c r="O3817" s="17" t="str">
        <f>IFERROR(K3817/I3817,"")</f>
        <v/>
      </c>
      <c r="P3817" s="17" t="str">
        <f>IFERROR(L3817/J3817,"")</f>
        <v/>
      </c>
      <c r="Q3817" s="16"/>
      <c r="R3817" s="16"/>
      <c r="S3817" s="16"/>
      <c r="T3817" s="16"/>
      <c r="U3817" s="16"/>
      <c r="V3817" s="16"/>
      <c r="W3817" s="16"/>
      <c r="X3817" s="16"/>
      <c r="Y3817" s="16"/>
      <c r="Z3817" s="16"/>
      <c r="AA3817" s="16" t="str">
        <f>IF(COUNT(Q3817:Z3817)=0,"",SUM(Q3817:Q3817))</f>
        <v/>
      </c>
      <c r="AB3817" s="16" t="str">
        <f>IF(COUNT(Q3817:Z3817)=0,"",SUM(R3817:S3817))</f>
        <v/>
      </c>
      <c r="AC3817" s="16" t="str">
        <f>IF(COUNT(Q3817:Z3817)=0,"",SUM(T3817:V3817))</f>
        <v/>
      </c>
      <c r="AD3817" s="16" t="str">
        <f>IF(COUNT(Q3817:Z3817)=0,"",SUM(W3817:Y3817))</f>
        <v/>
      </c>
      <c r="AE3817" s="16" t="str">
        <f>IF(COUNT(Q3817:Z3817)=0,"",SUM(Z3817:Z3817))</f>
        <v/>
      </c>
      <c r="AF3817" s="16" t="str">
        <f>IF(COUNT(Q3817:Z3817)=0,"",SUM(Q3817:Z3817))</f>
        <v/>
      </c>
      <c r="AG3817" s="17" t="str">
        <f>IFERROR((AA3817+AB3817)/AF3817,"")</f>
        <v/>
      </c>
      <c r="AH3817" s="16"/>
    </row>
    <row r="3818" spans="1:34" x14ac:dyDescent="0.2">
      <c r="A3818" s="4" t="s">
        <v>21</v>
      </c>
      <c r="B3818" s="4" t="s">
        <v>135</v>
      </c>
      <c r="C3818" s="4" t="s">
        <v>1036</v>
      </c>
      <c r="D3818" s="4" t="s">
        <v>685</v>
      </c>
      <c r="E3818" s="4" t="s">
        <v>686</v>
      </c>
      <c r="F3818" s="4" t="s">
        <v>2887</v>
      </c>
      <c r="G3818" s="4" t="s">
        <v>158</v>
      </c>
      <c r="H3818" s="4" t="s">
        <v>163</v>
      </c>
      <c r="I3818" s="16"/>
      <c r="J3818" s="16"/>
      <c r="K3818" s="16"/>
      <c r="L3818" s="16"/>
      <c r="M3818" s="16"/>
      <c r="N3818" s="16"/>
      <c r="O3818" s="17" t="str">
        <f>IFERROR(K3818/I3818,"")</f>
        <v/>
      </c>
      <c r="P3818" s="17" t="str">
        <f>IFERROR(L3818/J3818,"")</f>
        <v/>
      </c>
      <c r="Q3818" s="16"/>
      <c r="R3818" s="16"/>
      <c r="S3818" s="16"/>
      <c r="T3818" s="16"/>
      <c r="U3818" s="16"/>
      <c r="V3818" s="16"/>
      <c r="W3818" s="16"/>
      <c r="X3818" s="16"/>
      <c r="Y3818" s="16"/>
      <c r="Z3818" s="16"/>
      <c r="AA3818" s="16" t="str">
        <f>IF(COUNT(Q3818:Z3818)=0,"",SUM(Q3818:Q3818))</f>
        <v/>
      </c>
      <c r="AB3818" s="16" t="str">
        <f>IF(COUNT(Q3818:Z3818)=0,"",SUM(R3818:S3818))</f>
        <v/>
      </c>
      <c r="AC3818" s="16" t="str">
        <f>IF(COUNT(Q3818:Z3818)=0,"",SUM(T3818:V3818))</f>
        <v/>
      </c>
      <c r="AD3818" s="16" t="str">
        <f>IF(COUNT(Q3818:Z3818)=0,"",SUM(W3818:Y3818))</f>
        <v/>
      </c>
      <c r="AE3818" s="16" t="str">
        <f>IF(COUNT(Q3818:Z3818)=0,"",SUM(Z3818:Z3818))</f>
        <v/>
      </c>
      <c r="AF3818" s="16" t="str">
        <f>IF(COUNT(Q3818:Z3818)=0,"",SUM(Q3818:Z3818))</f>
        <v/>
      </c>
      <c r="AG3818" s="17" t="str">
        <f>IFERROR((AA3818+AB3818)/AF3818,"")</f>
        <v/>
      </c>
      <c r="AH3818" s="16"/>
    </row>
    <row r="3819" spans="1:34" x14ac:dyDescent="0.2">
      <c r="A3819" s="4" t="s">
        <v>21</v>
      </c>
      <c r="B3819" s="4" t="s">
        <v>135</v>
      </c>
      <c r="C3819" s="4" t="s">
        <v>1036</v>
      </c>
      <c r="D3819" s="4" t="s">
        <v>685</v>
      </c>
      <c r="E3819" s="4" t="s">
        <v>686</v>
      </c>
      <c r="F3819" s="4" t="s">
        <v>2888</v>
      </c>
      <c r="G3819" s="4" t="s">
        <v>158</v>
      </c>
      <c r="H3819" s="4" t="s">
        <v>163</v>
      </c>
      <c r="I3819" s="16"/>
      <c r="J3819" s="16"/>
      <c r="K3819" s="16"/>
      <c r="L3819" s="16"/>
      <c r="M3819" s="16"/>
      <c r="N3819" s="16"/>
      <c r="O3819" s="17" t="str">
        <f>IFERROR(K3819/I3819,"")</f>
        <v/>
      </c>
      <c r="P3819" s="17" t="str">
        <f>IFERROR(L3819/J3819,"")</f>
        <v/>
      </c>
      <c r="Q3819" s="16"/>
      <c r="R3819" s="16"/>
      <c r="S3819" s="16"/>
      <c r="T3819" s="16"/>
      <c r="U3819" s="16"/>
      <c r="V3819" s="16"/>
      <c r="W3819" s="16"/>
      <c r="X3819" s="16"/>
      <c r="Y3819" s="16"/>
      <c r="Z3819" s="16"/>
      <c r="AA3819" s="16" t="str">
        <f>IF(COUNT(Q3819:Z3819)=0,"",SUM(Q3819:Q3819))</f>
        <v/>
      </c>
      <c r="AB3819" s="16" t="str">
        <f>IF(COUNT(Q3819:Z3819)=0,"",SUM(R3819:S3819))</f>
        <v/>
      </c>
      <c r="AC3819" s="16" t="str">
        <f>IF(COUNT(Q3819:Z3819)=0,"",SUM(T3819:V3819))</f>
        <v/>
      </c>
      <c r="AD3819" s="16" t="str">
        <f>IF(COUNT(Q3819:Z3819)=0,"",SUM(W3819:Y3819))</f>
        <v/>
      </c>
      <c r="AE3819" s="16" t="str">
        <f>IF(COUNT(Q3819:Z3819)=0,"",SUM(Z3819:Z3819))</f>
        <v/>
      </c>
      <c r="AF3819" s="16" t="str">
        <f>IF(COUNT(Q3819:Z3819)=0,"",SUM(Q3819:Z3819))</f>
        <v/>
      </c>
      <c r="AG3819" s="17" t="str">
        <f>IFERROR((AA3819+AB3819)/AF3819,"")</f>
        <v/>
      </c>
      <c r="AH3819" s="16"/>
    </row>
    <row r="3820" spans="1:34" x14ac:dyDescent="0.2">
      <c r="A3820" s="4" t="s">
        <v>21</v>
      </c>
      <c r="B3820" s="4" t="s">
        <v>135</v>
      </c>
      <c r="C3820" s="4" t="s">
        <v>1036</v>
      </c>
      <c r="D3820" s="4" t="s">
        <v>685</v>
      </c>
      <c r="E3820" s="4" t="s">
        <v>686</v>
      </c>
      <c r="F3820" s="4" t="s">
        <v>2889</v>
      </c>
      <c r="G3820" s="4" t="s">
        <v>158</v>
      </c>
      <c r="H3820" s="4" t="s">
        <v>164</v>
      </c>
      <c r="I3820" s="16"/>
      <c r="J3820" s="16"/>
      <c r="K3820" s="16"/>
      <c r="L3820" s="16"/>
      <c r="M3820" s="16"/>
      <c r="N3820" s="16"/>
      <c r="O3820" s="17" t="str">
        <f>IFERROR(K3820/I3820,"")</f>
        <v/>
      </c>
      <c r="P3820" s="17" t="str">
        <f>IFERROR(L3820/J3820,"")</f>
        <v/>
      </c>
      <c r="Q3820" s="16"/>
      <c r="R3820" s="16"/>
      <c r="S3820" s="16"/>
      <c r="T3820" s="16"/>
      <c r="U3820" s="16"/>
      <c r="V3820" s="16"/>
      <c r="W3820" s="16"/>
      <c r="X3820" s="16"/>
      <c r="Y3820" s="16"/>
      <c r="Z3820" s="16"/>
      <c r="AA3820" s="16" t="str">
        <f>IF(COUNT(Q3820:Z3820)=0,"",SUM(Q3820:Q3820))</f>
        <v/>
      </c>
      <c r="AB3820" s="16" t="str">
        <f>IF(COUNT(Q3820:Z3820)=0,"",SUM(R3820:S3820))</f>
        <v/>
      </c>
      <c r="AC3820" s="16" t="str">
        <f>IF(COUNT(Q3820:Z3820)=0,"",SUM(T3820:V3820))</f>
        <v/>
      </c>
      <c r="AD3820" s="16" t="str">
        <f>IF(COUNT(Q3820:Z3820)=0,"",SUM(W3820:Y3820))</f>
        <v/>
      </c>
      <c r="AE3820" s="16" t="str">
        <f>IF(COUNT(Q3820:Z3820)=0,"",SUM(Z3820:Z3820))</f>
        <v/>
      </c>
      <c r="AF3820" s="16" t="str">
        <f>IF(COUNT(Q3820:Z3820)=0,"",SUM(Q3820:Z3820))</f>
        <v/>
      </c>
      <c r="AG3820" s="17" t="str">
        <f>IFERROR((AA3820+AB3820)/AF3820,"")</f>
        <v/>
      </c>
      <c r="AH3820" s="16"/>
    </row>
    <row r="3821" spans="1:34" x14ac:dyDescent="0.2">
      <c r="A3821" s="4" t="s">
        <v>21</v>
      </c>
      <c r="B3821" s="4" t="s">
        <v>135</v>
      </c>
      <c r="C3821" s="4" t="s">
        <v>1036</v>
      </c>
      <c r="D3821" s="4" t="s">
        <v>685</v>
      </c>
      <c r="E3821" s="4" t="s">
        <v>686</v>
      </c>
      <c r="F3821" s="4" t="s">
        <v>2890</v>
      </c>
      <c r="G3821" s="4" t="s">
        <v>158</v>
      </c>
      <c r="H3821" s="4" t="s">
        <v>164</v>
      </c>
      <c r="I3821" s="16"/>
      <c r="J3821" s="16"/>
      <c r="K3821" s="16"/>
      <c r="L3821" s="16"/>
      <c r="M3821" s="16"/>
      <c r="N3821" s="16"/>
      <c r="O3821" s="17" t="str">
        <f>IFERROR(K3821/I3821,"")</f>
        <v/>
      </c>
      <c r="P3821" s="17" t="str">
        <f>IFERROR(L3821/J3821,"")</f>
        <v/>
      </c>
      <c r="Q3821" s="16"/>
      <c r="R3821" s="16"/>
      <c r="S3821" s="16"/>
      <c r="T3821" s="16"/>
      <c r="U3821" s="16"/>
      <c r="V3821" s="16"/>
      <c r="W3821" s="16"/>
      <c r="X3821" s="16"/>
      <c r="Y3821" s="16"/>
      <c r="Z3821" s="16"/>
      <c r="AA3821" s="16" t="str">
        <f>IF(COUNT(Q3821:Z3821)=0,"",SUM(Q3821:Q3821))</f>
        <v/>
      </c>
      <c r="AB3821" s="16" t="str">
        <f>IF(COUNT(Q3821:Z3821)=0,"",SUM(R3821:S3821))</f>
        <v/>
      </c>
      <c r="AC3821" s="16" t="str">
        <f>IF(COUNT(Q3821:Z3821)=0,"",SUM(T3821:V3821))</f>
        <v/>
      </c>
      <c r="AD3821" s="16" t="str">
        <f>IF(COUNT(Q3821:Z3821)=0,"",SUM(W3821:Y3821))</f>
        <v/>
      </c>
      <c r="AE3821" s="16" t="str">
        <f>IF(COUNT(Q3821:Z3821)=0,"",SUM(Z3821:Z3821))</f>
        <v/>
      </c>
      <c r="AF3821" s="16" t="str">
        <f>IF(COUNT(Q3821:Z3821)=0,"",SUM(Q3821:Z3821))</f>
        <v/>
      </c>
      <c r="AG3821" s="17" t="str">
        <f>IFERROR((AA3821+AB3821)/AF3821,"")</f>
        <v/>
      </c>
      <c r="AH3821" s="16"/>
    </row>
    <row r="3822" spans="1:34" x14ac:dyDescent="0.2">
      <c r="A3822" s="4" t="s">
        <v>21</v>
      </c>
      <c r="B3822" s="4" t="s">
        <v>135</v>
      </c>
      <c r="C3822" s="4" t="s">
        <v>1036</v>
      </c>
      <c r="D3822" s="4" t="s">
        <v>685</v>
      </c>
      <c r="E3822" s="4" t="s">
        <v>686</v>
      </c>
      <c r="F3822" s="4" t="s">
        <v>2891</v>
      </c>
      <c r="G3822" s="4" t="s">
        <v>158</v>
      </c>
      <c r="H3822" s="4" t="s">
        <v>164</v>
      </c>
      <c r="I3822" s="16"/>
      <c r="J3822" s="16"/>
      <c r="K3822" s="16"/>
      <c r="L3822" s="16"/>
      <c r="M3822" s="16"/>
      <c r="N3822" s="16"/>
      <c r="O3822" s="17" t="str">
        <f>IFERROR(K3822/I3822,"")</f>
        <v/>
      </c>
      <c r="P3822" s="17" t="str">
        <f>IFERROR(L3822/J3822,"")</f>
        <v/>
      </c>
      <c r="Q3822" s="16"/>
      <c r="R3822" s="16"/>
      <c r="S3822" s="16"/>
      <c r="T3822" s="16"/>
      <c r="U3822" s="16"/>
      <c r="V3822" s="16"/>
      <c r="W3822" s="16"/>
      <c r="X3822" s="16"/>
      <c r="Y3822" s="16"/>
      <c r="Z3822" s="16"/>
      <c r="AA3822" s="16" t="str">
        <f>IF(COUNT(Q3822:Z3822)=0,"",SUM(Q3822:Q3822))</f>
        <v/>
      </c>
      <c r="AB3822" s="16" t="str">
        <f>IF(COUNT(Q3822:Z3822)=0,"",SUM(R3822:S3822))</f>
        <v/>
      </c>
      <c r="AC3822" s="16" t="str">
        <f>IF(COUNT(Q3822:Z3822)=0,"",SUM(T3822:V3822))</f>
        <v/>
      </c>
      <c r="AD3822" s="16" t="str">
        <f>IF(COUNT(Q3822:Z3822)=0,"",SUM(W3822:Y3822))</f>
        <v/>
      </c>
      <c r="AE3822" s="16" t="str">
        <f>IF(COUNT(Q3822:Z3822)=0,"",SUM(Z3822:Z3822))</f>
        <v/>
      </c>
      <c r="AF3822" s="16" t="str">
        <f>IF(COUNT(Q3822:Z3822)=0,"",SUM(Q3822:Z3822))</f>
        <v/>
      </c>
      <c r="AG3822" s="17" t="str">
        <f>IFERROR((AA3822+AB3822)/AF3822,"")</f>
        <v/>
      </c>
      <c r="AH3822" s="16"/>
    </row>
    <row r="3823" spans="1:34" x14ac:dyDescent="0.2">
      <c r="A3823" s="4" t="s">
        <v>21</v>
      </c>
      <c r="B3823" s="4" t="s">
        <v>135</v>
      </c>
      <c r="C3823" s="4" t="s">
        <v>1036</v>
      </c>
      <c r="D3823" s="4" t="s">
        <v>685</v>
      </c>
      <c r="E3823" s="4" t="s">
        <v>686</v>
      </c>
      <c r="F3823" s="4" t="s">
        <v>2892</v>
      </c>
      <c r="G3823" s="4" t="s">
        <v>158</v>
      </c>
      <c r="H3823" s="4" t="s">
        <v>164</v>
      </c>
      <c r="I3823" s="16"/>
      <c r="J3823" s="16"/>
      <c r="K3823" s="16"/>
      <c r="L3823" s="16"/>
      <c r="M3823" s="16"/>
      <c r="N3823" s="16"/>
      <c r="O3823" s="17" t="str">
        <f>IFERROR(K3823/I3823,"")</f>
        <v/>
      </c>
      <c r="P3823" s="17" t="str">
        <f>IFERROR(L3823/J3823,"")</f>
        <v/>
      </c>
      <c r="Q3823" s="16"/>
      <c r="R3823" s="16"/>
      <c r="S3823" s="16"/>
      <c r="T3823" s="16"/>
      <c r="U3823" s="16"/>
      <c r="V3823" s="16"/>
      <c r="W3823" s="16"/>
      <c r="X3823" s="16"/>
      <c r="Y3823" s="16"/>
      <c r="Z3823" s="16"/>
      <c r="AA3823" s="16" t="str">
        <f>IF(COUNT(Q3823:Z3823)=0,"",SUM(Q3823:Q3823))</f>
        <v/>
      </c>
      <c r="AB3823" s="16" t="str">
        <f>IF(COUNT(Q3823:Z3823)=0,"",SUM(R3823:S3823))</f>
        <v/>
      </c>
      <c r="AC3823" s="16" t="str">
        <f>IF(COUNT(Q3823:Z3823)=0,"",SUM(T3823:V3823))</f>
        <v/>
      </c>
      <c r="AD3823" s="16" t="str">
        <f>IF(COUNT(Q3823:Z3823)=0,"",SUM(W3823:Y3823))</f>
        <v/>
      </c>
      <c r="AE3823" s="16" t="str">
        <f>IF(COUNT(Q3823:Z3823)=0,"",SUM(Z3823:Z3823))</f>
        <v/>
      </c>
      <c r="AF3823" s="16" t="str">
        <f>IF(COUNT(Q3823:Z3823)=0,"",SUM(Q3823:Z3823))</f>
        <v/>
      </c>
      <c r="AG3823" s="17" t="str">
        <f>IFERROR((AA3823+AB3823)/AF3823,"")</f>
        <v/>
      </c>
      <c r="AH3823" s="16"/>
    </row>
    <row r="3824" spans="1:34" x14ac:dyDescent="0.2">
      <c r="A3824" s="4" t="s">
        <v>21</v>
      </c>
      <c r="B3824" s="4" t="s">
        <v>135</v>
      </c>
      <c r="C3824" s="4" t="s">
        <v>1036</v>
      </c>
      <c r="D3824" s="4" t="s">
        <v>685</v>
      </c>
      <c r="E3824" s="4" t="s">
        <v>686</v>
      </c>
      <c r="F3824" s="4" t="s">
        <v>2893</v>
      </c>
      <c r="G3824" s="4" t="s">
        <v>158</v>
      </c>
      <c r="H3824" s="4" t="s">
        <v>164</v>
      </c>
      <c r="I3824" s="16"/>
      <c r="J3824" s="16"/>
      <c r="K3824" s="16"/>
      <c r="L3824" s="16"/>
      <c r="M3824" s="16"/>
      <c r="N3824" s="16"/>
      <c r="O3824" s="17" t="str">
        <f>IFERROR(K3824/I3824,"")</f>
        <v/>
      </c>
      <c r="P3824" s="17" t="str">
        <f>IFERROR(L3824/J3824,"")</f>
        <v/>
      </c>
      <c r="Q3824" s="16"/>
      <c r="R3824" s="16"/>
      <c r="S3824" s="16"/>
      <c r="T3824" s="16"/>
      <c r="U3824" s="16"/>
      <c r="V3824" s="16"/>
      <c r="W3824" s="16"/>
      <c r="X3824" s="16"/>
      <c r="Y3824" s="16"/>
      <c r="Z3824" s="16"/>
      <c r="AA3824" s="16" t="str">
        <f>IF(COUNT(Q3824:Z3824)=0,"",SUM(Q3824:Q3824))</f>
        <v/>
      </c>
      <c r="AB3824" s="16" t="str">
        <f>IF(COUNT(Q3824:Z3824)=0,"",SUM(R3824:S3824))</f>
        <v/>
      </c>
      <c r="AC3824" s="16" t="str">
        <f>IF(COUNT(Q3824:Z3824)=0,"",SUM(T3824:V3824))</f>
        <v/>
      </c>
      <c r="AD3824" s="16" t="str">
        <f>IF(COUNT(Q3824:Z3824)=0,"",SUM(W3824:Y3824))</f>
        <v/>
      </c>
      <c r="AE3824" s="16" t="str">
        <f>IF(COUNT(Q3824:Z3824)=0,"",SUM(Z3824:Z3824))</f>
        <v/>
      </c>
      <c r="AF3824" s="16" t="str">
        <f>IF(COUNT(Q3824:Z3824)=0,"",SUM(Q3824:Z3824))</f>
        <v/>
      </c>
      <c r="AG3824" s="17" t="str">
        <f>IFERROR((AA3824+AB3824)/AF3824,"")</f>
        <v/>
      </c>
      <c r="AH3824" s="16"/>
    </row>
    <row r="3825" spans="1:34" x14ac:dyDescent="0.2">
      <c r="A3825" s="4" t="s">
        <v>21</v>
      </c>
      <c r="B3825" s="4" t="s">
        <v>135</v>
      </c>
      <c r="C3825" s="4" t="s">
        <v>1036</v>
      </c>
      <c r="D3825" s="4" t="s">
        <v>685</v>
      </c>
      <c r="E3825" s="4" t="s">
        <v>686</v>
      </c>
      <c r="F3825" s="4" t="s">
        <v>2894</v>
      </c>
      <c r="G3825" s="4" t="s">
        <v>158</v>
      </c>
      <c r="H3825" s="4" t="s">
        <v>164</v>
      </c>
      <c r="I3825" s="16"/>
      <c r="J3825" s="16"/>
      <c r="K3825" s="16"/>
      <c r="L3825" s="16"/>
      <c r="M3825" s="16"/>
      <c r="N3825" s="16"/>
      <c r="O3825" s="17" t="str">
        <f>IFERROR(K3825/I3825,"")</f>
        <v/>
      </c>
      <c r="P3825" s="17" t="str">
        <f>IFERROR(L3825/J3825,"")</f>
        <v/>
      </c>
      <c r="Q3825" s="16"/>
      <c r="R3825" s="16"/>
      <c r="S3825" s="16"/>
      <c r="T3825" s="16"/>
      <c r="U3825" s="16"/>
      <c r="V3825" s="16"/>
      <c r="W3825" s="16"/>
      <c r="X3825" s="16"/>
      <c r="Y3825" s="16"/>
      <c r="Z3825" s="16"/>
      <c r="AA3825" s="16" t="str">
        <f>IF(COUNT(Q3825:Z3825)=0,"",SUM(Q3825:Q3825))</f>
        <v/>
      </c>
      <c r="AB3825" s="16" t="str">
        <f>IF(COUNT(Q3825:Z3825)=0,"",SUM(R3825:S3825))</f>
        <v/>
      </c>
      <c r="AC3825" s="16" t="str">
        <f>IF(COUNT(Q3825:Z3825)=0,"",SUM(T3825:V3825))</f>
        <v/>
      </c>
      <c r="AD3825" s="16" t="str">
        <f>IF(COUNT(Q3825:Z3825)=0,"",SUM(W3825:Y3825))</f>
        <v/>
      </c>
      <c r="AE3825" s="16" t="str">
        <f>IF(COUNT(Q3825:Z3825)=0,"",SUM(Z3825:Z3825))</f>
        <v/>
      </c>
      <c r="AF3825" s="16" t="str">
        <f>IF(COUNT(Q3825:Z3825)=0,"",SUM(Q3825:Z3825))</f>
        <v/>
      </c>
      <c r="AG3825" s="17" t="str">
        <f>IFERROR((AA3825+AB3825)/AF3825,"")</f>
        <v/>
      </c>
      <c r="AH3825" s="16"/>
    </row>
    <row r="3826" spans="1:34" x14ac:dyDescent="0.2">
      <c r="A3826" s="4" t="s">
        <v>21</v>
      </c>
      <c r="B3826" s="4" t="s">
        <v>135</v>
      </c>
      <c r="C3826" s="4" t="s">
        <v>1036</v>
      </c>
      <c r="D3826" s="4" t="s">
        <v>685</v>
      </c>
      <c r="E3826" s="4" t="s">
        <v>686</v>
      </c>
      <c r="F3826" s="4" t="s">
        <v>2895</v>
      </c>
      <c r="G3826" s="4" t="s">
        <v>158</v>
      </c>
      <c r="H3826" s="4" t="s">
        <v>165</v>
      </c>
      <c r="I3826" s="16"/>
      <c r="J3826" s="16"/>
      <c r="K3826" s="16"/>
      <c r="L3826" s="16"/>
      <c r="M3826" s="16"/>
      <c r="N3826" s="16"/>
      <c r="O3826" s="17" t="str">
        <f>IFERROR(K3826/I3826,"")</f>
        <v/>
      </c>
      <c r="P3826" s="17" t="str">
        <f>IFERROR(L3826/J3826,"")</f>
        <v/>
      </c>
      <c r="Q3826" s="16"/>
      <c r="R3826" s="16"/>
      <c r="S3826" s="16"/>
      <c r="T3826" s="16"/>
      <c r="U3826" s="16"/>
      <c r="V3826" s="16"/>
      <c r="W3826" s="16"/>
      <c r="X3826" s="16"/>
      <c r="Y3826" s="16"/>
      <c r="Z3826" s="16"/>
      <c r="AA3826" s="16" t="str">
        <f>IF(COUNT(Q3826:Z3826)=0,"",SUM(Q3826:Q3826))</f>
        <v/>
      </c>
      <c r="AB3826" s="16" t="str">
        <f>IF(COUNT(Q3826:Z3826)=0,"",SUM(R3826:S3826))</f>
        <v/>
      </c>
      <c r="AC3826" s="16" t="str">
        <f>IF(COUNT(Q3826:Z3826)=0,"",SUM(T3826:V3826))</f>
        <v/>
      </c>
      <c r="AD3826" s="16" t="str">
        <f>IF(COUNT(Q3826:Z3826)=0,"",SUM(W3826:Y3826))</f>
        <v/>
      </c>
      <c r="AE3826" s="16" t="str">
        <f>IF(COUNT(Q3826:Z3826)=0,"",SUM(Z3826:Z3826))</f>
        <v/>
      </c>
      <c r="AF3826" s="16" t="str">
        <f>IF(COUNT(Q3826:Z3826)=0,"",SUM(Q3826:Z3826))</f>
        <v/>
      </c>
      <c r="AG3826" s="17" t="str">
        <f>IFERROR((AA3826+AB3826)/AF3826,"")</f>
        <v/>
      </c>
      <c r="AH3826" s="16"/>
    </row>
    <row r="3827" spans="1:34" x14ac:dyDescent="0.2">
      <c r="A3827" s="4" t="s">
        <v>21</v>
      </c>
      <c r="B3827" s="4" t="s">
        <v>135</v>
      </c>
      <c r="C3827" s="4" t="s">
        <v>1036</v>
      </c>
      <c r="D3827" s="4" t="s">
        <v>685</v>
      </c>
      <c r="E3827" s="4" t="s">
        <v>686</v>
      </c>
      <c r="F3827" s="4" t="s">
        <v>2896</v>
      </c>
      <c r="G3827" s="4" t="s">
        <v>158</v>
      </c>
      <c r="H3827" s="4" t="s">
        <v>165</v>
      </c>
      <c r="I3827" s="16"/>
      <c r="J3827" s="16"/>
      <c r="K3827" s="16"/>
      <c r="L3827" s="16"/>
      <c r="M3827" s="16"/>
      <c r="N3827" s="16"/>
      <c r="O3827" s="17" t="str">
        <f>IFERROR(K3827/I3827,"")</f>
        <v/>
      </c>
      <c r="P3827" s="17" t="str">
        <f>IFERROR(L3827/J3827,"")</f>
        <v/>
      </c>
      <c r="Q3827" s="16"/>
      <c r="R3827" s="16"/>
      <c r="S3827" s="16"/>
      <c r="T3827" s="16"/>
      <c r="U3827" s="16"/>
      <c r="V3827" s="16"/>
      <c r="W3827" s="16"/>
      <c r="X3827" s="16"/>
      <c r="Y3827" s="16"/>
      <c r="Z3827" s="16"/>
      <c r="AA3827" s="16" t="str">
        <f>IF(COUNT(Q3827:Z3827)=0,"",SUM(Q3827:Q3827))</f>
        <v/>
      </c>
      <c r="AB3827" s="16" t="str">
        <f>IF(COUNT(Q3827:Z3827)=0,"",SUM(R3827:S3827))</f>
        <v/>
      </c>
      <c r="AC3827" s="16" t="str">
        <f>IF(COUNT(Q3827:Z3827)=0,"",SUM(T3827:V3827))</f>
        <v/>
      </c>
      <c r="AD3827" s="16" t="str">
        <f>IF(COUNT(Q3827:Z3827)=0,"",SUM(W3827:Y3827))</f>
        <v/>
      </c>
      <c r="AE3827" s="16" t="str">
        <f>IF(COUNT(Q3827:Z3827)=0,"",SUM(Z3827:Z3827))</f>
        <v/>
      </c>
      <c r="AF3827" s="16" t="str">
        <f>IF(COUNT(Q3827:Z3827)=0,"",SUM(Q3827:Z3827))</f>
        <v/>
      </c>
      <c r="AG3827" s="17" t="str">
        <f>IFERROR((AA3827+AB3827)/AF3827,"")</f>
        <v/>
      </c>
      <c r="AH3827" s="16"/>
    </row>
    <row r="3828" spans="1:34" x14ac:dyDescent="0.2">
      <c r="A3828" s="4" t="s">
        <v>21</v>
      </c>
      <c r="B3828" s="4" t="s">
        <v>135</v>
      </c>
      <c r="C3828" s="4" t="s">
        <v>1036</v>
      </c>
      <c r="D3828" s="4" t="s">
        <v>685</v>
      </c>
      <c r="E3828" s="4" t="s">
        <v>686</v>
      </c>
      <c r="F3828" s="4" t="s">
        <v>2897</v>
      </c>
      <c r="G3828" s="4" t="s">
        <v>158</v>
      </c>
      <c r="H3828" s="4" t="s">
        <v>165</v>
      </c>
      <c r="I3828" s="16"/>
      <c r="J3828" s="16"/>
      <c r="K3828" s="16"/>
      <c r="L3828" s="16"/>
      <c r="M3828" s="16"/>
      <c r="N3828" s="16"/>
      <c r="O3828" s="17" t="str">
        <f>IFERROR(K3828/I3828,"")</f>
        <v/>
      </c>
      <c r="P3828" s="17" t="str">
        <f>IFERROR(L3828/J3828,"")</f>
        <v/>
      </c>
      <c r="Q3828" s="16"/>
      <c r="R3828" s="16"/>
      <c r="S3828" s="16"/>
      <c r="T3828" s="16"/>
      <c r="U3828" s="16"/>
      <c r="V3828" s="16"/>
      <c r="W3828" s="16"/>
      <c r="X3828" s="16"/>
      <c r="Y3828" s="16"/>
      <c r="Z3828" s="16"/>
      <c r="AA3828" s="16" t="str">
        <f>IF(COUNT(Q3828:Z3828)=0,"",SUM(Q3828:Q3828))</f>
        <v/>
      </c>
      <c r="AB3828" s="16" t="str">
        <f>IF(COUNT(Q3828:Z3828)=0,"",SUM(R3828:S3828))</f>
        <v/>
      </c>
      <c r="AC3828" s="16" t="str">
        <f>IF(COUNT(Q3828:Z3828)=0,"",SUM(T3828:V3828))</f>
        <v/>
      </c>
      <c r="AD3828" s="16" t="str">
        <f>IF(COUNT(Q3828:Z3828)=0,"",SUM(W3828:Y3828))</f>
        <v/>
      </c>
      <c r="AE3828" s="16" t="str">
        <f>IF(COUNT(Q3828:Z3828)=0,"",SUM(Z3828:Z3828))</f>
        <v/>
      </c>
      <c r="AF3828" s="16" t="str">
        <f>IF(COUNT(Q3828:Z3828)=0,"",SUM(Q3828:Z3828))</f>
        <v/>
      </c>
      <c r="AG3828" s="17" t="str">
        <f>IFERROR((AA3828+AB3828)/AF3828,"")</f>
        <v/>
      </c>
      <c r="AH3828" s="16"/>
    </row>
    <row r="3829" spans="1:34" x14ac:dyDescent="0.2">
      <c r="A3829" s="4" t="s">
        <v>21</v>
      </c>
      <c r="B3829" s="4" t="s">
        <v>135</v>
      </c>
      <c r="C3829" s="4" t="s">
        <v>1036</v>
      </c>
      <c r="D3829" s="4" t="s">
        <v>685</v>
      </c>
      <c r="E3829" s="4" t="s">
        <v>686</v>
      </c>
      <c r="F3829" s="4" t="s">
        <v>2898</v>
      </c>
      <c r="G3829" s="4" t="s">
        <v>158</v>
      </c>
      <c r="H3829" s="4" t="s">
        <v>165</v>
      </c>
      <c r="I3829" s="16"/>
      <c r="J3829" s="16"/>
      <c r="K3829" s="16"/>
      <c r="L3829" s="16"/>
      <c r="M3829" s="16"/>
      <c r="N3829" s="16"/>
      <c r="O3829" s="17" t="str">
        <f>IFERROR(K3829/I3829,"")</f>
        <v/>
      </c>
      <c r="P3829" s="17" t="str">
        <f>IFERROR(L3829/J3829,"")</f>
        <v/>
      </c>
      <c r="Q3829" s="16"/>
      <c r="R3829" s="16"/>
      <c r="S3829" s="16"/>
      <c r="T3829" s="16"/>
      <c r="U3829" s="16"/>
      <c r="V3829" s="16"/>
      <c r="W3829" s="16"/>
      <c r="X3829" s="16"/>
      <c r="Y3829" s="16"/>
      <c r="Z3829" s="16"/>
      <c r="AA3829" s="16" t="str">
        <f>IF(COUNT(Q3829:Z3829)=0,"",SUM(Q3829:Q3829))</f>
        <v/>
      </c>
      <c r="AB3829" s="16" t="str">
        <f>IF(COUNT(Q3829:Z3829)=0,"",SUM(R3829:S3829))</f>
        <v/>
      </c>
      <c r="AC3829" s="16" t="str">
        <f>IF(COUNT(Q3829:Z3829)=0,"",SUM(T3829:V3829))</f>
        <v/>
      </c>
      <c r="AD3829" s="16" t="str">
        <f>IF(COUNT(Q3829:Z3829)=0,"",SUM(W3829:Y3829))</f>
        <v/>
      </c>
      <c r="AE3829" s="16" t="str">
        <f>IF(COUNT(Q3829:Z3829)=0,"",SUM(Z3829:Z3829))</f>
        <v/>
      </c>
      <c r="AF3829" s="16" t="str">
        <f>IF(COUNT(Q3829:Z3829)=0,"",SUM(Q3829:Z3829))</f>
        <v/>
      </c>
      <c r="AG3829" s="17" t="str">
        <f>IFERROR((AA3829+AB3829)/AF3829,"")</f>
        <v/>
      </c>
      <c r="AH3829" s="16"/>
    </row>
    <row r="3830" spans="1:34" x14ac:dyDescent="0.2">
      <c r="A3830" s="4" t="s">
        <v>21</v>
      </c>
      <c r="B3830" s="4" t="s">
        <v>135</v>
      </c>
      <c r="C3830" s="4" t="s">
        <v>1036</v>
      </c>
      <c r="D3830" s="4" t="s">
        <v>685</v>
      </c>
      <c r="E3830" s="4" t="s">
        <v>686</v>
      </c>
      <c r="F3830" s="4" t="s">
        <v>2899</v>
      </c>
      <c r="G3830" s="4" t="s">
        <v>158</v>
      </c>
      <c r="H3830" s="4" t="s">
        <v>165</v>
      </c>
      <c r="I3830" s="16"/>
      <c r="J3830" s="16"/>
      <c r="K3830" s="16"/>
      <c r="L3830" s="16"/>
      <c r="M3830" s="16"/>
      <c r="N3830" s="16"/>
      <c r="O3830" s="17" t="str">
        <f>IFERROR(K3830/I3830,"")</f>
        <v/>
      </c>
      <c r="P3830" s="17" t="str">
        <f>IFERROR(L3830/J3830,"")</f>
        <v/>
      </c>
      <c r="Q3830" s="16"/>
      <c r="R3830" s="16"/>
      <c r="S3830" s="16"/>
      <c r="T3830" s="16"/>
      <c r="U3830" s="16"/>
      <c r="V3830" s="16"/>
      <c r="W3830" s="16"/>
      <c r="X3830" s="16"/>
      <c r="Y3830" s="16"/>
      <c r="Z3830" s="16"/>
      <c r="AA3830" s="16" t="str">
        <f>IF(COUNT(Q3830:Z3830)=0,"",SUM(Q3830:Q3830))</f>
        <v/>
      </c>
      <c r="AB3830" s="16" t="str">
        <f>IF(COUNT(Q3830:Z3830)=0,"",SUM(R3830:S3830))</f>
        <v/>
      </c>
      <c r="AC3830" s="16" t="str">
        <f>IF(COUNT(Q3830:Z3830)=0,"",SUM(T3830:V3830))</f>
        <v/>
      </c>
      <c r="AD3830" s="16" t="str">
        <f>IF(COUNT(Q3830:Z3830)=0,"",SUM(W3830:Y3830))</f>
        <v/>
      </c>
      <c r="AE3830" s="16" t="str">
        <f>IF(COUNT(Q3830:Z3830)=0,"",SUM(Z3830:Z3830))</f>
        <v/>
      </c>
      <c r="AF3830" s="16" t="str">
        <f>IF(COUNT(Q3830:Z3830)=0,"",SUM(Q3830:Z3830))</f>
        <v/>
      </c>
      <c r="AG3830" s="17" t="str">
        <f>IFERROR((AA3830+AB3830)/AF3830,"")</f>
        <v/>
      </c>
      <c r="AH3830" s="16"/>
    </row>
    <row r="3831" spans="1:34" x14ac:dyDescent="0.2">
      <c r="A3831" s="4" t="s">
        <v>21</v>
      </c>
      <c r="B3831" s="4" t="s">
        <v>135</v>
      </c>
      <c r="C3831" s="4" t="s">
        <v>1036</v>
      </c>
      <c r="D3831" s="4" t="s">
        <v>685</v>
      </c>
      <c r="E3831" s="4" t="s">
        <v>686</v>
      </c>
      <c r="F3831" s="4" t="s">
        <v>2900</v>
      </c>
      <c r="G3831" s="4" t="s">
        <v>158</v>
      </c>
      <c r="H3831" s="4" t="s">
        <v>163</v>
      </c>
      <c r="I3831" s="16"/>
      <c r="J3831" s="16"/>
      <c r="K3831" s="16"/>
      <c r="L3831" s="16"/>
      <c r="M3831" s="16"/>
      <c r="N3831" s="16"/>
      <c r="O3831" s="17" t="str">
        <f>IFERROR(K3831/I3831,"")</f>
        <v/>
      </c>
      <c r="P3831" s="17" t="str">
        <f>IFERROR(L3831/J3831,"")</f>
        <v/>
      </c>
      <c r="Q3831" s="16"/>
      <c r="R3831" s="16"/>
      <c r="S3831" s="16"/>
      <c r="T3831" s="16"/>
      <c r="U3831" s="16"/>
      <c r="V3831" s="16"/>
      <c r="W3831" s="16"/>
      <c r="X3831" s="16"/>
      <c r="Y3831" s="16"/>
      <c r="Z3831" s="16"/>
      <c r="AA3831" s="16" t="str">
        <f>IF(COUNT(Q3831:Z3831)=0,"",SUM(Q3831:Q3831))</f>
        <v/>
      </c>
      <c r="AB3831" s="16" t="str">
        <f>IF(COUNT(Q3831:Z3831)=0,"",SUM(R3831:S3831))</f>
        <v/>
      </c>
      <c r="AC3831" s="16" t="str">
        <f>IF(COUNT(Q3831:Z3831)=0,"",SUM(T3831:V3831))</f>
        <v/>
      </c>
      <c r="AD3831" s="16" t="str">
        <f>IF(COUNT(Q3831:Z3831)=0,"",SUM(W3831:Y3831))</f>
        <v/>
      </c>
      <c r="AE3831" s="16" t="str">
        <f>IF(COUNT(Q3831:Z3831)=0,"",SUM(Z3831:Z3831))</f>
        <v/>
      </c>
      <c r="AF3831" s="16" t="str">
        <f>IF(COUNT(Q3831:Z3831)=0,"",SUM(Q3831:Z3831))</f>
        <v/>
      </c>
      <c r="AG3831" s="17" t="str">
        <f>IFERROR((AA3831+AB3831)/AF3831,"")</f>
        <v/>
      </c>
      <c r="AH3831" s="16"/>
    </row>
    <row r="3832" spans="1:34" x14ac:dyDescent="0.2">
      <c r="A3832" s="4" t="s">
        <v>21</v>
      </c>
      <c r="B3832" s="4" t="s">
        <v>135</v>
      </c>
      <c r="C3832" s="4" t="s">
        <v>1036</v>
      </c>
      <c r="D3832" s="4" t="s">
        <v>685</v>
      </c>
      <c r="E3832" s="4" t="s">
        <v>686</v>
      </c>
      <c r="F3832" s="4" t="s">
        <v>2901</v>
      </c>
      <c r="G3832" s="4" t="s">
        <v>158</v>
      </c>
      <c r="H3832" s="4" t="s">
        <v>164</v>
      </c>
      <c r="I3832" s="16"/>
      <c r="J3832" s="16"/>
      <c r="K3832" s="16"/>
      <c r="L3832" s="16"/>
      <c r="M3832" s="16"/>
      <c r="N3832" s="16"/>
      <c r="O3832" s="17" t="str">
        <f>IFERROR(K3832/I3832,"")</f>
        <v/>
      </c>
      <c r="P3832" s="17" t="str">
        <f>IFERROR(L3832/J3832,"")</f>
        <v/>
      </c>
      <c r="Q3832" s="16"/>
      <c r="R3832" s="16"/>
      <c r="S3832" s="16"/>
      <c r="T3832" s="16"/>
      <c r="U3832" s="16"/>
      <c r="V3832" s="16"/>
      <c r="W3832" s="16"/>
      <c r="X3832" s="16"/>
      <c r="Y3832" s="16"/>
      <c r="Z3832" s="16"/>
      <c r="AA3832" s="16" t="str">
        <f>IF(COUNT(Q3832:Z3832)=0,"",SUM(Q3832:Q3832))</f>
        <v/>
      </c>
      <c r="AB3832" s="16" t="str">
        <f>IF(COUNT(Q3832:Z3832)=0,"",SUM(R3832:S3832))</f>
        <v/>
      </c>
      <c r="AC3832" s="16" t="str">
        <f>IF(COUNT(Q3832:Z3832)=0,"",SUM(T3832:V3832))</f>
        <v/>
      </c>
      <c r="AD3832" s="16" t="str">
        <f>IF(COUNT(Q3832:Z3832)=0,"",SUM(W3832:Y3832))</f>
        <v/>
      </c>
      <c r="AE3832" s="16" t="str">
        <f>IF(COUNT(Q3832:Z3832)=0,"",SUM(Z3832:Z3832))</f>
        <v/>
      </c>
      <c r="AF3832" s="16" t="str">
        <f>IF(COUNT(Q3832:Z3832)=0,"",SUM(Q3832:Z3832))</f>
        <v/>
      </c>
      <c r="AG3832" s="17" t="str">
        <f>IFERROR((AA3832+AB3832)/AF3832,"")</f>
        <v/>
      </c>
      <c r="AH3832" s="16"/>
    </row>
    <row r="3833" spans="1:34" x14ac:dyDescent="0.2">
      <c r="A3833" s="4" t="s">
        <v>21</v>
      </c>
      <c r="B3833" s="4" t="s">
        <v>135</v>
      </c>
      <c r="C3833" s="4" t="s">
        <v>1036</v>
      </c>
      <c r="D3833" s="4" t="s">
        <v>685</v>
      </c>
      <c r="E3833" s="4" t="s">
        <v>686</v>
      </c>
      <c r="F3833" s="4" t="s">
        <v>2902</v>
      </c>
      <c r="G3833" s="4" t="s">
        <v>158</v>
      </c>
      <c r="H3833" s="4" t="s">
        <v>165</v>
      </c>
      <c r="I3833" s="16"/>
      <c r="J3833" s="16"/>
      <c r="K3833" s="16"/>
      <c r="L3833" s="16"/>
      <c r="M3833" s="16"/>
      <c r="N3833" s="16"/>
      <c r="O3833" s="17" t="str">
        <f>IFERROR(K3833/I3833,"")</f>
        <v/>
      </c>
      <c r="P3833" s="17" t="str">
        <f>IFERROR(L3833/J3833,"")</f>
        <v/>
      </c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 t="str">
        <f>IF(COUNT(Q3833:Z3833)=0,"",SUM(Q3833:Q3833))</f>
        <v/>
      </c>
      <c r="AB3833" s="16" t="str">
        <f>IF(COUNT(Q3833:Z3833)=0,"",SUM(R3833:S3833))</f>
        <v/>
      </c>
      <c r="AC3833" s="16" t="str">
        <f>IF(COUNT(Q3833:Z3833)=0,"",SUM(T3833:V3833))</f>
        <v/>
      </c>
      <c r="AD3833" s="16" t="str">
        <f>IF(COUNT(Q3833:Z3833)=0,"",SUM(W3833:Y3833))</f>
        <v/>
      </c>
      <c r="AE3833" s="16" t="str">
        <f>IF(COUNT(Q3833:Z3833)=0,"",SUM(Z3833:Z3833))</f>
        <v/>
      </c>
      <c r="AF3833" s="16" t="str">
        <f>IF(COUNT(Q3833:Z3833)=0,"",SUM(Q3833:Z3833))</f>
        <v/>
      </c>
      <c r="AG3833" s="17" t="str">
        <f>IFERROR((AA3833+AB3833)/AF3833,"")</f>
        <v/>
      </c>
      <c r="AH3833" s="16"/>
    </row>
    <row r="3834" spans="1:34" x14ac:dyDescent="0.2">
      <c r="A3834" s="4" t="s">
        <v>21</v>
      </c>
      <c r="B3834" s="4" t="s">
        <v>135</v>
      </c>
      <c r="C3834" s="4" t="s">
        <v>1036</v>
      </c>
      <c r="D3834" s="4" t="s">
        <v>688</v>
      </c>
      <c r="E3834" s="4" t="s">
        <v>689</v>
      </c>
      <c r="F3834" s="4" t="s">
        <v>2910</v>
      </c>
      <c r="G3834" s="4" t="s">
        <v>158</v>
      </c>
      <c r="H3834" s="4" t="s">
        <v>163</v>
      </c>
      <c r="I3834" s="16"/>
      <c r="J3834" s="16"/>
      <c r="K3834" s="16"/>
      <c r="L3834" s="16"/>
      <c r="M3834" s="16"/>
      <c r="N3834" s="16"/>
      <c r="O3834" s="17" t="str">
        <f>IFERROR(K3834/I3834,"")</f>
        <v/>
      </c>
      <c r="P3834" s="17" t="str">
        <f>IFERROR(L3834/J3834,"")</f>
        <v/>
      </c>
      <c r="Q3834" s="16"/>
      <c r="R3834" s="16"/>
      <c r="S3834" s="16"/>
      <c r="T3834" s="16"/>
      <c r="U3834" s="16"/>
      <c r="V3834" s="16"/>
      <c r="W3834" s="16"/>
      <c r="X3834" s="16"/>
      <c r="Y3834" s="16"/>
      <c r="Z3834" s="16"/>
      <c r="AA3834" s="16" t="str">
        <f>IF(COUNT(Q3834:Z3834)=0,"",SUM(Q3834:Q3834))</f>
        <v/>
      </c>
      <c r="AB3834" s="16" t="str">
        <f>IF(COUNT(Q3834:Z3834)=0,"",SUM(R3834:S3834))</f>
        <v/>
      </c>
      <c r="AC3834" s="16" t="str">
        <f>IF(COUNT(Q3834:Z3834)=0,"",SUM(T3834:V3834))</f>
        <v/>
      </c>
      <c r="AD3834" s="16" t="str">
        <f>IF(COUNT(Q3834:Z3834)=0,"",SUM(W3834:Y3834))</f>
        <v/>
      </c>
      <c r="AE3834" s="16" t="str">
        <f>IF(COUNT(Q3834:Z3834)=0,"",SUM(Z3834:Z3834))</f>
        <v/>
      </c>
      <c r="AF3834" s="16" t="str">
        <f>IF(COUNT(Q3834:Z3834)=0,"",SUM(Q3834:Z3834))</f>
        <v/>
      </c>
      <c r="AG3834" s="17" t="str">
        <f>IFERROR((AA3834+AB3834)/AF3834,"")</f>
        <v/>
      </c>
      <c r="AH3834" s="16"/>
    </row>
    <row r="3835" spans="1:34" x14ac:dyDescent="0.2">
      <c r="A3835" s="4" t="s">
        <v>21</v>
      </c>
      <c r="B3835" s="4" t="s">
        <v>135</v>
      </c>
      <c r="C3835" s="4" t="s">
        <v>1036</v>
      </c>
      <c r="D3835" s="4" t="s">
        <v>688</v>
      </c>
      <c r="E3835" s="4" t="s">
        <v>689</v>
      </c>
      <c r="F3835" s="4" t="s">
        <v>2911</v>
      </c>
      <c r="G3835" s="4" t="s">
        <v>158</v>
      </c>
      <c r="H3835" s="4" t="s">
        <v>165</v>
      </c>
      <c r="I3835" s="16"/>
      <c r="J3835" s="16"/>
      <c r="K3835" s="16"/>
      <c r="L3835" s="16"/>
      <c r="M3835" s="16"/>
      <c r="N3835" s="16"/>
      <c r="O3835" s="17" t="str">
        <f>IFERROR(K3835/I3835,"")</f>
        <v/>
      </c>
      <c r="P3835" s="17" t="str">
        <f>IFERROR(L3835/J3835,"")</f>
        <v/>
      </c>
      <c r="Q3835" s="16"/>
      <c r="R3835" s="16"/>
      <c r="S3835" s="16"/>
      <c r="T3835" s="16"/>
      <c r="U3835" s="16"/>
      <c r="V3835" s="16"/>
      <c r="W3835" s="16"/>
      <c r="X3835" s="16"/>
      <c r="Y3835" s="16"/>
      <c r="Z3835" s="16"/>
      <c r="AA3835" s="16" t="str">
        <f>IF(COUNT(Q3835:Z3835)=0,"",SUM(Q3835:Q3835))</f>
        <v/>
      </c>
      <c r="AB3835" s="16" t="str">
        <f>IF(COUNT(Q3835:Z3835)=0,"",SUM(R3835:S3835))</f>
        <v/>
      </c>
      <c r="AC3835" s="16" t="str">
        <f>IF(COUNT(Q3835:Z3835)=0,"",SUM(T3835:V3835))</f>
        <v/>
      </c>
      <c r="AD3835" s="16" t="str">
        <f>IF(COUNT(Q3835:Z3835)=0,"",SUM(W3835:Y3835))</f>
        <v/>
      </c>
      <c r="AE3835" s="16" t="str">
        <f>IF(COUNT(Q3835:Z3835)=0,"",SUM(Z3835:Z3835))</f>
        <v/>
      </c>
      <c r="AF3835" s="16" t="str">
        <f>IF(COUNT(Q3835:Z3835)=0,"",SUM(Q3835:Z3835))</f>
        <v/>
      </c>
      <c r="AG3835" s="17" t="str">
        <f>IFERROR((AA3835+AB3835)/AF3835,"")</f>
        <v/>
      </c>
      <c r="AH3835" s="16"/>
    </row>
    <row r="3836" spans="1:34" x14ac:dyDescent="0.2">
      <c r="A3836" s="4" t="s">
        <v>21</v>
      </c>
      <c r="B3836" s="4" t="s">
        <v>135</v>
      </c>
      <c r="C3836" s="4" t="s">
        <v>1036</v>
      </c>
      <c r="D3836" s="4" t="s">
        <v>688</v>
      </c>
      <c r="E3836" s="4" t="s">
        <v>689</v>
      </c>
      <c r="F3836" s="4" t="s">
        <v>2913</v>
      </c>
      <c r="G3836" s="4" t="s">
        <v>158</v>
      </c>
      <c r="H3836" s="4" t="s">
        <v>164</v>
      </c>
      <c r="I3836" s="16"/>
      <c r="J3836" s="16"/>
      <c r="K3836" s="16"/>
      <c r="L3836" s="16"/>
      <c r="M3836" s="16"/>
      <c r="N3836" s="16"/>
      <c r="O3836" s="17" t="str">
        <f>IFERROR(K3836/I3836,"")</f>
        <v/>
      </c>
      <c r="P3836" s="17" t="str">
        <f>IFERROR(L3836/J3836,"")</f>
        <v/>
      </c>
      <c r="Q3836" s="16"/>
      <c r="R3836" s="16"/>
      <c r="S3836" s="16"/>
      <c r="T3836" s="16"/>
      <c r="U3836" s="16"/>
      <c r="V3836" s="16"/>
      <c r="W3836" s="16"/>
      <c r="X3836" s="16"/>
      <c r="Y3836" s="16"/>
      <c r="Z3836" s="16"/>
      <c r="AA3836" s="16" t="str">
        <f>IF(COUNT(Q3836:Z3836)=0,"",SUM(Q3836:Q3836))</f>
        <v/>
      </c>
      <c r="AB3836" s="16" t="str">
        <f>IF(COUNT(Q3836:Z3836)=0,"",SUM(R3836:S3836))</f>
        <v/>
      </c>
      <c r="AC3836" s="16" t="str">
        <f>IF(COUNT(Q3836:Z3836)=0,"",SUM(T3836:V3836))</f>
        <v/>
      </c>
      <c r="AD3836" s="16" t="str">
        <f>IF(COUNT(Q3836:Z3836)=0,"",SUM(W3836:Y3836))</f>
        <v/>
      </c>
      <c r="AE3836" s="16" t="str">
        <f>IF(COUNT(Q3836:Z3836)=0,"",SUM(Z3836:Z3836))</f>
        <v/>
      </c>
      <c r="AF3836" s="16" t="str">
        <f>IF(COUNT(Q3836:Z3836)=0,"",SUM(Q3836:Z3836))</f>
        <v/>
      </c>
      <c r="AG3836" s="17" t="str">
        <f>IFERROR((AA3836+AB3836)/AF3836,"")</f>
        <v/>
      </c>
      <c r="AH3836" s="16"/>
    </row>
    <row r="3837" spans="1:34" x14ac:dyDescent="0.2">
      <c r="A3837" s="4" t="s">
        <v>21</v>
      </c>
      <c r="B3837" s="4" t="s">
        <v>135</v>
      </c>
      <c r="C3837" s="4" t="s">
        <v>1036</v>
      </c>
      <c r="D3837" s="4" t="s">
        <v>688</v>
      </c>
      <c r="E3837" s="4" t="s">
        <v>689</v>
      </c>
      <c r="F3837" s="4" t="s">
        <v>2914</v>
      </c>
      <c r="G3837" s="4" t="s">
        <v>158</v>
      </c>
      <c r="H3837" s="4" t="s">
        <v>163</v>
      </c>
      <c r="I3837" s="16"/>
      <c r="J3837" s="16"/>
      <c r="K3837" s="16"/>
      <c r="L3837" s="16"/>
      <c r="M3837" s="16"/>
      <c r="N3837" s="16"/>
      <c r="O3837" s="17" t="str">
        <f>IFERROR(K3837/I3837,"")</f>
        <v/>
      </c>
      <c r="P3837" s="17" t="str">
        <f>IFERROR(L3837/J3837,"")</f>
        <v/>
      </c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 t="str">
        <f>IF(COUNT(Q3837:Z3837)=0,"",SUM(Q3837:Q3837))</f>
        <v/>
      </c>
      <c r="AB3837" s="16" t="str">
        <f>IF(COUNT(Q3837:Z3837)=0,"",SUM(R3837:S3837))</f>
        <v/>
      </c>
      <c r="AC3837" s="16" t="str">
        <f>IF(COUNT(Q3837:Z3837)=0,"",SUM(T3837:V3837))</f>
        <v/>
      </c>
      <c r="AD3837" s="16" t="str">
        <f>IF(COUNT(Q3837:Z3837)=0,"",SUM(W3837:Y3837))</f>
        <v/>
      </c>
      <c r="AE3837" s="16" t="str">
        <f>IF(COUNT(Q3837:Z3837)=0,"",SUM(Z3837:Z3837))</f>
        <v/>
      </c>
      <c r="AF3837" s="16" t="str">
        <f>IF(COUNT(Q3837:Z3837)=0,"",SUM(Q3837:Z3837))</f>
        <v/>
      </c>
      <c r="AG3837" s="17" t="str">
        <f>IFERROR((AA3837+AB3837)/AF3837,"")</f>
        <v/>
      </c>
      <c r="AH3837" s="16"/>
    </row>
    <row r="3838" spans="1:34" x14ac:dyDescent="0.2">
      <c r="A3838" s="4" t="s">
        <v>21</v>
      </c>
      <c r="B3838" s="4" t="s">
        <v>135</v>
      </c>
      <c r="C3838" s="4" t="s">
        <v>1036</v>
      </c>
      <c r="D3838" s="4" t="s">
        <v>688</v>
      </c>
      <c r="E3838" s="4" t="s">
        <v>689</v>
      </c>
      <c r="F3838" s="4" t="s">
        <v>2915</v>
      </c>
      <c r="G3838" s="4" t="s">
        <v>158</v>
      </c>
      <c r="H3838" s="4" t="s">
        <v>165</v>
      </c>
      <c r="I3838" s="16"/>
      <c r="J3838" s="16"/>
      <c r="K3838" s="16"/>
      <c r="L3838" s="16"/>
      <c r="M3838" s="16"/>
      <c r="N3838" s="16"/>
      <c r="O3838" s="17" t="str">
        <f>IFERROR(K3838/I3838,"")</f>
        <v/>
      </c>
      <c r="P3838" s="17" t="str">
        <f>IFERROR(L3838/J3838,"")</f>
        <v/>
      </c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 t="str">
        <f>IF(COUNT(Q3838:Z3838)=0,"",SUM(Q3838:Q3838))</f>
        <v/>
      </c>
      <c r="AB3838" s="16" t="str">
        <f>IF(COUNT(Q3838:Z3838)=0,"",SUM(R3838:S3838))</f>
        <v/>
      </c>
      <c r="AC3838" s="16" t="str">
        <f>IF(COUNT(Q3838:Z3838)=0,"",SUM(T3838:V3838))</f>
        <v/>
      </c>
      <c r="AD3838" s="16" t="str">
        <f>IF(COUNT(Q3838:Z3838)=0,"",SUM(W3838:Y3838))</f>
        <v/>
      </c>
      <c r="AE3838" s="16" t="str">
        <f>IF(COUNT(Q3838:Z3838)=0,"",SUM(Z3838:Z3838))</f>
        <v/>
      </c>
      <c r="AF3838" s="16" t="str">
        <f>IF(COUNT(Q3838:Z3838)=0,"",SUM(Q3838:Z3838))</f>
        <v/>
      </c>
      <c r="AG3838" s="17" t="str">
        <f>IFERROR((AA3838+AB3838)/AF3838,"")</f>
        <v/>
      </c>
      <c r="AH3838" s="16"/>
    </row>
    <row r="3839" spans="1:34" x14ac:dyDescent="0.2">
      <c r="A3839" s="4" t="s">
        <v>21</v>
      </c>
      <c r="B3839" s="4" t="s">
        <v>134</v>
      </c>
      <c r="C3839" s="4" t="s">
        <v>955</v>
      </c>
      <c r="D3839" s="4" t="s">
        <v>690</v>
      </c>
      <c r="E3839" s="4" t="s">
        <v>648</v>
      </c>
      <c r="F3839" s="4" t="s">
        <v>2925</v>
      </c>
      <c r="G3839" s="4" t="s">
        <v>157</v>
      </c>
      <c r="H3839" s="4" t="s">
        <v>167</v>
      </c>
      <c r="I3839" s="16">
        <v>11</v>
      </c>
      <c r="J3839" s="16">
        <v>127</v>
      </c>
      <c r="K3839" s="16"/>
      <c r="L3839" s="16">
        <v>23</v>
      </c>
      <c r="M3839" s="16"/>
      <c r="N3839" s="16"/>
      <c r="O3839" s="17">
        <f>IFERROR(K3839/I3839,"")</f>
        <v>0</v>
      </c>
      <c r="P3839" s="17">
        <f>IFERROR(L3839/J3839,"")</f>
        <v>0.18110236220472442</v>
      </c>
      <c r="Q3839" s="16"/>
      <c r="R3839" s="16">
        <v>0</v>
      </c>
      <c r="S3839" s="16">
        <v>0</v>
      </c>
      <c r="T3839" s="16">
        <v>0</v>
      </c>
      <c r="U3839" s="16">
        <v>19</v>
      </c>
      <c r="V3839" s="16">
        <v>14</v>
      </c>
      <c r="W3839" s="16">
        <v>0</v>
      </c>
      <c r="X3839" s="16"/>
      <c r="Y3839" s="16">
        <v>0</v>
      </c>
      <c r="Z3839" s="16"/>
      <c r="AA3839" s="16">
        <f>IF(COUNT(Q3839:Z3839)=0,"",SUM(Q3839:Q3839))</f>
        <v>0</v>
      </c>
      <c r="AB3839" s="16">
        <f>IF(COUNT(Q3839:Z3839)=0,"",SUM(R3839:S3839))</f>
        <v>0</v>
      </c>
      <c r="AC3839" s="16">
        <f>IF(COUNT(Q3839:Z3839)=0,"",SUM(T3839:V3839))</f>
        <v>33</v>
      </c>
      <c r="AD3839" s="16">
        <f>IF(COUNT(Q3839:Z3839)=0,"",SUM(W3839:Y3839))</f>
        <v>0</v>
      </c>
      <c r="AE3839" s="16">
        <f>IF(COUNT(Q3839:Z3839)=0,"",SUM(Z3839:Z3839))</f>
        <v>0</v>
      </c>
      <c r="AF3839" s="16">
        <f>IF(COUNT(Q3839:Z3839)=0,"",SUM(Q3839:Z3839))</f>
        <v>33</v>
      </c>
      <c r="AG3839" s="17">
        <f>IFERROR((AA3839+AB3839)/AF3839,"")</f>
        <v>0</v>
      </c>
      <c r="AH3839" s="16"/>
    </row>
    <row r="3840" spans="1:34" x14ac:dyDescent="0.2">
      <c r="A3840" s="4" t="s">
        <v>21</v>
      </c>
      <c r="B3840" s="4" t="s">
        <v>134</v>
      </c>
      <c r="C3840" s="4" t="s">
        <v>955</v>
      </c>
      <c r="D3840" s="4" t="s">
        <v>690</v>
      </c>
      <c r="E3840" s="4" t="s">
        <v>648</v>
      </c>
      <c r="F3840" s="4" t="s">
        <v>2926</v>
      </c>
      <c r="G3840" s="4" t="s">
        <v>157</v>
      </c>
      <c r="H3840" s="4" t="s">
        <v>165</v>
      </c>
      <c r="I3840" s="16"/>
      <c r="J3840" s="16"/>
      <c r="K3840" s="16"/>
      <c r="L3840" s="16"/>
      <c r="M3840" s="16"/>
      <c r="N3840" s="16"/>
      <c r="O3840" s="17" t="str">
        <f>IFERROR(K3840/I3840,"")</f>
        <v/>
      </c>
      <c r="P3840" s="17" t="str">
        <f>IFERROR(L3840/J3840,"")</f>
        <v/>
      </c>
      <c r="Q3840" s="16"/>
      <c r="R3840" s="16"/>
      <c r="S3840" s="16"/>
      <c r="T3840" s="16"/>
      <c r="U3840" s="16"/>
      <c r="V3840" s="16"/>
      <c r="W3840" s="16"/>
      <c r="X3840" s="16"/>
      <c r="Y3840" s="16"/>
      <c r="Z3840" s="16"/>
      <c r="AA3840" s="16" t="str">
        <f>IF(COUNT(Q3840:Z3840)=0,"",SUM(Q3840:Q3840))</f>
        <v/>
      </c>
      <c r="AB3840" s="16" t="str">
        <f>IF(COUNT(Q3840:Z3840)=0,"",SUM(R3840:S3840))</f>
        <v/>
      </c>
      <c r="AC3840" s="16" t="str">
        <f>IF(COUNT(Q3840:Z3840)=0,"",SUM(T3840:V3840))</f>
        <v/>
      </c>
      <c r="AD3840" s="16" t="str">
        <f>IF(COUNT(Q3840:Z3840)=0,"",SUM(W3840:Y3840))</f>
        <v/>
      </c>
      <c r="AE3840" s="16" t="str">
        <f>IF(COUNT(Q3840:Z3840)=0,"",SUM(Z3840:Z3840))</f>
        <v/>
      </c>
      <c r="AF3840" s="16" t="str">
        <f>IF(COUNT(Q3840:Z3840)=0,"",SUM(Q3840:Z3840))</f>
        <v/>
      </c>
      <c r="AG3840" s="17" t="str">
        <f>IFERROR((AA3840+AB3840)/AF3840,"")</f>
        <v/>
      </c>
      <c r="AH3840" s="16"/>
    </row>
    <row r="3841" spans="1:34" x14ac:dyDescent="0.2">
      <c r="A3841" s="4" t="s">
        <v>21</v>
      </c>
      <c r="B3841" s="4" t="s">
        <v>134</v>
      </c>
      <c r="C3841" s="4" t="s">
        <v>955</v>
      </c>
      <c r="D3841" s="4" t="s">
        <v>690</v>
      </c>
      <c r="E3841" s="4" t="s">
        <v>648</v>
      </c>
      <c r="F3841" s="4" t="s">
        <v>2927</v>
      </c>
      <c r="G3841" s="4" t="s">
        <v>157</v>
      </c>
      <c r="H3841" s="4" t="s">
        <v>164</v>
      </c>
      <c r="I3841" s="16"/>
      <c r="J3841" s="16"/>
      <c r="K3841" s="16"/>
      <c r="L3841" s="16"/>
      <c r="M3841" s="16"/>
      <c r="N3841" s="16"/>
      <c r="O3841" s="17" t="str">
        <f>IFERROR(K3841/I3841,"")</f>
        <v/>
      </c>
      <c r="P3841" s="17" t="str">
        <f>IFERROR(L3841/J3841,"")</f>
        <v/>
      </c>
      <c r="Q3841" s="16"/>
      <c r="R3841" s="16"/>
      <c r="S3841" s="16"/>
      <c r="T3841" s="16"/>
      <c r="U3841" s="16"/>
      <c r="V3841" s="16"/>
      <c r="W3841" s="16"/>
      <c r="X3841" s="16"/>
      <c r="Y3841" s="16"/>
      <c r="Z3841" s="16"/>
      <c r="AA3841" s="16" t="str">
        <f>IF(COUNT(Q3841:Z3841)=0,"",SUM(Q3841:Q3841))</f>
        <v/>
      </c>
      <c r="AB3841" s="16" t="str">
        <f>IF(COUNT(Q3841:Z3841)=0,"",SUM(R3841:S3841))</f>
        <v/>
      </c>
      <c r="AC3841" s="16" t="str">
        <f>IF(COUNT(Q3841:Z3841)=0,"",SUM(T3841:V3841))</f>
        <v/>
      </c>
      <c r="AD3841" s="16" t="str">
        <f>IF(COUNT(Q3841:Z3841)=0,"",SUM(W3841:Y3841))</f>
        <v/>
      </c>
      <c r="AE3841" s="16" t="str">
        <f>IF(COUNT(Q3841:Z3841)=0,"",SUM(Z3841:Z3841))</f>
        <v/>
      </c>
      <c r="AF3841" s="16" t="str">
        <f>IF(COUNT(Q3841:Z3841)=0,"",SUM(Q3841:Z3841))</f>
        <v/>
      </c>
      <c r="AG3841" s="17" t="str">
        <f>IFERROR((AA3841+AB3841)/AF3841,"")</f>
        <v/>
      </c>
      <c r="AH3841" s="16"/>
    </row>
    <row r="3842" spans="1:34" x14ac:dyDescent="0.2">
      <c r="A3842" s="4" t="s">
        <v>21</v>
      </c>
      <c r="B3842" s="4" t="s">
        <v>134</v>
      </c>
      <c r="C3842" s="4" t="s">
        <v>955</v>
      </c>
      <c r="D3842" s="4" t="s">
        <v>690</v>
      </c>
      <c r="E3842" s="4" t="s">
        <v>648</v>
      </c>
      <c r="F3842" s="4" t="s">
        <v>2928</v>
      </c>
      <c r="G3842" s="4" t="s">
        <v>157</v>
      </c>
      <c r="H3842" s="4" t="s">
        <v>163</v>
      </c>
      <c r="I3842" s="16"/>
      <c r="J3842" s="16"/>
      <c r="K3842" s="16"/>
      <c r="L3842" s="16"/>
      <c r="M3842" s="16"/>
      <c r="N3842" s="16"/>
      <c r="O3842" s="17" t="str">
        <f>IFERROR(K3842/I3842,"")</f>
        <v/>
      </c>
      <c r="P3842" s="17" t="str">
        <f>IFERROR(L3842/J3842,"")</f>
        <v/>
      </c>
      <c r="Q3842" s="16"/>
      <c r="R3842" s="16"/>
      <c r="S3842" s="16"/>
      <c r="T3842" s="16"/>
      <c r="U3842" s="16"/>
      <c r="V3842" s="16"/>
      <c r="W3842" s="16"/>
      <c r="X3842" s="16"/>
      <c r="Y3842" s="16"/>
      <c r="Z3842" s="16"/>
      <c r="AA3842" s="16" t="str">
        <f>IF(COUNT(Q3842:Z3842)=0,"",SUM(Q3842:Q3842))</f>
        <v/>
      </c>
      <c r="AB3842" s="16" t="str">
        <f>IF(COUNT(Q3842:Z3842)=0,"",SUM(R3842:S3842))</f>
        <v/>
      </c>
      <c r="AC3842" s="16" t="str">
        <f>IF(COUNT(Q3842:Z3842)=0,"",SUM(T3842:V3842))</f>
        <v/>
      </c>
      <c r="AD3842" s="16" t="str">
        <f>IF(COUNT(Q3842:Z3842)=0,"",SUM(W3842:Y3842))</f>
        <v/>
      </c>
      <c r="AE3842" s="16" t="str">
        <f>IF(COUNT(Q3842:Z3842)=0,"",SUM(Z3842:Z3842))</f>
        <v/>
      </c>
      <c r="AF3842" s="16" t="str">
        <f>IF(COUNT(Q3842:Z3842)=0,"",SUM(Q3842:Z3842))</f>
        <v/>
      </c>
      <c r="AG3842" s="17" t="str">
        <f>IFERROR((AA3842+AB3842)/AF3842,"")</f>
        <v/>
      </c>
      <c r="AH3842" s="16"/>
    </row>
    <row r="3843" spans="1:34" x14ac:dyDescent="0.2">
      <c r="A3843" s="4" t="s">
        <v>21</v>
      </c>
      <c r="B3843" s="4" t="s">
        <v>134</v>
      </c>
      <c r="C3843" s="4" t="s">
        <v>955</v>
      </c>
      <c r="D3843" s="4" t="s">
        <v>690</v>
      </c>
      <c r="E3843" s="4" t="s">
        <v>648</v>
      </c>
      <c r="F3843" s="4" t="s">
        <v>2929</v>
      </c>
      <c r="G3843" s="4" t="s">
        <v>157</v>
      </c>
      <c r="H3843" s="4" t="s">
        <v>165</v>
      </c>
      <c r="I3843" s="16"/>
      <c r="J3843" s="16"/>
      <c r="K3843" s="16"/>
      <c r="L3843" s="16"/>
      <c r="M3843" s="16"/>
      <c r="N3843" s="16"/>
      <c r="O3843" s="17" t="str">
        <f>IFERROR(K3843/I3843,"")</f>
        <v/>
      </c>
      <c r="P3843" s="17" t="str">
        <f>IFERROR(L3843/J3843,"")</f>
        <v/>
      </c>
      <c r="Q3843" s="16"/>
      <c r="R3843" s="16"/>
      <c r="S3843" s="16"/>
      <c r="T3843" s="16"/>
      <c r="U3843" s="16"/>
      <c r="V3843" s="16"/>
      <c r="W3843" s="16"/>
      <c r="X3843" s="16"/>
      <c r="Y3843" s="16"/>
      <c r="Z3843" s="16"/>
      <c r="AA3843" s="16" t="str">
        <f>IF(COUNT(Q3843:Z3843)=0,"",SUM(Q3843:Q3843))</f>
        <v/>
      </c>
      <c r="AB3843" s="16" t="str">
        <f>IF(COUNT(Q3843:Z3843)=0,"",SUM(R3843:S3843))</f>
        <v/>
      </c>
      <c r="AC3843" s="16" t="str">
        <f>IF(COUNT(Q3843:Z3843)=0,"",SUM(T3843:V3843))</f>
        <v/>
      </c>
      <c r="AD3843" s="16" t="str">
        <f>IF(COUNT(Q3843:Z3843)=0,"",SUM(W3843:Y3843))</f>
        <v/>
      </c>
      <c r="AE3843" s="16" t="str">
        <f>IF(COUNT(Q3843:Z3843)=0,"",SUM(Z3843:Z3843))</f>
        <v/>
      </c>
      <c r="AF3843" s="16" t="str">
        <f>IF(COUNT(Q3843:Z3843)=0,"",SUM(Q3843:Z3843))</f>
        <v/>
      </c>
      <c r="AG3843" s="17" t="str">
        <f>IFERROR((AA3843+AB3843)/AF3843,"")</f>
        <v/>
      </c>
      <c r="AH3843" s="16"/>
    </row>
    <row r="3844" spans="1:34" x14ac:dyDescent="0.2">
      <c r="A3844" s="4" t="s">
        <v>21</v>
      </c>
      <c r="B3844" s="4" t="s">
        <v>134</v>
      </c>
      <c r="C3844" s="4" t="s">
        <v>955</v>
      </c>
      <c r="D3844" s="4" t="s">
        <v>691</v>
      </c>
      <c r="E3844" s="4" t="s">
        <v>534</v>
      </c>
      <c r="F3844" s="4" t="s">
        <v>2933</v>
      </c>
      <c r="G3844" s="4" t="s">
        <v>157</v>
      </c>
      <c r="H3844" s="4" t="s">
        <v>164</v>
      </c>
      <c r="I3844" s="16"/>
      <c r="J3844" s="16"/>
      <c r="K3844" s="16"/>
      <c r="L3844" s="16"/>
      <c r="M3844" s="16"/>
      <c r="N3844" s="16"/>
      <c r="O3844" s="17" t="str">
        <f>IFERROR(K3844/I3844,"")</f>
        <v/>
      </c>
      <c r="P3844" s="17" t="str">
        <f>IFERROR(L3844/J3844,"")</f>
        <v/>
      </c>
      <c r="Q3844" s="16"/>
      <c r="R3844" s="16"/>
      <c r="S3844" s="16"/>
      <c r="T3844" s="16"/>
      <c r="U3844" s="16"/>
      <c r="V3844" s="16"/>
      <c r="W3844" s="16"/>
      <c r="X3844" s="16"/>
      <c r="Y3844" s="16"/>
      <c r="Z3844" s="16"/>
      <c r="AA3844" s="16" t="str">
        <f>IF(COUNT(Q3844:Z3844)=0,"",SUM(Q3844:Q3844))</f>
        <v/>
      </c>
      <c r="AB3844" s="16" t="str">
        <f>IF(COUNT(Q3844:Z3844)=0,"",SUM(R3844:S3844))</f>
        <v/>
      </c>
      <c r="AC3844" s="16" t="str">
        <f>IF(COUNT(Q3844:Z3844)=0,"",SUM(T3844:V3844))</f>
        <v/>
      </c>
      <c r="AD3844" s="16" t="str">
        <f>IF(COUNT(Q3844:Z3844)=0,"",SUM(W3844:Y3844))</f>
        <v/>
      </c>
      <c r="AE3844" s="16" t="str">
        <f>IF(COUNT(Q3844:Z3844)=0,"",SUM(Z3844:Z3844))</f>
        <v/>
      </c>
      <c r="AF3844" s="16" t="str">
        <f>IF(COUNT(Q3844:Z3844)=0,"",SUM(Q3844:Z3844))</f>
        <v/>
      </c>
      <c r="AG3844" s="17" t="str">
        <f>IFERROR((AA3844+AB3844)/AF3844,"")</f>
        <v/>
      </c>
      <c r="AH3844" s="16"/>
    </row>
    <row r="3845" spans="1:34" x14ac:dyDescent="0.2">
      <c r="A3845" s="4" t="s">
        <v>21</v>
      </c>
      <c r="B3845" s="4" t="s">
        <v>134</v>
      </c>
      <c r="C3845" s="4" t="s">
        <v>955</v>
      </c>
      <c r="D3845" s="4" t="s">
        <v>691</v>
      </c>
      <c r="E3845" s="4" t="s">
        <v>534</v>
      </c>
      <c r="F3845" s="4" t="s">
        <v>2942</v>
      </c>
      <c r="G3845" s="4" t="s">
        <v>157</v>
      </c>
      <c r="H3845" s="4" t="s">
        <v>164</v>
      </c>
      <c r="I3845" s="16"/>
      <c r="J3845" s="16"/>
      <c r="K3845" s="16"/>
      <c r="L3845" s="16"/>
      <c r="M3845" s="16"/>
      <c r="N3845" s="16"/>
      <c r="O3845" s="17" t="str">
        <f>IFERROR(K3845/I3845,"")</f>
        <v/>
      </c>
      <c r="P3845" s="17" t="str">
        <f>IFERROR(L3845/J3845,"")</f>
        <v/>
      </c>
      <c r="Q3845" s="16"/>
      <c r="R3845" s="16"/>
      <c r="S3845" s="16"/>
      <c r="T3845" s="16"/>
      <c r="U3845" s="16"/>
      <c r="V3845" s="16"/>
      <c r="W3845" s="16"/>
      <c r="X3845" s="16"/>
      <c r="Y3845" s="16"/>
      <c r="Z3845" s="16"/>
      <c r="AA3845" s="16" t="str">
        <f>IF(COUNT(Q3845:Z3845)=0,"",SUM(Q3845:Q3845))</f>
        <v/>
      </c>
      <c r="AB3845" s="16" t="str">
        <f>IF(COUNT(Q3845:Z3845)=0,"",SUM(R3845:S3845))</f>
        <v/>
      </c>
      <c r="AC3845" s="16" t="str">
        <f>IF(COUNT(Q3845:Z3845)=0,"",SUM(T3845:V3845))</f>
        <v/>
      </c>
      <c r="AD3845" s="16" t="str">
        <f>IF(COUNT(Q3845:Z3845)=0,"",SUM(W3845:Y3845))</f>
        <v/>
      </c>
      <c r="AE3845" s="16" t="str">
        <f>IF(COUNT(Q3845:Z3845)=0,"",SUM(Z3845:Z3845))</f>
        <v/>
      </c>
      <c r="AF3845" s="16" t="str">
        <f>IF(COUNT(Q3845:Z3845)=0,"",SUM(Q3845:Z3845))</f>
        <v/>
      </c>
      <c r="AG3845" s="17" t="str">
        <f>IFERROR((AA3845+AB3845)/AF3845,"")</f>
        <v/>
      </c>
      <c r="AH3845" s="16"/>
    </row>
    <row r="3846" spans="1:34" x14ac:dyDescent="0.2">
      <c r="A3846" s="4" t="s">
        <v>21</v>
      </c>
      <c r="B3846" s="4" t="s">
        <v>134</v>
      </c>
      <c r="C3846" s="4" t="s">
        <v>955</v>
      </c>
      <c r="D3846" s="4" t="s">
        <v>363</v>
      </c>
      <c r="E3846" s="4" t="s">
        <v>364</v>
      </c>
      <c r="F3846" s="4" t="s">
        <v>2954</v>
      </c>
      <c r="G3846" s="4" t="s">
        <v>157</v>
      </c>
      <c r="H3846" s="4" t="s">
        <v>164</v>
      </c>
      <c r="I3846" s="16"/>
      <c r="J3846" s="16"/>
      <c r="K3846" s="16"/>
      <c r="L3846" s="16"/>
      <c r="M3846" s="16"/>
      <c r="N3846" s="16"/>
      <c r="O3846" s="17" t="str">
        <f>IFERROR(K3846/I3846,"")</f>
        <v/>
      </c>
      <c r="P3846" s="17" t="str">
        <f>IFERROR(L3846/J3846,"")</f>
        <v/>
      </c>
      <c r="Q3846" s="16"/>
      <c r="R3846" s="16"/>
      <c r="S3846" s="16"/>
      <c r="T3846" s="16"/>
      <c r="U3846" s="16"/>
      <c r="V3846" s="16"/>
      <c r="W3846" s="16"/>
      <c r="X3846" s="16"/>
      <c r="Y3846" s="16"/>
      <c r="Z3846" s="16"/>
      <c r="AA3846" s="16" t="str">
        <f>IF(COUNT(Q3846:Z3846)=0,"",SUM(Q3846:Q3846))</f>
        <v/>
      </c>
      <c r="AB3846" s="16" t="str">
        <f>IF(COUNT(Q3846:Z3846)=0,"",SUM(R3846:S3846))</f>
        <v/>
      </c>
      <c r="AC3846" s="16" t="str">
        <f>IF(COUNT(Q3846:Z3846)=0,"",SUM(T3846:V3846))</f>
        <v/>
      </c>
      <c r="AD3846" s="16" t="str">
        <f>IF(COUNT(Q3846:Z3846)=0,"",SUM(W3846:Y3846))</f>
        <v/>
      </c>
      <c r="AE3846" s="16" t="str">
        <f>IF(COUNT(Q3846:Z3846)=0,"",SUM(Z3846:Z3846))</f>
        <v/>
      </c>
      <c r="AF3846" s="16" t="str">
        <f>IF(COUNT(Q3846:Z3846)=0,"",SUM(Q3846:Z3846))</f>
        <v/>
      </c>
      <c r="AG3846" s="17" t="str">
        <f>IFERROR((AA3846+AB3846)/AF3846,"")</f>
        <v/>
      </c>
      <c r="AH3846" s="16"/>
    </row>
    <row r="3847" spans="1:34" x14ac:dyDescent="0.2">
      <c r="A3847" s="4" t="s">
        <v>21</v>
      </c>
      <c r="B3847" s="4" t="s">
        <v>134</v>
      </c>
      <c r="C3847" s="4" t="s">
        <v>955</v>
      </c>
      <c r="D3847" s="4" t="s">
        <v>363</v>
      </c>
      <c r="E3847" s="4" t="s">
        <v>364</v>
      </c>
      <c r="F3847" s="4" t="s">
        <v>2955</v>
      </c>
      <c r="G3847" s="4" t="s">
        <v>157</v>
      </c>
      <c r="H3847" s="4" t="s">
        <v>163</v>
      </c>
      <c r="I3847" s="16"/>
      <c r="J3847" s="16"/>
      <c r="K3847" s="16"/>
      <c r="L3847" s="16"/>
      <c r="M3847" s="16"/>
      <c r="N3847" s="16"/>
      <c r="O3847" s="17" t="str">
        <f>IFERROR(K3847/I3847,"")</f>
        <v/>
      </c>
      <c r="P3847" s="17" t="str">
        <f>IFERROR(L3847/J3847,"")</f>
        <v/>
      </c>
      <c r="Q3847" s="16"/>
      <c r="R3847" s="16"/>
      <c r="S3847" s="16"/>
      <c r="T3847" s="16"/>
      <c r="U3847" s="16"/>
      <c r="V3847" s="16"/>
      <c r="W3847" s="16"/>
      <c r="X3847" s="16"/>
      <c r="Y3847" s="16"/>
      <c r="Z3847" s="16"/>
      <c r="AA3847" s="16" t="str">
        <f>IF(COUNT(Q3847:Z3847)=0,"",SUM(Q3847:Q3847))</f>
        <v/>
      </c>
      <c r="AB3847" s="16" t="str">
        <f>IF(COUNT(Q3847:Z3847)=0,"",SUM(R3847:S3847))</f>
        <v/>
      </c>
      <c r="AC3847" s="16" t="str">
        <f>IF(COUNT(Q3847:Z3847)=0,"",SUM(T3847:V3847))</f>
        <v/>
      </c>
      <c r="AD3847" s="16" t="str">
        <f>IF(COUNT(Q3847:Z3847)=0,"",SUM(W3847:Y3847))</f>
        <v/>
      </c>
      <c r="AE3847" s="16" t="str">
        <f>IF(COUNT(Q3847:Z3847)=0,"",SUM(Z3847:Z3847))</f>
        <v/>
      </c>
      <c r="AF3847" s="16" t="str">
        <f>IF(COUNT(Q3847:Z3847)=0,"",SUM(Q3847:Z3847))</f>
        <v/>
      </c>
      <c r="AG3847" s="17" t="str">
        <f>IFERROR((AA3847+AB3847)/AF3847,"")</f>
        <v/>
      </c>
      <c r="AH3847" s="16"/>
    </row>
    <row r="3848" spans="1:34" x14ac:dyDescent="0.2">
      <c r="A3848" s="4" t="s">
        <v>21</v>
      </c>
      <c r="B3848" s="4" t="s">
        <v>134</v>
      </c>
      <c r="C3848" s="4" t="s">
        <v>955</v>
      </c>
      <c r="D3848" s="4" t="s">
        <v>363</v>
      </c>
      <c r="E3848" s="4" t="s">
        <v>364</v>
      </c>
      <c r="F3848" s="4" t="s">
        <v>2956</v>
      </c>
      <c r="G3848" s="4" t="s">
        <v>157</v>
      </c>
      <c r="H3848" s="4" t="s">
        <v>164</v>
      </c>
      <c r="I3848" s="16"/>
      <c r="J3848" s="16"/>
      <c r="K3848" s="16"/>
      <c r="L3848" s="16"/>
      <c r="M3848" s="16"/>
      <c r="N3848" s="16"/>
      <c r="O3848" s="17" t="str">
        <f>IFERROR(K3848/I3848,"")</f>
        <v/>
      </c>
      <c r="P3848" s="17" t="str">
        <f>IFERROR(L3848/J3848,"")</f>
        <v/>
      </c>
      <c r="Q3848" s="16"/>
      <c r="R3848" s="16"/>
      <c r="S3848" s="16"/>
      <c r="T3848" s="16"/>
      <c r="U3848" s="16"/>
      <c r="V3848" s="16"/>
      <c r="W3848" s="16"/>
      <c r="X3848" s="16"/>
      <c r="Y3848" s="16"/>
      <c r="Z3848" s="16"/>
      <c r="AA3848" s="16" t="str">
        <f>IF(COUNT(Q3848:Z3848)=0,"",SUM(Q3848:Q3848))</f>
        <v/>
      </c>
      <c r="AB3848" s="16" t="str">
        <f>IF(COUNT(Q3848:Z3848)=0,"",SUM(R3848:S3848))</f>
        <v/>
      </c>
      <c r="AC3848" s="16" t="str">
        <f>IF(COUNT(Q3848:Z3848)=0,"",SUM(T3848:V3848))</f>
        <v/>
      </c>
      <c r="AD3848" s="16" t="str">
        <f>IF(COUNT(Q3848:Z3848)=0,"",SUM(W3848:Y3848))</f>
        <v/>
      </c>
      <c r="AE3848" s="16" t="str">
        <f>IF(COUNT(Q3848:Z3848)=0,"",SUM(Z3848:Z3848))</f>
        <v/>
      </c>
      <c r="AF3848" s="16" t="str">
        <f>IF(COUNT(Q3848:Z3848)=0,"",SUM(Q3848:Z3848))</f>
        <v/>
      </c>
      <c r="AG3848" s="17" t="str">
        <f>IFERROR((AA3848+AB3848)/AF3848,"")</f>
        <v/>
      </c>
      <c r="AH3848" s="16"/>
    </row>
    <row r="3849" spans="1:34" x14ac:dyDescent="0.2">
      <c r="A3849" s="4" t="s">
        <v>21</v>
      </c>
      <c r="B3849" s="4" t="s">
        <v>134</v>
      </c>
      <c r="C3849" s="4" t="s">
        <v>955</v>
      </c>
      <c r="D3849" s="4" t="s">
        <v>363</v>
      </c>
      <c r="E3849" s="4" t="s">
        <v>364</v>
      </c>
      <c r="F3849" s="4" t="s">
        <v>2957</v>
      </c>
      <c r="G3849" s="4" t="s">
        <v>157</v>
      </c>
      <c r="H3849" s="4" t="s">
        <v>164</v>
      </c>
      <c r="I3849" s="16"/>
      <c r="J3849" s="16"/>
      <c r="K3849" s="16"/>
      <c r="L3849" s="16"/>
      <c r="M3849" s="16"/>
      <c r="N3849" s="16"/>
      <c r="O3849" s="17" t="str">
        <f>IFERROR(K3849/I3849,"")</f>
        <v/>
      </c>
      <c r="P3849" s="17" t="str">
        <f>IFERROR(L3849/J3849,"")</f>
        <v/>
      </c>
      <c r="Q3849" s="16"/>
      <c r="R3849" s="16"/>
      <c r="S3849" s="16"/>
      <c r="T3849" s="16"/>
      <c r="U3849" s="16"/>
      <c r="V3849" s="16"/>
      <c r="W3849" s="16"/>
      <c r="X3849" s="16"/>
      <c r="Y3849" s="16"/>
      <c r="Z3849" s="16"/>
      <c r="AA3849" s="16" t="str">
        <f>IF(COUNT(Q3849:Z3849)=0,"",SUM(Q3849:Q3849))</f>
        <v/>
      </c>
      <c r="AB3849" s="16" t="str">
        <f>IF(COUNT(Q3849:Z3849)=0,"",SUM(R3849:S3849))</f>
        <v/>
      </c>
      <c r="AC3849" s="16" t="str">
        <f>IF(COUNT(Q3849:Z3849)=0,"",SUM(T3849:V3849))</f>
        <v/>
      </c>
      <c r="AD3849" s="16" t="str">
        <f>IF(COUNT(Q3849:Z3849)=0,"",SUM(W3849:Y3849))</f>
        <v/>
      </c>
      <c r="AE3849" s="16" t="str">
        <f>IF(COUNT(Q3849:Z3849)=0,"",SUM(Z3849:Z3849))</f>
        <v/>
      </c>
      <c r="AF3849" s="16" t="str">
        <f>IF(COUNT(Q3849:Z3849)=0,"",SUM(Q3849:Z3849))</f>
        <v/>
      </c>
      <c r="AG3849" s="17" t="str">
        <f>IFERROR((AA3849+AB3849)/AF3849,"")</f>
        <v/>
      </c>
      <c r="AH3849" s="16"/>
    </row>
    <row r="3850" spans="1:34" x14ac:dyDescent="0.2">
      <c r="A3850" s="4" t="s">
        <v>21</v>
      </c>
      <c r="B3850" s="4" t="s">
        <v>134</v>
      </c>
      <c r="C3850" s="4" t="s">
        <v>955</v>
      </c>
      <c r="D3850" s="4" t="s">
        <v>363</v>
      </c>
      <c r="E3850" s="4" t="s">
        <v>364</v>
      </c>
      <c r="F3850" s="4" t="s">
        <v>2958</v>
      </c>
      <c r="G3850" s="4" t="s">
        <v>157</v>
      </c>
      <c r="H3850" s="4" t="s">
        <v>167</v>
      </c>
      <c r="I3850" s="16"/>
      <c r="J3850" s="16"/>
      <c r="K3850" s="16"/>
      <c r="L3850" s="16"/>
      <c r="M3850" s="16"/>
      <c r="N3850" s="16"/>
      <c r="O3850" s="17" t="str">
        <f>IFERROR(K3850/I3850,"")</f>
        <v/>
      </c>
      <c r="P3850" s="17" t="str">
        <f>IFERROR(L3850/J3850,"")</f>
        <v/>
      </c>
      <c r="Q3850" s="16"/>
      <c r="R3850" s="16"/>
      <c r="S3850" s="16"/>
      <c r="T3850" s="16"/>
      <c r="U3850" s="16"/>
      <c r="V3850" s="16"/>
      <c r="W3850" s="16"/>
      <c r="X3850" s="16"/>
      <c r="Y3850" s="16"/>
      <c r="Z3850" s="16"/>
      <c r="AA3850" s="16" t="str">
        <f>IF(COUNT(Q3850:Z3850)=0,"",SUM(Q3850:Q3850))</f>
        <v/>
      </c>
      <c r="AB3850" s="16" t="str">
        <f>IF(COUNT(Q3850:Z3850)=0,"",SUM(R3850:S3850))</f>
        <v/>
      </c>
      <c r="AC3850" s="16" t="str">
        <f>IF(COUNT(Q3850:Z3850)=0,"",SUM(T3850:V3850))</f>
        <v/>
      </c>
      <c r="AD3850" s="16" t="str">
        <f>IF(COUNT(Q3850:Z3850)=0,"",SUM(W3850:Y3850))</f>
        <v/>
      </c>
      <c r="AE3850" s="16" t="str">
        <f>IF(COUNT(Q3850:Z3850)=0,"",SUM(Z3850:Z3850))</f>
        <v/>
      </c>
      <c r="AF3850" s="16" t="str">
        <f>IF(COUNT(Q3850:Z3850)=0,"",SUM(Q3850:Z3850))</f>
        <v/>
      </c>
      <c r="AG3850" s="17" t="str">
        <f>IFERROR((AA3850+AB3850)/AF3850,"")</f>
        <v/>
      </c>
      <c r="AH3850" s="16"/>
    </row>
    <row r="3851" spans="1:34" x14ac:dyDescent="0.2">
      <c r="A3851" s="4" t="s">
        <v>21</v>
      </c>
      <c r="B3851" s="4" t="s">
        <v>134</v>
      </c>
      <c r="C3851" s="4" t="s">
        <v>955</v>
      </c>
      <c r="D3851" s="4" t="s">
        <v>363</v>
      </c>
      <c r="E3851" s="4" t="s">
        <v>364</v>
      </c>
      <c r="F3851" s="4" t="s">
        <v>2959</v>
      </c>
      <c r="G3851" s="4" t="s">
        <v>157</v>
      </c>
      <c r="H3851" s="4" t="s">
        <v>163</v>
      </c>
      <c r="I3851" s="16"/>
      <c r="J3851" s="16"/>
      <c r="K3851" s="16"/>
      <c r="L3851" s="16"/>
      <c r="M3851" s="16"/>
      <c r="N3851" s="16"/>
      <c r="O3851" s="17" t="str">
        <f>IFERROR(K3851/I3851,"")</f>
        <v/>
      </c>
      <c r="P3851" s="17" t="str">
        <f>IFERROR(L3851/J3851,"")</f>
        <v/>
      </c>
      <c r="Q3851" s="16"/>
      <c r="R3851" s="16"/>
      <c r="S3851" s="16"/>
      <c r="T3851" s="16"/>
      <c r="U3851" s="16"/>
      <c r="V3851" s="16"/>
      <c r="W3851" s="16"/>
      <c r="X3851" s="16"/>
      <c r="Y3851" s="16"/>
      <c r="Z3851" s="16"/>
      <c r="AA3851" s="16" t="str">
        <f>IF(COUNT(Q3851:Z3851)=0,"",SUM(Q3851:Q3851))</f>
        <v/>
      </c>
      <c r="AB3851" s="16" t="str">
        <f>IF(COUNT(Q3851:Z3851)=0,"",SUM(R3851:S3851))</f>
        <v/>
      </c>
      <c r="AC3851" s="16" t="str">
        <f>IF(COUNT(Q3851:Z3851)=0,"",SUM(T3851:V3851))</f>
        <v/>
      </c>
      <c r="AD3851" s="16" t="str">
        <f>IF(COUNT(Q3851:Z3851)=0,"",SUM(W3851:Y3851))</f>
        <v/>
      </c>
      <c r="AE3851" s="16" t="str">
        <f>IF(COUNT(Q3851:Z3851)=0,"",SUM(Z3851:Z3851))</f>
        <v/>
      </c>
      <c r="AF3851" s="16" t="str">
        <f>IF(COUNT(Q3851:Z3851)=0,"",SUM(Q3851:Z3851))</f>
        <v/>
      </c>
      <c r="AG3851" s="17" t="str">
        <f>IFERROR((AA3851+AB3851)/AF3851,"")</f>
        <v/>
      </c>
      <c r="AH3851" s="16"/>
    </row>
    <row r="3852" spans="1:34" x14ac:dyDescent="0.2">
      <c r="A3852" s="4" t="s">
        <v>21</v>
      </c>
      <c r="B3852" s="4" t="s">
        <v>134</v>
      </c>
      <c r="C3852" s="4" t="s">
        <v>955</v>
      </c>
      <c r="D3852" s="4" t="s">
        <v>363</v>
      </c>
      <c r="E3852" s="4" t="s">
        <v>364</v>
      </c>
      <c r="F3852" s="4" t="s">
        <v>2960</v>
      </c>
      <c r="G3852" s="4" t="s">
        <v>157</v>
      </c>
      <c r="H3852" s="4" t="s">
        <v>163</v>
      </c>
      <c r="I3852" s="16"/>
      <c r="J3852" s="16"/>
      <c r="K3852" s="16"/>
      <c r="L3852" s="16"/>
      <c r="M3852" s="16"/>
      <c r="N3852" s="16"/>
      <c r="O3852" s="17" t="str">
        <f>IFERROR(K3852/I3852,"")</f>
        <v/>
      </c>
      <c r="P3852" s="17" t="str">
        <f>IFERROR(L3852/J3852,"")</f>
        <v/>
      </c>
      <c r="Q3852" s="16"/>
      <c r="R3852" s="16"/>
      <c r="S3852" s="16"/>
      <c r="T3852" s="16"/>
      <c r="U3852" s="16"/>
      <c r="V3852" s="16"/>
      <c r="W3852" s="16"/>
      <c r="X3852" s="16"/>
      <c r="Y3852" s="16"/>
      <c r="Z3852" s="16"/>
      <c r="AA3852" s="16" t="str">
        <f>IF(COUNT(Q3852:Z3852)=0,"",SUM(Q3852:Q3852))</f>
        <v/>
      </c>
      <c r="AB3852" s="16" t="str">
        <f>IF(COUNT(Q3852:Z3852)=0,"",SUM(R3852:S3852))</f>
        <v/>
      </c>
      <c r="AC3852" s="16" t="str">
        <f>IF(COUNT(Q3852:Z3852)=0,"",SUM(T3852:V3852))</f>
        <v/>
      </c>
      <c r="AD3852" s="16" t="str">
        <f>IF(COUNT(Q3852:Z3852)=0,"",SUM(W3852:Y3852))</f>
        <v/>
      </c>
      <c r="AE3852" s="16" t="str">
        <f>IF(COUNT(Q3852:Z3852)=0,"",SUM(Z3852:Z3852))</f>
        <v/>
      </c>
      <c r="AF3852" s="16" t="str">
        <f>IF(COUNT(Q3852:Z3852)=0,"",SUM(Q3852:Z3852))</f>
        <v/>
      </c>
      <c r="AG3852" s="17" t="str">
        <f>IFERROR((AA3852+AB3852)/AF3852,"")</f>
        <v/>
      </c>
      <c r="AH3852" s="16"/>
    </row>
    <row r="3853" spans="1:34" x14ac:dyDescent="0.2">
      <c r="A3853" s="4" t="s">
        <v>21</v>
      </c>
      <c r="B3853" s="4" t="s">
        <v>134</v>
      </c>
      <c r="C3853" s="4" t="s">
        <v>955</v>
      </c>
      <c r="D3853" s="4" t="s">
        <v>363</v>
      </c>
      <c r="E3853" s="4" t="s">
        <v>364</v>
      </c>
      <c r="F3853" s="4" t="s">
        <v>2961</v>
      </c>
      <c r="G3853" s="4" t="s">
        <v>157</v>
      </c>
      <c r="H3853" s="4" t="s">
        <v>164</v>
      </c>
      <c r="I3853" s="16"/>
      <c r="J3853" s="16"/>
      <c r="K3853" s="16"/>
      <c r="L3853" s="16"/>
      <c r="M3853" s="16"/>
      <c r="N3853" s="16"/>
      <c r="O3853" s="17" t="str">
        <f>IFERROR(K3853/I3853,"")</f>
        <v/>
      </c>
      <c r="P3853" s="17" t="str">
        <f>IFERROR(L3853/J3853,"")</f>
        <v/>
      </c>
      <c r="Q3853" s="16"/>
      <c r="R3853" s="16"/>
      <c r="S3853" s="16"/>
      <c r="T3853" s="16"/>
      <c r="U3853" s="16"/>
      <c r="V3853" s="16"/>
      <c r="W3853" s="16"/>
      <c r="X3853" s="16"/>
      <c r="Y3853" s="16"/>
      <c r="Z3853" s="16"/>
      <c r="AA3853" s="16" t="str">
        <f>IF(COUNT(Q3853:Z3853)=0,"",SUM(Q3853:Q3853))</f>
        <v/>
      </c>
      <c r="AB3853" s="16" t="str">
        <f>IF(COUNT(Q3853:Z3853)=0,"",SUM(R3853:S3853))</f>
        <v/>
      </c>
      <c r="AC3853" s="16" t="str">
        <f>IF(COUNT(Q3853:Z3853)=0,"",SUM(T3853:V3853))</f>
        <v/>
      </c>
      <c r="AD3853" s="16" t="str">
        <f>IF(COUNT(Q3853:Z3853)=0,"",SUM(W3853:Y3853))</f>
        <v/>
      </c>
      <c r="AE3853" s="16" t="str">
        <f>IF(COUNT(Q3853:Z3853)=0,"",SUM(Z3853:Z3853))</f>
        <v/>
      </c>
      <c r="AF3853" s="16" t="str">
        <f>IF(COUNT(Q3853:Z3853)=0,"",SUM(Q3853:Z3853))</f>
        <v/>
      </c>
      <c r="AG3853" s="17" t="str">
        <f>IFERROR((AA3853+AB3853)/AF3853,"")</f>
        <v/>
      </c>
      <c r="AH3853" s="16"/>
    </row>
    <row r="3854" spans="1:34" x14ac:dyDescent="0.2">
      <c r="A3854" s="4" t="s">
        <v>21</v>
      </c>
      <c r="B3854" s="4" t="s">
        <v>134</v>
      </c>
      <c r="C3854" s="4" t="s">
        <v>955</v>
      </c>
      <c r="D3854" s="4" t="s">
        <v>363</v>
      </c>
      <c r="E3854" s="4" t="s">
        <v>364</v>
      </c>
      <c r="F3854" s="4" t="s">
        <v>2962</v>
      </c>
      <c r="G3854" s="4" t="s">
        <v>157</v>
      </c>
      <c r="H3854" s="4" t="s">
        <v>165</v>
      </c>
      <c r="I3854" s="16"/>
      <c r="J3854" s="16"/>
      <c r="K3854" s="16"/>
      <c r="L3854" s="16"/>
      <c r="M3854" s="16"/>
      <c r="N3854" s="16"/>
      <c r="O3854" s="17" t="str">
        <f>IFERROR(K3854/I3854,"")</f>
        <v/>
      </c>
      <c r="P3854" s="17" t="str">
        <f>IFERROR(L3854/J3854,"")</f>
        <v/>
      </c>
      <c r="Q3854" s="16"/>
      <c r="R3854" s="16"/>
      <c r="S3854" s="16"/>
      <c r="T3854" s="16"/>
      <c r="U3854" s="16"/>
      <c r="V3854" s="16"/>
      <c r="W3854" s="16"/>
      <c r="X3854" s="16"/>
      <c r="Y3854" s="16"/>
      <c r="Z3854" s="16"/>
      <c r="AA3854" s="16" t="str">
        <f>IF(COUNT(Q3854:Z3854)=0,"",SUM(Q3854:Q3854))</f>
        <v/>
      </c>
      <c r="AB3854" s="16" t="str">
        <f>IF(COUNT(Q3854:Z3854)=0,"",SUM(R3854:S3854))</f>
        <v/>
      </c>
      <c r="AC3854" s="16" t="str">
        <f>IF(COUNT(Q3854:Z3854)=0,"",SUM(T3854:V3854))</f>
        <v/>
      </c>
      <c r="AD3854" s="16" t="str">
        <f>IF(COUNT(Q3854:Z3854)=0,"",SUM(W3854:Y3854))</f>
        <v/>
      </c>
      <c r="AE3854" s="16" t="str">
        <f>IF(COUNT(Q3854:Z3854)=0,"",SUM(Z3854:Z3854))</f>
        <v/>
      </c>
      <c r="AF3854" s="16" t="str">
        <f>IF(COUNT(Q3854:Z3854)=0,"",SUM(Q3854:Z3854))</f>
        <v/>
      </c>
      <c r="AG3854" s="17" t="str">
        <f>IFERROR((AA3854+AB3854)/AF3854,"")</f>
        <v/>
      </c>
      <c r="AH3854" s="16"/>
    </row>
    <row r="3855" spans="1:34" x14ac:dyDescent="0.2">
      <c r="A3855" s="4" t="s">
        <v>21</v>
      </c>
      <c r="B3855" s="4" t="s">
        <v>134</v>
      </c>
      <c r="C3855" s="4" t="s">
        <v>955</v>
      </c>
      <c r="D3855" s="4" t="s">
        <v>363</v>
      </c>
      <c r="E3855" s="4" t="s">
        <v>364</v>
      </c>
      <c r="F3855" s="4" t="s">
        <v>2963</v>
      </c>
      <c r="G3855" s="4" t="s">
        <v>157</v>
      </c>
      <c r="H3855" s="4" t="s">
        <v>163</v>
      </c>
      <c r="I3855" s="16"/>
      <c r="J3855" s="16"/>
      <c r="K3855" s="16"/>
      <c r="L3855" s="16"/>
      <c r="M3855" s="16"/>
      <c r="N3855" s="16"/>
      <c r="O3855" s="17" t="str">
        <f>IFERROR(K3855/I3855,"")</f>
        <v/>
      </c>
      <c r="P3855" s="17" t="str">
        <f>IFERROR(L3855/J3855,"")</f>
        <v/>
      </c>
      <c r="Q3855" s="16"/>
      <c r="R3855" s="16"/>
      <c r="S3855" s="16"/>
      <c r="T3855" s="16"/>
      <c r="U3855" s="16"/>
      <c r="V3855" s="16"/>
      <c r="W3855" s="16"/>
      <c r="X3855" s="16"/>
      <c r="Y3855" s="16"/>
      <c r="Z3855" s="16"/>
      <c r="AA3855" s="16" t="str">
        <f>IF(COUNT(Q3855:Z3855)=0,"",SUM(Q3855:Q3855))</f>
        <v/>
      </c>
      <c r="AB3855" s="16" t="str">
        <f>IF(COUNT(Q3855:Z3855)=0,"",SUM(R3855:S3855))</f>
        <v/>
      </c>
      <c r="AC3855" s="16" t="str">
        <f>IF(COUNT(Q3855:Z3855)=0,"",SUM(T3855:V3855))</f>
        <v/>
      </c>
      <c r="AD3855" s="16" t="str">
        <f>IF(COUNT(Q3855:Z3855)=0,"",SUM(W3855:Y3855))</f>
        <v/>
      </c>
      <c r="AE3855" s="16" t="str">
        <f>IF(COUNT(Q3855:Z3855)=0,"",SUM(Z3855:Z3855))</f>
        <v/>
      </c>
      <c r="AF3855" s="16" t="str">
        <f>IF(COUNT(Q3855:Z3855)=0,"",SUM(Q3855:Z3855))</f>
        <v/>
      </c>
      <c r="AG3855" s="17" t="str">
        <f>IFERROR((AA3855+AB3855)/AF3855,"")</f>
        <v/>
      </c>
      <c r="AH3855" s="16"/>
    </row>
    <row r="3856" spans="1:34" x14ac:dyDescent="0.2">
      <c r="A3856" s="4" t="s">
        <v>21</v>
      </c>
      <c r="B3856" s="4" t="s">
        <v>134</v>
      </c>
      <c r="C3856" s="4" t="s">
        <v>955</v>
      </c>
      <c r="D3856" s="4" t="s">
        <v>363</v>
      </c>
      <c r="E3856" s="4" t="s">
        <v>364</v>
      </c>
      <c r="F3856" s="4" t="s">
        <v>2964</v>
      </c>
      <c r="G3856" s="4" t="s">
        <v>157</v>
      </c>
      <c r="H3856" s="4" t="s">
        <v>164</v>
      </c>
      <c r="I3856" s="16"/>
      <c r="J3856" s="16"/>
      <c r="K3856" s="16"/>
      <c r="L3856" s="16"/>
      <c r="M3856" s="16"/>
      <c r="N3856" s="16"/>
      <c r="O3856" s="17" t="str">
        <f>IFERROR(K3856/I3856,"")</f>
        <v/>
      </c>
      <c r="P3856" s="17" t="str">
        <f>IFERROR(L3856/J3856,"")</f>
        <v/>
      </c>
      <c r="Q3856" s="16"/>
      <c r="R3856" s="16"/>
      <c r="S3856" s="16"/>
      <c r="T3856" s="16"/>
      <c r="U3856" s="16"/>
      <c r="V3856" s="16"/>
      <c r="W3856" s="16"/>
      <c r="X3856" s="16"/>
      <c r="Y3856" s="16"/>
      <c r="Z3856" s="16"/>
      <c r="AA3856" s="16" t="str">
        <f>IF(COUNT(Q3856:Z3856)=0,"",SUM(Q3856:Q3856))</f>
        <v/>
      </c>
      <c r="AB3856" s="16" t="str">
        <f>IF(COUNT(Q3856:Z3856)=0,"",SUM(R3856:S3856))</f>
        <v/>
      </c>
      <c r="AC3856" s="16" t="str">
        <f>IF(COUNT(Q3856:Z3856)=0,"",SUM(T3856:V3856))</f>
        <v/>
      </c>
      <c r="AD3856" s="16" t="str">
        <f>IF(COUNT(Q3856:Z3856)=0,"",SUM(W3856:Y3856))</f>
        <v/>
      </c>
      <c r="AE3856" s="16" t="str">
        <f>IF(COUNT(Q3856:Z3856)=0,"",SUM(Z3856:Z3856))</f>
        <v/>
      </c>
      <c r="AF3856" s="16" t="str">
        <f>IF(COUNT(Q3856:Z3856)=0,"",SUM(Q3856:Z3856))</f>
        <v/>
      </c>
      <c r="AG3856" s="17" t="str">
        <f>IFERROR((AA3856+AB3856)/AF3856,"")</f>
        <v/>
      </c>
      <c r="AH3856" s="16"/>
    </row>
    <row r="3857" spans="1:34" x14ac:dyDescent="0.2">
      <c r="A3857" s="4" t="s">
        <v>21</v>
      </c>
      <c r="B3857" s="4" t="s">
        <v>134</v>
      </c>
      <c r="C3857" s="4" t="s">
        <v>955</v>
      </c>
      <c r="D3857" s="4" t="s">
        <v>363</v>
      </c>
      <c r="E3857" s="4" t="s">
        <v>364</v>
      </c>
      <c r="F3857" s="4" t="s">
        <v>2965</v>
      </c>
      <c r="G3857" s="4" t="s">
        <v>157</v>
      </c>
      <c r="H3857" s="4" t="s">
        <v>163</v>
      </c>
      <c r="I3857" s="16"/>
      <c r="J3857" s="16"/>
      <c r="K3857" s="16"/>
      <c r="L3857" s="16"/>
      <c r="M3857" s="16"/>
      <c r="N3857" s="16"/>
      <c r="O3857" s="17" t="str">
        <f>IFERROR(K3857/I3857,"")</f>
        <v/>
      </c>
      <c r="P3857" s="17" t="str">
        <f>IFERROR(L3857/J3857,"")</f>
        <v/>
      </c>
      <c r="Q3857" s="16"/>
      <c r="R3857" s="16"/>
      <c r="S3857" s="16"/>
      <c r="T3857" s="16"/>
      <c r="U3857" s="16"/>
      <c r="V3857" s="16"/>
      <c r="W3857" s="16"/>
      <c r="X3857" s="16"/>
      <c r="Y3857" s="16"/>
      <c r="Z3857" s="16"/>
      <c r="AA3857" s="16" t="str">
        <f>IF(COUNT(Q3857:Z3857)=0,"",SUM(Q3857:Q3857))</f>
        <v/>
      </c>
      <c r="AB3857" s="16" t="str">
        <f>IF(COUNT(Q3857:Z3857)=0,"",SUM(R3857:S3857))</f>
        <v/>
      </c>
      <c r="AC3857" s="16" t="str">
        <f>IF(COUNT(Q3857:Z3857)=0,"",SUM(T3857:V3857))</f>
        <v/>
      </c>
      <c r="AD3857" s="16" t="str">
        <f>IF(COUNT(Q3857:Z3857)=0,"",SUM(W3857:Y3857))</f>
        <v/>
      </c>
      <c r="AE3857" s="16" t="str">
        <f>IF(COUNT(Q3857:Z3857)=0,"",SUM(Z3857:Z3857))</f>
        <v/>
      </c>
      <c r="AF3857" s="16" t="str">
        <f>IF(COUNT(Q3857:Z3857)=0,"",SUM(Q3857:Z3857))</f>
        <v/>
      </c>
      <c r="AG3857" s="17" t="str">
        <f>IFERROR((AA3857+AB3857)/AF3857,"")</f>
        <v/>
      </c>
      <c r="AH3857" s="16"/>
    </row>
    <row r="3858" spans="1:34" x14ac:dyDescent="0.2">
      <c r="A3858" s="4" t="s">
        <v>21</v>
      </c>
      <c r="B3858" s="4" t="s">
        <v>134</v>
      </c>
      <c r="C3858" s="4" t="s">
        <v>955</v>
      </c>
      <c r="D3858" s="4" t="s">
        <v>363</v>
      </c>
      <c r="E3858" s="4" t="s">
        <v>364</v>
      </c>
      <c r="F3858" s="4" t="s">
        <v>2966</v>
      </c>
      <c r="G3858" s="4" t="s">
        <v>157</v>
      </c>
      <c r="H3858" s="4" t="s">
        <v>164</v>
      </c>
      <c r="I3858" s="16"/>
      <c r="J3858" s="16"/>
      <c r="K3858" s="16"/>
      <c r="L3858" s="16"/>
      <c r="M3858" s="16"/>
      <c r="N3858" s="16"/>
      <c r="O3858" s="17" t="str">
        <f>IFERROR(K3858/I3858,"")</f>
        <v/>
      </c>
      <c r="P3858" s="17" t="str">
        <f>IFERROR(L3858/J3858,"")</f>
        <v/>
      </c>
      <c r="Q3858" s="16"/>
      <c r="R3858" s="16"/>
      <c r="S3858" s="16"/>
      <c r="T3858" s="16"/>
      <c r="U3858" s="16"/>
      <c r="V3858" s="16"/>
      <c r="W3858" s="16"/>
      <c r="X3858" s="16"/>
      <c r="Y3858" s="16"/>
      <c r="Z3858" s="16"/>
      <c r="AA3858" s="16" t="str">
        <f>IF(COUNT(Q3858:Z3858)=0,"",SUM(Q3858:Q3858))</f>
        <v/>
      </c>
      <c r="AB3858" s="16" t="str">
        <f>IF(COUNT(Q3858:Z3858)=0,"",SUM(R3858:S3858))</f>
        <v/>
      </c>
      <c r="AC3858" s="16" t="str">
        <f>IF(COUNT(Q3858:Z3858)=0,"",SUM(T3858:V3858))</f>
        <v/>
      </c>
      <c r="AD3858" s="16" t="str">
        <f>IF(COUNT(Q3858:Z3858)=0,"",SUM(W3858:Y3858))</f>
        <v/>
      </c>
      <c r="AE3858" s="16" t="str">
        <f>IF(COUNT(Q3858:Z3858)=0,"",SUM(Z3858:Z3858))</f>
        <v/>
      </c>
      <c r="AF3858" s="16" t="str">
        <f>IF(COUNT(Q3858:Z3858)=0,"",SUM(Q3858:Z3858))</f>
        <v/>
      </c>
      <c r="AG3858" s="17" t="str">
        <f>IFERROR((AA3858+AB3858)/AF3858,"")</f>
        <v/>
      </c>
      <c r="AH3858" s="16"/>
    </row>
    <row r="3859" spans="1:34" x14ac:dyDescent="0.2">
      <c r="A3859" s="4" t="s">
        <v>21</v>
      </c>
      <c r="B3859" s="4" t="s">
        <v>134</v>
      </c>
      <c r="C3859" s="4" t="s">
        <v>955</v>
      </c>
      <c r="D3859" s="4" t="s">
        <v>363</v>
      </c>
      <c r="E3859" s="4" t="s">
        <v>364</v>
      </c>
      <c r="F3859" s="4" t="s">
        <v>2967</v>
      </c>
      <c r="G3859" s="4" t="s">
        <v>157</v>
      </c>
      <c r="H3859" s="4" t="s">
        <v>164</v>
      </c>
      <c r="I3859" s="16"/>
      <c r="J3859" s="16"/>
      <c r="K3859" s="16"/>
      <c r="L3859" s="16"/>
      <c r="M3859" s="16"/>
      <c r="N3859" s="16"/>
      <c r="O3859" s="17" t="str">
        <f>IFERROR(K3859/I3859,"")</f>
        <v/>
      </c>
      <c r="P3859" s="17" t="str">
        <f>IFERROR(L3859/J3859,"")</f>
        <v/>
      </c>
      <c r="Q3859" s="16"/>
      <c r="R3859" s="16"/>
      <c r="S3859" s="16"/>
      <c r="T3859" s="16"/>
      <c r="U3859" s="16"/>
      <c r="V3859" s="16"/>
      <c r="W3859" s="16"/>
      <c r="X3859" s="16"/>
      <c r="Y3859" s="16"/>
      <c r="Z3859" s="16"/>
      <c r="AA3859" s="16" t="str">
        <f>IF(COUNT(Q3859:Z3859)=0,"",SUM(Q3859:Q3859))</f>
        <v/>
      </c>
      <c r="AB3859" s="16" t="str">
        <f>IF(COUNT(Q3859:Z3859)=0,"",SUM(R3859:S3859))</f>
        <v/>
      </c>
      <c r="AC3859" s="16" t="str">
        <f>IF(COUNT(Q3859:Z3859)=0,"",SUM(T3859:V3859))</f>
        <v/>
      </c>
      <c r="AD3859" s="16" t="str">
        <f>IF(COUNT(Q3859:Z3859)=0,"",SUM(W3859:Y3859))</f>
        <v/>
      </c>
      <c r="AE3859" s="16" t="str">
        <f>IF(COUNT(Q3859:Z3859)=0,"",SUM(Z3859:Z3859))</f>
        <v/>
      </c>
      <c r="AF3859" s="16" t="str">
        <f>IF(COUNT(Q3859:Z3859)=0,"",SUM(Q3859:Z3859))</f>
        <v/>
      </c>
      <c r="AG3859" s="17" t="str">
        <f>IFERROR((AA3859+AB3859)/AF3859,"")</f>
        <v/>
      </c>
      <c r="AH3859" s="16"/>
    </row>
    <row r="3860" spans="1:34" x14ac:dyDescent="0.2">
      <c r="A3860" s="4" t="s">
        <v>21</v>
      </c>
      <c r="B3860" s="4" t="s">
        <v>134</v>
      </c>
      <c r="C3860" s="4" t="s">
        <v>955</v>
      </c>
      <c r="D3860" s="4" t="s">
        <v>363</v>
      </c>
      <c r="E3860" s="4" t="s">
        <v>364</v>
      </c>
      <c r="F3860" s="4" t="s">
        <v>2968</v>
      </c>
      <c r="G3860" s="4" t="s">
        <v>157</v>
      </c>
      <c r="H3860" s="4" t="s">
        <v>167</v>
      </c>
      <c r="I3860" s="16"/>
      <c r="J3860" s="16"/>
      <c r="K3860" s="16"/>
      <c r="L3860" s="16"/>
      <c r="M3860" s="16"/>
      <c r="N3860" s="16"/>
      <c r="O3860" s="17" t="str">
        <f>IFERROR(K3860/I3860,"")</f>
        <v/>
      </c>
      <c r="P3860" s="17" t="str">
        <f>IFERROR(L3860/J3860,"")</f>
        <v/>
      </c>
      <c r="Q3860" s="16"/>
      <c r="R3860" s="16"/>
      <c r="S3860" s="16"/>
      <c r="T3860" s="16"/>
      <c r="U3860" s="16"/>
      <c r="V3860" s="16"/>
      <c r="W3860" s="16"/>
      <c r="X3860" s="16"/>
      <c r="Y3860" s="16"/>
      <c r="Z3860" s="16"/>
      <c r="AA3860" s="16" t="str">
        <f>IF(COUNT(Q3860:Z3860)=0,"",SUM(Q3860:Q3860))</f>
        <v/>
      </c>
      <c r="AB3860" s="16" t="str">
        <f>IF(COUNT(Q3860:Z3860)=0,"",SUM(R3860:S3860))</f>
        <v/>
      </c>
      <c r="AC3860" s="16" t="str">
        <f>IF(COUNT(Q3860:Z3860)=0,"",SUM(T3860:V3860))</f>
        <v/>
      </c>
      <c r="AD3860" s="16" t="str">
        <f>IF(COUNT(Q3860:Z3860)=0,"",SUM(W3860:Y3860))</f>
        <v/>
      </c>
      <c r="AE3860" s="16" t="str">
        <f>IF(COUNT(Q3860:Z3860)=0,"",SUM(Z3860:Z3860))</f>
        <v/>
      </c>
      <c r="AF3860" s="16" t="str">
        <f>IF(COUNT(Q3860:Z3860)=0,"",SUM(Q3860:Z3860))</f>
        <v/>
      </c>
      <c r="AG3860" s="17" t="str">
        <f>IFERROR((AA3860+AB3860)/AF3860,"")</f>
        <v/>
      </c>
      <c r="AH3860" s="16"/>
    </row>
    <row r="3861" spans="1:34" x14ac:dyDescent="0.2">
      <c r="A3861" s="4" t="s">
        <v>21</v>
      </c>
      <c r="B3861" s="4" t="s">
        <v>134</v>
      </c>
      <c r="C3861" s="4" t="s">
        <v>955</v>
      </c>
      <c r="D3861" s="4" t="s">
        <v>363</v>
      </c>
      <c r="E3861" s="4" t="s">
        <v>364</v>
      </c>
      <c r="F3861" s="4" t="s">
        <v>2969</v>
      </c>
      <c r="G3861" s="4" t="s">
        <v>157</v>
      </c>
      <c r="H3861" s="4" t="s">
        <v>163</v>
      </c>
      <c r="I3861" s="16"/>
      <c r="J3861" s="16"/>
      <c r="K3861" s="16"/>
      <c r="L3861" s="16"/>
      <c r="M3861" s="16"/>
      <c r="N3861" s="16"/>
      <c r="O3861" s="17" t="str">
        <f>IFERROR(K3861/I3861,"")</f>
        <v/>
      </c>
      <c r="P3861" s="17" t="str">
        <f>IFERROR(L3861/J3861,"")</f>
        <v/>
      </c>
      <c r="Q3861" s="16"/>
      <c r="R3861" s="16"/>
      <c r="S3861" s="16"/>
      <c r="T3861" s="16"/>
      <c r="U3861" s="16"/>
      <c r="V3861" s="16"/>
      <c r="W3861" s="16"/>
      <c r="X3861" s="16"/>
      <c r="Y3861" s="16"/>
      <c r="Z3861" s="16"/>
      <c r="AA3861" s="16" t="str">
        <f>IF(COUNT(Q3861:Z3861)=0,"",SUM(Q3861:Q3861))</f>
        <v/>
      </c>
      <c r="AB3861" s="16" t="str">
        <f>IF(COUNT(Q3861:Z3861)=0,"",SUM(R3861:S3861))</f>
        <v/>
      </c>
      <c r="AC3861" s="16" t="str">
        <f>IF(COUNT(Q3861:Z3861)=0,"",SUM(T3861:V3861))</f>
        <v/>
      </c>
      <c r="AD3861" s="16" t="str">
        <f>IF(COUNT(Q3861:Z3861)=0,"",SUM(W3861:Y3861))</f>
        <v/>
      </c>
      <c r="AE3861" s="16" t="str">
        <f>IF(COUNT(Q3861:Z3861)=0,"",SUM(Z3861:Z3861))</f>
        <v/>
      </c>
      <c r="AF3861" s="16" t="str">
        <f>IF(COUNT(Q3861:Z3861)=0,"",SUM(Q3861:Z3861))</f>
        <v/>
      </c>
      <c r="AG3861" s="17" t="str">
        <f>IFERROR((AA3861+AB3861)/AF3861,"")</f>
        <v/>
      </c>
      <c r="AH3861" s="16"/>
    </row>
    <row r="3862" spans="1:34" x14ac:dyDescent="0.2">
      <c r="A3862" s="4" t="s">
        <v>21</v>
      </c>
      <c r="B3862" s="4" t="s">
        <v>134</v>
      </c>
      <c r="C3862" s="4" t="s">
        <v>955</v>
      </c>
      <c r="D3862" s="4" t="s">
        <v>363</v>
      </c>
      <c r="E3862" s="4" t="s">
        <v>364</v>
      </c>
      <c r="F3862" s="4" t="s">
        <v>2970</v>
      </c>
      <c r="G3862" s="4" t="s">
        <v>157</v>
      </c>
      <c r="H3862" s="4" t="s">
        <v>163</v>
      </c>
      <c r="I3862" s="16"/>
      <c r="J3862" s="16"/>
      <c r="K3862" s="16"/>
      <c r="L3862" s="16"/>
      <c r="M3862" s="16"/>
      <c r="N3862" s="16"/>
      <c r="O3862" s="17" t="str">
        <f>IFERROR(K3862/I3862,"")</f>
        <v/>
      </c>
      <c r="P3862" s="17" t="str">
        <f>IFERROR(L3862/J3862,"")</f>
        <v/>
      </c>
      <c r="Q3862" s="16"/>
      <c r="R3862" s="16"/>
      <c r="S3862" s="16"/>
      <c r="T3862" s="16"/>
      <c r="U3862" s="16"/>
      <c r="V3862" s="16"/>
      <c r="W3862" s="16"/>
      <c r="X3862" s="16"/>
      <c r="Y3862" s="16"/>
      <c r="Z3862" s="16"/>
      <c r="AA3862" s="16" t="str">
        <f>IF(COUNT(Q3862:Z3862)=0,"",SUM(Q3862:Q3862))</f>
        <v/>
      </c>
      <c r="AB3862" s="16" t="str">
        <f>IF(COUNT(Q3862:Z3862)=0,"",SUM(R3862:S3862))</f>
        <v/>
      </c>
      <c r="AC3862" s="16" t="str">
        <f>IF(COUNT(Q3862:Z3862)=0,"",SUM(T3862:V3862))</f>
        <v/>
      </c>
      <c r="AD3862" s="16" t="str">
        <f>IF(COUNT(Q3862:Z3862)=0,"",SUM(W3862:Y3862))</f>
        <v/>
      </c>
      <c r="AE3862" s="16" t="str">
        <f>IF(COUNT(Q3862:Z3862)=0,"",SUM(Z3862:Z3862))</f>
        <v/>
      </c>
      <c r="AF3862" s="16" t="str">
        <f>IF(COUNT(Q3862:Z3862)=0,"",SUM(Q3862:Z3862))</f>
        <v/>
      </c>
      <c r="AG3862" s="17" t="str">
        <f>IFERROR((AA3862+AB3862)/AF3862,"")</f>
        <v/>
      </c>
      <c r="AH3862" s="16"/>
    </row>
    <row r="3863" spans="1:34" x14ac:dyDescent="0.2">
      <c r="A3863" s="4" t="s">
        <v>21</v>
      </c>
      <c r="B3863" s="4" t="s">
        <v>134</v>
      </c>
      <c r="C3863" s="4" t="s">
        <v>955</v>
      </c>
      <c r="D3863" s="4" t="s">
        <v>363</v>
      </c>
      <c r="E3863" s="4" t="s">
        <v>364</v>
      </c>
      <c r="F3863" s="4" t="s">
        <v>2971</v>
      </c>
      <c r="G3863" s="4" t="s">
        <v>157</v>
      </c>
      <c r="H3863" s="4" t="s">
        <v>164</v>
      </c>
      <c r="I3863" s="16"/>
      <c r="J3863" s="16"/>
      <c r="K3863" s="16"/>
      <c r="L3863" s="16"/>
      <c r="M3863" s="16"/>
      <c r="N3863" s="16"/>
      <c r="O3863" s="17" t="str">
        <f>IFERROR(K3863/I3863,"")</f>
        <v/>
      </c>
      <c r="P3863" s="17" t="str">
        <f>IFERROR(L3863/J3863,"")</f>
        <v/>
      </c>
      <c r="Q3863" s="16"/>
      <c r="R3863" s="16"/>
      <c r="S3863" s="16"/>
      <c r="T3863" s="16"/>
      <c r="U3863" s="16"/>
      <c r="V3863" s="16"/>
      <c r="W3863" s="16"/>
      <c r="X3863" s="16"/>
      <c r="Y3863" s="16"/>
      <c r="Z3863" s="16"/>
      <c r="AA3863" s="16" t="str">
        <f>IF(COUNT(Q3863:Z3863)=0,"",SUM(Q3863:Q3863))</f>
        <v/>
      </c>
      <c r="AB3863" s="16" t="str">
        <f>IF(COUNT(Q3863:Z3863)=0,"",SUM(R3863:S3863))</f>
        <v/>
      </c>
      <c r="AC3863" s="16" t="str">
        <f>IF(COUNT(Q3863:Z3863)=0,"",SUM(T3863:V3863))</f>
        <v/>
      </c>
      <c r="AD3863" s="16" t="str">
        <f>IF(COUNT(Q3863:Z3863)=0,"",SUM(W3863:Y3863))</f>
        <v/>
      </c>
      <c r="AE3863" s="16" t="str">
        <f>IF(COUNT(Q3863:Z3863)=0,"",SUM(Z3863:Z3863))</f>
        <v/>
      </c>
      <c r="AF3863" s="16" t="str">
        <f>IF(COUNT(Q3863:Z3863)=0,"",SUM(Q3863:Z3863))</f>
        <v/>
      </c>
      <c r="AG3863" s="17" t="str">
        <f>IFERROR((AA3863+AB3863)/AF3863,"")</f>
        <v/>
      </c>
      <c r="AH3863" s="16"/>
    </row>
    <row r="3864" spans="1:34" x14ac:dyDescent="0.2">
      <c r="A3864" s="4" t="s">
        <v>21</v>
      </c>
      <c r="B3864" s="4" t="s">
        <v>134</v>
      </c>
      <c r="C3864" s="4" t="s">
        <v>955</v>
      </c>
      <c r="D3864" s="4" t="s">
        <v>363</v>
      </c>
      <c r="E3864" s="4" t="s">
        <v>364</v>
      </c>
      <c r="F3864" s="4" t="s">
        <v>2972</v>
      </c>
      <c r="G3864" s="4" t="s">
        <v>157</v>
      </c>
      <c r="H3864" s="4" t="s">
        <v>165</v>
      </c>
      <c r="I3864" s="16"/>
      <c r="J3864" s="16"/>
      <c r="K3864" s="16"/>
      <c r="L3864" s="16"/>
      <c r="M3864" s="16"/>
      <c r="N3864" s="16"/>
      <c r="O3864" s="17" t="str">
        <f>IFERROR(K3864/I3864,"")</f>
        <v/>
      </c>
      <c r="P3864" s="17" t="str">
        <f>IFERROR(L3864/J3864,"")</f>
        <v/>
      </c>
      <c r="Q3864" s="16"/>
      <c r="R3864" s="16"/>
      <c r="S3864" s="16"/>
      <c r="T3864" s="16"/>
      <c r="U3864" s="16"/>
      <c r="V3864" s="16"/>
      <c r="W3864" s="16"/>
      <c r="X3864" s="16"/>
      <c r="Y3864" s="16"/>
      <c r="Z3864" s="16"/>
      <c r="AA3864" s="16" t="str">
        <f>IF(COUNT(Q3864:Z3864)=0,"",SUM(Q3864:Q3864))</f>
        <v/>
      </c>
      <c r="AB3864" s="16" t="str">
        <f>IF(COUNT(Q3864:Z3864)=0,"",SUM(R3864:S3864))</f>
        <v/>
      </c>
      <c r="AC3864" s="16" t="str">
        <f>IF(COUNT(Q3864:Z3864)=0,"",SUM(T3864:V3864))</f>
        <v/>
      </c>
      <c r="AD3864" s="16" t="str">
        <f>IF(COUNT(Q3864:Z3864)=0,"",SUM(W3864:Y3864))</f>
        <v/>
      </c>
      <c r="AE3864" s="16" t="str">
        <f>IF(COUNT(Q3864:Z3864)=0,"",SUM(Z3864:Z3864))</f>
        <v/>
      </c>
      <c r="AF3864" s="16" t="str">
        <f>IF(COUNT(Q3864:Z3864)=0,"",SUM(Q3864:Z3864))</f>
        <v/>
      </c>
      <c r="AG3864" s="17" t="str">
        <f>IFERROR((AA3864+AB3864)/AF3864,"")</f>
        <v/>
      </c>
      <c r="AH3864" s="16"/>
    </row>
    <row r="3865" spans="1:34" x14ac:dyDescent="0.2">
      <c r="A3865" s="4" t="s">
        <v>21</v>
      </c>
      <c r="B3865" s="4" t="s">
        <v>134</v>
      </c>
      <c r="C3865" s="4" t="s">
        <v>955</v>
      </c>
      <c r="D3865" s="4" t="s">
        <v>363</v>
      </c>
      <c r="E3865" s="4" t="s">
        <v>364</v>
      </c>
      <c r="F3865" s="4" t="s">
        <v>2973</v>
      </c>
      <c r="G3865" s="4" t="s">
        <v>157</v>
      </c>
      <c r="H3865" s="4" t="s">
        <v>163</v>
      </c>
      <c r="I3865" s="16"/>
      <c r="J3865" s="16"/>
      <c r="K3865" s="16"/>
      <c r="L3865" s="16"/>
      <c r="M3865" s="16"/>
      <c r="N3865" s="16"/>
      <c r="O3865" s="17" t="str">
        <f>IFERROR(K3865/I3865,"")</f>
        <v/>
      </c>
      <c r="P3865" s="17" t="str">
        <f>IFERROR(L3865/J3865,"")</f>
        <v/>
      </c>
      <c r="Q3865" s="16"/>
      <c r="R3865" s="16"/>
      <c r="S3865" s="16"/>
      <c r="T3865" s="16"/>
      <c r="U3865" s="16"/>
      <c r="V3865" s="16"/>
      <c r="W3865" s="16"/>
      <c r="X3865" s="16"/>
      <c r="Y3865" s="16"/>
      <c r="Z3865" s="16"/>
      <c r="AA3865" s="16" t="str">
        <f>IF(COUNT(Q3865:Z3865)=0,"",SUM(Q3865:Q3865))</f>
        <v/>
      </c>
      <c r="AB3865" s="16" t="str">
        <f>IF(COUNT(Q3865:Z3865)=0,"",SUM(R3865:S3865))</f>
        <v/>
      </c>
      <c r="AC3865" s="16" t="str">
        <f>IF(COUNT(Q3865:Z3865)=0,"",SUM(T3865:V3865))</f>
        <v/>
      </c>
      <c r="AD3865" s="16" t="str">
        <f>IF(COUNT(Q3865:Z3865)=0,"",SUM(W3865:Y3865))</f>
        <v/>
      </c>
      <c r="AE3865" s="16" t="str">
        <f>IF(COUNT(Q3865:Z3865)=0,"",SUM(Z3865:Z3865))</f>
        <v/>
      </c>
      <c r="AF3865" s="16" t="str">
        <f>IF(COUNT(Q3865:Z3865)=0,"",SUM(Q3865:Z3865))</f>
        <v/>
      </c>
      <c r="AG3865" s="17" t="str">
        <f>IFERROR((AA3865+AB3865)/AF3865,"")</f>
        <v/>
      </c>
      <c r="AH3865" s="16"/>
    </row>
    <row r="3866" spans="1:34" x14ac:dyDescent="0.2">
      <c r="A3866" s="4" t="s">
        <v>21</v>
      </c>
      <c r="B3866" s="4" t="s">
        <v>134</v>
      </c>
      <c r="C3866" s="4" t="s">
        <v>955</v>
      </c>
      <c r="D3866" s="4" t="s">
        <v>696</v>
      </c>
      <c r="E3866" s="4" t="s">
        <v>697</v>
      </c>
      <c r="F3866" s="4" t="s">
        <v>2974</v>
      </c>
      <c r="G3866" s="4" t="s">
        <v>157</v>
      </c>
      <c r="H3866" s="4" t="s">
        <v>167</v>
      </c>
      <c r="I3866" s="16"/>
      <c r="J3866" s="16">
        <v>427</v>
      </c>
      <c r="K3866" s="16"/>
      <c r="L3866" s="16">
        <v>155</v>
      </c>
      <c r="M3866" s="16">
        <v>0</v>
      </c>
      <c r="N3866" s="16">
        <v>78</v>
      </c>
      <c r="O3866" s="17" t="str">
        <f>IFERROR(K3866/I3866,"")</f>
        <v/>
      </c>
      <c r="P3866" s="17">
        <f>IFERROR(L3866/J3866,"")</f>
        <v>0.36299765807962531</v>
      </c>
      <c r="Q3866" s="16"/>
      <c r="R3866" s="16">
        <v>0</v>
      </c>
      <c r="S3866" s="16">
        <v>0</v>
      </c>
      <c r="T3866" s="16"/>
      <c r="U3866" s="16">
        <v>117</v>
      </c>
      <c r="V3866" s="16"/>
      <c r="W3866" s="16">
        <v>0</v>
      </c>
      <c r="X3866" s="16">
        <v>26</v>
      </c>
      <c r="Y3866" s="16">
        <v>0</v>
      </c>
      <c r="Z3866" s="16">
        <v>43</v>
      </c>
      <c r="AA3866" s="16">
        <f>IF(COUNT(Q3866:Z3866)=0,"",SUM(Q3866:Q3866))</f>
        <v>0</v>
      </c>
      <c r="AB3866" s="16">
        <f>IF(COUNT(Q3866:Z3866)=0,"",SUM(R3866:S3866))</f>
        <v>0</v>
      </c>
      <c r="AC3866" s="16">
        <f>IF(COUNT(Q3866:Z3866)=0,"",SUM(T3866:V3866))</f>
        <v>117</v>
      </c>
      <c r="AD3866" s="16">
        <f>IF(COUNT(Q3866:Z3866)=0,"",SUM(W3866:Y3866))</f>
        <v>26</v>
      </c>
      <c r="AE3866" s="16">
        <f>IF(COUNT(Q3866:Z3866)=0,"",SUM(Z3866:Z3866))</f>
        <v>43</v>
      </c>
      <c r="AF3866" s="16">
        <f>IF(COUNT(Q3866:Z3866)=0,"",SUM(Q3866:Z3866))</f>
        <v>186</v>
      </c>
      <c r="AG3866" s="17">
        <f>IFERROR((AA3866+AB3866)/AF3866,"")</f>
        <v>0</v>
      </c>
      <c r="AH3866" s="16"/>
    </row>
    <row r="3867" spans="1:34" x14ac:dyDescent="0.2">
      <c r="A3867" s="4" t="s">
        <v>21</v>
      </c>
      <c r="B3867" s="4" t="s">
        <v>134</v>
      </c>
      <c r="C3867" s="4" t="s">
        <v>955</v>
      </c>
      <c r="D3867" s="4" t="s">
        <v>696</v>
      </c>
      <c r="E3867" s="4" t="s">
        <v>697</v>
      </c>
      <c r="F3867" s="4" t="s">
        <v>2978</v>
      </c>
      <c r="G3867" s="4" t="s">
        <v>157</v>
      </c>
      <c r="H3867" s="4" t="s">
        <v>165</v>
      </c>
      <c r="I3867" s="16"/>
      <c r="J3867" s="16"/>
      <c r="K3867" s="16"/>
      <c r="L3867" s="16"/>
      <c r="M3867" s="16"/>
      <c r="N3867" s="16"/>
      <c r="O3867" s="17" t="str">
        <f>IFERROR(K3867/I3867,"")</f>
        <v/>
      </c>
      <c r="P3867" s="17" t="str">
        <f>IFERROR(L3867/J3867,"")</f>
        <v/>
      </c>
      <c r="Q3867" s="16"/>
      <c r="R3867" s="16"/>
      <c r="S3867" s="16"/>
      <c r="T3867" s="16"/>
      <c r="U3867" s="16"/>
      <c r="V3867" s="16"/>
      <c r="W3867" s="16"/>
      <c r="X3867" s="16"/>
      <c r="Y3867" s="16"/>
      <c r="Z3867" s="16"/>
      <c r="AA3867" s="16" t="str">
        <f>IF(COUNT(Q3867:Z3867)=0,"",SUM(Q3867:Q3867))</f>
        <v/>
      </c>
      <c r="AB3867" s="16" t="str">
        <f>IF(COUNT(Q3867:Z3867)=0,"",SUM(R3867:S3867))</f>
        <v/>
      </c>
      <c r="AC3867" s="16" t="str">
        <f>IF(COUNT(Q3867:Z3867)=0,"",SUM(T3867:V3867))</f>
        <v/>
      </c>
      <c r="AD3867" s="16" t="str">
        <f>IF(COUNT(Q3867:Z3867)=0,"",SUM(W3867:Y3867))</f>
        <v/>
      </c>
      <c r="AE3867" s="16" t="str">
        <f>IF(COUNT(Q3867:Z3867)=0,"",SUM(Z3867:Z3867))</f>
        <v/>
      </c>
      <c r="AF3867" s="16" t="str">
        <f>IF(COUNT(Q3867:Z3867)=0,"",SUM(Q3867:Z3867))</f>
        <v/>
      </c>
      <c r="AG3867" s="17" t="str">
        <f>IFERROR((AA3867+AB3867)/AF3867,"")</f>
        <v/>
      </c>
      <c r="AH3867" s="16"/>
    </row>
    <row r="3868" spans="1:34" x14ac:dyDescent="0.2">
      <c r="A3868" s="4" t="s">
        <v>21</v>
      </c>
      <c r="B3868" s="4" t="s">
        <v>134</v>
      </c>
      <c r="C3868" s="4" t="s">
        <v>955</v>
      </c>
      <c r="D3868" s="4" t="s">
        <v>696</v>
      </c>
      <c r="E3868" s="4" t="s">
        <v>697</v>
      </c>
      <c r="F3868" s="4" t="s">
        <v>2979</v>
      </c>
      <c r="G3868" s="4" t="s">
        <v>157</v>
      </c>
      <c r="H3868" s="4" t="s">
        <v>164</v>
      </c>
      <c r="I3868" s="16"/>
      <c r="J3868" s="16"/>
      <c r="K3868" s="16"/>
      <c r="L3868" s="16"/>
      <c r="M3868" s="16"/>
      <c r="N3868" s="16"/>
      <c r="O3868" s="17" t="str">
        <f>IFERROR(K3868/I3868,"")</f>
        <v/>
      </c>
      <c r="P3868" s="17" t="str">
        <f>IFERROR(L3868/J3868,"")</f>
        <v/>
      </c>
      <c r="Q3868" s="16"/>
      <c r="R3868" s="16"/>
      <c r="S3868" s="16"/>
      <c r="T3868" s="16"/>
      <c r="U3868" s="16"/>
      <c r="V3868" s="16"/>
      <c r="W3868" s="16"/>
      <c r="X3868" s="16"/>
      <c r="Y3868" s="16"/>
      <c r="Z3868" s="16"/>
      <c r="AA3868" s="16" t="str">
        <f>IF(COUNT(Q3868:Z3868)=0,"",SUM(Q3868:Q3868))</f>
        <v/>
      </c>
      <c r="AB3868" s="16" t="str">
        <f>IF(COUNT(Q3868:Z3868)=0,"",SUM(R3868:S3868))</f>
        <v/>
      </c>
      <c r="AC3868" s="16" t="str">
        <f>IF(COUNT(Q3868:Z3868)=0,"",SUM(T3868:V3868))</f>
        <v/>
      </c>
      <c r="AD3868" s="16" t="str">
        <f>IF(COUNT(Q3868:Z3868)=0,"",SUM(W3868:Y3868))</f>
        <v/>
      </c>
      <c r="AE3868" s="16" t="str">
        <f>IF(COUNT(Q3868:Z3868)=0,"",SUM(Z3868:Z3868))</f>
        <v/>
      </c>
      <c r="AF3868" s="16" t="str">
        <f>IF(COUNT(Q3868:Z3868)=0,"",SUM(Q3868:Z3868))</f>
        <v/>
      </c>
      <c r="AG3868" s="17" t="str">
        <f>IFERROR((AA3868+AB3868)/AF3868,"")</f>
        <v/>
      </c>
      <c r="AH3868" s="16"/>
    </row>
    <row r="3869" spans="1:34" x14ac:dyDescent="0.2">
      <c r="A3869" s="4" t="s">
        <v>21</v>
      </c>
      <c r="B3869" s="4" t="s">
        <v>134</v>
      </c>
      <c r="C3869" s="4" t="s">
        <v>955</v>
      </c>
      <c r="D3869" s="4" t="s">
        <v>696</v>
      </c>
      <c r="E3869" s="4" t="s">
        <v>697</v>
      </c>
      <c r="F3869" s="4" t="s">
        <v>2980</v>
      </c>
      <c r="G3869" s="4" t="s">
        <v>157</v>
      </c>
      <c r="H3869" s="4" t="s">
        <v>163</v>
      </c>
      <c r="I3869" s="16"/>
      <c r="J3869" s="16"/>
      <c r="K3869" s="16"/>
      <c r="L3869" s="16"/>
      <c r="M3869" s="16"/>
      <c r="N3869" s="16"/>
      <c r="O3869" s="17" t="str">
        <f>IFERROR(K3869/I3869,"")</f>
        <v/>
      </c>
      <c r="P3869" s="17" t="str">
        <f>IFERROR(L3869/J3869,"")</f>
        <v/>
      </c>
      <c r="Q3869" s="16"/>
      <c r="R3869" s="16"/>
      <c r="S3869" s="16"/>
      <c r="T3869" s="16"/>
      <c r="U3869" s="16"/>
      <c r="V3869" s="16"/>
      <c r="W3869" s="16"/>
      <c r="X3869" s="16"/>
      <c r="Y3869" s="16"/>
      <c r="Z3869" s="16"/>
      <c r="AA3869" s="16" t="str">
        <f>IF(COUNT(Q3869:Z3869)=0,"",SUM(Q3869:Q3869))</f>
        <v/>
      </c>
      <c r="AB3869" s="16" t="str">
        <f>IF(COUNT(Q3869:Z3869)=0,"",SUM(R3869:S3869))</f>
        <v/>
      </c>
      <c r="AC3869" s="16" t="str">
        <f>IF(COUNT(Q3869:Z3869)=0,"",SUM(T3869:V3869))</f>
        <v/>
      </c>
      <c r="AD3869" s="16" t="str">
        <f>IF(COUNT(Q3869:Z3869)=0,"",SUM(W3869:Y3869))</f>
        <v/>
      </c>
      <c r="AE3869" s="16" t="str">
        <f>IF(COUNT(Q3869:Z3869)=0,"",SUM(Z3869:Z3869))</f>
        <v/>
      </c>
      <c r="AF3869" s="16" t="str">
        <f>IF(COUNT(Q3869:Z3869)=0,"",SUM(Q3869:Z3869))</f>
        <v/>
      </c>
      <c r="AG3869" s="17" t="str">
        <f>IFERROR((AA3869+AB3869)/AF3869,"")</f>
        <v/>
      </c>
      <c r="AH3869" s="16"/>
    </row>
    <row r="3870" spans="1:34" x14ac:dyDescent="0.2">
      <c r="A3870" s="4" t="s">
        <v>21</v>
      </c>
      <c r="B3870" s="4" t="s">
        <v>134</v>
      </c>
      <c r="C3870" s="4" t="s">
        <v>955</v>
      </c>
      <c r="D3870" s="4" t="s">
        <v>696</v>
      </c>
      <c r="E3870" s="4" t="s">
        <v>697</v>
      </c>
      <c r="F3870" s="4" t="s">
        <v>2981</v>
      </c>
      <c r="G3870" s="4" t="s">
        <v>157</v>
      </c>
      <c r="H3870" s="4" t="s">
        <v>163</v>
      </c>
      <c r="I3870" s="16"/>
      <c r="J3870" s="16"/>
      <c r="K3870" s="16"/>
      <c r="L3870" s="16"/>
      <c r="M3870" s="16"/>
      <c r="N3870" s="16"/>
      <c r="O3870" s="17" t="str">
        <f>IFERROR(K3870/I3870,"")</f>
        <v/>
      </c>
      <c r="P3870" s="17" t="str">
        <f>IFERROR(L3870/J3870,"")</f>
        <v/>
      </c>
      <c r="Q3870" s="16"/>
      <c r="R3870" s="16"/>
      <c r="S3870" s="16"/>
      <c r="T3870" s="16"/>
      <c r="U3870" s="16"/>
      <c r="V3870" s="16"/>
      <c r="W3870" s="16"/>
      <c r="X3870" s="16"/>
      <c r="Y3870" s="16"/>
      <c r="Z3870" s="16"/>
      <c r="AA3870" s="16" t="str">
        <f>IF(COUNT(Q3870:Z3870)=0,"",SUM(Q3870:Q3870))</f>
        <v/>
      </c>
      <c r="AB3870" s="16" t="str">
        <f>IF(COUNT(Q3870:Z3870)=0,"",SUM(R3870:S3870))</f>
        <v/>
      </c>
      <c r="AC3870" s="16" t="str">
        <f>IF(COUNT(Q3870:Z3870)=0,"",SUM(T3870:V3870))</f>
        <v/>
      </c>
      <c r="AD3870" s="16" t="str">
        <f>IF(COUNT(Q3870:Z3870)=0,"",SUM(W3870:Y3870))</f>
        <v/>
      </c>
      <c r="AE3870" s="16" t="str">
        <f>IF(COUNT(Q3870:Z3870)=0,"",SUM(Z3870:Z3870))</f>
        <v/>
      </c>
      <c r="AF3870" s="16" t="str">
        <f>IF(COUNT(Q3870:Z3870)=0,"",SUM(Q3870:Z3870))</f>
        <v/>
      </c>
      <c r="AG3870" s="17" t="str">
        <f>IFERROR((AA3870+AB3870)/AF3870,"")</f>
        <v/>
      </c>
      <c r="AH3870" s="16"/>
    </row>
    <row r="3871" spans="1:34" x14ac:dyDescent="0.2">
      <c r="A3871" s="4" t="s">
        <v>21</v>
      </c>
      <c r="B3871" s="4" t="s">
        <v>134</v>
      </c>
      <c r="C3871" s="4" t="s">
        <v>955</v>
      </c>
      <c r="D3871" s="4" t="s">
        <v>696</v>
      </c>
      <c r="E3871" s="4" t="s">
        <v>697</v>
      </c>
      <c r="F3871" s="4" t="s">
        <v>2982</v>
      </c>
      <c r="G3871" s="4" t="s">
        <v>157</v>
      </c>
      <c r="H3871" s="4" t="s">
        <v>165</v>
      </c>
      <c r="I3871" s="16"/>
      <c r="J3871" s="16"/>
      <c r="K3871" s="16"/>
      <c r="L3871" s="16"/>
      <c r="M3871" s="16"/>
      <c r="N3871" s="16"/>
      <c r="O3871" s="17" t="str">
        <f>IFERROR(K3871/I3871,"")</f>
        <v/>
      </c>
      <c r="P3871" s="17" t="str">
        <f>IFERROR(L3871/J3871,"")</f>
        <v/>
      </c>
      <c r="Q3871" s="16"/>
      <c r="R3871" s="16"/>
      <c r="S3871" s="16"/>
      <c r="T3871" s="16"/>
      <c r="U3871" s="16"/>
      <c r="V3871" s="16"/>
      <c r="W3871" s="16"/>
      <c r="X3871" s="16"/>
      <c r="Y3871" s="16"/>
      <c r="Z3871" s="16"/>
      <c r="AA3871" s="16" t="str">
        <f>IF(COUNT(Q3871:Z3871)=0,"",SUM(Q3871:Q3871))</f>
        <v/>
      </c>
      <c r="AB3871" s="16" t="str">
        <f>IF(COUNT(Q3871:Z3871)=0,"",SUM(R3871:S3871))</f>
        <v/>
      </c>
      <c r="AC3871" s="16" t="str">
        <f>IF(COUNT(Q3871:Z3871)=0,"",SUM(T3871:V3871))</f>
        <v/>
      </c>
      <c r="AD3871" s="16" t="str">
        <f>IF(COUNT(Q3871:Z3871)=0,"",SUM(W3871:Y3871))</f>
        <v/>
      </c>
      <c r="AE3871" s="16" t="str">
        <f>IF(COUNT(Q3871:Z3871)=0,"",SUM(Z3871:Z3871))</f>
        <v/>
      </c>
      <c r="AF3871" s="16" t="str">
        <f>IF(COUNT(Q3871:Z3871)=0,"",SUM(Q3871:Z3871))</f>
        <v/>
      </c>
      <c r="AG3871" s="17" t="str">
        <f>IFERROR((AA3871+AB3871)/AF3871,"")</f>
        <v/>
      </c>
      <c r="AH3871" s="16"/>
    </row>
    <row r="3872" spans="1:34" x14ac:dyDescent="0.2">
      <c r="A3872" s="4" t="s">
        <v>21</v>
      </c>
      <c r="B3872" s="4" t="s">
        <v>134</v>
      </c>
      <c r="C3872" s="4" t="s">
        <v>955</v>
      </c>
      <c r="D3872" s="4" t="s">
        <v>696</v>
      </c>
      <c r="E3872" s="4" t="s">
        <v>697</v>
      </c>
      <c r="F3872" s="4" t="s">
        <v>2983</v>
      </c>
      <c r="G3872" s="4" t="s">
        <v>157</v>
      </c>
      <c r="H3872" s="4" t="s">
        <v>164</v>
      </c>
      <c r="I3872" s="16"/>
      <c r="J3872" s="16"/>
      <c r="K3872" s="16"/>
      <c r="L3872" s="16"/>
      <c r="M3872" s="16"/>
      <c r="N3872" s="16"/>
      <c r="O3872" s="17" t="str">
        <f>IFERROR(K3872/I3872,"")</f>
        <v/>
      </c>
      <c r="P3872" s="17" t="str">
        <f>IFERROR(L3872/J3872,"")</f>
        <v/>
      </c>
      <c r="Q3872" s="16"/>
      <c r="R3872" s="16"/>
      <c r="S3872" s="16"/>
      <c r="T3872" s="16"/>
      <c r="U3872" s="16"/>
      <c r="V3872" s="16"/>
      <c r="W3872" s="16"/>
      <c r="X3872" s="16"/>
      <c r="Y3872" s="16"/>
      <c r="Z3872" s="16"/>
      <c r="AA3872" s="16" t="str">
        <f>IF(COUNT(Q3872:Z3872)=0,"",SUM(Q3872:Q3872))</f>
        <v/>
      </c>
      <c r="AB3872" s="16" t="str">
        <f>IF(COUNT(Q3872:Z3872)=0,"",SUM(R3872:S3872))</f>
        <v/>
      </c>
      <c r="AC3872" s="16" t="str">
        <f>IF(COUNT(Q3872:Z3872)=0,"",SUM(T3872:V3872))</f>
        <v/>
      </c>
      <c r="AD3872" s="16" t="str">
        <f>IF(COUNT(Q3872:Z3872)=0,"",SUM(W3872:Y3872))</f>
        <v/>
      </c>
      <c r="AE3872" s="16" t="str">
        <f>IF(COUNT(Q3872:Z3872)=0,"",SUM(Z3872:Z3872))</f>
        <v/>
      </c>
      <c r="AF3872" s="16" t="str">
        <f>IF(COUNT(Q3872:Z3872)=0,"",SUM(Q3872:Z3872))</f>
        <v/>
      </c>
      <c r="AG3872" s="17" t="str">
        <f>IFERROR((AA3872+AB3872)/AF3872,"")</f>
        <v/>
      </c>
      <c r="AH3872" s="16"/>
    </row>
    <row r="3873" spans="1:34" x14ac:dyDescent="0.2">
      <c r="A3873" s="4" t="s">
        <v>21</v>
      </c>
      <c r="B3873" s="4" t="s">
        <v>134</v>
      </c>
      <c r="C3873" s="4" t="s">
        <v>955</v>
      </c>
      <c r="D3873" s="4" t="s">
        <v>699</v>
      </c>
      <c r="E3873" s="4" t="s">
        <v>630</v>
      </c>
      <c r="F3873" s="4" t="s">
        <v>2992</v>
      </c>
      <c r="G3873" s="4" t="s">
        <v>157</v>
      </c>
      <c r="H3873" s="4" t="s">
        <v>165</v>
      </c>
      <c r="I3873" s="16"/>
      <c r="J3873" s="16"/>
      <c r="K3873" s="16"/>
      <c r="L3873" s="16"/>
      <c r="M3873" s="16"/>
      <c r="N3873" s="16"/>
      <c r="O3873" s="17" t="str">
        <f>IFERROR(K3873/I3873,"")</f>
        <v/>
      </c>
      <c r="P3873" s="17" t="str">
        <f>IFERROR(L3873/J3873,"")</f>
        <v/>
      </c>
      <c r="Q3873" s="16"/>
      <c r="R3873" s="16"/>
      <c r="S3873" s="16"/>
      <c r="T3873" s="16"/>
      <c r="U3873" s="16"/>
      <c r="V3873" s="16"/>
      <c r="W3873" s="16"/>
      <c r="X3873" s="16"/>
      <c r="Y3873" s="16"/>
      <c r="Z3873" s="16"/>
      <c r="AA3873" s="16" t="str">
        <f>IF(COUNT(Q3873:Z3873)=0,"",SUM(Q3873:Q3873))</f>
        <v/>
      </c>
      <c r="AB3873" s="16" t="str">
        <f>IF(COUNT(Q3873:Z3873)=0,"",SUM(R3873:S3873))</f>
        <v/>
      </c>
      <c r="AC3873" s="16" t="str">
        <f>IF(COUNT(Q3873:Z3873)=0,"",SUM(T3873:V3873))</f>
        <v/>
      </c>
      <c r="AD3873" s="16" t="str">
        <f>IF(COUNT(Q3873:Z3873)=0,"",SUM(W3873:Y3873))</f>
        <v/>
      </c>
      <c r="AE3873" s="16" t="str">
        <f>IF(COUNT(Q3873:Z3873)=0,"",SUM(Z3873:Z3873))</f>
        <v/>
      </c>
      <c r="AF3873" s="16" t="str">
        <f>IF(COUNT(Q3873:Z3873)=0,"",SUM(Q3873:Z3873))</f>
        <v/>
      </c>
      <c r="AG3873" s="17" t="str">
        <f>IFERROR((AA3873+AB3873)/AF3873,"")</f>
        <v/>
      </c>
      <c r="AH3873" s="16"/>
    </row>
    <row r="3874" spans="1:34" x14ac:dyDescent="0.2">
      <c r="A3874" s="4" t="s">
        <v>21</v>
      </c>
      <c r="B3874" s="4" t="s">
        <v>134</v>
      </c>
      <c r="C3874" s="4" t="s">
        <v>955</v>
      </c>
      <c r="D3874" s="4" t="s">
        <v>699</v>
      </c>
      <c r="E3874" s="4" t="s">
        <v>630</v>
      </c>
      <c r="F3874" s="4" t="s">
        <v>2993</v>
      </c>
      <c r="G3874" s="4" t="s">
        <v>157</v>
      </c>
      <c r="H3874" s="4" t="s">
        <v>164</v>
      </c>
      <c r="I3874" s="16"/>
      <c r="J3874" s="16"/>
      <c r="K3874" s="16"/>
      <c r="L3874" s="16"/>
      <c r="M3874" s="16"/>
      <c r="N3874" s="16"/>
      <c r="O3874" s="17" t="str">
        <f>IFERROR(K3874/I3874,"")</f>
        <v/>
      </c>
      <c r="P3874" s="17" t="str">
        <f>IFERROR(L3874/J3874,"")</f>
        <v/>
      </c>
      <c r="Q3874" s="16"/>
      <c r="R3874" s="16"/>
      <c r="S3874" s="16"/>
      <c r="T3874" s="16"/>
      <c r="U3874" s="16"/>
      <c r="V3874" s="16"/>
      <c r="W3874" s="16"/>
      <c r="X3874" s="16"/>
      <c r="Y3874" s="16"/>
      <c r="Z3874" s="16"/>
      <c r="AA3874" s="16" t="str">
        <f>IF(COUNT(Q3874:Z3874)=0,"",SUM(Q3874:Q3874))</f>
        <v/>
      </c>
      <c r="AB3874" s="16" t="str">
        <f>IF(COUNT(Q3874:Z3874)=0,"",SUM(R3874:S3874))</f>
        <v/>
      </c>
      <c r="AC3874" s="16" t="str">
        <f>IF(COUNT(Q3874:Z3874)=0,"",SUM(T3874:V3874))</f>
        <v/>
      </c>
      <c r="AD3874" s="16" t="str">
        <f>IF(COUNT(Q3874:Z3874)=0,"",SUM(W3874:Y3874))</f>
        <v/>
      </c>
      <c r="AE3874" s="16" t="str">
        <f>IF(COUNT(Q3874:Z3874)=0,"",SUM(Z3874:Z3874))</f>
        <v/>
      </c>
      <c r="AF3874" s="16" t="str">
        <f>IF(COUNT(Q3874:Z3874)=0,"",SUM(Q3874:Z3874))</f>
        <v/>
      </c>
      <c r="AG3874" s="17" t="str">
        <f>IFERROR((AA3874+AB3874)/AF3874,"")</f>
        <v/>
      </c>
      <c r="AH3874" s="16"/>
    </row>
    <row r="3875" spans="1:34" x14ac:dyDescent="0.2">
      <c r="A3875" s="4" t="s">
        <v>21</v>
      </c>
      <c r="B3875" s="4" t="s">
        <v>134</v>
      </c>
      <c r="C3875" s="4" t="s">
        <v>955</v>
      </c>
      <c r="D3875" s="4" t="s">
        <v>699</v>
      </c>
      <c r="E3875" s="4" t="s">
        <v>630</v>
      </c>
      <c r="F3875" s="4" t="s">
        <v>3002</v>
      </c>
      <c r="G3875" s="4" t="s">
        <v>157</v>
      </c>
      <c r="H3875" s="4" t="s">
        <v>165</v>
      </c>
      <c r="I3875" s="16"/>
      <c r="J3875" s="16"/>
      <c r="K3875" s="16"/>
      <c r="L3875" s="16"/>
      <c r="M3875" s="16"/>
      <c r="N3875" s="16"/>
      <c r="O3875" s="17" t="str">
        <f>IFERROR(K3875/I3875,"")</f>
        <v/>
      </c>
      <c r="P3875" s="17" t="str">
        <f>IFERROR(L3875/J3875,"")</f>
        <v/>
      </c>
      <c r="Q3875" s="16"/>
      <c r="R3875" s="16"/>
      <c r="S3875" s="16"/>
      <c r="T3875" s="16"/>
      <c r="U3875" s="16"/>
      <c r="V3875" s="16"/>
      <c r="W3875" s="16"/>
      <c r="X3875" s="16"/>
      <c r="Y3875" s="16"/>
      <c r="Z3875" s="16"/>
      <c r="AA3875" s="16" t="str">
        <f>IF(COUNT(Q3875:Z3875)=0,"",SUM(Q3875:Q3875))</f>
        <v/>
      </c>
      <c r="AB3875" s="16" t="str">
        <f>IF(COUNT(Q3875:Z3875)=0,"",SUM(R3875:S3875))</f>
        <v/>
      </c>
      <c r="AC3875" s="16" t="str">
        <f>IF(COUNT(Q3875:Z3875)=0,"",SUM(T3875:V3875))</f>
        <v/>
      </c>
      <c r="AD3875" s="16" t="str">
        <f>IF(COUNT(Q3875:Z3875)=0,"",SUM(W3875:Y3875))</f>
        <v/>
      </c>
      <c r="AE3875" s="16" t="str">
        <f>IF(COUNT(Q3875:Z3875)=0,"",SUM(Z3875:Z3875))</f>
        <v/>
      </c>
      <c r="AF3875" s="16" t="str">
        <f>IF(COUNT(Q3875:Z3875)=0,"",SUM(Q3875:Z3875))</f>
        <v/>
      </c>
      <c r="AG3875" s="17" t="str">
        <f>IFERROR((AA3875+AB3875)/AF3875,"")</f>
        <v/>
      </c>
      <c r="AH3875" s="16"/>
    </row>
    <row r="3876" spans="1:34" x14ac:dyDescent="0.2">
      <c r="A3876" s="4" t="s">
        <v>21</v>
      </c>
      <c r="B3876" s="4" t="s">
        <v>134</v>
      </c>
      <c r="C3876" s="4" t="s">
        <v>955</v>
      </c>
      <c r="D3876" s="4" t="s">
        <v>699</v>
      </c>
      <c r="E3876" s="4" t="s">
        <v>630</v>
      </c>
      <c r="F3876" s="4" t="s">
        <v>3003</v>
      </c>
      <c r="G3876" s="4" t="s">
        <v>157</v>
      </c>
      <c r="H3876" s="4" t="s">
        <v>164</v>
      </c>
      <c r="I3876" s="16"/>
      <c r="J3876" s="16"/>
      <c r="K3876" s="16"/>
      <c r="L3876" s="16"/>
      <c r="M3876" s="16"/>
      <c r="N3876" s="16"/>
      <c r="O3876" s="17" t="str">
        <f>IFERROR(K3876/I3876,"")</f>
        <v/>
      </c>
      <c r="P3876" s="17" t="str">
        <f>IFERROR(L3876/J3876,"")</f>
        <v/>
      </c>
      <c r="Q3876" s="16"/>
      <c r="R3876" s="16"/>
      <c r="S3876" s="16"/>
      <c r="T3876" s="16"/>
      <c r="U3876" s="16"/>
      <c r="V3876" s="16"/>
      <c r="W3876" s="16"/>
      <c r="X3876" s="16"/>
      <c r="Y3876" s="16"/>
      <c r="Z3876" s="16"/>
      <c r="AA3876" s="16" t="str">
        <f>IF(COUNT(Q3876:Z3876)=0,"",SUM(Q3876:Q3876))</f>
        <v/>
      </c>
      <c r="AB3876" s="16" t="str">
        <f>IF(COUNT(Q3876:Z3876)=0,"",SUM(R3876:S3876))</f>
        <v/>
      </c>
      <c r="AC3876" s="16" t="str">
        <f>IF(COUNT(Q3876:Z3876)=0,"",SUM(T3876:V3876))</f>
        <v/>
      </c>
      <c r="AD3876" s="16" t="str">
        <f>IF(COUNT(Q3876:Z3876)=0,"",SUM(W3876:Y3876))</f>
        <v/>
      </c>
      <c r="AE3876" s="16" t="str">
        <f>IF(COUNT(Q3876:Z3876)=0,"",SUM(Z3876:Z3876))</f>
        <v/>
      </c>
      <c r="AF3876" s="16" t="str">
        <f>IF(COUNT(Q3876:Z3876)=0,"",SUM(Q3876:Z3876))</f>
        <v/>
      </c>
      <c r="AG3876" s="17" t="str">
        <f>IFERROR((AA3876+AB3876)/AF3876,"")</f>
        <v/>
      </c>
      <c r="AH3876" s="16"/>
    </row>
    <row r="3877" spans="1:34" x14ac:dyDescent="0.2">
      <c r="A3877" s="4" t="s">
        <v>21</v>
      </c>
      <c r="B3877" s="4" t="s">
        <v>134</v>
      </c>
      <c r="C3877" s="4" t="s">
        <v>955</v>
      </c>
      <c r="D3877" s="4" t="s">
        <v>699</v>
      </c>
      <c r="E3877" s="4" t="s">
        <v>630</v>
      </c>
      <c r="F3877" s="4" t="s">
        <v>3012</v>
      </c>
      <c r="G3877" s="4" t="s">
        <v>157</v>
      </c>
      <c r="H3877" s="4" t="s">
        <v>165</v>
      </c>
      <c r="I3877" s="16"/>
      <c r="J3877" s="16"/>
      <c r="K3877" s="16"/>
      <c r="L3877" s="16"/>
      <c r="M3877" s="16"/>
      <c r="N3877" s="16"/>
      <c r="O3877" s="17" t="str">
        <f>IFERROR(K3877/I3877,"")</f>
        <v/>
      </c>
      <c r="P3877" s="17" t="str">
        <f>IFERROR(L3877/J3877,"")</f>
        <v/>
      </c>
      <c r="Q3877" s="16"/>
      <c r="R3877" s="16"/>
      <c r="S3877" s="16"/>
      <c r="T3877" s="16"/>
      <c r="U3877" s="16"/>
      <c r="V3877" s="16"/>
      <c r="W3877" s="16"/>
      <c r="X3877" s="16"/>
      <c r="Y3877" s="16"/>
      <c r="Z3877" s="16"/>
      <c r="AA3877" s="16" t="str">
        <f>IF(COUNT(Q3877:Z3877)=0,"",SUM(Q3877:Q3877))</f>
        <v/>
      </c>
      <c r="AB3877" s="16" t="str">
        <f>IF(COUNT(Q3877:Z3877)=0,"",SUM(R3877:S3877))</f>
        <v/>
      </c>
      <c r="AC3877" s="16" t="str">
        <f>IF(COUNT(Q3877:Z3877)=0,"",SUM(T3877:V3877))</f>
        <v/>
      </c>
      <c r="AD3877" s="16" t="str">
        <f>IF(COUNT(Q3877:Z3877)=0,"",SUM(W3877:Y3877))</f>
        <v/>
      </c>
      <c r="AE3877" s="16" t="str">
        <f>IF(COUNT(Q3877:Z3877)=0,"",SUM(Z3877:Z3877))</f>
        <v/>
      </c>
      <c r="AF3877" s="16" t="str">
        <f>IF(COUNT(Q3877:Z3877)=0,"",SUM(Q3877:Z3877))</f>
        <v/>
      </c>
      <c r="AG3877" s="17" t="str">
        <f>IFERROR((AA3877+AB3877)/AF3877,"")</f>
        <v/>
      </c>
      <c r="AH3877" s="16"/>
    </row>
    <row r="3878" spans="1:34" x14ac:dyDescent="0.2">
      <c r="A3878" s="4" t="s">
        <v>21</v>
      </c>
      <c r="B3878" s="4" t="s">
        <v>134</v>
      </c>
      <c r="C3878" s="4" t="s">
        <v>955</v>
      </c>
      <c r="D3878" s="4" t="s">
        <v>699</v>
      </c>
      <c r="E3878" s="4" t="s">
        <v>630</v>
      </c>
      <c r="F3878" s="4" t="s">
        <v>3013</v>
      </c>
      <c r="G3878" s="4" t="s">
        <v>157</v>
      </c>
      <c r="H3878" s="4" t="s">
        <v>164</v>
      </c>
      <c r="I3878" s="16"/>
      <c r="J3878" s="16"/>
      <c r="K3878" s="16"/>
      <c r="L3878" s="16"/>
      <c r="M3878" s="16"/>
      <c r="N3878" s="16"/>
      <c r="O3878" s="17" t="str">
        <f>IFERROR(K3878/I3878,"")</f>
        <v/>
      </c>
      <c r="P3878" s="17" t="str">
        <f>IFERROR(L3878/J3878,"")</f>
        <v/>
      </c>
      <c r="Q3878" s="16"/>
      <c r="R3878" s="16"/>
      <c r="S3878" s="16"/>
      <c r="T3878" s="16"/>
      <c r="U3878" s="16"/>
      <c r="V3878" s="16"/>
      <c r="W3878" s="16"/>
      <c r="X3878" s="16"/>
      <c r="Y3878" s="16"/>
      <c r="Z3878" s="16"/>
      <c r="AA3878" s="16" t="str">
        <f>IF(COUNT(Q3878:Z3878)=0,"",SUM(Q3878:Q3878))</f>
        <v/>
      </c>
      <c r="AB3878" s="16" t="str">
        <f>IF(COUNT(Q3878:Z3878)=0,"",SUM(R3878:S3878))</f>
        <v/>
      </c>
      <c r="AC3878" s="16" t="str">
        <f>IF(COUNT(Q3878:Z3878)=0,"",SUM(T3878:V3878))</f>
        <v/>
      </c>
      <c r="AD3878" s="16" t="str">
        <f>IF(COUNT(Q3878:Z3878)=0,"",SUM(W3878:Y3878))</f>
        <v/>
      </c>
      <c r="AE3878" s="16" t="str">
        <f>IF(COUNT(Q3878:Z3878)=0,"",SUM(Z3878:Z3878))</f>
        <v/>
      </c>
      <c r="AF3878" s="16" t="str">
        <f>IF(COUNT(Q3878:Z3878)=0,"",SUM(Q3878:Z3878))</f>
        <v/>
      </c>
      <c r="AG3878" s="17" t="str">
        <f>IFERROR((AA3878+AB3878)/AF3878,"")</f>
        <v/>
      </c>
      <c r="AH3878" s="16"/>
    </row>
    <row r="3879" spans="1:34" x14ac:dyDescent="0.2">
      <c r="A3879" s="4" t="s">
        <v>21</v>
      </c>
      <c r="B3879" s="4" t="s">
        <v>134</v>
      </c>
      <c r="C3879" s="4" t="s">
        <v>955</v>
      </c>
      <c r="D3879" s="4" t="s">
        <v>700</v>
      </c>
      <c r="E3879" s="4" t="s">
        <v>537</v>
      </c>
      <c r="F3879" s="4" t="s">
        <v>3023</v>
      </c>
      <c r="G3879" s="4" t="s">
        <v>157</v>
      </c>
      <c r="H3879" s="4" t="s">
        <v>163</v>
      </c>
      <c r="I3879" s="16"/>
      <c r="J3879" s="16"/>
      <c r="K3879" s="16"/>
      <c r="L3879" s="16"/>
      <c r="M3879" s="16"/>
      <c r="N3879" s="16"/>
      <c r="O3879" s="17" t="str">
        <f>IFERROR(K3879/I3879,"")</f>
        <v/>
      </c>
      <c r="P3879" s="17" t="str">
        <f>IFERROR(L3879/J3879,"")</f>
        <v/>
      </c>
      <c r="Q3879" s="16"/>
      <c r="R3879" s="16"/>
      <c r="S3879" s="16"/>
      <c r="T3879" s="16"/>
      <c r="U3879" s="16"/>
      <c r="V3879" s="16"/>
      <c r="W3879" s="16"/>
      <c r="X3879" s="16"/>
      <c r="Y3879" s="16"/>
      <c r="Z3879" s="16"/>
      <c r="AA3879" s="16" t="str">
        <f>IF(COUNT(Q3879:Z3879)=0,"",SUM(Q3879:Q3879))</f>
        <v/>
      </c>
      <c r="AB3879" s="16" t="str">
        <f>IF(COUNT(Q3879:Z3879)=0,"",SUM(R3879:S3879))</f>
        <v/>
      </c>
      <c r="AC3879" s="16" t="str">
        <f>IF(COUNT(Q3879:Z3879)=0,"",SUM(T3879:V3879))</f>
        <v/>
      </c>
      <c r="AD3879" s="16" t="str">
        <f>IF(COUNT(Q3879:Z3879)=0,"",SUM(W3879:Y3879))</f>
        <v/>
      </c>
      <c r="AE3879" s="16" t="str">
        <f>IF(COUNT(Q3879:Z3879)=0,"",SUM(Z3879:Z3879))</f>
        <v/>
      </c>
      <c r="AF3879" s="16" t="str">
        <f>IF(COUNT(Q3879:Z3879)=0,"",SUM(Q3879:Z3879))</f>
        <v/>
      </c>
      <c r="AG3879" s="17" t="str">
        <f>IFERROR((AA3879+AB3879)/AF3879,"")</f>
        <v/>
      </c>
      <c r="AH3879" s="16"/>
    </row>
    <row r="3880" spans="1:34" x14ac:dyDescent="0.2">
      <c r="A3880" s="4" t="s">
        <v>21</v>
      </c>
      <c r="B3880" s="4" t="s">
        <v>134</v>
      </c>
      <c r="C3880" s="4" t="s">
        <v>955</v>
      </c>
      <c r="D3880" s="4" t="s">
        <v>700</v>
      </c>
      <c r="E3880" s="4" t="s">
        <v>537</v>
      </c>
      <c r="F3880" s="4" t="s">
        <v>3024</v>
      </c>
      <c r="G3880" s="4" t="s">
        <v>157</v>
      </c>
      <c r="H3880" s="4" t="s">
        <v>164</v>
      </c>
      <c r="I3880" s="16"/>
      <c r="J3880" s="16"/>
      <c r="K3880" s="16"/>
      <c r="L3880" s="16"/>
      <c r="M3880" s="16"/>
      <c r="N3880" s="16"/>
      <c r="O3880" s="17" t="str">
        <f>IFERROR(K3880/I3880,"")</f>
        <v/>
      </c>
      <c r="P3880" s="17" t="str">
        <f>IFERROR(L3880/J3880,"")</f>
        <v/>
      </c>
      <c r="Q3880" s="16"/>
      <c r="R3880" s="16"/>
      <c r="S3880" s="16"/>
      <c r="T3880" s="16"/>
      <c r="U3880" s="16"/>
      <c r="V3880" s="16"/>
      <c r="W3880" s="16"/>
      <c r="X3880" s="16"/>
      <c r="Y3880" s="16"/>
      <c r="Z3880" s="16"/>
      <c r="AA3880" s="16" t="str">
        <f>IF(COUNT(Q3880:Z3880)=0,"",SUM(Q3880:Q3880))</f>
        <v/>
      </c>
      <c r="AB3880" s="16" t="str">
        <f>IF(COUNT(Q3880:Z3880)=0,"",SUM(R3880:S3880))</f>
        <v/>
      </c>
      <c r="AC3880" s="16" t="str">
        <f>IF(COUNT(Q3880:Z3880)=0,"",SUM(T3880:V3880))</f>
        <v/>
      </c>
      <c r="AD3880" s="16" t="str">
        <f>IF(COUNT(Q3880:Z3880)=0,"",SUM(W3880:Y3880))</f>
        <v/>
      </c>
      <c r="AE3880" s="16" t="str">
        <f>IF(COUNT(Q3880:Z3880)=0,"",SUM(Z3880:Z3880))</f>
        <v/>
      </c>
      <c r="AF3880" s="16" t="str">
        <f>IF(COUNT(Q3880:Z3880)=0,"",SUM(Q3880:Z3880))</f>
        <v/>
      </c>
      <c r="AG3880" s="17" t="str">
        <f>IFERROR((AA3880+AB3880)/AF3880,"")</f>
        <v/>
      </c>
      <c r="AH3880" s="16"/>
    </row>
    <row r="3881" spans="1:34" x14ac:dyDescent="0.2">
      <c r="A3881" s="4" t="s">
        <v>21</v>
      </c>
      <c r="B3881" s="4" t="s">
        <v>134</v>
      </c>
      <c r="C3881" s="4" t="s">
        <v>955</v>
      </c>
      <c r="D3881" s="4" t="s">
        <v>700</v>
      </c>
      <c r="E3881" s="4" t="s">
        <v>537</v>
      </c>
      <c r="F3881" s="4" t="s">
        <v>3025</v>
      </c>
      <c r="G3881" s="4" t="s">
        <v>157</v>
      </c>
      <c r="H3881" s="4" t="s">
        <v>165</v>
      </c>
      <c r="I3881" s="16"/>
      <c r="J3881" s="16"/>
      <c r="K3881" s="16"/>
      <c r="L3881" s="16"/>
      <c r="M3881" s="16"/>
      <c r="N3881" s="16"/>
      <c r="O3881" s="17" t="str">
        <f>IFERROR(K3881/I3881,"")</f>
        <v/>
      </c>
      <c r="P3881" s="17" t="str">
        <f>IFERROR(L3881/J3881,"")</f>
        <v/>
      </c>
      <c r="Q3881" s="16"/>
      <c r="R3881" s="16"/>
      <c r="S3881" s="16"/>
      <c r="T3881" s="16"/>
      <c r="U3881" s="16"/>
      <c r="V3881" s="16"/>
      <c r="W3881" s="16"/>
      <c r="X3881" s="16"/>
      <c r="Y3881" s="16"/>
      <c r="Z3881" s="16"/>
      <c r="AA3881" s="16" t="str">
        <f>IF(COUNT(Q3881:Z3881)=0,"",SUM(Q3881:Q3881))</f>
        <v/>
      </c>
      <c r="AB3881" s="16" t="str">
        <f>IF(COUNT(Q3881:Z3881)=0,"",SUM(R3881:S3881))</f>
        <v/>
      </c>
      <c r="AC3881" s="16" t="str">
        <f>IF(COUNT(Q3881:Z3881)=0,"",SUM(T3881:V3881))</f>
        <v/>
      </c>
      <c r="AD3881" s="16" t="str">
        <f>IF(COUNT(Q3881:Z3881)=0,"",SUM(W3881:Y3881))</f>
        <v/>
      </c>
      <c r="AE3881" s="16" t="str">
        <f>IF(COUNT(Q3881:Z3881)=0,"",SUM(Z3881:Z3881))</f>
        <v/>
      </c>
      <c r="AF3881" s="16" t="str">
        <f>IF(COUNT(Q3881:Z3881)=0,"",SUM(Q3881:Z3881))</f>
        <v/>
      </c>
      <c r="AG3881" s="17" t="str">
        <f>IFERROR((AA3881+AB3881)/AF3881,"")</f>
        <v/>
      </c>
      <c r="AH3881" s="16"/>
    </row>
    <row r="3882" spans="1:34" x14ac:dyDescent="0.2">
      <c r="A3882" s="4" t="s">
        <v>21</v>
      </c>
      <c r="B3882" s="4" t="s">
        <v>134</v>
      </c>
      <c r="C3882" s="4" t="s">
        <v>955</v>
      </c>
      <c r="D3882" s="4" t="s">
        <v>702</v>
      </c>
      <c r="E3882" s="4" t="s">
        <v>262</v>
      </c>
      <c r="F3882" s="4" t="s">
        <v>3033</v>
      </c>
      <c r="G3882" s="4" t="s">
        <v>157</v>
      </c>
      <c r="H3882" s="4" t="s">
        <v>165</v>
      </c>
      <c r="I3882" s="16"/>
      <c r="J3882" s="16"/>
      <c r="K3882" s="16"/>
      <c r="L3882" s="16"/>
      <c r="M3882" s="16"/>
      <c r="N3882" s="16"/>
      <c r="O3882" s="17" t="str">
        <f>IFERROR(K3882/I3882,"")</f>
        <v/>
      </c>
      <c r="P3882" s="17" t="str">
        <f>IFERROR(L3882/J3882,"")</f>
        <v/>
      </c>
      <c r="Q3882" s="16"/>
      <c r="R3882" s="16"/>
      <c r="S3882" s="16"/>
      <c r="T3882" s="16"/>
      <c r="U3882" s="16"/>
      <c r="V3882" s="16"/>
      <c r="W3882" s="16"/>
      <c r="X3882" s="16"/>
      <c r="Y3882" s="16"/>
      <c r="Z3882" s="16"/>
      <c r="AA3882" s="16" t="str">
        <f>IF(COUNT(Q3882:Z3882)=0,"",SUM(Q3882:Q3882))</f>
        <v/>
      </c>
      <c r="AB3882" s="16" t="str">
        <f>IF(COUNT(Q3882:Z3882)=0,"",SUM(R3882:S3882))</f>
        <v/>
      </c>
      <c r="AC3882" s="16" t="str">
        <f>IF(COUNT(Q3882:Z3882)=0,"",SUM(T3882:V3882))</f>
        <v/>
      </c>
      <c r="AD3882" s="16" t="str">
        <f>IF(COUNT(Q3882:Z3882)=0,"",SUM(W3882:Y3882))</f>
        <v/>
      </c>
      <c r="AE3882" s="16" t="str">
        <f>IF(COUNT(Q3882:Z3882)=0,"",SUM(Z3882:Z3882))</f>
        <v/>
      </c>
      <c r="AF3882" s="16" t="str">
        <f>IF(COUNT(Q3882:Z3882)=0,"",SUM(Q3882:Z3882))</f>
        <v/>
      </c>
      <c r="AG3882" s="17" t="str">
        <f>IFERROR((AA3882+AB3882)/AF3882,"")</f>
        <v/>
      </c>
      <c r="AH3882" s="16"/>
    </row>
    <row r="3883" spans="1:34" x14ac:dyDescent="0.2">
      <c r="A3883" s="4" t="s">
        <v>21</v>
      </c>
      <c r="B3883" s="4" t="s">
        <v>134</v>
      </c>
      <c r="C3883" s="4" t="s">
        <v>955</v>
      </c>
      <c r="D3883" s="4" t="s">
        <v>702</v>
      </c>
      <c r="E3883" s="4" t="s">
        <v>262</v>
      </c>
      <c r="F3883" s="4" t="s">
        <v>3034</v>
      </c>
      <c r="G3883" s="4" t="s">
        <v>157</v>
      </c>
      <c r="H3883" s="4" t="s">
        <v>163</v>
      </c>
      <c r="I3883" s="16"/>
      <c r="J3883" s="16"/>
      <c r="K3883" s="16"/>
      <c r="L3883" s="16"/>
      <c r="M3883" s="16"/>
      <c r="N3883" s="16"/>
      <c r="O3883" s="17" t="str">
        <f>IFERROR(K3883/I3883,"")</f>
        <v/>
      </c>
      <c r="P3883" s="17" t="str">
        <f>IFERROR(L3883/J3883,"")</f>
        <v/>
      </c>
      <c r="Q3883" s="16"/>
      <c r="R3883" s="16"/>
      <c r="S3883" s="16"/>
      <c r="T3883" s="16"/>
      <c r="U3883" s="16"/>
      <c r="V3883" s="16"/>
      <c r="W3883" s="16"/>
      <c r="X3883" s="16"/>
      <c r="Y3883" s="16"/>
      <c r="Z3883" s="16"/>
      <c r="AA3883" s="16" t="str">
        <f>IF(COUNT(Q3883:Z3883)=0,"",SUM(Q3883:Q3883))</f>
        <v/>
      </c>
      <c r="AB3883" s="16" t="str">
        <f>IF(COUNT(Q3883:Z3883)=0,"",SUM(R3883:S3883))</f>
        <v/>
      </c>
      <c r="AC3883" s="16" t="str">
        <f>IF(COUNT(Q3883:Z3883)=0,"",SUM(T3883:V3883))</f>
        <v/>
      </c>
      <c r="AD3883" s="16" t="str">
        <f>IF(COUNT(Q3883:Z3883)=0,"",SUM(W3883:Y3883))</f>
        <v/>
      </c>
      <c r="AE3883" s="16" t="str">
        <f>IF(COUNT(Q3883:Z3883)=0,"",SUM(Z3883:Z3883))</f>
        <v/>
      </c>
      <c r="AF3883" s="16" t="str">
        <f>IF(COUNT(Q3883:Z3883)=0,"",SUM(Q3883:Z3883))</f>
        <v/>
      </c>
      <c r="AG3883" s="17" t="str">
        <f>IFERROR((AA3883+AB3883)/AF3883,"")</f>
        <v/>
      </c>
      <c r="AH3883" s="16"/>
    </row>
    <row r="3884" spans="1:34" x14ac:dyDescent="0.2">
      <c r="A3884" s="4" t="s">
        <v>21</v>
      </c>
      <c r="B3884" s="4" t="s">
        <v>134</v>
      </c>
      <c r="C3884" s="4" t="s">
        <v>955</v>
      </c>
      <c r="D3884" s="4" t="s">
        <v>702</v>
      </c>
      <c r="E3884" s="4" t="s">
        <v>262</v>
      </c>
      <c r="F3884" s="4" t="s">
        <v>3037</v>
      </c>
      <c r="G3884" s="4" t="s">
        <v>157</v>
      </c>
      <c r="H3884" s="4" t="s">
        <v>164</v>
      </c>
      <c r="I3884" s="16"/>
      <c r="J3884" s="16"/>
      <c r="K3884" s="16"/>
      <c r="L3884" s="16"/>
      <c r="M3884" s="16"/>
      <c r="N3884" s="16"/>
      <c r="O3884" s="17" t="str">
        <f>IFERROR(K3884/I3884,"")</f>
        <v/>
      </c>
      <c r="P3884" s="17" t="str">
        <f>IFERROR(L3884/J3884,"")</f>
        <v/>
      </c>
      <c r="Q3884" s="16"/>
      <c r="R3884" s="16"/>
      <c r="S3884" s="16"/>
      <c r="T3884" s="16"/>
      <c r="U3884" s="16"/>
      <c r="V3884" s="16"/>
      <c r="W3884" s="16"/>
      <c r="X3884" s="16"/>
      <c r="Y3884" s="16"/>
      <c r="Z3884" s="16"/>
      <c r="AA3884" s="16" t="str">
        <f>IF(COUNT(Q3884:Z3884)=0,"",SUM(Q3884:Q3884))</f>
        <v/>
      </c>
      <c r="AB3884" s="16" t="str">
        <f>IF(COUNT(Q3884:Z3884)=0,"",SUM(R3884:S3884))</f>
        <v/>
      </c>
      <c r="AC3884" s="16" t="str">
        <f>IF(COUNT(Q3884:Z3884)=0,"",SUM(T3884:V3884))</f>
        <v/>
      </c>
      <c r="AD3884" s="16" t="str">
        <f>IF(COUNT(Q3884:Z3884)=0,"",SUM(W3884:Y3884))</f>
        <v/>
      </c>
      <c r="AE3884" s="16" t="str">
        <f>IF(COUNT(Q3884:Z3884)=0,"",SUM(Z3884:Z3884))</f>
        <v/>
      </c>
      <c r="AF3884" s="16" t="str">
        <f>IF(COUNT(Q3884:Z3884)=0,"",SUM(Q3884:Z3884))</f>
        <v/>
      </c>
      <c r="AG3884" s="17" t="str">
        <f>IFERROR((AA3884+AB3884)/AF3884,"")</f>
        <v/>
      </c>
      <c r="AH3884" s="16"/>
    </row>
    <row r="3885" spans="1:34" x14ac:dyDescent="0.2">
      <c r="A3885" s="4" t="s">
        <v>21</v>
      </c>
      <c r="B3885" s="4" t="s">
        <v>134</v>
      </c>
      <c r="C3885" s="4" t="s">
        <v>955</v>
      </c>
      <c r="D3885" s="4" t="s">
        <v>702</v>
      </c>
      <c r="E3885" s="4" t="s">
        <v>262</v>
      </c>
      <c r="F3885" s="4" t="s">
        <v>3038</v>
      </c>
      <c r="G3885" s="4" t="s">
        <v>157</v>
      </c>
      <c r="H3885" s="4" t="s">
        <v>163</v>
      </c>
      <c r="I3885" s="16"/>
      <c r="J3885" s="16"/>
      <c r="K3885" s="16"/>
      <c r="L3885" s="16"/>
      <c r="M3885" s="16"/>
      <c r="N3885" s="16"/>
      <c r="O3885" s="17" t="str">
        <f>IFERROR(K3885/I3885,"")</f>
        <v/>
      </c>
      <c r="P3885" s="17" t="str">
        <f>IFERROR(L3885/J3885,"")</f>
        <v/>
      </c>
      <c r="Q3885" s="16"/>
      <c r="R3885" s="16"/>
      <c r="S3885" s="16"/>
      <c r="T3885" s="16"/>
      <c r="U3885" s="16"/>
      <c r="V3885" s="16"/>
      <c r="W3885" s="16"/>
      <c r="X3885" s="16"/>
      <c r="Y3885" s="16"/>
      <c r="Z3885" s="16"/>
      <c r="AA3885" s="16" t="str">
        <f>IF(COUNT(Q3885:Z3885)=0,"",SUM(Q3885:Q3885))</f>
        <v/>
      </c>
      <c r="AB3885" s="16" t="str">
        <f>IF(COUNT(Q3885:Z3885)=0,"",SUM(R3885:S3885))</f>
        <v/>
      </c>
      <c r="AC3885" s="16" t="str">
        <f>IF(COUNT(Q3885:Z3885)=0,"",SUM(T3885:V3885))</f>
        <v/>
      </c>
      <c r="AD3885" s="16" t="str">
        <f>IF(COUNT(Q3885:Z3885)=0,"",SUM(W3885:Y3885))</f>
        <v/>
      </c>
      <c r="AE3885" s="16" t="str">
        <f>IF(COUNT(Q3885:Z3885)=0,"",SUM(Z3885:Z3885))</f>
        <v/>
      </c>
      <c r="AF3885" s="16" t="str">
        <f>IF(COUNT(Q3885:Z3885)=0,"",SUM(Q3885:Z3885))</f>
        <v/>
      </c>
      <c r="AG3885" s="17" t="str">
        <f>IFERROR((AA3885+AB3885)/AF3885,"")</f>
        <v/>
      </c>
      <c r="AH3885" s="16"/>
    </row>
    <row r="3886" spans="1:34" x14ac:dyDescent="0.2">
      <c r="A3886" s="4" t="s">
        <v>21</v>
      </c>
      <c r="B3886" s="4" t="s">
        <v>133</v>
      </c>
      <c r="C3886" s="4" t="s">
        <v>955</v>
      </c>
      <c r="D3886" s="4" t="s">
        <v>703</v>
      </c>
      <c r="E3886" s="4" t="s">
        <v>704</v>
      </c>
      <c r="F3886" s="4" t="s">
        <v>3041</v>
      </c>
      <c r="G3886" s="4" t="s">
        <v>158</v>
      </c>
      <c r="H3886" s="4" t="s">
        <v>164</v>
      </c>
      <c r="I3886" s="16"/>
      <c r="J3886" s="16"/>
      <c r="K3886" s="16"/>
      <c r="L3886" s="16"/>
      <c r="M3886" s="16"/>
      <c r="N3886" s="16"/>
      <c r="O3886" s="17" t="str">
        <f>IFERROR(K3886/I3886,"")</f>
        <v/>
      </c>
      <c r="P3886" s="17" t="str">
        <f>IFERROR(L3886/J3886,"")</f>
        <v/>
      </c>
      <c r="Q3886" s="16"/>
      <c r="R3886" s="16"/>
      <c r="S3886" s="16"/>
      <c r="T3886" s="16"/>
      <c r="U3886" s="16"/>
      <c r="V3886" s="16"/>
      <c r="W3886" s="16"/>
      <c r="X3886" s="16"/>
      <c r="Y3886" s="16"/>
      <c r="Z3886" s="16"/>
      <c r="AA3886" s="16" t="str">
        <f>IF(COUNT(Q3886:Z3886)=0,"",SUM(Q3886:Q3886))</f>
        <v/>
      </c>
      <c r="AB3886" s="16" t="str">
        <f>IF(COUNT(Q3886:Z3886)=0,"",SUM(R3886:S3886))</f>
        <v/>
      </c>
      <c r="AC3886" s="16" t="str">
        <f>IF(COUNT(Q3886:Z3886)=0,"",SUM(T3886:V3886))</f>
        <v/>
      </c>
      <c r="AD3886" s="16" t="str">
        <f>IF(COUNT(Q3886:Z3886)=0,"",SUM(W3886:Y3886))</f>
        <v/>
      </c>
      <c r="AE3886" s="16" t="str">
        <f>IF(COUNT(Q3886:Z3886)=0,"",SUM(Z3886:Z3886))</f>
        <v/>
      </c>
      <c r="AF3886" s="16" t="str">
        <f>IF(COUNT(Q3886:Z3886)=0,"",SUM(Q3886:Z3886))</f>
        <v/>
      </c>
      <c r="AG3886" s="17" t="str">
        <f>IFERROR((AA3886+AB3886)/AF3886,"")</f>
        <v/>
      </c>
      <c r="AH3886" s="16"/>
    </row>
    <row r="3887" spans="1:34" x14ac:dyDescent="0.2">
      <c r="A3887" s="4" t="s">
        <v>21</v>
      </c>
      <c r="B3887" s="4" t="s">
        <v>133</v>
      </c>
      <c r="C3887" s="4" t="s">
        <v>955</v>
      </c>
      <c r="D3887" s="4" t="s">
        <v>703</v>
      </c>
      <c r="E3887" s="4" t="s">
        <v>704</v>
      </c>
      <c r="F3887" s="4" t="s">
        <v>3042</v>
      </c>
      <c r="G3887" s="4" t="s">
        <v>158</v>
      </c>
      <c r="H3887" s="4" t="s">
        <v>164</v>
      </c>
      <c r="I3887" s="16"/>
      <c r="J3887" s="16"/>
      <c r="K3887" s="16"/>
      <c r="L3887" s="16"/>
      <c r="M3887" s="16"/>
      <c r="N3887" s="16"/>
      <c r="O3887" s="17" t="str">
        <f>IFERROR(K3887/I3887,"")</f>
        <v/>
      </c>
      <c r="P3887" s="17" t="str">
        <f>IFERROR(L3887/J3887,"")</f>
        <v/>
      </c>
      <c r="Q3887" s="16"/>
      <c r="R3887" s="16"/>
      <c r="S3887" s="16"/>
      <c r="T3887" s="16"/>
      <c r="U3887" s="16"/>
      <c r="V3887" s="16"/>
      <c r="W3887" s="16"/>
      <c r="X3887" s="16"/>
      <c r="Y3887" s="16"/>
      <c r="Z3887" s="16"/>
      <c r="AA3887" s="16" t="str">
        <f>IF(COUNT(Q3887:Z3887)=0,"",SUM(Q3887:Q3887))</f>
        <v/>
      </c>
      <c r="AB3887" s="16" t="str">
        <f>IF(COUNT(Q3887:Z3887)=0,"",SUM(R3887:S3887))</f>
        <v/>
      </c>
      <c r="AC3887" s="16" t="str">
        <f>IF(COUNT(Q3887:Z3887)=0,"",SUM(T3887:V3887))</f>
        <v/>
      </c>
      <c r="AD3887" s="16" t="str">
        <f>IF(COUNT(Q3887:Z3887)=0,"",SUM(W3887:Y3887))</f>
        <v/>
      </c>
      <c r="AE3887" s="16" t="str">
        <f>IF(COUNT(Q3887:Z3887)=0,"",SUM(Z3887:Z3887))</f>
        <v/>
      </c>
      <c r="AF3887" s="16" t="str">
        <f>IF(COUNT(Q3887:Z3887)=0,"",SUM(Q3887:Z3887))</f>
        <v/>
      </c>
      <c r="AG3887" s="17" t="str">
        <f>IFERROR((AA3887+AB3887)/AF3887,"")</f>
        <v/>
      </c>
      <c r="AH3887" s="16"/>
    </row>
    <row r="3888" spans="1:34" x14ac:dyDescent="0.2">
      <c r="A3888" s="4" t="s">
        <v>21</v>
      </c>
      <c r="B3888" s="4" t="s">
        <v>133</v>
      </c>
      <c r="C3888" s="4" t="s">
        <v>955</v>
      </c>
      <c r="D3888" s="4" t="s">
        <v>703</v>
      </c>
      <c r="E3888" s="4" t="s">
        <v>704</v>
      </c>
      <c r="F3888" s="4" t="s">
        <v>3048</v>
      </c>
      <c r="G3888" s="4" t="s">
        <v>158</v>
      </c>
      <c r="H3888" s="4" t="s">
        <v>164</v>
      </c>
      <c r="I3888" s="16"/>
      <c r="J3888" s="16"/>
      <c r="K3888" s="16"/>
      <c r="L3888" s="16"/>
      <c r="M3888" s="16"/>
      <c r="N3888" s="16"/>
      <c r="O3888" s="17" t="str">
        <f>IFERROR(K3888/I3888,"")</f>
        <v/>
      </c>
      <c r="P3888" s="17" t="str">
        <f>IFERROR(L3888/J3888,"")</f>
        <v/>
      </c>
      <c r="Q3888" s="16"/>
      <c r="R3888" s="16"/>
      <c r="S3888" s="16"/>
      <c r="T3888" s="16"/>
      <c r="U3888" s="16"/>
      <c r="V3888" s="16"/>
      <c r="W3888" s="16"/>
      <c r="X3888" s="16"/>
      <c r="Y3888" s="16"/>
      <c r="Z3888" s="16"/>
      <c r="AA3888" s="16" t="str">
        <f>IF(COUNT(Q3888:Z3888)=0,"",SUM(Q3888:Q3888))</f>
        <v/>
      </c>
      <c r="AB3888" s="16" t="str">
        <f>IF(COUNT(Q3888:Z3888)=0,"",SUM(R3888:S3888))</f>
        <v/>
      </c>
      <c r="AC3888" s="16" t="str">
        <f>IF(COUNT(Q3888:Z3888)=0,"",SUM(T3888:V3888))</f>
        <v/>
      </c>
      <c r="AD3888" s="16" t="str">
        <f>IF(COUNT(Q3888:Z3888)=0,"",SUM(W3888:Y3888))</f>
        <v/>
      </c>
      <c r="AE3888" s="16" t="str">
        <f>IF(COUNT(Q3888:Z3888)=0,"",SUM(Z3888:Z3888))</f>
        <v/>
      </c>
      <c r="AF3888" s="16" t="str">
        <f>IF(COUNT(Q3888:Z3888)=0,"",SUM(Q3888:Z3888))</f>
        <v/>
      </c>
      <c r="AG3888" s="17" t="str">
        <f>IFERROR((AA3888+AB3888)/AF3888,"")</f>
        <v/>
      </c>
      <c r="AH3888" s="16"/>
    </row>
    <row r="3889" spans="1:34" x14ac:dyDescent="0.2">
      <c r="A3889" s="4" t="s">
        <v>21</v>
      </c>
      <c r="B3889" s="4" t="s">
        <v>133</v>
      </c>
      <c r="C3889" s="4" t="s">
        <v>955</v>
      </c>
      <c r="D3889" s="4" t="s">
        <v>703</v>
      </c>
      <c r="E3889" s="4" t="s">
        <v>704</v>
      </c>
      <c r="F3889" s="4" t="s">
        <v>3051</v>
      </c>
      <c r="G3889" s="4" t="s">
        <v>158</v>
      </c>
      <c r="H3889" s="4" t="s">
        <v>164</v>
      </c>
      <c r="I3889" s="16"/>
      <c r="J3889" s="16"/>
      <c r="K3889" s="16"/>
      <c r="L3889" s="16"/>
      <c r="M3889" s="16"/>
      <c r="N3889" s="16"/>
      <c r="O3889" s="17" t="str">
        <f>IFERROR(K3889/I3889,"")</f>
        <v/>
      </c>
      <c r="P3889" s="17" t="str">
        <f>IFERROR(L3889/J3889,"")</f>
        <v/>
      </c>
      <c r="Q3889" s="16"/>
      <c r="R3889" s="16"/>
      <c r="S3889" s="16"/>
      <c r="T3889" s="16"/>
      <c r="U3889" s="16"/>
      <c r="V3889" s="16"/>
      <c r="W3889" s="16"/>
      <c r="X3889" s="16"/>
      <c r="Y3889" s="16"/>
      <c r="Z3889" s="16"/>
      <c r="AA3889" s="16" t="str">
        <f>IF(COUNT(Q3889:Z3889)=0,"",SUM(Q3889:Q3889))</f>
        <v/>
      </c>
      <c r="AB3889" s="16" t="str">
        <f>IF(COUNT(Q3889:Z3889)=0,"",SUM(R3889:S3889))</f>
        <v/>
      </c>
      <c r="AC3889" s="16" t="str">
        <f>IF(COUNT(Q3889:Z3889)=0,"",SUM(T3889:V3889))</f>
        <v/>
      </c>
      <c r="AD3889" s="16" t="str">
        <f>IF(COUNT(Q3889:Z3889)=0,"",SUM(W3889:Y3889))</f>
        <v/>
      </c>
      <c r="AE3889" s="16" t="str">
        <f>IF(COUNT(Q3889:Z3889)=0,"",SUM(Z3889:Z3889))</f>
        <v/>
      </c>
      <c r="AF3889" s="16" t="str">
        <f>IF(COUNT(Q3889:Z3889)=0,"",SUM(Q3889:Z3889))</f>
        <v/>
      </c>
      <c r="AG3889" s="17" t="str">
        <f>IFERROR((AA3889+AB3889)/AF3889,"")</f>
        <v/>
      </c>
      <c r="AH3889" s="16"/>
    </row>
    <row r="3890" spans="1:34" x14ac:dyDescent="0.2">
      <c r="A3890" s="4" t="s">
        <v>21</v>
      </c>
      <c r="B3890" s="4" t="s">
        <v>133</v>
      </c>
      <c r="C3890" s="4" t="s">
        <v>955</v>
      </c>
      <c r="D3890" s="4" t="s">
        <v>710</v>
      </c>
      <c r="E3890" s="4" t="s">
        <v>567</v>
      </c>
      <c r="F3890" s="4" t="s">
        <v>3068</v>
      </c>
      <c r="G3890" s="4" t="s">
        <v>158</v>
      </c>
      <c r="H3890" s="4" t="s">
        <v>163</v>
      </c>
      <c r="I3890" s="16"/>
      <c r="J3890" s="16"/>
      <c r="K3890" s="16"/>
      <c r="L3890" s="16"/>
      <c r="M3890" s="16"/>
      <c r="N3890" s="16"/>
      <c r="O3890" s="17" t="str">
        <f>IFERROR(K3890/I3890,"")</f>
        <v/>
      </c>
      <c r="P3890" s="17" t="str">
        <f>IFERROR(L3890/J3890,"")</f>
        <v/>
      </c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  <c r="AA3890" s="16" t="str">
        <f>IF(COUNT(Q3890:Z3890)=0,"",SUM(Q3890:Q3890))</f>
        <v/>
      </c>
      <c r="AB3890" s="16" t="str">
        <f>IF(COUNT(Q3890:Z3890)=0,"",SUM(R3890:S3890))</f>
        <v/>
      </c>
      <c r="AC3890" s="16" t="str">
        <f>IF(COUNT(Q3890:Z3890)=0,"",SUM(T3890:V3890))</f>
        <v/>
      </c>
      <c r="AD3890" s="16" t="str">
        <f>IF(COUNT(Q3890:Z3890)=0,"",SUM(W3890:Y3890))</f>
        <v/>
      </c>
      <c r="AE3890" s="16" t="str">
        <f>IF(COUNT(Q3890:Z3890)=0,"",SUM(Z3890:Z3890))</f>
        <v/>
      </c>
      <c r="AF3890" s="16" t="str">
        <f>IF(COUNT(Q3890:Z3890)=0,"",SUM(Q3890:Z3890))</f>
        <v/>
      </c>
      <c r="AG3890" s="17" t="str">
        <f>IFERROR((AA3890+AB3890)/AF3890,"")</f>
        <v/>
      </c>
      <c r="AH3890" s="16"/>
    </row>
    <row r="3891" spans="1:34" x14ac:dyDescent="0.2">
      <c r="A3891" s="4" t="s">
        <v>21</v>
      </c>
      <c r="B3891" s="4" t="s">
        <v>133</v>
      </c>
      <c r="C3891" s="4" t="s">
        <v>955</v>
      </c>
      <c r="D3891" s="4" t="s">
        <v>710</v>
      </c>
      <c r="E3891" s="4" t="s">
        <v>567</v>
      </c>
      <c r="F3891" s="4" t="s">
        <v>3069</v>
      </c>
      <c r="G3891" s="4" t="s">
        <v>158</v>
      </c>
      <c r="H3891" s="4" t="s">
        <v>163</v>
      </c>
      <c r="I3891" s="16"/>
      <c r="J3891" s="16"/>
      <c r="K3891" s="16"/>
      <c r="L3891" s="16"/>
      <c r="M3891" s="16"/>
      <c r="N3891" s="16"/>
      <c r="O3891" s="17" t="str">
        <f>IFERROR(K3891/I3891,"")</f>
        <v/>
      </c>
      <c r="P3891" s="17" t="str">
        <f>IFERROR(L3891/J3891,"")</f>
        <v/>
      </c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 t="str">
        <f>IF(COUNT(Q3891:Z3891)=0,"",SUM(Q3891:Q3891))</f>
        <v/>
      </c>
      <c r="AB3891" s="16" t="str">
        <f>IF(COUNT(Q3891:Z3891)=0,"",SUM(R3891:S3891))</f>
        <v/>
      </c>
      <c r="AC3891" s="16" t="str">
        <f>IF(COUNT(Q3891:Z3891)=0,"",SUM(T3891:V3891))</f>
        <v/>
      </c>
      <c r="AD3891" s="16" t="str">
        <f>IF(COUNT(Q3891:Z3891)=0,"",SUM(W3891:Y3891))</f>
        <v/>
      </c>
      <c r="AE3891" s="16" t="str">
        <f>IF(COUNT(Q3891:Z3891)=0,"",SUM(Z3891:Z3891))</f>
        <v/>
      </c>
      <c r="AF3891" s="16" t="str">
        <f>IF(COUNT(Q3891:Z3891)=0,"",SUM(Q3891:Z3891))</f>
        <v/>
      </c>
      <c r="AG3891" s="17" t="str">
        <f>IFERROR((AA3891+AB3891)/AF3891,"")</f>
        <v/>
      </c>
      <c r="AH3891" s="16"/>
    </row>
    <row r="3892" spans="1:34" x14ac:dyDescent="0.2">
      <c r="A3892" s="4" t="s">
        <v>21</v>
      </c>
      <c r="B3892" s="4" t="s">
        <v>133</v>
      </c>
      <c r="C3892" s="4" t="s">
        <v>955</v>
      </c>
      <c r="D3892" s="4" t="s">
        <v>710</v>
      </c>
      <c r="E3892" s="4" t="s">
        <v>567</v>
      </c>
      <c r="F3892" s="4" t="s">
        <v>3070</v>
      </c>
      <c r="G3892" s="4" t="s">
        <v>158</v>
      </c>
      <c r="H3892" s="4" t="s">
        <v>163</v>
      </c>
      <c r="I3892" s="16"/>
      <c r="J3892" s="16"/>
      <c r="K3892" s="16"/>
      <c r="L3892" s="16"/>
      <c r="M3892" s="16"/>
      <c r="N3892" s="16"/>
      <c r="O3892" s="17" t="str">
        <f>IFERROR(K3892/I3892,"")</f>
        <v/>
      </c>
      <c r="P3892" s="17" t="str">
        <f>IFERROR(L3892/J3892,"")</f>
        <v/>
      </c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 t="str">
        <f>IF(COUNT(Q3892:Z3892)=0,"",SUM(Q3892:Q3892))</f>
        <v/>
      </c>
      <c r="AB3892" s="16" t="str">
        <f>IF(COUNT(Q3892:Z3892)=0,"",SUM(R3892:S3892))</f>
        <v/>
      </c>
      <c r="AC3892" s="16" t="str">
        <f>IF(COUNT(Q3892:Z3892)=0,"",SUM(T3892:V3892))</f>
        <v/>
      </c>
      <c r="AD3892" s="16" t="str">
        <f>IF(COUNT(Q3892:Z3892)=0,"",SUM(W3892:Y3892))</f>
        <v/>
      </c>
      <c r="AE3892" s="16" t="str">
        <f>IF(COUNT(Q3892:Z3892)=0,"",SUM(Z3892:Z3892))</f>
        <v/>
      </c>
      <c r="AF3892" s="16" t="str">
        <f>IF(COUNT(Q3892:Z3892)=0,"",SUM(Q3892:Z3892))</f>
        <v/>
      </c>
      <c r="AG3892" s="17" t="str">
        <f>IFERROR((AA3892+AB3892)/AF3892,"")</f>
        <v/>
      </c>
      <c r="AH3892" s="16"/>
    </row>
    <row r="3893" spans="1:34" x14ac:dyDescent="0.2">
      <c r="A3893" s="4" t="s">
        <v>21</v>
      </c>
      <c r="B3893" s="4" t="s">
        <v>133</v>
      </c>
      <c r="C3893" s="4" t="s">
        <v>955</v>
      </c>
      <c r="D3893" s="4" t="s">
        <v>710</v>
      </c>
      <c r="E3893" s="4" t="s">
        <v>567</v>
      </c>
      <c r="F3893" s="4" t="s">
        <v>3071</v>
      </c>
      <c r="G3893" s="4" t="s">
        <v>158</v>
      </c>
      <c r="H3893" s="4" t="s">
        <v>164</v>
      </c>
      <c r="I3893" s="16"/>
      <c r="J3893" s="16"/>
      <c r="K3893" s="16"/>
      <c r="L3893" s="16"/>
      <c r="M3893" s="16"/>
      <c r="N3893" s="16"/>
      <c r="O3893" s="17" t="str">
        <f>IFERROR(K3893/I3893,"")</f>
        <v/>
      </c>
      <c r="P3893" s="17" t="str">
        <f>IFERROR(L3893/J3893,"")</f>
        <v/>
      </c>
      <c r="Q3893" s="16"/>
      <c r="R3893" s="16"/>
      <c r="S3893" s="16"/>
      <c r="T3893" s="16"/>
      <c r="U3893" s="16"/>
      <c r="V3893" s="16"/>
      <c r="W3893" s="16"/>
      <c r="X3893" s="16"/>
      <c r="Y3893" s="16"/>
      <c r="Z3893" s="16"/>
      <c r="AA3893" s="16" t="str">
        <f>IF(COUNT(Q3893:Z3893)=0,"",SUM(Q3893:Q3893))</f>
        <v/>
      </c>
      <c r="AB3893" s="16" t="str">
        <f>IF(COUNT(Q3893:Z3893)=0,"",SUM(R3893:S3893))</f>
        <v/>
      </c>
      <c r="AC3893" s="16" t="str">
        <f>IF(COUNT(Q3893:Z3893)=0,"",SUM(T3893:V3893))</f>
        <v/>
      </c>
      <c r="AD3893" s="16" t="str">
        <f>IF(COUNT(Q3893:Z3893)=0,"",SUM(W3893:Y3893))</f>
        <v/>
      </c>
      <c r="AE3893" s="16" t="str">
        <f>IF(COUNT(Q3893:Z3893)=0,"",SUM(Z3893:Z3893))</f>
        <v/>
      </c>
      <c r="AF3893" s="16" t="str">
        <f>IF(COUNT(Q3893:Z3893)=0,"",SUM(Q3893:Z3893))</f>
        <v/>
      </c>
      <c r="AG3893" s="17" t="str">
        <f>IFERROR((AA3893+AB3893)/AF3893,"")</f>
        <v/>
      </c>
      <c r="AH3893" s="16"/>
    </row>
    <row r="3894" spans="1:34" x14ac:dyDescent="0.2">
      <c r="A3894" s="4" t="s">
        <v>21</v>
      </c>
      <c r="B3894" s="4" t="s">
        <v>133</v>
      </c>
      <c r="C3894" s="4" t="s">
        <v>955</v>
      </c>
      <c r="D3894" s="4" t="s">
        <v>710</v>
      </c>
      <c r="E3894" s="4" t="s">
        <v>567</v>
      </c>
      <c r="F3894" s="4" t="s">
        <v>3072</v>
      </c>
      <c r="G3894" s="4" t="s">
        <v>158</v>
      </c>
      <c r="H3894" s="4" t="s">
        <v>164</v>
      </c>
      <c r="I3894" s="16"/>
      <c r="J3894" s="16"/>
      <c r="K3894" s="16"/>
      <c r="L3894" s="16"/>
      <c r="M3894" s="16"/>
      <c r="N3894" s="16"/>
      <c r="O3894" s="17" t="str">
        <f>IFERROR(K3894/I3894,"")</f>
        <v/>
      </c>
      <c r="P3894" s="17" t="str">
        <f>IFERROR(L3894/J3894,"")</f>
        <v/>
      </c>
      <c r="Q3894" s="16"/>
      <c r="R3894" s="16"/>
      <c r="S3894" s="16"/>
      <c r="T3894" s="16"/>
      <c r="U3894" s="16"/>
      <c r="V3894" s="16"/>
      <c r="W3894" s="16"/>
      <c r="X3894" s="16"/>
      <c r="Y3894" s="16"/>
      <c r="Z3894" s="16"/>
      <c r="AA3894" s="16" t="str">
        <f>IF(COUNT(Q3894:Z3894)=0,"",SUM(Q3894:Q3894))</f>
        <v/>
      </c>
      <c r="AB3894" s="16" t="str">
        <f>IF(COUNT(Q3894:Z3894)=0,"",SUM(R3894:S3894))</f>
        <v/>
      </c>
      <c r="AC3894" s="16" t="str">
        <f>IF(COUNT(Q3894:Z3894)=0,"",SUM(T3894:V3894))</f>
        <v/>
      </c>
      <c r="AD3894" s="16" t="str">
        <f>IF(COUNT(Q3894:Z3894)=0,"",SUM(W3894:Y3894))</f>
        <v/>
      </c>
      <c r="AE3894" s="16" t="str">
        <f>IF(COUNT(Q3894:Z3894)=0,"",SUM(Z3894:Z3894))</f>
        <v/>
      </c>
      <c r="AF3894" s="16" t="str">
        <f>IF(COUNT(Q3894:Z3894)=0,"",SUM(Q3894:Z3894))</f>
        <v/>
      </c>
      <c r="AG3894" s="17" t="str">
        <f>IFERROR((AA3894+AB3894)/AF3894,"")</f>
        <v/>
      </c>
      <c r="AH3894" s="16"/>
    </row>
    <row r="3895" spans="1:34" x14ac:dyDescent="0.2">
      <c r="A3895" s="4" t="s">
        <v>21</v>
      </c>
      <c r="B3895" s="4" t="s">
        <v>133</v>
      </c>
      <c r="C3895" s="4" t="s">
        <v>955</v>
      </c>
      <c r="D3895" s="4" t="s">
        <v>710</v>
      </c>
      <c r="E3895" s="4" t="s">
        <v>567</v>
      </c>
      <c r="F3895" s="4" t="s">
        <v>3073</v>
      </c>
      <c r="G3895" s="4" t="s">
        <v>158</v>
      </c>
      <c r="H3895" s="4" t="s">
        <v>164</v>
      </c>
      <c r="I3895" s="16"/>
      <c r="J3895" s="16"/>
      <c r="K3895" s="16"/>
      <c r="L3895" s="16"/>
      <c r="M3895" s="16"/>
      <c r="N3895" s="16"/>
      <c r="O3895" s="17" t="str">
        <f>IFERROR(K3895/I3895,"")</f>
        <v/>
      </c>
      <c r="P3895" s="17" t="str">
        <f>IFERROR(L3895/J3895,"")</f>
        <v/>
      </c>
      <c r="Q3895" s="16"/>
      <c r="R3895" s="16"/>
      <c r="S3895" s="16"/>
      <c r="T3895" s="16"/>
      <c r="U3895" s="16"/>
      <c r="V3895" s="16"/>
      <c r="W3895" s="16"/>
      <c r="X3895" s="16"/>
      <c r="Y3895" s="16"/>
      <c r="Z3895" s="16"/>
      <c r="AA3895" s="16" t="str">
        <f>IF(COUNT(Q3895:Z3895)=0,"",SUM(Q3895:Q3895))</f>
        <v/>
      </c>
      <c r="AB3895" s="16" t="str">
        <f>IF(COUNT(Q3895:Z3895)=0,"",SUM(R3895:S3895))</f>
        <v/>
      </c>
      <c r="AC3895" s="16" t="str">
        <f>IF(COUNT(Q3895:Z3895)=0,"",SUM(T3895:V3895))</f>
        <v/>
      </c>
      <c r="AD3895" s="16" t="str">
        <f>IF(COUNT(Q3895:Z3895)=0,"",SUM(W3895:Y3895))</f>
        <v/>
      </c>
      <c r="AE3895" s="16" t="str">
        <f>IF(COUNT(Q3895:Z3895)=0,"",SUM(Z3895:Z3895))</f>
        <v/>
      </c>
      <c r="AF3895" s="16" t="str">
        <f>IF(COUNT(Q3895:Z3895)=0,"",SUM(Q3895:Z3895))</f>
        <v/>
      </c>
      <c r="AG3895" s="17" t="str">
        <f>IFERROR((AA3895+AB3895)/AF3895,"")</f>
        <v/>
      </c>
      <c r="AH3895" s="16"/>
    </row>
    <row r="3896" spans="1:34" x14ac:dyDescent="0.2">
      <c r="A3896" s="4" t="s">
        <v>21</v>
      </c>
      <c r="B3896" s="4" t="s">
        <v>133</v>
      </c>
      <c r="C3896" s="4" t="s">
        <v>955</v>
      </c>
      <c r="D3896" s="4" t="s">
        <v>710</v>
      </c>
      <c r="E3896" s="4" t="s">
        <v>567</v>
      </c>
      <c r="F3896" s="4" t="s">
        <v>3074</v>
      </c>
      <c r="G3896" s="4" t="s">
        <v>158</v>
      </c>
      <c r="H3896" s="4" t="s">
        <v>165</v>
      </c>
      <c r="I3896" s="16"/>
      <c r="J3896" s="16"/>
      <c r="K3896" s="16"/>
      <c r="L3896" s="16"/>
      <c r="M3896" s="16"/>
      <c r="N3896" s="16"/>
      <c r="O3896" s="17" t="str">
        <f>IFERROR(K3896/I3896,"")</f>
        <v/>
      </c>
      <c r="P3896" s="17" t="str">
        <f>IFERROR(L3896/J3896,"")</f>
        <v/>
      </c>
      <c r="Q3896" s="16"/>
      <c r="R3896" s="16"/>
      <c r="S3896" s="16"/>
      <c r="T3896" s="16"/>
      <c r="U3896" s="16"/>
      <c r="V3896" s="16"/>
      <c r="W3896" s="16"/>
      <c r="X3896" s="16"/>
      <c r="Y3896" s="16"/>
      <c r="Z3896" s="16"/>
      <c r="AA3896" s="16" t="str">
        <f>IF(COUNT(Q3896:Z3896)=0,"",SUM(Q3896:Q3896))</f>
        <v/>
      </c>
      <c r="AB3896" s="16" t="str">
        <f>IF(COUNT(Q3896:Z3896)=0,"",SUM(R3896:S3896))</f>
        <v/>
      </c>
      <c r="AC3896" s="16" t="str">
        <f>IF(COUNT(Q3896:Z3896)=0,"",SUM(T3896:V3896))</f>
        <v/>
      </c>
      <c r="AD3896" s="16" t="str">
        <f>IF(COUNT(Q3896:Z3896)=0,"",SUM(W3896:Y3896))</f>
        <v/>
      </c>
      <c r="AE3896" s="16" t="str">
        <f>IF(COUNT(Q3896:Z3896)=0,"",SUM(Z3896:Z3896))</f>
        <v/>
      </c>
      <c r="AF3896" s="16" t="str">
        <f>IF(COUNT(Q3896:Z3896)=0,"",SUM(Q3896:Z3896))</f>
        <v/>
      </c>
      <c r="AG3896" s="17" t="str">
        <f>IFERROR((AA3896+AB3896)/AF3896,"")</f>
        <v/>
      </c>
      <c r="AH3896" s="16"/>
    </row>
    <row r="3897" spans="1:34" x14ac:dyDescent="0.2">
      <c r="A3897" s="4" t="s">
        <v>21</v>
      </c>
      <c r="B3897" s="4" t="s">
        <v>133</v>
      </c>
      <c r="C3897" s="4" t="s">
        <v>955</v>
      </c>
      <c r="D3897" s="4" t="s">
        <v>712</v>
      </c>
      <c r="E3897" s="4" t="s">
        <v>713</v>
      </c>
      <c r="F3897" s="4" t="s">
        <v>3083</v>
      </c>
      <c r="G3897" s="4" t="s">
        <v>158</v>
      </c>
      <c r="H3897" s="4" t="s">
        <v>163</v>
      </c>
      <c r="I3897" s="16"/>
      <c r="J3897" s="16"/>
      <c r="K3897" s="16"/>
      <c r="L3897" s="16"/>
      <c r="M3897" s="16"/>
      <c r="N3897" s="16"/>
      <c r="O3897" s="17" t="str">
        <f>IFERROR(K3897/I3897,"")</f>
        <v/>
      </c>
      <c r="P3897" s="17" t="str">
        <f>IFERROR(L3897/J3897,"")</f>
        <v/>
      </c>
      <c r="Q3897" s="16"/>
      <c r="R3897" s="16"/>
      <c r="S3897" s="16"/>
      <c r="T3897" s="16"/>
      <c r="U3897" s="16"/>
      <c r="V3897" s="16"/>
      <c r="W3897" s="16"/>
      <c r="X3897" s="16"/>
      <c r="Y3897" s="16"/>
      <c r="Z3897" s="16"/>
      <c r="AA3897" s="16" t="str">
        <f>IF(COUNT(Q3897:Z3897)=0,"",SUM(Q3897:Q3897))</f>
        <v/>
      </c>
      <c r="AB3897" s="16" t="str">
        <f>IF(COUNT(Q3897:Z3897)=0,"",SUM(R3897:S3897))</f>
        <v/>
      </c>
      <c r="AC3897" s="16" t="str">
        <f>IF(COUNT(Q3897:Z3897)=0,"",SUM(T3897:V3897))</f>
        <v/>
      </c>
      <c r="AD3897" s="16" t="str">
        <f>IF(COUNT(Q3897:Z3897)=0,"",SUM(W3897:Y3897))</f>
        <v/>
      </c>
      <c r="AE3897" s="16" t="str">
        <f>IF(COUNT(Q3897:Z3897)=0,"",SUM(Z3897:Z3897))</f>
        <v/>
      </c>
      <c r="AF3897" s="16" t="str">
        <f>IF(COUNT(Q3897:Z3897)=0,"",SUM(Q3897:Z3897))</f>
        <v/>
      </c>
      <c r="AG3897" s="17" t="str">
        <f>IFERROR((AA3897+AB3897)/AF3897,"")</f>
        <v/>
      </c>
      <c r="AH3897" s="16"/>
    </row>
    <row r="3898" spans="1:34" x14ac:dyDescent="0.2">
      <c r="A3898" s="4" t="s">
        <v>21</v>
      </c>
      <c r="B3898" s="4" t="s">
        <v>133</v>
      </c>
      <c r="C3898" s="4" t="s">
        <v>955</v>
      </c>
      <c r="D3898" s="4" t="s">
        <v>712</v>
      </c>
      <c r="E3898" s="4" t="s">
        <v>713</v>
      </c>
      <c r="F3898" s="4" t="s">
        <v>3085</v>
      </c>
      <c r="G3898" s="4" t="s">
        <v>158</v>
      </c>
      <c r="H3898" s="4" t="s">
        <v>164</v>
      </c>
      <c r="I3898" s="16"/>
      <c r="J3898" s="16"/>
      <c r="K3898" s="16"/>
      <c r="L3898" s="16"/>
      <c r="M3898" s="16"/>
      <c r="N3898" s="16"/>
      <c r="O3898" s="17" t="str">
        <f>IFERROR(K3898/I3898,"")</f>
        <v/>
      </c>
      <c r="P3898" s="17" t="str">
        <f>IFERROR(L3898/J3898,"")</f>
        <v/>
      </c>
      <c r="Q3898" s="16"/>
      <c r="R3898" s="16"/>
      <c r="S3898" s="16"/>
      <c r="T3898" s="16"/>
      <c r="U3898" s="16"/>
      <c r="V3898" s="16"/>
      <c r="W3898" s="16"/>
      <c r="X3898" s="16"/>
      <c r="Y3898" s="16"/>
      <c r="Z3898" s="16"/>
      <c r="AA3898" s="16" t="str">
        <f>IF(COUNT(Q3898:Z3898)=0,"",SUM(Q3898:Q3898))</f>
        <v/>
      </c>
      <c r="AB3898" s="16" t="str">
        <f>IF(COUNT(Q3898:Z3898)=0,"",SUM(R3898:S3898))</f>
        <v/>
      </c>
      <c r="AC3898" s="16" t="str">
        <f>IF(COUNT(Q3898:Z3898)=0,"",SUM(T3898:V3898))</f>
        <v/>
      </c>
      <c r="AD3898" s="16" t="str">
        <f>IF(COUNT(Q3898:Z3898)=0,"",SUM(W3898:Y3898))</f>
        <v/>
      </c>
      <c r="AE3898" s="16" t="str">
        <f>IF(COUNT(Q3898:Z3898)=0,"",SUM(Z3898:Z3898))</f>
        <v/>
      </c>
      <c r="AF3898" s="16" t="str">
        <f>IF(COUNT(Q3898:Z3898)=0,"",SUM(Q3898:Z3898))</f>
        <v/>
      </c>
      <c r="AG3898" s="17" t="str">
        <f>IFERROR((AA3898+AB3898)/AF3898,"")</f>
        <v/>
      </c>
      <c r="AH3898" s="16"/>
    </row>
    <row r="3899" spans="1:34" x14ac:dyDescent="0.2">
      <c r="A3899" s="4" t="s">
        <v>21</v>
      </c>
      <c r="B3899" s="4" t="s">
        <v>133</v>
      </c>
      <c r="C3899" s="4" t="s">
        <v>955</v>
      </c>
      <c r="D3899" s="4" t="s">
        <v>712</v>
      </c>
      <c r="E3899" s="4" t="s">
        <v>713</v>
      </c>
      <c r="F3899" s="4" t="s">
        <v>3086</v>
      </c>
      <c r="G3899" s="4" t="s">
        <v>158</v>
      </c>
      <c r="H3899" s="4" t="s">
        <v>165</v>
      </c>
      <c r="I3899" s="16"/>
      <c r="J3899" s="16"/>
      <c r="K3899" s="16"/>
      <c r="L3899" s="16"/>
      <c r="M3899" s="16"/>
      <c r="N3899" s="16"/>
      <c r="O3899" s="17" t="str">
        <f>IFERROR(K3899/I3899,"")</f>
        <v/>
      </c>
      <c r="P3899" s="17" t="str">
        <f>IFERROR(L3899/J3899,"")</f>
        <v/>
      </c>
      <c r="Q3899" s="16"/>
      <c r="R3899" s="16"/>
      <c r="S3899" s="16"/>
      <c r="T3899" s="16"/>
      <c r="U3899" s="16"/>
      <c r="V3899" s="16"/>
      <c r="W3899" s="16"/>
      <c r="X3899" s="16"/>
      <c r="Y3899" s="16"/>
      <c r="Z3899" s="16"/>
      <c r="AA3899" s="16" t="str">
        <f>IF(COUNT(Q3899:Z3899)=0,"",SUM(Q3899:Q3899))</f>
        <v/>
      </c>
      <c r="AB3899" s="16" t="str">
        <f>IF(COUNT(Q3899:Z3899)=0,"",SUM(R3899:S3899))</f>
        <v/>
      </c>
      <c r="AC3899" s="16" t="str">
        <f>IF(COUNT(Q3899:Z3899)=0,"",SUM(T3899:V3899))</f>
        <v/>
      </c>
      <c r="AD3899" s="16" t="str">
        <f>IF(COUNT(Q3899:Z3899)=0,"",SUM(W3899:Y3899))</f>
        <v/>
      </c>
      <c r="AE3899" s="16" t="str">
        <f>IF(COUNT(Q3899:Z3899)=0,"",SUM(Z3899:Z3899))</f>
        <v/>
      </c>
      <c r="AF3899" s="16" t="str">
        <f>IF(COUNT(Q3899:Z3899)=0,"",SUM(Q3899:Z3899))</f>
        <v/>
      </c>
      <c r="AG3899" s="17" t="str">
        <f>IFERROR((AA3899+AB3899)/AF3899,"")</f>
        <v/>
      </c>
      <c r="AH3899" s="16"/>
    </row>
    <row r="3900" spans="1:34" x14ac:dyDescent="0.2">
      <c r="A3900" s="4" t="s">
        <v>21</v>
      </c>
      <c r="B3900" s="4" t="s">
        <v>133</v>
      </c>
      <c r="C3900" s="4" t="s">
        <v>955</v>
      </c>
      <c r="D3900" s="4" t="s">
        <v>712</v>
      </c>
      <c r="E3900" s="4" t="s">
        <v>713</v>
      </c>
      <c r="F3900" s="4" t="s">
        <v>3087</v>
      </c>
      <c r="G3900" s="4" t="s">
        <v>158</v>
      </c>
      <c r="H3900" s="4" t="s">
        <v>165</v>
      </c>
      <c r="I3900" s="16"/>
      <c r="J3900" s="16"/>
      <c r="K3900" s="16"/>
      <c r="L3900" s="16"/>
      <c r="M3900" s="16"/>
      <c r="N3900" s="16"/>
      <c r="O3900" s="17" t="str">
        <f>IFERROR(K3900/I3900,"")</f>
        <v/>
      </c>
      <c r="P3900" s="17" t="str">
        <f>IFERROR(L3900/J3900,"")</f>
        <v/>
      </c>
      <c r="Q3900" s="16"/>
      <c r="R3900" s="16"/>
      <c r="S3900" s="16"/>
      <c r="T3900" s="16"/>
      <c r="U3900" s="16"/>
      <c r="V3900" s="16"/>
      <c r="W3900" s="16"/>
      <c r="X3900" s="16"/>
      <c r="Y3900" s="16"/>
      <c r="Z3900" s="16"/>
      <c r="AA3900" s="16" t="str">
        <f>IF(COUNT(Q3900:Z3900)=0,"",SUM(Q3900:Q3900))</f>
        <v/>
      </c>
      <c r="AB3900" s="16" t="str">
        <f>IF(COUNT(Q3900:Z3900)=0,"",SUM(R3900:S3900))</f>
        <v/>
      </c>
      <c r="AC3900" s="16" t="str">
        <f>IF(COUNT(Q3900:Z3900)=0,"",SUM(T3900:V3900))</f>
        <v/>
      </c>
      <c r="AD3900" s="16" t="str">
        <f>IF(COUNT(Q3900:Z3900)=0,"",SUM(W3900:Y3900))</f>
        <v/>
      </c>
      <c r="AE3900" s="16" t="str">
        <f>IF(COUNT(Q3900:Z3900)=0,"",SUM(Z3900:Z3900))</f>
        <v/>
      </c>
      <c r="AF3900" s="16" t="str">
        <f>IF(COUNT(Q3900:Z3900)=0,"",SUM(Q3900:Z3900))</f>
        <v/>
      </c>
      <c r="AG3900" s="17" t="str">
        <f>IFERROR((AA3900+AB3900)/AF3900,"")</f>
        <v/>
      </c>
      <c r="AH3900" s="16"/>
    </row>
    <row r="3901" spans="1:34" x14ac:dyDescent="0.2">
      <c r="A3901" s="4" t="s">
        <v>21</v>
      </c>
      <c r="B3901" s="4" t="s">
        <v>133</v>
      </c>
      <c r="C3901" s="4" t="s">
        <v>955</v>
      </c>
      <c r="D3901" s="4" t="s">
        <v>712</v>
      </c>
      <c r="E3901" s="4" t="s">
        <v>713</v>
      </c>
      <c r="F3901" s="4" t="s">
        <v>3088</v>
      </c>
      <c r="G3901" s="4" t="s">
        <v>158</v>
      </c>
      <c r="H3901" s="4" t="s">
        <v>163</v>
      </c>
      <c r="I3901" s="16"/>
      <c r="J3901" s="16"/>
      <c r="K3901" s="16"/>
      <c r="L3901" s="16"/>
      <c r="M3901" s="16"/>
      <c r="N3901" s="16"/>
      <c r="O3901" s="17" t="str">
        <f>IFERROR(K3901/I3901,"")</f>
        <v/>
      </c>
      <c r="P3901" s="17" t="str">
        <f>IFERROR(L3901/J3901,"")</f>
        <v/>
      </c>
      <c r="Q3901" s="16"/>
      <c r="R3901" s="16"/>
      <c r="S3901" s="16"/>
      <c r="T3901" s="16"/>
      <c r="U3901" s="16"/>
      <c r="V3901" s="16"/>
      <c r="W3901" s="16"/>
      <c r="X3901" s="16"/>
      <c r="Y3901" s="16"/>
      <c r="Z3901" s="16"/>
      <c r="AA3901" s="16" t="str">
        <f>IF(COUNT(Q3901:Z3901)=0,"",SUM(Q3901:Q3901))</f>
        <v/>
      </c>
      <c r="AB3901" s="16" t="str">
        <f>IF(COUNT(Q3901:Z3901)=0,"",SUM(R3901:S3901))</f>
        <v/>
      </c>
      <c r="AC3901" s="16" t="str">
        <f>IF(COUNT(Q3901:Z3901)=0,"",SUM(T3901:V3901))</f>
        <v/>
      </c>
      <c r="AD3901" s="16" t="str">
        <f>IF(COUNT(Q3901:Z3901)=0,"",SUM(W3901:Y3901))</f>
        <v/>
      </c>
      <c r="AE3901" s="16" t="str">
        <f>IF(COUNT(Q3901:Z3901)=0,"",SUM(Z3901:Z3901))</f>
        <v/>
      </c>
      <c r="AF3901" s="16" t="str">
        <f>IF(COUNT(Q3901:Z3901)=0,"",SUM(Q3901:Z3901))</f>
        <v/>
      </c>
      <c r="AG3901" s="17" t="str">
        <f>IFERROR((AA3901+AB3901)/AF3901,"")</f>
        <v/>
      </c>
      <c r="AH3901" s="16"/>
    </row>
    <row r="3902" spans="1:34" x14ac:dyDescent="0.2">
      <c r="A3902" s="4" t="s">
        <v>21</v>
      </c>
      <c r="B3902" s="4" t="s">
        <v>133</v>
      </c>
      <c r="C3902" s="4" t="s">
        <v>955</v>
      </c>
      <c r="D3902" s="4" t="s">
        <v>712</v>
      </c>
      <c r="E3902" s="4" t="s">
        <v>713</v>
      </c>
      <c r="F3902" s="4" t="s">
        <v>3089</v>
      </c>
      <c r="G3902" s="4" t="s">
        <v>158</v>
      </c>
      <c r="H3902" s="4" t="s">
        <v>163</v>
      </c>
      <c r="I3902" s="16"/>
      <c r="J3902" s="16"/>
      <c r="K3902" s="16"/>
      <c r="L3902" s="16"/>
      <c r="M3902" s="16"/>
      <c r="N3902" s="16"/>
      <c r="O3902" s="17" t="str">
        <f>IFERROR(K3902/I3902,"")</f>
        <v/>
      </c>
      <c r="P3902" s="17" t="str">
        <f>IFERROR(L3902/J3902,"")</f>
        <v/>
      </c>
      <c r="Q3902" s="16"/>
      <c r="R3902" s="16"/>
      <c r="S3902" s="16"/>
      <c r="T3902" s="16"/>
      <c r="U3902" s="16"/>
      <c r="V3902" s="16"/>
      <c r="W3902" s="16"/>
      <c r="X3902" s="16"/>
      <c r="Y3902" s="16"/>
      <c r="Z3902" s="16"/>
      <c r="AA3902" s="16" t="str">
        <f>IF(COUNT(Q3902:Z3902)=0,"",SUM(Q3902:Q3902))</f>
        <v/>
      </c>
      <c r="AB3902" s="16" t="str">
        <f>IF(COUNT(Q3902:Z3902)=0,"",SUM(R3902:S3902))</f>
        <v/>
      </c>
      <c r="AC3902" s="16" t="str">
        <f>IF(COUNT(Q3902:Z3902)=0,"",SUM(T3902:V3902))</f>
        <v/>
      </c>
      <c r="AD3902" s="16" t="str">
        <f>IF(COUNT(Q3902:Z3902)=0,"",SUM(W3902:Y3902))</f>
        <v/>
      </c>
      <c r="AE3902" s="16" t="str">
        <f>IF(COUNT(Q3902:Z3902)=0,"",SUM(Z3902:Z3902))</f>
        <v/>
      </c>
      <c r="AF3902" s="16" t="str">
        <f>IF(COUNT(Q3902:Z3902)=0,"",SUM(Q3902:Z3902))</f>
        <v/>
      </c>
      <c r="AG3902" s="17" t="str">
        <f>IFERROR((AA3902+AB3902)/AF3902,"")</f>
        <v/>
      </c>
      <c r="AH3902" s="16"/>
    </row>
    <row r="3903" spans="1:34" x14ac:dyDescent="0.2">
      <c r="A3903" s="4" t="s">
        <v>21</v>
      </c>
      <c r="B3903" s="4" t="s">
        <v>147</v>
      </c>
      <c r="C3903" s="4" t="s">
        <v>1036</v>
      </c>
      <c r="D3903" s="4" t="s">
        <v>378</v>
      </c>
      <c r="E3903" s="4" t="s">
        <v>379</v>
      </c>
      <c r="F3903" s="4" t="s">
        <v>3094</v>
      </c>
      <c r="G3903" s="4" t="s">
        <v>156</v>
      </c>
      <c r="H3903" s="4" t="s">
        <v>167</v>
      </c>
      <c r="I3903" s="16"/>
      <c r="J3903" s="16">
        <v>99</v>
      </c>
      <c r="K3903" s="16"/>
      <c r="L3903" s="16">
        <v>15</v>
      </c>
      <c r="M3903" s="16">
        <v>0</v>
      </c>
      <c r="N3903" s="16"/>
      <c r="O3903" s="17" t="str">
        <f>IFERROR(K3903/I3903,"")</f>
        <v/>
      </c>
      <c r="P3903" s="17">
        <f>IFERROR(L3903/J3903,"")</f>
        <v>0.15151515151515152</v>
      </c>
      <c r="Q3903" s="16"/>
      <c r="R3903" s="16"/>
      <c r="S3903" s="16"/>
      <c r="T3903" s="16"/>
      <c r="U3903" s="16"/>
      <c r="V3903" s="16"/>
      <c r="W3903" s="16"/>
      <c r="X3903" s="16"/>
      <c r="Y3903" s="16">
        <v>0</v>
      </c>
      <c r="Z3903" s="16"/>
      <c r="AA3903" s="16">
        <f>IF(COUNT(Q3903:Z3903)=0,"",SUM(Q3903:Q3903))</f>
        <v>0</v>
      </c>
      <c r="AB3903" s="16">
        <f>IF(COUNT(Q3903:Z3903)=0,"",SUM(R3903:S3903))</f>
        <v>0</v>
      </c>
      <c r="AC3903" s="16">
        <f>IF(COUNT(Q3903:Z3903)=0,"",SUM(T3903:V3903))</f>
        <v>0</v>
      </c>
      <c r="AD3903" s="16">
        <f>IF(COUNT(Q3903:Z3903)=0,"",SUM(W3903:Y3903))</f>
        <v>0</v>
      </c>
      <c r="AE3903" s="16">
        <f>IF(COUNT(Q3903:Z3903)=0,"",SUM(Z3903:Z3903))</f>
        <v>0</v>
      </c>
      <c r="AF3903" s="16">
        <f>IF(COUNT(Q3903:Z3903)=0,"",SUM(Q3903:Z3903))</f>
        <v>0</v>
      </c>
      <c r="AG3903" s="17" t="str">
        <f>IFERROR((AA3903+AB3903)/AF3903,"")</f>
        <v/>
      </c>
      <c r="AH3903" s="16"/>
    </row>
    <row r="3904" spans="1:34" x14ac:dyDescent="0.2">
      <c r="A3904" s="4" t="s">
        <v>21</v>
      </c>
      <c r="B3904" s="4" t="s">
        <v>147</v>
      </c>
      <c r="C3904" s="4" t="s">
        <v>1036</v>
      </c>
      <c r="D3904" s="4" t="s">
        <v>378</v>
      </c>
      <c r="E3904" s="4" t="s">
        <v>379</v>
      </c>
      <c r="F3904" s="4" t="s">
        <v>3108</v>
      </c>
      <c r="G3904" s="4" t="s">
        <v>156</v>
      </c>
      <c r="H3904" s="4" t="s">
        <v>167</v>
      </c>
      <c r="I3904" s="16">
        <v>158</v>
      </c>
      <c r="J3904" s="16">
        <v>134</v>
      </c>
      <c r="K3904" s="16"/>
      <c r="L3904" s="16">
        <v>36</v>
      </c>
      <c r="M3904" s="16">
        <v>0</v>
      </c>
      <c r="N3904" s="16">
        <v>0</v>
      </c>
      <c r="O3904" s="17">
        <f>IFERROR(K3904/I3904,"")</f>
        <v>0</v>
      </c>
      <c r="P3904" s="17">
        <f>IFERROR(L3904/J3904,"")</f>
        <v>0.26865671641791045</v>
      </c>
      <c r="Q3904" s="16"/>
      <c r="R3904" s="16"/>
      <c r="S3904" s="16"/>
      <c r="T3904" s="16"/>
      <c r="U3904" s="16"/>
      <c r="V3904" s="16"/>
      <c r="W3904" s="16">
        <v>0</v>
      </c>
      <c r="X3904" s="16"/>
      <c r="Y3904" s="16">
        <v>0</v>
      </c>
      <c r="Z3904" s="16">
        <v>30</v>
      </c>
      <c r="AA3904" s="16">
        <f>IF(COUNT(Q3904:Z3904)=0,"",SUM(Q3904:Q3904))</f>
        <v>0</v>
      </c>
      <c r="AB3904" s="16">
        <f>IF(COUNT(Q3904:Z3904)=0,"",SUM(R3904:S3904))</f>
        <v>0</v>
      </c>
      <c r="AC3904" s="16">
        <f>IF(COUNT(Q3904:Z3904)=0,"",SUM(T3904:V3904))</f>
        <v>0</v>
      </c>
      <c r="AD3904" s="16">
        <f>IF(COUNT(Q3904:Z3904)=0,"",SUM(W3904:Y3904))</f>
        <v>0</v>
      </c>
      <c r="AE3904" s="16">
        <f>IF(COUNT(Q3904:Z3904)=0,"",SUM(Z3904:Z3904))</f>
        <v>30</v>
      </c>
      <c r="AF3904" s="16">
        <f>IF(COUNT(Q3904:Z3904)=0,"",SUM(Q3904:Z3904))</f>
        <v>30</v>
      </c>
      <c r="AG3904" s="17">
        <f>IFERROR((AA3904+AB3904)/AF3904,"")</f>
        <v>0</v>
      </c>
      <c r="AH3904" s="16"/>
    </row>
    <row r="3905" spans="1:34" x14ac:dyDescent="0.2">
      <c r="A3905" s="4" t="s">
        <v>21</v>
      </c>
      <c r="B3905" s="4" t="s">
        <v>147</v>
      </c>
      <c r="C3905" s="4" t="s">
        <v>1036</v>
      </c>
      <c r="D3905" s="4" t="s">
        <v>378</v>
      </c>
      <c r="E3905" s="4" t="s">
        <v>379</v>
      </c>
      <c r="F3905" s="4" t="s">
        <v>3109</v>
      </c>
      <c r="G3905" s="4" t="s">
        <v>156</v>
      </c>
      <c r="H3905" s="4" t="s">
        <v>167</v>
      </c>
      <c r="I3905" s="16"/>
      <c r="J3905" s="16">
        <v>178</v>
      </c>
      <c r="K3905" s="16"/>
      <c r="L3905" s="16">
        <v>20</v>
      </c>
      <c r="M3905" s="16">
        <v>0</v>
      </c>
      <c r="N3905" s="16">
        <v>0</v>
      </c>
      <c r="O3905" s="17" t="str">
        <f>IFERROR(K3905/I3905,"")</f>
        <v/>
      </c>
      <c r="P3905" s="17">
        <f>IFERROR(L3905/J3905,"")</f>
        <v>0.11235955056179775</v>
      </c>
      <c r="Q3905" s="16"/>
      <c r="R3905" s="16"/>
      <c r="S3905" s="16"/>
      <c r="T3905" s="16"/>
      <c r="U3905" s="16"/>
      <c r="V3905" s="16"/>
      <c r="W3905" s="16">
        <v>0</v>
      </c>
      <c r="X3905" s="16"/>
      <c r="Y3905" s="16">
        <v>0</v>
      </c>
      <c r="Z3905" s="16">
        <v>12</v>
      </c>
      <c r="AA3905" s="16">
        <f>IF(COUNT(Q3905:Z3905)=0,"",SUM(Q3905:Q3905))</f>
        <v>0</v>
      </c>
      <c r="AB3905" s="16">
        <f>IF(COUNT(Q3905:Z3905)=0,"",SUM(R3905:S3905))</f>
        <v>0</v>
      </c>
      <c r="AC3905" s="16">
        <f>IF(COUNT(Q3905:Z3905)=0,"",SUM(T3905:V3905))</f>
        <v>0</v>
      </c>
      <c r="AD3905" s="16">
        <f>IF(COUNT(Q3905:Z3905)=0,"",SUM(W3905:Y3905))</f>
        <v>0</v>
      </c>
      <c r="AE3905" s="16">
        <f>IF(COUNT(Q3905:Z3905)=0,"",SUM(Z3905:Z3905))</f>
        <v>12</v>
      </c>
      <c r="AF3905" s="16">
        <f>IF(COUNT(Q3905:Z3905)=0,"",SUM(Q3905:Z3905))</f>
        <v>12</v>
      </c>
      <c r="AG3905" s="17">
        <f>IFERROR((AA3905+AB3905)/AF3905,"")</f>
        <v>0</v>
      </c>
      <c r="AH3905" s="16"/>
    </row>
    <row r="3906" spans="1:34" x14ac:dyDescent="0.2">
      <c r="A3906" s="4" t="s">
        <v>21</v>
      </c>
      <c r="B3906" s="4" t="s">
        <v>147</v>
      </c>
      <c r="C3906" s="4" t="s">
        <v>1036</v>
      </c>
      <c r="D3906" s="4" t="s">
        <v>378</v>
      </c>
      <c r="E3906" s="4" t="s">
        <v>379</v>
      </c>
      <c r="F3906" s="4" t="s">
        <v>3126</v>
      </c>
      <c r="G3906" s="4" t="s">
        <v>156</v>
      </c>
      <c r="H3906" s="4" t="s">
        <v>165</v>
      </c>
      <c r="I3906" s="16"/>
      <c r="J3906" s="16"/>
      <c r="K3906" s="16"/>
      <c r="L3906" s="16"/>
      <c r="M3906" s="16"/>
      <c r="N3906" s="16"/>
      <c r="O3906" s="17" t="str">
        <f>IFERROR(K3906/I3906,"")</f>
        <v/>
      </c>
      <c r="P3906" s="17" t="str">
        <f>IFERROR(L3906/J3906,"")</f>
        <v/>
      </c>
      <c r="Q3906" s="16"/>
      <c r="R3906" s="16"/>
      <c r="S3906" s="16"/>
      <c r="T3906" s="16"/>
      <c r="U3906" s="16"/>
      <c r="V3906" s="16"/>
      <c r="W3906" s="16"/>
      <c r="X3906" s="16"/>
      <c r="Y3906" s="16"/>
      <c r="Z3906" s="16"/>
      <c r="AA3906" s="16" t="str">
        <f>IF(COUNT(Q3906:Z3906)=0,"",SUM(Q3906:Q3906))</f>
        <v/>
      </c>
      <c r="AB3906" s="16" t="str">
        <f>IF(COUNT(Q3906:Z3906)=0,"",SUM(R3906:S3906))</f>
        <v/>
      </c>
      <c r="AC3906" s="16" t="str">
        <f>IF(COUNT(Q3906:Z3906)=0,"",SUM(T3906:V3906))</f>
        <v/>
      </c>
      <c r="AD3906" s="16" t="str">
        <f>IF(COUNT(Q3906:Z3906)=0,"",SUM(W3906:Y3906))</f>
        <v/>
      </c>
      <c r="AE3906" s="16" t="str">
        <f>IF(COUNT(Q3906:Z3906)=0,"",SUM(Z3906:Z3906))</f>
        <v/>
      </c>
      <c r="AF3906" s="16" t="str">
        <f>IF(COUNT(Q3906:Z3906)=0,"",SUM(Q3906:Z3906))</f>
        <v/>
      </c>
      <c r="AG3906" s="17" t="str">
        <f>IFERROR((AA3906+AB3906)/AF3906,"")</f>
        <v/>
      </c>
      <c r="AH3906" s="16"/>
    </row>
    <row r="3907" spans="1:34" x14ac:dyDescent="0.2">
      <c r="A3907" s="4" t="s">
        <v>21</v>
      </c>
      <c r="B3907" s="4" t="s">
        <v>147</v>
      </c>
      <c r="C3907" s="4" t="s">
        <v>1036</v>
      </c>
      <c r="D3907" s="4" t="s">
        <v>378</v>
      </c>
      <c r="E3907" s="4" t="s">
        <v>379</v>
      </c>
      <c r="F3907" s="4" t="s">
        <v>3127</v>
      </c>
      <c r="G3907" s="4" t="s">
        <v>156</v>
      </c>
      <c r="H3907" s="4" t="s">
        <v>165</v>
      </c>
      <c r="I3907" s="16"/>
      <c r="J3907" s="16"/>
      <c r="K3907" s="16"/>
      <c r="L3907" s="16"/>
      <c r="M3907" s="16"/>
      <c r="N3907" s="16"/>
      <c r="O3907" s="17" t="str">
        <f>IFERROR(K3907/I3907,"")</f>
        <v/>
      </c>
      <c r="P3907" s="17" t="str">
        <f>IFERROR(L3907/J3907,"")</f>
        <v/>
      </c>
      <c r="Q3907" s="16"/>
      <c r="R3907" s="16"/>
      <c r="S3907" s="16"/>
      <c r="T3907" s="16"/>
      <c r="U3907" s="16"/>
      <c r="V3907" s="16"/>
      <c r="W3907" s="16"/>
      <c r="X3907" s="16"/>
      <c r="Y3907" s="16"/>
      <c r="Z3907" s="16"/>
      <c r="AA3907" s="16" t="str">
        <f>IF(COUNT(Q3907:Z3907)=0,"",SUM(Q3907:Q3907))</f>
        <v/>
      </c>
      <c r="AB3907" s="16" t="str">
        <f>IF(COUNT(Q3907:Z3907)=0,"",SUM(R3907:S3907))</f>
        <v/>
      </c>
      <c r="AC3907" s="16" t="str">
        <f>IF(COUNT(Q3907:Z3907)=0,"",SUM(T3907:V3907))</f>
        <v/>
      </c>
      <c r="AD3907" s="16" t="str">
        <f>IF(COUNT(Q3907:Z3907)=0,"",SUM(W3907:Y3907))</f>
        <v/>
      </c>
      <c r="AE3907" s="16" t="str">
        <f>IF(COUNT(Q3907:Z3907)=0,"",SUM(Z3907:Z3907))</f>
        <v/>
      </c>
      <c r="AF3907" s="16" t="str">
        <f>IF(COUNT(Q3907:Z3907)=0,"",SUM(Q3907:Z3907))</f>
        <v/>
      </c>
      <c r="AG3907" s="17" t="str">
        <f>IFERROR((AA3907+AB3907)/AF3907,"")</f>
        <v/>
      </c>
      <c r="AH3907" s="16"/>
    </row>
    <row r="3908" spans="1:34" x14ac:dyDescent="0.2">
      <c r="A3908" s="4" t="s">
        <v>21</v>
      </c>
      <c r="B3908" s="4" t="s">
        <v>147</v>
      </c>
      <c r="C3908" s="4" t="s">
        <v>1036</v>
      </c>
      <c r="D3908" s="4" t="s">
        <v>378</v>
      </c>
      <c r="E3908" s="4" t="s">
        <v>379</v>
      </c>
      <c r="F3908" s="4" t="s">
        <v>3128</v>
      </c>
      <c r="G3908" s="4" t="s">
        <v>156</v>
      </c>
      <c r="H3908" s="4" t="s">
        <v>165</v>
      </c>
      <c r="I3908" s="16"/>
      <c r="J3908" s="16"/>
      <c r="K3908" s="16"/>
      <c r="L3908" s="16"/>
      <c r="M3908" s="16"/>
      <c r="N3908" s="16"/>
      <c r="O3908" s="17" t="str">
        <f>IFERROR(K3908/I3908,"")</f>
        <v/>
      </c>
      <c r="P3908" s="17" t="str">
        <f>IFERROR(L3908/J3908,"")</f>
        <v/>
      </c>
      <c r="Q3908" s="16"/>
      <c r="R3908" s="16"/>
      <c r="S3908" s="16"/>
      <c r="T3908" s="16"/>
      <c r="U3908" s="16"/>
      <c r="V3908" s="16"/>
      <c r="W3908" s="16"/>
      <c r="X3908" s="16"/>
      <c r="Y3908" s="16"/>
      <c r="Z3908" s="16"/>
      <c r="AA3908" s="16" t="str">
        <f>IF(COUNT(Q3908:Z3908)=0,"",SUM(Q3908:Q3908))</f>
        <v/>
      </c>
      <c r="AB3908" s="16" t="str">
        <f>IF(COUNT(Q3908:Z3908)=0,"",SUM(R3908:S3908))</f>
        <v/>
      </c>
      <c r="AC3908" s="16" t="str">
        <f>IF(COUNT(Q3908:Z3908)=0,"",SUM(T3908:V3908))</f>
        <v/>
      </c>
      <c r="AD3908" s="16" t="str">
        <f>IF(COUNT(Q3908:Z3908)=0,"",SUM(W3908:Y3908))</f>
        <v/>
      </c>
      <c r="AE3908" s="16" t="str">
        <f>IF(COUNT(Q3908:Z3908)=0,"",SUM(Z3908:Z3908))</f>
        <v/>
      </c>
      <c r="AF3908" s="16" t="str">
        <f>IF(COUNT(Q3908:Z3908)=0,"",SUM(Q3908:Z3908))</f>
        <v/>
      </c>
      <c r="AG3908" s="17" t="str">
        <f>IFERROR((AA3908+AB3908)/AF3908,"")</f>
        <v/>
      </c>
      <c r="AH3908" s="16"/>
    </row>
    <row r="3909" spans="1:34" x14ac:dyDescent="0.2">
      <c r="A3909" s="4" t="s">
        <v>21</v>
      </c>
      <c r="B3909" s="4" t="s">
        <v>147</v>
      </c>
      <c r="C3909" s="4" t="s">
        <v>1036</v>
      </c>
      <c r="D3909" s="4" t="s">
        <v>378</v>
      </c>
      <c r="E3909" s="4" t="s">
        <v>379</v>
      </c>
      <c r="F3909" s="4" t="s">
        <v>3129</v>
      </c>
      <c r="G3909" s="4" t="s">
        <v>156</v>
      </c>
      <c r="H3909" s="4" t="s">
        <v>165</v>
      </c>
      <c r="I3909" s="16"/>
      <c r="J3909" s="16"/>
      <c r="K3909" s="16"/>
      <c r="L3909" s="16"/>
      <c r="M3909" s="16"/>
      <c r="N3909" s="16"/>
      <c r="O3909" s="17" t="str">
        <f>IFERROR(K3909/I3909,"")</f>
        <v/>
      </c>
      <c r="P3909" s="17" t="str">
        <f>IFERROR(L3909/J3909,"")</f>
        <v/>
      </c>
      <c r="Q3909" s="16"/>
      <c r="R3909" s="16"/>
      <c r="S3909" s="16"/>
      <c r="T3909" s="16"/>
      <c r="U3909" s="16"/>
      <c r="V3909" s="16"/>
      <c r="W3909" s="16"/>
      <c r="X3909" s="16"/>
      <c r="Y3909" s="16"/>
      <c r="Z3909" s="16"/>
      <c r="AA3909" s="16" t="str">
        <f>IF(COUNT(Q3909:Z3909)=0,"",SUM(Q3909:Q3909))</f>
        <v/>
      </c>
      <c r="AB3909" s="16" t="str">
        <f>IF(COUNT(Q3909:Z3909)=0,"",SUM(R3909:S3909))</f>
        <v/>
      </c>
      <c r="AC3909" s="16" t="str">
        <f>IF(COUNT(Q3909:Z3909)=0,"",SUM(T3909:V3909))</f>
        <v/>
      </c>
      <c r="AD3909" s="16" t="str">
        <f>IF(COUNT(Q3909:Z3909)=0,"",SUM(W3909:Y3909))</f>
        <v/>
      </c>
      <c r="AE3909" s="16" t="str">
        <f>IF(COUNT(Q3909:Z3909)=0,"",SUM(Z3909:Z3909))</f>
        <v/>
      </c>
      <c r="AF3909" s="16" t="str">
        <f>IF(COUNT(Q3909:Z3909)=0,"",SUM(Q3909:Z3909))</f>
        <v/>
      </c>
      <c r="AG3909" s="17" t="str">
        <f>IFERROR((AA3909+AB3909)/AF3909,"")</f>
        <v/>
      </c>
      <c r="AH3909" s="16"/>
    </row>
    <row r="3910" spans="1:34" x14ac:dyDescent="0.2">
      <c r="A3910" s="4" t="s">
        <v>21</v>
      </c>
      <c r="B3910" s="4" t="s">
        <v>147</v>
      </c>
      <c r="C3910" s="4" t="s">
        <v>1036</v>
      </c>
      <c r="D3910" s="4" t="s">
        <v>378</v>
      </c>
      <c r="E3910" s="4" t="s">
        <v>379</v>
      </c>
      <c r="F3910" s="4" t="s">
        <v>3151</v>
      </c>
      <c r="G3910" s="4" t="s">
        <v>159</v>
      </c>
      <c r="H3910" s="4" t="s">
        <v>164</v>
      </c>
      <c r="I3910" s="16"/>
      <c r="J3910" s="16"/>
      <c r="K3910" s="16"/>
      <c r="L3910" s="16"/>
      <c r="M3910" s="16"/>
      <c r="N3910" s="16"/>
      <c r="O3910" s="17" t="str">
        <f>IFERROR(K3910/I3910,"")</f>
        <v/>
      </c>
      <c r="P3910" s="17" t="str">
        <f>IFERROR(L3910/J3910,"")</f>
        <v/>
      </c>
      <c r="Q3910" s="16"/>
      <c r="R3910" s="16"/>
      <c r="S3910" s="16"/>
      <c r="T3910" s="16"/>
      <c r="U3910" s="16"/>
      <c r="V3910" s="16"/>
      <c r="W3910" s="16"/>
      <c r="X3910" s="16"/>
      <c r="Y3910" s="16"/>
      <c r="Z3910" s="16"/>
      <c r="AA3910" s="16" t="str">
        <f>IF(COUNT(Q3910:Z3910)=0,"",SUM(Q3910:Q3910))</f>
        <v/>
      </c>
      <c r="AB3910" s="16" t="str">
        <f>IF(COUNT(Q3910:Z3910)=0,"",SUM(R3910:S3910))</f>
        <v/>
      </c>
      <c r="AC3910" s="16" t="str">
        <f>IF(COUNT(Q3910:Z3910)=0,"",SUM(T3910:V3910))</f>
        <v/>
      </c>
      <c r="AD3910" s="16" t="str">
        <f>IF(COUNT(Q3910:Z3910)=0,"",SUM(W3910:Y3910))</f>
        <v/>
      </c>
      <c r="AE3910" s="16" t="str">
        <f>IF(COUNT(Q3910:Z3910)=0,"",SUM(Z3910:Z3910))</f>
        <v/>
      </c>
      <c r="AF3910" s="16" t="str">
        <f>IF(COUNT(Q3910:Z3910)=0,"",SUM(Q3910:Z3910))</f>
        <v/>
      </c>
      <c r="AG3910" s="17" t="str">
        <f>IFERROR((AA3910+AB3910)/AF3910,"")</f>
        <v/>
      </c>
      <c r="AH3910" s="16"/>
    </row>
    <row r="3911" spans="1:34" x14ac:dyDescent="0.2">
      <c r="A3911" s="4" t="s">
        <v>21</v>
      </c>
      <c r="B3911" s="4" t="s">
        <v>147</v>
      </c>
      <c r="C3911" s="4" t="s">
        <v>1036</v>
      </c>
      <c r="D3911" s="4" t="s">
        <v>378</v>
      </c>
      <c r="E3911" s="4" t="s">
        <v>379</v>
      </c>
      <c r="F3911" s="4" t="s">
        <v>3152</v>
      </c>
      <c r="G3911" s="4" t="s">
        <v>159</v>
      </c>
      <c r="H3911" s="4" t="s">
        <v>165</v>
      </c>
      <c r="I3911" s="16"/>
      <c r="J3911" s="16"/>
      <c r="K3911" s="16"/>
      <c r="L3911" s="16"/>
      <c r="M3911" s="16"/>
      <c r="N3911" s="16"/>
      <c r="O3911" s="17" t="str">
        <f>IFERROR(K3911/I3911,"")</f>
        <v/>
      </c>
      <c r="P3911" s="17" t="str">
        <f>IFERROR(L3911/J3911,"")</f>
        <v/>
      </c>
      <c r="Q3911" s="16"/>
      <c r="R3911" s="16"/>
      <c r="S3911" s="16"/>
      <c r="T3911" s="16"/>
      <c r="U3911" s="16"/>
      <c r="V3911" s="16"/>
      <c r="W3911" s="16"/>
      <c r="X3911" s="16"/>
      <c r="Y3911" s="16"/>
      <c r="Z3911" s="16"/>
      <c r="AA3911" s="16" t="str">
        <f>IF(COUNT(Q3911:Z3911)=0,"",SUM(Q3911:Q3911))</f>
        <v/>
      </c>
      <c r="AB3911" s="16" t="str">
        <f>IF(COUNT(Q3911:Z3911)=0,"",SUM(R3911:S3911))</f>
        <v/>
      </c>
      <c r="AC3911" s="16" t="str">
        <f>IF(COUNT(Q3911:Z3911)=0,"",SUM(T3911:V3911))</f>
        <v/>
      </c>
      <c r="AD3911" s="16" t="str">
        <f>IF(COUNT(Q3911:Z3911)=0,"",SUM(W3911:Y3911))</f>
        <v/>
      </c>
      <c r="AE3911" s="16" t="str">
        <f>IF(COUNT(Q3911:Z3911)=0,"",SUM(Z3911:Z3911))</f>
        <v/>
      </c>
      <c r="AF3911" s="16" t="str">
        <f>IF(COUNT(Q3911:Z3911)=0,"",SUM(Q3911:Z3911))</f>
        <v/>
      </c>
      <c r="AG3911" s="17" t="str">
        <f>IFERROR((AA3911+AB3911)/AF3911,"")</f>
        <v/>
      </c>
      <c r="AH3911" s="16"/>
    </row>
    <row r="3912" spans="1:34" x14ac:dyDescent="0.2">
      <c r="A3912" s="4" t="s">
        <v>21</v>
      </c>
      <c r="B3912" s="4" t="s">
        <v>147</v>
      </c>
      <c r="C3912" s="4" t="s">
        <v>1036</v>
      </c>
      <c r="D3912" s="4" t="s">
        <v>378</v>
      </c>
      <c r="E3912" s="4" t="s">
        <v>379</v>
      </c>
      <c r="F3912" s="4" t="s">
        <v>3153</v>
      </c>
      <c r="G3912" s="4" t="s">
        <v>159</v>
      </c>
      <c r="H3912" s="4" t="s">
        <v>164</v>
      </c>
      <c r="I3912" s="16"/>
      <c r="J3912" s="16"/>
      <c r="K3912" s="16"/>
      <c r="L3912" s="16"/>
      <c r="M3912" s="16"/>
      <c r="N3912" s="16"/>
      <c r="O3912" s="17" t="str">
        <f>IFERROR(K3912/I3912,"")</f>
        <v/>
      </c>
      <c r="P3912" s="17" t="str">
        <f>IFERROR(L3912/J3912,"")</f>
        <v/>
      </c>
      <c r="Q3912" s="16"/>
      <c r="R3912" s="16"/>
      <c r="S3912" s="16"/>
      <c r="T3912" s="16"/>
      <c r="U3912" s="16"/>
      <c r="V3912" s="16"/>
      <c r="W3912" s="16"/>
      <c r="X3912" s="16"/>
      <c r="Y3912" s="16"/>
      <c r="Z3912" s="16"/>
      <c r="AA3912" s="16" t="str">
        <f>IF(COUNT(Q3912:Z3912)=0,"",SUM(Q3912:Q3912))</f>
        <v/>
      </c>
      <c r="AB3912" s="16" t="str">
        <f>IF(COUNT(Q3912:Z3912)=0,"",SUM(R3912:S3912))</f>
        <v/>
      </c>
      <c r="AC3912" s="16" t="str">
        <f>IF(COUNT(Q3912:Z3912)=0,"",SUM(T3912:V3912))</f>
        <v/>
      </c>
      <c r="AD3912" s="16" t="str">
        <f>IF(COUNT(Q3912:Z3912)=0,"",SUM(W3912:Y3912))</f>
        <v/>
      </c>
      <c r="AE3912" s="16" t="str">
        <f>IF(COUNT(Q3912:Z3912)=0,"",SUM(Z3912:Z3912))</f>
        <v/>
      </c>
      <c r="AF3912" s="16" t="str">
        <f>IF(COUNT(Q3912:Z3912)=0,"",SUM(Q3912:Z3912))</f>
        <v/>
      </c>
      <c r="AG3912" s="17" t="str">
        <f>IFERROR((AA3912+AB3912)/AF3912,"")</f>
        <v/>
      </c>
      <c r="AH3912" s="16"/>
    </row>
    <row r="3913" spans="1:34" x14ac:dyDescent="0.2">
      <c r="A3913" s="4" t="s">
        <v>21</v>
      </c>
      <c r="B3913" s="4" t="s">
        <v>147</v>
      </c>
      <c r="C3913" s="4" t="s">
        <v>1036</v>
      </c>
      <c r="D3913" s="4" t="s">
        <v>378</v>
      </c>
      <c r="E3913" s="4" t="s">
        <v>379</v>
      </c>
      <c r="F3913" s="4" t="s">
        <v>3154</v>
      </c>
      <c r="G3913" s="4" t="s">
        <v>159</v>
      </c>
      <c r="H3913" s="4" t="s">
        <v>164</v>
      </c>
      <c r="I3913" s="16"/>
      <c r="J3913" s="16"/>
      <c r="K3913" s="16"/>
      <c r="L3913" s="16"/>
      <c r="M3913" s="16"/>
      <c r="N3913" s="16"/>
      <c r="O3913" s="17" t="str">
        <f>IFERROR(K3913/I3913,"")</f>
        <v/>
      </c>
      <c r="P3913" s="17" t="str">
        <f>IFERROR(L3913/J3913,"")</f>
        <v/>
      </c>
      <c r="Q3913" s="16"/>
      <c r="R3913" s="16"/>
      <c r="S3913" s="16"/>
      <c r="T3913" s="16"/>
      <c r="U3913" s="16"/>
      <c r="V3913" s="16"/>
      <c r="W3913" s="16"/>
      <c r="X3913" s="16"/>
      <c r="Y3913" s="16"/>
      <c r="Z3913" s="16"/>
      <c r="AA3913" s="16" t="str">
        <f>IF(COUNT(Q3913:Z3913)=0,"",SUM(Q3913:Q3913))</f>
        <v/>
      </c>
      <c r="AB3913" s="16" t="str">
        <f>IF(COUNT(Q3913:Z3913)=0,"",SUM(R3913:S3913))</f>
        <v/>
      </c>
      <c r="AC3913" s="16" t="str">
        <f>IF(COUNT(Q3913:Z3913)=0,"",SUM(T3913:V3913))</f>
        <v/>
      </c>
      <c r="AD3913" s="16" t="str">
        <f>IF(COUNT(Q3913:Z3913)=0,"",SUM(W3913:Y3913))</f>
        <v/>
      </c>
      <c r="AE3913" s="16" t="str">
        <f>IF(COUNT(Q3913:Z3913)=0,"",SUM(Z3913:Z3913))</f>
        <v/>
      </c>
      <c r="AF3913" s="16" t="str">
        <f>IF(COUNT(Q3913:Z3913)=0,"",SUM(Q3913:Z3913))</f>
        <v/>
      </c>
      <c r="AG3913" s="17" t="str">
        <f>IFERROR((AA3913+AB3913)/AF3913,"")</f>
        <v/>
      </c>
      <c r="AH3913" s="16"/>
    </row>
    <row r="3914" spans="1:34" x14ac:dyDescent="0.2">
      <c r="A3914" s="4" t="s">
        <v>21</v>
      </c>
      <c r="B3914" s="4" t="s">
        <v>147</v>
      </c>
      <c r="C3914" s="4" t="s">
        <v>1036</v>
      </c>
      <c r="D3914" s="4" t="s">
        <v>378</v>
      </c>
      <c r="E3914" s="4" t="s">
        <v>379</v>
      </c>
      <c r="F3914" s="4" t="s">
        <v>3155</v>
      </c>
      <c r="G3914" s="4" t="s">
        <v>159</v>
      </c>
      <c r="H3914" s="4" t="s">
        <v>165</v>
      </c>
      <c r="I3914" s="16"/>
      <c r="J3914" s="16"/>
      <c r="K3914" s="16"/>
      <c r="L3914" s="16"/>
      <c r="M3914" s="16"/>
      <c r="N3914" s="16"/>
      <c r="O3914" s="17" t="str">
        <f>IFERROR(K3914/I3914,"")</f>
        <v/>
      </c>
      <c r="P3914" s="17" t="str">
        <f>IFERROR(L3914/J3914,"")</f>
        <v/>
      </c>
      <c r="Q3914" s="16"/>
      <c r="R3914" s="16"/>
      <c r="S3914" s="16"/>
      <c r="T3914" s="16"/>
      <c r="U3914" s="16"/>
      <c r="V3914" s="16"/>
      <c r="W3914" s="16"/>
      <c r="X3914" s="16"/>
      <c r="Y3914" s="16"/>
      <c r="Z3914" s="16"/>
      <c r="AA3914" s="16" t="str">
        <f>IF(COUNT(Q3914:Z3914)=0,"",SUM(Q3914:Q3914))</f>
        <v/>
      </c>
      <c r="AB3914" s="16" t="str">
        <f>IF(COUNT(Q3914:Z3914)=0,"",SUM(R3914:S3914))</f>
        <v/>
      </c>
      <c r="AC3914" s="16" t="str">
        <f>IF(COUNT(Q3914:Z3914)=0,"",SUM(T3914:V3914))</f>
        <v/>
      </c>
      <c r="AD3914" s="16" t="str">
        <f>IF(COUNT(Q3914:Z3914)=0,"",SUM(W3914:Y3914))</f>
        <v/>
      </c>
      <c r="AE3914" s="16" t="str">
        <f>IF(COUNT(Q3914:Z3914)=0,"",SUM(Z3914:Z3914))</f>
        <v/>
      </c>
      <c r="AF3914" s="16" t="str">
        <f>IF(COUNT(Q3914:Z3914)=0,"",SUM(Q3914:Z3914))</f>
        <v/>
      </c>
      <c r="AG3914" s="17" t="str">
        <f>IFERROR((AA3914+AB3914)/AF3914,"")</f>
        <v/>
      </c>
      <c r="AH3914" s="16"/>
    </row>
    <row r="3915" spans="1:34" x14ac:dyDescent="0.2">
      <c r="A3915" s="4" t="s">
        <v>21</v>
      </c>
      <c r="B3915" s="4" t="s">
        <v>147</v>
      </c>
      <c r="C3915" s="4" t="s">
        <v>1036</v>
      </c>
      <c r="D3915" s="4" t="s">
        <v>378</v>
      </c>
      <c r="E3915" s="4" t="s">
        <v>379</v>
      </c>
      <c r="F3915" s="4" t="s">
        <v>3156</v>
      </c>
      <c r="G3915" s="4" t="s">
        <v>159</v>
      </c>
      <c r="H3915" s="4" t="s">
        <v>165</v>
      </c>
      <c r="I3915" s="16"/>
      <c r="J3915" s="16"/>
      <c r="K3915" s="16"/>
      <c r="L3915" s="16"/>
      <c r="M3915" s="16"/>
      <c r="N3915" s="16"/>
      <c r="O3915" s="17" t="str">
        <f>IFERROR(K3915/I3915,"")</f>
        <v/>
      </c>
      <c r="P3915" s="17" t="str">
        <f>IFERROR(L3915/J3915,"")</f>
        <v/>
      </c>
      <c r="Q3915" s="16"/>
      <c r="R3915" s="16"/>
      <c r="S3915" s="16"/>
      <c r="T3915" s="16"/>
      <c r="U3915" s="16"/>
      <c r="V3915" s="16"/>
      <c r="W3915" s="16"/>
      <c r="X3915" s="16"/>
      <c r="Y3915" s="16"/>
      <c r="Z3915" s="16"/>
      <c r="AA3915" s="16" t="str">
        <f>IF(COUNT(Q3915:Z3915)=0,"",SUM(Q3915:Q3915))</f>
        <v/>
      </c>
      <c r="AB3915" s="16" t="str">
        <f>IF(COUNT(Q3915:Z3915)=0,"",SUM(R3915:S3915))</f>
        <v/>
      </c>
      <c r="AC3915" s="16" t="str">
        <f>IF(COUNT(Q3915:Z3915)=0,"",SUM(T3915:V3915))</f>
        <v/>
      </c>
      <c r="AD3915" s="16" t="str">
        <f>IF(COUNT(Q3915:Z3915)=0,"",SUM(W3915:Y3915))</f>
        <v/>
      </c>
      <c r="AE3915" s="16" t="str">
        <f>IF(COUNT(Q3915:Z3915)=0,"",SUM(Z3915:Z3915))</f>
        <v/>
      </c>
      <c r="AF3915" s="16" t="str">
        <f>IF(COUNT(Q3915:Z3915)=0,"",SUM(Q3915:Z3915))</f>
        <v/>
      </c>
      <c r="AG3915" s="17" t="str">
        <f>IFERROR((AA3915+AB3915)/AF3915,"")</f>
        <v/>
      </c>
      <c r="AH3915" s="16"/>
    </row>
    <row r="3916" spans="1:34" x14ac:dyDescent="0.2">
      <c r="A3916" s="4" t="s">
        <v>21</v>
      </c>
      <c r="B3916" s="4" t="s">
        <v>147</v>
      </c>
      <c r="C3916" s="4" t="s">
        <v>1036</v>
      </c>
      <c r="D3916" s="4" t="s">
        <v>383</v>
      </c>
      <c r="E3916" s="4" t="s">
        <v>384</v>
      </c>
      <c r="F3916" s="4" t="s">
        <v>3172</v>
      </c>
      <c r="G3916" s="4" t="s">
        <v>157</v>
      </c>
      <c r="H3916" s="4" t="s">
        <v>163</v>
      </c>
      <c r="I3916" s="16"/>
      <c r="J3916" s="16"/>
      <c r="K3916" s="16"/>
      <c r="L3916" s="16"/>
      <c r="M3916" s="16"/>
      <c r="N3916" s="16"/>
      <c r="O3916" s="17" t="str">
        <f>IFERROR(K3916/I3916,"")</f>
        <v/>
      </c>
      <c r="P3916" s="17" t="str">
        <f>IFERROR(L3916/J3916,"")</f>
        <v/>
      </c>
      <c r="Q3916" s="16"/>
      <c r="R3916" s="16"/>
      <c r="S3916" s="16"/>
      <c r="T3916" s="16"/>
      <c r="U3916" s="16"/>
      <c r="V3916" s="16"/>
      <c r="W3916" s="16"/>
      <c r="X3916" s="16"/>
      <c r="Y3916" s="16"/>
      <c r="Z3916" s="16"/>
      <c r="AA3916" s="16" t="str">
        <f>IF(COUNT(Q3916:Z3916)=0,"",SUM(Q3916:Q3916))</f>
        <v/>
      </c>
      <c r="AB3916" s="16" t="str">
        <f>IF(COUNT(Q3916:Z3916)=0,"",SUM(R3916:S3916))</f>
        <v/>
      </c>
      <c r="AC3916" s="16" t="str">
        <f>IF(COUNT(Q3916:Z3916)=0,"",SUM(T3916:V3916))</f>
        <v/>
      </c>
      <c r="AD3916" s="16" t="str">
        <f>IF(COUNT(Q3916:Z3916)=0,"",SUM(W3916:Y3916))</f>
        <v/>
      </c>
      <c r="AE3916" s="16" t="str">
        <f>IF(COUNT(Q3916:Z3916)=0,"",SUM(Z3916:Z3916))</f>
        <v/>
      </c>
      <c r="AF3916" s="16" t="str">
        <f>IF(COUNT(Q3916:Z3916)=0,"",SUM(Q3916:Z3916))</f>
        <v/>
      </c>
      <c r="AG3916" s="17" t="str">
        <f>IFERROR((AA3916+AB3916)/AF3916,"")</f>
        <v/>
      </c>
      <c r="AH3916" s="16"/>
    </row>
    <row r="3917" spans="1:34" x14ac:dyDescent="0.2">
      <c r="A3917" s="4" t="s">
        <v>21</v>
      </c>
      <c r="B3917" s="4" t="s">
        <v>147</v>
      </c>
      <c r="C3917" s="4" t="s">
        <v>1036</v>
      </c>
      <c r="D3917" s="4" t="s">
        <v>383</v>
      </c>
      <c r="E3917" s="4" t="s">
        <v>384</v>
      </c>
      <c r="F3917" s="4" t="s">
        <v>3173</v>
      </c>
      <c r="G3917" s="4" t="s">
        <v>157</v>
      </c>
      <c r="H3917" s="4" t="s">
        <v>163</v>
      </c>
      <c r="I3917" s="16"/>
      <c r="J3917" s="16"/>
      <c r="K3917" s="16"/>
      <c r="L3917" s="16"/>
      <c r="M3917" s="16"/>
      <c r="N3917" s="16"/>
      <c r="O3917" s="17" t="str">
        <f>IFERROR(K3917/I3917,"")</f>
        <v/>
      </c>
      <c r="P3917" s="17" t="str">
        <f>IFERROR(L3917/J3917,"")</f>
        <v/>
      </c>
      <c r="Q3917" s="16"/>
      <c r="R3917" s="16"/>
      <c r="S3917" s="16"/>
      <c r="T3917" s="16"/>
      <c r="U3917" s="16"/>
      <c r="V3917" s="16"/>
      <c r="W3917" s="16"/>
      <c r="X3917" s="16"/>
      <c r="Y3917" s="16"/>
      <c r="Z3917" s="16"/>
      <c r="AA3917" s="16" t="str">
        <f>IF(COUNT(Q3917:Z3917)=0,"",SUM(Q3917:Q3917))</f>
        <v/>
      </c>
      <c r="AB3917" s="16" t="str">
        <f>IF(COUNT(Q3917:Z3917)=0,"",SUM(R3917:S3917))</f>
        <v/>
      </c>
      <c r="AC3917" s="16" t="str">
        <f>IF(COUNT(Q3917:Z3917)=0,"",SUM(T3917:V3917))</f>
        <v/>
      </c>
      <c r="AD3917" s="16" t="str">
        <f>IF(COUNT(Q3917:Z3917)=0,"",SUM(W3917:Y3917))</f>
        <v/>
      </c>
      <c r="AE3917" s="16" t="str">
        <f>IF(COUNT(Q3917:Z3917)=0,"",SUM(Z3917:Z3917))</f>
        <v/>
      </c>
      <c r="AF3917" s="16" t="str">
        <f>IF(COUNT(Q3917:Z3917)=0,"",SUM(Q3917:Z3917))</f>
        <v/>
      </c>
      <c r="AG3917" s="17" t="str">
        <f>IFERROR((AA3917+AB3917)/AF3917,"")</f>
        <v/>
      </c>
      <c r="AH3917" s="16"/>
    </row>
    <row r="3918" spans="1:34" x14ac:dyDescent="0.2">
      <c r="A3918" s="4" t="s">
        <v>21</v>
      </c>
      <c r="B3918" s="4" t="s">
        <v>147</v>
      </c>
      <c r="C3918" s="4" t="s">
        <v>1036</v>
      </c>
      <c r="D3918" s="4" t="s">
        <v>383</v>
      </c>
      <c r="E3918" s="4" t="s">
        <v>384</v>
      </c>
      <c r="F3918" s="4" t="s">
        <v>3174</v>
      </c>
      <c r="G3918" s="4" t="s">
        <v>157</v>
      </c>
      <c r="H3918" s="4" t="s">
        <v>163</v>
      </c>
      <c r="I3918" s="16"/>
      <c r="J3918" s="16"/>
      <c r="K3918" s="16"/>
      <c r="L3918" s="16"/>
      <c r="M3918" s="16"/>
      <c r="N3918" s="16"/>
      <c r="O3918" s="17" t="str">
        <f>IFERROR(K3918/I3918,"")</f>
        <v/>
      </c>
      <c r="P3918" s="17" t="str">
        <f>IFERROR(L3918/J3918,"")</f>
        <v/>
      </c>
      <c r="Q3918" s="16"/>
      <c r="R3918" s="16"/>
      <c r="S3918" s="16"/>
      <c r="T3918" s="16"/>
      <c r="U3918" s="16"/>
      <c r="V3918" s="16"/>
      <c r="W3918" s="16"/>
      <c r="X3918" s="16"/>
      <c r="Y3918" s="16"/>
      <c r="Z3918" s="16"/>
      <c r="AA3918" s="16" t="str">
        <f>IF(COUNT(Q3918:Z3918)=0,"",SUM(Q3918:Q3918))</f>
        <v/>
      </c>
      <c r="AB3918" s="16" t="str">
        <f>IF(COUNT(Q3918:Z3918)=0,"",SUM(R3918:S3918))</f>
        <v/>
      </c>
      <c r="AC3918" s="16" t="str">
        <f>IF(COUNT(Q3918:Z3918)=0,"",SUM(T3918:V3918))</f>
        <v/>
      </c>
      <c r="AD3918" s="16" t="str">
        <f>IF(COUNT(Q3918:Z3918)=0,"",SUM(W3918:Y3918))</f>
        <v/>
      </c>
      <c r="AE3918" s="16" t="str">
        <f>IF(COUNT(Q3918:Z3918)=0,"",SUM(Z3918:Z3918))</f>
        <v/>
      </c>
      <c r="AF3918" s="16" t="str">
        <f>IF(COUNT(Q3918:Z3918)=0,"",SUM(Q3918:Z3918))</f>
        <v/>
      </c>
      <c r="AG3918" s="17" t="str">
        <f>IFERROR((AA3918+AB3918)/AF3918,"")</f>
        <v/>
      </c>
      <c r="AH3918" s="16"/>
    </row>
    <row r="3919" spans="1:34" x14ac:dyDescent="0.2">
      <c r="A3919" s="4" t="s">
        <v>21</v>
      </c>
      <c r="B3919" s="4" t="s">
        <v>147</v>
      </c>
      <c r="C3919" s="4" t="s">
        <v>1036</v>
      </c>
      <c r="D3919" s="4" t="s">
        <v>383</v>
      </c>
      <c r="E3919" s="4" t="s">
        <v>384</v>
      </c>
      <c r="F3919" s="4" t="s">
        <v>3175</v>
      </c>
      <c r="G3919" s="4" t="s">
        <v>157</v>
      </c>
      <c r="H3919" s="4" t="s">
        <v>164</v>
      </c>
      <c r="I3919" s="16"/>
      <c r="J3919" s="16"/>
      <c r="K3919" s="16"/>
      <c r="L3919" s="16"/>
      <c r="M3919" s="16"/>
      <c r="N3919" s="16"/>
      <c r="O3919" s="17" t="str">
        <f>IFERROR(K3919/I3919,"")</f>
        <v/>
      </c>
      <c r="P3919" s="17" t="str">
        <f>IFERROR(L3919/J3919,"")</f>
        <v/>
      </c>
      <c r="Q3919" s="16"/>
      <c r="R3919" s="16"/>
      <c r="S3919" s="16"/>
      <c r="T3919" s="16"/>
      <c r="U3919" s="16"/>
      <c r="V3919" s="16"/>
      <c r="W3919" s="16"/>
      <c r="X3919" s="16"/>
      <c r="Y3919" s="16"/>
      <c r="Z3919" s="16"/>
      <c r="AA3919" s="16" t="str">
        <f>IF(COUNT(Q3919:Z3919)=0,"",SUM(Q3919:Q3919))</f>
        <v/>
      </c>
      <c r="AB3919" s="16" t="str">
        <f>IF(COUNT(Q3919:Z3919)=0,"",SUM(R3919:S3919))</f>
        <v/>
      </c>
      <c r="AC3919" s="16" t="str">
        <f>IF(COUNT(Q3919:Z3919)=0,"",SUM(T3919:V3919))</f>
        <v/>
      </c>
      <c r="AD3919" s="16" t="str">
        <f>IF(COUNT(Q3919:Z3919)=0,"",SUM(W3919:Y3919))</f>
        <v/>
      </c>
      <c r="AE3919" s="16" t="str">
        <f>IF(COUNT(Q3919:Z3919)=0,"",SUM(Z3919:Z3919))</f>
        <v/>
      </c>
      <c r="AF3919" s="16" t="str">
        <f>IF(COUNT(Q3919:Z3919)=0,"",SUM(Q3919:Z3919))</f>
        <v/>
      </c>
      <c r="AG3919" s="17" t="str">
        <f>IFERROR((AA3919+AB3919)/AF3919,"")</f>
        <v/>
      </c>
      <c r="AH3919" s="16"/>
    </row>
    <row r="3920" spans="1:34" x14ac:dyDescent="0.2">
      <c r="A3920" s="4" t="s">
        <v>21</v>
      </c>
      <c r="B3920" s="4" t="s">
        <v>147</v>
      </c>
      <c r="C3920" s="4" t="s">
        <v>1036</v>
      </c>
      <c r="D3920" s="4" t="s">
        <v>383</v>
      </c>
      <c r="E3920" s="4" t="s">
        <v>384</v>
      </c>
      <c r="F3920" s="4" t="s">
        <v>3176</v>
      </c>
      <c r="G3920" s="4" t="s">
        <v>157</v>
      </c>
      <c r="H3920" s="4" t="s">
        <v>164</v>
      </c>
      <c r="I3920" s="16"/>
      <c r="J3920" s="16"/>
      <c r="K3920" s="16"/>
      <c r="L3920" s="16"/>
      <c r="M3920" s="16"/>
      <c r="N3920" s="16"/>
      <c r="O3920" s="17" t="str">
        <f>IFERROR(K3920/I3920,"")</f>
        <v/>
      </c>
      <c r="P3920" s="17" t="str">
        <f>IFERROR(L3920/J3920,"")</f>
        <v/>
      </c>
      <c r="Q3920" s="16"/>
      <c r="R3920" s="16"/>
      <c r="S3920" s="16"/>
      <c r="T3920" s="16"/>
      <c r="U3920" s="16"/>
      <c r="V3920" s="16"/>
      <c r="W3920" s="16"/>
      <c r="X3920" s="16"/>
      <c r="Y3920" s="16"/>
      <c r="Z3920" s="16"/>
      <c r="AA3920" s="16" t="str">
        <f>IF(COUNT(Q3920:Z3920)=0,"",SUM(Q3920:Q3920))</f>
        <v/>
      </c>
      <c r="AB3920" s="16" t="str">
        <f>IF(COUNT(Q3920:Z3920)=0,"",SUM(R3920:S3920))</f>
        <v/>
      </c>
      <c r="AC3920" s="16" t="str">
        <f>IF(COUNT(Q3920:Z3920)=0,"",SUM(T3920:V3920))</f>
        <v/>
      </c>
      <c r="AD3920" s="16" t="str">
        <f>IF(COUNT(Q3920:Z3920)=0,"",SUM(W3920:Y3920))</f>
        <v/>
      </c>
      <c r="AE3920" s="16" t="str">
        <f>IF(COUNT(Q3920:Z3920)=0,"",SUM(Z3920:Z3920))</f>
        <v/>
      </c>
      <c r="AF3920" s="16" t="str">
        <f>IF(COUNT(Q3920:Z3920)=0,"",SUM(Q3920:Z3920))</f>
        <v/>
      </c>
      <c r="AG3920" s="17" t="str">
        <f>IFERROR((AA3920+AB3920)/AF3920,"")</f>
        <v/>
      </c>
      <c r="AH3920" s="16"/>
    </row>
    <row r="3921" spans="1:34" x14ac:dyDescent="0.2">
      <c r="A3921" s="4" t="s">
        <v>21</v>
      </c>
      <c r="B3921" s="4" t="s">
        <v>147</v>
      </c>
      <c r="C3921" s="4" t="s">
        <v>1036</v>
      </c>
      <c r="D3921" s="4" t="s">
        <v>383</v>
      </c>
      <c r="E3921" s="4" t="s">
        <v>384</v>
      </c>
      <c r="F3921" s="4" t="s">
        <v>3177</v>
      </c>
      <c r="G3921" s="4" t="s">
        <v>157</v>
      </c>
      <c r="H3921" s="4" t="s">
        <v>164</v>
      </c>
      <c r="I3921" s="16"/>
      <c r="J3921" s="16"/>
      <c r="K3921" s="16"/>
      <c r="L3921" s="16"/>
      <c r="M3921" s="16"/>
      <c r="N3921" s="16"/>
      <c r="O3921" s="17" t="str">
        <f>IFERROR(K3921/I3921,"")</f>
        <v/>
      </c>
      <c r="P3921" s="17" t="str">
        <f>IFERROR(L3921/J3921,"")</f>
        <v/>
      </c>
      <c r="Q3921" s="16"/>
      <c r="R3921" s="16"/>
      <c r="S3921" s="16"/>
      <c r="T3921" s="16"/>
      <c r="U3921" s="16"/>
      <c r="V3921" s="16"/>
      <c r="W3921" s="16"/>
      <c r="X3921" s="16"/>
      <c r="Y3921" s="16"/>
      <c r="Z3921" s="16"/>
      <c r="AA3921" s="16" t="str">
        <f>IF(COUNT(Q3921:Z3921)=0,"",SUM(Q3921:Q3921))</f>
        <v/>
      </c>
      <c r="AB3921" s="16" t="str">
        <f>IF(COUNT(Q3921:Z3921)=0,"",SUM(R3921:S3921))</f>
        <v/>
      </c>
      <c r="AC3921" s="16" t="str">
        <f>IF(COUNT(Q3921:Z3921)=0,"",SUM(T3921:V3921))</f>
        <v/>
      </c>
      <c r="AD3921" s="16" t="str">
        <f>IF(COUNT(Q3921:Z3921)=0,"",SUM(W3921:Y3921))</f>
        <v/>
      </c>
      <c r="AE3921" s="16" t="str">
        <f>IF(COUNT(Q3921:Z3921)=0,"",SUM(Z3921:Z3921))</f>
        <v/>
      </c>
      <c r="AF3921" s="16" t="str">
        <f>IF(COUNT(Q3921:Z3921)=0,"",SUM(Q3921:Z3921))</f>
        <v/>
      </c>
      <c r="AG3921" s="17" t="str">
        <f>IFERROR((AA3921+AB3921)/AF3921,"")</f>
        <v/>
      </c>
      <c r="AH3921" s="16"/>
    </row>
    <row r="3922" spans="1:34" x14ac:dyDescent="0.2">
      <c r="A3922" s="4" t="s">
        <v>21</v>
      </c>
      <c r="B3922" s="4" t="s">
        <v>147</v>
      </c>
      <c r="C3922" s="4" t="s">
        <v>1036</v>
      </c>
      <c r="D3922" s="4" t="s">
        <v>383</v>
      </c>
      <c r="E3922" s="4" t="s">
        <v>384</v>
      </c>
      <c r="F3922" s="4" t="s">
        <v>3178</v>
      </c>
      <c r="G3922" s="4" t="s">
        <v>157</v>
      </c>
      <c r="H3922" s="4" t="s">
        <v>165</v>
      </c>
      <c r="I3922" s="16"/>
      <c r="J3922" s="16"/>
      <c r="K3922" s="16"/>
      <c r="L3922" s="16"/>
      <c r="M3922" s="16"/>
      <c r="N3922" s="16"/>
      <c r="O3922" s="17" t="str">
        <f>IFERROR(K3922/I3922,"")</f>
        <v/>
      </c>
      <c r="P3922" s="17" t="str">
        <f>IFERROR(L3922/J3922,"")</f>
        <v/>
      </c>
      <c r="Q3922" s="16"/>
      <c r="R3922" s="16"/>
      <c r="S3922" s="16"/>
      <c r="T3922" s="16"/>
      <c r="U3922" s="16"/>
      <c r="V3922" s="16"/>
      <c r="W3922" s="16"/>
      <c r="X3922" s="16"/>
      <c r="Y3922" s="16"/>
      <c r="Z3922" s="16"/>
      <c r="AA3922" s="16" t="str">
        <f>IF(COUNT(Q3922:Z3922)=0,"",SUM(Q3922:Q3922))</f>
        <v/>
      </c>
      <c r="AB3922" s="16" t="str">
        <f>IF(COUNT(Q3922:Z3922)=0,"",SUM(R3922:S3922))</f>
        <v/>
      </c>
      <c r="AC3922" s="16" t="str">
        <f>IF(COUNT(Q3922:Z3922)=0,"",SUM(T3922:V3922))</f>
        <v/>
      </c>
      <c r="AD3922" s="16" t="str">
        <f>IF(COUNT(Q3922:Z3922)=0,"",SUM(W3922:Y3922))</f>
        <v/>
      </c>
      <c r="AE3922" s="16" t="str">
        <f>IF(COUNT(Q3922:Z3922)=0,"",SUM(Z3922:Z3922))</f>
        <v/>
      </c>
      <c r="AF3922" s="16" t="str">
        <f>IF(COUNT(Q3922:Z3922)=0,"",SUM(Q3922:Z3922))</f>
        <v/>
      </c>
      <c r="AG3922" s="17" t="str">
        <f>IFERROR((AA3922+AB3922)/AF3922,"")</f>
        <v/>
      </c>
      <c r="AH3922" s="16"/>
    </row>
    <row r="3923" spans="1:34" x14ac:dyDescent="0.2">
      <c r="A3923" s="4" t="s">
        <v>21</v>
      </c>
      <c r="B3923" s="4" t="s">
        <v>147</v>
      </c>
      <c r="C3923" s="4" t="s">
        <v>1036</v>
      </c>
      <c r="D3923" s="4" t="s">
        <v>383</v>
      </c>
      <c r="E3923" s="4" t="s">
        <v>384</v>
      </c>
      <c r="F3923" s="4" t="s">
        <v>3179</v>
      </c>
      <c r="G3923" s="4" t="s">
        <v>157</v>
      </c>
      <c r="H3923" s="4" t="s">
        <v>165</v>
      </c>
      <c r="I3923" s="16"/>
      <c r="J3923" s="16"/>
      <c r="K3923" s="16"/>
      <c r="L3923" s="16"/>
      <c r="M3923" s="16"/>
      <c r="N3923" s="16"/>
      <c r="O3923" s="17" t="str">
        <f>IFERROR(K3923/I3923,"")</f>
        <v/>
      </c>
      <c r="P3923" s="17" t="str">
        <f>IFERROR(L3923/J3923,"")</f>
        <v/>
      </c>
      <c r="Q3923" s="16"/>
      <c r="R3923" s="16"/>
      <c r="S3923" s="16"/>
      <c r="T3923" s="16"/>
      <c r="U3923" s="16"/>
      <c r="V3923" s="16"/>
      <c r="W3923" s="16"/>
      <c r="X3923" s="16"/>
      <c r="Y3923" s="16"/>
      <c r="Z3923" s="16"/>
      <c r="AA3923" s="16" t="str">
        <f>IF(COUNT(Q3923:Z3923)=0,"",SUM(Q3923:Q3923))</f>
        <v/>
      </c>
      <c r="AB3923" s="16" t="str">
        <f>IF(COUNT(Q3923:Z3923)=0,"",SUM(R3923:S3923))</f>
        <v/>
      </c>
      <c r="AC3923" s="16" t="str">
        <f>IF(COUNT(Q3923:Z3923)=0,"",SUM(T3923:V3923))</f>
        <v/>
      </c>
      <c r="AD3923" s="16" t="str">
        <f>IF(COUNT(Q3923:Z3923)=0,"",SUM(W3923:Y3923))</f>
        <v/>
      </c>
      <c r="AE3923" s="16" t="str">
        <f>IF(COUNT(Q3923:Z3923)=0,"",SUM(Z3923:Z3923))</f>
        <v/>
      </c>
      <c r="AF3923" s="16" t="str">
        <f>IF(COUNT(Q3923:Z3923)=0,"",SUM(Q3923:Z3923))</f>
        <v/>
      </c>
      <c r="AG3923" s="17" t="str">
        <f>IFERROR((AA3923+AB3923)/AF3923,"")</f>
        <v/>
      </c>
      <c r="AH3923" s="16"/>
    </row>
    <row r="3924" spans="1:34" x14ac:dyDescent="0.2">
      <c r="A3924" s="4" t="s">
        <v>21</v>
      </c>
      <c r="B3924" s="4" t="s">
        <v>126</v>
      </c>
      <c r="C3924" s="4" t="s">
        <v>955</v>
      </c>
      <c r="D3924" s="4" t="s">
        <v>717</v>
      </c>
      <c r="E3924" s="4" t="s">
        <v>718</v>
      </c>
      <c r="F3924" s="4" t="s">
        <v>3181</v>
      </c>
      <c r="G3924" s="4" t="s">
        <v>158</v>
      </c>
      <c r="H3924" s="4" t="s">
        <v>164</v>
      </c>
      <c r="I3924" s="16"/>
      <c r="J3924" s="16"/>
      <c r="K3924" s="16"/>
      <c r="L3924" s="16"/>
      <c r="M3924" s="16"/>
      <c r="N3924" s="16"/>
      <c r="O3924" s="17" t="str">
        <f>IFERROR(K3924/I3924,"")</f>
        <v/>
      </c>
      <c r="P3924" s="17" t="str">
        <f>IFERROR(L3924/J3924,"")</f>
        <v/>
      </c>
      <c r="Q3924" s="16"/>
      <c r="R3924" s="16"/>
      <c r="S3924" s="16"/>
      <c r="T3924" s="16"/>
      <c r="U3924" s="16"/>
      <c r="V3924" s="16"/>
      <c r="W3924" s="16"/>
      <c r="X3924" s="16"/>
      <c r="Y3924" s="16"/>
      <c r="Z3924" s="16"/>
      <c r="AA3924" s="16" t="str">
        <f>IF(COUNT(Q3924:Z3924)=0,"",SUM(Q3924:Q3924))</f>
        <v/>
      </c>
      <c r="AB3924" s="16" t="str">
        <f>IF(COUNT(Q3924:Z3924)=0,"",SUM(R3924:S3924))</f>
        <v/>
      </c>
      <c r="AC3924" s="16" t="str">
        <f>IF(COUNT(Q3924:Z3924)=0,"",SUM(T3924:V3924))</f>
        <v/>
      </c>
      <c r="AD3924" s="16" t="str">
        <f>IF(COUNT(Q3924:Z3924)=0,"",SUM(W3924:Y3924))</f>
        <v/>
      </c>
      <c r="AE3924" s="16" t="str">
        <f>IF(COUNT(Q3924:Z3924)=0,"",SUM(Z3924:Z3924))</f>
        <v/>
      </c>
      <c r="AF3924" s="16" t="str">
        <f>IF(COUNT(Q3924:Z3924)=0,"",SUM(Q3924:Z3924))</f>
        <v/>
      </c>
      <c r="AG3924" s="17" t="str">
        <f>IFERROR((AA3924+AB3924)/AF3924,"")</f>
        <v/>
      </c>
      <c r="AH3924" s="16"/>
    </row>
    <row r="3925" spans="1:34" x14ac:dyDescent="0.2">
      <c r="A3925" s="4" t="s">
        <v>21</v>
      </c>
      <c r="B3925" s="4" t="s">
        <v>126</v>
      </c>
      <c r="C3925" s="4" t="s">
        <v>955</v>
      </c>
      <c r="D3925" s="4" t="s">
        <v>717</v>
      </c>
      <c r="E3925" s="4" t="s">
        <v>718</v>
      </c>
      <c r="F3925" s="4" t="s">
        <v>3182</v>
      </c>
      <c r="G3925" s="4" t="s">
        <v>158</v>
      </c>
      <c r="H3925" s="4" t="s">
        <v>164</v>
      </c>
      <c r="I3925" s="16"/>
      <c r="J3925" s="16"/>
      <c r="K3925" s="16"/>
      <c r="L3925" s="16"/>
      <c r="M3925" s="16"/>
      <c r="N3925" s="16"/>
      <c r="O3925" s="17" t="str">
        <f>IFERROR(K3925/I3925,"")</f>
        <v/>
      </c>
      <c r="P3925" s="17" t="str">
        <f>IFERROR(L3925/J3925,"")</f>
        <v/>
      </c>
      <c r="Q3925" s="16"/>
      <c r="R3925" s="16"/>
      <c r="S3925" s="16"/>
      <c r="T3925" s="16"/>
      <c r="U3925" s="16"/>
      <c r="V3925" s="16"/>
      <c r="W3925" s="16"/>
      <c r="X3925" s="16"/>
      <c r="Y3925" s="16"/>
      <c r="Z3925" s="16"/>
      <c r="AA3925" s="16" t="str">
        <f>IF(COUNT(Q3925:Z3925)=0,"",SUM(Q3925:Q3925))</f>
        <v/>
      </c>
      <c r="AB3925" s="16" t="str">
        <f>IF(COUNT(Q3925:Z3925)=0,"",SUM(R3925:S3925))</f>
        <v/>
      </c>
      <c r="AC3925" s="16" t="str">
        <f>IF(COUNT(Q3925:Z3925)=0,"",SUM(T3925:V3925))</f>
        <v/>
      </c>
      <c r="AD3925" s="16" t="str">
        <f>IF(COUNT(Q3925:Z3925)=0,"",SUM(W3925:Y3925))</f>
        <v/>
      </c>
      <c r="AE3925" s="16" t="str">
        <f>IF(COUNT(Q3925:Z3925)=0,"",SUM(Z3925:Z3925))</f>
        <v/>
      </c>
      <c r="AF3925" s="16" t="str">
        <f>IF(COUNT(Q3925:Z3925)=0,"",SUM(Q3925:Z3925))</f>
        <v/>
      </c>
      <c r="AG3925" s="17" t="str">
        <f>IFERROR((AA3925+AB3925)/AF3925,"")</f>
        <v/>
      </c>
      <c r="AH3925" s="16"/>
    </row>
    <row r="3926" spans="1:34" x14ac:dyDescent="0.2">
      <c r="A3926" s="4" t="s">
        <v>21</v>
      </c>
      <c r="B3926" s="4" t="s">
        <v>126</v>
      </c>
      <c r="C3926" s="4" t="s">
        <v>955</v>
      </c>
      <c r="D3926" s="4" t="s">
        <v>717</v>
      </c>
      <c r="E3926" s="4" t="s">
        <v>718</v>
      </c>
      <c r="F3926" s="4" t="s">
        <v>3183</v>
      </c>
      <c r="G3926" s="4" t="s">
        <v>158</v>
      </c>
      <c r="H3926" s="4" t="s">
        <v>164</v>
      </c>
      <c r="I3926" s="16"/>
      <c r="J3926" s="16"/>
      <c r="K3926" s="16"/>
      <c r="L3926" s="16"/>
      <c r="M3926" s="16"/>
      <c r="N3926" s="16"/>
      <c r="O3926" s="17" t="str">
        <f>IFERROR(K3926/I3926,"")</f>
        <v/>
      </c>
      <c r="P3926" s="17" t="str">
        <f>IFERROR(L3926/J3926,"")</f>
        <v/>
      </c>
      <c r="Q3926" s="16"/>
      <c r="R3926" s="16"/>
      <c r="S3926" s="16"/>
      <c r="T3926" s="16"/>
      <c r="U3926" s="16"/>
      <c r="V3926" s="16"/>
      <c r="W3926" s="16"/>
      <c r="X3926" s="16"/>
      <c r="Y3926" s="16"/>
      <c r="Z3926" s="16"/>
      <c r="AA3926" s="16" t="str">
        <f>IF(COUNT(Q3926:Z3926)=0,"",SUM(Q3926:Q3926))</f>
        <v/>
      </c>
      <c r="AB3926" s="16" t="str">
        <f>IF(COUNT(Q3926:Z3926)=0,"",SUM(R3926:S3926))</f>
        <v/>
      </c>
      <c r="AC3926" s="16" t="str">
        <f>IF(COUNT(Q3926:Z3926)=0,"",SUM(T3926:V3926))</f>
        <v/>
      </c>
      <c r="AD3926" s="16" t="str">
        <f>IF(COUNT(Q3926:Z3926)=0,"",SUM(W3926:Y3926))</f>
        <v/>
      </c>
      <c r="AE3926" s="16" t="str">
        <f>IF(COUNT(Q3926:Z3926)=0,"",SUM(Z3926:Z3926))</f>
        <v/>
      </c>
      <c r="AF3926" s="16" t="str">
        <f>IF(COUNT(Q3926:Z3926)=0,"",SUM(Q3926:Z3926))</f>
        <v/>
      </c>
      <c r="AG3926" s="17" t="str">
        <f>IFERROR((AA3926+AB3926)/AF3926,"")</f>
        <v/>
      </c>
      <c r="AH3926" s="16"/>
    </row>
    <row r="3927" spans="1:34" x14ac:dyDescent="0.2">
      <c r="A3927" s="4" t="s">
        <v>21</v>
      </c>
      <c r="B3927" s="4" t="s">
        <v>126</v>
      </c>
      <c r="C3927" s="4" t="s">
        <v>955</v>
      </c>
      <c r="D3927" s="4" t="s">
        <v>717</v>
      </c>
      <c r="E3927" s="4" t="s">
        <v>718</v>
      </c>
      <c r="F3927" s="4" t="s">
        <v>3197</v>
      </c>
      <c r="G3927" s="4" t="s">
        <v>158</v>
      </c>
      <c r="H3927" s="4" t="s">
        <v>164</v>
      </c>
      <c r="I3927" s="16"/>
      <c r="J3927" s="16"/>
      <c r="K3927" s="16"/>
      <c r="L3927" s="16"/>
      <c r="M3927" s="16"/>
      <c r="N3927" s="16"/>
      <c r="O3927" s="17" t="str">
        <f>IFERROR(K3927/I3927,"")</f>
        <v/>
      </c>
      <c r="P3927" s="17" t="str">
        <f>IFERROR(L3927/J3927,"")</f>
        <v/>
      </c>
      <c r="Q3927" s="16"/>
      <c r="R3927" s="16"/>
      <c r="S3927" s="16"/>
      <c r="T3927" s="16"/>
      <c r="U3927" s="16"/>
      <c r="V3927" s="16"/>
      <c r="W3927" s="16"/>
      <c r="X3927" s="16"/>
      <c r="Y3927" s="16"/>
      <c r="Z3927" s="16"/>
      <c r="AA3927" s="16" t="str">
        <f>IF(COUNT(Q3927:Z3927)=0,"",SUM(Q3927:Q3927))</f>
        <v/>
      </c>
      <c r="AB3927" s="16" t="str">
        <f>IF(COUNT(Q3927:Z3927)=0,"",SUM(R3927:S3927))</f>
        <v/>
      </c>
      <c r="AC3927" s="16" t="str">
        <f>IF(COUNT(Q3927:Z3927)=0,"",SUM(T3927:V3927))</f>
        <v/>
      </c>
      <c r="AD3927" s="16" t="str">
        <f>IF(COUNT(Q3927:Z3927)=0,"",SUM(W3927:Y3927))</f>
        <v/>
      </c>
      <c r="AE3927" s="16" t="str">
        <f>IF(COUNT(Q3927:Z3927)=0,"",SUM(Z3927:Z3927))</f>
        <v/>
      </c>
      <c r="AF3927" s="16" t="str">
        <f>IF(COUNT(Q3927:Z3927)=0,"",SUM(Q3927:Z3927))</f>
        <v/>
      </c>
      <c r="AG3927" s="17" t="str">
        <f>IFERROR((AA3927+AB3927)/AF3927,"")</f>
        <v/>
      </c>
      <c r="AH3927" s="16"/>
    </row>
    <row r="3928" spans="1:34" x14ac:dyDescent="0.2">
      <c r="A3928" s="4" t="s">
        <v>21</v>
      </c>
      <c r="B3928" s="4" t="s">
        <v>126</v>
      </c>
      <c r="C3928" s="4" t="s">
        <v>955</v>
      </c>
      <c r="D3928" s="4" t="s">
        <v>717</v>
      </c>
      <c r="E3928" s="4" t="s">
        <v>718</v>
      </c>
      <c r="F3928" s="4" t="s">
        <v>3198</v>
      </c>
      <c r="G3928" s="4" t="s">
        <v>158</v>
      </c>
      <c r="H3928" s="4" t="s">
        <v>164</v>
      </c>
      <c r="I3928" s="16"/>
      <c r="J3928" s="16"/>
      <c r="K3928" s="16"/>
      <c r="L3928" s="16"/>
      <c r="M3928" s="16"/>
      <c r="N3928" s="16"/>
      <c r="O3928" s="17" t="str">
        <f>IFERROR(K3928/I3928,"")</f>
        <v/>
      </c>
      <c r="P3928" s="17" t="str">
        <f>IFERROR(L3928/J3928,"")</f>
        <v/>
      </c>
      <c r="Q3928" s="16"/>
      <c r="R3928" s="16"/>
      <c r="S3928" s="16"/>
      <c r="T3928" s="16"/>
      <c r="U3928" s="16"/>
      <c r="V3928" s="16"/>
      <c r="W3928" s="16"/>
      <c r="X3928" s="16"/>
      <c r="Y3928" s="16"/>
      <c r="Z3928" s="16"/>
      <c r="AA3928" s="16" t="str">
        <f>IF(COUNT(Q3928:Z3928)=0,"",SUM(Q3928:Q3928))</f>
        <v/>
      </c>
      <c r="AB3928" s="16" t="str">
        <f>IF(COUNT(Q3928:Z3928)=0,"",SUM(R3928:S3928))</f>
        <v/>
      </c>
      <c r="AC3928" s="16" t="str">
        <f>IF(COUNT(Q3928:Z3928)=0,"",SUM(T3928:V3928))</f>
        <v/>
      </c>
      <c r="AD3928" s="16" t="str">
        <f>IF(COUNT(Q3928:Z3928)=0,"",SUM(W3928:Y3928))</f>
        <v/>
      </c>
      <c r="AE3928" s="16" t="str">
        <f>IF(COUNT(Q3928:Z3928)=0,"",SUM(Z3928:Z3928))</f>
        <v/>
      </c>
      <c r="AF3928" s="16" t="str">
        <f>IF(COUNT(Q3928:Z3928)=0,"",SUM(Q3928:Z3928))</f>
        <v/>
      </c>
      <c r="AG3928" s="17" t="str">
        <f>IFERROR((AA3928+AB3928)/AF3928,"")</f>
        <v/>
      </c>
      <c r="AH3928" s="16"/>
    </row>
    <row r="3929" spans="1:34" x14ac:dyDescent="0.2">
      <c r="A3929" s="4" t="s">
        <v>21</v>
      </c>
      <c r="B3929" s="4" t="s">
        <v>126</v>
      </c>
      <c r="C3929" s="4" t="s">
        <v>955</v>
      </c>
      <c r="D3929" s="4" t="s">
        <v>717</v>
      </c>
      <c r="E3929" s="4" t="s">
        <v>718</v>
      </c>
      <c r="F3929" s="4" t="s">
        <v>3200</v>
      </c>
      <c r="G3929" s="4" t="s">
        <v>158</v>
      </c>
      <c r="H3929" s="4" t="s">
        <v>164</v>
      </c>
      <c r="I3929" s="16"/>
      <c r="J3929" s="16"/>
      <c r="K3929" s="16"/>
      <c r="L3929" s="16"/>
      <c r="M3929" s="16"/>
      <c r="N3929" s="16"/>
      <c r="O3929" s="17" t="str">
        <f>IFERROR(K3929/I3929,"")</f>
        <v/>
      </c>
      <c r="P3929" s="17" t="str">
        <f>IFERROR(L3929/J3929,"")</f>
        <v/>
      </c>
      <c r="Q3929" s="16"/>
      <c r="R3929" s="16"/>
      <c r="S3929" s="16"/>
      <c r="T3929" s="16"/>
      <c r="U3929" s="16"/>
      <c r="V3929" s="16"/>
      <c r="W3929" s="16"/>
      <c r="X3929" s="16"/>
      <c r="Y3929" s="16"/>
      <c r="Z3929" s="16"/>
      <c r="AA3929" s="16" t="str">
        <f>IF(COUNT(Q3929:Z3929)=0,"",SUM(Q3929:Q3929))</f>
        <v/>
      </c>
      <c r="AB3929" s="16" t="str">
        <f>IF(COUNT(Q3929:Z3929)=0,"",SUM(R3929:S3929))</f>
        <v/>
      </c>
      <c r="AC3929" s="16" t="str">
        <f>IF(COUNT(Q3929:Z3929)=0,"",SUM(T3929:V3929))</f>
        <v/>
      </c>
      <c r="AD3929" s="16" t="str">
        <f>IF(COUNT(Q3929:Z3929)=0,"",SUM(W3929:Y3929))</f>
        <v/>
      </c>
      <c r="AE3929" s="16" t="str">
        <f>IF(COUNT(Q3929:Z3929)=0,"",SUM(Z3929:Z3929))</f>
        <v/>
      </c>
      <c r="AF3929" s="16" t="str">
        <f>IF(COUNT(Q3929:Z3929)=0,"",SUM(Q3929:Z3929))</f>
        <v/>
      </c>
      <c r="AG3929" s="17" t="str">
        <f>IFERROR((AA3929+AB3929)/AF3929,"")</f>
        <v/>
      </c>
      <c r="AH3929" s="16"/>
    </row>
    <row r="3930" spans="1:34" x14ac:dyDescent="0.2">
      <c r="A3930" s="4" t="s">
        <v>21</v>
      </c>
      <c r="B3930" s="4" t="s">
        <v>126</v>
      </c>
      <c r="C3930" s="4" t="s">
        <v>955</v>
      </c>
      <c r="D3930" s="4" t="s">
        <v>720</v>
      </c>
      <c r="E3930" s="4" t="s">
        <v>721</v>
      </c>
      <c r="F3930" s="4" t="s">
        <v>3219</v>
      </c>
      <c r="G3930" s="4" t="s">
        <v>158</v>
      </c>
      <c r="H3930" s="4" t="s">
        <v>164</v>
      </c>
      <c r="I3930" s="16"/>
      <c r="J3930" s="16"/>
      <c r="K3930" s="16"/>
      <c r="L3930" s="16"/>
      <c r="M3930" s="16"/>
      <c r="N3930" s="16"/>
      <c r="O3930" s="17" t="str">
        <f>IFERROR(K3930/I3930,"")</f>
        <v/>
      </c>
      <c r="P3930" s="17" t="str">
        <f>IFERROR(L3930/J3930,"")</f>
        <v/>
      </c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  <c r="AA3930" s="16" t="str">
        <f>IF(COUNT(Q3930:Z3930)=0,"",SUM(Q3930:Q3930))</f>
        <v/>
      </c>
      <c r="AB3930" s="16" t="str">
        <f>IF(COUNT(Q3930:Z3930)=0,"",SUM(R3930:S3930))</f>
        <v/>
      </c>
      <c r="AC3930" s="16" t="str">
        <f>IF(COUNT(Q3930:Z3930)=0,"",SUM(T3930:V3930))</f>
        <v/>
      </c>
      <c r="AD3930" s="16" t="str">
        <f>IF(COUNT(Q3930:Z3930)=0,"",SUM(W3930:Y3930))</f>
        <v/>
      </c>
      <c r="AE3930" s="16" t="str">
        <f>IF(COUNT(Q3930:Z3930)=0,"",SUM(Z3930:Z3930))</f>
        <v/>
      </c>
      <c r="AF3930" s="16" t="str">
        <f>IF(COUNT(Q3930:Z3930)=0,"",SUM(Q3930:Z3930))</f>
        <v/>
      </c>
      <c r="AG3930" s="17" t="str">
        <f>IFERROR((AA3930+AB3930)/AF3930,"")</f>
        <v/>
      </c>
      <c r="AH3930" s="16"/>
    </row>
    <row r="3931" spans="1:34" x14ac:dyDescent="0.2">
      <c r="A3931" s="4" t="s">
        <v>21</v>
      </c>
      <c r="B3931" s="4" t="s">
        <v>126</v>
      </c>
      <c r="C3931" s="4" t="s">
        <v>955</v>
      </c>
      <c r="D3931" s="4" t="s">
        <v>720</v>
      </c>
      <c r="E3931" s="4" t="s">
        <v>721</v>
      </c>
      <c r="F3931" s="4" t="s">
        <v>3220</v>
      </c>
      <c r="G3931" s="4" t="s">
        <v>158</v>
      </c>
      <c r="H3931" s="4" t="s">
        <v>165</v>
      </c>
      <c r="I3931" s="16"/>
      <c r="J3931" s="16"/>
      <c r="K3931" s="16"/>
      <c r="L3931" s="16"/>
      <c r="M3931" s="16"/>
      <c r="N3931" s="16"/>
      <c r="O3931" s="17" t="str">
        <f>IFERROR(K3931/I3931,"")</f>
        <v/>
      </c>
      <c r="P3931" s="17" t="str">
        <f>IFERROR(L3931/J3931,"")</f>
        <v/>
      </c>
      <c r="Q3931" s="16"/>
      <c r="R3931" s="16"/>
      <c r="S3931" s="16"/>
      <c r="T3931" s="16"/>
      <c r="U3931" s="16"/>
      <c r="V3931" s="16"/>
      <c r="W3931" s="16"/>
      <c r="X3931" s="16"/>
      <c r="Y3931" s="16"/>
      <c r="Z3931" s="16"/>
      <c r="AA3931" s="16" t="str">
        <f>IF(COUNT(Q3931:Z3931)=0,"",SUM(Q3931:Q3931))</f>
        <v/>
      </c>
      <c r="AB3931" s="16" t="str">
        <f>IF(COUNT(Q3931:Z3931)=0,"",SUM(R3931:S3931))</f>
        <v/>
      </c>
      <c r="AC3931" s="16" t="str">
        <f>IF(COUNT(Q3931:Z3931)=0,"",SUM(T3931:V3931))</f>
        <v/>
      </c>
      <c r="AD3931" s="16" t="str">
        <f>IF(COUNT(Q3931:Z3931)=0,"",SUM(W3931:Y3931))</f>
        <v/>
      </c>
      <c r="AE3931" s="16" t="str">
        <f>IF(COUNT(Q3931:Z3931)=0,"",SUM(Z3931:Z3931))</f>
        <v/>
      </c>
      <c r="AF3931" s="16" t="str">
        <f>IF(COUNT(Q3931:Z3931)=0,"",SUM(Q3931:Z3931))</f>
        <v/>
      </c>
      <c r="AG3931" s="17" t="str">
        <f>IFERROR((AA3931+AB3931)/AF3931,"")</f>
        <v/>
      </c>
      <c r="AH3931" s="16"/>
    </row>
    <row r="3932" spans="1:34" x14ac:dyDescent="0.2">
      <c r="A3932" s="4" t="s">
        <v>21</v>
      </c>
      <c r="B3932" s="4" t="s">
        <v>126</v>
      </c>
      <c r="C3932" s="4" t="s">
        <v>955</v>
      </c>
      <c r="D3932" s="4" t="s">
        <v>723</v>
      </c>
      <c r="E3932" s="4" t="s">
        <v>724</v>
      </c>
      <c r="F3932" s="4" t="s">
        <v>3229</v>
      </c>
      <c r="G3932" s="4" t="s">
        <v>156</v>
      </c>
      <c r="H3932" s="4" t="s">
        <v>163</v>
      </c>
      <c r="I3932" s="16"/>
      <c r="J3932" s="16"/>
      <c r="K3932" s="16"/>
      <c r="L3932" s="16"/>
      <c r="M3932" s="16"/>
      <c r="N3932" s="16"/>
      <c r="O3932" s="17" t="str">
        <f>IFERROR(K3932/I3932,"")</f>
        <v/>
      </c>
      <c r="P3932" s="17" t="str">
        <f>IFERROR(L3932/J3932,"")</f>
        <v/>
      </c>
      <c r="Q3932" s="16"/>
      <c r="R3932" s="16"/>
      <c r="S3932" s="16"/>
      <c r="T3932" s="16"/>
      <c r="U3932" s="16"/>
      <c r="V3932" s="16"/>
      <c r="W3932" s="16"/>
      <c r="X3932" s="16"/>
      <c r="Y3932" s="16"/>
      <c r="Z3932" s="16"/>
      <c r="AA3932" s="16" t="str">
        <f>IF(COUNT(Q3932:Z3932)=0,"",SUM(Q3932:Q3932))</f>
        <v/>
      </c>
      <c r="AB3932" s="16" t="str">
        <f>IF(COUNT(Q3932:Z3932)=0,"",SUM(R3932:S3932))</f>
        <v/>
      </c>
      <c r="AC3932" s="16" t="str">
        <f>IF(COUNT(Q3932:Z3932)=0,"",SUM(T3932:V3932))</f>
        <v/>
      </c>
      <c r="AD3932" s="16" t="str">
        <f>IF(COUNT(Q3932:Z3932)=0,"",SUM(W3932:Y3932))</f>
        <v/>
      </c>
      <c r="AE3932" s="16" t="str">
        <f>IF(COUNT(Q3932:Z3932)=0,"",SUM(Z3932:Z3932))</f>
        <v/>
      </c>
      <c r="AF3932" s="16" t="str">
        <f>IF(COUNT(Q3932:Z3932)=0,"",SUM(Q3932:Z3932))</f>
        <v/>
      </c>
      <c r="AG3932" s="17" t="str">
        <f>IFERROR((AA3932+AB3932)/AF3932,"")</f>
        <v/>
      </c>
      <c r="AH3932" s="16"/>
    </row>
    <row r="3933" spans="1:34" x14ac:dyDescent="0.2">
      <c r="A3933" s="4" t="s">
        <v>21</v>
      </c>
      <c r="B3933" s="4" t="s">
        <v>126</v>
      </c>
      <c r="C3933" s="4" t="s">
        <v>955</v>
      </c>
      <c r="D3933" s="4" t="s">
        <v>723</v>
      </c>
      <c r="E3933" s="4" t="s">
        <v>724</v>
      </c>
      <c r="F3933" s="4" t="s">
        <v>3246</v>
      </c>
      <c r="G3933" s="4" t="s">
        <v>159</v>
      </c>
      <c r="H3933" s="4" t="s">
        <v>163</v>
      </c>
      <c r="I3933" s="16"/>
      <c r="J3933" s="16"/>
      <c r="K3933" s="16"/>
      <c r="L3933" s="16"/>
      <c r="M3933" s="16"/>
      <c r="N3933" s="16"/>
      <c r="O3933" s="17" t="str">
        <f>IFERROR(K3933/I3933,"")</f>
        <v/>
      </c>
      <c r="P3933" s="17" t="str">
        <f>IFERROR(L3933/J3933,"")</f>
        <v/>
      </c>
      <c r="Q3933" s="16"/>
      <c r="R3933" s="16"/>
      <c r="S3933" s="16"/>
      <c r="T3933" s="16"/>
      <c r="U3933" s="16"/>
      <c r="V3933" s="16"/>
      <c r="W3933" s="16"/>
      <c r="X3933" s="16"/>
      <c r="Y3933" s="16"/>
      <c r="Z3933" s="16"/>
      <c r="AA3933" s="16" t="str">
        <f>IF(COUNT(Q3933:Z3933)=0,"",SUM(Q3933:Q3933))</f>
        <v/>
      </c>
      <c r="AB3933" s="16" t="str">
        <f>IF(COUNT(Q3933:Z3933)=0,"",SUM(R3933:S3933))</f>
        <v/>
      </c>
      <c r="AC3933" s="16" t="str">
        <f>IF(COUNT(Q3933:Z3933)=0,"",SUM(T3933:V3933))</f>
        <v/>
      </c>
      <c r="AD3933" s="16" t="str">
        <f>IF(COUNT(Q3933:Z3933)=0,"",SUM(W3933:Y3933))</f>
        <v/>
      </c>
      <c r="AE3933" s="16" t="str">
        <f>IF(COUNT(Q3933:Z3933)=0,"",SUM(Z3933:Z3933))</f>
        <v/>
      </c>
      <c r="AF3933" s="16" t="str">
        <f>IF(COUNT(Q3933:Z3933)=0,"",SUM(Q3933:Z3933))</f>
        <v/>
      </c>
      <c r="AG3933" s="17" t="str">
        <f>IFERROR((AA3933+AB3933)/AF3933,"")</f>
        <v/>
      </c>
      <c r="AH3933" s="16"/>
    </row>
    <row r="3934" spans="1:34" x14ac:dyDescent="0.2">
      <c r="A3934" s="4" t="s">
        <v>21</v>
      </c>
      <c r="B3934" s="4" t="s">
        <v>126</v>
      </c>
      <c r="C3934" s="4" t="s">
        <v>955</v>
      </c>
      <c r="D3934" s="4" t="s">
        <v>723</v>
      </c>
      <c r="E3934" s="4" t="s">
        <v>724</v>
      </c>
      <c r="F3934" s="4" t="s">
        <v>3247</v>
      </c>
      <c r="G3934" s="4" t="s">
        <v>159</v>
      </c>
      <c r="H3934" s="4" t="s">
        <v>163</v>
      </c>
      <c r="I3934" s="16"/>
      <c r="J3934" s="16"/>
      <c r="K3934" s="16"/>
      <c r="L3934" s="16"/>
      <c r="M3934" s="16"/>
      <c r="N3934" s="16"/>
      <c r="O3934" s="17" t="str">
        <f>IFERROR(K3934/I3934,"")</f>
        <v/>
      </c>
      <c r="P3934" s="17" t="str">
        <f>IFERROR(L3934/J3934,"")</f>
        <v/>
      </c>
      <c r="Q3934" s="16"/>
      <c r="R3934" s="16"/>
      <c r="S3934" s="16"/>
      <c r="T3934" s="16"/>
      <c r="U3934" s="16"/>
      <c r="V3934" s="16"/>
      <c r="W3934" s="16"/>
      <c r="X3934" s="16"/>
      <c r="Y3934" s="16"/>
      <c r="Z3934" s="16"/>
      <c r="AA3934" s="16" t="str">
        <f>IF(COUNT(Q3934:Z3934)=0,"",SUM(Q3934:Q3934))</f>
        <v/>
      </c>
      <c r="AB3934" s="16" t="str">
        <f>IF(COUNT(Q3934:Z3934)=0,"",SUM(R3934:S3934))</f>
        <v/>
      </c>
      <c r="AC3934" s="16" t="str">
        <f>IF(COUNT(Q3934:Z3934)=0,"",SUM(T3934:V3934))</f>
        <v/>
      </c>
      <c r="AD3934" s="16" t="str">
        <f>IF(COUNT(Q3934:Z3934)=0,"",SUM(W3934:Y3934))</f>
        <v/>
      </c>
      <c r="AE3934" s="16" t="str">
        <f>IF(COUNT(Q3934:Z3934)=0,"",SUM(Z3934:Z3934))</f>
        <v/>
      </c>
      <c r="AF3934" s="16" t="str">
        <f>IF(COUNT(Q3934:Z3934)=0,"",SUM(Q3934:Z3934))</f>
        <v/>
      </c>
      <c r="AG3934" s="17" t="str">
        <f>IFERROR((AA3934+AB3934)/AF3934,"")</f>
        <v/>
      </c>
      <c r="AH3934" s="16"/>
    </row>
    <row r="3935" spans="1:34" x14ac:dyDescent="0.2">
      <c r="A3935" s="4" t="s">
        <v>21</v>
      </c>
      <c r="B3935" s="4" t="s">
        <v>126</v>
      </c>
      <c r="C3935" s="4" t="s">
        <v>955</v>
      </c>
      <c r="D3935" s="4" t="s">
        <v>723</v>
      </c>
      <c r="E3935" s="4" t="s">
        <v>724</v>
      </c>
      <c r="F3935" s="4" t="s">
        <v>3272</v>
      </c>
      <c r="G3935" s="4" t="s">
        <v>157</v>
      </c>
      <c r="H3935" s="4" t="s">
        <v>163</v>
      </c>
      <c r="I3935" s="16"/>
      <c r="J3935" s="16"/>
      <c r="K3935" s="16"/>
      <c r="L3935" s="16"/>
      <c r="M3935" s="16"/>
      <c r="N3935" s="16"/>
      <c r="O3935" s="17" t="str">
        <f>IFERROR(K3935/I3935,"")</f>
        <v/>
      </c>
      <c r="P3935" s="17" t="str">
        <f>IFERROR(L3935/J3935,"")</f>
        <v/>
      </c>
      <c r="Q3935" s="16"/>
      <c r="R3935" s="16"/>
      <c r="S3935" s="16"/>
      <c r="T3935" s="16"/>
      <c r="U3935" s="16"/>
      <c r="V3935" s="16"/>
      <c r="W3935" s="16"/>
      <c r="X3935" s="16"/>
      <c r="Y3935" s="16"/>
      <c r="Z3935" s="16"/>
      <c r="AA3935" s="16" t="str">
        <f>IF(COUNT(Q3935:Z3935)=0,"",SUM(Q3935:Q3935))</f>
        <v/>
      </c>
      <c r="AB3935" s="16" t="str">
        <f>IF(COUNT(Q3935:Z3935)=0,"",SUM(R3935:S3935))</f>
        <v/>
      </c>
      <c r="AC3935" s="16" t="str">
        <f>IF(COUNT(Q3935:Z3935)=0,"",SUM(T3935:V3935))</f>
        <v/>
      </c>
      <c r="AD3935" s="16" t="str">
        <f>IF(COUNT(Q3935:Z3935)=0,"",SUM(W3935:Y3935))</f>
        <v/>
      </c>
      <c r="AE3935" s="16" t="str">
        <f>IF(COUNT(Q3935:Z3935)=0,"",SUM(Z3935:Z3935))</f>
        <v/>
      </c>
      <c r="AF3935" s="16" t="str">
        <f>IF(COUNT(Q3935:Z3935)=0,"",SUM(Q3935:Z3935))</f>
        <v/>
      </c>
      <c r="AG3935" s="17" t="str">
        <f>IFERROR((AA3935+AB3935)/AF3935,"")</f>
        <v/>
      </c>
      <c r="AH3935" s="16"/>
    </row>
    <row r="3936" spans="1:34" x14ac:dyDescent="0.2">
      <c r="A3936" s="4" t="s">
        <v>21</v>
      </c>
      <c r="B3936" s="4" t="s">
        <v>126</v>
      </c>
      <c r="C3936" s="4" t="s">
        <v>955</v>
      </c>
      <c r="D3936" s="4" t="s">
        <v>723</v>
      </c>
      <c r="E3936" s="4" t="s">
        <v>724</v>
      </c>
      <c r="F3936" s="4" t="s">
        <v>3273</v>
      </c>
      <c r="G3936" s="4" t="s">
        <v>157</v>
      </c>
      <c r="H3936" s="4" t="s">
        <v>163</v>
      </c>
      <c r="I3936" s="16"/>
      <c r="J3936" s="16"/>
      <c r="K3936" s="16"/>
      <c r="L3936" s="16"/>
      <c r="M3936" s="16"/>
      <c r="N3936" s="16"/>
      <c r="O3936" s="17" t="str">
        <f>IFERROR(K3936/I3936,"")</f>
        <v/>
      </c>
      <c r="P3936" s="17" t="str">
        <f>IFERROR(L3936/J3936,"")</f>
        <v/>
      </c>
      <c r="Q3936" s="16"/>
      <c r="R3936" s="16"/>
      <c r="S3936" s="16"/>
      <c r="T3936" s="16"/>
      <c r="U3936" s="16"/>
      <c r="V3936" s="16"/>
      <c r="W3936" s="16"/>
      <c r="X3936" s="16"/>
      <c r="Y3936" s="16"/>
      <c r="Z3936" s="16"/>
      <c r="AA3936" s="16" t="str">
        <f>IF(COUNT(Q3936:Z3936)=0,"",SUM(Q3936:Q3936))</f>
        <v/>
      </c>
      <c r="AB3936" s="16" t="str">
        <f>IF(COUNT(Q3936:Z3936)=0,"",SUM(R3936:S3936))</f>
        <v/>
      </c>
      <c r="AC3936" s="16" t="str">
        <f>IF(COUNT(Q3936:Z3936)=0,"",SUM(T3936:V3936))</f>
        <v/>
      </c>
      <c r="AD3936" s="16" t="str">
        <f>IF(COUNT(Q3936:Z3936)=0,"",SUM(W3936:Y3936))</f>
        <v/>
      </c>
      <c r="AE3936" s="16" t="str">
        <f>IF(COUNT(Q3936:Z3936)=0,"",SUM(Z3936:Z3936))</f>
        <v/>
      </c>
      <c r="AF3936" s="16" t="str">
        <f>IF(COUNT(Q3936:Z3936)=0,"",SUM(Q3936:Z3936))</f>
        <v/>
      </c>
      <c r="AG3936" s="17" t="str">
        <f>IFERROR((AA3936+AB3936)/AF3936,"")</f>
        <v/>
      </c>
      <c r="AH3936" s="16"/>
    </row>
    <row r="3937" spans="1:34" x14ac:dyDescent="0.2">
      <c r="A3937" s="4" t="s">
        <v>21</v>
      </c>
      <c r="B3937" s="4" t="s">
        <v>126</v>
      </c>
      <c r="C3937" s="4" t="s">
        <v>955</v>
      </c>
      <c r="D3937" s="4" t="s">
        <v>723</v>
      </c>
      <c r="E3937" s="4" t="s">
        <v>724</v>
      </c>
      <c r="F3937" s="4" t="s">
        <v>3274</v>
      </c>
      <c r="G3937" s="4" t="s">
        <v>157</v>
      </c>
      <c r="H3937" s="4" t="s">
        <v>163</v>
      </c>
      <c r="I3937" s="16"/>
      <c r="J3937" s="16"/>
      <c r="K3937" s="16"/>
      <c r="L3937" s="16"/>
      <c r="M3937" s="16"/>
      <c r="N3937" s="16"/>
      <c r="O3937" s="17" t="str">
        <f>IFERROR(K3937/I3937,"")</f>
        <v/>
      </c>
      <c r="P3937" s="17" t="str">
        <f>IFERROR(L3937/J3937,"")</f>
        <v/>
      </c>
      <c r="Q3937" s="16"/>
      <c r="R3937" s="16"/>
      <c r="S3937" s="16"/>
      <c r="T3937" s="16"/>
      <c r="U3937" s="16"/>
      <c r="V3937" s="16"/>
      <c r="W3937" s="16"/>
      <c r="X3937" s="16"/>
      <c r="Y3937" s="16"/>
      <c r="Z3937" s="16"/>
      <c r="AA3937" s="16" t="str">
        <f>IF(COUNT(Q3937:Z3937)=0,"",SUM(Q3937:Q3937))</f>
        <v/>
      </c>
      <c r="AB3937" s="16" t="str">
        <f>IF(COUNT(Q3937:Z3937)=0,"",SUM(R3937:S3937))</f>
        <v/>
      </c>
      <c r="AC3937" s="16" t="str">
        <f>IF(COUNT(Q3937:Z3937)=0,"",SUM(T3937:V3937))</f>
        <v/>
      </c>
      <c r="AD3937" s="16" t="str">
        <f>IF(COUNT(Q3937:Z3937)=0,"",SUM(W3937:Y3937))</f>
        <v/>
      </c>
      <c r="AE3937" s="16" t="str">
        <f>IF(COUNT(Q3937:Z3937)=0,"",SUM(Z3937:Z3937))</f>
        <v/>
      </c>
      <c r="AF3937" s="16" t="str">
        <f>IF(COUNT(Q3937:Z3937)=0,"",SUM(Q3937:Z3937))</f>
        <v/>
      </c>
      <c r="AG3937" s="17" t="str">
        <f>IFERROR((AA3937+AB3937)/AF3937,"")</f>
        <v/>
      </c>
      <c r="AH3937" s="16"/>
    </row>
    <row r="3938" spans="1:34" x14ac:dyDescent="0.2">
      <c r="A3938" s="4" t="s">
        <v>21</v>
      </c>
      <c r="B3938" s="4" t="s">
        <v>126</v>
      </c>
      <c r="C3938" s="4" t="s">
        <v>955</v>
      </c>
      <c r="D3938" s="4" t="s">
        <v>723</v>
      </c>
      <c r="E3938" s="4" t="s">
        <v>724</v>
      </c>
      <c r="F3938" s="4" t="s">
        <v>3321</v>
      </c>
      <c r="G3938" s="4" t="s">
        <v>157</v>
      </c>
      <c r="H3938" s="4" t="s">
        <v>163</v>
      </c>
      <c r="I3938" s="16"/>
      <c r="J3938" s="16"/>
      <c r="K3938" s="16"/>
      <c r="L3938" s="16"/>
      <c r="M3938" s="16"/>
      <c r="N3938" s="16"/>
      <c r="O3938" s="17" t="str">
        <f>IFERROR(K3938/I3938,"")</f>
        <v/>
      </c>
      <c r="P3938" s="17" t="str">
        <f>IFERROR(L3938/J3938,"")</f>
        <v/>
      </c>
      <c r="Q3938" s="16"/>
      <c r="R3938" s="16"/>
      <c r="S3938" s="16"/>
      <c r="T3938" s="16"/>
      <c r="U3938" s="16"/>
      <c r="V3938" s="16"/>
      <c r="W3938" s="16"/>
      <c r="X3938" s="16"/>
      <c r="Y3938" s="16"/>
      <c r="Z3938" s="16"/>
      <c r="AA3938" s="16" t="str">
        <f>IF(COUNT(Q3938:Z3938)=0,"",SUM(Q3938:Q3938))</f>
        <v/>
      </c>
      <c r="AB3938" s="16" t="str">
        <f>IF(COUNT(Q3938:Z3938)=0,"",SUM(R3938:S3938))</f>
        <v/>
      </c>
      <c r="AC3938" s="16" t="str">
        <f>IF(COUNT(Q3938:Z3938)=0,"",SUM(T3938:V3938))</f>
        <v/>
      </c>
      <c r="AD3938" s="16" t="str">
        <f>IF(COUNT(Q3938:Z3938)=0,"",SUM(W3938:Y3938))</f>
        <v/>
      </c>
      <c r="AE3938" s="16" t="str">
        <f>IF(COUNT(Q3938:Z3938)=0,"",SUM(Z3938:Z3938))</f>
        <v/>
      </c>
      <c r="AF3938" s="16" t="str">
        <f>IF(COUNT(Q3938:Z3938)=0,"",SUM(Q3938:Z3938))</f>
        <v/>
      </c>
      <c r="AG3938" s="17" t="str">
        <f>IFERROR((AA3938+AB3938)/AF3938,"")</f>
        <v/>
      </c>
      <c r="AH3938" s="16"/>
    </row>
    <row r="3939" spans="1:34" x14ac:dyDescent="0.2">
      <c r="A3939" s="4" t="s">
        <v>21</v>
      </c>
      <c r="B3939" s="4" t="s">
        <v>126</v>
      </c>
      <c r="C3939" s="4" t="s">
        <v>955</v>
      </c>
      <c r="D3939" s="4" t="s">
        <v>723</v>
      </c>
      <c r="E3939" s="4" t="s">
        <v>724</v>
      </c>
      <c r="F3939" s="4" t="s">
        <v>3322</v>
      </c>
      <c r="G3939" s="4" t="s">
        <v>157</v>
      </c>
      <c r="H3939" s="4" t="s">
        <v>163</v>
      </c>
      <c r="I3939" s="16"/>
      <c r="J3939" s="16"/>
      <c r="K3939" s="16"/>
      <c r="L3939" s="16"/>
      <c r="M3939" s="16"/>
      <c r="N3939" s="16"/>
      <c r="O3939" s="17" t="str">
        <f>IFERROR(K3939/I3939,"")</f>
        <v/>
      </c>
      <c r="P3939" s="17" t="str">
        <f>IFERROR(L3939/J3939,"")</f>
        <v/>
      </c>
      <c r="Q3939" s="16"/>
      <c r="R3939" s="16"/>
      <c r="S3939" s="16"/>
      <c r="T3939" s="16"/>
      <c r="U3939" s="16"/>
      <c r="V3939" s="16"/>
      <c r="W3939" s="16"/>
      <c r="X3939" s="16"/>
      <c r="Y3939" s="16"/>
      <c r="Z3939" s="16"/>
      <c r="AA3939" s="16" t="str">
        <f>IF(COUNT(Q3939:Z3939)=0,"",SUM(Q3939:Q3939))</f>
        <v/>
      </c>
      <c r="AB3939" s="16" t="str">
        <f>IF(COUNT(Q3939:Z3939)=0,"",SUM(R3939:S3939))</f>
        <v/>
      </c>
      <c r="AC3939" s="16" t="str">
        <f>IF(COUNT(Q3939:Z3939)=0,"",SUM(T3939:V3939))</f>
        <v/>
      </c>
      <c r="AD3939" s="16" t="str">
        <f>IF(COUNT(Q3939:Z3939)=0,"",SUM(W3939:Y3939))</f>
        <v/>
      </c>
      <c r="AE3939" s="16" t="str">
        <f>IF(COUNT(Q3939:Z3939)=0,"",SUM(Z3939:Z3939))</f>
        <v/>
      </c>
      <c r="AF3939" s="16" t="str">
        <f>IF(COUNT(Q3939:Z3939)=0,"",SUM(Q3939:Z3939))</f>
        <v/>
      </c>
      <c r="AG3939" s="17" t="str">
        <f>IFERROR((AA3939+AB3939)/AF3939,"")</f>
        <v/>
      </c>
      <c r="AH3939" s="16"/>
    </row>
    <row r="3940" spans="1:34" x14ac:dyDescent="0.2">
      <c r="A3940" s="4" t="s">
        <v>21</v>
      </c>
      <c r="B3940" s="4" t="s">
        <v>126</v>
      </c>
      <c r="C3940" s="4" t="s">
        <v>955</v>
      </c>
      <c r="D3940" s="4" t="s">
        <v>723</v>
      </c>
      <c r="E3940" s="4" t="s">
        <v>724</v>
      </c>
      <c r="F3940" s="4" t="s">
        <v>3323</v>
      </c>
      <c r="G3940" s="4" t="s">
        <v>158</v>
      </c>
      <c r="H3940" s="4" t="s">
        <v>165</v>
      </c>
      <c r="I3940" s="16"/>
      <c r="J3940" s="16"/>
      <c r="K3940" s="16"/>
      <c r="L3940" s="16"/>
      <c r="M3940" s="16"/>
      <c r="N3940" s="16"/>
      <c r="O3940" s="17" t="str">
        <f>IFERROR(K3940/I3940,"")</f>
        <v/>
      </c>
      <c r="P3940" s="17" t="str">
        <f>IFERROR(L3940/J3940,"")</f>
        <v/>
      </c>
      <c r="Q3940" s="16"/>
      <c r="R3940" s="16"/>
      <c r="S3940" s="16"/>
      <c r="T3940" s="16"/>
      <c r="U3940" s="16"/>
      <c r="V3940" s="16"/>
      <c r="W3940" s="16"/>
      <c r="X3940" s="16"/>
      <c r="Y3940" s="16"/>
      <c r="Z3940" s="16"/>
      <c r="AA3940" s="16" t="str">
        <f>IF(COUNT(Q3940:Z3940)=0,"",SUM(Q3940:Q3940))</f>
        <v/>
      </c>
      <c r="AB3940" s="16" t="str">
        <f>IF(COUNT(Q3940:Z3940)=0,"",SUM(R3940:S3940))</f>
        <v/>
      </c>
      <c r="AC3940" s="16" t="str">
        <f>IF(COUNT(Q3940:Z3940)=0,"",SUM(T3940:V3940))</f>
        <v/>
      </c>
      <c r="AD3940" s="16" t="str">
        <f>IF(COUNT(Q3940:Z3940)=0,"",SUM(W3940:Y3940))</f>
        <v/>
      </c>
      <c r="AE3940" s="16" t="str">
        <f>IF(COUNT(Q3940:Z3940)=0,"",SUM(Z3940:Z3940))</f>
        <v/>
      </c>
      <c r="AF3940" s="16" t="str">
        <f>IF(COUNT(Q3940:Z3940)=0,"",SUM(Q3940:Z3940))</f>
        <v/>
      </c>
      <c r="AG3940" s="17" t="str">
        <f>IFERROR((AA3940+AB3940)/AF3940,"")</f>
        <v/>
      </c>
      <c r="AH3940" s="16"/>
    </row>
    <row r="3941" spans="1:34" x14ac:dyDescent="0.2">
      <c r="A3941" s="4" t="s">
        <v>21</v>
      </c>
      <c r="B3941" s="4" t="s">
        <v>126</v>
      </c>
      <c r="C3941" s="4" t="s">
        <v>955</v>
      </c>
      <c r="D3941" s="4" t="s">
        <v>723</v>
      </c>
      <c r="E3941" s="4" t="s">
        <v>724</v>
      </c>
      <c r="F3941" s="4" t="s">
        <v>3324</v>
      </c>
      <c r="G3941" s="4" t="s">
        <v>158</v>
      </c>
      <c r="H3941" s="4" t="s">
        <v>164</v>
      </c>
      <c r="I3941" s="16"/>
      <c r="J3941" s="16"/>
      <c r="K3941" s="16"/>
      <c r="L3941" s="16"/>
      <c r="M3941" s="16"/>
      <c r="N3941" s="16"/>
      <c r="O3941" s="17" t="str">
        <f>IFERROR(K3941/I3941,"")</f>
        <v/>
      </c>
      <c r="P3941" s="17" t="str">
        <f>IFERROR(L3941/J3941,"")</f>
        <v/>
      </c>
      <c r="Q3941" s="16"/>
      <c r="R3941" s="16"/>
      <c r="S3941" s="16"/>
      <c r="T3941" s="16"/>
      <c r="U3941" s="16"/>
      <c r="V3941" s="16"/>
      <c r="W3941" s="16"/>
      <c r="X3941" s="16"/>
      <c r="Y3941" s="16"/>
      <c r="Z3941" s="16"/>
      <c r="AA3941" s="16" t="str">
        <f>IF(COUNT(Q3941:Z3941)=0,"",SUM(Q3941:Q3941))</f>
        <v/>
      </c>
      <c r="AB3941" s="16" t="str">
        <f>IF(COUNT(Q3941:Z3941)=0,"",SUM(R3941:S3941))</f>
        <v/>
      </c>
      <c r="AC3941" s="16" t="str">
        <f>IF(COUNT(Q3941:Z3941)=0,"",SUM(T3941:V3941))</f>
        <v/>
      </c>
      <c r="AD3941" s="16" t="str">
        <f>IF(COUNT(Q3941:Z3941)=0,"",SUM(W3941:Y3941))</f>
        <v/>
      </c>
      <c r="AE3941" s="16" t="str">
        <f>IF(COUNT(Q3941:Z3941)=0,"",SUM(Z3941:Z3941))</f>
        <v/>
      </c>
      <c r="AF3941" s="16" t="str">
        <f>IF(COUNT(Q3941:Z3941)=0,"",SUM(Q3941:Z3941))</f>
        <v/>
      </c>
      <c r="AG3941" s="17" t="str">
        <f>IFERROR((AA3941+AB3941)/AF3941,"")</f>
        <v/>
      </c>
      <c r="AH3941" s="16"/>
    </row>
    <row r="3942" spans="1:34" x14ac:dyDescent="0.2">
      <c r="A3942" s="4" t="s">
        <v>21</v>
      </c>
      <c r="B3942" s="4" t="s">
        <v>126</v>
      </c>
      <c r="C3942" s="4" t="s">
        <v>955</v>
      </c>
      <c r="D3942" s="4" t="s">
        <v>723</v>
      </c>
      <c r="E3942" s="4" t="s">
        <v>724</v>
      </c>
      <c r="F3942" s="4" t="s">
        <v>3325</v>
      </c>
      <c r="G3942" s="4" t="s">
        <v>158</v>
      </c>
      <c r="H3942" s="4" t="s">
        <v>163</v>
      </c>
      <c r="I3942" s="16"/>
      <c r="J3942" s="16"/>
      <c r="K3942" s="16"/>
      <c r="L3942" s="16"/>
      <c r="M3942" s="16"/>
      <c r="N3942" s="16"/>
      <c r="O3942" s="17" t="str">
        <f>IFERROR(K3942/I3942,"")</f>
        <v/>
      </c>
      <c r="P3942" s="17" t="str">
        <f>IFERROR(L3942/J3942,"")</f>
        <v/>
      </c>
      <c r="Q3942" s="16"/>
      <c r="R3942" s="16"/>
      <c r="S3942" s="16"/>
      <c r="T3942" s="16"/>
      <c r="U3942" s="16"/>
      <c r="V3942" s="16"/>
      <c r="W3942" s="16"/>
      <c r="X3942" s="16"/>
      <c r="Y3942" s="16"/>
      <c r="Z3942" s="16"/>
      <c r="AA3942" s="16" t="str">
        <f>IF(COUNT(Q3942:Z3942)=0,"",SUM(Q3942:Q3942))</f>
        <v/>
      </c>
      <c r="AB3942" s="16" t="str">
        <f>IF(COUNT(Q3942:Z3942)=0,"",SUM(R3942:S3942))</f>
        <v/>
      </c>
      <c r="AC3942" s="16" t="str">
        <f>IF(COUNT(Q3942:Z3942)=0,"",SUM(T3942:V3942))</f>
        <v/>
      </c>
      <c r="AD3942" s="16" t="str">
        <f>IF(COUNT(Q3942:Z3942)=0,"",SUM(W3942:Y3942))</f>
        <v/>
      </c>
      <c r="AE3942" s="16" t="str">
        <f>IF(COUNT(Q3942:Z3942)=0,"",SUM(Z3942:Z3942))</f>
        <v/>
      </c>
      <c r="AF3942" s="16" t="str">
        <f>IF(COUNT(Q3942:Z3942)=0,"",SUM(Q3942:Z3942))</f>
        <v/>
      </c>
      <c r="AG3942" s="17" t="str">
        <f>IFERROR((AA3942+AB3942)/AF3942,"")</f>
        <v/>
      </c>
      <c r="AH3942" s="16"/>
    </row>
    <row r="3943" spans="1:34" x14ac:dyDescent="0.2">
      <c r="A3943" s="4" t="s">
        <v>21</v>
      </c>
      <c r="B3943" s="4" t="s">
        <v>126</v>
      </c>
      <c r="C3943" s="4" t="s">
        <v>955</v>
      </c>
      <c r="D3943" s="4" t="s">
        <v>723</v>
      </c>
      <c r="E3943" s="4" t="s">
        <v>724</v>
      </c>
      <c r="F3943" s="4" t="s">
        <v>3326</v>
      </c>
      <c r="G3943" s="4" t="s">
        <v>158</v>
      </c>
      <c r="H3943" s="4" t="s">
        <v>165</v>
      </c>
      <c r="I3943" s="16"/>
      <c r="J3943" s="16"/>
      <c r="K3943" s="16"/>
      <c r="L3943" s="16"/>
      <c r="M3943" s="16"/>
      <c r="N3943" s="16"/>
      <c r="O3943" s="17" t="str">
        <f>IFERROR(K3943/I3943,"")</f>
        <v/>
      </c>
      <c r="P3943" s="17" t="str">
        <f>IFERROR(L3943/J3943,"")</f>
        <v/>
      </c>
      <c r="Q3943" s="16"/>
      <c r="R3943" s="16"/>
      <c r="S3943" s="16"/>
      <c r="T3943" s="16"/>
      <c r="U3943" s="16"/>
      <c r="V3943" s="16"/>
      <c r="W3943" s="16"/>
      <c r="X3943" s="16"/>
      <c r="Y3943" s="16"/>
      <c r="Z3943" s="16"/>
      <c r="AA3943" s="16" t="str">
        <f>IF(COUNT(Q3943:Z3943)=0,"",SUM(Q3943:Q3943))</f>
        <v/>
      </c>
      <c r="AB3943" s="16" t="str">
        <f>IF(COUNT(Q3943:Z3943)=0,"",SUM(R3943:S3943))</f>
        <v/>
      </c>
      <c r="AC3943" s="16" t="str">
        <f>IF(COUNT(Q3943:Z3943)=0,"",SUM(T3943:V3943))</f>
        <v/>
      </c>
      <c r="AD3943" s="16" t="str">
        <f>IF(COUNT(Q3943:Z3943)=0,"",SUM(W3943:Y3943))</f>
        <v/>
      </c>
      <c r="AE3943" s="16" t="str">
        <f>IF(COUNT(Q3943:Z3943)=0,"",SUM(Z3943:Z3943))</f>
        <v/>
      </c>
      <c r="AF3943" s="16" t="str">
        <f>IF(COUNT(Q3943:Z3943)=0,"",SUM(Q3943:Z3943))</f>
        <v/>
      </c>
      <c r="AG3943" s="17" t="str">
        <f>IFERROR((AA3943+AB3943)/AF3943,"")</f>
        <v/>
      </c>
      <c r="AH3943" s="16"/>
    </row>
    <row r="3944" spans="1:34" x14ac:dyDescent="0.2">
      <c r="A3944" s="4" t="s">
        <v>21</v>
      </c>
      <c r="B3944" s="4" t="s">
        <v>126</v>
      </c>
      <c r="C3944" s="4" t="s">
        <v>955</v>
      </c>
      <c r="D3944" s="4" t="s">
        <v>723</v>
      </c>
      <c r="E3944" s="4" t="s">
        <v>724</v>
      </c>
      <c r="F3944" s="4" t="s">
        <v>3327</v>
      </c>
      <c r="G3944" s="4" t="s">
        <v>158</v>
      </c>
      <c r="H3944" s="4" t="s">
        <v>164</v>
      </c>
      <c r="I3944" s="16"/>
      <c r="J3944" s="16"/>
      <c r="K3944" s="16"/>
      <c r="L3944" s="16"/>
      <c r="M3944" s="16"/>
      <c r="N3944" s="16"/>
      <c r="O3944" s="17" t="str">
        <f>IFERROR(K3944/I3944,"")</f>
        <v/>
      </c>
      <c r="P3944" s="17" t="str">
        <f>IFERROR(L3944/J3944,"")</f>
        <v/>
      </c>
      <c r="Q3944" s="16"/>
      <c r="R3944" s="16"/>
      <c r="S3944" s="16"/>
      <c r="T3944" s="16"/>
      <c r="U3944" s="16"/>
      <c r="V3944" s="16"/>
      <c r="W3944" s="16"/>
      <c r="X3944" s="16"/>
      <c r="Y3944" s="16"/>
      <c r="Z3944" s="16"/>
      <c r="AA3944" s="16" t="str">
        <f>IF(COUNT(Q3944:Z3944)=0,"",SUM(Q3944:Q3944))</f>
        <v/>
      </c>
      <c r="AB3944" s="16" t="str">
        <f>IF(COUNT(Q3944:Z3944)=0,"",SUM(R3944:S3944))</f>
        <v/>
      </c>
      <c r="AC3944" s="16" t="str">
        <f>IF(COUNT(Q3944:Z3944)=0,"",SUM(T3944:V3944))</f>
        <v/>
      </c>
      <c r="AD3944" s="16" t="str">
        <f>IF(COUNT(Q3944:Z3944)=0,"",SUM(W3944:Y3944))</f>
        <v/>
      </c>
      <c r="AE3944" s="16" t="str">
        <f>IF(COUNT(Q3944:Z3944)=0,"",SUM(Z3944:Z3944))</f>
        <v/>
      </c>
      <c r="AF3944" s="16" t="str">
        <f>IF(COUNT(Q3944:Z3944)=0,"",SUM(Q3944:Z3944))</f>
        <v/>
      </c>
      <c r="AG3944" s="17" t="str">
        <f>IFERROR((AA3944+AB3944)/AF3944,"")</f>
        <v/>
      </c>
      <c r="AH3944" s="16"/>
    </row>
    <row r="3945" spans="1:34" x14ac:dyDescent="0.2">
      <c r="A3945" s="4" t="s">
        <v>21</v>
      </c>
      <c r="B3945" s="4" t="s">
        <v>126</v>
      </c>
      <c r="C3945" s="4" t="s">
        <v>955</v>
      </c>
      <c r="D3945" s="4" t="s">
        <v>723</v>
      </c>
      <c r="E3945" s="4" t="s">
        <v>724</v>
      </c>
      <c r="F3945" s="4" t="s">
        <v>3328</v>
      </c>
      <c r="G3945" s="4" t="s">
        <v>158</v>
      </c>
      <c r="H3945" s="4" t="s">
        <v>164</v>
      </c>
      <c r="I3945" s="16"/>
      <c r="J3945" s="16"/>
      <c r="K3945" s="16"/>
      <c r="L3945" s="16"/>
      <c r="M3945" s="16"/>
      <c r="N3945" s="16"/>
      <c r="O3945" s="17" t="str">
        <f>IFERROR(K3945/I3945,"")</f>
        <v/>
      </c>
      <c r="P3945" s="17" t="str">
        <f>IFERROR(L3945/J3945,"")</f>
        <v/>
      </c>
      <c r="Q3945" s="16"/>
      <c r="R3945" s="16"/>
      <c r="S3945" s="16"/>
      <c r="T3945" s="16"/>
      <c r="U3945" s="16"/>
      <c r="V3945" s="16"/>
      <c r="W3945" s="16"/>
      <c r="X3945" s="16"/>
      <c r="Y3945" s="16"/>
      <c r="Z3945" s="16"/>
      <c r="AA3945" s="16" t="str">
        <f>IF(COUNT(Q3945:Z3945)=0,"",SUM(Q3945:Q3945))</f>
        <v/>
      </c>
      <c r="AB3945" s="16" t="str">
        <f>IF(COUNT(Q3945:Z3945)=0,"",SUM(R3945:S3945))</f>
        <v/>
      </c>
      <c r="AC3945" s="16" t="str">
        <f>IF(COUNT(Q3945:Z3945)=0,"",SUM(T3945:V3945))</f>
        <v/>
      </c>
      <c r="AD3945" s="16" t="str">
        <f>IF(COUNT(Q3945:Z3945)=0,"",SUM(W3945:Y3945))</f>
        <v/>
      </c>
      <c r="AE3945" s="16" t="str">
        <f>IF(COUNT(Q3945:Z3945)=0,"",SUM(Z3945:Z3945))</f>
        <v/>
      </c>
      <c r="AF3945" s="16" t="str">
        <f>IF(COUNT(Q3945:Z3945)=0,"",SUM(Q3945:Z3945))</f>
        <v/>
      </c>
      <c r="AG3945" s="17" t="str">
        <f>IFERROR((AA3945+AB3945)/AF3945,"")</f>
        <v/>
      </c>
      <c r="AH3945" s="16"/>
    </row>
    <row r="3946" spans="1:34" x14ac:dyDescent="0.2">
      <c r="A3946" s="4" t="s">
        <v>21</v>
      </c>
      <c r="B3946" s="4" t="s">
        <v>126</v>
      </c>
      <c r="C3946" s="4" t="s">
        <v>955</v>
      </c>
      <c r="D3946" s="4" t="s">
        <v>723</v>
      </c>
      <c r="E3946" s="4" t="s">
        <v>724</v>
      </c>
      <c r="F3946" s="4" t="s">
        <v>3329</v>
      </c>
      <c r="G3946" s="4" t="s">
        <v>158</v>
      </c>
      <c r="H3946" s="4" t="s">
        <v>163</v>
      </c>
      <c r="I3946" s="16"/>
      <c r="J3946" s="16"/>
      <c r="K3946" s="16"/>
      <c r="L3946" s="16"/>
      <c r="M3946" s="16"/>
      <c r="N3946" s="16"/>
      <c r="O3946" s="17" t="str">
        <f>IFERROR(K3946/I3946,"")</f>
        <v/>
      </c>
      <c r="P3946" s="17" t="str">
        <f>IFERROR(L3946/J3946,"")</f>
        <v/>
      </c>
      <c r="Q3946" s="16"/>
      <c r="R3946" s="16"/>
      <c r="S3946" s="16"/>
      <c r="T3946" s="16"/>
      <c r="U3946" s="16"/>
      <c r="V3946" s="16"/>
      <c r="W3946" s="16"/>
      <c r="X3946" s="16"/>
      <c r="Y3946" s="16"/>
      <c r="Z3946" s="16"/>
      <c r="AA3946" s="16" t="str">
        <f>IF(COUNT(Q3946:Z3946)=0,"",SUM(Q3946:Q3946))</f>
        <v/>
      </c>
      <c r="AB3946" s="16" t="str">
        <f>IF(COUNT(Q3946:Z3946)=0,"",SUM(R3946:S3946))</f>
        <v/>
      </c>
      <c r="AC3946" s="16" t="str">
        <f>IF(COUNT(Q3946:Z3946)=0,"",SUM(T3946:V3946))</f>
        <v/>
      </c>
      <c r="AD3946" s="16" t="str">
        <f>IF(COUNT(Q3946:Z3946)=0,"",SUM(W3946:Y3946))</f>
        <v/>
      </c>
      <c r="AE3946" s="16" t="str">
        <f>IF(COUNT(Q3946:Z3946)=0,"",SUM(Z3946:Z3946))</f>
        <v/>
      </c>
      <c r="AF3946" s="16" t="str">
        <f>IF(COUNT(Q3946:Z3946)=0,"",SUM(Q3946:Z3946))</f>
        <v/>
      </c>
      <c r="AG3946" s="17" t="str">
        <f>IFERROR((AA3946+AB3946)/AF3946,"")</f>
        <v/>
      </c>
      <c r="AH3946" s="16"/>
    </row>
    <row r="3947" spans="1:34" x14ac:dyDescent="0.2">
      <c r="A3947" s="4" t="s">
        <v>21</v>
      </c>
      <c r="B3947" s="4" t="s">
        <v>126</v>
      </c>
      <c r="C3947" s="4" t="s">
        <v>955</v>
      </c>
      <c r="D3947" s="4" t="s">
        <v>723</v>
      </c>
      <c r="E3947" s="4" t="s">
        <v>724</v>
      </c>
      <c r="F3947" s="4" t="s">
        <v>3330</v>
      </c>
      <c r="G3947" s="4" t="s">
        <v>158</v>
      </c>
      <c r="H3947" s="4" t="s">
        <v>163</v>
      </c>
      <c r="I3947" s="16"/>
      <c r="J3947" s="16"/>
      <c r="K3947" s="16"/>
      <c r="L3947" s="16"/>
      <c r="M3947" s="16"/>
      <c r="N3947" s="16"/>
      <c r="O3947" s="17" t="str">
        <f>IFERROR(K3947/I3947,"")</f>
        <v/>
      </c>
      <c r="P3947" s="17" t="str">
        <f>IFERROR(L3947/J3947,"")</f>
        <v/>
      </c>
      <c r="Q3947" s="16"/>
      <c r="R3947" s="16"/>
      <c r="S3947" s="16"/>
      <c r="T3947" s="16"/>
      <c r="U3947" s="16"/>
      <c r="V3947" s="16"/>
      <c r="W3947" s="16"/>
      <c r="X3947" s="16"/>
      <c r="Y3947" s="16"/>
      <c r="Z3947" s="16"/>
      <c r="AA3947" s="16" t="str">
        <f>IF(COUNT(Q3947:Z3947)=0,"",SUM(Q3947:Q3947))</f>
        <v/>
      </c>
      <c r="AB3947" s="16" t="str">
        <f>IF(COUNT(Q3947:Z3947)=0,"",SUM(R3947:S3947))</f>
        <v/>
      </c>
      <c r="AC3947" s="16" t="str">
        <f>IF(COUNT(Q3947:Z3947)=0,"",SUM(T3947:V3947))</f>
        <v/>
      </c>
      <c r="AD3947" s="16" t="str">
        <f>IF(COUNT(Q3947:Z3947)=0,"",SUM(W3947:Y3947))</f>
        <v/>
      </c>
      <c r="AE3947" s="16" t="str">
        <f>IF(COUNT(Q3947:Z3947)=0,"",SUM(Z3947:Z3947))</f>
        <v/>
      </c>
      <c r="AF3947" s="16" t="str">
        <f>IF(COUNT(Q3947:Z3947)=0,"",SUM(Q3947:Z3947))</f>
        <v/>
      </c>
      <c r="AG3947" s="17" t="str">
        <f>IFERROR((AA3947+AB3947)/AF3947,"")</f>
        <v/>
      </c>
      <c r="AH3947" s="16"/>
    </row>
    <row r="3948" spans="1:34" x14ac:dyDescent="0.2">
      <c r="A3948" s="4" t="s">
        <v>21</v>
      </c>
      <c r="B3948" s="4" t="s">
        <v>126</v>
      </c>
      <c r="C3948" s="4" t="s">
        <v>955</v>
      </c>
      <c r="D3948" s="4" t="s">
        <v>723</v>
      </c>
      <c r="E3948" s="4" t="s">
        <v>724</v>
      </c>
      <c r="F3948" s="4" t="s">
        <v>3331</v>
      </c>
      <c r="G3948" s="4" t="s">
        <v>158</v>
      </c>
      <c r="H3948" s="4" t="s">
        <v>163</v>
      </c>
      <c r="I3948" s="16"/>
      <c r="J3948" s="16"/>
      <c r="K3948" s="16"/>
      <c r="L3948" s="16"/>
      <c r="M3948" s="16"/>
      <c r="N3948" s="16"/>
      <c r="O3948" s="17" t="str">
        <f>IFERROR(K3948/I3948,"")</f>
        <v/>
      </c>
      <c r="P3948" s="17" t="str">
        <f>IFERROR(L3948/J3948,"")</f>
        <v/>
      </c>
      <c r="Q3948" s="16"/>
      <c r="R3948" s="16"/>
      <c r="S3948" s="16"/>
      <c r="T3948" s="16"/>
      <c r="U3948" s="16"/>
      <c r="V3948" s="16"/>
      <c r="W3948" s="16"/>
      <c r="X3948" s="16"/>
      <c r="Y3948" s="16"/>
      <c r="Z3948" s="16"/>
      <c r="AA3948" s="16" t="str">
        <f>IF(COUNT(Q3948:Z3948)=0,"",SUM(Q3948:Q3948))</f>
        <v/>
      </c>
      <c r="AB3948" s="16" t="str">
        <f>IF(COUNT(Q3948:Z3948)=0,"",SUM(R3948:S3948))</f>
        <v/>
      </c>
      <c r="AC3948" s="16" t="str">
        <f>IF(COUNT(Q3948:Z3948)=0,"",SUM(T3948:V3948))</f>
        <v/>
      </c>
      <c r="AD3948" s="16" t="str">
        <f>IF(COUNT(Q3948:Z3948)=0,"",SUM(W3948:Y3948))</f>
        <v/>
      </c>
      <c r="AE3948" s="16" t="str">
        <f>IF(COUNT(Q3948:Z3948)=0,"",SUM(Z3948:Z3948))</f>
        <v/>
      </c>
      <c r="AF3948" s="16" t="str">
        <f>IF(COUNT(Q3948:Z3948)=0,"",SUM(Q3948:Z3948))</f>
        <v/>
      </c>
      <c r="AG3948" s="17" t="str">
        <f>IFERROR((AA3948+AB3948)/AF3948,"")</f>
        <v/>
      </c>
      <c r="AH3948" s="16"/>
    </row>
    <row r="3949" spans="1:34" x14ac:dyDescent="0.2">
      <c r="A3949" s="4" t="s">
        <v>21</v>
      </c>
      <c r="B3949" s="4" t="s">
        <v>126</v>
      </c>
      <c r="C3949" s="4" t="s">
        <v>955</v>
      </c>
      <c r="D3949" s="4" t="s">
        <v>723</v>
      </c>
      <c r="E3949" s="4" t="s">
        <v>724</v>
      </c>
      <c r="F3949" s="4" t="s">
        <v>3332</v>
      </c>
      <c r="G3949" s="4" t="s">
        <v>157</v>
      </c>
      <c r="H3949" s="4" t="s">
        <v>165</v>
      </c>
      <c r="I3949" s="16"/>
      <c r="J3949" s="16"/>
      <c r="K3949" s="16"/>
      <c r="L3949" s="16"/>
      <c r="M3949" s="16"/>
      <c r="N3949" s="16"/>
      <c r="O3949" s="17" t="str">
        <f>IFERROR(K3949/I3949,"")</f>
        <v/>
      </c>
      <c r="P3949" s="17" t="str">
        <f>IFERROR(L3949/J3949,"")</f>
        <v/>
      </c>
      <c r="Q3949" s="16"/>
      <c r="R3949" s="16"/>
      <c r="S3949" s="16"/>
      <c r="T3949" s="16"/>
      <c r="U3949" s="16"/>
      <c r="V3949" s="16"/>
      <c r="W3949" s="16"/>
      <c r="X3949" s="16"/>
      <c r="Y3949" s="16"/>
      <c r="Z3949" s="16"/>
      <c r="AA3949" s="16" t="str">
        <f>IF(COUNT(Q3949:Z3949)=0,"",SUM(Q3949:Q3949))</f>
        <v/>
      </c>
      <c r="AB3949" s="16" t="str">
        <f>IF(COUNT(Q3949:Z3949)=0,"",SUM(R3949:S3949))</f>
        <v/>
      </c>
      <c r="AC3949" s="16" t="str">
        <f>IF(COUNT(Q3949:Z3949)=0,"",SUM(T3949:V3949))</f>
        <v/>
      </c>
      <c r="AD3949" s="16" t="str">
        <f>IF(COUNT(Q3949:Z3949)=0,"",SUM(W3949:Y3949))</f>
        <v/>
      </c>
      <c r="AE3949" s="16" t="str">
        <f>IF(COUNT(Q3949:Z3949)=0,"",SUM(Z3949:Z3949))</f>
        <v/>
      </c>
      <c r="AF3949" s="16" t="str">
        <f>IF(COUNT(Q3949:Z3949)=0,"",SUM(Q3949:Z3949))</f>
        <v/>
      </c>
      <c r="AG3949" s="17" t="str">
        <f>IFERROR((AA3949+AB3949)/AF3949,"")</f>
        <v/>
      </c>
      <c r="AH3949" s="16"/>
    </row>
    <row r="3950" spans="1:34" x14ac:dyDescent="0.2">
      <c r="A3950" s="4" t="s">
        <v>21</v>
      </c>
      <c r="B3950" s="4" t="s">
        <v>126</v>
      </c>
      <c r="C3950" s="4" t="s">
        <v>955</v>
      </c>
      <c r="D3950" s="4" t="s">
        <v>723</v>
      </c>
      <c r="E3950" s="4" t="s">
        <v>724</v>
      </c>
      <c r="F3950" s="4" t="s">
        <v>3333</v>
      </c>
      <c r="G3950" s="4" t="s">
        <v>157</v>
      </c>
      <c r="H3950" s="4" t="s">
        <v>165</v>
      </c>
      <c r="I3950" s="16"/>
      <c r="J3950" s="16"/>
      <c r="K3950" s="16"/>
      <c r="L3950" s="16"/>
      <c r="M3950" s="16"/>
      <c r="N3950" s="16"/>
      <c r="O3950" s="17" t="str">
        <f>IFERROR(K3950/I3950,"")</f>
        <v/>
      </c>
      <c r="P3950" s="17" t="str">
        <f>IFERROR(L3950/J3950,"")</f>
        <v/>
      </c>
      <c r="Q3950" s="16"/>
      <c r="R3950" s="16"/>
      <c r="S3950" s="16"/>
      <c r="T3950" s="16"/>
      <c r="U3950" s="16"/>
      <c r="V3950" s="16"/>
      <c r="W3950" s="16"/>
      <c r="X3950" s="16"/>
      <c r="Y3950" s="16"/>
      <c r="Z3950" s="16"/>
      <c r="AA3950" s="16" t="str">
        <f>IF(COUNT(Q3950:Z3950)=0,"",SUM(Q3950:Q3950))</f>
        <v/>
      </c>
      <c r="AB3950" s="16" t="str">
        <f>IF(COUNT(Q3950:Z3950)=0,"",SUM(R3950:S3950))</f>
        <v/>
      </c>
      <c r="AC3950" s="16" t="str">
        <f>IF(COUNT(Q3950:Z3950)=0,"",SUM(T3950:V3950))</f>
        <v/>
      </c>
      <c r="AD3950" s="16" t="str">
        <f>IF(COUNT(Q3950:Z3950)=0,"",SUM(W3950:Y3950))</f>
        <v/>
      </c>
      <c r="AE3950" s="16" t="str">
        <f>IF(COUNT(Q3950:Z3950)=0,"",SUM(Z3950:Z3950))</f>
        <v/>
      </c>
      <c r="AF3950" s="16" t="str">
        <f>IF(COUNT(Q3950:Z3950)=0,"",SUM(Q3950:Z3950))</f>
        <v/>
      </c>
      <c r="AG3950" s="17" t="str">
        <f>IFERROR((AA3950+AB3950)/AF3950,"")</f>
        <v/>
      </c>
      <c r="AH3950" s="16"/>
    </row>
    <row r="3951" spans="1:34" x14ac:dyDescent="0.2">
      <c r="A3951" s="4" t="s">
        <v>21</v>
      </c>
      <c r="B3951" s="4" t="s">
        <v>126</v>
      </c>
      <c r="C3951" s="4" t="s">
        <v>955</v>
      </c>
      <c r="D3951" s="4" t="s">
        <v>723</v>
      </c>
      <c r="E3951" s="4" t="s">
        <v>724</v>
      </c>
      <c r="F3951" s="4" t="s">
        <v>3334</v>
      </c>
      <c r="G3951" s="4" t="s">
        <v>157</v>
      </c>
      <c r="H3951" s="4" t="s">
        <v>164</v>
      </c>
      <c r="I3951" s="16"/>
      <c r="J3951" s="16"/>
      <c r="K3951" s="16"/>
      <c r="L3951" s="16"/>
      <c r="M3951" s="16"/>
      <c r="N3951" s="16"/>
      <c r="O3951" s="17" t="str">
        <f>IFERROR(K3951/I3951,"")</f>
        <v/>
      </c>
      <c r="P3951" s="17" t="str">
        <f>IFERROR(L3951/J3951,"")</f>
        <v/>
      </c>
      <c r="Q3951" s="16"/>
      <c r="R3951" s="16"/>
      <c r="S3951" s="16"/>
      <c r="T3951" s="16"/>
      <c r="U3951" s="16"/>
      <c r="V3951" s="16"/>
      <c r="W3951" s="16"/>
      <c r="X3951" s="16"/>
      <c r="Y3951" s="16"/>
      <c r="Z3951" s="16"/>
      <c r="AA3951" s="16" t="str">
        <f>IF(COUNT(Q3951:Z3951)=0,"",SUM(Q3951:Q3951))</f>
        <v/>
      </c>
      <c r="AB3951" s="16" t="str">
        <f>IF(COUNT(Q3951:Z3951)=0,"",SUM(R3951:S3951))</f>
        <v/>
      </c>
      <c r="AC3951" s="16" t="str">
        <f>IF(COUNT(Q3951:Z3951)=0,"",SUM(T3951:V3951))</f>
        <v/>
      </c>
      <c r="AD3951" s="16" t="str">
        <f>IF(COUNT(Q3951:Z3951)=0,"",SUM(W3951:Y3951))</f>
        <v/>
      </c>
      <c r="AE3951" s="16" t="str">
        <f>IF(COUNT(Q3951:Z3951)=0,"",SUM(Z3951:Z3951))</f>
        <v/>
      </c>
      <c r="AF3951" s="16" t="str">
        <f>IF(COUNT(Q3951:Z3951)=0,"",SUM(Q3951:Z3951))</f>
        <v/>
      </c>
      <c r="AG3951" s="17" t="str">
        <f>IFERROR((AA3951+AB3951)/AF3951,"")</f>
        <v/>
      </c>
      <c r="AH3951" s="16"/>
    </row>
    <row r="3952" spans="1:34" x14ac:dyDescent="0.2">
      <c r="A3952" s="4" t="s">
        <v>21</v>
      </c>
      <c r="B3952" s="4" t="s">
        <v>126</v>
      </c>
      <c r="C3952" s="4" t="s">
        <v>955</v>
      </c>
      <c r="D3952" s="4" t="s">
        <v>723</v>
      </c>
      <c r="E3952" s="4" t="s">
        <v>724</v>
      </c>
      <c r="F3952" s="4" t="s">
        <v>3335</v>
      </c>
      <c r="G3952" s="4" t="s">
        <v>157</v>
      </c>
      <c r="H3952" s="4" t="s">
        <v>164</v>
      </c>
      <c r="I3952" s="16"/>
      <c r="J3952" s="16"/>
      <c r="K3952" s="16"/>
      <c r="L3952" s="16"/>
      <c r="M3952" s="16"/>
      <c r="N3952" s="16"/>
      <c r="O3952" s="17" t="str">
        <f>IFERROR(K3952/I3952,"")</f>
        <v/>
      </c>
      <c r="P3952" s="17" t="str">
        <f>IFERROR(L3952/J3952,"")</f>
        <v/>
      </c>
      <c r="Q3952" s="16"/>
      <c r="R3952" s="16"/>
      <c r="S3952" s="16"/>
      <c r="T3952" s="16"/>
      <c r="U3952" s="16"/>
      <c r="V3952" s="16"/>
      <c r="W3952" s="16"/>
      <c r="X3952" s="16"/>
      <c r="Y3952" s="16"/>
      <c r="Z3952" s="16"/>
      <c r="AA3952" s="16" t="str">
        <f>IF(COUNT(Q3952:Z3952)=0,"",SUM(Q3952:Q3952))</f>
        <v/>
      </c>
      <c r="AB3952" s="16" t="str">
        <f>IF(COUNT(Q3952:Z3952)=0,"",SUM(R3952:S3952))</f>
        <v/>
      </c>
      <c r="AC3952" s="16" t="str">
        <f>IF(COUNT(Q3952:Z3952)=0,"",SUM(T3952:V3952))</f>
        <v/>
      </c>
      <c r="AD3952" s="16" t="str">
        <f>IF(COUNT(Q3952:Z3952)=0,"",SUM(W3952:Y3952))</f>
        <v/>
      </c>
      <c r="AE3952" s="16" t="str">
        <f>IF(COUNT(Q3952:Z3952)=0,"",SUM(Z3952:Z3952))</f>
        <v/>
      </c>
      <c r="AF3952" s="16" t="str">
        <f>IF(COUNT(Q3952:Z3952)=0,"",SUM(Q3952:Z3952))</f>
        <v/>
      </c>
      <c r="AG3952" s="17" t="str">
        <f>IFERROR((AA3952+AB3952)/AF3952,"")</f>
        <v/>
      </c>
      <c r="AH3952" s="16"/>
    </row>
    <row r="3953" spans="1:34" x14ac:dyDescent="0.2">
      <c r="A3953" s="4" t="s">
        <v>21</v>
      </c>
      <c r="B3953" s="4" t="s">
        <v>126</v>
      </c>
      <c r="C3953" s="4" t="s">
        <v>955</v>
      </c>
      <c r="D3953" s="4" t="s">
        <v>723</v>
      </c>
      <c r="E3953" s="4" t="s">
        <v>724</v>
      </c>
      <c r="F3953" s="4" t="s">
        <v>3336</v>
      </c>
      <c r="G3953" s="4" t="s">
        <v>157</v>
      </c>
      <c r="H3953" s="4" t="s">
        <v>163</v>
      </c>
      <c r="I3953" s="16"/>
      <c r="J3953" s="16"/>
      <c r="K3953" s="16"/>
      <c r="L3953" s="16"/>
      <c r="M3953" s="16"/>
      <c r="N3953" s="16"/>
      <c r="O3953" s="17" t="str">
        <f>IFERROR(K3953/I3953,"")</f>
        <v/>
      </c>
      <c r="P3953" s="17" t="str">
        <f>IFERROR(L3953/J3953,"")</f>
        <v/>
      </c>
      <c r="Q3953" s="16"/>
      <c r="R3953" s="16"/>
      <c r="S3953" s="16"/>
      <c r="T3953" s="16"/>
      <c r="U3953" s="16"/>
      <c r="V3953" s="16"/>
      <c r="W3953" s="16"/>
      <c r="X3953" s="16"/>
      <c r="Y3953" s="16"/>
      <c r="Z3953" s="16"/>
      <c r="AA3953" s="16" t="str">
        <f>IF(COUNT(Q3953:Z3953)=0,"",SUM(Q3953:Q3953))</f>
        <v/>
      </c>
      <c r="AB3953" s="16" t="str">
        <f>IF(COUNT(Q3953:Z3953)=0,"",SUM(R3953:S3953))</f>
        <v/>
      </c>
      <c r="AC3953" s="16" t="str">
        <f>IF(COUNT(Q3953:Z3953)=0,"",SUM(T3953:V3953))</f>
        <v/>
      </c>
      <c r="AD3953" s="16" t="str">
        <f>IF(COUNT(Q3953:Z3953)=0,"",SUM(W3953:Y3953))</f>
        <v/>
      </c>
      <c r="AE3953" s="16" t="str">
        <f>IF(COUNT(Q3953:Z3953)=0,"",SUM(Z3953:Z3953))</f>
        <v/>
      </c>
      <c r="AF3953" s="16" t="str">
        <f>IF(COUNT(Q3953:Z3953)=0,"",SUM(Q3953:Z3953))</f>
        <v/>
      </c>
      <c r="AG3953" s="17" t="str">
        <f>IFERROR((AA3953+AB3953)/AF3953,"")</f>
        <v/>
      </c>
      <c r="AH3953" s="16"/>
    </row>
    <row r="3954" spans="1:34" x14ac:dyDescent="0.2">
      <c r="A3954" s="4" t="s">
        <v>21</v>
      </c>
      <c r="B3954" s="4" t="s">
        <v>126</v>
      </c>
      <c r="C3954" s="4" t="s">
        <v>955</v>
      </c>
      <c r="D3954" s="4" t="s">
        <v>723</v>
      </c>
      <c r="E3954" s="4" t="s">
        <v>724</v>
      </c>
      <c r="F3954" s="4" t="s">
        <v>3337</v>
      </c>
      <c r="G3954" s="4" t="s">
        <v>157</v>
      </c>
      <c r="H3954" s="4" t="s">
        <v>163</v>
      </c>
      <c r="I3954" s="16"/>
      <c r="J3954" s="16"/>
      <c r="K3954" s="16"/>
      <c r="L3954" s="16"/>
      <c r="M3954" s="16"/>
      <c r="N3954" s="16"/>
      <c r="O3954" s="17" t="str">
        <f>IFERROR(K3954/I3954,"")</f>
        <v/>
      </c>
      <c r="P3954" s="17" t="str">
        <f>IFERROR(L3954/J3954,"")</f>
        <v/>
      </c>
      <c r="Q3954" s="16"/>
      <c r="R3954" s="16"/>
      <c r="S3954" s="16"/>
      <c r="T3954" s="16"/>
      <c r="U3954" s="16"/>
      <c r="V3954" s="16"/>
      <c r="W3954" s="16"/>
      <c r="X3954" s="16"/>
      <c r="Y3954" s="16"/>
      <c r="Z3954" s="16"/>
      <c r="AA3954" s="16" t="str">
        <f>IF(COUNT(Q3954:Z3954)=0,"",SUM(Q3954:Q3954))</f>
        <v/>
      </c>
      <c r="AB3954" s="16" t="str">
        <f>IF(COUNT(Q3954:Z3954)=0,"",SUM(R3954:S3954))</f>
        <v/>
      </c>
      <c r="AC3954" s="16" t="str">
        <f>IF(COUNT(Q3954:Z3954)=0,"",SUM(T3954:V3954))</f>
        <v/>
      </c>
      <c r="AD3954" s="16" t="str">
        <f>IF(COUNT(Q3954:Z3954)=0,"",SUM(W3954:Y3954))</f>
        <v/>
      </c>
      <c r="AE3954" s="16" t="str">
        <f>IF(COUNT(Q3954:Z3954)=0,"",SUM(Z3954:Z3954))</f>
        <v/>
      </c>
      <c r="AF3954" s="16" t="str">
        <f>IF(COUNT(Q3954:Z3954)=0,"",SUM(Q3954:Z3954))</f>
        <v/>
      </c>
      <c r="AG3954" s="17" t="str">
        <f>IFERROR((AA3954+AB3954)/AF3954,"")</f>
        <v/>
      </c>
      <c r="AH3954" s="16"/>
    </row>
    <row r="3955" spans="1:34" x14ac:dyDescent="0.2">
      <c r="A3955" s="4" t="s">
        <v>21</v>
      </c>
      <c r="B3955" s="4" t="s">
        <v>126</v>
      </c>
      <c r="C3955" s="4" t="s">
        <v>955</v>
      </c>
      <c r="D3955" s="4" t="s">
        <v>726</v>
      </c>
      <c r="E3955" s="4" t="s">
        <v>727</v>
      </c>
      <c r="F3955" s="4" t="s">
        <v>3345</v>
      </c>
      <c r="G3955" s="4" t="s">
        <v>158</v>
      </c>
      <c r="H3955" s="4" t="s">
        <v>165</v>
      </c>
      <c r="I3955" s="16"/>
      <c r="J3955" s="16"/>
      <c r="K3955" s="16"/>
      <c r="L3955" s="16"/>
      <c r="M3955" s="16"/>
      <c r="N3955" s="16"/>
      <c r="O3955" s="17" t="str">
        <f>IFERROR(K3955/I3955,"")</f>
        <v/>
      </c>
      <c r="P3955" s="17" t="str">
        <f>IFERROR(L3955/J3955,"")</f>
        <v/>
      </c>
      <c r="Q3955" s="16"/>
      <c r="R3955" s="16"/>
      <c r="S3955" s="16"/>
      <c r="T3955" s="16"/>
      <c r="U3955" s="16"/>
      <c r="V3955" s="16"/>
      <c r="W3955" s="16"/>
      <c r="X3955" s="16"/>
      <c r="Y3955" s="16"/>
      <c r="Z3955" s="16"/>
      <c r="AA3955" s="16" t="str">
        <f>IF(COUNT(Q3955:Z3955)=0,"",SUM(Q3955:Q3955))</f>
        <v/>
      </c>
      <c r="AB3955" s="16" t="str">
        <f>IF(COUNT(Q3955:Z3955)=0,"",SUM(R3955:S3955))</f>
        <v/>
      </c>
      <c r="AC3955" s="16" t="str">
        <f>IF(COUNT(Q3955:Z3955)=0,"",SUM(T3955:V3955))</f>
        <v/>
      </c>
      <c r="AD3955" s="16" t="str">
        <f>IF(COUNT(Q3955:Z3955)=0,"",SUM(W3955:Y3955))</f>
        <v/>
      </c>
      <c r="AE3955" s="16" t="str">
        <f>IF(COUNT(Q3955:Z3955)=0,"",SUM(Z3955:Z3955))</f>
        <v/>
      </c>
      <c r="AF3955" s="16" t="str">
        <f>IF(COUNT(Q3955:Z3955)=0,"",SUM(Q3955:Z3955))</f>
        <v/>
      </c>
      <c r="AG3955" s="17" t="str">
        <f>IFERROR((AA3955+AB3955)/AF3955,"")</f>
        <v/>
      </c>
      <c r="AH3955" s="16"/>
    </row>
    <row r="3956" spans="1:34" x14ac:dyDescent="0.2">
      <c r="A3956" s="4" t="s">
        <v>21</v>
      </c>
      <c r="B3956" s="4" t="s">
        <v>126</v>
      </c>
      <c r="C3956" s="4" t="s">
        <v>955</v>
      </c>
      <c r="D3956" s="4" t="s">
        <v>726</v>
      </c>
      <c r="E3956" s="4" t="s">
        <v>727</v>
      </c>
      <c r="F3956" s="4" t="s">
        <v>3346</v>
      </c>
      <c r="G3956" s="4" t="s">
        <v>158</v>
      </c>
      <c r="H3956" s="4" t="s">
        <v>164</v>
      </c>
      <c r="I3956" s="16"/>
      <c r="J3956" s="16"/>
      <c r="K3956" s="16"/>
      <c r="L3956" s="16"/>
      <c r="M3956" s="16"/>
      <c r="N3956" s="16"/>
      <c r="O3956" s="17" t="str">
        <f>IFERROR(K3956/I3956,"")</f>
        <v/>
      </c>
      <c r="P3956" s="17" t="str">
        <f>IFERROR(L3956/J3956,"")</f>
        <v/>
      </c>
      <c r="Q3956" s="16"/>
      <c r="R3956" s="16"/>
      <c r="S3956" s="16"/>
      <c r="T3956" s="16"/>
      <c r="U3956" s="16"/>
      <c r="V3956" s="16"/>
      <c r="W3956" s="16"/>
      <c r="X3956" s="16"/>
      <c r="Y3956" s="16"/>
      <c r="Z3956" s="16"/>
      <c r="AA3956" s="16" t="str">
        <f>IF(COUNT(Q3956:Z3956)=0,"",SUM(Q3956:Q3956))</f>
        <v/>
      </c>
      <c r="AB3956" s="16" t="str">
        <f>IF(COUNT(Q3956:Z3956)=0,"",SUM(R3956:S3956))</f>
        <v/>
      </c>
      <c r="AC3956" s="16" t="str">
        <f>IF(COUNT(Q3956:Z3956)=0,"",SUM(T3956:V3956))</f>
        <v/>
      </c>
      <c r="AD3956" s="16" t="str">
        <f>IF(COUNT(Q3956:Z3956)=0,"",SUM(W3956:Y3956))</f>
        <v/>
      </c>
      <c r="AE3956" s="16" t="str">
        <f>IF(COUNT(Q3956:Z3956)=0,"",SUM(Z3956:Z3956))</f>
        <v/>
      </c>
      <c r="AF3956" s="16" t="str">
        <f>IF(COUNT(Q3956:Z3956)=0,"",SUM(Q3956:Z3956))</f>
        <v/>
      </c>
      <c r="AG3956" s="17" t="str">
        <f>IFERROR((AA3956+AB3956)/AF3956,"")</f>
        <v/>
      </c>
      <c r="AH3956" s="16"/>
    </row>
    <row r="3957" spans="1:34" x14ac:dyDescent="0.2">
      <c r="A3957" s="4" t="s">
        <v>21</v>
      </c>
      <c r="B3957" s="4" t="s">
        <v>126</v>
      </c>
      <c r="C3957" s="4" t="s">
        <v>955</v>
      </c>
      <c r="D3957" s="4" t="s">
        <v>726</v>
      </c>
      <c r="E3957" s="4" t="s">
        <v>727</v>
      </c>
      <c r="F3957" s="4" t="s">
        <v>3347</v>
      </c>
      <c r="G3957" s="4" t="s">
        <v>158</v>
      </c>
      <c r="H3957" s="4" t="s">
        <v>164</v>
      </c>
      <c r="I3957" s="16"/>
      <c r="J3957" s="16"/>
      <c r="K3957" s="16"/>
      <c r="L3957" s="16"/>
      <c r="M3957" s="16"/>
      <c r="N3957" s="16"/>
      <c r="O3957" s="17" t="str">
        <f>IFERROR(K3957/I3957,"")</f>
        <v/>
      </c>
      <c r="P3957" s="17" t="str">
        <f>IFERROR(L3957/J3957,"")</f>
        <v/>
      </c>
      <c r="Q3957" s="16"/>
      <c r="R3957" s="16"/>
      <c r="S3957" s="16"/>
      <c r="T3957" s="16"/>
      <c r="U3957" s="16"/>
      <c r="V3957" s="16"/>
      <c r="W3957" s="16"/>
      <c r="X3957" s="16"/>
      <c r="Y3957" s="16"/>
      <c r="Z3957" s="16"/>
      <c r="AA3957" s="16" t="str">
        <f>IF(COUNT(Q3957:Z3957)=0,"",SUM(Q3957:Q3957))</f>
        <v/>
      </c>
      <c r="AB3957" s="16" t="str">
        <f>IF(COUNT(Q3957:Z3957)=0,"",SUM(R3957:S3957))</f>
        <v/>
      </c>
      <c r="AC3957" s="16" t="str">
        <f>IF(COUNT(Q3957:Z3957)=0,"",SUM(T3957:V3957))</f>
        <v/>
      </c>
      <c r="AD3957" s="16" t="str">
        <f>IF(COUNT(Q3957:Z3957)=0,"",SUM(W3957:Y3957))</f>
        <v/>
      </c>
      <c r="AE3957" s="16" t="str">
        <f>IF(COUNT(Q3957:Z3957)=0,"",SUM(Z3957:Z3957))</f>
        <v/>
      </c>
      <c r="AF3957" s="16" t="str">
        <f>IF(COUNT(Q3957:Z3957)=0,"",SUM(Q3957:Z3957))</f>
        <v/>
      </c>
      <c r="AG3957" s="17" t="str">
        <f>IFERROR((AA3957+AB3957)/AF3957,"")</f>
        <v/>
      </c>
      <c r="AH3957" s="16"/>
    </row>
    <row r="3958" spans="1:34" x14ac:dyDescent="0.2">
      <c r="A3958" s="4" t="s">
        <v>21</v>
      </c>
      <c r="B3958" s="4" t="s">
        <v>126</v>
      </c>
      <c r="C3958" s="4" t="s">
        <v>955</v>
      </c>
      <c r="D3958" s="4" t="s">
        <v>726</v>
      </c>
      <c r="E3958" s="4" t="s">
        <v>727</v>
      </c>
      <c r="F3958" s="4" t="s">
        <v>3348</v>
      </c>
      <c r="G3958" s="4" t="s">
        <v>158</v>
      </c>
      <c r="H3958" s="4" t="s">
        <v>163</v>
      </c>
      <c r="I3958" s="16"/>
      <c r="J3958" s="16"/>
      <c r="K3958" s="16"/>
      <c r="L3958" s="16"/>
      <c r="M3958" s="16"/>
      <c r="N3958" s="16"/>
      <c r="O3958" s="17" t="str">
        <f>IFERROR(K3958/I3958,"")</f>
        <v/>
      </c>
      <c r="P3958" s="17" t="str">
        <f>IFERROR(L3958/J3958,"")</f>
        <v/>
      </c>
      <c r="Q3958" s="16"/>
      <c r="R3958" s="16"/>
      <c r="S3958" s="16"/>
      <c r="T3958" s="16"/>
      <c r="U3958" s="16"/>
      <c r="V3958" s="16"/>
      <c r="W3958" s="16"/>
      <c r="X3958" s="16"/>
      <c r="Y3958" s="16"/>
      <c r="Z3958" s="16"/>
      <c r="AA3958" s="16" t="str">
        <f>IF(COUNT(Q3958:Z3958)=0,"",SUM(Q3958:Q3958))</f>
        <v/>
      </c>
      <c r="AB3958" s="16" t="str">
        <f>IF(COUNT(Q3958:Z3958)=0,"",SUM(R3958:S3958))</f>
        <v/>
      </c>
      <c r="AC3958" s="16" t="str">
        <f>IF(COUNT(Q3958:Z3958)=0,"",SUM(T3958:V3958))</f>
        <v/>
      </c>
      <c r="AD3958" s="16" t="str">
        <f>IF(COUNT(Q3958:Z3958)=0,"",SUM(W3958:Y3958))</f>
        <v/>
      </c>
      <c r="AE3958" s="16" t="str">
        <f>IF(COUNT(Q3958:Z3958)=0,"",SUM(Z3958:Z3958))</f>
        <v/>
      </c>
      <c r="AF3958" s="16" t="str">
        <f>IF(COUNT(Q3958:Z3958)=0,"",SUM(Q3958:Z3958))</f>
        <v/>
      </c>
      <c r="AG3958" s="17" t="str">
        <f>IFERROR((AA3958+AB3958)/AF3958,"")</f>
        <v/>
      </c>
      <c r="AH3958" s="16"/>
    </row>
    <row r="3959" spans="1:34" x14ac:dyDescent="0.2">
      <c r="A3959" s="4" t="s">
        <v>21</v>
      </c>
      <c r="B3959" s="4" t="s">
        <v>126</v>
      </c>
      <c r="C3959" s="4" t="s">
        <v>955</v>
      </c>
      <c r="D3959" s="4" t="s">
        <v>726</v>
      </c>
      <c r="E3959" s="4" t="s">
        <v>727</v>
      </c>
      <c r="F3959" s="4" t="s">
        <v>3356</v>
      </c>
      <c r="G3959" s="4" t="s">
        <v>158</v>
      </c>
      <c r="H3959" s="4" t="s">
        <v>165</v>
      </c>
      <c r="I3959" s="16"/>
      <c r="J3959" s="16"/>
      <c r="K3959" s="16"/>
      <c r="L3959" s="16"/>
      <c r="M3959" s="16"/>
      <c r="N3959" s="16"/>
      <c r="O3959" s="17" t="str">
        <f>IFERROR(K3959/I3959,"")</f>
        <v/>
      </c>
      <c r="P3959" s="17" t="str">
        <f>IFERROR(L3959/J3959,"")</f>
        <v/>
      </c>
      <c r="Q3959" s="16"/>
      <c r="R3959" s="16"/>
      <c r="S3959" s="16"/>
      <c r="T3959" s="16"/>
      <c r="U3959" s="16"/>
      <c r="V3959" s="16"/>
      <c r="W3959" s="16"/>
      <c r="X3959" s="16"/>
      <c r="Y3959" s="16"/>
      <c r="Z3959" s="16"/>
      <c r="AA3959" s="16" t="str">
        <f>IF(COUNT(Q3959:Z3959)=0,"",SUM(Q3959:Q3959))</f>
        <v/>
      </c>
      <c r="AB3959" s="16" t="str">
        <f>IF(COUNT(Q3959:Z3959)=0,"",SUM(R3959:S3959))</f>
        <v/>
      </c>
      <c r="AC3959" s="16" t="str">
        <f>IF(COUNT(Q3959:Z3959)=0,"",SUM(T3959:V3959))</f>
        <v/>
      </c>
      <c r="AD3959" s="16" t="str">
        <f>IF(COUNT(Q3959:Z3959)=0,"",SUM(W3959:Y3959))</f>
        <v/>
      </c>
      <c r="AE3959" s="16" t="str">
        <f>IF(COUNT(Q3959:Z3959)=0,"",SUM(Z3959:Z3959))</f>
        <v/>
      </c>
      <c r="AF3959" s="16" t="str">
        <f>IF(COUNT(Q3959:Z3959)=0,"",SUM(Q3959:Z3959))</f>
        <v/>
      </c>
      <c r="AG3959" s="17" t="str">
        <f>IFERROR((AA3959+AB3959)/AF3959,"")</f>
        <v/>
      </c>
      <c r="AH3959" s="16"/>
    </row>
    <row r="3960" spans="1:34" x14ac:dyDescent="0.2">
      <c r="A3960" s="4" t="s">
        <v>21</v>
      </c>
      <c r="B3960" s="4" t="s">
        <v>126</v>
      </c>
      <c r="C3960" s="4" t="s">
        <v>955</v>
      </c>
      <c r="D3960" s="4" t="s">
        <v>726</v>
      </c>
      <c r="E3960" s="4" t="s">
        <v>727</v>
      </c>
      <c r="F3960" s="4" t="s">
        <v>3357</v>
      </c>
      <c r="G3960" s="4" t="s">
        <v>158</v>
      </c>
      <c r="H3960" s="4" t="s">
        <v>164</v>
      </c>
      <c r="I3960" s="16"/>
      <c r="J3960" s="16"/>
      <c r="K3960" s="16"/>
      <c r="L3960" s="16"/>
      <c r="M3960" s="16"/>
      <c r="N3960" s="16"/>
      <c r="O3960" s="17" t="str">
        <f>IFERROR(K3960/I3960,"")</f>
        <v/>
      </c>
      <c r="P3960" s="17" t="str">
        <f>IFERROR(L3960/J3960,"")</f>
        <v/>
      </c>
      <c r="Q3960" s="16"/>
      <c r="R3960" s="16"/>
      <c r="S3960" s="16"/>
      <c r="T3960" s="16"/>
      <c r="U3960" s="16"/>
      <c r="V3960" s="16"/>
      <c r="W3960" s="16"/>
      <c r="X3960" s="16"/>
      <c r="Y3960" s="16"/>
      <c r="Z3960" s="16"/>
      <c r="AA3960" s="16" t="str">
        <f>IF(COUNT(Q3960:Z3960)=0,"",SUM(Q3960:Q3960))</f>
        <v/>
      </c>
      <c r="AB3960" s="16" t="str">
        <f>IF(COUNT(Q3960:Z3960)=0,"",SUM(R3960:S3960))</f>
        <v/>
      </c>
      <c r="AC3960" s="16" t="str">
        <f>IF(COUNT(Q3960:Z3960)=0,"",SUM(T3960:V3960))</f>
        <v/>
      </c>
      <c r="AD3960" s="16" t="str">
        <f>IF(COUNT(Q3960:Z3960)=0,"",SUM(W3960:Y3960))</f>
        <v/>
      </c>
      <c r="AE3960" s="16" t="str">
        <f>IF(COUNT(Q3960:Z3960)=0,"",SUM(Z3960:Z3960))</f>
        <v/>
      </c>
      <c r="AF3960" s="16" t="str">
        <f>IF(COUNT(Q3960:Z3960)=0,"",SUM(Q3960:Z3960))</f>
        <v/>
      </c>
      <c r="AG3960" s="17" t="str">
        <f>IFERROR((AA3960+AB3960)/AF3960,"")</f>
        <v/>
      </c>
      <c r="AH3960" s="16"/>
    </row>
    <row r="3961" spans="1:34" x14ac:dyDescent="0.2">
      <c r="A3961" s="4" t="s">
        <v>21</v>
      </c>
      <c r="B3961" s="4" t="s">
        <v>126</v>
      </c>
      <c r="C3961" s="4" t="s">
        <v>955</v>
      </c>
      <c r="D3961" s="4" t="s">
        <v>726</v>
      </c>
      <c r="E3961" s="4" t="s">
        <v>727</v>
      </c>
      <c r="F3961" s="4" t="s">
        <v>3358</v>
      </c>
      <c r="G3961" s="4" t="s">
        <v>158</v>
      </c>
      <c r="H3961" s="4" t="s">
        <v>163</v>
      </c>
      <c r="I3961" s="16"/>
      <c r="J3961" s="16"/>
      <c r="K3961" s="16"/>
      <c r="L3961" s="16"/>
      <c r="M3961" s="16"/>
      <c r="N3961" s="16"/>
      <c r="O3961" s="17" t="str">
        <f>IFERROR(K3961/I3961,"")</f>
        <v/>
      </c>
      <c r="P3961" s="17" t="str">
        <f>IFERROR(L3961/J3961,"")</f>
        <v/>
      </c>
      <c r="Q3961" s="16"/>
      <c r="R3961" s="16"/>
      <c r="S3961" s="16"/>
      <c r="T3961" s="16"/>
      <c r="U3961" s="16"/>
      <c r="V3961" s="16"/>
      <c r="W3961" s="16"/>
      <c r="X3961" s="16"/>
      <c r="Y3961" s="16"/>
      <c r="Z3961" s="16"/>
      <c r="AA3961" s="16" t="str">
        <f>IF(COUNT(Q3961:Z3961)=0,"",SUM(Q3961:Q3961))</f>
        <v/>
      </c>
      <c r="AB3961" s="16" t="str">
        <f>IF(COUNT(Q3961:Z3961)=0,"",SUM(R3961:S3961))</f>
        <v/>
      </c>
      <c r="AC3961" s="16" t="str">
        <f>IF(COUNT(Q3961:Z3961)=0,"",SUM(T3961:V3961))</f>
        <v/>
      </c>
      <c r="AD3961" s="16" t="str">
        <f>IF(COUNT(Q3961:Z3961)=0,"",SUM(W3961:Y3961))</f>
        <v/>
      </c>
      <c r="AE3961" s="16" t="str">
        <f>IF(COUNT(Q3961:Z3961)=0,"",SUM(Z3961:Z3961))</f>
        <v/>
      </c>
      <c r="AF3961" s="16" t="str">
        <f>IF(COUNT(Q3961:Z3961)=0,"",SUM(Q3961:Z3961))</f>
        <v/>
      </c>
      <c r="AG3961" s="17" t="str">
        <f>IFERROR((AA3961+AB3961)/AF3961,"")</f>
        <v/>
      </c>
      <c r="AH3961" s="16"/>
    </row>
    <row r="3962" spans="1:34" x14ac:dyDescent="0.2">
      <c r="A3962" s="4" t="s">
        <v>21</v>
      </c>
      <c r="B3962" s="4" t="s">
        <v>126</v>
      </c>
      <c r="C3962" s="4" t="s">
        <v>955</v>
      </c>
      <c r="D3962" s="4" t="s">
        <v>729</v>
      </c>
      <c r="E3962" s="4" t="s">
        <v>730</v>
      </c>
      <c r="F3962" s="4" t="s">
        <v>3366</v>
      </c>
      <c r="G3962" s="4" t="s">
        <v>158</v>
      </c>
      <c r="H3962" s="4" t="s">
        <v>163</v>
      </c>
      <c r="I3962" s="16"/>
      <c r="J3962" s="16"/>
      <c r="K3962" s="16"/>
      <c r="L3962" s="16"/>
      <c r="M3962" s="16"/>
      <c r="N3962" s="16"/>
      <c r="O3962" s="17" t="str">
        <f>IFERROR(K3962/I3962,"")</f>
        <v/>
      </c>
      <c r="P3962" s="17" t="str">
        <f>IFERROR(L3962/J3962,"")</f>
        <v/>
      </c>
      <c r="Q3962" s="16"/>
      <c r="R3962" s="16"/>
      <c r="S3962" s="16"/>
      <c r="T3962" s="16"/>
      <c r="U3962" s="16"/>
      <c r="V3962" s="16"/>
      <c r="W3962" s="16"/>
      <c r="X3962" s="16"/>
      <c r="Y3962" s="16"/>
      <c r="Z3962" s="16"/>
      <c r="AA3962" s="16" t="str">
        <f>IF(COUNT(Q3962:Z3962)=0,"",SUM(Q3962:Q3962))</f>
        <v/>
      </c>
      <c r="AB3962" s="16" t="str">
        <f>IF(COUNT(Q3962:Z3962)=0,"",SUM(R3962:S3962))</f>
        <v/>
      </c>
      <c r="AC3962" s="16" t="str">
        <f>IF(COUNT(Q3962:Z3962)=0,"",SUM(T3962:V3962))</f>
        <v/>
      </c>
      <c r="AD3962" s="16" t="str">
        <f>IF(COUNT(Q3962:Z3962)=0,"",SUM(W3962:Y3962))</f>
        <v/>
      </c>
      <c r="AE3962" s="16" t="str">
        <f>IF(COUNT(Q3962:Z3962)=0,"",SUM(Z3962:Z3962))</f>
        <v/>
      </c>
      <c r="AF3962" s="16" t="str">
        <f>IF(COUNT(Q3962:Z3962)=0,"",SUM(Q3962:Z3962))</f>
        <v/>
      </c>
      <c r="AG3962" s="17" t="str">
        <f>IFERROR((AA3962+AB3962)/AF3962,"")</f>
        <v/>
      </c>
      <c r="AH3962" s="16"/>
    </row>
    <row r="3963" spans="1:34" x14ac:dyDescent="0.2">
      <c r="A3963" s="4" t="s">
        <v>21</v>
      </c>
      <c r="B3963" s="4" t="s">
        <v>126</v>
      </c>
      <c r="C3963" s="4" t="s">
        <v>955</v>
      </c>
      <c r="D3963" s="4" t="s">
        <v>729</v>
      </c>
      <c r="E3963" s="4" t="s">
        <v>730</v>
      </c>
      <c r="F3963" s="4" t="s">
        <v>3367</v>
      </c>
      <c r="G3963" s="4" t="s">
        <v>158</v>
      </c>
      <c r="H3963" s="4" t="s">
        <v>164</v>
      </c>
      <c r="I3963" s="16"/>
      <c r="J3963" s="16"/>
      <c r="K3963" s="16"/>
      <c r="L3963" s="16"/>
      <c r="M3963" s="16"/>
      <c r="N3963" s="16"/>
      <c r="O3963" s="17" t="str">
        <f>IFERROR(K3963/I3963,"")</f>
        <v/>
      </c>
      <c r="P3963" s="17" t="str">
        <f>IFERROR(L3963/J3963,"")</f>
        <v/>
      </c>
      <c r="Q3963" s="16"/>
      <c r="R3963" s="16"/>
      <c r="S3963" s="16"/>
      <c r="T3963" s="16"/>
      <c r="U3963" s="16"/>
      <c r="V3963" s="16"/>
      <c r="W3963" s="16"/>
      <c r="X3963" s="16"/>
      <c r="Y3963" s="16"/>
      <c r="Z3963" s="16"/>
      <c r="AA3963" s="16" t="str">
        <f>IF(COUNT(Q3963:Z3963)=0,"",SUM(Q3963:Q3963))</f>
        <v/>
      </c>
      <c r="AB3963" s="16" t="str">
        <f>IF(COUNT(Q3963:Z3963)=0,"",SUM(R3963:S3963))</f>
        <v/>
      </c>
      <c r="AC3963" s="16" t="str">
        <f>IF(COUNT(Q3963:Z3963)=0,"",SUM(T3963:V3963))</f>
        <v/>
      </c>
      <c r="AD3963" s="16" t="str">
        <f>IF(COUNT(Q3963:Z3963)=0,"",SUM(W3963:Y3963))</f>
        <v/>
      </c>
      <c r="AE3963" s="16" t="str">
        <f>IF(COUNT(Q3963:Z3963)=0,"",SUM(Z3963:Z3963))</f>
        <v/>
      </c>
      <c r="AF3963" s="16" t="str">
        <f>IF(COUNT(Q3963:Z3963)=0,"",SUM(Q3963:Z3963))</f>
        <v/>
      </c>
      <c r="AG3963" s="17" t="str">
        <f>IFERROR((AA3963+AB3963)/AF3963,"")</f>
        <v/>
      </c>
      <c r="AH3963" s="16"/>
    </row>
    <row r="3964" spans="1:34" x14ac:dyDescent="0.2">
      <c r="A3964" s="4" t="s">
        <v>21</v>
      </c>
      <c r="B3964" s="4" t="s">
        <v>126</v>
      </c>
      <c r="C3964" s="4" t="s">
        <v>955</v>
      </c>
      <c r="D3964" s="4" t="s">
        <v>729</v>
      </c>
      <c r="E3964" s="4" t="s">
        <v>730</v>
      </c>
      <c r="F3964" s="4" t="s">
        <v>3368</v>
      </c>
      <c r="G3964" s="4" t="s">
        <v>158</v>
      </c>
      <c r="H3964" s="4" t="s">
        <v>165</v>
      </c>
      <c r="I3964" s="16"/>
      <c r="J3964" s="16"/>
      <c r="K3964" s="16"/>
      <c r="L3964" s="16"/>
      <c r="M3964" s="16"/>
      <c r="N3964" s="16"/>
      <c r="O3964" s="17" t="str">
        <f>IFERROR(K3964/I3964,"")</f>
        <v/>
      </c>
      <c r="P3964" s="17" t="str">
        <f>IFERROR(L3964/J3964,"")</f>
        <v/>
      </c>
      <c r="Q3964" s="16"/>
      <c r="R3964" s="16"/>
      <c r="S3964" s="16"/>
      <c r="T3964" s="16"/>
      <c r="U3964" s="16"/>
      <c r="V3964" s="16"/>
      <c r="W3964" s="16"/>
      <c r="X3964" s="16"/>
      <c r="Y3964" s="16"/>
      <c r="Z3964" s="16"/>
      <c r="AA3964" s="16" t="str">
        <f>IF(COUNT(Q3964:Z3964)=0,"",SUM(Q3964:Q3964))</f>
        <v/>
      </c>
      <c r="AB3964" s="16" t="str">
        <f>IF(COUNT(Q3964:Z3964)=0,"",SUM(R3964:S3964))</f>
        <v/>
      </c>
      <c r="AC3964" s="16" t="str">
        <f>IF(COUNT(Q3964:Z3964)=0,"",SUM(T3964:V3964))</f>
        <v/>
      </c>
      <c r="AD3964" s="16" t="str">
        <f>IF(COUNT(Q3964:Z3964)=0,"",SUM(W3964:Y3964))</f>
        <v/>
      </c>
      <c r="AE3964" s="16" t="str">
        <f>IF(COUNT(Q3964:Z3964)=0,"",SUM(Z3964:Z3964))</f>
        <v/>
      </c>
      <c r="AF3964" s="16" t="str">
        <f>IF(COUNT(Q3964:Z3964)=0,"",SUM(Q3964:Z3964))</f>
        <v/>
      </c>
      <c r="AG3964" s="17" t="str">
        <f>IFERROR((AA3964+AB3964)/AF3964,"")</f>
        <v/>
      </c>
      <c r="AH3964" s="16"/>
    </row>
    <row r="3965" spans="1:34" x14ac:dyDescent="0.2">
      <c r="A3965" s="4" t="s">
        <v>21</v>
      </c>
      <c r="B3965" s="4" t="s">
        <v>126</v>
      </c>
      <c r="C3965" s="4" t="s">
        <v>955</v>
      </c>
      <c r="D3965" s="4" t="s">
        <v>729</v>
      </c>
      <c r="E3965" s="4" t="s">
        <v>730</v>
      </c>
      <c r="F3965" s="4" t="s">
        <v>3369</v>
      </c>
      <c r="G3965" s="4" t="s">
        <v>158</v>
      </c>
      <c r="H3965" s="4" t="s">
        <v>163</v>
      </c>
      <c r="I3965" s="16"/>
      <c r="J3965" s="16"/>
      <c r="K3965" s="16"/>
      <c r="L3965" s="16"/>
      <c r="M3965" s="16"/>
      <c r="N3965" s="16"/>
      <c r="O3965" s="17" t="str">
        <f>IFERROR(K3965/I3965,"")</f>
        <v/>
      </c>
      <c r="P3965" s="17" t="str">
        <f>IFERROR(L3965/J3965,"")</f>
        <v/>
      </c>
      <c r="Q3965" s="16"/>
      <c r="R3965" s="16"/>
      <c r="S3965" s="16"/>
      <c r="T3965" s="16"/>
      <c r="U3965" s="16"/>
      <c r="V3965" s="16"/>
      <c r="W3965" s="16"/>
      <c r="X3965" s="16"/>
      <c r="Y3965" s="16"/>
      <c r="Z3965" s="16"/>
      <c r="AA3965" s="16" t="str">
        <f>IF(COUNT(Q3965:Z3965)=0,"",SUM(Q3965:Q3965))</f>
        <v/>
      </c>
      <c r="AB3965" s="16" t="str">
        <f>IF(COUNT(Q3965:Z3965)=0,"",SUM(R3965:S3965))</f>
        <v/>
      </c>
      <c r="AC3965" s="16" t="str">
        <f>IF(COUNT(Q3965:Z3965)=0,"",SUM(T3965:V3965))</f>
        <v/>
      </c>
      <c r="AD3965" s="16" t="str">
        <f>IF(COUNT(Q3965:Z3965)=0,"",SUM(W3965:Y3965))</f>
        <v/>
      </c>
      <c r="AE3965" s="16" t="str">
        <f>IF(COUNT(Q3965:Z3965)=0,"",SUM(Z3965:Z3965))</f>
        <v/>
      </c>
      <c r="AF3965" s="16" t="str">
        <f>IF(COUNT(Q3965:Z3965)=0,"",SUM(Q3965:Z3965))</f>
        <v/>
      </c>
      <c r="AG3965" s="17" t="str">
        <f>IFERROR((AA3965+AB3965)/AF3965,"")</f>
        <v/>
      </c>
      <c r="AH3965" s="16"/>
    </row>
    <row r="3966" spans="1:34" x14ac:dyDescent="0.2">
      <c r="A3966" s="4" t="s">
        <v>21</v>
      </c>
      <c r="B3966" s="4" t="s">
        <v>126</v>
      </c>
      <c r="C3966" s="4" t="s">
        <v>955</v>
      </c>
      <c r="D3966" s="4" t="s">
        <v>729</v>
      </c>
      <c r="E3966" s="4" t="s">
        <v>730</v>
      </c>
      <c r="F3966" s="4" t="s">
        <v>3370</v>
      </c>
      <c r="G3966" s="4" t="s">
        <v>158</v>
      </c>
      <c r="H3966" s="4" t="s">
        <v>163</v>
      </c>
      <c r="I3966" s="16"/>
      <c r="J3966" s="16"/>
      <c r="K3966" s="16"/>
      <c r="L3966" s="16"/>
      <c r="M3966" s="16"/>
      <c r="N3966" s="16"/>
      <c r="O3966" s="17" t="str">
        <f>IFERROR(K3966/I3966,"")</f>
        <v/>
      </c>
      <c r="P3966" s="17" t="str">
        <f>IFERROR(L3966/J3966,"")</f>
        <v/>
      </c>
      <c r="Q3966" s="16"/>
      <c r="R3966" s="16"/>
      <c r="S3966" s="16"/>
      <c r="T3966" s="16"/>
      <c r="U3966" s="16"/>
      <c r="V3966" s="16"/>
      <c r="W3966" s="16"/>
      <c r="X3966" s="16"/>
      <c r="Y3966" s="16"/>
      <c r="Z3966" s="16"/>
      <c r="AA3966" s="16" t="str">
        <f>IF(COUNT(Q3966:Z3966)=0,"",SUM(Q3966:Q3966))</f>
        <v/>
      </c>
      <c r="AB3966" s="16" t="str">
        <f>IF(COUNT(Q3966:Z3966)=0,"",SUM(R3966:S3966))</f>
        <v/>
      </c>
      <c r="AC3966" s="16" t="str">
        <f>IF(COUNT(Q3966:Z3966)=0,"",SUM(T3966:V3966))</f>
        <v/>
      </c>
      <c r="AD3966" s="16" t="str">
        <f>IF(COUNT(Q3966:Z3966)=0,"",SUM(W3966:Y3966))</f>
        <v/>
      </c>
      <c r="AE3966" s="16" t="str">
        <f>IF(COUNT(Q3966:Z3966)=0,"",SUM(Z3966:Z3966))</f>
        <v/>
      </c>
      <c r="AF3966" s="16" t="str">
        <f>IF(COUNT(Q3966:Z3966)=0,"",SUM(Q3966:Z3966))</f>
        <v/>
      </c>
      <c r="AG3966" s="17" t="str">
        <f>IFERROR((AA3966+AB3966)/AF3966,"")</f>
        <v/>
      </c>
      <c r="AH3966" s="16"/>
    </row>
    <row r="3967" spans="1:34" x14ac:dyDescent="0.2">
      <c r="A3967" s="4" t="s">
        <v>21</v>
      </c>
      <c r="B3967" s="4" t="s">
        <v>126</v>
      </c>
      <c r="C3967" s="4" t="s">
        <v>955</v>
      </c>
      <c r="D3967" s="4" t="s">
        <v>729</v>
      </c>
      <c r="E3967" s="4" t="s">
        <v>730</v>
      </c>
      <c r="F3967" s="4" t="s">
        <v>3371</v>
      </c>
      <c r="G3967" s="4" t="s">
        <v>158</v>
      </c>
      <c r="H3967" s="4" t="s">
        <v>163</v>
      </c>
      <c r="I3967" s="16"/>
      <c r="J3967" s="16"/>
      <c r="K3967" s="16"/>
      <c r="L3967" s="16"/>
      <c r="M3967" s="16"/>
      <c r="N3967" s="16"/>
      <c r="O3967" s="17" t="str">
        <f>IFERROR(K3967/I3967,"")</f>
        <v/>
      </c>
      <c r="P3967" s="17" t="str">
        <f>IFERROR(L3967/J3967,"")</f>
        <v/>
      </c>
      <c r="Q3967" s="16"/>
      <c r="R3967" s="16"/>
      <c r="S3967" s="16"/>
      <c r="T3967" s="16"/>
      <c r="U3967" s="16"/>
      <c r="V3967" s="16"/>
      <c r="W3967" s="16"/>
      <c r="X3967" s="16"/>
      <c r="Y3967" s="16"/>
      <c r="Z3967" s="16"/>
      <c r="AA3967" s="16" t="str">
        <f>IF(COUNT(Q3967:Z3967)=0,"",SUM(Q3967:Q3967))</f>
        <v/>
      </c>
      <c r="AB3967" s="16" t="str">
        <f>IF(COUNT(Q3967:Z3967)=0,"",SUM(R3967:S3967))</f>
        <v/>
      </c>
      <c r="AC3967" s="16" t="str">
        <f>IF(COUNT(Q3967:Z3967)=0,"",SUM(T3967:V3967))</f>
        <v/>
      </c>
      <c r="AD3967" s="16" t="str">
        <f>IF(COUNT(Q3967:Z3967)=0,"",SUM(W3967:Y3967))</f>
        <v/>
      </c>
      <c r="AE3967" s="16" t="str">
        <f>IF(COUNT(Q3967:Z3967)=0,"",SUM(Z3967:Z3967))</f>
        <v/>
      </c>
      <c r="AF3967" s="16" t="str">
        <f>IF(COUNT(Q3967:Z3967)=0,"",SUM(Q3967:Z3967))</f>
        <v/>
      </c>
      <c r="AG3967" s="17" t="str">
        <f>IFERROR((AA3967+AB3967)/AF3967,"")</f>
        <v/>
      </c>
      <c r="AH3967" s="16"/>
    </row>
    <row r="3968" spans="1:34" x14ac:dyDescent="0.2">
      <c r="A3968" s="4" t="s">
        <v>21</v>
      </c>
      <c r="B3968" s="4" t="s">
        <v>126</v>
      </c>
      <c r="C3968" s="4" t="s">
        <v>955</v>
      </c>
      <c r="D3968" s="4" t="s">
        <v>729</v>
      </c>
      <c r="E3968" s="4" t="s">
        <v>730</v>
      </c>
      <c r="F3968" s="4" t="s">
        <v>3372</v>
      </c>
      <c r="G3968" s="4" t="s">
        <v>158</v>
      </c>
      <c r="H3968" s="4" t="s">
        <v>164</v>
      </c>
      <c r="I3968" s="16"/>
      <c r="J3968" s="16"/>
      <c r="K3968" s="16"/>
      <c r="L3968" s="16"/>
      <c r="M3968" s="16"/>
      <c r="N3968" s="16"/>
      <c r="O3968" s="17" t="str">
        <f>IFERROR(K3968/I3968,"")</f>
        <v/>
      </c>
      <c r="P3968" s="17" t="str">
        <f>IFERROR(L3968/J3968,"")</f>
        <v/>
      </c>
      <c r="Q3968" s="16"/>
      <c r="R3968" s="16"/>
      <c r="S3968" s="16"/>
      <c r="T3968" s="16"/>
      <c r="U3968" s="16"/>
      <c r="V3968" s="16"/>
      <c r="W3968" s="16"/>
      <c r="X3968" s="16"/>
      <c r="Y3968" s="16"/>
      <c r="Z3968" s="16"/>
      <c r="AA3968" s="16" t="str">
        <f>IF(COUNT(Q3968:Z3968)=0,"",SUM(Q3968:Q3968))</f>
        <v/>
      </c>
      <c r="AB3968" s="16" t="str">
        <f>IF(COUNT(Q3968:Z3968)=0,"",SUM(R3968:S3968))</f>
        <v/>
      </c>
      <c r="AC3968" s="16" t="str">
        <f>IF(COUNT(Q3968:Z3968)=0,"",SUM(T3968:V3968))</f>
        <v/>
      </c>
      <c r="AD3968" s="16" t="str">
        <f>IF(COUNT(Q3968:Z3968)=0,"",SUM(W3968:Y3968))</f>
        <v/>
      </c>
      <c r="AE3968" s="16" t="str">
        <f>IF(COUNT(Q3968:Z3968)=0,"",SUM(Z3968:Z3968))</f>
        <v/>
      </c>
      <c r="AF3968" s="16" t="str">
        <f>IF(COUNT(Q3968:Z3968)=0,"",SUM(Q3968:Z3968))</f>
        <v/>
      </c>
      <c r="AG3968" s="17" t="str">
        <f>IFERROR((AA3968+AB3968)/AF3968,"")</f>
        <v/>
      </c>
      <c r="AH3968" s="16"/>
    </row>
    <row r="3969" spans="1:34" x14ac:dyDescent="0.2">
      <c r="A3969" s="4" t="s">
        <v>21</v>
      </c>
      <c r="B3969" s="4" t="s">
        <v>126</v>
      </c>
      <c r="C3969" s="4" t="s">
        <v>955</v>
      </c>
      <c r="D3969" s="4" t="s">
        <v>729</v>
      </c>
      <c r="E3969" s="4" t="s">
        <v>730</v>
      </c>
      <c r="F3969" s="4" t="s">
        <v>3373</v>
      </c>
      <c r="G3969" s="4" t="s">
        <v>158</v>
      </c>
      <c r="H3969" s="4" t="s">
        <v>164</v>
      </c>
      <c r="I3969" s="16"/>
      <c r="J3969" s="16"/>
      <c r="K3969" s="16"/>
      <c r="L3969" s="16"/>
      <c r="M3969" s="16"/>
      <c r="N3969" s="16"/>
      <c r="O3969" s="17" t="str">
        <f>IFERROR(K3969/I3969,"")</f>
        <v/>
      </c>
      <c r="P3969" s="17" t="str">
        <f>IFERROR(L3969/J3969,"")</f>
        <v/>
      </c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 t="str">
        <f>IF(COUNT(Q3969:Z3969)=0,"",SUM(Q3969:Q3969))</f>
        <v/>
      </c>
      <c r="AB3969" s="16" t="str">
        <f>IF(COUNT(Q3969:Z3969)=0,"",SUM(R3969:S3969))</f>
        <v/>
      </c>
      <c r="AC3969" s="16" t="str">
        <f>IF(COUNT(Q3969:Z3969)=0,"",SUM(T3969:V3969))</f>
        <v/>
      </c>
      <c r="AD3969" s="16" t="str">
        <f>IF(COUNT(Q3969:Z3969)=0,"",SUM(W3969:Y3969))</f>
        <v/>
      </c>
      <c r="AE3969" s="16" t="str">
        <f>IF(COUNT(Q3969:Z3969)=0,"",SUM(Z3969:Z3969))</f>
        <v/>
      </c>
      <c r="AF3969" s="16" t="str">
        <f>IF(COUNT(Q3969:Z3969)=0,"",SUM(Q3969:Z3969))</f>
        <v/>
      </c>
      <c r="AG3969" s="17" t="str">
        <f>IFERROR((AA3969+AB3969)/AF3969,"")</f>
        <v/>
      </c>
      <c r="AH3969" s="16"/>
    </row>
    <row r="3970" spans="1:34" x14ac:dyDescent="0.2">
      <c r="A3970" s="4" t="s">
        <v>21</v>
      </c>
      <c r="B3970" s="4" t="s">
        <v>126</v>
      </c>
      <c r="C3970" s="4" t="s">
        <v>955</v>
      </c>
      <c r="D3970" s="4" t="s">
        <v>729</v>
      </c>
      <c r="E3970" s="4" t="s">
        <v>730</v>
      </c>
      <c r="F3970" s="4" t="s">
        <v>3374</v>
      </c>
      <c r="G3970" s="4" t="s">
        <v>158</v>
      </c>
      <c r="H3970" s="4" t="s">
        <v>164</v>
      </c>
      <c r="I3970" s="16"/>
      <c r="J3970" s="16"/>
      <c r="K3970" s="16"/>
      <c r="L3970" s="16"/>
      <c r="M3970" s="16"/>
      <c r="N3970" s="16"/>
      <c r="O3970" s="17" t="str">
        <f>IFERROR(K3970/I3970,"")</f>
        <v/>
      </c>
      <c r="P3970" s="17" t="str">
        <f>IFERROR(L3970/J3970,"")</f>
        <v/>
      </c>
      <c r="Q3970" s="16"/>
      <c r="R3970" s="16"/>
      <c r="S3970" s="16"/>
      <c r="T3970" s="16"/>
      <c r="U3970" s="16"/>
      <c r="V3970" s="16"/>
      <c r="W3970" s="16"/>
      <c r="X3970" s="16"/>
      <c r="Y3970" s="16"/>
      <c r="Z3970" s="16"/>
      <c r="AA3970" s="16" t="str">
        <f>IF(COUNT(Q3970:Z3970)=0,"",SUM(Q3970:Q3970))</f>
        <v/>
      </c>
      <c r="AB3970" s="16" t="str">
        <f>IF(COUNT(Q3970:Z3970)=0,"",SUM(R3970:S3970))</f>
        <v/>
      </c>
      <c r="AC3970" s="16" t="str">
        <f>IF(COUNT(Q3970:Z3970)=0,"",SUM(T3970:V3970))</f>
        <v/>
      </c>
      <c r="AD3970" s="16" t="str">
        <f>IF(COUNT(Q3970:Z3970)=0,"",SUM(W3970:Y3970))</f>
        <v/>
      </c>
      <c r="AE3970" s="16" t="str">
        <f>IF(COUNT(Q3970:Z3970)=0,"",SUM(Z3970:Z3970))</f>
        <v/>
      </c>
      <c r="AF3970" s="16" t="str">
        <f>IF(COUNT(Q3970:Z3970)=0,"",SUM(Q3970:Z3970))</f>
        <v/>
      </c>
      <c r="AG3970" s="17" t="str">
        <f>IFERROR((AA3970+AB3970)/AF3970,"")</f>
        <v/>
      </c>
      <c r="AH3970" s="16"/>
    </row>
    <row r="3971" spans="1:34" x14ac:dyDescent="0.2">
      <c r="A3971" s="4" t="s">
        <v>21</v>
      </c>
      <c r="B3971" s="4" t="s">
        <v>126</v>
      </c>
      <c r="C3971" s="4" t="s">
        <v>955</v>
      </c>
      <c r="D3971" s="4" t="s">
        <v>729</v>
      </c>
      <c r="E3971" s="4" t="s">
        <v>730</v>
      </c>
      <c r="F3971" s="4" t="s">
        <v>3375</v>
      </c>
      <c r="G3971" s="4" t="s">
        <v>158</v>
      </c>
      <c r="H3971" s="4" t="s">
        <v>165</v>
      </c>
      <c r="I3971" s="16"/>
      <c r="J3971" s="16"/>
      <c r="K3971" s="16"/>
      <c r="L3971" s="16"/>
      <c r="M3971" s="16"/>
      <c r="N3971" s="16"/>
      <c r="O3971" s="17" t="str">
        <f>IFERROR(K3971/I3971,"")</f>
        <v/>
      </c>
      <c r="P3971" s="17" t="str">
        <f>IFERROR(L3971/J3971,"")</f>
        <v/>
      </c>
      <c r="Q3971" s="16"/>
      <c r="R3971" s="16"/>
      <c r="S3971" s="16"/>
      <c r="T3971" s="16"/>
      <c r="U3971" s="16"/>
      <c r="V3971" s="16"/>
      <c r="W3971" s="16"/>
      <c r="X3971" s="16"/>
      <c r="Y3971" s="16"/>
      <c r="Z3971" s="16"/>
      <c r="AA3971" s="16" t="str">
        <f>IF(COUNT(Q3971:Z3971)=0,"",SUM(Q3971:Q3971))</f>
        <v/>
      </c>
      <c r="AB3971" s="16" t="str">
        <f>IF(COUNT(Q3971:Z3971)=0,"",SUM(R3971:S3971))</f>
        <v/>
      </c>
      <c r="AC3971" s="16" t="str">
        <f>IF(COUNT(Q3971:Z3971)=0,"",SUM(T3971:V3971))</f>
        <v/>
      </c>
      <c r="AD3971" s="16" t="str">
        <f>IF(COUNT(Q3971:Z3971)=0,"",SUM(W3971:Y3971))</f>
        <v/>
      </c>
      <c r="AE3971" s="16" t="str">
        <f>IF(COUNT(Q3971:Z3971)=0,"",SUM(Z3971:Z3971))</f>
        <v/>
      </c>
      <c r="AF3971" s="16" t="str">
        <f>IF(COUNT(Q3971:Z3971)=0,"",SUM(Q3971:Z3971))</f>
        <v/>
      </c>
      <c r="AG3971" s="17" t="str">
        <f>IFERROR((AA3971+AB3971)/AF3971,"")</f>
        <v/>
      </c>
      <c r="AH3971" s="16"/>
    </row>
    <row r="3972" spans="1:34" x14ac:dyDescent="0.2">
      <c r="A3972" s="4" t="s">
        <v>21</v>
      </c>
      <c r="B3972" s="4" t="s">
        <v>126</v>
      </c>
      <c r="C3972" s="4" t="s">
        <v>955</v>
      </c>
      <c r="D3972" s="4" t="s">
        <v>731</v>
      </c>
      <c r="E3972" s="4" t="s">
        <v>732</v>
      </c>
      <c r="F3972" s="4" t="s">
        <v>3385</v>
      </c>
      <c r="G3972" s="4" t="s">
        <v>158</v>
      </c>
      <c r="H3972" s="4" t="s">
        <v>163</v>
      </c>
      <c r="I3972" s="16"/>
      <c r="J3972" s="16"/>
      <c r="K3972" s="16"/>
      <c r="L3972" s="16"/>
      <c r="M3972" s="16"/>
      <c r="N3972" s="16"/>
      <c r="O3972" s="17" t="str">
        <f>IFERROR(K3972/I3972,"")</f>
        <v/>
      </c>
      <c r="P3972" s="17" t="str">
        <f>IFERROR(L3972/J3972,"")</f>
        <v/>
      </c>
      <c r="Q3972" s="16"/>
      <c r="R3972" s="16"/>
      <c r="S3972" s="16"/>
      <c r="T3972" s="16"/>
      <c r="U3972" s="16"/>
      <c r="V3972" s="16"/>
      <c r="W3972" s="16"/>
      <c r="X3972" s="16"/>
      <c r="Y3972" s="16"/>
      <c r="Z3972" s="16"/>
      <c r="AA3972" s="16" t="str">
        <f>IF(COUNT(Q3972:Z3972)=0,"",SUM(Q3972:Q3972))</f>
        <v/>
      </c>
      <c r="AB3972" s="16" t="str">
        <f>IF(COUNT(Q3972:Z3972)=0,"",SUM(R3972:S3972))</f>
        <v/>
      </c>
      <c r="AC3972" s="16" t="str">
        <f>IF(COUNT(Q3972:Z3972)=0,"",SUM(T3972:V3972))</f>
        <v/>
      </c>
      <c r="AD3972" s="16" t="str">
        <f>IF(COUNT(Q3972:Z3972)=0,"",SUM(W3972:Y3972))</f>
        <v/>
      </c>
      <c r="AE3972" s="16" t="str">
        <f>IF(COUNT(Q3972:Z3972)=0,"",SUM(Z3972:Z3972))</f>
        <v/>
      </c>
      <c r="AF3972" s="16" t="str">
        <f>IF(COUNT(Q3972:Z3972)=0,"",SUM(Q3972:Z3972))</f>
        <v/>
      </c>
      <c r="AG3972" s="17" t="str">
        <f>IFERROR((AA3972+AB3972)/AF3972,"")</f>
        <v/>
      </c>
      <c r="AH3972" s="16"/>
    </row>
    <row r="3973" spans="1:34" x14ac:dyDescent="0.2">
      <c r="A3973" s="4" t="s">
        <v>21</v>
      </c>
      <c r="B3973" s="4" t="s">
        <v>126</v>
      </c>
      <c r="C3973" s="4" t="s">
        <v>955</v>
      </c>
      <c r="D3973" s="4" t="s">
        <v>731</v>
      </c>
      <c r="E3973" s="4" t="s">
        <v>732</v>
      </c>
      <c r="F3973" s="4" t="s">
        <v>3386</v>
      </c>
      <c r="G3973" s="4" t="s">
        <v>158</v>
      </c>
      <c r="H3973" s="4" t="s">
        <v>164</v>
      </c>
      <c r="I3973" s="16"/>
      <c r="J3973" s="16"/>
      <c r="K3973" s="16"/>
      <c r="L3973" s="16"/>
      <c r="M3973" s="16"/>
      <c r="N3973" s="16"/>
      <c r="O3973" s="17" t="str">
        <f>IFERROR(K3973/I3973,"")</f>
        <v/>
      </c>
      <c r="P3973" s="17" t="str">
        <f>IFERROR(L3973/J3973,"")</f>
        <v/>
      </c>
      <c r="Q3973" s="16"/>
      <c r="R3973" s="16"/>
      <c r="S3973" s="16"/>
      <c r="T3973" s="16"/>
      <c r="U3973" s="16"/>
      <c r="V3973" s="16"/>
      <c r="W3973" s="16"/>
      <c r="X3973" s="16"/>
      <c r="Y3973" s="16"/>
      <c r="Z3973" s="16"/>
      <c r="AA3973" s="16" t="str">
        <f>IF(COUNT(Q3973:Z3973)=0,"",SUM(Q3973:Q3973))</f>
        <v/>
      </c>
      <c r="AB3973" s="16" t="str">
        <f>IF(COUNT(Q3973:Z3973)=0,"",SUM(R3973:S3973))</f>
        <v/>
      </c>
      <c r="AC3973" s="16" t="str">
        <f>IF(COUNT(Q3973:Z3973)=0,"",SUM(T3973:V3973))</f>
        <v/>
      </c>
      <c r="AD3973" s="16" t="str">
        <f>IF(COUNT(Q3973:Z3973)=0,"",SUM(W3973:Y3973))</f>
        <v/>
      </c>
      <c r="AE3973" s="16" t="str">
        <f>IF(COUNT(Q3973:Z3973)=0,"",SUM(Z3973:Z3973))</f>
        <v/>
      </c>
      <c r="AF3973" s="16" t="str">
        <f>IF(COUNT(Q3973:Z3973)=0,"",SUM(Q3973:Z3973))</f>
        <v/>
      </c>
      <c r="AG3973" s="17" t="str">
        <f>IFERROR((AA3973+AB3973)/AF3973,"")</f>
        <v/>
      </c>
      <c r="AH3973" s="16"/>
    </row>
    <row r="3974" spans="1:34" x14ac:dyDescent="0.2">
      <c r="A3974" s="4" t="s">
        <v>21</v>
      </c>
      <c r="B3974" s="4" t="s">
        <v>126</v>
      </c>
      <c r="C3974" s="4" t="s">
        <v>955</v>
      </c>
      <c r="D3974" s="4" t="s">
        <v>731</v>
      </c>
      <c r="E3974" s="4" t="s">
        <v>732</v>
      </c>
      <c r="F3974" s="4" t="s">
        <v>3387</v>
      </c>
      <c r="G3974" s="4" t="s">
        <v>158</v>
      </c>
      <c r="H3974" s="4" t="s">
        <v>165</v>
      </c>
      <c r="I3974" s="16"/>
      <c r="J3974" s="16"/>
      <c r="K3974" s="16"/>
      <c r="L3974" s="16"/>
      <c r="M3974" s="16"/>
      <c r="N3974" s="16"/>
      <c r="O3974" s="17" t="str">
        <f>IFERROR(K3974/I3974,"")</f>
        <v/>
      </c>
      <c r="P3974" s="17" t="str">
        <f>IFERROR(L3974/J3974,"")</f>
        <v/>
      </c>
      <c r="Q3974" s="16"/>
      <c r="R3974" s="16"/>
      <c r="S3974" s="16"/>
      <c r="T3974" s="16"/>
      <c r="U3974" s="16"/>
      <c r="V3974" s="16"/>
      <c r="W3974" s="16"/>
      <c r="X3974" s="16"/>
      <c r="Y3974" s="16"/>
      <c r="Z3974" s="16"/>
      <c r="AA3974" s="16" t="str">
        <f>IF(COUNT(Q3974:Z3974)=0,"",SUM(Q3974:Q3974))</f>
        <v/>
      </c>
      <c r="AB3974" s="16" t="str">
        <f>IF(COUNT(Q3974:Z3974)=0,"",SUM(R3974:S3974))</f>
        <v/>
      </c>
      <c r="AC3974" s="16" t="str">
        <f>IF(COUNT(Q3974:Z3974)=0,"",SUM(T3974:V3974))</f>
        <v/>
      </c>
      <c r="AD3974" s="16" t="str">
        <f>IF(COUNT(Q3974:Z3974)=0,"",SUM(W3974:Y3974))</f>
        <v/>
      </c>
      <c r="AE3974" s="16" t="str">
        <f>IF(COUNT(Q3974:Z3974)=0,"",SUM(Z3974:Z3974))</f>
        <v/>
      </c>
      <c r="AF3974" s="16" t="str">
        <f>IF(COUNT(Q3974:Z3974)=0,"",SUM(Q3974:Z3974))</f>
        <v/>
      </c>
      <c r="AG3974" s="17" t="str">
        <f>IFERROR((AA3974+AB3974)/AF3974,"")</f>
        <v/>
      </c>
      <c r="AH3974" s="16"/>
    </row>
    <row r="3975" spans="1:34" x14ac:dyDescent="0.2">
      <c r="A3975" s="4" t="s">
        <v>21</v>
      </c>
      <c r="B3975" s="4" t="s">
        <v>126</v>
      </c>
      <c r="C3975" s="4" t="s">
        <v>955</v>
      </c>
      <c r="D3975" s="4" t="s">
        <v>731</v>
      </c>
      <c r="E3975" s="4" t="s">
        <v>732</v>
      </c>
      <c r="F3975" s="4" t="s">
        <v>3388</v>
      </c>
      <c r="G3975" s="4" t="s">
        <v>158</v>
      </c>
      <c r="H3975" s="4" t="s">
        <v>163</v>
      </c>
      <c r="I3975" s="16"/>
      <c r="J3975" s="16"/>
      <c r="K3975" s="16"/>
      <c r="L3975" s="16"/>
      <c r="M3975" s="16"/>
      <c r="N3975" s="16"/>
      <c r="O3975" s="17" t="str">
        <f>IFERROR(K3975/I3975,"")</f>
        <v/>
      </c>
      <c r="P3975" s="17" t="str">
        <f>IFERROR(L3975/J3975,"")</f>
        <v/>
      </c>
      <c r="Q3975" s="16"/>
      <c r="R3975" s="16"/>
      <c r="S3975" s="16"/>
      <c r="T3975" s="16"/>
      <c r="U3975" s="16"/>
      <c r="V3975" s="16"/>
      <c r="W3975" s="16"/>
      <c r="X3975" s="16"/>
      <c r="Y3975" s="16"/>
      <c r="Z3975" s="16"/>
      <c r="AA3975" s="16" t="str">
        <f>IF(COUNT(Q3975:Z3975)=0,"",SUM(Q3975:Q3975))</f>
        <v/>
      </c>
      <c r="AB3975" s="16" t="str">
        <f>IF(COUNT(Q3975:Z3975)=0,"",SUM(R3975:S3975))</f>
        <v/>
      </c>
      <c r="AC3975" s="16" t="str">
        <f>IF(COUNT(Q3975:Z3975)=0,"",SUM(T3975:V3975))</f>
        <v/>
      </c>
      <c r="AD3975" s="16" t="str">
        <f>IF(COUNT(Q3975:Z3975)=0,"",SUM(W3975:Y3975))</f>
        <v/>
      </c>
      <c r="AE3975" s="16" t="str">
        <f>IF(COUNT(Q3975:Z3975)=0,"",SUM(Z3975:Z3975))</f>
        <v/>
      </c>
      <c r="AF3975" s="16" t="str">
        <f>IF(COUNT(Q3975:Z3975)=0,"",SUM(Q3975:Z3975))</f>
        <v/>
      </c>
      <c r="AG3975" s="17" t="str">
        <f>IFERROR((AA3975+AB3975)/AF3975,"")</f>
        <v/>
      </c>
      <c r="AH3975" s="16"/>
    </row>
    <row r="3976" spans="1:34" x14ac:dyDescent="0.2">
      <c r="A3976" s="4" t="s">
        <v>21</v>
      </c>
      <c r="B3976" s="4" t="s">
        <v>126</v>
      </c>
      <c r="C3976" s="4" t="s">
        <v>955</v>
      </c>
      <c r="D3976" s="4" t="s">
        <v>731</v>
      </c>
      <c r="E3976" s="4" t="s">
        <v>732</v>
      </c>
      <c r="F3976" s="4" t="s">
        <v>3389</v>
      </c>
      <c r="G3976" s="4" t="s">
        <v>158</v>
      </c>
      <c r="H3976" s="4" t="s">
        <v>163</v>
      </c>
      <c r="I3976" s="16"/>
      <c r="J3976" s="16"/>
      <c r="K3976" s="16"/>
      <c r="L3976" s="16"/>
      <c r="M3976" s="16"/>
      <c r="N3976" s="16"/>
      <c r="O3976" s="17" t="str">
        <f>IFERROR(K3976/I3976,"")</f>
        <v/>
      </c>
      <c r="P3976" s="17" t="str">
        <f>IFERROR(L3976/J3976,"")</f>
        <v/>
      </c>
      <c r="Q3976" s="16"/>
      <c r="R3976" s="16"/>
      <c r="S3976" s="16"/>
      <c r="T3976" s="16"/>
      <c r="U3976" s="16"/>
      <c r="V3976" s="16"/>
      <c r="W3976" s="16"/>
      <c r="X3976" s="16"/>
      <c r="Y3976" s="16"/>
      <c r="Z3976" s="16"/>
      <c r="AA3976" s="16" t="str">
        <f>IF(COUNT(Q3976:Z3976)=0,"",SUM(Q3976:Q3976))</f>
        <v/>
      </c>
      <c r="AB3976" s="16" t="str">
        <f>IF(COUNT(Q3976:Z3976)=0,"",SUM(R3976:S3976))</f>
        <v/>
      </c>
      <c r="AC3976" s="16" t="str">
        <f>IF(COUNT(Q3976:Z3976)=0,"",SUM(T3976:V3976))</f>
        <v/>
      </c>
      <c r="AD3976" s="16" t="str">
        <f>IF(COUNT(Q3976:Z3976)=0,"",SUM(W3976:Y3976))</f>
        <v/>
      </c>
      <c r="AE3976" s="16" t="str">
        <f>IF(COUNT(Q3976:Z3976)=0,"",SUM(Z3976:Z3976))</f>
        <v/>
      </c>
      <c r="AF3976" s="16" t="str">
        <f>IF(COUNT(Q3976:Z3976)=0,"",SUM(Q3976:Z3976))</f>
        <v/>
      </c>
      <c r="AG3976" s="17" t="str">
        <f>IFERROR((AA3976+AB3976)/AF3976,"")</f>
        <v/>
      </c>
      <c r="AH3976" s="16"/>
    </row>
    <row r="3977" spans="1:34" x14ac:dyDescent="0.2">
      <c r="A3977" s="4" t="s">
        <v>21</v>
      </c>
      <c r="B3977" s="4" t="s">
        <v>126</v>
      </c>
      <c r="C3977" s="4" t="s">
        <v>955</v>
      </c>
      <c r="D3977" s="4" t="s">
        <v>731</v>
      </c>
      <c r="E3977" s="4" t="s">
        <v>732</v>
      </c>
      <c r="F3977" s="4" t="s">
        <v>3390</v>
      </c>
      <c r="G3977" s="4" t="s">
        <v>158</v>
      </c>
      <c r="H3977" s="4" t="s">
        <v>167</v>
      </c>
      <c r="I3977" s="16"/>
      <c r="J3977" s="16"/>
      <c r="K3977" s="16"/>
      <c r="L3977" s="16"/>
      <c r="M3977" s="16"/>
      <c r="N3977" s="16"/>
      <c r="O3977" s="17" t="str">
        <f>IFERROR(K3977/I3977,"")</f>
        <v/>
      </c>
      <c r="P3977" s="17" t="str">
        <f>IFERROR(L3977/J3977,"")</f>
        <v/>
      </c>
      <c r="Q3977" s="16"/>
      <c r="R3977" s="16"/>
      <c r="S3977" s="16"/>
      <c r="T3977" s="16"/>
      <c r="U3977" s="16"/>
      <c r="V3977" s="16"/>
      <c r="W3977" s="16"/>
      <c r="X3977" s="16"/>
      <c r="Y3977" s="16"/>
      <c r="Z3977" s="16"/>
      <c r="AA3977" s="16" t="str">
        <f>IF(COUNT(Q3977:Z3977)=0,"",SUM(Q3977:Q3977))</f>
        <v/>
      </c>
      <c r="AB3977" s="16" t="str">
        <f>IF(COUNT(Q3977:Z3977)=0,"",SUM(R3977:S3977))</f>
        <v/>
      </c>
      <c r="AC3977" s="16" t="str">
        <f>IF(COUNT(Q3977:Z3977)=0,"",SUM(T3977:V3977))</f>
        <v/>
      </c>
      <c r="AD3977" s="16" t="str">
        <f>IF(COUNT(Q3977:Z3977)=0,"",SUM(W3977:Y3977))</f>
        <v/>
      </c>
      <c r="AE3977" s="16" t="str">
        <f>IF(COUNT(Q3977:Z3977)=0,"",SUM(Z3977:Z3977))</f>
        <v/>
      </c>
      <c r="AF3977" s="16" t="str">
        <f>IF(COUNT(Q3977:Z3977)=0,"",SUM(Q3977:Z3977))</f>
        <v/>
      </c>
      <c r="AG3977" s="17" t="str">
        <f>IFERROR((AA3977+AB3977)/AF3977,"")</f>
        <v/>
      </c>
      <c r="AH3977" s="16"/>
    </row>
    <row r="3978" spans="1:34" x14ac:dyDescent="0.2">
      <c r="A3978" s="4" t="s">
        <v>21</v>
      </c>
      <c r="B3978" s="4" t="s">
        <v>126</v>
      </c>
      <c r="C3978" s="4" t="s">
        <v>955</v>
      </c>
      <c r="D3978" s="4" t="s">
        <v>731</v>
      </c>
      <c r="E3978" s="4" t="s">
        <v>732</v>
      </c>
      <c r="F3978" s="4" t="s">
        <v>3391</v>
      </c>
      <c r="G3978" s="4" t="s">
        <v>158</v>
      </c>
      <c r="H3978" s="4" t="s">
        <v>163</v>
      </c>
      <c r="I3978" s="16"/>
      <c r="J3978" s="16"/>
      <c r="K3978" s="16"/>
      <c r="L3978" s="16"/>
      <c r="M3978" s="16"/>
      <c r="N3978" s="16"/>
      <c r="O3978" s="17" t="str">
        <f>IFERROR(K3978/I3978,"")</f>
        <v/>
      </c>
      <c r="P3978" s="17" t="str">
        <f>IFERROR(L3978/J3978,"")</f>
        <v/>
      </c>
      <c r="Q3978" s="16"/>
      <c r="R3978" s="16"/>
      <c r="S3978" s="16"/>
      <c r="T3978" s="16"/>
      <c r="U3978" s="16"/>
      <c r="V3978" s="16"/>
      <c r="W3978" s="16"/>
      <c r="X3978" s="16"/>
      <c r="Y3978" s="16"/>
      <c r="Z3978" s="16"/>
      <c r="AA3978" s="16" t="str">
        <f>IF(COUNT(Q3978:Z3978)=0,"",SUM(Q3978:Q3978))</f>
        <v/>
      </c>
      <c r="AB3978" s="16" t="str">
        <f>IF(COUNT(Q3978:Z3978)=0,"",SUM(R3978:S3978))</f>
        <v/>
      </c>
      <c r="AC3978" s="16" t="str">
        <f>IF(COUNT(Q3978:Z3978)=0,"",SUM(T3978:V3978))</f>
        <v/>
      </c>
      <c r="AD3978" s="16" t="str">
        <f>IF(COUNT(Q3978:Z3978)=0,"",SUM(W3978:Y3978))</f>
        <v/>
      </c>
      <c r="AE3978" s="16" t="str">
        <f>IF(COUNT(Q3978:Z3978)=0,"",SUM(Z3978:Z3978))</f>
        <v/>
      </c>
      <c r="AF3978" s="16" t="str">
        <f>IF(COUNT(Q3978:Z3978)=0,"",SUM(Q3978:Z3978))</f>
        <v/>
      </c>
      <c r="AG3978" s="17" t="str">
        <f>IFERROR((AA3978+AB3978)/AF3978,"")</f>
        <v/>
      </c>
      <c r="AH3978" s="16"/>
    </row>
    <row r="3979" spans="1:34" x14ac:dyDescent="0.2">
      <c r="A3979" s="4" t="s">
        <v>21</v>
      </c>
      <c r="B3979" s="4" t="s">
        <v>126</v>
      </c>
      <c r="C3979" s="4" t="s">
        <v>955</v>
      </c>
      <c r="D3979" s="4" t="s">
        <v>731</v>
      </c>
      <c r="E3979" s="4" t="s">
        <v>732</v>
      </c>
      <c r="F3979" s="4" t="s">
        <v>3392</v>
      </c>
      <c r="G3979" s="4" t="s">
        <v>158</v>
      </c>
      <c r="H3979" s="4" t="s">
        <v>163</v>
      </c>
      <c r="I3979" s="16"/>
      <c r="J3979" s="16"/>
      <c r="K3979" s="16"/>
      <c r="L3979" s="16"/>
      <c r="M3979" s="16"/>
      <c r="N3979" s="16"/>
      <c r="O3979" s="17" t="str">
        <f>IFERROR(K3979/I3979,"")</f>
        <v/>
      </c>
      <c r="P3979" s="17" t="str">
        <f>IFERROR(L3979/J3979,"")</f>
        <v/>
      </c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 t="str">
        <f>IF(COUNT(Q3979:Z3979)=0,"",SUM(Q3979:Q3979))</f>
        <v/>
      </c>
      <c r="AB3979" s="16" t="str">
        <f>IF(COUNT(Q3979:Z3979)=0,"",SUM(R3979:S3979))</f>
        <v/>
      </c>
      <c r="AC3979" s="16" t="str">
        <f>IF(COUNT(Q3979:Z3979)=0,"",SUM(T3979:V3979))</f>
        <v/>
      </c>
      <c r="AD3979" s="16" t="str">
        <f>IF(COUNT(Q3979:Z3979)=0,"",SUM(W3979:Y3979))</f>
        <v/>
      </c>
      <c r="AE3979" s="16" t="str">
        <f>IF(COUNT(Q3979:Z3979)=0,"",SUM(Z3979:Z3979))</f>
        <v/>
      </c>
      <c r="AF3979" s="16" t="str">
        <f>IF(COUNT(Q3979:Z3979)=0,"",SUM(Q3979:Z3979))</f>
        <v/>
      </c>
      <c r="AG3979" s="17" t="str">
        <f>IFERROR((AA3979+AB3979)/AF3979,"")</f>
        <v/>
      </c>
      <c r="AH3979" s="16"/>
    </row>
    <row r="3980" spans="1:34" x14ac:dyDescent="0.2">
      <c r="A3980" s="4" t="s">
        <v>21</v>
      </c>
      <c r="B3980" s="4" t="s">
        <v>126</v>
      </c>
      <c r="C3980" s="4" t="s">
        <v>955</v>
      </c>
      <c r="D3980" s="4" t="s">
        <v>731</v>
      </c>
      <c r="E3980" s="4" t="s">
        <v>732</v>
      </c>
      <c r="F3980" s="4" t="s">
        <v>3393</v>
      </c>
      <c r="G3980" s="4" t="s">
        <v>158</v>
      </c>
      <c r="H3980" s="4" t="s">
        <v>164</v>
      </c>
      <c r="I3980" s="16"/>
      <c r="J3980" s="16"/>
      <c r="K3980" s="16"/>
      <c r="L3980" s="16"/>
      <c r="M3980" s="16"/>
      <c r="N3980" s="16"/>
      <c r="O3980" s="17" t="str">
        <f>IFERROR(K3980/I3980,"")</f>
        <v/>
      </c>
      <c r="P3980" s="17" t="str">
        <f>IFERROR(L3980/J3980,"")</f>
        <v/>
      </c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 t="str">
        <f>IF(COUNT(Q3980:Z3980)=0,"",SUM(Q3980:Q3980))</f>
        <v/>
      </c>
      <c r="AB3980" s="16" t="str">
        <f>IF(COUNT(Q3980:Z3980)=0,"",SUM(R3980:S3980))</f>
        <v/>
      </c>
      <c r="AC3980" s="16" t="str">
        <f>IF(COUNT(Q3980:Z3980)=0,"",SUM(T3980:V3980))</f>
        <v/>
      </c>
      <c r="AD3980" s="16" t="str">
        <f>IF(COUNT(Q3980:Z3980)=0,"",SUM(W3980:Y3980))</f>
        <v/>
      </c>
      <c r="AE3980" s="16" t="str">
        <f>IF(COUNT(Q3980:Z3980)=0,"",SUM(Z3980:Z3980))</f>
        <v/>
      </c>
      <c r="AF3980" s="16" t="str">
        <f>IF(COUNT(Q3980:Z3980)=0,"",SUM(Q3980:Z3980))</f>
        <v/>
      </c>
      <c r="AG3980" s="17" t="str">
        <f>IFERROR((AA3980+AB3980)/AF3980,"")</f>
        <v/>
      </c>
      <c r="AH3980" s="16"/>
    </row>
    <row r="3981" spans="1:34" x14ac:dyDescent="0.2">
      <c r="A3981" s="4" t="s">
        <v>21</v>
      </c>
      <c r="B3981" s="4" t="s">
        <v>126</v>
      </c>
      <c r="C3981" s="4" t="s">
        <v>955</v>
      </c>
      <c r="D3981" s="4" t="s">
        <v>731</v>
      </c>
      <c r="E3981" s="4" t="s">
        <v>732</v>
      </c>
      <c r="F3981" s="4" t="s">
        <v>3394</v>
      </c>
      <c r="G3981" s="4" t="s">
        <v>158</v>
      </c>
      <c r="H3981" s="4" t="s">
        <v>164</v>
      </c>
      <c r="I3981" s="16"/>
      <c r="J3981" s="16"/>
      <c r="K3981" s="16"/>
      <c r="L3981" s="16"/>
      <c r="M3981" s="16"/>
      <c r="N3981" s="16"/>
      <c r="O3981" s="17" t="str">
        <f>IFERROR(K3981/I3981,"")</f>
        <v/>
      </c>
      <c r="P3981" s="17" t="str">
        <f>IFERROR(L3981/J3981,"")</f>
        <v/>
      </c>
      <c r="Q3981" s="16"/>
      <c r="R3981" s="16"/>
      <c r="S3981" s="16"/>
      <c r="T3981" s="16"/>
      <c r="U3981" s="16"/>
      <c r="V3981" s="16"/>
      <c r="W3981" s="16"/>
      <c r="X3981" s="16"/>
      <c r="Y3981" s="16"/>
      <c r="Z3981" s="16"/>
      <c r="AA3981" s="16" t="str">
        <f>IF(COUNT(Q3981:Z3981)=0,"",SUM(Q3981:Q3981))</f>
        <v/>
      </c>
      <c r="AB3981" s="16" t="str">
        <f>IF(COUNT(Q3981:Z3981)=0,"",SUM(R3981:S3981))</f>
        <v/>
      </c>
      <c r="AC3981" s="16" t="str">
        <f>IF(COUNT(Q3981:Z3981)=0,"",SUM(T3981:V3981))</f>
        <v/>
      </c>
      <c r="AD3981" s="16" t="str">
        <f>IF(COUNT(Q3981:Z3981)=0,"",SUM(W3981:Y3981))</f>
        <v/>
      </c>
      <c r="AE3981" s="16" t="str">
        <f>IF(COUNT(Q3981:Z3981)=0,"",SUM(Z3981:Z3981))</f>
        <v/>
      </c>
      <c r="AF3981" s="16" t="str">
        <f>IF(COUNT(Q3981:Z3981)=0,"",SUM(Q3981:Z3981))</f>
        <v/>
      </c>
      <c r="AG3981" s="17" t="str">
        <f>IFERROR((AA3981+AB3981)/AF3981,"")</f>
        <v/>
      </c>
      <c r="AH3981" s="16"/>
    </row>
    <row r="3982" spans="1:34" x14ac:dyDescent="0.2">
      <c r="A3982" s="4" t="s">
        <v>21</v>
      </c>
      <c r="B3982" s="4" t="s">
        <v>126</v>
      </c>
      <c r="C3982" s="4" t="s">
        <v>955</v>
      </c>
      <c r="D3982" s="4" t="s">
        <v>731</v>
      </c>
      <c r="E3982" s="4" t="s">
        <v>732</v>
      </c>
      <c r="F3982" s="4" t="s">
        <v>3395</v>
      </c>
      <c r="G3982" s="4" t="s">
        <v>158</v>
      </c>
      <c r="H3982" s="4" t="s">
        <v>164</v>
      </c>
      <c r="I3982" s="16"/>
      <c r="J3982" s="16"/>
      <c r="K3982" s="16"/>
      <c r="L3982" s="16"/>
      <c r="M3982" s="16"/>
      <c r="N3982" s="16"/>
      <c r="O3982" s="17" t="str">
        <f>IFERROR(K3982/I3982,"")</f>
        <v/>
      </c>
      <c r="P3982" s="17" t="str">
        <f>IFERROR(L3982/J3982,"")</f>
        <v/>
      </c>
      <c r="Q3982" s="16"/>
      <c r="R3982" s="16"/>
      <c r="S3982" s="16"/>
      <c r="T3982" s="16"/>
      <c r="U3982" s="16"/>
      <c r="V3982" s="16"/>
      <c r="W3982" s="16"/>
      <c r="X3982" s="16"/>
      <c r="Y3982" s="16"/>
      <c r="Z3982" s="16"/>
      <c r="AA3982" s="16" t="str">
        <f>IF(COUNT(Q3982:Z3982)=0,"",SUM(Q3982:Q3982))</f>
        <v/>
      </c>
      <c r="AB3982" s="16" t="str">
        <f>IF(COUNT(Q3982:Z3982)=0,"",SUM(R3982:S3982))</f>
        <v/>
      </c>
      <c r="AC3982" s="16" t="str">
        <f>IF(COUNT(Q3982:Z3982)=0,"",SUM(T3982:V3982))</f>
        <v/>
      </c>
      <c r="AD3982" s="16" t="str">
        <f>IF(COUNT(Q3982:Z3982)=0,"",SUM(W3982:Y3982))</f>
        <v/>
      </c>
      <c r="AE3982" s="16" t="str">
        <f>IF(COUNT(Q3982:Z3982)=0,"",SUM(Z3982:Z3982))</f>
        <v/>
      </c>
      <c r="AF3982" s="16" t="str">
        <f>IF(COUNT(Q3982:Z3982)=0,"",SUM(Q3982:Z3982))</f>
        <v/>
      </c>
      <c r="AG3982" s="17" t="str">
        <f>IFERROR((AA3982+AB3982)/AF3982,"")</f>
        <v/>
      </c>
      <c r="AH3982" s="16"/>
    </row>
    <row r="3983" spans="1:34" x14ac:dyDescent="0.2">
      <c r="A3983" s="4" t="s">
        <v>21</v>
      </c>
      <c r="B3983" s="4" t="s">
        <v>126</v>
      </c>
      <c r="C3983" s="4" t="s">
        <v>955</v>
      </c>
      <c r="D3983" s="4" t="s">
        <v>731</v>
      </c>
      <c r="E3983" s="4" t="s">
        <v>732</v>
      </c>
      <c r="F3983" s="4" t="s">
        <v>3396</v>
      </c>
      <c r="G3983" s="4" t="s">
        <v>158</v>
      </c>
      <c r="H3983" s="4" t="s">
        <v>163</v>
      </c>
      <c r="I3983" s="16"/>
      <c r="J3983" s="16"/>
      <c r="K3983" s="16"/>
      <c r="L3983" s="16"/>
      <c r="M3983" s="16"/>
      <c r="N3983" s="16"/>
      <c r="O3983" s="17" t="str">
        <f>IFERROR(K3983/I3983,"")</f>
        <v/>
      </c>
      <c r="P3983" s="17" t="str">
        <f>IFERROR(L3983/J3983,"")</f>
        <v/>
      </c>
      <c r="Q3983" s="16"/>
      <c r="R3983" s="16"/>
      <c r="S3983" s="16"/>
      <c r="T3983" s="16"/>
      <c r="U3983" s="16"/>
      <c r="V3983" s="16"/>
      <c r="W3983" s="16"/>
      <c r="X3983" s="16"/>
      <c r="Y3983" s="16"/>
      <c r="Z3983" s="16"/>
      <c r="AA3983" s="16" t="str">
        <f>IF(COUNT(Q3983:Z3983)=0,"",SUM(Q3983:Q3983))</f>
        <v/>
      </c>
      <c r="AB3983" s="16" t="str">
        <f>IF(COUNT(Q3983:Z3983)=0,"",SUM(R3983:S3983))</f>
        <v/>
      </c>
      <c r="AC3983" s="16" t="str">
        <f>IF(COUNT(Q3983:Z3983)=0,"",SUM(T3983:V3983))</f>
        <v/>
      </c>
      <c r="AD3983" s="16" t="str">
        <f>IF(COUNT(Q3983:Z3983)=0,"",SUM(W3983:Y3983))</f>
        <v/>
      </c>
      <c r="AE3983" s="16" t="str">
        <f>IF(COUNT(Q3983:Z3983)=0,"",SUM(Z3983:Z3983))</f>
        <v/>
      </c>
      <c r="AF3983" s="16" t="str">
        <f>IF(COUNT(Q3983:Z3983)=0,"",SUM(Q3983:Z3983))</f>
        <v/>
      </c>
      <c r="AG3983" s="17" t="str">
        <f>IFERROR((AA3983+AB3983)/AF3983,"")</f>
        <v/>
      </c>
      <c r="AH3983" s="16"/>
    </row>
    <row r="3984" spans="1:34" x14ac:dyDescent="0.2">
      <c r="A3984" s="4" t="s">
        <v>21</v>
      </c>
      <c r="B3984" s="4" t="s">
        <v>126</v>
      </c>
      <c r="C3984" s="4" t="s">
        <v>955</v>
      </c>
      <c r="D3984" s="4" t="s">
        <v>731</v>
      </c>
      <c r="E3984" s="4" t="s">
        <v>732</v>
      </c>
      <c r="F3984" s="4" t="s">
        <v>3397</v>
      </c>
      <c r="G3984" s="4" t="s">
        <v>158</v>
      </c>
      <c r="H3984" s="4" t="s">
        <v>164</v>
      </c>
      <c r="I3984" s="16"/>
      <c r="J3984" s="16"/>
      <c r="K3984" s="16"/>
      <c r="L3984" s="16"/>
      <c r="M3984" s="16"/>
      <c r="N3984" s="16"/>
      <c r="O3984" s="17" t="str">
        <f>IFERROR(K3984/I3984,"")</f>
        <v/>
      </c>
      <c r="P3984" s="17" t="str">
        <f>IFERROR(L3984/J3984,"")</f>
        <v/>
      </c>
      <c r="Q3984" s="16"/>
      <c r="R3984" s="16"/>
      <c r="S3984" s="16"/>
      <c r="T3984" s="16"/>
      <c r="U3984" s="16"/>
      <c r="V3984" s="16"/>
      <c r="W3984" s="16"/>
      <c r="X3984" s="16"/>
      <c r="Y3984" s="16"/>
      <c r="Z3984" s="16"/>
      <c r="AA3984" s="16" t="str">
        <f>IF(COUNT(Q3984:Z3984)=0,"",SUM(Q3984:Q3984))</f>
        <v/>
      </c>
      <c r="AB3984" s="16" t="str">
        <f>IF(COUNT(Q3984:Z3984)=0,"",SUM(R3984:S3984))</f>
        <v/>
      </c>
      <c r="AC3984" s="16" t="str">
        <f>IF(COUNT(Q3984:Z3984)=0,"",SUM(T3984:V3984))</f>
        <v/>
      </c>
      <c r="AD3984" s="16" t="str">
        <f>IF(COUNT(Q3984:Z3984)=0,"",SUM(W3984:Y3984))</f>
        <v/>
      </c>
      <c r="AE3984" s="16" t="str">
        <f>IF(COUNT(Q3984:Z3984)=0,"",SUM(Z3984:Z3984))</f>
        <v/>
      </c>
      <c r="AF3984" s="16" t="str">
        <f>IF(COUNT(Q3984:Z3984)=0,"",SUM(Q3984:Z3984))</f>
        <v/>
      </c>
      <c r="AG3984" s="17" t="str">
        <f>IFERROR((AA3984+AB3984)/AF3984,"")</f>
        <v/>
      </c>
      <c r="AH3984" s="16"/>
    </row>
    <row r="3985" spans="1:34" x14ac:dyDescent="0.2">
      <c r="A3985" s="4" t="s">
        <v>21</v>
      </c>
      <c r="B3985" s="4" t="s">
        <v>126</v>
      </c>
      <c r="C3985" s="4" t="s">
        <v>955</v>
      </c>
      <c r="D3985" s="4" t="s">
        <v>731</v>
      </c>
      <c r="E3985" s="4" t="s">
        <v>732</v>
      </c>
      <c r="F3985" s="4" t="s">
        <v>3398</v>
      </c>
      <c r="G3985" s="4" t="s">
        <v>158</v>
      </c>
      <c r="H3985" s="4" t="s">
        <v>164</v>
      </c>
      <c r="I3985" s="16"/>
      <c r="J3985" s="16"/>
      <c r="K3985" s="16"/>
      <c r="L3985" s="16"/>
      <c r="M3985" s="16"/>
      <c r="N3985" s="16"/>
      <c r="O3985" s="17" t="str">
        <f>IFERROR(K3985/I3985,"")</f>
        <v/>
      </c>
      <c r="P3985" s="17" t="str">
        <f>IFERROR(L3985/J3985,"")</f>
        <v/>
      </c>
      <c r="Q3985" s="16"/>
      <c r="R3985" s="16"/>
      <c r="S3985" s="16"/>
      <c r="T3985" s="16"/>
      <c r="U3985" s="16"/>
      <c r="V3985" s="16"/>
      <c r="W3985" s="16"/>
      <c r="X3985" s="16"/>
      <c r="Y3985" s="16"/>
      <c r="Z3985" s="16"/>
      <c r="AA3985" s="16" t="str">
        <f>IF(COUNT(Q3985:Z3985)=0,"",SUM(Q3985:Q3985))</f>
        <v/>
      </c>
      <c r="AB3985" s="16" t="str">
        <f>IF(COUNT(Q3985:Z3985)=0,"",SUM(R3985:S3985))</f>
        <v/>
      </c>
      <c r="AC3985" s="16" t="str">
        <f>IF(COUNT(Q3985:Z3985)=0,"",SUM(T3985:V3985))</f>
        <v/>
      </c>
      <c r="AD3985" s="16" t="str">
        <f>IF(COUNT(Q3985:Z3985)=0,"",SUM(W3985:Y3985))</f>
        <v/>
      </c>
      <c r="AE3985" s="16" t="str">
        <f>IF(COUNT(Q3985:Z3985)=0,"",SUM(Z3985:Z3985))</f>
        <v/>
      </c>
      <c r="AF3985" s="16" t="str">
        <f>IF(COUNT(Q3985:Z3985)=0,"",SUM(Q3985:Z3985))</f>
        <v/>
      </c>
      <c r="AG3985" s="17" t="str">
        <f>IFERROR((AA3985+AB3985)/AF3985,"")</f>
        <v/>
      </c>
      <c r="AH3985" s="16"/>
    </row>
    <row r="3986" spans="1:34" x14ac:dyDescent="0.2">
      <c r="A3986" s="4" t="s">
        <v>21</v>
      </c>
      <c r="B3986" s="4" t="s">
        <v>126</v>
      </c>
      <c r="C3986" s="4" t="s">
        <v>955</v>
      </c>
      <c r="D3986" s="4" t="s">
        <v>731</v>
      </c>
      <c r="E3986" s="4" t="s">
        <v>732</v>
      </c>
      <c r="F3986" s="4" t="s">
        <v>3399</v>
      </c>
      <c r="G3986" s="4" t="s">
        <v>158</v>
      </c>
      <c r="H3986" s="4" t="s">
        <v>164</v>
      </c>
      <c r="I3986" s="16"/>
      <c r="J3986" s="16"/>
      <c r="K3986" s="16"/>
      <c r="L3986" s="16"/>
      <c r="M3986" s="16"/>
      <c r="N3986" s="16"/>
      <c r="O3986" s="17" t="str">
        <f>IFERROR(K3986/I3986,"")</f>
        <v/>
      </c>
      <c r="P3986" s="17" t="str">
        <f>IFERROR(L3986/J3986,"")</f>
        <v/>
      </c>
      <c r="Q3986" s="16"/>
      <c r="R3986" s="16"/>
      <c r="S3986" s="16"/>
      <c r="T3986" s="16"/>
      <c r="U3986" s="16"/>
      <c r="V3986" s="16"/>
      <c r="W3986" s="16"/>
      <c r="X3986" s="16"/>
      <c r="Y3986" s="16"/>
      <c r="Z3986" s="16"/>
      <c r="AA3986" s="16" t="str">
        <f>IF(COUNT(Q3986:Z3986)=0,"",SUM(Q3986:Q3986))</f>
        <v/>
      </c>
      <c r="AB3986" s="16" t="str">
        <f>IF(COUNT(Q3986:Z3986)=0,"",SUM(R3986:S3986))</f>
        <v/>
      </c>
      <c r="AC3986" s="16" t="str">
        <f>IF(COUNT(Q3986:Z3986)=0,"",SUM(T3986:V3986))</f>
        <v/>
      </c>
      <c r="AD3986" s="16" t="str">
        <f>IF(COUNT(Q3986:Z3986)=0,"",SUM(W3986:Y3986))</f>
        <v/>
      </c>
      <c r="AE3986" s="16" t="str">
        <f>IF(COUNT(Q3986:Z3986)=0,"",SUM(Z3986:Z3986))</f>
        <v/>
      </c>
      <c r="AF3986" s="16" t="str">
        <f>IF(COUNT(Q3986:Z3986)=0,"",SUM(Q3986:Z3986))</f>
        <v/>
      </c>
      <c r="AG3986" s="17" t="str">
        <f>IFERROR((AA3986+AB3986)/AF3986,"")</f>
        <v/>
      </c>
      <c r="AH3986" s="16"/>
    </row>
    <row r="3987" spans="1:34" x14ac:dyDescent="0.2">
      <c r="A3987" s="4" t="s">
        <v>21</v>
      </c>
      <c r="B3987" s="4" t="s">
        <v>126</v>
      </c>
      <c r="C3987" s="4" t="s">
        <v>955</v>
      </c>
      <c r="D3987" s="4" t="s">
        <v>731</v>
      </c>
      <c r="E3987" s="4" t="s">
        <v>732</v>
      </c>
      <c r="F3987" s="4" t="s">
        <v>3400</v>
      </c>
      <c r="G3987" s="4" t="s">
        <v>158</v>
      </c>
      <c r="H3987" s="4" t="s">
        <v>165</v>
      </c>
      <c r="I3987" s="16"/>
      <c r="J3987" s="16"/>
      <c r="K3987" s="16"/>
      <c r="L3987" s="16"/>
      <c r="M3987" s="16"/>
      <c r="N3987" s="16"/>
      <c r="O3987" s="17" t="str">
        <f>IFERROR(K3987/I3987,"")</f>
        <v/>
      </c>
      <c r="P3987" s="17" t="str">
        <f>IFERROR(L3987/J3987,"")</f>
        <v/>
      </c>
      <c r="Q3987" s="16"/>
      <c r="R3987" s="16"/>
      <c r="S3987" s="16"/>
      <c r="T3987" s="16"/>
      <c r="U3987" s="16"/>
      <c r="V3987" s="16"/>
      <c r="W3987" s="16"/>
      <c r="X3987" s="16"/>
      <c r="Y3987" s="16"/>
      <c r="Z3987" s="16"/>
      <c r="AA3987" s="16" t="str">
        <f>IF(COUNT(Q3987:Z3987)=0,"",SUM(Q3987:Q3987))</f>
        <v/>
      </c>
      <c r="AB3987" s="16" t="str">
        <f>IF(COUNT(Q3987:Z3987)=0,"",SUM(R3987:S3987))</f>
        <v/>
      </c>
      <c r="AC3987" s="16" t="str">
        <f>IF(COUNT(Q3987:Z3987)=0,"",SUM(T3987:V3987))</f>
        <v/>
      </c>
      <c r="AD3987" s="16" t="str">
        <f>IF(COUNT(Q3987:Z3987)=0,"",SUM(W3987:Y3987))</f>
        <v/>
      </c>
      <c r="AE3987" s="16" t="str">
        <f>IF(COUNT(Q3987:Z3987)=0,"",SUM(Z3987:Z3987))</f>
        <v/>
      </c>
      <c r="AF3987" s="16" t="str">
        <f>IF(COUNT(Q3987:Z3987)=0,"",SUM(Q3987:Z3987))</f>
        <v/>
      </c>
      <c r="AG3987" s="17" t="str">
        <f>IFERROR((AA3987+AB3987)/AF3987,"")</f>
        <v/>
      </c>
      <c r="AH3987" s="16"/>
    </row>
    <row r="3988" spans="1:34" x14ac:dyDescent="0.2">
      <c r="A3988" s="4" t="s">
        <v>21</v>
      </c>
      <c r="B3988" s="4" t="s">
        <v>126</v>
      </c>
      <c r="C3988" s="4" t="s">
        <v>955</v>
      </c>
      <c r="D3988" s="4" t="s">
        <v>731</v>
      </c>
      <c r="E3988" s="4" t="s">
        <v>732</v>
      </c>
      <c r="F3988" s="4" t="s">
        <v>3401</v>
      </c>
      <c r="G3988" s="4" t="s">
        <v>158</v>
      </c>
      <c r="H3988" s="4" t="s">
        <v>165</v>
      </c>
      <c r="I3988" s="16"/>
      <c r="J3988" s="16"/>
      <c r="K3988" s="16"/>
      <c r="L3988" s="16"/>
      <c r="M3988" s="16"/>
      <c r="N3988" s="16"/>
      <c r="O3988" s="17" t="str">
        <f>IFERROR(K3988/I3988,"")</f>
        <v/>
      </c>
      <c r="P3988" s="17" t="str">
        <f>IFERROR(L3988/J3988,"")</f>
        <v/>
      </c>
      <c r="Q3988" s="16"/>
      <c r="R3988" s="16"/>
      <c r="S3988" s="16"/>
      <c r="T3988" s="16"/>
      <c r="U3988" s="16"/>
      <c r="V3988" s="16"/>
      <c r="W3988" s="16"/>
      <c r="X3988" s="16"/>
      <c r="Y3988" s="16"/>
      <c r="Z3988" s="16"/>
      <c r="AA3988" s="16" t="str">
        <f>IF(COUNT(Q3988:Z3988)=0,"",SUM(Q3988:Q3988))</f>
        <v/>
      </c>
      <c r="AB3988" s="16" t="str">
        <f>IF(COUNT(Q3988:Z3988)=0,"",SUM(R3988:S3988))</f>
        <v/>
      </c>
      <c r="AC3988" s="16" t="str">
        <f>IF(COUNT(Q3988:Z3988)=0,"",SUM(T3988:V3988))</f>
        <v/>
      </c>
      <c r="AD3988" s="16" t="str">
        <f>IF(COUNT(Q3988:Z3988)=0,"",SUM(W3988:Y3988))</f>
        <v/>
      </c>
      <c r="AE3988" s="16" t="str">
        <f>IF(COUNT(Q3988:Z3988)=0,"",SUM(Z3988:Z3988))</f>
        <v/>
      </c>
      <c r="AF3988" s="16" t="str">
        <f>IF(COUNT(Q3988:Z3988)=0,"",SUM(Q3988:Z3988))</f>
        <v/>
      </c>
      <c r="AG3988" s="17" t="str">
        <f>IFERROR((AA3988+AB3988)/AF3988,"")</f>
        <v/>
      </c>
      <c r="AH3988" s="16"/>
    </row>
    <row r="3989" spans="1:34" x14ac:dyDescent="0.2">
      <c r="A3989" s="4" t="s">
        <v>21</v>
      </c>
      <c r="B3989" s="4" t="s">
        <v>126</v>
      </c>
      <c r="C3989" s="4" t="s">
        <v>955</v>
      </c>
      <c r="D3989" s="4" t="s">
        <v>734</v>
      </c>
      <c r="E3989" s="4" t="s">
        <v>735</v>
      </c>
      <c r="F3989" s="4" t="s">
        <v>3404</v>
      </c>
      <c r="G3989" s="4" t="s">
        <v>158</v>
      </c>
      <c r="H3989" s="4" t="s">
        <v>163</v>
      </c>
      <c r="I3989" s="16"/>
      <c r="J3989" s="16"/>
      <c r="K3989" s="16"/>
      <c r="L3989" s="16"/>
      <c r="M3989" s="16"/>
      <c r="N3989" s="16"/>
      <c r="O3989" s="17" t="str">
        <f>IFERROR(K3989/I3989,"")</f>
        <v/>
      </c>
      <c r="P3989" s="17" t="str">
        <f>IFERROR(L3989/J3989,"")</f>
        <v/>
      </c>
      <c r="Q3989" s="16"/>
      <c r="R3989" s="16"/>
      <c r="S3989" s="16"/>
      <c r="T3989" s="16"/>
      <c r="U3989" s="16"/>
      <c r="V3989" s="16"/>
      <c r="W3989" s="16"/>
      <c r="X3989" s="16"/>
      <c r="Y3989" s="16"/>
      <c r="Z3989" s="16"/>
      <c r="AA3989" s="16" t="str">
        <f>IF(COUNT(Q3989:Z3989)=0,"",SUM(Q3989:Q3989))</f>
        <v/>
      </c>
      <c r="AB3989" s="16" t="str">
        <f>IF(COUNT(Q3989:Z3989)=0,"",SUM(R3989:S3989))</f>
        <v/>
      </c>
      <c r="AC3989" s="16" t="str">
        <f>IF(COUNT(Q3989:Z3989)=0,"",SUM(T3989:V3989))</f>
        <v/>
      </c>
      <c r="AD3989" s="16" t="str">
        <f>IF(COUNT(Q3989:Z3989)=0,"",SUM(W3989:Y3989))</f>
        <v/>
      </c>
      <c r="AE3989" s="16" t="str">
        <f>IF(COUNT(Q3989:Z3989)=0,"",SUM(Z3989:Z3989))</f>
        <v/>
      </c>
      <c r="AF3989" s="16" t="str">
        <f>IF(COUNT(Q3989:Z3989)=0,"",SUM(Q3989:Z3989))</f>
        <v/>
      </c>
      <c r="AG3989" s="17" t="str">
        <f>IFERROR((AA3989+AB3989)/AF3989,"")</f>
        <v/>
      </c>
      <c r="AH3989" s="16"/>
    </row>
    <row r="3990" spans="1:34" x14ac:dyDescent="0.2">
      <c r="A3990" s="4" t="s">
        <v>21</v>
      </c>
      <c r="B3990" s="4" t="s">
        <v>126</v>
      </c>
      <c r="C3990" s="4" t="s">
        <v>955</v>
      </c>
      <c r="D3990" s="4" t="s">
        <v>734</v>
      </c>
      <c r="E3990" s="4" t="s">
        <v>735</v>
      </c>
      <c r="F3990" s="4" t="s">
        <v>3409</v>
      </c>
      <c r="G3990" s="4" t="s">
        <v>158</v>
      </c>
      <c r="H3990" s="4" t="s">
        <v>164</v>
      </c>
      <c r="I3990" s="16"/>
      <c r="J3990" s="16"/>
      <c r="K3990" s="16"/>
      <c r="L3990" s="16"/>
      <c r="M3990" s="16"/>
      <c r="N3990" s="16"/>
      <c r="O3990" s="17" t="str">
        <f>IFERROR(K3990/I3990,"")</f>
        <v/>
      </c>
      <c r="P3990" s="17" t="str">
        <f>IFERROR(L3990/J3990,"")</f>
        <v/>
      </c>
      <c r="Q3990" s="16"/>
      <c r="R3990" s="16"/>
      <c r="S3990" s="16"/>
      <c r="T3990" s="16"/>
      <c r="U3990" s="16"/>
      <c r="V3990" s="16"/>
      <c r="W3990" s="16"/>
      <c r="X3990" s="16"/>
      <c r="Y3990" s="16"/>
      <c r="Z3990" s="16"/>
      <c r="AA3990" s="16" t="str">
        <f>IF(COUNT(Q3990:Z3990)=0,"",SUM(Q3990:Q3990))</f>
        <v/>
      </c>
      <c r="AB3990" s="16" t="str">
        <f>IF(COUNT(Q3990:Z3990)=0,"",SUM(R3990:S3990))</f>
        <v/>
      </c>
      <c r="AC3990" s="16" t="str">
        <f>IF(COUNT(Q3990:Z3990)=0,"",SUM(T3990:V3990))</f>
        <v/>
      </c>
      <c r="AD3990" s="16" t="str">
        <f>IF(COUNT(Q3990:Z3990)=0,"",SUM(W3990:Y3990))</f>
        <v/>
      </c>
      <c r="AE3990" s="16" t="str">
        <f>IF(COUNT(Q3990:Z3990)=0,"",SUM(Z3990:Z3990))</f>
        <v/>
      </c>
      <c r="AF3990" s="16" t="str">
        <f>IF(COUNT(Q3990:Z3990)=0,"",SUM(Q3990:Z3990))</f>
        <v/>
      </c>
      <c r="AG3990" s="17" t="str">
        <f>IFERROR((AA3990+AB3990)/AF3990,"")</f>
        <v/>
      </c>
      <c r="AH3990" s="16"/>
    </row>
    <row r="3991" spans="1:34" x14ac:dyDescent="0.2">
      <c r="A3991" s="4" t="s">
        <v>21</v>
      </c>
      <c r="B3991" s="4" t="s">
        <v>126</v>
      </c>
      <c r="C3991" s="4" t="s">
        <v>955</v>
      </c>
      <c r="D3991" s="4" t="s">
        <v>734</v>
      </c>
      <c r="E3991" s="4" t="s">
        <v>735</v>
      </c>
      <c r="F3991" s="4" t="s">
        <v>3410</v>
      </c>
      <c r="G3991" s="4" t="s">
        <v>158</v>
      </c>
      <c r="H3991" s="4" t="s">
        <v>165</v>
      </c>
      <c r="I3991" s="16"/>
      <c r="J3991" s="16"/>
      <c r="K3991" s="16"/>
      <c r="L3991" s="16"/>
      <c r="M3991" s="16"/>
      <c r="N3991" s="16"/>
      <c r="O3991" s="17" t="str">
        <f>IFERROR(K3991/I3991,"")</f>
        <v/>
      </c>
      <c r="P3991" s="17" t="str">
        <f>IFERROR(L3991/J3991,"")</f>
        <v/>
      </c>
      <c r="Q3991" s="16"/>
      <c r="R3991" s="16"/>
      <c r="S3991" s="16"/>
      <c r="T3991" s="16"/>
      <c r="U3991" s="16"/>
      <c r="V3991" s="16"/>
      <c r="W3991" s="16"/>
      <c r="X3991" s="16"/>
      <c r="Y3991" s="16"/>
      <c r="Z3991" s="16"/>
      <c r="AA3991" s="16" t="str">
        <f>IF(COUNT(Q3991:Z3991)=0,"",SUM(Q3991:Q3991))</f>
        <v/>
      </c>
      <c r="AB3991" s="16" t="str">
        <f>IF(COUNT(Q3991:Z3991)=0,"",SUM(R3991:S3991))</f>
        <v/>
      </c>
      <c r="AC3991" s="16" t="str">
        <f>IF(COUNT(Q3991:Z3991)=0,"",SUM(T3991:V3991))</f>
        <v/>
      </c>
      <c r="AD3991" s="16" t="str">
        <f>IF(COUNT(Q3991:Z3991)=0,"",SUM(W3991:Y3991))</f>
        <v/>
      </c>
      <c r="AE3991" s="16" t="str">
        <f>IF(COUNT(Q3991:Z3991)=0,"",SUM(Z3991:Z3991))</f>
        <v/>
      </c>
      <c r="AF3991" s="16" t="str">
        <f>IF(COUNT(Q3991:Z3991)=0,"",SUM(Q3991:Z3991))</f>
        <v/>
      </c>
      <c r="AG3991" s="17" t="str">
        <f>IFERROR((AA3991+AB3991)/AF3991,"")</f>
        <v/>
      </c>
      <c r="AH3991" s="16"/>
    </row>
    <row r="3992" spans="1:34" x14ac:dyDescent="0.2">
      <c r="A3992" s="4" t="s">
        <v>21</v>
      </c>
      <c r="B3992" s="4" t="s">
        <v>126</v>
      </c>
      <c r="C3992" s="4" t="s">
        <v>955</v>
      </c>
      <c r="D3992" s="4" t="s">
        <v>734</v>
      </c>
      <c r="E3992" s="4" t="s">
        <v>735</v>
      </c>
      <c r="F3992" s="4" t="s">
        <v>3411</v>
      </c>
      <c r="G3992" s="4" t="s">
        <v>158</v>
      </c>
      <c r="H3992" s="4" t="s">
        <v>164</v>
      </c>
      <c r="I3992" s="16"/>
      <c r="J3992" s="16"/>
      <c r="K3992" s="16"/>
      <c r="L3992" s="16"/>
      <c r="M3992" s="16"/>
      <c r="N3992" s="16"/>
      <c r="O3992" s="17" t="str">
        <f>IFERROR(K3992/I3992,"")</f>
        <v/>
      </c>
      <c r="P3992" s="17" t="str">
        <f>IFERROR(L3992/J3992,"")</f>
        <v/>
      </c>
      <c r="Q3992" s="16"/>
      <c r="R3992" s="16"/>
      <c r="S3992" s="16"/>
      <c r="T3992" s="16"/>
      <c r="U3992" s="16"/>
      <c r="V3992" s="16"/>
      <c r="W3992" s="16"/>
      <c r="X3992" s="16"/>
      <c r="Y3992" s="16"/>
      <c r="Z3992" s="16"/>
      <c r="AA3992" s="16" t="str">
        <f>IF(COUNT(Q3992:Z3992)=0,"",SUM(Q3992:Q3992))</f>
        <v/>
      </c>
      <c r="AB3992" s="16" t="str">
        <f>IF(COUNT(Q3992:Z3992)=0,"",SUM(R3992:S3992))</f>
        <v/>
      </c>
      <c r="AC3992" s="16" t="str">
        <f>IF(COUNT(Q3992:Z3992)=0,"",SUM(T3992:V3992))</f>
        <v/>
      </c>
      <c r="AD3992" s="16" t="str">
        <f>IF(COUNT(Q3992:Z3992)=0,"",SUM(W3992:Y3992))</f>
        <v/>
      </c>
      <c r="AE3992" s="16" t="str">
        <f>IF(COUNT(Q3992:Z3992)=0,"",SUM(Z3992:Z3992))</f>
        <v/>
      </c>
      <c r="AF3992" s="16" t="str">
        <f>IF(COUNT(Q3992:Z3992)=0,"",SUM(Q3992:Z3992))</f>
        <v/>
      </c>
      <c r="AG3992" s="17" t="str">
        <f>IFERROR((AA3992+AB3992)/AF3992,"")</f>
        <v/>
      </c>
      <c r="AH3992" s="16"/>
    </row>
    <row r="3993" spans="1:34" x14ac:dyDescent="0.2">
      <c r="A3993" s="4" t="s">
        <v>21</v>
      </c>
      <c r="B3993" s="4" t="s">
        <v>126</v>
      </c>
      <c r="C3993" s="4" t="s">
        <v>955</v>
      </c>
      <c r="D3993" s="4" t="s">
        <v>734</v>
      </c>
      <c r="E3993" s="4" t="s">
        <v>735</v>
      </c>
      <c r="F3993" s="4" t="s">
        <v>3412</v>
      </c>
      <c r="G3993" s="4" t="s">
        <v>158</v>
      </c>
      <c r="H3993" s="4" t="s">
        <v>163</v>
      </c>
      <c r="I3993" s="16"/>
      <c r="J3993" s="16"/>
      <c r="K3993" s="16"/>
      <c r="L3993" s="16"/>
      <c r="M3993" s="16"/>
      <c r="N3993" s="16"/>
      <c r="O3993" s="17" t="str">
        <f>IFERROR(K3993/I3993,"")</f>
        <v/>
      </c>
      <c r="P3993" s="17" t="str">
        <f>IFERROR(L3993/J3993,"")</f>
        <v/>
      </c>
      <c r="Q3993" s="16"/>
      <c r="R3993" s="16"/>
      <c r="S3993" s="16"/>
      <c r="T3993" s="16"/>
      <c r="U3993" s="16"/>
      <c r="V3993" s="16"/>
      <c r="W3993" s="16"/>
      <c r="X3993" s="16"/>
      <c r="Y3993" s="16"/>
      <c r="Z3993" s="16"/>
      <c r="AA3993" s="16" t="str">
        <f>IF(COUNT(Q3993:Z3993)=0,"",SUM(Q3993:Q3993))</f>
        <v/>
      </c>
      <c r="AB3993" s="16" t="str">
        <f>IF(COUNT(Q3993:Z3993)=0,"",SUM(R3993:S3993))</f>
        <v/>
      </c>
      <c r="AC3993" s="16" t="str">
        <f>IF(COUNT(Q3993:Z3993)=0,"",SUM(T3993:V3993))</f>
        <v/>
      </c>
      <c r="AD3993" s="16" t="str">
        <f>IF(COUNT(Q3993:Z3993)=0,"",SUM(W3993:Y3993))</f>
        <v/>
      </c>
      <c r="AE3993" s="16" t="str">
        <f>IF(COUNT(Q3993:Z3993)=0,"",SUM(Z3993:Z3993))</f>
        <v/>
      </c>
      <c r="AF3993" s="16" t="str">
        <f>IF(COUNT(Q3993:Z3993)=0,"",SUM(Q3993:Z3993))</f>
        <v/>
      </c>
      <c r="AG3993" s="17" t="str">
        <f>IFERROR((AA3993+AB3993)/AF3993,"")</f>
        <v/>
      </c>
      <c r="AH3993" s="16"/>
    </row>
    <row r="3994" spans="1:34" x14ac:dyDescent="0.2">
      <c r="A3994" s="4" t="s">
        <v>21</v>
      </c>
      <c r="B3994" s="4" t="s">
        <v>126</v>
      </c>
      <c r="C3994" s="4" t="s">
        <v>955</v>
      </c>
      <c r="D3994" s="4" t="s">
        <v>734</v>
      </c>
      <c r="E3994" s="4" t="s">
        <v>735</v>
      </c>
      <c r="F3994" s="4" t="s">
        <v>3413</v>
      </c>
      <c r="G3994" s="4" t="s">
        <v>158</v>
      </c>
      <c r="H3994" s="4" t="s">
        <v>164</v>
      </c>
      <c r="I3994" s="16"/>
      <c r="J3994" s="16"/>
      <c r="K3994" s="16"/>
      <c r="L3994" s="16"/>
      <c r="M3994" s="16"/>
      <c r="N3994" s="16"/>
      <c r="O3994" s="17" t="str">
        <f>IFERROR(K3994/I3994,"")</f>
        <v/>
      </c>
      <c r="P3994" s="17" t="str">
        <f>IFERROR(L3994/J3994,"")</f>
        <v/>
      </c>
      <c r="Q3994" s="16"/>
      <c r="R3994" s="16"/>
      <c r="S3994" s="16"/>
      <c r="T3994" s="16"/>
      <c r="U3994" s="16"/>
      <c r="V3994" s="16"/>
      <c r="W3994" s="16"/>
      <c r="X3994" s="16"/>
      <c r="Y3994" s="16"/>
      <c r="Z3994" s="16"/>
      <c r="AA3994" s="16" t="str">
        <f>IF(COUNT(Q3994:Z3994)=0,"",SUM(Q3994:Q3994))</f>
        <v/>
      </c>
      <c r="AB3994" s="16" t="str">
        <f>IF(COUNT(Q3994:Z3994)=0,"",SUM(R3994:S3994))</f>
        <v/>
      </c>
      <c r="AC3994" s="16" t="str">
        <f>IF(COUNT(Q3994:Z3994)=0,"",SUM(T3994:V3994))</f>
        <v/>
      </c>
      <c r="AD3994" s="16" t="str">
        <f>IF(COUNT(Q3994:Z3994)=0,"",SUM(W3994:Y3994))</f>
        <v/>
      </c>
      <c r="AE3994" s="16" t="str">
        <f>IF(COUNT(Q3994:Z3994)=0,"",SUM(Z3994:Z3994))</f>
        <v/>
      </c>
      <c r="AF3994" s="16" t="str">
        <f>IF(COUNT(Q3994:Z3994)=0,"",SUM(Q3994:Z3994))</f>
        <v/>
      </c>
      <c r="AG3994" s="17" t="str">
        <f>IFERROR((AA3994+AB3994)/AF3994,"")</f>
        <v/>
      </c>
      <c r="AH3994" s="16"/>
    </row>
    <row r="3995" spans="1:34" x14ac:dyDescent="0.2">
      <c r="A3995" s="4" t="s">
        <v>21</v>
      </c>
      <c r="B3995" s="4" t="s">
        <v>126</v>
      </c>
      <c r="C3995" s="4" t="s">
        <v>955</v>
      </c>
      <c r="D3995" s="4" t="s">
        <v>734</v>
      </c>
      <c r="E3995" s="4" t="s">
        <v>735</v>
      </c>
      <c r="F3995" s="4" t="s">
        <v>3414</v>
      </c>
      <c r="G3995" s="4" t="s">
        <v>158</v>
      </c>
      <c r="H3995" s="4" t="s">
        <v>165</v>
      </c>
      <c r="I3995" s="16"/>
      <c r="J3995" s="16"/>
      <c r="K3995" s="16"/>
      <c r="L3995" s="16"/>
      <c r="M3995" s="16"/>
      <c r="N3995" s="16"/>
      <c r="O3995" s="17" t="str">
        <f>IFERROR(K3995/I3995,"")</f>
        <v/>
      </c>
      <c r="P3995" s="17" t="str">
        <f>IFERROR(L3995/J3995,"")</f>
        <v/>
      </c>
      <c r="Q3995" s="16"/>
      <c r="R3995" s="16"/>
      <c r="S3995" s="16"/>
      <c r="T3995" s="16"/>
      <c r="U3995" s="16"/>
      <c r="V3995" s="16"/>
      <c r="W3995" s="16"/>
      <c r="X3995" s="16"/>
      <c r="Y3995" s="16"/>
      <c r="Z3995" s="16"/>
      <c r="AA3995" s="16" t="str">
        <f>IF(COUNT(Q3995:Z3995)=0,"",SUM(Q3995:Q3995))</f>
        <v/>
      </c>
      <c r="AB3995" s="16" t="str">
        <f>IF(COUNT(Q3995:Z3995)=0,"",SUM(R3995:S3995))</f>
        <v/>
      </c>
      <c r="AC3995" s="16" t="str">
        <f>IF(COUNT(Q3995:Z3995)=0,"",SUM(T3995:V3995))</f>
        <v/>
      </c>
      <c r="AD3995" s="16" t="str">
        <f>IF(COUNT(Q3995:Z3995)=0,"",SUM(W3995:Y3995))</f>
        <v/>
      </c>
      <c r="AE3995" s="16" t="str">
        <f>IF(COUNT(Q3995:Z3995)=0,"",SUM(Z3995:Z3995))</f>
        <v/>
      </c>
      <c r="AF3995" s="16" t="str">
        <f>IF(COUNT(Q3995:Z3995)=0,"",SUM(Q3995:Z3995))</f>
        <v/>
      </c>
      <c r="AG3995" s="17" t="str">
        <f>IFERROR((AA3995+AB3995)/AF3995,"")</f>
        <v/>
      </c>
      <c r="AH3995" s="16"/>
    </row>
    <row r="3996" spans="1:34" x14ac:dyDescent="0.2">
      <c r="A3996" s="4" t="s">
        <v>21</v>
      </c>
      <c r="B3996" s="4" t="s">
        <v>152</v>
      </c>
      <c r="C3996" s="4" t="s">
        <v>955</v>
      </c>
      <c r="D3996" s="4" t="s">
        <v>736</v>
      </c>
      <c r="E3996" s="4" t="s">
        <v>737</v>
      </c>
      <c r="F3996" s="4" t="s">
        <v>3424</v>
      </c>
      <c r="G3996" s="4" t="s">
        <v>156</v>
      </c>
      <c r="H3996" s="4" t="s">
        <v>163</v>
      </c>
      <c r="I3996" s="16"/>
      <c r="J3996" s="16"/>
      <c r="K3996" s="16"/>
      <c r="L3996" s="16"/>
      <c r="M3996" s="16"/>
      <c r="N3996" s="16"/>
      <c r="O3996" s="17" t="str">
        <f>IFERROR(K3996/I3996,"")</f>
        <v/>
      </c>
      <c r="P3996" s="17" t="str">
        <f>IFERROR(L3996/J3996,"")</f>
        <v/>
      </c>
      <c r="Q3996" s="16"/>
      <c r="R3996" s="16"/>
      <c r="S3996" s="16"/>
      <c r="T3996" s="16"/>
      <c r="U3996" s="16"/>
      <c r="V3996" s="16"/>
      <c r="W3996" s="16"/>
      <c r="X3996" s="16"/>
      <c r="Y3996" s="16"/>
      <c r="Z3996" s="16"/>
      <c r="AA3996" s="16" t="str">
        <f>IF(COUNT(Q3996:Z3996)=0,"",SUM(Q3996:Q3996))</f>
        <v/>
      </c>
      <c r="AB3996" s="16" t="str">
        <f>IF(COUNT(Q3996:Z3996)=0,"",SUM(R3996:S3996))</f>
        <v/>
      </c>
      <c r="AC3996" s="16" t="str">
        <f>IF(COUNT(Q3996:Z3996)=0,"",SUM(T3996:V3996))</f>
        <v/>
      </c>
      <c r="AD3996" s="16" t="str">
        <f>IF(COUNT(Q3996:Z3996)=0,"",SUM(W3996:Y3996))</f>
        <v/>
      </c>
      <c r="AE3996" s="16" t="str">
        <f>IF(COUNT(Q3996:Z3996)=0,"",SUM(Z3996:Z3996))</f>
        <v/>
      </c>
      <c r="AF3996" s="16" t="str">
        <f>IF(COUNT(Q3996:Z3996)=0,"",SUM(Q3996:Z3996))</f>
        <v/>
      </c>
      <c r="AG3996" s="17" t="str">
        <f>IFERROR((AA3996+AB3996)/AF3996,"")</f>
        <v/>
      </c>
      <c r="AH3996" s="16"/>
    </row>
    <row r="3997" spans="1:34" x14ac:dyDescent="0.2">
      <c r="A3997" s="4" t="s">
        <v>21</v>
      </c>
      <c r="B3997" s="4" t="s">
        <v>152</v>
      </c>
      <c r="C3997" s="4" t="s">
        <v>955</v>
      </c>
      <c r="D3997" s="4" t="s">
        <v>739</v>
      </c>
      <c r="E3997" s="4" t="s">
        <v>740</v>
      </c>
      <c r="F3997" s="4" t="s">
        <v>3436</v>
      </c>
      <c r="G3997" s="4" t="s">
        <v>158</v>
      </c>
      <c r="H3997" s="4" t="s">
        <v>165</v>
      </c>
      <c r="I3997" s="16"/>
      <c r="J3997" s="16"/>
      <c r="K3997" s="16"/>
      <c r="L3997" s="16"/>
      <c r="M3997" s="16"/>
      <c r="N3997" s="16"/>
      <c r="O3997" s="17" t="str">
        <f>IFERROR(K3997/I3997,"")</f>
        <v/>
      </c>
      <c r="P3997" s="17" t="str">
        <f>IFERROR(L3997/J3997,"")</f>
        <v/>
      </c>
      <c r="Q3997" s="16"/>
      <c r="R3997" s="16"/>
      <c r="S3997" s="16"/>
      <c r="T3997" s="16"/>
      <c r="U3997" s="16"/>
      <c r="V3997" s="16"/>
      <c r="W3997" s="16"/>
      <c r="X3997" s="16"/>
      <c r="Y3997" s="16"/>
      <c r="Z3997" s="16"/>
      <c r="AA3997" s="16" t="str">
        <f>IF(COUNT(Q3997:Z3997)=0,"",SUM(Q3997:Q3997))</f>
        <v/>
      </c>
      <c r="AB3997" s="16" t="str">
        <f>IF(COUNT(Q3997:Z3997)=0,"",SUM(R3997:S3997))</f>
        <v/>
      </c>
      <c r="AC3997" s="16" t="str">
        <f>IF(COUNT(Q3997:Z3997)=0,"",SUM(T3997:V3997))</f>
        <v/>
      </c>
      <c r="AD3997" s="16" t="str">
        <f>IF(COUNT(Q3997:Z3997)=0,"",SUM(W3997:Y3997))</f>
        <v/>
      </c>
      <c r="AE3997" s="16" t="str">
        <f>IF(COUNT(Q3997:Z3997)=0,"",SUM(Z3997:Z3997))</f>
        <v/>
      </c>
      <c r="AF3997" s="16" t="str">
        <f>IF(COUNT(Q3997:Z3997)=0,"",SUM(Q3997:Z3997))</f>
        <v/>
      </c>
      <c r="AG3997" s="17" t="str">
        <f>IFERROR((AA3997+AB3997)/AF3997,"")</f>
        <v/>
      </c>
      <c r="AH3997" s="16"/>
    </row>
    <row r="3998" spans="1:34" x14ac:dyDescent="0.2">
      <c r="A3998" s="4" t="s">
        <v>21</v>
      </c>
      <c r="B3998" s="4" t="s">
        <v>152</v>
      </c>
      <c r="C3998" s="4" t="s">
        <v>955</v>
      </c>
      <c r="D3998" s="4" t="s">
        <v>739</v>
      </c>
      <c r="E3998" s="4" t="s">
        <v>740</v>
      </c>
      <c r="F3998" s="4" t="s">
        <v>3437</v>
      </c>
      <c r="G3998" s="4" t="s">
        <v>158</v>
      </c>
      <c r="H3998" s="4" t="s">
        <v>164</v>
      </c>
      <c r="I3998" s="16"/>
      <c r="J3998" s="16"/>
      <c r="K3998" s="16"/>
      <c r="L3998" s="16"/>
      <c r="M3998" s="16"/>
      <c r="N3998" s="16"/>
      <c r="O3998" s="17" t="str">
        <f>IFERROR(K3998/I3998,"")</f>
        <v/>
      </c>
      <c r="P3998" s="17" t="str">
        <f>IFERROR(L3998/J3998,"")</f>
        <v/>
      </c>
      <c r="Q3998" s="16"/>
      <c r="R3998" s="16"/>
      <c r="S3998" s="16"/>
      <c r="T3998" s="16"/>
      <c r="U3998" s="16"/>
      <c r="V3998" s="16"/>
      <c r="W3998" s="16"/>
      <c r="X3998" s="16"/>
      <c r="Y3998" s="16"/>
      <c r="Z3998" s="16"/>
      <c r="AA3998" s="16" t="str">
        <f>IF(COUNT(Q3998:Z3998)=0,"",SUM(Q3998:Q3998))</f>
        <v/>
      </c>
      <c r="AB3998" s="16" t="str">
        <f>IF(COUNT(Q3998:Z3998)=0,"",SUM(R3998:S3998))</f>
        <v/>
      </c>
      <c r="AC3998" s="16" t="str">
        <f>IF(COUNT(Q3998:Z3998)=0,"",SUM(T3998:V3998))</f>
        <v/>
      </c>
      <c r="AD3998" s="16" t="str">
        <f>IF(COUNT(Q3998:Z3998)=0,"",SUM(W3998:Y3998))</f>
        <v/>
      </c>
      <c r="AE3998" s="16" t="str">
        <f>IF(COUNT(Q3998:Z3998)=0,"",SUM(Z3998:Z3998))</f>
        <v/>
      </c>
      <c r="AF3998" s="16" t="str">
        <f>IF(COUNT(Q3998:Z3998)=0,"",SUM(Q3998:Z3998))</f>
        <v/>
      </c>
      <c r="AG3998" s="17" t="str">
        <f>IFERROR((AA3998+AB3998)/AF3998,"")</f>
        <v/>
      </c>
      <c r="AH3998" s="16"/>
    </row>
    <row r="3999" spans="1:34" x14ac:dyDescent="0.2">
      <c r="A3999" s="4" t="s">
        <v>21</v>
      </c>
      <c r="B3999" s="4" t="s">
        <v>152</v>
      </c>
      <c r="C3999" s="4" t="s">
        <v>955</v>
      </c>
      <c r="D3999" s="4" t="s">
        <v>739</v>
      </c>
      <c r="E3999" s="4" t="s">
        <v>740</v>
      </c>
      <c r="F3999" s="4" t="s">
        <v>3445</v>
      </c>
      <c r="G3999" s="4" t="s">
        <v>158</v>
      </c>
      <c r="H3999" s="4" t="s">
        <v>165</v>
      </c>
      <c r="I3999" s="16"/>
      <c r="J3999" s="16"/>
      <c r="K3999" s="16"/>
      <c r="L3999" s="16"/>
      <c r="M3999" s="16"/>
      <c r="N3999" s="16"/>
      <c r="O3999" s="17" t="str">
        <f>IFERROR(K3999/I3999,"")</f>
        <v/>
      </c>
      <c r="P3999" s="17" t="str">
        <f>IFERROR(L3999/J3999,"")</f>
        <v/>
      </c>
      <c r="Q3999" s="16"/>
      <c r="R3999" s="16"/>
      <c r="S3999" s="16"/>
      <c r="T3999" s="16"/>
      <c r="U3999" s="16"/>
      <c r="V3999" s="16"/>
      <c r="W3999" s="16"/>
      <c r="X3999" s="16"/>
      <c r="Y3999" s="16"/>
      <c r="Z3999" s="16"/>
      <c r="AA3999" s="16" t="str">
        <f>IF(COUNT(Q3999:Z3999)=0,"",SUM(Q3999:Q3999))</f>
        <v/>
      </c>
      <c r="AB3999" s="16" t="str">
        <f>IF(COUNT(Q3999:Z3999)=0,"",SUM(R3999:S3999))</f>
        <v/>
      </c>
      <c r="AC3999" s="16" t="str">
        <f>IF(COUNT(Q3999:Z3999)=0,"",SUM(T3999:V3999))</f>
        <v/>
      </c>
      <c r="AD3999" s="16" t="str">
        <f>IF(COUNT(Q3999:Z3999)=0,"",SUM(W3999:Y3999))</f>
        <v/>
      </c>
      <c r="AE3999" s="16" t="str">
        <f>IF(COUNT(Q3999:Z3999)=0,"",SUM(Z3999:Z3999))</f>
        <v/>
      </c>
      <c r="AF3999" s="16" t="str">
        <f>IF(COUNT(Q3999:Z3999)=0,"",SUM(Q3999:Z3999))</f>
        <v/>
      </c>
      <c r="AG3999" s="17" t="str">
        <f>IFERROR((AA3999+AB3999)/AF3999,"")</f>
        <v/>
      </c>
      <c r="AH3999" s="16"/>
    </row>
    <row r="4000" spans="1:34" x14ac:dyDescent="0.2">
      <c r="A4000" s="4" t="s">
        <v>21</v>
      </c>
      <c r="B4000" s="4" t="s">
        <v>152</v>
      </c>
      <c r="C4000" s="4" t="s">
        <v>955</v>
      </c>
      <c r="D4000" s="4" t="s">
        <v>739</v>
      </c>
      <c r="E4000" s="4" t="s">
        <v>740</v>
      </c>
      <c r="F4000" s="4" t="s">
        <v>3446</v>
      </c>
      <c r="G4000" s="4" t="s">
        <v>158</v>
      </c>
      <c r="H4000" s="4" t="s">
        <v>164</v>
      </c>
      <c r="I4000" s="16"/>
      <c r="J4000" s="16"/>
      <c r="K4000" s="16"/>
      <c r="L4000" s="16"/>
      <c r="M4000" s="16"/>
      <c r="N4000" s="16"/>
      <c r="O4000" s="17" t="str">
        <f>IFERROR(K4000/I4000,"")</f>
        <v/>
      </c>
      <c r="P4000" s="17" t="str">
        <f>IFERROR(L4000/J4000,"")</f>
        <v/>
      </c>
      <c r="Q4000" s="16"/>
      <c r="R4000" s="16"/>
      <c r="S4000" s="16"/>
      <c r="T4000" s="16"/>
      <c r="U4000" s="16"/>
      <c r="V4000" s="16"/>
      <c r="W4000" s="16"/>
      <c r="X4000" s="16"/>
      <c r="Y4000" s="16"/>
      <c r="Z4000" s="16"/>
      <c r="AA4000" s="16" t="str">
        <f>IF(COUNT(Q4000:Z4000)=0,"",SUM(Q4000:Q4000))</f>
        <v/>
      </c>
      <c r="AB4000" s="16" t="str">
        <f>IF(COUNT(Q4000:Z4000)=0,"",SUM(R4000:S4000))</f>
        <v/>
      </c>
      <c r="AC4000" s="16" t="str">
        <f>IF(COUNT(Q4000:Z4000)=0,"",SUM(T4000:V4000))</f>
        <v/>
      </c>
      <c r="AD4000" s="16" t="str">
        <f>IF(COUNT(Q4000:Z4000)=0,"",SUM(W4000:Y4000))</f>
        <v/>
      </c>
      <c r="AE4000" s="16" t="str">
        <f>IF(COUNT(Q4000:Z4000)=0,"",SUM(Z4000:Z4000))</f>
        <v/>
      </c>
      <c r="AF4000" s="16" t="str">
        <f>IF(COUNT(Q4000:Z4000)=0,"",SUM(Q4000:Z4000))</f>
        <v/>
      </c>
      <c r="AG4000" s="17" t="str">
        <f>IFERROR((AA4000+AB4000)/AF4000,"")</f>
        <v/>
      </c>
      <c r="AH4000" s="16"/>
    </row>
    <row r="4001" spans="1:34" x14ac:dyDescent="0.2">
      <c r="A4001" s="4" t="s">
        <v>21</v>
      </c>
      <c r="B4001" s="4" t="s">
        <v>152</v>
      </c>
      <c r="C4001" s="4" t="s">
        <v>955</v>
      </c>
      <c r="D4001" s="4" t="s">
        <v>739</v>
      </c>
      <c r="E4001" s="4" t="s">
        <v>740</v>
      </c>
      <c r="F4001" s="4" t="s">
        <v>3454</v>
      </c>
      <c r="G4001" s="4" t="s">
        <v>158</v>
      </c>
      <c r="H4001" s="4" t="s">
        <v>165</v>
      </c>
      <c r="I4001" s="16"/>
      <c r="J4001" s="16"/>
      <c r="K4001" s="16"/>
      <c r="L4001" s="16"/>
      <c r="M4001" s="16"/>
      <c r="N4001" s="16"/>
      <c r="O4001" s="17" t="str">
        <f>IFERROR(K4001/I4001,"")</f>
        <v/>
      </c>
      <c r="P4001" s="17" t="str">
        <f>IFERROR(L4001/J4001,"")</f>
        <v/>
      </c>
      <c r="Q4001" s="16"/>
      <c r="R4001" s="16"/>
      <c r="S4001" s="16"/>
      <c r="T4001" s="16"/>
      <c r="U4001" s="16"/>
      <c r="V4001" s="16"/>
      <c r="W4001" s="16"/>
      <c r="X4001" s="16"/>
      <c r="Y4001" s="16"/>
      <c r="Z4001" s="16"/>
      <c r="AA4001" s="16" t="str">
        <f>IF(COUNT(Q4001:Z4001)=0,"",SUM(Q4001:Q4001))</f>
        <v/>
      </c>
      <c r="AB4001" s="16" t="str">
        <f>IF(COUNT(Q4001:Z4001)=0,"",SUM(R4001:S4001))</f>
        <v/>
      </c>
      <c r="AC4001" s="16" t="str">
        <f>IF(COUNT(Q4001:Z4001)=0,"",SUM(T4001:V4001))</f>
        <v/>
      </c>
      <c r="AD4001" s="16" t="str">
        <f>IF(COUNT(Q4001:Z4001)=0,"",SUM(W4001:Y4001))</f>
        <v/>
      </c>
      <c r="AE4001" s="16" t="str">
        <f>IF(COUNT(Q4001:Z4001)=0,"",SUM(Z4001:Z4001))</f>
        <v/>
      </c>
      <c r="AF4001" s="16" t="str">
        <f>IF(COUNT(Q4001:Z4001)=0,"",SUM(Q4001:Z4001))</f>
        <v/>
      </c>
      <c r="AG4001" s="17" t="str">
        <f>IFERROR((AA4001+AB4001)/AF4001,"")</f>
        <v/>
      </c>
      <c r="AH4001" s="16"/>
    </row>
    <row r="4002" spans="1:34" x14ac:dyDescent="0.2">
      <c r="A4002" s="4" t="s">
        <v>21</v>
      </c>
      <c r="B4002" s="4" t="s">
        <v>152</v>
      </c>
      <c r="C4002" s="4" t="s">
        <v>955</v>
      </c>
      <c r="D4002" s="4" t="s">
        <v>739</v>
      </c>
      <c r="E4002" s="4" t="s">
        <v>740</v>
      </c>
      <c r="F4002" s="4" t="s">
        <v>3455</v>
      </c>
      <c r="G4002" s="4" t="s">
        <v>158</v>
      </c>
      <c r="H4002" s="4" t="s">
        <v>164</v>
      </c>
      <c r="I4002" s="16"/>
      <c r="J4002" s="16"/>
      <c r="K4002" s="16"/>
      <c r="L4002" s="16"/>
      <c r="M4002" s="16"/>
      <c r="N4002" s="16"/>
      <c r="O4002" s="17" t="str">
        <f>IFERROR(K4002/I4002,"")</f>
        <v/>
      </c>
      <c r="P4002" s="17" t="str">
        <f>IFERROR(L4002/J4002,"")</f>
        <v/>
      </c>
      <c r="Q4002" s="16"/>
      <c r="R4002" s="16"/>
      <c r="S4002" s="16"/>
      <c r="T4002" s="16"/>
      <c r="U4002" s="16"/>
      <c r="V4002" s="16"/>
      <c r="W4002" s="16"/>
      <c r="X4002" s="16"/>
      <c r="Y4002" s="16"/>
      <c r="Z4002" s="16"/>
      <c r="AA4002" s="16" t="str">
        <f>IF(COUNT(Q4002:Z4002)=0,"",SUM(Q4002:Q4002))</f>
        <v/>
      </c>
      <c r="AB4002" s="16" t="str">
        <f>IF(COUNT(Q4002:Z4002)=0,"",SUM(R4002:S4002))</f>
        <v/>
      </c>
      <c r="AC4002" s="16" t="str">
        <f>IF(COUNT(Q4002:Z4002)=0,"",SUM(T4002:V4002))</f>
        <v/>
      </c>
      <c r="AD4002" s="16" t="str">
        <f>IF(COUNT(Q4002:Z4002)=0,"",SUM(W4002:Y4002))</f>
        <v/>
      </c>
      <c r="AE4002" s="16" t="str">
        <f>IF(COUNT(Q4002:Z4002)=0,"",SUM(Z4002:Z4002))</f>
        <v/>
      </c>
      <c r="AF4002" s="16" t="str">
        <f>IF(COUNT(Q4002:Z4002)=0,"",SUM(Q4002:Z4002))</f>
        <v/>
      </c>
      <c r="AG4002" s="17" t="str">
        <f>IFERROR((AA4002+AB4002)/AF4002,"")</f>
        <v/>
      </c>
      <c r="AH4002" s="16"/>
    </row>
    <row r="4003" spans="1:34" x14ac:dyDescent="0.2">
      <c r="A4003" s="4" t="s">
        <v>21</v>
      </c>
      <c r="B4003" s="4" t="s">
        <v>143</v>
      </c>
      <c r="C4003" s="4" t="s">
        <v>1036</v>
      </c>
      <c r="D4003" s="4" t="s">
        <v>744</v>
      </c>
      <c r="E4003" s="4" t="s">
        <v>745</v>
      </c>
      <c r="F4003" s="4" t="s">
        <v>3483</v>
      </c>
      <c r="G4003" s="4" t="s">
        <v>157</v>
      </c>
      <c r="H4003" s="4" t="s">
        <v>164</v>
      </c>
      <c r="I4003" s="16"/>
      <c r="J4003" s="16"/>
      <c r="K4003" s="16"/>
      <c r="L4003" s="16"/>
      <c r="M4003" s="16"/>
      <c r="N4003" s="16"/>
      <c r="O4003" s="17" t="str">
        <f>IFERROR(K4003/I4003,"")</f>
        <v/>
      </c>
      <c r="P4003" s="17" t="str">
        <f>IFERROR(L4003/J4003,"")</f>
        <v/>
      </c>
      <c r="Q4003" s="16"/>
      <c r="R4003" s="16"/>
      <c r="S4003" s="16"/>
      <c r="T4003" s="16"/>
      <c r="U4003" s="16"/>
      <c r="V4003" s="16"/>
      <c r="W4003" s="16"/>
      <c r="X4003" s="16"/>
      <c r="Y4003" s="16"/>
      <c r="Z4003" s="16"/>
      <c r="AA4003" s="16" t="str">
        <f>IF(COUNT(Q4003:Z4003)=0,"",SUM(Q4003:Q4003))</f>
        <v/>
      </c>
      <c r="AB4003" s="16" t="str">
        <f>IF(COUNT(Q4003:Z4003)=0,"",SUM(R4003:S4003))</f>
        <v/>
      </c>
      <c r="AC4003" s="16" t="str">
        <f>IF(COUNT(Q4003:Z4003)=0,"",SUM(T4003:V4003))</f>
        <v/>
      </c>
      <c r="AD4003" s="16" t="str">
        <f>IF(COUNT(Q4003:Z4003)=0,"",SUM(W4003:Y4003))</f>
        <v/>
      </c>
      <c r="AE4003" s="16" t="str">
        <f>IF(COUNT(Q4003:Z4003)=0,"",SUM(Z4003:Z4003))</f>
        <v/>
      </c>
      <c r="AF4003" s="16" t="str">
        <f>IF(COUNT(Q4003:Z4003)=0,"",SUM(Q4003:Z4003))</f>
        <v/>
      </c>
      <c r="AG4003" s="17" t="str">
        <f>IFERROR((AA4003+AB4003)/AF4003,"")</f>
        <v/>
      </c>
      <c r="AH4003" s="16"/>
    </row>
    <row r="4004" spans="1:34" x14ac:dyDescent="0.2">
      <c r="A4004" s="4" t="s">
        <v>21</v>
      </c>
      <c r="B4004" s="4" t="s">
        <v>143</v>
      </c>
      <c r="C4004" s="4" t="s">
        <v>1036</v>
      </c>
      <c r="D4004" s="4" t="s">
        <v>744</v>
      </c>
      <c r="E4004" s="4" t="s">
        <v>745</v>
      </c>
      <c r="F4004" s="4" t="s">
        <v>3485</v>
      </c>
      <c r="G4004" s="4" t="s">
        <v>157</v>
      </c>
      <c r="H4004" s="4" t="s">
        <v>165</v>
      </c>
      <c r="I4004" s="16"/>
      <c r="J4004" s="16"/>
      <c r="K4004" s="16"/>
      <c r="L4004" s="16"/>
      <c r="M4004" s="16"/>
      <c r="N4004" s="16"/>
      <c r="O4004" s="17" t="str">
        <f>IFERROR(K4004/I4004,"")</f>
        <v/>
      </c>
      <c r="P4004" s="17" t="str">
        <f>IFERROR(L4004/J4004,"")</f>
        <v/>
      </c>
      <c r="Q4004" s="16"/>
      <c r="R4004" s="16"/>
      <c r="S4004" s="16"/>
      <c r="T4004" s="16"/>
      <c r="U4004" s="16"/>
      <c r="V4004" s="16"/>
      <c r="W4004" s="16"/>
      <c r="X4004" s="16"/>
      <c r="Y4004" s="16"/>
      <c r="Z4004" s="16"/>
      <c r="AA4004" s="16" t="str">
        <f>IF(COUNT(Q4004:Z4004)=0,"",SUM(Q4004:Q4004))</f>
        <v/>
      </c>
      <c r="AB4004" s="16" t="str">
        <f>IF(COUNT(Q4004:Z4004)=0,"",SUM(R4004:S4004))</f>
        <v/>
      </c>
      <c r="AC4004" s="16" t="str">
        <f>IF(COUNT(Q4004:Z4004)=0,"",SUM(T4004:V4004))</f>
        <v/>
      </c>
      <c r="AD4004" s="16" t="str">
        <f>IF(COUNT(Q4004:Z4004)=0,"",SUM(W4004:Y4004))</f>
        <v/>
      </c>
      <c r="AE4004" s="16" t="str">
        <f>IF(COUNT(Q4004:Z4004)=0,"",SUM(Z4004:Z4004))</f>
        <v/>
      </c>
      <c r="AF4004" s="16" t="str">
        <f>IF(COUNT(Q4004:Z4004)=0,"",SUM(Q4004:Z4004))</f>
        <v/>
      </c>
      <c r="AG4004" s="17" t="str">
        <f>IFERROR((AA4004+AB4004)/AF4004,"")</f>
        <v/>
      </c>
      <c r="AH4004" s="16"/>
    </row>
    <row r="4005" spans="1:34" x14ac:dyDescent="0.2">
      <c r="A4005" s="4" t="s">
        <v>21</v>
      </c>
      <c r="B4005" s="4" t="s">
        <v>143</v>
      </c>
      <c r="C4005" s="4" t="s">
        <v>1036</v>
      </c>
      <c r="D4005" s="4" t="s">
        <v>744</v>
      </c>
      <c r="E4005" s="4" t="s">
        <v>745</v>
      </c>
      <c r="F4005" s="4" t="s">
        <v>3489</v>
      </c>
      <c r="G4005" s="4" t="s">
        <v>157</v>
      </c>
      <c r="H4005" s="4" t="s">
        <v>164</v>
      </c>
      <c r="I4005" s="16"/>
      <c r="J4005" s="16"/>
      <c r="K4005" s="16"/>
      <c r="L4005" s="16"/>
      <c r="M4005" s="16"/>
      <c r="N4005" s="16"/>
      <c r="O4005" s="17" t="str">
        <f>IFERROR(K4005/I4005,"")</f>
        <v/>
      </c>
      <c r="P4005" s="17" t="str">
        <f>IFERROR(L4005/J4005,"")</f>
        <v/>
      </c>
      <c r="Q4005" s="16"/>
      <c r="R4005" s="16"/>
      <c r="S4005" s="16"/>
      <c r="T4005" s="16"/>
      <c r="U4005" s="16"/>
      <c r="V4005" s="16"/>
      <c r="W4005" s="16"/>
      <c r="X4005" s="16"/>
      <c r="Y4005" s="16"/>
      <c r="Z4005" s="16"/>
      <c r="AA4005" s="16" t="str">
        <f>IF(COUNT(Q4005:Z4005)=0,"",SUM(Q4005:Q4005))</f>
        <v/>
      </c>
      <c r="AB4005" s="16" t="str">
        <f>IF(COUNT(Q4005:Z4005)=0,"",SUM(R4005:S4005))</f>
        <v/>
      </c>
      <c r="AC4005" s="16" t="str">
        <f>IF(COUNT(Q4005:Z4005)=0,"",SUM(T4005:V4005))</f>
        <v/>
      </c>
      <c r="AD4005" s="16" t="str">
        <f>IF(COUNT(Q4005:Z4005)=0,"",SUM(W4005:Y4005))</f>
        <v/>
      </c>
      <c r="AE4005" s="16" t="str">
        <f>IF(COUNT(Q4005:Z4005)=0,"",SUM(Z4005:Z4005))</f>
        <v/>
      </c>
      <c r="AF4005" s="16" t="str">
        <f>IF(COUNT(Q4005:Z4005)=0,"",SUM(Q4005:Z4005))</f>
        <v/>
      </c>
      <c r="AG4005" s="17" t="str">
        <f>IFERROR((AA4005+AB4005)/AF4005,"")</f>
        <v/>
      </c>
      <c r="AH4005" s="16"/>
    </row>
    <row r="4006" spans="1:34" x14ac:dyDescent="0.2">
      <c r="A4006" s="4" t="s">
        <v>21</v>
      </c>
      <c r="B4006" s="4" t="s">
        <v>143</v>
      </c>
      <c r="C4006" s="4" t="s">
        <v>1036</v>
      </c>
      <c r="D4006" s="4" t="s">
        <v>744</v>
      </c>
      <c r="E4006" s="4" t="s">
        <v>745</v>
      </c>
      <c r="F4006" s="4" t="s">
        <v>3491</v>
      </c>
      <c r="G4006" s="4" t="s">
        <v>157</v>
      </c>
      <c r="H4006" s="4" t="s">
        <v>165</v>
      </c>
      <c r="I4006" s="16"/>
      <c r="J4006" s="16"/>
      <c r="K4006" s="16"/>
      <c r="L4006" s="16"/>
      <c r="M4006" s="16"/>
      <c r="N4006" s="16"/>
      <c r="O4006" s="17" t="str">
        <f>IFERROR(K4006/I4006,"")</f>
        <v/>
      </c>
      <c r="P4006" s="17" t="str">
        <f>IFERROR(L4006/J4006,"")</f>
        <v/>
      </c>
      <c r="Q4006" s="16"/>
      <c r="R4006" s="16"/>
      <c r="S4006" s="16"/>
      <c r="T4006" s="16"/>
      <c r="U4006" s="16"/>
      <c r="V4006" s="16"/>
      <c r="W4006" s="16"/>
      <c r="X4006" s="16"/>
      <c r="Y4006" s="16"/>
      <c r="Z4006" s="16"/>
      <c r="AA4006" s="16" t="str">
        <f>IF(COUNT(Q4006:Z4006)=0,"",SUM(Q4006:Q4006))</f>
        <v/>
      </c>
      <c r="AB4006" s="16" t="str">
        <f>IF(COUNT(Q4006:Z4006)=0,"",SUM(R4006:S4006))</f>
        <v/>
      </c>
      <c r="AC4006" s="16" t="str">
        <f>IF(COUNT(Q4006:Z4006)=0,"",SUM(T4006:V4006))</f>
        <v/>
      </c>
      <c r="AD4006" s="16" t="str">
        <f>IF(COUNT(Q4006:Z4006)=0,"",SUM(W4006:Y4006))</f>
        <v/>
      </c>
      <c r="AE4006" s="16" t="str">
        <f>IF(COUNT(Q4006:Z4006)=0,"",SUM(Z4006:Z4006))</f>
        <v/>
      </c>
      <c r="AF4006" s="16" t="str">
        <f>IF(COUNT(Q4006:Z4006)=0,"",SUM(Q4006:Z4006))</f>
        <v/>
      </c>
      <c r="AG4006" s="17" t="str">
        <f>IFERROR((AA4006+AB4006)/AF4006,"")</f>
        <v/>
      </c>
      <c r="AH4006" s="16"/>
    </row>
    <row r="4007" spans="1:34" x14ac:dyDescent="0.2">
      <c r="A4007" s="4" t="s">
        <v>21</v>
      </c>
      <c r="B4007" s="4" t="s">
        <v>143</v>
      </c>
      <c r="C4007" s="4" t="s">
        <v>1036</v>
      </c>
      <c r="D4007" s="4" t="s">
        <v>744</v>
      </c>
      <c r="E4007" s="4" t="s">
        <v>745</v>
      </c>
      <c r="F4007" s="4" t="s">
        <v>3495</v>
      </c>
      <c r="G4007" s="4" t="s">
        <v>157</v>
      </c>
      <c r="H4007" s="4" t="s">
        <v>164</v>
      </c>
      <c r="I4007" s="16"/>
      <c r="J4007" s="16"/>
      <c r="K4007" s="16"/>
      <c r="L4007" s="16"/>
      <c r="M4007" s="16"/>
      <c r="N4007" s="16"/>
      <c r="O4007" s="17" t="str">
        <f>IFERROR(K4007/I4007,"")</f>
        <v/>
      </c>
      <c r="P4007" s="17" t="str">
        <f>IFERROR(L4007/J4007,"")</f>
        <v/>
      </c>
      <c r="Q4007" s="16"/>
      <c r="R4007" s="16"/>
      <c r="S4007" s="16"/>
      <c r="T4007" s="16"/>
      <c r="U4007" s="16"/>
      <c r="V4007" s="16"/>
      <c r="W4007" s="16"/>
      <c r="X4007" s="16"/>
      <c r="Y4007" s="16"/>
      <c r="Z4007" s="16"/>
      <c r="AA4007" s="16" t="str">
        <f>IF(COUNT(Q4007:Z4007)=0,"",SUM(Q4007:Q4007))</f>
        <v/>
      </c>
      <c r="AB4007" s="16" t="str">
        <f>IF(COUNT(Q4007:Z4007)=0,"",SUM(R4007:S4007))</f>
        <v/>
      </c>
      <c r="AC4007" s="16" t="str">
        <f>IF(COUNT(Q4007:Z4007)=0,"",SUM(T4007:V4007))</f>
        <v/>
      </c>
      <c r="AD4007" s="16" t="str">
        <f>IF(COUNT(Q4007:Z4007)=0,"",SUM(W4007:Y4007))</f>
        <v/>
      </c>
      <c r="AE4007" s="16" t="str">
        <f>IF(COUNT(Q4007:Z4007)=0,"",SUM(Z4007:Z4007))</f>
        <v/>
      </c>
      <c r="AF4007" s="16" t="str">
        <f>IF(COUNT(Q4007:Z4007)=0,"",SUM(Q4007:Z4007))</f>
        <v/>
      </c>
      <c r="AG4007" s="17" t="str">
        <f>IFERROR((AA4007+AB4007)/AF4007,"")</f>
        <v/>
      </c>
      <c r="AH4007" s="16"/>
    </row>
    <row r="4008" spans="1:34" x14ac:dyDescent="0.2">
      <c r="A4008" s="4" t="s">
        <v>21</v>
      </c>
      <c r="B4008" s="4" t="s">
        <v>143</v>
      </c>
      <c r="C4008" s="4" t="s">
        <v>1036</v>
      </c>
      <c r="D4008" s="4" t="s">
        <v>744</v>
      </c>
      <c r="E4008" s="4" t="s">
        <v>745</v>
      </c>
      <c r="F4008" s="4" t="s">
        <v>3497</v>
      </c>
      <c r="G4008" s="4" t="s">
        <v>157</v>
      </c>
      <c r="H4008" s="4" t="s">
        <v>165</v>
      </c>
      <c r="I4008" s="16"/>
      <c r="J4008" s="16"/>
      <c r="K4008" s="16"/>
      <c r="L4008" s="16"/>
      <c r="M4008" s="16"/>
      <c r="N4008" s="16"/>
      <c r="O4008" s="17" t="str">
        <f>IFERROR(K4008/I4008,"")</f>
        <v/>
      </c>
      <c r="P4008" s="17" t="str">
        <f>IFERROR(L4008/J4008,"")</f>
        <v/>
      </c>
      <c r="Q4008" s="16"/>
      <c r="R4008" s="16"/>
      <c r="S4008" s="16"/>
      <c r="T4008" s="16"/>
      <c r="U4008" s="16"/>
      <c r="V4008" s="16"/>
      <c r="W4008" s="16"/>
      <c r="X4008" s="16"/>
      <c r="Y4008" s="16"/>
      <c r="Z4008" s="16"/>
      <c r="AA4008" s="16" t="str">
        <f>IF(COUNT(Q4008:Z4008)=0,"",SUM(Q4008:Q4008))</f>
        <v/>
      </c>
      <c r="AB4008" s="16" t="str">
        <f>IF(COUNT(Q4008:Z4008)=0,"",SUM(R4008:S4008))</f>
        <v/>
      </c>
      <c r="AC4008" s="16" t="str">
        <f>IF(COUNT(Q4008:Z4008)=0,"",SUM(T4008:V4008))</f>
        <v/>
      </c>
      <c r="AD4008" s="16" t="str">
        <f>IF(COUNT(Q4008:Z4008)=0,"",SUM(W4008:Y4008))</f>
        <v/>
      </c>
      <c r="AE4008" s="16" t="str">
        <f>IF(COUNT(Q4008:Z4008)=0,"",SUM(Z4008:Z4008))</f>
        <v/>
      </c>
      <c r="AF4008" s="16" t="str">
        <f>IF(COUNT(Q4008:Z4008)=0,"",SUM(Q4008:Z4008))</f>
        <v/>
      </c>
      <c r="AG4008" s="17" t="str">
        <f>IFERROR((AA4008+AB4008)/AF4008,"")</f>
        <v/>
      </c>
      <c r="AH4008" s="16"/>
    </row>
    <row r="4009" spans="1:34" x14ac:dyDescent="0.2">
      <c r="A4009" s="4" t="s">
        <v>21</v>
      </c>
      <c r="B4009" s="4" t="s">
        <v>143</v>
      </c>
      <c r="C4009" s="4" t="s">
        <v>1036</v>
      </c>
      <c r="D4009" s="4" t="s">
        <v>744</v>
      </c>
      <c r="E4009" s="4" t="s">
        <v>745</v>
      </c>
      <c r="F4009" s="4" t="s">
        <v>3501</v>
      </c>
      <c r="G4009" s="4" t="s">
        <v>157</v>
      </c>
      <c r="H4009" s="4" t="s">
        <v>164</v>
      </c>
      <c r="I4009" s="16"/>
      <c r="J4009" s="16"/>
      <c r="K4009" s="16"/>
      <c r="L4009" s="16"/>
      <c r="M4009" s="16"/>
      <c r="N4009" s="16"/>
      <c r="O4009" s="17" t="str">
        <f>IFERROR(K4009/I4009,"")</f>
        <v/>
      </c>
      <c r="P4009" s="17" t="str">
        <f>IFERROR(L4009/J4009,"")</f>
        <v/>
      </c>
      <c r="Q4009" s="16"/>
      <c r="R4009" s="16"/>
      <c r="S4009" s="16"/>
      <c r="T4009" s="16"/>
      <c r="U4009" s="16"/>
      <c r="V4009" s="16"/>
      <c r="W4009" s="16"/>
      <c r="X4009" s="16"/>
      <c r="Y4009" s="16"/>
      <c r="Z4009" s="16"/>
      <c r="AA4009" s="16" t="str">
        <f>IF(COUNT(Q4009:Z4009)=0,"",SUM(Q4009:Q4009))</f>
        <v/>
      </c>
      <c r="AB4009" s="16" t="str">
        <f>IF(COUNT(Q4009:Z4009)=0,"",SUM(R4009:S4009))</f>
        <v/>
      </c>
      <c r="AC4009" s="16" t="str">
        <f>IF(COUNT(Q4009:Z4009)=0,"",SUM(T4009:V4009))</f>
        <v/>
      </c>
      <c r="AD4009" s="16" t="str">
        <f>IF(COUNT(Q4009:Z4009)=0,"",SUM(W4009:Y4009))</f>
        <v/>
      </c>
      <c r="AE4009" s="16" t="str">
        <f>IF(COUNT(Q4009:Z4009)=0,"",SUM(Z4009:Z4009))</f>
        <v/>
      </c>
      <c r="AF4009" s="16" t="str">
        <f>IF(COUNT(Q4009:Z4009)=0,"",SUM(Q4009:Z4009))</f>
        <v/>
      </c>
      <c r="AG4009" s="17" t="str">
        <f>IFERROR((AA4009+AB4009)/AF4009,"")</f>
        <v/>
      </c>
      <c r="AH4009" s="16"/>
    </row>
    <row r="4010" spans="1:34" x14ac:dyDescent="0.2">
      <c r="A4010" s="4" t="s">
        <v>21</v>
      </c>
      <c r="B4010" s="4" t="s">
        <v>143</v>
      </c>
      <c r="C4010" s="4" t="s">
        <v>1036</v>
      </c>
      <c r="D4010" s="4" t="s">
        <v>744</v>
      </c>
      <c r="E4010" s="4" t="s">
        <v>745</v>
      </c>
      <c r="F4010" s="4" t="s">
        <v>3503</v>
      </c>
      <c r="G4010" s="4" t="s">
        <v>157</v>
      </c>
      <c r="H4010" s="4" t="s">
        <v>165</v>
      </c>
      <c r="I4010" s="16"/>
      <c r="J4010" s="16"/>
      <c r="K4010" s="16"/>
      <c r="L4010" s="16"/>
      <c r="M4010" s="16"/>
      <c r="N4010" s="16"/>
      <c r="O4010" s="17" t="str">
        <f>IFERROR(K4010/I4010,"")</f>
        <v/>
      </c>
      <c r="P4010" s="17" t="str">
        <f>IFERROR(L4010/J4010,"")</f>
        <v/>
      </c>
      <c r="Q4010" s="16"/>
      <c r="R4010" s="16"/>
      <c r="S4010" s="16"/>
      <c r="T4010" s="16"/>
      <c r="U4010" s="16"/>
      <c r="V4010" s="16"/>
      <c r="W4010" s="16"/>
      <c r="X4010" s="16"/>
      <c r="Y4010" s="16"/>
      <c r="Z4010" s="16"/>
      <c r="AA4010" s="16" t="str">
        <f>IF(COUNT(Q4010:Z4010)=0,"",SUM(Q4010:Q4010))</f>
        <v/>
      </c>
      <c r="AB4010" s="16" t="str">
        <f>IF(COUNT(Q4010:Z4010)=0,"",SUM(R4010:S4010))</f>
        <v/>
      </c>
      <c r="AC4010" s="16" t="str">
        <f>IF(COUNT(Q4010:Z4010)=0,"",SUM(T4010:V4010))</f>
        <v/>
      </c>
      <c r="AD4010" s="16" t="str">
        <f>IF(COUNT(Q4010:Z4010)=0,"",SUM(W4010:Y4010))</f>
        <v/>
      </c>
      <c r="AE4010" s="16" t="str">
        <f>IF(COUNT(Q4010:Z4010)=0,"",SUM(Z4010:Z4010))</f>
        <v/>
      </c>
      <c r="AF4010" s="16" t="str">
        <f>IF(COUNT(Q4010:Z4010)=0,"",SUM(Q4010:Z4010))</f>
        <v/>
      </c>
      <c r="AG4010" s="17" t="str">
        <f>IFERROR((AA4010+AB4010)/AF4010,"")</f>
        <v/>
      </c>
      <c r="AH4010" s="16"/>
    </row>
    <row r="4011" spans="1:34" x14ac:dyDescent="0.2">
      <c r="A4011" s="4" t="s">
        <v>21</v>
      </c>
      <c r="B4011" s="4" t="s">
        <v>143</v>
      </c>
      <c r="C4011" s="4" t="s">
        <v>1036</v>
      </c>
      <c r="D4011" s="4" t="s">
        <v>744</v>
      </c>
      <c r="E4011" s="4" t="s">
        <v>745</v>
      </c>
      <c r="F4011" s="4" t="s">
        <v>3507</v>
      </c>
      <c r="G4011" s="4" t="s">
        <v>157</v>
      </c>
      <c r="H4011" s="4" t="s">
        <v>164</v>
      </c>
      <c r="I4011" s="16"/>
      <c r="J4011" s="16"/>
      <c r="K4011" s="16"/>
      <c r="L4011" s="16"/>
      <c r="M4011" s="16"/>
      <c r="N4011" s="16"/>
      <c r="O4011" s="17" t="str">
        <f>IFERROR(K4011/I4011,"")</f>
        <v/>
      </c>
      <c r="P4011" s="17" t="str">
        <f>IFERROR(L4011/J4011,"")</f>
        <v/>
      </c>
      <c r="Q4011" s="16"/>
      <c r="R4011" s="16"/>
      <c r="S4011" s="16"/>
      <c r="T4011" s="16"/>
      <c r="U4011" s="16"/>
      <c r="V4011" s="16"/>
      <c r="W4011" s="16"/>
      <c r="X4011" s="16"/>
      <c r="Y4011" s="16"/>
      <c r="Z4011" s="16"/>
      <c r="AA4011" s="16" t="str">
        <f>IF(COUNT(Q4011:Z4011)=0,"",SUM(Q4011:Q4011))</f>
        <v/>
      </c>
      <c r="AB4011" s="16" t="str">
        <f>IF(COUNT(Q4011:Z4011)=0,"",SUM(R4011:S4011))</f>
        <v/>
      </c>
      <c r="AC4011" s="16" t="str">
        <f>IF(COUNT(Q4011:Z4011)=0,"",SUM(T4011:V4011))</f>
        <v/>
      </c>
      <c r="AD4011" s="16" t="str">
        <f>IF(COUNT(Q4011:Z4011)=0,"",SUM(W4011:Y4011))</f>
        <v/>
      </c>
      <c r="AE4011" s="16" t="str">
        <f>IF(COUNT(Q4011:Z4011)=0,"",SUM(Z4011:Z4011))</f>
        <v/>
      </c>
      <c r="AF4011" s="16" t="str">
        <f>IF(COUNT(Q4011:Z4011)=0,"",SUM(Q4011:Z4011))</f>
        <v/>
      </c>
      <c r="AG4011" s="17" t="str">
        <f>IFERROR((AA4011+AB4011)/AF4011,"")</f>
        <v/>
      </c>
      <c r="AH4011" s="16"/>
    </row>
    <row r="4012" spans="1:34" x14ac:dyDescent="0.2">
      <c r="A4012" s="4" t="s">
        <v>21</v>
      </c>
      <c r="B4012" s="4" t="s">
        <v>143</v>
      </c>
      <c r="C4012" s="4" t="s">
        <v>1036</v>
      </c>
      <c r="D4012" s="4" t="s">
        <v>744</v>
      </c>
      <c r="E4012" s="4" t="s">
        <v>745</v>
      </c>
      <c r="F4012" s="4" t="s">
        <v>3509</v>
      </c>
      <c r="G4012" s="4" t="s">
        <v>157</v>
      </c>
      <c r="H4012" s="4" t="s">
        <v>165</v>
      </c>
      <c r="I4012" s="16"/>
      <c r="J4012" s="16"/>
      <c r="K4012" s="16"/>
      <c r="L4012" s="16"/>
      <c r="M4012" s="16"/>
      <c r="N4012" s="16"/>
      <c r="O4012" s="17" t="str">
        <f>IFERROR(K4012/I4012,"")</f>
        <v/>
      </c>
      <c r="P4012" s="17" t="str">
        <f>IFERROR(L4012/J4012,"")</f>
        <v/>
      </c>
      <c r="Q4012" s="16"/>
      <c r="R4012" s="16"/>
      <c r="S4012" s="16"/>
      <c r="T4012" s="16"/>
      <c r="U4012" s="16"/>
      <c r="V4012" s="16"/>
      <c r="W4012" s="16"/>
      <c r="X4012" s="16"/>
      <c r="Y4012" s="16"/>
      <c r="Z4012" s="16"/>
      <c r="AA4012" s="16" t="str">
        <f>IF(COUNT(Q4012:Z4012)=0,"",SUM(Q4012:Q4012))</f>
        <v/>
      </c>
      <c r="AB4012" s="16" t="str">
        <f>IF(COUNT(Q4012:Z4012)=0,"",SUM(R4012:S4012))</f>
        <v/>
      </c>
      <c r="AC4012" s="16" t="str">
        <f>IF(COUNT(Q4012:Z4012)=0,"",SUM(T4012:V4012))</f>
        <v/>
      </c>
      <c r="AD4012" s="16" t="str">
        <f>IF(COUNT(Q4012:Z4012)=0,"",SUM(W4012:Y4012))</f>
        <v/>
      </c>
      <c r="AE4012" s="16" t="str">
        <f>IF(COUNT(Q4012:Z4012)=0,"",SUM(Z4012:Z4012))</f>
        <v/>
      </c>
      <c r="AF4012" s="16" t="str">
        <f>IF(COUNT(Q4012:Z4012)=0,"",SUM(Q4012:Z4012))</f>
        <v/>
      </c>
      <c r="AG4012" s="17" t="str">
        <f>IFERROR((AA4012+AB4012)/AF4012,"")</f>
        <v/>
      </c>
      <c r="AH4012" s="16"/>
    </row>
    <row r="4013" spans="1:34" x14ac:dyDescent="0.2">
      <c r="A4013" s="4" t="s">
        <v>21</v>
      </c>
      <c r="B4013" s="4" t="s">
        <v>143</v>
      </c>
      <c r="C4013" s="4" t="s">
        <v>1036</v>
      </c>
      <c r="D4013" s="4" t="s">
        <v>744</v>
      </c>
      <c r="E4013" s="4" t="s">
        <v>745</v>
      </c>
      <c r="F4013" s="4" t="s">
        <v>3511</v>
      </c>
      <c r="G4013" s="4" t="s">
        <v>156</v>
      </c>
      <c r="H4013" s="4" t="s">
        <v>163</v>
      </c>
      <c r="I4013" s="16"/>
      <c r="J4013" s="16"/>
      <c r="K4013" s="16"/>
      <c r="L4013" s="16"/>
      <c r="M4013" s="16"/>
      <c r="N4013" s="16"/>
      <c r="O4013" s="17" t="str">
        <f>IFERROR(K4013/I4013,"")</f>
        <v/>
      </c>
      <c r="P4013" s="17" t="str">
        <f>IFERROR(L4013/J4013,"")</f>
        <v/>
      </c>
      <c r="Q4013" s="16"/>
      <c r="R4013" s="16"/>
      <c r="S4013" s="16"/>
      <c r="T4013" s="16"/>
      <c r="U4013" s="16"/>
      <c r="V4013" s="16"/>
      <c r="W4013" s="16"/>
      <c r="X4013" s="16"/>
      <c r="Y4013" s="16"/>
      <c r="Z4013" s="16"/>
      <c r="AA4013" s="16" t="str">
        <f>IF(COUNT(Q4013:Z4013)=0,"",SUM(Q4013:Q4013))</f>
        <v/>
      </c>
      <c r="AB4013" s="16" t="str">
        <f>IF(COUNT(Q4013:Z4013)=0,"",SUM(R4013:S4013))</f>
        <v/>
      </c>
      <c r="AC4013" s="16" t="str">
        <f>IF(COUNT(Q4013:Z4013)=0,"",SUM(T4013:V4013))</f>
        <v/>
      </c>
      <c r="AD4013" s="16" t="str">
        <f>IF(COUNT(Q4013:Z4013)=0,"",SUM(W4013:Y4013))</f>
        <v/>
      </c>
      <c r="AE4013" s="16" t="str">
        <f>IF(COUNT(Q4013:Z4013)=0,"",SUM(Z4013:Z4013))</f>
        <v/>
      </c>
      <c r="AF4013" s="16" t="str">
        <f>IF(COUNT(Q4013:Z4013)=0,"",SUM(Q4013:Z4013))</f>
        <v/>
      </c>
      <c r="AG4013" s="17" t="str">
        <f>IFERROR((AA4013+AB4013)/AF4013,"")</f>
        <v/>
      </c>
      <c r="AH4013" s="16"/>
    </row>
    <row r="4014" spans="1:34" x14ac:dyDescent="0.2">
      <c r="A4014" s="4" t="s">
        <v>21</v>
      </c>
      <c r="B4014" s="4" t="s">
        <v>143</v>
      </c>
      <c r="C4014" s="4" t="s">
        <v>1036</v>
      </c>
      <c r="D4014" s="4" t="s">
        <v>744</v>
      </c>
      <c r="E4014" s="4" t="s">
        <v>745</v>
      </c>
      <c r="F4014" s="4" t="s">
        <v>3512</v>
      </c>
      <c r="G4014" s="4" t="s">
        <v>156</v>
      </c>
      <c r="H4014" s="4" t="s">
        <v>163</v>
      </c>
      <c r="I4014" s="16"/>
      <c r="J4014" s="16"/>
      <c r="K4014" s="16"/>
      <c r="L4014" s="16"/>
      <c r="M4014" s="16"/>
      <c r="N4014" s="16"/>
      <c r="O4014" s="17" t="str">
        <f>IFERROR(K4014/I4014,"")</f>
        <v/>
      </c>
      <c r="P4014" s="17" t="str">
        <f>IFERROR(L4014/J4014,"")</f>
        <v/>
      </c>
      <c r="Q4014" s="16"/>
      <c r="R4014" s="16"/>
      <c r="S4014" s="16"/>
      <c r="T4014" s="16"/>
      <c r="U4014" s="16"/>
      <c r="V4014" s="16"/>
      <c r="W4014" s="16"/>
      <c r="X4014" s="16"/>
      <c r="Y4014" s="16"/>
      <c r="Z4014" s="16"/>
      <c r="AA4014" s="16" t="str">
        <f>IF(COUNT(Q4014:Z4014)=0,"",SUM(Q4014:Q4014))</f>
        <v/>
      </c>
      <c r="AB4014" s="16" t="str">
        <f>IF(COUNT(Q4014:Z4014)=0,"",SUM(R4014:S4014))</f>
        <v/>
      </c>
      <c r="AC4014" s="16" t="str">
        <f>IF(COUNT(Q4014:Z4014)=0,"",SUM(T4014:V4014))</f>
        <v/>
      </c>
      <c r="AD4014" s="16" t="str">
        <f>IF(COUNT(Q4014:Z4014)=0,"",SUM(W4014:Y4014))</f>
        <v/>
      </c>
      <c r="AE4014" s="16" t="str">
        <f>IF(COUNT(Q4014:Z4014)=0,"",SUM(Z4014:Z4014))</f>
        <v/>
      </c>
      <c r="AF4014" s="16" t="str">
        <f>IF(COUNT(Q4014:Z4014)=0,"",SUM(Q4014:Z4014))</f>
        <v/>
      </c>
      <c r="AG4014" s="17" t="str">
        <f>IFERROR((AA4014+AB4014)/AF4014,"")</f>
        <v/>
      </c>
      <c r="AH4014" s="16"/>
    </row>
    <row r="4015" spans="1:34" x14ac:dyDescent="0.2">
      <c r="A4015" s="4" t="s">
        <v>21</v>
      </c>
      <c r="B4015" s="4" t="s">
        <v>143</v>
      </c>
      <c r="C4015" s="4" t="s">
        <v>1036</v>
      </c>
      <c r="D4015" s="4" t="s">
        <v>744</v>
      </c>
      <c r="E4015" s="4" t="s">
        <v>745</v>
      </c>
      <c r="F4015" s="4" t="s">
        <v>3513</v>
      </c>
      <c r="G4015" s="4" t="s">
        <v>156</v>
      </c>
      <c r="H4015" s="4" t="s">
        <v>163</v>
      </c>
      <c r="I4015" s="16"/>
      <c r="J4015" s="16"/>
      <c r="K4015" s="16"/>
      <c r="L4015" s="16"/>
      <c r="M4015" s="16"/>
      <c r="N4015" s="16"/>
      <c r="O4015" s="17" t="str">
        <f>IFERROR(K4015/I4015,"")</f>
        <v/>
      </c>
      <c r="P4015" s="17" t="str">
        <f>IFERROR(L4015/J4015,"")</f>
        <v/>
      </c>
      <c r="Q4015" s="16"/>
      <c r="R4015" s="16"/>
      <c r="S4015" s="16"/>
      <c r="T4015" s="16"/>
      <c r="U4015" s="16"/>
      <c r="V4015" s="16"/>
      <c r="W4015" s="16"/>
      <c r="X4015" s="16"/>
      <c r="Y4015" s="16"/>
      <c r="Z4015" s="16"/>
      <c r="AA4015" s="16" t="str">
        <f>IF(COUNT(Q4015:Z4015)=0,"",SUM(Q4015:Q4015))</f>
        <v/>
      </c>
      <c r="AB4015" s="16" t="str">
        <f>IF(COUNT(Q4015:Z4015)=0,"",SUM(R4015:S4015))</f>
        <v/>
      </c>
      <c r="AC4015" s="16" t="str">
        <f>IF(COUNT(Q4015:Z4015)=0,"",SUM(T4015:V4015))</f>
        <v/>
      </c>
      <c r="AD4015" s="16" t="str">
        <f>IF(COUNT(Q4015:Z4015)=0,"",SUM(W4015:Y4015))</f>
        <v/>
      </c>
      <c r="AE4015" s="16" t="str">
        <f>IF(COUNT(Q4015:Z4015)=0,"",SUM(Z4015:Z4015))</f>
        <v/>
      </c>
      <c r="AF4015" s="16" t="str">
        <f>IF(COUNT(Q4015:Z4015)=0,"",SUM(Q4015:Z4015))</f>
        <v/>
      </c>
      <c r="AG4015" s="17" t="str">
        <f>IFERROR((AA4015+AB4015)/AF4015,"")</f>
        <v/>
      </c>
      <c r="AH4015" s="16"/>
    </row>
    <row r="4016" spans="1:34" x14ac:dyDescent="0.2">
      <c r="A4016" s="4" t="s">
        <v>21</v>
      </c>
      <c r="B4016" s="4" t="s">
        <v>143</v>
      </c>
      <c r="C4016" s="4" t="s">
        <v>1036</v>
      </c>
      <c r="D4016" s="4" t="s">
        <v>744</v>
      </c>
      <c r="E4016" s="4" t="s">
        <v>745</v>
      </c>
      <c r="F4016" s="4" t="s">
        <v>3514</v>
      </c>
      <c r="G4016" s="4" t="s">
        <v>156</v>
      </c>
      <c r="H4016" s="4" t="s">
        <v>164</v>
      </c>
      <c r="I4016" s="16"/>
      <c r="J4016" s="16"/>
      <c r="K4016" s="16"/>
      <c r="L4016" s="16"/>
      <c r="M4016" s="16"/>
      <c r="N4016" s="16"/>
      <c r="O4016" s="17" t="str">
        <f>IFERROR(K4016/I4016,"")</f>
        <v/>
      </c>
      <c r="P4016" s="17" t="str">
        <f>IFERROR(L4016/J4016,"")</f>
        <v/>
      </c>
      <c r="Q4016" s="16"/>
      <c r="R4016" s="16"/>
      <c r="S4016" s="16"/>
      <c r="T4016" s="16"/>
      <c r="U4016" s="16"/>
      <c r="V4016" s="16"/>
      <c r="W4016" s="16"/>
      <c r="X4016" s="16"/>
      <c r="Y4016" s="16"/>
      <c r="Z4016" s="16"/>
      <c r="AA4016" s="16" t="str">
        <f>IF(COUNT(Q4016:Z4016)=0,"",SUM(Q4016:Q4016))</f>
        <v/>
      </c>
      <c r="AB4016" s="16" t="str">
        <f>IF(COUNT(Q4016:Z4016)=0,"",SUM(R4016:S4016))</f>
        <v/>
      </c>
      <c r="AC4016" s="16" t="str">
        <f>IF(COUNT(Q4016:Z4016)=0,"",SUM(T4016:V4016))</f>
        <v/>
      </c>
      <c r="AD4016" s="16" t="str">
        <f>IF(COUNT(Q4016:Z4016)=0,"",SUM(W4016:Y4016))</f>
        <v/>
      </c>
      <c r="AE4016" s="16" t="str">
        <f>IF(COUNT(Q4016:Z4016)=0,"",SUM(Z4016:Z4016))</f>
        <v/>
      </c>
      <c r="AF4016" s="16" t="str">
        <f>IF(COUNT(Q4016:Z4016)=0,"",SUM(Q4016:Z4016))</f>
        <v/>
      </c>
      <c r="AG4016" s="17" t="str">
        <f>IFERROR((AA4016+AB4016)/AF4016,"")</f>
        <v/>
      </c>
      <c r="AH4016" s="16"/>
    </row>
    <row r="4017" spans="1:34" x14ac:dyDescent="0.2">
      <c r="A4017" s="4" t="s">
        <v>21</v>
      </c>
      <c r="B4017" s="4" t="s">
        <v>143</v>
      </c>
      <c r="C4017" s="4" t="s">
        <v>1036</v>
      </c>
      <c r="D4017" s="4" t="s">
        <v>744</v>
      </c>
      <c r="E4017" s="4" t="s">
        <v>745</v>
      </c>
      <c r="F4017" s="4" t="s">
        <v>3515</v>
      </c>
      <c r="G4017" s="4" t="s">
        <v>156</v>
      </c>
      <c r="H4017" s="4" t="s">
        <v>164</v>
      </c>
      <c r="I4017" s="16"/>
      <c r="J4017" s="16"/>
      <c r="K4017" s="16"/>
      <c r="L4017" s="16"/>
      <c r="M4017" s="16"/>
      <c r="N4017" s="16"/>
      <c r="O4017" s="17" t="str">
        <f>IFERROR(K4017/I4017,"")</f>
        <v/>
      </c>
      <c r="P4017" s="17" t="str">
        <f>IFERROR(L4017/J4017,"")</f>
        <v/>
      </c>
      <c r="Q4017" s="16"/>
      <c r="R4017" s="16"/>
      <c r="S4017" s="16"/>
      <c r="T4017" s="16"/>
      <c r="U4017" s="16"/>
      <c r="V4017" s="16"/>
      <c r="W4017" s="16"/>
      <c r="X4017" s="16"/>
      <c r="Y4017" s="16"/>
      <c r="Z4017" s="16"/>
      <c r="AA4017" s="16" t="str">
        <f>IF(COUNT(Q4017:Z4017)=0,"",SUM(Q4017:Q4017))</f>
        <v/>
      </c>
      <c r="AB4017" s="16" t="str">
        <f>IF(COUNT(Q4017:Z4017)=0,"",SUM(R4017:S4017))</f>
        <v/>
      </c>
      <c r="AC4017" s="16" t="str">
        <f>IF(COUNT(Q4017:Z4017)=0,"",SUM(T4017:V4017))</f>
        <v/>
      </c>
      <c r="AD4017" s="16" t="str">
        <f>IF(COUNT(Q4017:Z4017)=0,"",SUM(W4017:Y4017))</f>
        <v/>
      </c>
      <c r="AE4017" s="16" t="str">
        <f>IF(COUNT(Q4017:Z4017)=0,"",SUM(Z4017:Z4017))</f>
        <v/>
      </c>
      <c r="AF4017" s="16" t="str">
        <f>IF(COUNT(Q4017:Z4017)=0,"",SUM(Q4017:Z4017))</f>
        <v/>
      </c>
      <c r="AG4017" s="17" t="str">
        <f>IFERROR((AA4017+AB4017)/AF4017,"")</f>
        <v/>
      </c>
      <c r="AH4017" s="16"/>
    </row>
    <row r="4018" spans="1:34" x14ac:dyDescent="0.2">
      <c r="A4018" s="4" t="s">
        <v>21</v>
      </c>
      <c r="B4018" s="4" t="s">
        <v>143</v>
      </c>
      <c r="C4018" s="4" t="s">
        <v>1036</v>
      </c>
      <c r="D4018" s="4" t="s">
        <v>744</v>
      </c>
      <c r="E4018" s="4" t="s">
        <v>745</v>
      </c>
      <c r="F4018" s="4" t="s">
        <v>3516</v>
      </c>
      <c r="G4018" s="4" t="s">
        <v>156</v>
      </c>
      <c r="H4018" s="4" t="s">
        <v>165</v>
      </c>
      <c r="I4018" s="16"/>
      <c r="J4018" s="16"/>
      <c r="K4018" s="16"/>
      <c r="L4018" s="16"/>
      <c r="M4018" s="16"/>
      <c r="N4018" s="16"/>
      <c r="O4018" s="17" t="str">
        <f>IFERROR(K4018/I4018,"")</f>
        <v/>
      </c>
      <c r="P4018" s="17" t="str">
        <f>IFERROR(L4018/J4018,"")</f>
        <v/>
      </c>
      <c r="Q4018" s="16"/>
      <c r="R4018" s="16"/>
      <c r="S4018" s="16"/>
      <c r="T4018" s="16"/>
      <c r="U4018" s="16"/>
      <c r="V4018" s="16"/>
      <c r="W4018" s="16"/>
      <c r="X4018" s="16"/>
      <c r="Y4018" s="16"/>
      <c r="Z4018" s="16"/>
      <c r="AA4018" s="16" t="str">
        <f>IF(COUNT(Q4018:Z4018)=0,"",SUM(Q4018:Q4018))</f>
        <v/>
      </c>
      <c r="AB4018" s="16" t="str">
        <f>IF(COUNT(Q4018:Z4018)=0,"",SUM(R4018:S4018))</f>
        <v/>
      </c>
      <c r="AC4018" s="16" t="str">
        <f>IF(COUNT(Q4018:Z4018)=0,"",SUM(T4018:V4018))</f>
        <v/>
      </c>
      <c r="AD4018" s="16" t="str">
        <f>IF(COUNT(Q4018:Z4018)=0,"",SUM(W4018:Y4018))</f>
        <v/>
      </c>
      <c r="AE4018" s="16" t="str">
        <f>IF(COUNT(Q4018:Z4018)=0,"",SUM(Z4018:Z4018))</f>
        <v/>
      </c>
      <c r="AF4018" s="16" t="str">
        <f>IF(COUNT(Q4018:Z4018)=0,"",SUM(Q4018:Z4018))</f>
        <v/>
      </c>
      <c r="AG4018" s="17" t="str">
        <f>IFERROR((AA4018+AB4018)/AF4018,"")</f>
        <v/>
      </c>
      <c r="AH4018" s="16"/>
    </row>
    <row r="4019" spans="1:34" x14ac:dyDescent="0.2">
      <c r="A4019" s="4" t="s">
        <v>21</v>
      </c>
      <c r="B4019" s="4" t="s">
        <v>143</v>
      </c>
      <c r="C4019" s="4" t="s">
        <v>1036</v>
      </c>
      <c r="D4019" s="4" t="s">
        <v>744</v>
      </c>
      <c r="E4019" s="4" t="s">
        <v>745</v>
      </c>
      <c r="F4019" s="4" t="s">
        <v>3517</v>
      </c>
      <c r="G4019" s="4" t="s">
        <v>156</v>
      </c>
      <c r="H4019" s="4" t="s">
        <v>165</v>
      </c>
      <c r="I4019" s="16"/>
      <c r="J4019" s="16"/>
      <c r="K4019" s="16"/>
      <c r="L4019" s="16"/>
      <c r="M4019" s="16"/>
      <c r="N4019" s="16"/>
      <c r="O4019" s="17" t="str">
        <f>IFERROR(K4019/I4019,"")</f>
        <v/>
      </c>
      <c r="P4019" s="17" t="str">
        <f>IFERROR(L4019/J4019,"")</f>
        <v/>
      </c>
      <c r="Q4019" s="16"/>
      <c r="R4019" s="16"/>
      <c r="S4019" s="16"/>
      <c r="T4019" s="16"/>
      <c r="U4019" s="16"/>
      <c r="V4019" s="16"/>
      <c r="W4019" s="16"/>
      <c r="X4019" s="16"/>
      <c r="Y4019" s="16"/>
      <c r="Z4019" s="16"/>
      <c r="AA4019" s="16" t="str">
        <f>IF(COUNT(Q4019:Z4019)=0,"",SUM(Q4019:Q4019))</f>
        <v/>
      </c>
      <c r="AB4019" s="16" t="str">
        <f>IF(COUNT(Q4019:Z4019)=0,"",SUM(R4019:S4019))</f>
        <v/>
      </c>
      <c r="AC4019" s="16" t="str">
        <f>IF(COUNT(Q4019:Z4019)=0,"",SUM(T4019:V4019))</f>
        <v/>
      </c>
      <c r="AD4019" s="16" t="str">
        <f>IF(COUNT(Q4019:Z4019)=0,"",SUM(W4019:Y4019))</f>
        <v/>
      </c>
      <c r="AE4019" s="16" t="str">
        <f>IF(COUNT(Q4019:Z4019)=0,"",SUM(Z4019:Z4019))</f>
        <v/>
      </c>
      <c r="AF4019" s="16" t="str">
        <f>IF(COUNT(Q4019:Z4019)=0,"",SUM(Q4019:Z4019))</f>
        <v/>
      </c>
      <c r="AG4019" s="17" t="str">
        <f>IFERROR((AA4019+AB4019)/AF4019,"")</f>
        <v/>
      </c>
      <c r="AH4019" s="16"/>
    </row>
    <row r="4020" spans="1:34" x14ac:dyDescent="0.2">
      <c r="A4020" s="4" t="s">
        <v>21</v>
      </c>
      <c r="B4020" s="4" t="s">
        <v>143</v>
      </c>
      <c r="C4020" s="4" t="s">
        <v>1036</v>
      </c>
      <c r="D4020" s="4" t="s">
        <v>744</v>
      </c>
      <c r="E4020" s="4" t="s">
        <v>745</v>
      </c>
      <c r="F4020" s="4" t="s">
        <v>3518</v>
      </c>
      <c r="G4020" s="4" t="s">
        <v>157</v>
      </c>
      <c r="H4020" s="4" t="s">
        <v>163</v>
      </c>
      <c r="I4020" s="16"/>
      <c r="J4020" s="16"/>
      <c r="K4020" s="16"/>
      <c r="L4020" s="16"/>
      <c r="M4020" s="16"/>
      <c r="N4020" s="16"/>
      <c r="O4020" s="17" t="str">
        <f>IFERROR(K4020/I4020,"")</f>
        <v/>
      </c>
      <c r="P4020" s="17" t="str">
        <f>IFERROR(L4020/J4020,"")</f>
        <v/>
      </c>
      <c r="Q4020" s="16"/>
      <c r="R4020" s="16"/>
      <c r="S4020" s="16"/>
      <c r="T4020" s="16"/>
      <c r="U4020" s="16"/>
      <c r="V4020" s="16"/>
      <c r="W4020" s="16"/>
      <c r="X4020" s="16"/>
      <c r="Y4020" s="16"/>
      <c r="Z4020" s="16"/>
      <c r="AA4020" s="16" t="str">
        <f>IF(COUNT(Q4020:Z4020)=0,"",SUM(Q4020:Q4020))</f>
        <v/>
      </c>
      <c r="AB4020" s="16" t="str">
        <f>IF(COUNT(Q4020:Z4020)=0,"",SUM(R4020:S4020))</f>
        <v/>
      </c>
      <c r="AC4020" s="16" t="str">
        <f>IF(COUNT(Q4020:Z4020)=0,"",SUM(T4020:V4020))</f>
        <v/>
      </c>
      <c r="AD4020" s="16" t="str">
        <f>IF(COUNT(Q4020:Z4020)=0,"",SUM(W4020:Y4020))</f>
        <v/>
      </c>
      <c r="AE4020" s="16" t="str">
        <f>IF(COUNT(Q4020:Z4020)=0,"",SUM(Z4020:Z4020))</f>
        <v/>
      </c>
      <c r="AF4020" s="16" t="str">
        <f>IF(COUNT(Q4020:Z4020)=0,"",SUM(Q4020:Z4020))</f>
        <v/>
      </c>
      <c r="AG4020" s="17" t="str">
        <f>IFERROR((AA4020+AB4020)/AF4020,"")</f>
        <v/>
      </c>
      <c r="AH4020" s="16"/>
    </row>
    <row r="4021" spans="1:34" x14ac:dyDescent="0.2">
      <c r="A4021" s="4" t="s">
        <v>21</v>
      </c>
      <c r="B4021" s="4" t="s">
        <v>143</v>
      </c>
      <c r="C4021" s="4" t="s">
        <v>1036</v>
      </c>
      <c r="D4021" s="4" t="s">
        <v>744</v>
      </c>
      <c r="E4021" s="4" t="s">
        <v>745</v>
      </c>
      <c r="F4021" s="4" t="s">
        <v>3519</v>
      </c>
      <c r="G4021" s="4" t="s">
        <v>157</v>
      </c>
      <c r="H4021" s="4" t="s">
        <v>163</v>
      </c>
      <c r="I4021" s="16"/>
      <c r="J4021" s="16"/>
      <c r="K4021" s="16"/>
      <c r="L4021" s="16"/>
      <c r="M4021" s="16"/>
      <c r="N4021" s="16"/>
      <c r="O4021" s="17" t="str">
        <f>IFERROR(K4021/I4021,"")</f>
        <v/>
      </c>
      <c r="P4021" s="17" t="str">
        <f>IFERROR(L4021/J4021,"")</f>
        <v/>
      </c>
      <c r="Q4021" s="16"/>
      <c r="R4021" s="16"/>
      <c r="S4021" s="16"/>
      <c r="T4021" s="16"/>
      <c r="U4021" s="16"/>
      <c r="V4021" s="16"/>
      <c r="W4021" s="16"/>
      <c r="X4021" s="16"/>
      <c r="Y4021" s="16"/>
      <c r="Z4021" s="16"/>
      <c r="AA4021" s="16" t="str">
        <f>IF(COUNT(Q4021:Z4021)=0,"",SUM(Q4021:Q4021))</f>
        <v/>
      </c>
      <c r="AB4021" s="16" t="str">
        <f>IF(COUNT(Q4021:Z4021)=0,"",SUM(R4021:S4021))</f>
        <v/>
      </c>
      <c r="AC4021" s="16" t="str">
        <f>IF(COUNT(Q4021:Z4021)=0,"",SUM(T4021:V4021))</f>
        <v/>
      </c>
      <c r="AD4021" s="16" t="str">
        <f>IF(COUNT(Q4021:Z4021)=0,"",SUM(W4021:Y4021))</f>
        <v/>
      </c>
      <c r="AE4021" s="16" t="str">
        <f>IF(COUNT(Q4021:Z4021)=0,"",SUM(Z4021:Z4021))</f>
        <v/>
      </c>
      <c r="AF4021" s="16" t="str">
        <f>IF(COUNT(Q4021:Z4021)=0,"",SUM(Q4021:Z4021))</f>
        <v/>
      </c>
      <c r="AG4021" s="17" t="str">
        <f>IFERROR((AA4021+AB4021)/AF4021,"")</f>
        <v/>
      </c>
      <c r="AH4021" s="16"/>
    </row>
    <row r="4022" spans="1:34" x14ac:dyDescent="0.2">
      <c r="A4022" s="4" t="s">
        <v>21</v>
      </c>
      <c r="B4022" s="4" t="s">
        <v>143</v>
      </c>
      <c r="C4022" s="4" t="s">
        <v>1036</v>
      </c>
      <c r="D4022" s="4" t="s">
        <v>744</v>
      </c>
      <c r="E4022" s="4" t="s">
        <v>745</v>
      </c>
      <c r="F4022" s="4" t="s">
        <v>3520</v>
      </c>
      <c r="G4022" s="4" t="s">
        <v>157</v>
      </c>
      <c r="H4022" s="4" t="s">
        <v>164</v>
      </c>
      <c r="I4022" s="16"/>
      <c r="J4022" s="16"/>
      <c r="K4022" s="16"/>
      <c r="L4022" s="16"/>
      <c r="M4022" s="16"/>
      <c r="N4022" s="16"/>
      <c r="O4022" s="17" t="str">
        <f>IFERROR(K4022/I4022,"")</f>
        <v/>
      </c>
      <c r="P4022" s="17" t="str">
        <f>IFERROR(L4022/J4022,"")</f>
        <v/>
      </c>
      <c r="Q4022" s="16"/>
      <c r="R4022" s="16"/>
      <c r="S4022" s="16"/>
      <c r="T4022" s="16"/>
      <c r="U4022" s="16"/>
      <c r="V4022" s="16"/>
      <c r="W4022" s="16"/>
      <c r="X4022" s="16"/>
      <c r="Y4022" s="16"/>
      <c r="Z4022" s="16"/>
      <c r="AA4022" s="16" t="str">
        <f>IF(COUNT(Q4022:Z4022)=0,"",SUM(Q4022:Q4022))</f>
        <v/>
      </c>
      <c r="AB4022" s="16" t="str">
        <f>IF(COUNT(Q4022:Z4022)=0,"",SUM(R4022:S4022))</f>
        <v/>
      </c>
      <c r="AC4022" s="16" t="str">
        <f>IF(COUNT(Q4022:Z4022)=0,"",SUM(T4022:V4022))</f>
        <v/>
      </c>
      <c r="AD4022" s="16" t="str">
        <f>IF(COUNT(Q4022:Z4022)=0,"",SUM(W4022:Y4022))</f>
        <v/>
      </c>
      <c r="AE4022" s="16" t="str">
        <f>IF(COUNT(Q4022:Z4022)=0,"",SUM(Z4022:Z4022))</f>
        <v/>
      </c>
      <c r="AF4022" s="16" t="str">
        <f>IF(COUNT(Q4022:Z4022)=0,"",SUM(Q4022:Z4022))</f>
        <v/>
      </c>
      <c r="AG4022" s="17" t="str">
        <f>IFERROR((AA4022+AB4022)/AF4022,"")</f>
        <v/>
      </c>
      <c r="AH4022" s="16"/>
    </row>
    <row r="4023" spans="1:34" x14ac:dyDescent="0.2">
      <c r="A4023" s="4" t="s">
        <v>21</v>
      </c>
      <c r="B4023" s="4" t="s">
        <v>143</v>
      </c>
      <c r="C4023" s="4" t="s">
        <v>1036</v>
      </c>
      <c r="D4023" s="4" t="s">
        <v>744</v>
      </c>
      <c r="E4023" s="4" t="s">
        <v>745</v>
      </c>
      <c r="F4023" s="4" t="s">
        <v>3521</v>
      </c>
      <c r="G4023" s="4" t="s">
        <v>157</v>
      </c>
      <c r="H4023" s="4" t="s">
        <v>164</v>
      </c>
      <c r="I4023" s="16"/>
      <c r="J4023" s="16"/>
      <c r="K4023" s="16"/>
      <c r="L4023" s="16"/>
      <c r="M4023" s="16"/>
      <c r="N4023" s="16"/>
      <c r="O4023" s="17" t="str">
        <f>IFERROR(K4023/I4023,"")</f>
        <v/>
      </c>
      <c r="P4023" s="17" t="str">
        <f>IFERROR(L4023/J4023,"")</f>
        <v/>
      </c>
      <c r="Q4023" s="16"/>
      <c r="R4023" s="16"/>
      <c r="S4023" s="16"/>
      <c r="T4023" s="16"/>
      <c r="U4023" s="16"/>
      <c r="V4023" s="16"/>
      <c r="W4023" s="16"/>
      <c r="X4023" s="16"/>
      <c r="Y4023" s="16"/>
      <c r="Z4023" s="16"/>
      <c r="AA4023" s="16" t="str">
        <f>IF(COUNT(Q4023:Z4023)=0,"",SUM(Q4023:Q4023))</f>
        <v/>
      </c>
      <c r="AB4023" s="16" t="str">
        <f>IF(COUNT(Q4023:Z4023)=0,"",SUM(R4023:S4023))</f>
        <v/>
      </c>
      <c r="AC4023" s="16" t="str">
        <f>IF(COUNT(Q4023:Z4023)=0,"",SUM(T4023:V4023))</f>
        <v/>
      </c>
      <c r="AD4023" s="16" t="str">
        <f>IF(COUNT(Q4023:Z4023)=0,"",SUM(W4023:Y4023))</f>
        <v/>
      </c>
      <c r="AE4023" s="16" t="str">
        <f>IF(COUNT(Q4023:Z4023)=0,"",SUM(Z4023:Z4023))</f>
        <v/>
      </c>
      <c r="AF4023" s="16" t="str">
        <f>IF(COUNT(Q4023:Z4023)=0,"",SUM(Q4023:Z4023))</f>
        <v/>
      </c>
      <c r="AG4023" s="17" t="str">
        <f>IFERROR((AA4023+AB4023)/AF4023,"")</f>
        <v/>
      </c>
      <c r="AH4023" s="16"/>
    </row>
    <row r="4024" spans="1:34" x14ac:dyDescent="0.2">
      <c r="A4024" s="4" t="s">
        <v>21</v>
      </c>
      <c r="B4024" s="4" t="s">
        <v>143</v>
      </c>
      <c r="C4024" s="4" t="s">
        <v>1036</v>
      </c>
      <c r="D4024" s="4" t="s">
        <v>744</v>
      </c>
      <c r="E4024" s="4" t="s">
        <v>745</v>
      </c>
      <c r="F4024" s="4" t="s">
        <v>3522</v>
      </c>
      <c r="G4024" s="4" t="s">
        <v>157</v>
      </c>
      <c r="H4024" s="4" t="s">
        <v>165</v>
      </c>
      <c r="I4024" s="16"/>
      <c r="J4024" s="16"/>
      <c r="K4024" s="16"/>
      <c r="L4024" s="16"/>
      <c r="M4024" s="16"/>
      <c r="N4024" s="16"/>
      <c r="O4024" s="17" t="str">
        <f>IFERROR(K4024/I4024,"")</f>
        <v/>
      </c>
      <c r="P4024" s="17" t="str">
        <f>IFERROR(L4024/J4024,"")</f>
        <v/>
      </c>
      <c r="Q4024" s="16"/>
      <c r="R4024" s="16"/>
      <c r="S4024" s="16"/>
      <c r="T4024" s="16"/>
      <c r="U4024" s="16"/>
      <c r="V4024" s="16"/>
      <c r="W4024" s="16"/>
      <c r="X4024" s="16"/>
      <c r="Y4024" s="16"/>
      <c r="Z4024" s="16"/>
      <c r="AA4024" s="16" t="str">
        <f>IF(COUNT(Q4024:Z4024)=0,"",SUM(Q4024:Q4024))</f>
        <v/>
      </c>
      <c r="AB4024" s="16" t="str">
        <f>IF(COUNT(Q4024:Z4024)=0,"",SUM(R4024:S4024))</f>
        <v/>
      </c>
      <c r="AC4024" s="16" t="str">
        <f>IF(COUNT(Q4024:Z4024)=0,"",SUM(T4024:V4024))</f>
        <v/>
      </c>
      <c r="AD4024" s="16" t="str">
        <f>IF(COUNT(Q4024:Z4024)=0,"",SUM(W4024:Y4024))</f>
        <v/>
      </c>
      <c r="AE4024" s="16" t="str">
        <f>IF(COUNT(Q4024:Z4024)=0,"",SUM(Z4024:Z4024))</f>
        <v/>
      </c>
      <c r="AF4024" s="16" t="str">
        <f>IF(COUNT(Q4024:Z4024)=0,"",SUM(Q4024:Z4024))</f>
        <v/>
      </c>
      <c r="AG4024" s="17" t="str">
        <f>IFERROR((AA4024+AB4024)/AF4024,"")</f>
        <v/>
      </c>
      <c r="AH4024" s="16"/>
    </row>
    <row r="4025" spans="1:34" x14ac:dyDescent="0.2">
      <c r="A4025" s="4" t="s">
        <v>21</v>
      </c>
      <c r="B4025" s="4" t="s">
        <v>143</v>
      </c>
      <c r="C4025" s="4" t="s">
        <v>1036</v>
      </c>
      <c r="D4025" s="4" t="s">
        <v>744</v>
      </c>
      <c r="E4025" s="4" t="s">
        <v>745</v>
      </c>
      <c r="F4025" s="4" t="s">
        <v>3523</v>
      </c>
      <c r="G4025" s="4" t="s">
        <v>157</v>
      </c>
      <c r="H4025" s="4" t="s">
        <v>165</v>
      </c>
      <c r="I4025" s="16"/>
      <c r="J4025" s="16"/>
      <c r="K4025" s="16"/>
      <c r="L4025" s="16"/>
      <c r="M4025" s="16"/>
      <c r="N4025" s="16"/>
      <c r="O4025" s="17" t="str">
        <f>IFERROR(K4025/I4025,"")</f>
        <v/>
      </c>
      <c r="P4025" s="17" t="str">
        <f>IFERROR(L4025/J4025,"")</f>
        <v/>
      </c>
      <c r="Q4025" s="16"/>
      <c r="R4025" s="16"/>
      <c r="S4025" s="16"/>
      <c r="T4025" s="16"/>
      <c r="U4025" s="16"/>
      <c r="V4025" s="16"/>
      <c r="W4025" s="16"/>
      <c r="X4025" s="16"/>
      <c r="Y4025" s="16"/>
      <c r="Z4025" s="16"/>
      <c r="AA4025" s="16" t="str">
        <f>IF(COUNT(Q4025:Z4025)=0,"",SUM(Q4025:Q4025))</f>
        <v/>
      </c>
      <c r="AB4025" s="16" t="str">
        <f>IF(COUNT(Q4025:Z4025)=0,"",SUM(R4025:S4025))</f>
        <v/>
      </c>
      <c r="AC4025" s="16" t="str">
        <f>IF(COUNT(Q4025:Z4025)=0,"",SUM(T4025:V4025))</f>
        <v/>
      </c>
      <c r="AD4025" s="16" t="str">
        <f>IF(COUNT(Q4025:Z4025)=0,"",SUM(W4025:Y4025))</f>
        <v/>
      </c>
      <c r="AE4025" s="16" t="str">
        <f>IF(COUNT(Q4025:Z4025)=0,"",SUM(Z4025:Z4025))</f>
        <v/>
      </c>
      <c r="AF4025" s="16" t="str">
        <f>IF(COUNT(Q4025:Z4025)=0,"",SUM(Q4025:Z4025))</f>
        <v/>
      </c>
      <c r="AG4025" s="17" t="str">
        <f>IFERROR((AA4025+AB4025)/AF4025,"")</f>
        <v/>
      </c>
      <c r="AH4025" s="16"/>
    </row>
    <row r="4026" spans="1:34" x14ac:dyDescent="0.2">
      <c r="A4026" s="4" t="s">
        <v>21</v>
      </c>
      <c r="B4026" s="4" t="s">
        <v>143</v>
      </c>
      <c r="C4026" s="4" t="s">
        <v>1036</v>
      </c>
      <c r="D4026" s="4" t="s">
        <v>744</v>
      </c>
      <c r="E4026" s="4" t="s">
        <v>745</v>
      </c>
      <c r="F4026" s="4" t="s">
        <v>3524</v>
      </c>
      <c r="G4026" s="4" t="s">
        <v>157</v>
      </c>
      <c r="H4026" s="4" t="s">
        <v>163</v>
      </c>
      <c r="I4026" s="16"/>
      <c r="J4026" s="16"/>
      <c r="K4026" s="16"/>
      <c r="L4026" s="16"/>
      <c r="M4026" s="16"/>
      <c r="N4026" s="16"/>
      <c r="O4026" s="17" t="str">
        <f>IFERROR(K4026/I4026,"")</f>
        <v/>
      </c>
      <c r="P4026" s="17" t="str">
        <f>IFERROR(L4026/J4026,"")</f>
        <v/>
      </c>
      <c r="Q4026" s="16"/>
      <c r="R4026" s="16"/>
      <c r="S4026" s="16"/>
      <c r="T4026" s="16"/>
      <c r="U4026" s="16"/>
      <c r="V4026" s="16"/>
      <c r="W4026" s="16"/>
      <c r="X4026" s="16"/>
      <c r="Y4026" s="16"/>
      <c r="Z4026" s="16"/>
      <c r="AA4026" s="16" t="str">
        <f>IF(COUNT(Q4026:Z4026)=0,"",SUM(Q4026:Q4026))</f>
        <v/>
      </c>
      <c r="AB4026" s="16" t="str">
        <f>IF(COUNT(Q4026:Z4026)=0,"",SUM(R4026:S4026))</f>
        <v/>
      </c>
      <c r="AC4026" s="16" t="str">
        <f>IF(COUNT(Q4026:Z4026)=0,"",SUM(T4026:V4026))</f>
        <v/>
      </c>
      <c r="AD4026" s="16" t="str">
        <f>IF(COUNT(Q4026:Z4026)=0,"",SUM(W4026:Y4026))</f>
        <v/>
      </c>
      <c r="AE4026" s="16" t="str">
        <f>IF(COUNT(Q4026:Z4026)=0,"",SUM(Z4026:Z4026))</f>
        <v/>
      </c>
      <c r="AF4026" s="16" t="str">
        <f>IF(COUNT(Q4026:Z4026)=0,"",SUM(Q4026:Z4026))</f>
        <v/>
      </c>
      <c r="AG4026" s="17" t="str">
        <f>IFERROR((AA4026+AB4026)/AF4026,"")</f>
        <v/>
      </c>
      <c r="AH4026" s="16"/>
    </row>
    <row r="4027" spans="1:34" x14ac:dyDescent="0.2">
      <c r="A4027" s="4" t="s">
        <v>21</v>
      </c>
      <c r="B4027" s="4" t="s">
        <v>143</v>
      </c>
      <c r="C4027" s="4" t="s">
        <v>1036</v>
      </c>
      <c r="D4027" s="4" t="s">
        <v>744</v>
      </c>
      <c r="E4027" s="4" t="s">
        <v>745</v>
      </c>
      <c r="F4027" s="4" t="s">
        <v>3525</v>
      </c>
      <c r="G4027" s="4" t="s">
        <v>157</v>
      </c>
      <c r="H4027" s="4" t="s">
        <v>164</v>
      </c>
      <c r="I4027" s="16"/>
      <c r="J4027" s="16"/>
      <c r="K4027" s="16"/>
      <c r="L4027" s="16"/>
      <c r="M4027" s="16"/>
      <c r="N4027" s="16"/>
      <c r="O4027" s="17" t="str">
        <f>IFERROR(K4027/I4027,"")</f>
        <v/>
      </c>
      <c r="P4027" s="17" t="str">
        <f>IFERROR(L4027/J4027,"")</f>
        <v/>
      </c>
      <c r="Q4027" s="16"/>
      <c r="R4027" s="16"/>
      <c r="S4027" s="16"/>
      <c r="T4027" s="16"/>
      <c r="U4027" s="16"/>
      <c r="V4027" s="16"/>
      <c r="W4027" s="16"/>
      <c r="X4027" s="16"/>
      <c r="Y4027" s="16"/>
      <c r="Z4027" s="16"/>
      <c r="AA4027" s="16" t="str">
        <f>IF(COUNT(Q4027:Z4027)=0,"",SUM(Q4027:Q4027))</f>
        <v/>
      </c>
      <c r="AB4027" s="16" t="str">
        <f>IF(COUNT(Q4027:Z4027)=0,"",SUM(R4027:S4027))</f>
        <v/>
      </c>
      <c r="AC4027" s="16" t="str">
        <f>IF(COUNT(Q4027:Z4027)=0,"",SUM(T4027:V4027))</f>
        <v/>
      </c>
      <c r="AD4027" s="16" t="str">
        <f>IF(COUNT(Q4027:Z4027)=0,"",SUM(W4027:Y4027))</f>
        <v/>
      </c>
      <c r="AE4027" s="16" t="str">
        <f>IF(COUNT(Q4027:Z4027)=0,"",SUM(Z4027:Z4027))</f>
        <v/>
      </c>
      <c r="AF4027" s="16" t="str">
        <f>IF(COUNT(Q4027:Z4027)=0,"",SUM(Q4027:Z4027))</f>
        <v/>
      </c>
      <c r="AG4027" s="17" t="str">
        <f>IFERROR((AA4027+AB4027)/AF4027,"")</f>
        <v/>
      </c>
      <c r="AH4027" s="16"/>
    </row>
    <row r="4028" spans="1:34" x14ac:dyDescent="0.2">
      <c r="A4028" s="4" t="s">
        <v>21</v>
      </c>
      <c r="B4028" s="4" t="s">
        <v>143</v>
      </c>
      <c r="C4028" s="4" t="s">
        <v>1036</v>
      </c>
      <c r="D4028" s="4" t="s">
        <v>744</v>
      </c>
      <c r="E4028" s="4" t="s">
        <v>745</v>
      </c>
      <c r="F4028" s="4" t="s">
        <v>3526</v>
      </c>
      <c r="G4028" s="4" t="s">
        <v>157</v>
      </c>
      <c r="H4028" s="4" t="s">
        <v>165</v>
      </c>
      <c r="I4028" s="16"/>
      <c r="J4028" s="16"/>
      <c r="K4028" s="16"/>
      <c r="L4028" s="16"/>
      <c r="M4028" s="16"/>
      <c r="N4028" s="16"/>
      <c r="O4028" s="17" t="str">
        <f>IFERROR(K4028/I4028,"")</f>
        <v/>
      </c>
      <c r="P4028" s="17" t="str">
        <f>IFERROR(L4028/J4028,"")</f>
        <v/>
      </c>
      <c r="Q4028" s="16"/>
      <c r="R4028" s="16"/>
      <c r="S4028" s="16"/>
      <c r="T4028" s="16"/>
      <c r="U4028" s="16"/>
      <c r="V4028" s="16"/>
      <c r="W4028" s="16"/>
      <c r="X4028" s="16"/>
      <c r="Y4028" s="16"/>
      <c r="Z4028" s="16"/>
      <c r="AA4028" s="16" t="str">
        <f>IF(COUNT(Q4028:Z4028)=0,"",SUM(Q4028:Q4028))</f>
        <v/>
      </c>
      <c r="AB4028" s="16" t="str">
        <f>IF(COUNT(Q4028:Z4028)=0,"",SUM(R4028:S4028))</f>
        <v/>
      </c>
      <c r="AC4028" s="16" t="str">
        <f>IF(COUNT(Q4028:Z4028)=0,"",SUM(T4028:V4028))</f>
        <v/>
      </c>
      <c r="AD4028" s="16" t="str">
        <f>IF(COUNT(Q4028:Z4028)=0,"",SUM(W4028:Y4028))</f>
        <v/>
      </c>
      <c r="AE4028" s="16" t="str">
        <f>IF(COUNT(Q4028:Z4028)=0,"",SUM(Z4028:Z4028))</f>
        <v/>
      </c>
      <c r="AF4028" s="16" t="str">
        <f>IF(COUNT(Q4028:Z4028)=0,"",SUM(Q4028:Z4028))</f>
        <v/>
      </c>
      <c r="AG4028" s="17" t="str">
        <f>IFERROR((AA4028+AB4028)/AF4028,"")</f>
        <v/>
      </c>
      <c r="AH4028" s="16"/>
    </row>
    <row r="4029" spans="1:34" x14ac:dyDescent="0.2">
      <c r="A4029" s="4" t="s">
        <v>21</v>
      </c>
      <c r="B4029" s="4" t="s">
        <v>143</v>
      </c>
      <c r="C4029" s="4" t="s">
        <v>1036</v>
      </c>
      <c r="D4029" s="4" t="s">
        <v>744</v>
      </c>
      <c r="E4029" s="4" t="s">
        <v>745</v>
      </c>
      <c r="F4029" s="4" t="s">
        <v>3527</v>
      </c>
      <c r="G4029" s="4" t="s">
        <v>157</v>
      </c>
      <c r="H4029" s="4" t="s">
        <v>163</v>
      </c>
      <c r="I4029" s="16"/>
      <c r="J4029" s="16"/>
      <c r="K4029" s="16"/>
      <c r="L4029" s="16"/>
      <c r="M4029" s="16"/>
      <c r="N4029" s="16"/>
      <c r="O4029" s="17" t="str">
        <f>IFERROR(K4029/I4029,"")</f>
        <v/>
      </c>
      <c r="P4029" s="17" t="str">
        <f>IFERROR(L4029/J4029,"")</f>
        <v/>
      </c>
      <c r="Q4029" s="16"/>
      <c r="R4029" s="16"/>
      <c r="S4029" s="16"/>
      <c r="T4029" s="16"/>
      <c r="U4029" s="16"/>
      <c r="V4029" s="16"/>
      <c r="W4029" s="16"/>
      <c r="X4029" s="16"/>
      <c r="Y4029" s="16"/>
      <c r="Z4029" s="16"/>
      <c r="AA4029" s="16" t="str">
        <f>IF(COUNT(Q4029:Z4029)=0,"",SUM(Q4029:Q4029))</f>
        <v/>
      </c>
      <c r="AB4029" s="16" t="str">
        <f>IF(COUNT(Q4029:Z4029)=0,"",SUM(R4029:S4029))</f>
        <v/>
      </c>
      <c r="AC4029" s="16" t="str">
        <f>IF(COUNT(Q4029:Z4029)=0,"",SUM(T4029:V4029))</f>
        <v/>
      </c>
      <c r="AD4029" s="16" t="str">
        <f>IF(COUNT(Q4029:Z4029)=0,"",SUM(W4029:Y4029))</f>
        <v/>
      </c>
      <c r="AE4029" s="16" t="str">
        <f>IF(COUNT(Q4029:Z4029)=0,"",SUM(Z4029:Z4029))</f>
        <v/>
      </c>
      <c r="AF4029" s="16" t="str">
        <f>IF(COUNT(Q4029:Z4029)=0,"",SUM(Q4029:Z4029))</f>
        <v/>
      </c>
      <c r="AG4029" s="17" t="str">
        <f>IFERROR((AA4029+AB4029)/AF4029,"")</f>
        <v/>
      </c>
      <c r="AH4029" s="16"/>
    </row>
    <row r="4030" spans="1:34" x14ac:dyDescent="0.2">
      <c r="A4030" s="4" t="s">
        <v>21</v>
      </c>
      <c r="B4030" s="4" t="s">
        <v>143</v>
      </c>
      <c r="C4030" s="4" t="s">
        <v>1036</v>
      </c>
      <c r="D4030" s="4" t="s">
        <v>744</v>
      </c>
      <c r="E4030" s="4" t="s">
        <v>745</v>
      </c>
      <c r="F4030" s="4" t="s">
        <v>3528</v>
      </c>
      <c r="G4030" s="4" t="s">
        <v>157</v>
      </c>
      <c r="H4030" s="4" t="s">
        <v>164</v>
      </c>
      <c r="I4030" s="16"/>
      <c r="J4030" s="16"/>
      <c r="K4030" s="16"/>
      <c r="L4030" s="16"/>
      <c r="M4030" s="16"/>
      <c r="N4030" s="16"/>
      <c r="O4030" s="17" t="str">
        <f>IFERROR(K4030/I4030,"")</f>
        <v/>
      </c>
      <c r="P4030" s="17" t="str">
        <f>IFERROR(L4030/J4030,"")</f>
        <v/>
      </c>
      <c r="Q4030" s="16"/>
      <c r="R4030" s="16"/>
      <c r="S4030" s="16"/>
      <c r="T4030" s="16"/>
      <c r="U4030" s="16"/>
      <c r="V4030" s="16"/>
      <c r="W4030" s="16"/>
      <c r="X4030" s="16"/>
      <c r="Y4030" s="16"/>
      <c r="Z4030" s="16"/>
      <c r="AA4030" s="16" t="str">
        <f>IF(COUNT(Q4030:Z4030)=0,"",SUM(Q4030:Q4030))</f>
        <v/>
      </c>
      <c r="AB4030" s="16" t="str">
        <f>IF(COUNT(Q4030:Z4030)=0,"",SUM(R4030:S4030))</f>
        <v/>
      </c>
      <c r="AC4030" s="16" t="str">
        <f>IF(COUNT(Q4030:Z4030)=0,"",SUM(T4030:V4030))</f>
        <v/>
      </c>
      <c r="AD4030" s="16" t="str">
        <f>IF(COUNT(Q4030:Z4030)=0,"",SUM(W4030:Y4030))</f>
        <v/>
      </c>
      <c r="AE4030" s="16" t="str">
        <f>IF(COUNT(Q4030:Z4030)=0,"",SUM(Z4030:Z4030))</f>
        <v/>
      </c>
      <c r="AF4030" s="16" t="str">
        <f>IF(COUNT(Q4030:Z4030)=0,"",SUM(Q4030:Z4030))</f>
        <v/>
      </c>
      <c r="AG4030" s="17" t="str">
        <f>IFERROR((AA4030+AB4030)/AF4030,"")</f>
        <v/>
      </c>
      <c r="AH4030" s="16"/>
    </row>
    <row r="4031" spans="1:34" x14ac:dyDescent="0.2">
      <c r="A4031" s="4" t="s">
        <v>21</v>
      </c>
      <c r="B4031" s="4" t="s">
        <v>143</v>
      </c>
      <c r="C4031" s="4" t="s">
        <v>1036</v>
      </c>
      <c r="D4031" s="4" t="s">
        <v>744</v>
      </c>
      <c r="E4031" s="4" t="s">
        <v>745</v>
      </c>
      <c r="F4031" s="4" t="s">
        <v>3529</v>
      </c>
      <c r="G4031" s="4" t="s">
        <v>157</v>
      </c>
      <c r="H4031" s="4" t="s">
        <v>165</v>
      </c>
      <c r="I4031" s="16"/>
      <c r="J4031" s="16"/>
      <c r="K4031" s="16"/>
      <c r="L4031" s="16"/>
      <c r="M4031" s="16"/>
      <c r="N4031" s="16"/>
      <c r="O4031" s="17" t="str">
        <f>IFERROR(K4031/I4031,"")</f>
        <v/>
      </c>
      <c r="P4031" s="17" t="str">
        <f>IFERROR(L4031/J4031,"")</f>
        <v/>
      </c>
      <c r="Q4031" s="16"/>
      <c r="R4031" s="16"/>
      <c r="S4031" s="16"/>
      <c r="T4031" s="16"/>
      <c r="U4031" s="16"/>
      <c r="V4031" s="16"/>
      <c r="W4031" s="16"/>
      <c r="X4031" s="16"/>
      <c r="Y4031" s="16"/>
      <c r="Z4031" s="16"/>
      <c r="AA4031" s="16" t="str">
        <f>IF(COUNT(Q4031:Z4031)=0,"",SUM(Q4031:Q4031))</f>
        <v/>
      </c>
      <c r="AB4031" s="16" t="str">
        <f>IF(COUNT(Q4031:Z4031)=0,"",SUM(R4031:S4031))</f>
        <v/>
      </c>
      <c r="AC4031" s="16" t="str">
        <f>IF(COUNT(Q4031:Z4031)=0,"",SUM(T4031:V4031))</f>
        <v/>
      </c>
      <c r="AD4031" s="16" t="str">
        <f>IF(COUNT(Q4031:Z4031)=0,"",SUM(W4031:Y4031))</f>
        <v/>
      </c>
      <c r="AE4031" s="16" t="str">
        <f>IF(COUNT(Q4031:Z4031)=0,"",SUM(Z4031:Z4031))</f>
        <v/>
      </c>
      <c r="AF4031" s="16" t="str">
        <f>IF(COUNT(Q4031:Z4031)=0,"",SUM(Q4031:Z4031))</f>
        <v/>
      </c>
      <c r="AG4031" s="17" t="str">
        <f>IFERROR((AA4031+AB4031)/AF4031,"")</f>
        <v/>
      </c>
      <c r="AH4031" s="16"/>
    </row>
    <row r="4032" spans="1:34" x14ac:dyDescent="0.2">
      <c r="A4032" s="4" t="s">
        <v>21</v>
      </c>
      <c r="B4032" s="4" t="s">
        <v>143</v>
      </c>
      <c r="C4032" s="4" t="s">
        <v>1036</v>
      </c>
      <c r="D4032" s="4" t="s">
        <v>744</v>
      </c>
      <c r="E4032" s="4" t="s">
        <v>745</v>
      </c>
      <c r="F4032" s="4" t="s">
        <v>3530</v>
      </c>
      <c r="G4032" s="4" t="s">
        <v>157</v>
      </c>
      <c r="H4032" s="4" t="s">
        <v>163</v>
      </c>
      <c r="I4032" s="16"/>
      <c r="J4032" s="16"/>
      <c r="K4032" s="16"/>
      <c r="L4032" s="16"/>
      <c r="M4032" s="16"/>
      <c r="N4032" s="16"/>
      <c r="O4032" s="17" t="str">
        <f>IFERROR(K4032/I4032,"")</f>
        <v/>
      </c>
      <c r="P4032" s="17" t="str">
        <f>IFERROR(L4032/J4032,"")</f>
        <v/>
      </c>
      <c r="Q4032" s="16"/>
      <c r="R4032" s="16"/>
      <c r="S4032" s="16"/>
      <c r="T4032" s="16"/>
      <c r="U4032" s="16"/>
      <c r="V4032" s="16"/>
      <c r="W4032" s="16"/>
      <c r="X4032" s="16"/>
      <c r="Y4032" s="16"/>
      <c r="Z4032" s="16"/>
      <c r="AA4032" s="16" t="str">
        <f>IF(COUNT(Q4032:Z4032)=0,"",SUM(Q4032:Q4032))</f>
        <v/>
      </c>
      <c r="AB4032" s="16" t="str">
        <f>IF(COUNT(Q4032:Z4032)=0,"",SUM(R4032:S4032))</f>
        <v/>
      </c>
      <c r="AC4032" s="16" t="str">
        <f>IF(COUNT(Q4032:Z4032)=0,"",SUM(T4032:V4032))</f>
        <v/>
      </c>
      <c r="AD4032" s="16" t="str">
        <f>IF(COUNT(Q4032:Z4032)=0,"",SUM(W4032:Y4032))</f>
        <v/>
      </c>
      <c r="AE4032" s="16" t="str">
        <f>IF(COUNT(Q4032:Z4032)=0,"",SUM(Z4032:Z4032))</f>
        <v/>
      </c>
      <c r="AF4032" s="16" t="str">
        <f>IF(COUNT(Q4032:Z4032)=0,"",SUM(Q4032:Z4032))</f>
        <v/>
      </c>
      <c r="AG4032" s="17" t="str">
        <f>IFERROR((AA4032+AB4032)/AF4032,"")</f>
        <v/>
      </c>
      <c r="AH4032" s="16"/>
    </row>
    <row r="4033" spans="1:34" x14ac:dyDescent="0.2">
      <c r="A4033" s="4" t="s">
        <v>21</v>
      </c>
      <c r="B4033" s="4" t="s">
        <v>143</v>
      </c>
      <c r="C4033" s="4" t="s">
        <v>1036</v>
      </c>
      <c r="D4033" s="4" t="s">
        <v>744</v>
      </c>
      <c r="E4033" s="4" t="s">
        <v>745</v>
      </c>
      <c r="F4033" s="4" t="s">
        <v>3531</v>
      </c>
      <c r="G4033" s="4" t="s">
        <v>157</v>
      </c>
      <c r="H4033" s="4" t="s">
        <v>164</v>
      </c>
      <c r="I4033" s="16"/>
      <c r="J4033" s="16"/>
      <c r="K4033" s="16"/>
      <c r="L4033" s="16"/>
      <c r="M4033" s="16"/>
      <c r="N4033" s="16"/>
      <c r="O4033" s="17" t="str">
        <f>IFERROR(K4033/I4033,"")</f>
        <v/>
      </c>
      <c r="P4033" s="17" t="str">
        <f>IFERROR(L4033/J4033,"")</f>
        <v/>
      </c>
      <c r="Q4033" s="16"/>
      <c r="R4033" s="16"/>
      <c r="S4033" s="16"/>
      <c r="T4033" s="16"/>
      <c r="U4033" s="16"/>
      <c r="V4033" s="16"/>
      <c r="W4033" s="16"/>
      <c r="X4033" s="16"/>
      <c r="Y4033" s="16"/>
      <c r="Z4033" s="16"/>
      <c r="AA4033" s="16" t="str">
        <f>IF(COUNT(Q4033:Z4033)=0,"",SUM(Q4033:Q4033))</f>
        <v/>
      </c>
      <c r="AB4033" s="16" t="str">
        <f>IF(COUNT(Q4033:Z4033)=0,"",SUM(R4033:S4033))</f>
        <v/>
      </c>
      <c r="AC4033" s="16" t="str">
        <f>IF(COUNT(Q4033:Z4033)=0,"",SUM(T4033:V4033))</f>
        <v/>
      </c>
      <c r="AD4033" s="16" t="str">
        <f>IF(COUNT(Q4033:Z4033)=0,"",SUM(W4033:Y4033))</f>
        <v/>
      </c>
      <c r="AE4033" s="16" t="str">
        <f>IF(COUNT(Q4033:Z4033)=0,"",SUM(Z4033:Z4033))</f>
        <v/>
      </c>
      <c r="AF4033" s="16" t="str">
        <f>IF(COUNT(Q4033:Z4033)=0,"",SUM(Q4033:Z4033))</f>
        <v/>
      </c>
      <c r="AG4033" s="17" t="str">
        <f>IFERROR((AA4033+AB4033)/AF4033,"")</f>
        <v/>
      </c>
      <c r="AH4033" s="16"/>
    </row>
    <row r="4034" spans="1:34" x14ac:dyDescent="0.2">
      <c r="A4034" s="4" t="s">
        <v>21</v>
      </c>
      <c r="B4034" s="4" t="s">
        <v>143</v>
      </c>
      <c r="C4034" s="4" t="s">
        <v>1036</v>
      </c>
      <c r="D4034" s="4" t="s">
        <v>744</v>
      </c>
      <c r="E4034" s="4" t="s">
        <v>745</v>
      </c>
      <c r="F4034" s="4" t="s">
        <v>3532</v>
      </c>
      <c r="G4034" s="4" t="s">
        <v>157</v>
      </c>
      <c r="H4034" s="4" t="s">
        <v>165</v>
      </c>
      <c r="I4034" s="16"/>
      <c r="J4034" s="16"/>
      <c r="K4034" s="16"/>
      <c r="L4034" s="16"/>
      <c r="M4034" s="16"/>
      <c r="N4034" s="16"/>
      <c r="O4034" s="17" t="str">
        <f>IFERROR(K4034/I4034,"")</f>
        <v/>
      </c>
      <c r="P4034" s="17" t="str">
        <f>IFERROR(L4034/J4034,"")</f>
        <v/>
      </c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  <c r="AA4034" s="16" t="str">
        <f>IF(COUNT(Q4034:Z4034)=0,"",SUM(Q4034:Q4034))</f>
        <v/>
      </c>
      <c r="AB4034" s="16" t="str">
        <f>IF(COUNT(Q4034:Z4034)=0,"",SUM(R4034:S4034))</f>
        <v/>
      </c>
      <c r="AC4034" s="16" t="str">
        <f>IF(COUNT(Q4034:Z4034)=0,"",SUM(T4034:V4034))</f>
        <v/>
      </c>
      <c r="AD4034" s="16" t="str">
        <f>IF(COUNT(Q4034:Z4034)=0,"",SUM(W4034:Y4034))</f>
        <v/>
      </c>
      <c r="AE4034" s="16" t="str">
        <f>IF(COUNT(Q4034:Z4034)=0,"",SUM(Z4034:Z4034))</f>
        <v/>
      </c>
      <c r="AF4034" s="16" t="str">
        <f>IF(COUNT(Q4034:Z4034)=0,"",SUM(Q4034:Z4034))</f>
        <v/>
      </c>
      <c r="AG4034" s="17" t="str">
        <f>IFERROR((AA4034+AB4034)/AF4034,"")</f>
        <v/>
      </c>
      <c r="AH4034" s="16"/>
    </row>
    <row r="4035" spans="1:34" x14ac:dyDescent="0.2">
      <c r="A4035" s="4" t="s">
        <v>21</v>
      </c>
      <c r="B4035" s="4" t="s">
        <v>143</v>
      </c>
      <c r="C4035" s="4" t="s">
        <v>1036</v>
      </c>
      <c r="D4035" s="4" t="s">
        <v>744</v>
      </c>
      <c r="E4035" s="4" t="s">
        <v>745</v>
      </c>
      <c r="F4035" s="4" t="s">
        <v>3533</v>
      </c>
      <c r="G4035" s="4" t="s">
        <v>157</v>
      </c>
      <c r="H4035" s="4" t="s">
        <v>163</v>
      </c>
      <c r="I4035" s="16"/>
      <c r="J4035" s="16"/>
      <c r="K4035" s="16"/>
      <c r="L4035" s="16"/>
      <c r="M4035" s="16"/>
      <c r="N4035" s="16"/>
      <c r="O4035" s="17" t="str">
        <f>IFERROR(K4035/I4035,"")</f>
        <v/>
      </c>
      <c r="P4035" s="17" t="str">
        <f>IFERROR(L4035/J4035,"")</f>
        <v/>
      </c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 t="str">
        <f>IF(COUNT(Q4035:Z4035)=0,"",SUM(Q4035:Q4035))</f>
        <v/>
      </c>
      <c r="AB4035" s="16" t="str">
        <f>IF(COUNT(Q4035:Z4035)=0,"",SUM(R4035:S4035))</f>
        <v/>
      </c>
      <c r="AC4035" s="16" t="str">
        <f>IF(COUNT(Q4035:Z4035)=0,"",SUM(T4035:V4035))</f>
        <v/>
      </c>
      <c r="AD4035" s="16" t="str">
        <f>IF(COUNT(Q4035:Z4035)=0,"",SUM(W4035:Y4035))</f>
        <v/>
      </c>
      <c r="AE4035" s="16" t="str">
        <f>IF(COUNT(Q4035:Z4035)=0,"",SUM(Z4035:Z4035))</f>
        <v/>
      </c>
      <c r="AF4035" s="16" t="str">
        <f>IF(COUNT(Q4035:Z4035)=0,"",SUM(Q4035:Z4035))</f>
        <v/>
      </c>
      <c r="AG4035" s="17" t="str">
        <f>IFERROR((AA4035+AB4035)/AF4035,"")</f>
        <v/>
      </c>
      <c r="AH4035" s="16"/>
    </row>
    <row r="4036" spans="1:34" x14ac:dyDescent="0.2">
      <c r="A4036" s="4" t="s">
        <v>21</v>
      </c>
      <c r="B4036" s="4" t="s">
        <v>143</v>
      </c>
      <c r="C4036" s="4" t="s">
        <v>1036</v>
      </c>
      <c r="D4036" s="4" t="s">
        <v>744</v>
      </c>
      <c r="E4036" s="4" t="s">
        <v>745</v>
      </c>
      <c r="F4036" s="4" t="s">
        <v>3534</v>
      </c>
      <c r="G4036" s="4" t="s">
        <v>157</v>
      </c>
      <c r="H4036" s="4" t="s">
        <v>164</v>
      </c>
      <c r="I4036" s="16"/>
      <c r="J4036" s="16"/>
      <c r="K4036" s="16"/>
      <c r="L4036" s="16"/>
      <c r="M4036" s="16"/>
      <c r="N4036" s="16"/>
      <c r="O4036" s="17" t="str">
        <f>IFERROR(K4036/I4036,"")</f>
        <v/>
      </c>
      <c r="P4036" s="17" t="str">
        <f>IFERROR(L4036/J4036,"")</f>
        <v/>
      </c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 t="str">
        <f>IF(COUNT(Q4036:Z4036)=0,"",SUM(Q4036:Q4036))</f>
        <v/>
      </c>
      <c r="AB4036" s="16" t="str">
        <f>IF(COUNT(Q4036:Z4036)=0,"",SUM(R4036:S4036))</f>
        <v/>
      </c>
      <c r="AC4036" s="16" t="str">
        <f>IF(COUNT(Q4036:Z4036)=0,"",SUM(T4036:V4036))</f>
        <v/>
      </c>
      <c r="AD4036" s="16" t="str">
        <f>IF(COUNT(Q4036:Z4036)=0,"",SUM(W4036:Y4036))</f>
        <v/>
      </c>
      <c r="AE4036" s="16" t="str">
        <f>IF(COUNT(Q4036:Z4036)=0,"",SUM(Z4036:Z4036))</f>
        <v/>
      </c>
      <c r="AF4036" s="16" t="str">
        <f>IF(COUNT(Q4036:Z4036)=0,"",SUM(Q4036:Z4036))</f>
        <v/>
      </c>
      <c r="AG4036" s="17" t="str">
        <f>IFERROR((AA4036+AB4036)/AF4036,"")</f>
        <v/>
      </c>
      <c r="AH4036" s="16"/>
    </row>
    <row r="4037" spans="1:34" x14ac:dyDescent="0.2">
      <c r="A4037" s="4" t="s">
        <v>21</v>
      </c>
      <c r="B4037" s="4" t="s">
        <v>143</v>
      </c>
      <c r="C4037" s="4" t="s">
        <v>1036</v>
      </c>
      <c r="D4037" s="4" t="s">
        <v>744</v>
      </c>
      <c r="E4037" s="4" t="s">
        <v>745</v>
      </c>
      <c r="F4037" s="4" t="s">
        <v>3535</v>
      </c>
      <c r="G4037" s="4" t="s">
        <v>157</v>
      </c>
      <c r="H4037" s="4" t="s">
        <v>165</v>
      </c>
      <c r="I4037" s="16"/>
      <c r="J4037" s="16"/>
      <c r="K4037" s="16"/>
      <c r="L4037" s="16"/>
      <c r="M4037" s="16"/>
      <c r="N4037" s="16"/>
      <c r="O4037" s="17" t="str">
        <f>IFERROR(K4037/I4037,"")</f>
        <v/>
      </c>
      <c r="P4037" s="17" t="str">
        <f>IFERROR(L4037/J4037,"")</f>
        <v/>
      </c>
      <c r="Q4037" s="16"/>
      <c r="R4037" s="16"/>
      <c r="S4037" s="16"/>
      <c r="T4037" s="16"/>
      <c r="U4037" s="16"/>
      <c r="V4037" s="16"/>
      <c r="W4037" s="16"/>
      <c r="X4037" s="16"/>
      <c r="Y4037" s="16"/>
      <c r="Z4037" s="16"/>
      <c r="AA4037" s="16" t="str">
        <f>IF(COUNT(Q4037:Z4037)=0,"",SUM(Q4037:Q4037))</f>
        <v/>
      </c>
      <c r="AB4037" s="16" t="str">
        <f>IF(COUNT(Q4037:Z4037)=0,"",SUM(R4037:S4037))</f>
        <v/>
      </c>
      <c r="AC4037" s="16" t="str">
        <f>IF(COUNT(Q4037:Z4037)=0,"",SUM(T4037:V4037))</f>
        <v/>
      </c>
      <c r="AD4037" s="16" t="str">
        <f>IF(COUNT(Q4037:Z4037)=0,"",SUM(W4037:Y4037))</f>
        <v/>
      </c>
      <c r="AE4037" s="16" t="str">
        <f>IF(COUNT(Q4037:Z4037)=0,"",SUM(Z4037:Z4037))</f>
        <v/>
      </c>
      <c r="AF4037" s="16" t="str">
        <f>IF(COUNT(Q4037:Z4037)=0,"",SUM(Q4037:Z4037))</f>
        <v/>
      </c>
      <c r="AG4037" s="17" t="str">
        <f>IFERROR((AA4037+AB4037)/AF4037,"")</f>
        <v/>
      </c>
      <c r="AH4037" s="16"/>
    </row>
    <row r="4038" spans="1:34" x14ac:dyDescent="0.2">
      <c r="A4038" s="4" t="s">
        <v>21</v>
      </c>
      <c r="B4038" s="4" t="s">
        <v>143</v>
      </c>
      <c r="C4038" s="4" t="s">
        <v>1036</v>
      </c>
      <c r="D4038" s="4" t="s">
        <v>744</v>
      </c>
      <c r="E4038" s="4" t="s">
        <v>745</v>
      </c>
      <c r="F4038" s="4" t="s">
        <v>3536</v>
      </c>
      <c r="G4038" s="4" t="s">
        <v>157</v>
      </c>
      <c r="H4038" s="4" t="s">
        <v>163</v>
      </c>
      <c r="I4038" s="16"/>
      <c r="J4038" s="16"/>
      <c r="K4038" s="16"/>
      <c r="L4038" s="16"/>
      <c r="M4038" s="16"/>
      <c r="N4038" s="16"/>
      <c r="O4038" s="17" t="str">
        <f>IFERROR(K4038/I4038,"")</f>
        <v/>
      </c>
      <c r="P4038" s="17" t="str">
        <f>IFERROR(L4038/J4038,"")</f>
        <v/>
      </c>
      <c r="Q4038" s="16"/>
      <c r="R4038" s="16"/>
      <c r="S4038" s="16"/>
      <c r="T4038" s="16"/>
      <c r="U4038" s="16"/>
      <c r="V4038" s="16"/>
      <c r="W4038" s="16"/>
      <c r="X4038" s="16"/>
      <c r="Y4038" s="16"/>
      <c r="Z4038" s="16"/>
      <c r="AA4038" s="16" t="str">
        <f>IF(COUNT(Q4038:Z4038)=0,"",SUM(Q4038:Q4038))</f>
        <v/>
      </c>
      <c r="AB4038" s="16" t="str">
        <f>IF(COUNT(Q4038:Z4038)=0,"",SUM(R4038:S4038))</f>
        <v/>
      </c>
      <c r="AC4038" s="16" t="str">
        <f>IF(COUNT(Q4038:Z4038)=0,"",SUM(T4038:V4038))</f>
        <v/>
      </c>
      <c r="AD4038" s="16" t="str">
        <f>IF(COUNT(Q4038:Z4038)=0,"",SUM(W4038:Y4038))</f>
        <v/>
      </c>
      <c r="AE4038" s="16" t="str">
        <f>IF(COUNT(Q4038:Z4038)=0,"",SUM(Z4038:Z4038))</f>
        <v/>
      </c>
      <c r="AF4038" s="16" t="str">
        <f>IF(COUNT(Q4038:Z4038)=0,"",SUM(Q4038:Z4038))</f>
        <v/>
      </c>
      <c r="AG4038" s="17" t="str">
        <f>IFERROR((AA4038+AB4038)/AF4038,"")</f>
        <v/>
      </c>
      <c r="AH4038" s="16"/>
    </row>
    <row r="4039" spans="1:34" x14ac:dyDescent="0.2">
      <c r="A4039" s="4" t="s">
        <v>21</v>
      </c>
      <c r="B4039" s="4" t="s">
        <v>143</v>
      </c>
      <c r="C4039" s="4" t="s">
        <v>1036</v>
      </c>
      <c r="D4039" s="4" t="s">
        <v>744</v>
      </c>
      <c r="E4039" s="4" t="s">
        <v>745</v>
      </c>
      <c r="F4039" s="4" t="s">
        <v>3537</v>
      </c>
      <c r="G4039" s="4" t="s">
        <v>157</v>
      </c>
      <c r="H4039" s="4" t="s">
        <v>164</v>
      </c>
      <c r="I4039" s="16"/>
      <c r="J4039" s="16"/>
      <c r="K4039" s="16"/>
      <c r="L4039" s="16"/>
      <c r="M4039" s="16"/>
      <c r="N4039" s="16"/>
      <c r="O4039" s="17" t="str">
        <f>IFERROR(K4039/I4039,"")</f>
        <v/>
      </c>
      <c r="P4039" s="17" t="str">
        <f>IFERROR(L4039/J4039,"")</f>
        <v/>
      </c>
      <c r="Q4039" s="16"/>
      <c r="R4039" s="16"/>
      <c r="S4039" s="16"/>
      <c r="T4039" s="16"/>
      <c r="U4039" s="16"/>
      <c r="V4039" s="16"/>
      <c r="W4039" s="16"/>
      <c r="X4039" s="16"/>
      <c r="Y4039" s="16"/>
      <c r="Z4039" s="16"/>
      <c r="AA4039" s="16" t="str">
        <f>IF(COUNT(Q4039:Z4039)=0,"",SUM(Q4039:Q4039))</f>
        <v/>
      </c>
      <c r="AB4039" s="16" t="str">
        <f>IF(COUNT(Q4039:Z4039)=0,"",SUM(R4039:S4039))</f>
        <v/>
      </c>
      <c r="AC4039" s="16" t="str">
        <f>IF(COUNT(Q4039:Z4039)=0,"",SUM(T4039:V4039))</f>
        <v/>
      </c>
      <c r="AD4039" s="16" t="str">
        <f>IF(COUNT(Q4039:Z4039)=0,"",SUM(W4039:Y4039))</f>
        <v/>
      </c>
      <c r="AE4039" s="16" t="str">
        <f>IF(COUNT(Q4039:Z4039)=0,"",SUM(Z4039:Z4039))</f>
        <v/>
      </c>
      <c r="AF4039" s="16" t="str">
        <f>IF(COUNT(Q4039:Z4039)=0,"",SUM(Q4039:Z4039))</f>
        <v/>
      </c>
      <c r="AG4039" s="17" t="str">
        <f>IFERROR((AA4039+AB4039)/AF4039,"")</f>
        <v/>
      </c>
      <c r="AH4039" s="16"/>
    </row>
    <row r="4040" spans="1:34" x14ac:dyDescent="0.2">
      <c r="A4040" s="4" t="s">
        <v>21</v>
      </c>
      <c r="B4040" s="4" t="s">
        <v>143</v>
      </c>
      <c r="C4040" s="4" t="s">
        <v>1036</v>
      </c>
      <c r="D4040" s="4" t="s">
        <v>744</v>
      </c>
      <c r="E4040" s="4" t="s">
        <v>745</v>
      </c>
      <c r="F4040" s="4" t="s">
        <v>3538</v>
      </c>
      <c r="G4040" s="4" t="s">
        <v>157</v>
      </c>
      <c r="H4040" s="4" t="s">
        <v>165</v>
      </c>
      <c r="I4040" s="16"/>
      <c r="J4040" s="16"/>
      <c r="K4040" s="16"/>
      <c r="L4040" s="16"/>
      <c r="M4040" s="16"/>
      <c r="N4040" s="16"/>
      <c r="O4040" s="17" t="str">
        <f>IFERROR(K4040/I4040,"")</f>
        <v/>
      </c>
      <c r="P4040" s="17" t="str">
        <f>IFERROR(L4040/J4040,"")</f>
        <v/>
      </c>
      <c r="Q4040" s="16"/>
      <c r="R4040" s="16"/>
      <c r="S4040" s="16"/>
      <c r="T4040" s="16"/>
      <c r="U4040" s="16"/>
      <c r="V4040" s="16"/>
      <c r="W4040" s="16"/>
      <c r="X4040" s="16"/>
      <c r="Y4040" s="16"/>
      <c r="Z4040" s="16"/>
      <c r="AA4040" s="16" t="str">
        <f>IF(COUNT(Q4040:Z4040)=0,"",SUM(Q4040:Q4040))</f>
        <v/>
      </c>
      <c r="AB4040" s="16" t="str">
        <f>IF(COUNT(Q4040:Z4040)=0,"",SUM(R4040:S4040))</f>
        <v/>
      </c>
      <c r="AC4040" s="16" t="str">
        <f>IF(COUNT(Q4040:Z4040)=0,"",SUM(T4040:V4040))</f>
        <v/>
      </c>
      <c r="AD4040" s="16" t="str">
        <f>IF(COUNT(Q4040:Z4040)=0,"",SUM(W4040:Y4040))</f>
        <v/>
      </c>
      <c r="AE4040" s="16" t="str">
        <f>IF(COUNT(Q4040:Z4040)=0,"",SUM(Z4040:Z4040))</f>
        <v/>
      </c>
      <c r="AF4040" s="16" t="str">
        <f>IF(COUNT(Q4040:Z4040)=0,"",SUM(Q4040:Z4040))</f>
        <v/>
      </c>
      <c r="AG4040" s="17" t="str">
        <f>IFERROR((AA4040+AB4040)/AF4040,"")</f>
        <v/>
      </c>
      <c r="AH4040" s="16"/>
    </row>
    <row r="4041" spans="1:34" x14ac:dyDescent="0.2">
      <c r="A4041" s="4" t="s">
        <v>21</v>
      </c>
      <c r="B4041" s="4" t="s">
        <v>143</v>
      </c>
      <c r="C4041" s="4" t="s">
        <v>1036</v>
      </c>
      <c r="D4041" s="4" t="s">
        <v>744</v>
      </c>
      <c r="E4041" s="4" t="s">
        <v>745</v>
      </c>
      <c r="F4041" s="4" t="s">
        <v>3539</v>
      </c>
      <c r="G4041" s="4" t="s">
        <v>157</v>
      </c>
      <c r="H4041" s="4" t="s">
        <v>163</v>
      </c>
      <c r="I4041" s="16"/>
      <c r="J4041" s="16"/>
      <c r="K4041" s="16"/>
      <c r="L4041" s="16"/>
      <c r="M4041" s="16"/>
      <c r="N4041" s="16"/>
      <c r="O4041" s="17" t="str">
        <f>IFERROR(K4041/I4041,"")</f>
        <v/>
      </c>
      <c r="P4041" s="17" t="str">
        <f>IFERROR(L4041/J4041,"")</f>
        <v/>
      </c>
      <c r="Q4041" s="16"/>
      <c r="R4041" s="16"/>
      <c r="S4041" s="16"/>
      <c r="T4041" s="16"/>
      <c r="U4041" s="16"/>
      <c r="V4041" s="16"/>
      <c r="W4041" s="16"/>
      <c r="X4041" s="16"/>
      <c r="Y4041" s="16"/>
      <c r="Z4041" s="16"/>
      <c r="AA4041" s="16" t="str">
        <f>IF(COUNT(Q4041:Z4041)=0,"",SUM(Q4041:Q4041))</f>
        <v/>
      </c>
      <c r="AB4041" s="16" t="str">
        <f>IF(COUNT(Q4041:Z4041)=0,"",SUM(R4041:S4041))</f>
        <v/>
      </c>
      <c r="AC4041" s="16" t="str">
        <f>IF(COUNT(Q4041:Z4041)=0,"",SUM(T4041:V4041))</f>
        <v/>
      </c>
      <c r="AD4041" s="16" t="str">
        <f>IF(COUNT(Q4041:Z4041)=0,"",SUM(W4041:Y4041))</f>
        <v/>
      </c>
      <c r="AE4041" s="16" t="str">
        <f>IF(COUNT(Q4041:Z4041)=0,"",SUM(Z4041:Z4041))</f>
        <v/>
      </c>
      <c r="AF4041" s="16" t="str">
        <f>IF(COUNT(Q4041:Z4041)=0,"",SUM(Q4041:Z4041))</f>
        <v/>
      </c>
      <c r="AG4041" s="17" t="str">
        <f>IFERROR((AA4041+AB4041)/AF4041,"")</f>
        <v/>
      </c>
      <c r="AH4041" s="16"/>
    </row>
    <row r="4042" spans="1:34" x14ac:dyDescent="0.2">
      <c r="A4042" s="4" t="s">
        <v>21</v>
      </c>
      <c r="B4042" s="4" t="s">
        <v>143</v>
      </c>
      <c r="C4042" s="4" t="s">
        <v>1036</v>
      </c>
      <c r="D4042" s="4" t="s">
        <v>744</v>
      </c>
      <c r="E4042" s="4" t="s">
        <v>745</v>
      </c>
      <c r="F4042" s="4" t="s">
        <v>3540</v>
      </c>
      <c r="G4042" s="4" t="s">
        <v>157</v>
      </c>
      <c r="H4042" s="4" t="s">
        <v>164</v>
      </c>
      <c r="I4042" s="16"/>
      <c r="J4042" s="16"/>
      <c r="K4042" s="16"/>
      <c r="L4042" s="16"/>
      <c r="M4042" s="16"/>
      <c r="N4042" s="16"/>
      <c r="O4042" s="17" t="str">
        <f>IFERROR(K4042/I4042,"")</f>
        <v/>
      </c>
      <c r="P4042" s="17" t="str">
        <f>IFERROR(L4042/J4042,"")</f>
        <v/>
      </c>
      <c r="Q4042" s="16"/>
      <c r="R4042" s="16"/>
      <c r="S4042" s="16"/>
      <c r="T4042" s="16"/>
      <c r="U4042" s="16"/>
      <c r="V4042" s="16"/>
      <c r="W4042" s="16"/>
      <c r="X4042" s="16"/>
      <c r="Y4042" s="16"/>
      <c r="Z4042" s="16"/>
      <c r="AA4042" s="16" t="str">
        <f>IF(COUNT(Q4042:Z4042)=0,"",SUM(Q4042:Q4042))</f>
        <v/>
      </c>
      <c r="AB4042" s="16" t="str">
        <f>IF(COUNT(Q4042:Z4042)=0,"",SUM(R4042:S4042))</f>
        <v/>
      </c>
      <c r="AC4042" s="16" t="str">
        <f>IF(COUNT(Q4042:Z4042)=0,"",SUM(T4042:V4042))</f>
        <v/>
      </c>
      <c r="AD4042" s="16" t="str">
        <f>IF(COUNT(Q4042:Z4042)=0,"",SUM(W4042:Y4042))</f>
        <v/>
      </c>
      <c r="AE4042" s="16" t="str">
        <f>IF(COUNT(Q4042:Z4042)=0,"",SUM(Z4042:Z4042))</f>
        <v/>
      </c>
      <c r="AF4042" s="16" t="str">
        <f>IF(COUNT(Q4042:Z4042)=0,"",SUM(Q4042:Z4042))</f>
        <v/>
      </c>
      <c r="AG4042" s="17" t="str">
        <f>IFERROR((AA4042+AB4042)/AF4042,"")</f>
        <v/>
      </c>
      <c r="AH4042" s="16"/>
    </row>
    <row r="4043" spans="1:34" x14ac:dyDescent="0.2">
      <c r="A4043" s="4" t="s">
        <v>21</v>
      </c>
      <c r="B4043" s="4" t="s">
        <v>143</v>
      </c>
      <c r="C4043" s="4" t="s">
        <v>1036</v>
      </c>
      <c r="D4043" s="4" t="s">
        <v>744</v>
      </c>
      <c r="E4043" s="4" t="s">
        <v>745</v>
      </c>
      <c r="F4043" s="4" t="s">
        <v>3541</v>
      </c>
      <c r="G4043" s="4" t="s">
        <v>157</v>
      </c>
      <c r="H4043" s="4" t="s">
        <v>165</v>
      </c>
      <c r="I4043" s="16"/>
      <c r="J4043" s="16"/>
      <c r="K4043" s="16"/>
      <c r="L4043" s="16"/>
      <c r="M4043" s="16"/>
      <c r="N4043" s="16"/>
      <c r="O4043" s="17" t="str">
        <f>IFERROR(K4043/I4043,"")</f>
        <v/>
      </c>
      <c r="P4043" s="17" t="str">
        <f>IFERROR(L4043/J4043,"")</f>
        <v/>
      </c>
      <c r="Q4043" s="16"/>
      <c r="R4043" s="16"/>
      <c r="S4043" s="16"/>
      <c r="T4043" s="16"/>
      <c r="U4043" s="16"/>
      <c r="V4043" s="16"/>
      <c r="W4043" s="16"/>
      <c r="X4043" s="16"/>
      <c r="Y4043" s="16"/>
      <c r="Z4043" s="16"/>
      <c r="AA4043" s="16" t="str">
        <f>IF(COUNT(Q4043:Z4043)=0,"",SUM(Q4043:Q4043))</f>
        <v/>
      </c>
      <c r="AB4043" s="16" t="str">
        <f>IF(COUNT(Q4043:Z4043)=0,"",SUM(R4043:S4043))</f>
        <v/>
      </c>
      <c r="AC4043" s="16" t="str">
        <f>IF(COUNT(Q4043:Z4043)=0,"",SUM(T4043:V4043))</f>
        <v/>
      </c>
      <c r="AD4043" s="16" t="str">
        <f>IF(COUNT(Q4043:Z4043)=0,"",SUM(W4043:Y4043))</f>
        <v/>
      </c>
      <c r="AE4043" s="16" t="str">
        <f>IF(COUNT(Q4043:Z4043)=0,"",SUM(Z4043:Z4043))</f>
        <v/>
      </c>
      <c r="AF4043" s="16" t="str">
        <f>IF(COUNT(Q4043:Z4043)=0,"",SUM(Q4043:Z4043))</f>
        <v/>
      </c>
      <c r="AG4043" s="17" t="str">
        <f>IFERROR((AA4043+AB4043)/AF4043,"")</f>
        <v/>
      </c>
      <c r="AH4043" s="16"/>
    </row>
    <row r="4044" spans="1:34" x14ac:dyDescent="0.2">
      <c r="A4044" s="4" t="s">
        <v>21</v>
      </c>
      <c r="B4044" s="4" t="s">
        <v>143</v>
      </c>
      <c r="C4044" s="4" t="s">
        <v>1036</v>
      </c>
      <c r="D4044" s="4" t="s">
        <v>744</v>
      </c>
      <c r="E4044" s="4" t="s">
        <v>745</v>
      </c>
      <c r="F4044" s="4" t="s">
        <v>3542</v>
      </c>
      <c r="G4044" s="4" t="s">
        <v>157</v>
      </c>
      <c r="H4044" s="4" t="s">
        <v>164</v>
      </c>
      <c r="I4044" s="16"/>
      <c r="J4044" s="16"/>
      <c r="K4044" s="16"/>
      <c r="L4044" s="16"/>
      <c r="M4044" s="16"/>
      <c r="N4044" s="16"/>
      <c r="O4044" s="17" t="str">
        <f>IFERROR(K4044/I4044,"")</f>
        <v/>
      </c>
      <c r="P4044" s="17" t="str">
        <f>IFERROR(L4044/J4044,"")</f>
        <v/>
      </c>
      <c r="Q4044" s="16"/>
      <c r="R4044" s="16"/>
      <c r="S4044" s="16"/>
      <c r="T4044" s="16"/>
      <c r="U4044" s="16"/>
      <c r="V4044" s="16"/>
      <c r="W4044" s="16"/>
      <c r="X4044" s="16"/>
      <c r="Y4044" s="16"/>
      <c r="Z4044" s="16"/>
      <c r="AA4044" s="16" t="str">
        <f>IF(COUNT(Q4044:Z4044)=0,"",SUM(Q4044:Q4044))</f>
        <v/>
      </c>
      <c r="AB4044" s="16" t="str">
        <f>IF(COUNT(Q4044:Z4044)=0,"",SUM(R4044:S4044))</f>
        <v/>
      </c>
      <c r="AC4044" s="16" t="str">
        <f>IF(COUNT(Q4044:Z4044)=0,"",SUM(T4044:V4044))</f>
        <v/>
      </c>
      <c r="AD4044" s="16" t="str">
        <f>IF(COUNT(Q4044:Z4044)=0,"",SUM(W4044:Y4044))</f>
        <v/>
      </c>
      <c r="AE4044" s="16" t="str">
        <f>IF(COUNT(Q4044:Z4044)=0,"",SUM(Z4044:Z4044))</f>
        <v/>
      </c>
      <c r="AF4044" s="16" t="str">
        <f>IF(COUNT(Q4044:Z4044)=0,"",SUM(Q4044:Z4044))</f>
        <v/>
      </c>
      <c r="AG4044" s="17" t="str">
        <f>IFERROR((AA4044+AB4044)/AF4044,"")</f>
        <v/>
      </c>
      <c r="AH4044" s="16"/>
    </row>
    <row r="4045" spans="1:34" x14ac:dyDescent="0.2">
      <c r="A4045" s="4" t="s">
        <v>21</v>
      </c>
      <c r="B4045" s="4" t="s">
        <v>143</v>
      </c>
      <c r="C4045" s="4" t="s">
        <v>1036</v>
      </c>
      <c r="D4045" s="4" t="s">
        <v>744</v>
      </c>
      <c r="E4045" s="4" t="s">
        <v>745</v>
      </c>
      <c r="F4045" s="4" t="s">
        <v>3543</v>
      </c>
      <c r="G4045" s="4" t="s">
        <v>157</v>
      </c>
      <c r="H4045" s="4" t="s">
        <v>165</v>
      </c>
      <c r="I4045" s="16"/>
      <c r="J4045" s="16"/>
      <c r="K4045" s="16"/>
      <c r="L4045" s="16"/>
      <c r="M4045" s="16"/>
      <c r="N4045" s="16"/>
      <c r="O4045" s="17" t="str">
        <f>IFERROR(K4045/I4045,"")</f>
        <v/>
      </c>
      <c r="P4045" s="17" t="str">
        <f>IFERROR(L4045/J4045,"")</f>
        <v/>
      </c>
      <c r="Q4045" s="16"/>
      <c r="R4045" s="16"/>
      <c r="S4045" s="16"/>
      <c r="T4045" s="16"/>
      <c r="U4045" s="16"/>
      <c r="V4045" s="16"/>
      <c r="W4045" s="16"/>
      <c r="X4045" s="16"/>
      <c r="Y4045" s="16"/>
      <c r="Z4045" s="16"/>
      <c r="AA4045" s="16" t="str">
        <f>IF(COUNT(Q4045:Z4045)=0,"",SUM(Q4045:Q4045))</f>
        <v/>
      </c>
      <c r="AB4045" s="16" t="str">
        <f>IF(COUNT(Q4045:Z4045)=0,"",SUM(R4045:S4045))</f>
        <v/>
      </c>
      <c r="AC4045" s="16" t="str">
        <f>IF(COUNT(Q4045:Z4045)=0,"",SUM(T4045:V4045))</f>
        <v/>
      </c>
      <c r="AD4045" s="16" t="str">
        <f>IF(COUNT(Q4045:Z4045)=0,"",SUM(W4045:Y4045))</f>
        <v/>
      </c>
      <c r="AE4045" s="16" t="str">
        <f>IF(COUNT(Q4045:Z4045)=0,"",SUM(Z4045:Z4045))</f>
        <v/>
      </c>
      <c r="AF4045" s="16" t="str">
        <f>IF(COUNT(Q4045:Z4045)=0,"",SUM(Q4045:Z4045))</f>
        <v/>
      </c>
      <c r="AG4045" s="17" t="str">
        <f>IFERROR((AA4045+AB4045)/AF4045,"")</f>
        <v/>
      </c>
      <c r="AH4045" s="16"/>
    </row>
    <row r="4046" spans="1:34" x14ac:dyDescent="0.2">
      <c r="A4046" s="4" t="s">
        <v>21</v>
      </c>
      <c r="B4046" s="4" t="s">
        <v>143</v>
      </c>
      <c r="C4046" s="4" t="s">
        <v>1036</v>
      </c>
      <c r="D4046" s="4" t="s">
        <v>744</v>
      </c>
      <c r="E4046" s="4" t="s">
        <v>745</v>
      </c>
      <c r="F4046" s="4" t="s">
        <v>3544</v>
      </c>
      <c r="G4046" s="4" t="s">
        <v>156</v>
      </c>
      <c r="H4046" s="4" t="s">
        <v>164</v>
      </c>
      <c r="I4046" s="16"/>
      <c r="J4046" s="16"/>
      <c r="K4046" s="16"/>
      <c r="L4046" s="16"/>
      <c r="M4046" s="16"/>
      <c r="N4046" s="16"/>
      <c r="O4046" s="17" t="str">
        <f>IFERROR(K4046/I4046,"")</f>
        <v/>
      </c>
      <c r="P4046" s="17" t="str">
        <f>IFERROR(L4046/J4046,"")</f>
        <v/>
      </c>
      <c r="Q4046" s="16"/>
      <c r="R4046" s="16"/>
      <c r="S4046" s="16"/>
      <c r="T4046" s="16"/>
      <c r="U4046" s="16"/>
      <c r="V4046" s="16"/>
      <c r="W4046" s="16"/>
      <c r="X4046" s="16"/>
      <c r="Y4046" s="16"/>
      <c r="Z4046" s="16"/>
      <c r="AA4046" s="16" t="str">
        <f>IF(COUNT(Q4046:Z4046)=0,"",SUM(Q4046:Q4046))</f>
        <v/>
      </c>
      <c r="AB4046" s="16" t="str">
        <f>IF(COUNT(Q4046:Z4046)=0,"",SUM(R4046:S4046))</f>
        <v/>
      </c>
      <c r="AC4046" s="16" t="str">
        <f>IF(COUNT(Q4046:Z4046)=0,"",SUM(T4046:V4046))</f>
        <v/>
      </c>
      <c r="AD4046" s="16" t="str">
        <f>IF(COUNT(Q4046:Z4046)=0,"",SUM(W4046:Y4046))</f>
        <v/>
      </c>
      <c r="AE4046" s="16" t="str">
        <f>IF(COUNT(Q4046:Z4046)=0,"",SUM(Z4046:Z4046))</f>
        <v/>
      </c>
      <c r="AF4046" s="16" t="str">
        <f>IF(COUNT(Q4046:Z4046)=0,"",SUM(Q4046:Z4046))</f>
        <v/>
      </c>
      <c r="AG4046" s="17" t="str">
        <f>IFERROR((AA4046+AB4046)/AF4046,"")</f>
        <v/>
      </c>
      <c r="AH4046" s="16"/>
    </row>
    <row r="4047" spans="1:34" x14ac:dyDescent="0.2">
      <c r="A4047" s="4" t="s">
        <v>21</v>
      </c>
      <c r="B4047" s="4" t="s">
        <v>143</v>
      </c>
      <c r="C4047" s="4" t="s">
        <v>1036</v>
      </c>
      <c r="D4047" s="4" t="s">
        <v>744</v>
      </c>
      <c r="E4047" s="4" t="s">
        <v>745</v>
      </c>
      <c r="F4047" s="4" t="s">
        <v>3545</v>
      </c>
      <c r="G4047" s="4" t="s">
        <v>156</v>
      </c>
      <c r="H4047" s="4" t="s">
        <v>165</v>
      </c>
      <c r="I4047" s="16"/>
      <c r="J4047" s="16"/>
      <c r="K4047" s="16"/>
      <c r="L4047" s="16"/>
      <c r="M4047" s="16"/>
      <c r="N4047" s="16"/>
      <c r="O4047" s="17" t="str">
        <f>IFERROR(K4047/I4047,"")</f>
        <v/>
      </c>
      <c r="P4047" s="17" t="str">
        <f>IFERROR(L4047/J4047,"")</f>
        <v/>
      </c>
      <c r="Q4047" s="16"/>
      <c r="R4047" s="16"/>
      <c r="S4047" s="16"/>
      <c r="T4047" s="16"/>
      <c r="U4047" s="16"/>
      <c r="V4047" s="16"/>
      <c r="W4047" s="16"/>
      <c r="X4047" s="16"/>
      <c r="Y4047" s="16"/>
      <c r="Z4047" s="16"/>
      <c r="AA4047" s="16" t="str">
        <f>IF(COUNT(Q4047:Z4047)=0,"",SUM(Q4047:Q4047))</f>
        <v/>
      </c>
      <c r="AB4047" s="16" t="str">
        <f>IF(COUNT(Q4047:Z4047)=0,"",SUM(R4047:S4047))</f>
        <v/>
      </c>
      <c r="AC4047" s="16" t="str">
        <f>IF(COUNT(Q4047:Z4047)=0,"",SUM(T4047:V4047))</f>
        <v/>
      </c>
      <c r="AD4047" s="16" t="str">
        <f>IF(COUNT(Q4047:Z4047)=0,"",SUM(W4047:Y4047))</f>
        <v/>
      </c>
      <c r="AE4047" s="16" t="str">
        <f>IF(COUNT(Q4047:Z4047)=0,"",SUM(Z4047:Z4047))</f>
        <v/>
      </c>
      <c r="AF4047" s="16" t="str">
        <f>IF(COUNT(Q4047:Z4047)=0,"",SUM(Q4047:Z4047))</f>
        <v/>
      </c>
      <c r="AG4047" s="17" t="str">
        <f>IFERROR((AA4047+AB4047)/AF4047,"")</f>
        <v/>
      </c>
      <c r="AH4047" s="16"/>
    </row>
    <row r="4048" spans="1:34" x14ac:dyDescent="0.2">
      <c r="A4048" s="4" t="s">
        <v>21</v>
      </c>
      <c r="B4048" s="4" t="s">
        <v>143</v>
      </c>
      <c r="C4048" s="4" t="s">
        <v>1036</v>
      </c>
      <c r="D4048" s="4" t="s">
        <v>744</v>
      </c>
      <c r="E4048" s="4" t="s">
        <v>745</v>
      </c>
      <c r="F4048" s="4" t="s">
        <v>3546</v>
      </c>
      <c r="G4048" s="4" t="s">
        <v>157</v>
      </c>
      <c r="H4048" s="4" t="s">
        <v>164</v>
      </c>
      <c r="I4048" s="16"/>
      <c r="J4048" s="16"/>
      <c r="K4048" s="16"/>
      <c r="L4048" s="16"/>
      <c r="M4048" s="16"/>
      <c r="N4048" s="16"/>
      <c r="O4048" s="17" t="str">
        <f>IFERROR(K4048/I4048,"")</f>
        <v/>
      </c>
      <c r="P4048" s="17" t="str">
        <f>IFERROR(L4048/J4048,"")</f>
        <v/>
      </c>
      <c r="Q4048" s="16"/>
      <c r="R4048" s="16"/>
      <c r="S4048" s="16"/>
      <c r="T4048" s="16"/>
      <c r="U4048" s="16"/>
      <c r="V4048" s="16"/>
      <c r="W4048" s="16"/>
      <c r="X4048" s="16"/>
      <c r="Y4048" s="16"/>
      <c r="Z4048" s="16"/>
      <c r="AA4048" s="16" t="str">
        <f>IF(COUNT(Q4048:Z4048)=0,"",SUM(Q4048:Q4048))</f>
        <v/>
      </c>
      <c r="AB4048" s="16" t="str">
        <f>IF(COUNT(Q4048:Z4048)=0,"",SUM(R4048:S4048))</f>
        <v/>
      </c>
      <c r="AC4048" s="16" t="str">
        <f>IF(COUNT(Q4048:Z4048)=0,"",SUM(T4048:V4048))</f>
        <v/>
      </c>
      <c r="AD4048" s="16" t="str">
        <f>IF(COUNT(Q4048:Z4048)=0,"",SUM(W4048:Y4048))</f>
        <v/>
      </c>
      <c r="AE4048" s="16" t="str">
        <f>IF(COUNT(Q4048:Z4048)=0,"",SUM(Z4048:Z4048))</f>
        <v/>
      </c>
      <c r="AF4048" s="16" t="str">
        <f>IF(COUNT(Q4048:Z4048)=0,"",SUM(Q4048:Z4048))</f>
        <v/>
      </c>
      <c r="AG4048" s="17" t="str">
        <f>IFERROR((AA4048+AB4048)/AF4048,"")</f>
        <v/>
      </c>
      <c r="AH4048" s="16"/>
    </row>
    <row r="4049" spans="1:34" x14ac:dyDescent="0.2">
      <c r="A4049" s="4" t="s">
        <v>21</v>
      </c>
      <c r="B4049" s="4" t="s">
        <v>143</v>
      </c>
      <c r="C4049" s="4" t="s">
        <v>1036</v>
      </c>
      <c r="D4049" s="4" t="s">
        <v>744</v>
      </c>
      <c r="E4049" s="4" t="s">
        <v>745</v>
      </c>
      <c r="F4049" s="4" t="s">
        <v>3547</v>
      </c>
      <c r="G4049" s="4" t="s">
        <v>157</v>
      </c>
      <c r="H4049" s="4" t="s">
        <v>164</v>
      </c>
      <c r="I4049" s="16"/>
      <c r="J4049" s="16"/>
      <c r="K4049" s="16"/>
      <c r="L4049" s="16"/>
      <c r="M4049" s="16"/>
      <c r="N4049" s="16"/>
      <c r="O4049" s="17" t="str">
        <f>IFERROR(K4049/I4049,"")</f>
        <v/>
      </c>
      <c r="P4049" s="17" t="str">
        <f>IFERROR(L4049/J4049,"")</f>
        <v/>
      </c>
      <c r="Q4049" s="16"/>
      <c r="R4049" s="16"/>
      <c r="S4049" s="16"/>
      <c r="T4049" s="16"/>
      <c r="U4049" s="16"/>
      <c r="V4049" s="16"/>
      <c r="W4049" s="16"/>
      <c r="X4049" s="16"/>
      <c r="Y4049" s="16"/>
      <c r="Z4049" s="16"/>
      <c r="AA4049" s="16" t="str">
        <f>IF(COUNT(Q4049:Z4049)=0,"",SUM(Q4049:Q4049))</f>
        <v/>
      </c>
      <c r="AB4049" s="16" t="str">
        <f>IF(COUNT(Q4049:Z4049)=0,"",SUM(R4049:S4049))</f>
        <v/>
      </c>
      <c r="AC4049" s="16" t="str">
        <f>IF(COUNT(Q4049:Z4049)=0,"",SUM(T4049:V4049))</f>
        <v/>
      </c>
      <c r="AD4049" s="16" t="str">
        <f>IF(COUNT(Q4049:Z4049)=0,"",SUM(W4049:Y4049))</f>
        <v/>
      </c>
      <c r="AE4049" s="16" t="str">
        <f>IF(COUNT(Q4049:Z4049)=0,"",SUM(Z4049:Z4049))</f>
        <v/>
      </c>
      <c r="AF4049" s="16" t="str">
        <f>IF(COUNT(Q4049:Z4049)=0,"",SUM(Q4049:Z4049))</f>
        <v/>
      </c>
      <c r="AG4049" s="17" t="str">
        <f>IFERROR((AA4049+AB4049)/AF4049,"")</f>
        <v/>
      </c>
      <c r="AH4049" s="16"/>
    </row>
    <row r="4050" spans="1:34" x14ac:dyDescent="0.2">
      <c r="A4050" s="4" t="s">
        <v>21</v>
      </c>
      <c r="B4050" s="4" t="s">
        <v>143</v>
      </c>
      <c r="C4050" s="4" t="s">
        <v>1036</v>
      </c>
      <c r="D4050" s="4" t="s">
        <v>744</v>
      </c>
      <c r="E4050" s="4" t="s">
        <v>745</v>
      </c>
      <c r="F4050" s="4" t="s">
        <v>3548</v>
      </c>
      <c r="G4050" s="4" t="s">
        <v>157</v>
      </c>
      <c r="H4050" s="4" t="s">
        <v>164</v>
      </c>
      <c r="I4050" s="16"/>
      <c r="J4050" s="16"/>
      <c r="K4050" s="16"/>
      <c r="L4050" s="16"/>
      <c r="M4050" s="16"/>
      <c r="N4050" s="16"/>
      <c r="O4050" s="17" t="str">
        <f>IFERROR(K4050/I4050,"")</f>
        <v/>
      </c>
      <c r="P4050" s="17" t="str">
        <f>IFERROR(L4050/J4050,"")</f>
        <v/>
      </c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  <c r="AA4050" s="16" t="str">
        <f>IF(COUNT(Q4050:Z4050)=0,"",SUM(Q4050:Q4050))</f>
        <v/>
      </c>
      <c r="AB4050" s="16" t="str">
        <f>IF(COUNT(Q4050:Z4050)=0,"",SUM(R4050:S4050))</f>
        <v/>
      </c>
      <c r="AC4050" s="16" t="str">
        <f>IF(COUNT(Q4050:Z4050)=0,"",SUM(T4050:V4050))</f>
        <v/>
      </c>
      <c r="AD4050" s="16" t="str">
        <f>IF(COUNT(Q4050:Z4050)=0,"",SUM(W4050:Y4050))</f>
        <v/>
      </c>
      <c r="AE4050" s="16" t="str">
        <f>IF(COUNT(Q4050:Z4050)=0,"",SUM(Z4050:Z4050))</f>
        <v/>
      </c>
      <c r="AF4050" s="16" t="str">
        <f>IF(COUNT(Q4050:Z4050)=0,"",SUM(Q4050:Z4050))</f>
        <v/>
      </c>
      <c r="AG4050" s="17" t="str">
        <f>IFERROR((AA4050+AB4050)/AF4050,"")</f>
        <v/>
      </c>
      <c r="AH4050" s="16"/>
    </row>
    <row r="4051" spans="1:34" x14ac:dyDescent="0.2">
      <c r="A4051" s="4" t="s">
        <v>21</v>
      </c>
      <c r="B4051" s="4" t="s">
        <v>143</v>
      </c>
      <c r="C4051" s="4" t="s">
        <v>1036</v>
      </c>
      <c r="D4051" s="4" t="s">
        <v>744</v>
      </c>
      <c r="E4051" s="4" t="s">
        <v>745</v>
      </c>
      <c r="F4051" s="4" t="s">
        <v>3549</v>
      </c>
      <c r="G4051" s="4" t="s">
        <v>157</v>
      </c>
      <c r="H4051" s="4" t="s">
        <v>164</v>
      </c>
      <c r="I4051" s="16"/>
      <c r="J4051" s="16"/>
      <c r="K4051" s="16"/>
      <c r="L4051" s="16"/>
      <c r="M4051" s="16"/>
      <c r="N4051" s="16"/>
      <c r="O4051" s="17" t="str">
        <f>IFERROR(K4051/I4051,"")</f>
        <v/>
      </c>
      <c r="P4051" s="17" t="str">
        <f>IFERROR(L4051/J4051,"")</f>
        <v/>
      </c>
      <c r="Q4051" s="16"/>
      <c r="R4051" s="16"/>
      <c r="S4051" s="16"/>
      <c r="T4051" s="16"/>
      <c r="U4051" s="16"/>
      <c r="V4051" s="16"/>
      <c r="W4051" s="16"/>
      <c r="X4051" s="16"/>
      <c r="Y4051" s="16"/>
      <c r="Z4051" s="16"/>
      <c r="AA4051" s="16" t="str">
        <f>IF(COUNT(Q4051:Z4051)=0,"",SUM(Q4051:Q4051))</f>
        <v/>
      </c>
      <c r="AB4051" s="16" t="str">
        <f>IF(COUNT(Q4051:Z4051)=0,"",SUM(R4051:S4051))</f>
        <v/>
      </c>
      <c r="AC4051" s="16" t="str">
        <f>IF(COUNT(Q4051:Z4051)=0,"",SUM(T4051:V4051))</f>
        <v/>
      </c>
      <c r="AD4051" s="16" t="str">
        <f>IF(COUNT(Q4051:Z4051)=0,"",SUM(W4051:Y4051))</f>
        <v/>
      </c>
      <c r="AE4051" s="16" t="str">
        <f>IF(COUNT(Q4051:Z4051)=0,"",SUM(Z4051:Z4051))</f>
        <v/>
      </c>
      <c r="AF4051" s="16" t="str">
        <f>IF(COUNT(Q4051:Z4051)=0,"",SUM(Q4051:Z4051))</f>
        <v/>
      </c>
      <c r="AG4051" s="17" t="str">
        <f>IFERROR((AA4051+AB4051)/AF4051,"")</f>
        <v/>
      </c>
      <c r="AH4051" s="16"/>
    </row>
    <row r="4052" spans="1:34" x14ac:dyDescent="0.2">
      <c r="A4052" s="4" t="s">
        <v>21</v>
      </c>
      <c r="B4052" s="4" t="s">
        <v>143</v>
      </c>
      <c r="C4052" s="4" t="s">
        <v>1036</v>
      </c>
      <c r="D4052" s="4" t="s">
        <v>744</v>
      </c>
      <c r="E4052" s="4" t="s">
        <v>745</v>
      </c>
      <c r="F4052" s="4" t="s">
        <v>3550</v>
      </c>
      <c r="G4052" s="4" t="s">
        <v>157</v>
      </c>
      <c r="H4052" s="4" t="s">
        <v>164</v>
      </c>
      <c r="I4052" s="16"/>
      <c r="J4052" s="16"/>
      <c r="K4052" s="16"/>
      <c r="L4052" s="16"/>
      <c r="M4052" s="16"/>
      <c r="N4052" s="16"/>
      <c r="O4052" s="17" t="str">
        <f>IFERROR(K4052/I4052,"")</f>
        <v/>
      </c>
      <c r="P4052" s="17" t="str">
        <f>IFERROR(L4052/J4052,"")</f>
        <v/>
      </c>
      <c r="Q4052" s="16"/>
      <c r="R4052" s="16"/>
      <c r="S4052" s="16"/>
      <c r="T4052" s="16"/>
      <c r="U4052" s="16"/>
      <c r="V4052" s="16"/>
      <c r="W4052" s="16"/>
      <c r="X4052" s="16"/>
      <c r="Y4052" s="16"/>
      <c r="Z4052" s="16"/>
      <c r="AA4052" s="16" t="str">
        <f>IF(COUNT(Q4052:Z4052)=0,"",SUM(Q4052:Q4052))</f>
        <v/>
      </c>
      <c r="AB4052" s="16" t="str">
        <f>IF(COUNT(Q4052:Z4052)=0,"",SUM(R4052:S4052))</f>
        <v/>
      </c>
      <c r="AC4052" s="16" t="str">
        <f>IF(COUNT(Q4052:Z4052)=0,"",SUM(T4052:V4052))</f>
        <v/>
      </c>
      <c r="AD4052" s="16" t="str">
        <f>IF(COUNT(Q4052:Z4052)=0,"",SUM(W4052:Y4052))</f>
        <v/>
      </c>
      <c r="AE4052" s="16" t="str">
        <f>IF(COUNT(Q4052:Z4052)=0,"",SUM(Z4052:Z4052))</f>
        <v/>
      </c>
      <c r="AF4052" s="16" t="str">
        <f>IF(COUNT(Q4052:Z4052)=0,"",SUM(Q4052:Z4052))</f>
        <v/>
      </c>
      <c r="AG4052" s="17" t="str">
        <f>IFERROR((AA4052+AB4052)/AF4052,"")</f>
        <v/>
      </c>
      <c r="AH4052" s="16"/>
    </row>
    <row r="4053" spans="1:34" x14ac:dyDescent="0.2">
      <c r="A4053" s="4" t="s">
        <v>21</v>
      </c>
      <c r="B4053" s="4" t="s">
        <v>143</v>
      </c>
      <c r="C4053" s="4" t="s">
        <v>1036</v>
      </c>
      <c r="D4053" s="4" t="s">
        <v>744</v>
      </c>
      <c r="E4053" s="4" t="s">
        <v>745</v>
      </c>
      <c r="F4053" s="4" t="s">
        <v>3551</v>
      </c>
      <c r="G4053" s="4" t="s">
        <v>157</v>
      </c>
      <c r="H4053" s="4" t="s">
        <v>164</v>
      </c>
      <c r="I4053" s="16"/>
      <c r="J4053" s="16"/>
      <c r="K4053" s="16"/>
      <c r="L4053" s="16"/>
      <c r="M4053" s="16"/>
      <c r="N4053" s="16"/>
      <c r="O4053" s="17" t="str">
        <f>IFERROR(K4053/I4053,"")</f>
        <v/>
      </c>
      <c r="P4053" s="17" t="str">
        <f>IFERROR(L4053/J4053,"")</f>
        <v/>
      </c>
      <c r="Q4053" s="16"/>
      <c r="R4053" s="16"/>
      <c r="S4053" s="16"/>
      <c r="T4053" s="16"/>
      <c r="U4053" s="16"/>
      <c r="V4053" s="16"/>
      <c r="W4053" s="16"/>
      <c r="X4053" s="16"/>
      <c r="Y4053" s="16"/>
      <c r="Z4053" s="16"/>
      <c r="AA4053" s="16" t="str">
        <f>IF(COUNT(Q4053:Z4053)=0,"",SUM(Q4053:Q4053))</f>
        <v/>
      </c>
      <c r="AB4053" s="16" t="str">
        <f>IF(COUNT(Q4053:Z4053)=0,"",SUM(R4053:S4053))</f>
        <v/>
      </c>
      <c r="AC4053" s="16" t="str">
        <f>IF(COUNT(Q4053:Z4053)=0,"",SUM(T4053:V4053))</f>
        <v/>
      </c>
      <c r="AD4053" s="16" t="str">
        <f>IF(COUNT(Q4053:Z4053)=0,"",SUM(W4053:Y4053))</f>
        <v/>
      </c>
      <c r="AE4053" s="16" t="str">
        <f>IF(COUNT(Q4053:Z4053)=0,"",SUM(Z4053:Z4053))</f>
        <v/>
      </c>
      <c r="AF4053" s="16" t="str">
        <f>IF(COUNT(Q4053:Z4053)=0,"",SUM(Q4053:Z4053))</f>
        <v/>
      </c>
      <c r="AG4053" s="17" t="str">
        <f>IFERROR((AA4053+AB4053)/AF4053,"")</f>
        <v/>
      </c>
      <c r="AH4053" s="16"/>
    </row>
    <row r="4054" spans="1:34" x14ac:dyDescent="0.2">
      <c r="A4054" s="4" t="s">
        <v>21</v>
      </c>
      <c r="B4054" s="4" t="s">
        <v>143</v>
      </c>
      <c r="C4054" s="4" t="s">
        <v>1036</v>
      </c>
      <c r="D4054" s="4" t="s">
        <v>747</v>
      </c>
      <c r="E4054" s="4" t="s">
        <v>534</v>
      </c>
      <c r="F4054" s="4" t="s">
        <v>3552</v>
      </c>
      <c r="G4054" s="4" t="s">
        <v>157</v>
      </c>
      <c r="H4054" s="4" t="s">
        <v>163</v>
      </c>
      <c r="I4054" s="16"/>
      <c r="J4054" s="16"/>
      <c r="K4054" s="16"/>
      <c r="L4054" s="16"/>
      <c r="M4054" s="16"/>
      <c r="N4054" s="16"/>
      <c r="O4054" s="17" t="str">
        <f>IFERROR(K4054/I4054,"")</f>
        <v/>
      </c>
      <c r="P4054" s="17" t="str">
        <f>IFERROR(L4054/J4054,"")</f>
        <v/>
      </c>
      <c r="Q4054" s="16"/>
      <c r="R4054" s="16"/>
      <c r="S4054" s="16"/>
      <c r="T4054" s="16"/>
      <c r="U4054" s="16"/>
      <c r="V4054" s="16"/>
      <c r="W4054" s="16"/>
      <c r="X4054" s="16"/>
      <c r="Y4054" s="16"/>
      <c r="Z4054" s="16"/>
      <c r="AA4054" s="16" t="str">
        <f>IF(COUNT(Q4054:Z4054)=0,"",SUM(Q4054:Q4054))</f>
        <v/>
      </c>
      <c r="AB4054" s="16" t="str">
        <f>IF(COUNT(Q4054:Z4054)=0,"",SUM(R4054:S4054))</f>
        <v/>
      </c>
      <c r="AC4054" s="16" t="str">
        <f>IF(COUNT(Q4054:Z4054)=0,"",SUM(T4054:V4054))</f>
        <v/>
      </c>
      <c r="AD4054" s="16" t="str">
        <f>IF(COUNT(Q4054:Z4054)=0,"",SUM(W4054:Y4054))</f>
        <v/>
      </c>
      <c r="AE4054" s="16" t="str">
        <f>IF(COUNT(Q4054:Z4054)=0,"",SUM(Z4054:Z4054))</f>
        <v/>
      </c>
      <c r="AF4054" s="16" t="str">
        <f>IF(COUNT(Q4054:Z4054)=0,"",SUM(Q4054:Z4054))</f>
        <v/>
      </c>
      <c r="AG4054" s="17" t="str">
        <f>IFERROR((AA4054+AB4054)/AF4054,"")</f>
        <v/>
      </c>
      <c r="AH4054" s="16"/>
    </row>
    <row r="4055" spans="1:34" x14ac:dyDescent="0.2">
      <c r="A4055" s="4" t="s">
        <v>21</v>
      </c>
      <c r="B4055" s="4" t="s">
        <v>143</v>
      </c>
      <c r="C4055" s="4" t="s">
        <v>1036</v>
      </c>
      <c r="D4055" s="4" t="s">
        <v>747</v>
      </c>
      <c r="E4055" s="4" t="s">
        <v>534</v>
      </c>
      <c r="F4055" s="4" t="s">
        <v>3553</v>
      </c>
      <c r="G4055" s="4" t="s">
        <v>157</v>
      </c>
      <c r="H4055" s="4" t="s">
        <v>165</v>
      </c>
      <c r="I4055" s="16"/>
      <c r="J4055" s="16"/>
      <c r="K4055" s="16"/>
      <c r="L4055" s="16"/>
      <c r="M4055" s="16"/>
      <c r="N4055" s="16"/>
      <c r="O4055" s="17" t="str">
        <f>IFERROR(K4055/I4055,"")</f>
        <v/>
      </c>
      <c r="P4055" s="17" t="str">
        <f>IFERROR(L4055/J4055,"")</f>
        <v/>
      </c>
      <c r="Q4055" s="16"/>
      <c r="R4055" s="16"/>
      <c r="S4055" s="16"/>
      <c r="T4055" s="16"/>
      <c r="U4055" s="16"/>
      <c r="V4055" s="16"/>
      <c r="W4055" s="16"/>
      <c r="X4055" s="16"/>
      <c r="Y4055" s="16"/>
      <c r="Z4055" s="16"/>
      <c r="AA4055" s="16" t="str">
        <f>IF(COUNT(Q4055:Z4055)=0,"",SUM(Q4055:Q4055))</f>
        <v/>
      </c>
      <c r="AB4055" s="16" t="str">
        <f>IF(COUNT(Q4055:Z4055)=0,"",SUM(R4055:S4055))</f>
        <v/>
      </c>
      <c r="AC4055" s="16" t="str">
        <f>IF(COUNT(Q4055:Z4055)=0,"",SUM(T4055:V4055))</f>
        <v/>
      </c>
      <c r="AD4055" s="16" t="str">
        <f>IF(COUNT(Q4055:Z4055)=0,"",SUM(W4055:Y4055))</f>
        <v/>
      </c>
      <c r="AE4055" s="16" t="str">
        <f>IF(COUNT(Q4055:Z4055)=0,"",SUM(Z4055:Z4055))</f>
        <v/>
      </c>
      <c r="AF4055" s="16" t="str">
        <f>IF(COUNT(Q4055:Z4055)=0,"",SUM(Q4055:Z4055))</f>
        <v/>
      </c>
      <c r="AG4055" s="17" t="str">
        <f>IFERROR((AA4055+AB4055)/AF4055,"")</f>
        <v/>
      </c>
      <c r="AH4055" s="16"/>
    </row>
    <row r="4056" spans="1:34" x14ac:dyDescent="0.2">
      <c r="A4056" s="4" t="s">
        <v>21</v>
      </c>
      <c r="B4056" s="4" t="s">
        <v>143</v>
      </c>
      <c r="C4056" s="4" t="s">
        <v>1036</v>
      </c>
      <c r="D4056" s="4" t="s">
        <v>747</v>
      </c>
      <c r="E4056" s="4" t="s">
        <v>534</v>
      </c>
      <c r="F4056" s="4" t="s">
        <v>3554</v>
      </c>
      <c r="G4056" s="4" t="s">
        <v>157</v>
      </c>
      <c r="H4056" s="4" t="s">
        <v>164</v>
      </c>
      <c r="I4056" s="16"/>
      <c r="J4056" s="16"/>
      <c r="K4056" s="16"/>
      <c r="L4056" s="16"/>
      <c r="M4056" s="16"/>
      <c r="N4056" s="16"/>
      <c r="O4056" s="17" t="str">
        <f>IFERROR(K4056/I4056,"")</f>
        <v/>
      </c>
      <c r="P4056" s="17" t="str">
        <f>IFERROR(L4056/J4056,"")</f>
        <v/>
      </c>
      <c r="Q4056" s="16"/>
      <c r="R4056" s="16"/>
      <c r="S4056" s="16"/>
      <c r="T4056" s="16"/>
      <c r="U4056" s="16"/>
      <c r="V4056" s="16"/>
      <c r="W4056" s="16"/>
      <c r="X4056" s="16"/>
      <c r="Y4056" s="16"/>
      <c r="Z4056" s="16"/>
      <c r="AA4056" s="16" t="str">
        <f>IF(COUNT(Q4056:Z4056)=0,"",SUM(Q4056:Q4056))</f>
        <v/>
      </c>
      <c r="AB4056" s="16" t="str">
        <f>IF(COUNT(Q4056:Z4056)=0,"",SUM(R4056:S4056))</f>
        <v/>
      </c>
      <c r="AC4056" s="16" t="str">
        <f>IF(COUNT(Q4056:Z4056)=0,"",SUM(T4056:V4056))</f>
        <v/>
      </c>
      <c r="AD4056" s="16" t="str">
        <f>IF(COUNT(Q4056:Z4056)=0,"",SUM(W4056:Y4056))</f>
        <v/>
      </c>
      <c r="AE4056" s="16" t="str">
        <f>IF(COUNT(Q4056:Z4056)=0,"",SUM(Z4056:Z4056))</f>
        <v/>
      </c>
      <c r="AF4056" s="16" t="str">
        <f>IF(COUNT(Q4056:Z4056)=0,"",SUM(Q4056:Z4056))</f>
        <v/>
      </c>
      <c r="AG4056" s="17" t="str">
        <f>IFERROR((AA4056+AB4056)/AF4056,"")</f>
        <v/>
      </c>
      <c r="AH4056" s="16"/>
    </row>
    <row r="4057" spans="1:34" x14ac:dyDescent="0.2">
      <c r="A4057" s="4" t="s">
        <v>21</v>
      </c>
      <c r="B4057" s="4" t="s">
        <v>143</v>
      </c>
      <c r="C4057" s="4" t="s">
        <v>1036</v>
      </c>
      <c r="D4057" s="4" t="s">
        <v>747</v>
      </c>
      <c r="E4057" s="4" t="s">
        <v>534</v>
      </c>
      <c r="F4057" s="4" t="s">
        <v>3555</v>
      </c>
      <c r="G4057" s="4" t="s">
        <v>157</v>
      </c>
      <c r="H4057" s="4" t="s">
        <v>165</v>
      </c>
      <c r="I4057" s="16"/>
      <c r="J4057" s="16"/>
      <c r="K4057" s="16"/>
      <c r="L4057" s="16"/>
      <c r="M4057" s="16"/>
      <c r="N4057" s="16"/>
      <c r="O4057" s="17" t="str">
        <f>IFERROR(K4057/I4057,"")</f>
        <v/>
      </c>
      <c r="P4057" s="17" t="str">
        <f>IFERROR(L4057/J4057,"")</f>
        <v/>
      </c>
      <c r="Q4057" s="16"/>
      <c r="R4057" s="16"/>
      <c r="S4057" s="16"/>
      <c r="T4057" s="16"/>
      <c r="U4057" s="16"/>
      <c r="V4057" s="16"/>
      <c r="W4057" s="16"/>
      <c r="X4057" s="16"/>
      <c r="Y4057" s="16"/>
      <c r="Z4057" s="16"/>
      <c r="AA4057" s="16" t="str">
        <f>IF(COUNT(Q4057:Z4057)=0,"",SUM(Q4057:Q4057))</f>
        <v/>
      </c>
      <c r="AB4057" s="16" t="str">
        <f>IF(COUNT(Q4057:Z4057)=0,"",SUM(R4057:S4057))</f>
        <v/>
      </c>
      <c r="AC4057" s="16" t="str">
        <f>IF(COUNT(Q4057:Z4057)=0,"",SUM(T4057:V4057))</f>
        <v/>
      </c>
      <c r="AD4057" s="16" t="str">
        <f>IF(COUNT(Q4057:Z4057)=0,"",SUM(W4057:Y4057))</f>
        <v/>
      </c>
      <c r="AE4057" s="16" t="str">
        <f>IF(COUNT(Q4057:Z4057)=0,"",SUM(Z4057:Z4057))</f>
        <v/>
      </c>
      <c r="AF4057" s="16" t="str">
        <f>IF(COUNT(Q4057:Z4057)=0,"",SUM(Q4057:Z4057))</f>
        <v/>
      </c>
      <c r="AG4057" s="17" t="str">
        <f>IFERROR((AA4057+AB4057)/AF4057,"")</f>
        <v/>
      </c>
      <c r="AH4057" s="16"/>
    </row>
    <row r="4058" spans="1:34" x14ac:dyDescent="0.2">
      <c r="A4058" s="4" t="s">
        <v>21</v>
      </c>
      <c r="B4058" s="4" t="s">
        <v>143</v>
      </c>
      <c r="C4058" s="4" t="s">
        <v>1036</v>
      </c>
      <c r="D4058" s="4" t="s">
        <v>747</v>
      </c>
      <c r="E4058" s="4" t="s">
        <v>534</v>
      </c>
      <c r="F4058" s="4" t="s">
        <v>3556</v>
      </c>
      <c r="G4058" s="4" t="s">
        <v>157</v>
      </c>
      <c r="H4058" s="4" t="s">
        <v>165</v>
      </c>
      <c r="I4058" s="16"/>
      <c r="J4058" s="16"/>
      <c r="K4058" s="16"/>
      <c r="L4058" s="16"/>
      <c r="M4058" s="16"/>
      <c r="N4058" s="16"/>
      <c r="O4058" s="17" t="str">
        <f>IFERROR(K4058/I4058,"")</f>
        <v/>
      </c>
      <c r="P4058" s="17" t="str">
        <f>IFERROR(L4058/J4058,"")</f>
        <v/>
      </c>
      <c r="Q4058" s="16"/>
      <c r="R4058" s="16"/>
      <c r="S4058" s="16"/>
      <c r="T4058" s="16"/>
      <c r="U4058" s="16"/>
      <c r="V4058" s="16"/>
      <c r="W4058" s="16"/>
      <c r="X4058" s="16"/>
      <c r="Y4058" s="16"/>
      <c r="Z4058" s="16"/>
      <c r="AA4058" s="16" t="str">
        <f>IF(COUNT(Q4058:Z4058)=0,"",SUM(Q4058:Q4058))</f>
        <v/>
      </c>
      <c r="AB4058" s="16" t="str">
        <f>IF(COUNT(Q4058:Z4058)=0,"",SUM(R4058:S4058))</f>
        <v/>
      </c>
      <c r="AC4058" s="16" t="str">
        <f>IF(COUNT(Q4058:Z4058)=0,"",SUM(T4058:V4058))</f>
        <v/>
      </c>
      <c r="AD4058" s="16" t="str">
        <f>IF(COUNT(Q4058:Z4058)=0,"",SUM(W4058:Y4058))</f>
        <v/>
      </c>
      <c r="AE4058" s="16" t="str">
        <f>IF(COUNT(Q4058:Z4058)=0,"",SUM(Z4058:Z4058))</f>
        <v/>
      </c>
      <c r="AF4058" s="16" t="str">
        <f>IF(COUNT(Q4058:Z4058)=0,"",SUM(Q4058:Z4058))</f>
        <v/>
      </c>
      <c r="AG4058" s="17" t="str">
        <f>IFERROR((AA4058+AB4058)/AF4058,"")</f>
        <v/>
      </c>
      <c r="AH4058" s="16"/>
    </row>
    <row r="4059" spans="1:34" x14ac:dyDescent="0.2">
      <c r="A4059" s="4" t="s">
        <v>21</v>
      </c>
      <c r="B4059" s="4" t="s">
        <v>143</v>
      </c>
      <c r="C4059" s="4" t="s">
        <v>1036</v>
      </c>
      <c r="D4059" s="4" t="s">
        <v>747</v>
      </c>
      <c r="E4059" s="4" t="s">
        <v>534</v>
      </c>
      <c r="F4059" s="4" t="s">
        <v>3557</v>
      </c>
      <c r="G4059" s="4" t="s">
        <v>157</v>
      </c>
      <c r="H4059" s="4" t="s">
        <v>163</v>
      </c>
      <c r="I4059" s="16"/>
      <c r="J4059" s="16"/>
      <c r="K4059" s="16"/>
      <c r="L4059" s="16"/>
      <c r="M4059" s="16"/>
      <c r="N4059" s="16"/>
      <c r="O4059" s="17" t="str">
        <f>IFERROR(K4059/I4059,"")</f>
        <v/>
      </c>
      <c r="P4059" s="17" t="str">
        <f>IFERROR(L4059/J4059,"")</f>
        <v/>
      </c>
      <c r="Q4059" s="16"/>
      <c r="R4059" s="16"/>
      <c r="S4059" s="16"/>
      <c r="T4059" s="16"/>
      <c r="U4059" s="16"/>
      <c r="V4059" s="16"/>
      <c r="W4059" s="16"/>
      <c r="X4059" s="16"/>
      <c r="Y4059" s="16"/>
      <c r="Z4059" s="16"/>
      <c r="AA4059" s="16" t="str">
        <f>IF(COUNT(Q4059:Z4059)=0,"",SUM(Q4059:Q4059))</f>
        <v/>
      </c>
      <c r="AB4059" s="16" t="str">
        <f>IF(COUNT(Q4059:Z4059)=0,"",SUM(R4059:S4059))</f>
        <v/>
      </c>
      <c r="AC4059" s="16" t="str">
        <f>IF(COUNT(Q4059:Z4059)=0,"",SUM(T4059:V4059))</f>
        <v/>
      </c>
      <c r="AD4059" s="16" t="str">
        <f>IF(COUNT(Q4059:Z4059)=0,"",SUM(W4059:Y4059))</f>
        <v/>
      </c>
      <c r="AE4059" s="16" t="str">
        <f>IF(COUNT(Q4059:Z4059)=0,"",SUM(Z4059:Z4059))</f>
        <v/>
      </c>
      <c r="AF4059" s="16" t="str">
        <f>IF(COUNT(Q4059:Z4059)=0,"",SUM(Q4059:Z4059))</f>
        <v/>
      </c>
      <c r="AG4059" s="17" t="str">
        <f>IFERROR((AA4059+AB4059)/AF4059,"")</f>
        <v/>
      </c>
      <c r="AH4059" s="16"/>
    </row>
    <row r="4060" spans="1:34" x14ac:dyDescent="0.2">
      <c r="A4060" s="4" t="s">
        <v>21</v>
      </c>
      <c r="B4060" s="4" t="s">
        <v>143</v>
      </c>
      <c r="C4060" s="4" t="s">
        <v>1036</v>
      </c>
      <c r="D4060" s="4" t="s">
        <v>747</v>
      </c>
      <c r="E4060" s="4" t="s">
        <v>534</v>
      </c>
      <c r="F4060" s="4" t="s">
        <v>3558</v>
      </c>
      <c r="G4060" s="4" t="s">
        <v>157</v>
      </c>
      <c r="H4060" s="4" t="s">
        <v>163</v>
      </c>
      <c r="I4060" s="16"/>
      <c r="J4060" s="16"/>
      <c r="K4060" s="16"/>
      <c r="L4060" s="16"/>
      <c r="M4060" s="16"/>
      <c r="N4060" s="16"/>
      <c r="O4060" s="17" t="str">
        <f>IFERROR(K4060/I4060,"")</f>
        <v/>
      </c>
      <c r="P4060" s="17" t="str">
        <f>IFERROR(L4060/J4060,"")</f>
        <v/>
      </c>
      <c r="Q4060" s="16"/>
      <c r="R4060" s="16"/>
      <c r="S4060" s="16"/>
      <c r="T4060" s="16"/>
      <c r="U4060" s="16"/>
      <c r="V4060" s="16"/>
      <c r="W4060" s="16"/>
      <c r="X4060" s="16"/>
      <c r="Y4060" s="16"/>
      <c r="Z4060" s="16"/>
      <c r="AA4060" s="16" t="str">
        <f>IF(COUNT(Q4060:Z4060)=0,"",SUM(Q4060:Q4060))</f>
        <v/>
      </c>
      <c r="AB4060" s="16" t="str">
        <f>IF(COUNT(Q4060:Z4060)=0,"",SUM(R4060:S4060))</f>
        <v/>
      </c>
      <c r="AC4060" s="16" t="str">
        <f>IF(COUNT(Q4060:Z4060)=0,"",SUM(T4060:V4060))</f>
        <v/>
      </c>
      <c r="AD4060" s="16" t="str">
        <f>IF(COUNT(Q4060:Z4060)=0,"",SUM(W4060:Y4060))</f>
        <v/>
      </c>
      <c r="AE4060" s="16" t="str">
        <f>IF(COUNT(Q4060:Z4060)=0,"",SUM(Z4060:Z4060))</f>
        <v/>
      </c>
      <c r="AF4060" s="16" t="str">
        <f>IF(COUNT(Q4060:Z4060)=0,"",SUM(Q4060:Z4060))</f>
        <v/>
      </c>
      <c r="AG4060" s="17" t="str">
        <f>IFERROR((AA4060+AB4060)/AF4060,"")</f>
        <v/>
      </c>
      <c r="AH4060" s="16"/>
    </row>
    <row r="4061" spans="1:34" x14ac:dyDescent="0.2">
      <c r="A4061" s="4" t="s">
        <v>21</v>
      </c>
      <c r="B4061" s="4" t="s">
        <v>143</v>
      </c>
      <c r="C4061" s="4" t="s">
        <v>1036</v>
      </c>
      <c r="D4061" s="4" t="s">
        <v>747</v>
      </c>
      <c r="E4061" s="4" t="s">
        <v>534</v>
      </c>
      <c r="F4061" s="4" t="s">
        <v>3559</v>
      </c>
      <c r="G4061" s="4" t="s">
        <v>157</v>
      </c>
      <c r="H4061" s="4" t="s">
        <v>164</v>
      </c>
      <c r="I4061" s="16"/>
      <c r="J4061" s="16"/>
      <c r="K4061" s="16"/>
      <c r="L4061" s="16"/>
      <c r="M4061" s="16"/>
      <c r="N4061" s="16"/>
      <c r="O4061" s="17" t="str">
        <f>IFERROR(K4061/I4061,"")</f>
        <v/>
      </c>
      <c r="P4061" s="17" t="str">
        <f>IFERROR(L4061/J4061,"")</f>
        <v/>
      </c>
      <c r="Q4061" s="16"/>
      <c r="R4061" s="16"/>
      <c r="S4061" s="16"/>
      <c r="T4061" s="16"/>
      <c r="U4061" s="16"/>
      <c r="V4061" s="16"/>
      <c r="W4061" s="16"/>
      <c r="X4061" s="16"/>
      <c r="Y4061" s="16"/>
      <c r="Z4061" s="16"/>
      <c r="AA4061" s="16" t="str">
        <f>IF(COUNT(Q4061:Z4061)=0,"",SUM(Q4061:Q4061))</f>
        <v/>
      </c>
      <c r="AB4061" s="16" t="str">
        <f>IF(COUNT(Q4061:Z4061)=0,"",SUM(R4061:S4061))</f>
        <v/>
      </c>
      <c r="AC4061" s="16" t="str">
        <f>IF(COUNT(Q4061:Z4061)=0,"",SUM(T4061:V4061))</f>
        <v/>
      </c>
      <c r="AD4061" s="16" t="str">
        <f>IF(COUNT(Q4061:Z4061)=0,"",SUM(W4061:Y4061))</f>
        <v/>
      </c>
      <c r="AE4061" s="16" t="str">
        <f>IF(COUNT(Q4061:Z4061)=0,"",SUM(Z4061:Z4061))</f>
        <v/>
      </c>
      <c r="AF4061" s="16" t="str">
        <f>IF(COUNT(Q4061:Z4061)=0,"",SUM(Q4061:Z4061))</f>
        <v/>
      </c>
      <c r="AG4061" s="17" t="str">
        <f>IFERROR((AA4061+AB4061)/AF4061,"")</f>
        <v/>
      </c>
      <c r="AH4061" s="16"/>
    </row>
    <row r="4062" spans="1:34" x14ac:dyDescent="0.2">
      <c r="A4062" s="4" t="s">
        <v>21</v>
      </c>
      <c r="B4062" s="4" t="s">
        <v>143</v>
      </c>
      <c r="C4062" s="4" t="s">
        <v>1036</v>
      </c>
      <c r="D4062" s="4" t="s">
        <v>747</v>
      </c>
      <c r="E4062" s="4" t="s">
        <v>534</v>
      </c>
      <c r="F4062" s="4" t="s">
        <v>3560</v>
      </c>
      <c r="G4062" s="4" t="s">
        <v>157</v>
      </c>
      <c r="H4062" s="4" t="s">
        <v>164</v>
      </c>
      <c r="I4062" s="16"/>
      <c r="J4062" s="16"/>
      <c r="K4062" s="16"/>
      <c r="L4062" s="16"/>
      <c r="M4062" s="16"/>
      <c r="N4062" s="16"/>
      <c r="O4062" s="17" t="str">
        <f>IFERROR(K4062/I4062,"")</f>
        <v/>
      </c>
      <c r="P4062" s="17" t="str">
        <f>IFERROR(L4062/J4062,"")</f>
        <v/>
      </c>
      <c r="Q4062" s="16"/>
      <c r="R4062" s="16"/>
      <c r="S4062" s="16"/>
      <c r="T4062" s="16"/>
      <c r="U4062" s="16"/>
      <c r="V4062" s="16"/>
      <c r="W4062" s="16"/>
      <c r="X4062" s="16"/>
      <c r="Y4062" s="16"/>
      <c r="Z4062" s="16"/>
      <c r="AA4062" s="16" t="str">
        <f>IF(COUNT(Q4062:Z4062)=0,"",SUM(Q4062:Q4062))</f>
        <v/>
      </c>
      <c r="AB4062" s="16" t="str">
        <f>IF(COUNT(Q4062:Z4062)=0,"",SUM(R4062:S4062))</f>
        <v/>
      </c>
      <c r="AC4062" s="16" t="str">
        <f>IF(COUNT(Q4062:Z4062)=0,"",SUM(T4062:V4062))</f>
        <v/>
      </c>
      <c r="AD4062" s="16" t="str">
        <f>IF(COUNT(Q4062:Z4062)=0,"",SUM(W4062:Y4062))</f>
        <v/>
      </c>
      <c r="AE4062" s="16" t="str">
        <f>IF(COUNT(Q4062:Z4062)=0,"",SUM(Z4062:Z4062))</f>
        <v/>
      </c>
      <c r="AF4062" s="16" t="str">
        <f>IF(COUNT(Q4062:Z4062)=0,"",SUM(Q4062:Z4062))</f>
        <v/>
      </c>
      <c r="AG4062" s="17" t="str">
        <f>IFERROR((AA4062+AB4062)/AF4062,"")</f>
        <v/>
      </c>
      <c r="AH4062" s="16"/>
    </row>
    <row r="4063" spans="1:34" x14ac:dyDescent="0.2">
      <c r="A4063" s="4" t="s">
        <v>21</v>
      </c>
      <c r="B4063" s="4" t="s">
        <v>143</v>
      </c>
      <c r="C4063" s="4" t="s">
        <v>1036</v>
      </c>
      <c r="D4063" s="4" t="s">
        <v>747</v>
      </c>
      <c r="E4063" s="4" t="s">
        <v>534</v>
      </c>
      <c r="F4063" s="4" t="s">
        <v>3561</v>
      </c>
      <c r="G4063" s="4" t="s">
        <v>157</v>
      </c>
      <c r="H4063" s="4" t="s">
        <v>163</v>
      </c>
      <c r="I4063" s="16"/>
      <c r="J4063" s="16"/>
      <c r="K4063" s="16"/>
      <c r="L4063" s="16"/>
      <c r="M4063" s="16"/>
      <c r="N4063" s="16"/>
      <c r="O4063" s="17" t="str">
        <f>IFERROR(K4063/I4063,"")</f>
        <v/>
      </c>
      <c r="P4063" s="17" t="str">
        <f>IFERROR(L4063/J4063,"")</f>
        <v/>
      </c>
      <c r="Q4063" s="16"/>
      <c r="R4063" s="16"/>
      <c r="S4063" s="16"/>
      <c r="T4063" s="16"/>
      <c r="U4063" s="16"/>
      <c r="V4063" s="16"/>
      <c r="W4063" s="16"/>
      <c r="X4063" s="16"/>
      <c r="Y4063" s="16"/>
      <c r="Z4063" s="16"/>
      <c r="AA4063" s="16" t="str">
        <f>IF(COUNT(Q4063:Z4063)=0,"",SUM(Q4063:Q4063))</f>
        <v/>
      </c>
      <c r="AB4063" s="16" t="str">
        <f>IF(COUNT(Q4063:Z4063)=0,"",SUM(R4063:S4063))</f>
        <v/>
      </c>
      <c r="AC4063" s="16" t="str">
        <f>IF(COUNT(Q4063:Z4063)=0,"",SUM(T4063:V4063))</f>
        <v/>
      </c>
      <c r="AD4063" s="16" t="str">
        <f>IF(COUNT(Q4063:Z4063)=0,"",SUM(W4063:Y4063))</f>
        <v/>
      </c>
      <c r="AE4063" s="16" t="str">
        <f>IF(COUNT(Q4063:Z4063)=0,"",SUM(Z4063:Z4063))</f>
        <v/>
      </c>
      <c r="AF4063" s="16" t="str">
        <f>IF(COUNT(Q4063:Z4063)=0,"",SUM(Q4063:Z4063))</f>
        <v/>
      </c>
      <c r="AG4063" s="17" t="str">
        <f>IFERROR((AA4063+AB4063)/AF4063,"")</f>
        <v/>
      </c>
      <c r="AH4063" s="16"/>
    </row>
    <row r="4064" spans="1:34" x14ac:dyDescent="0.2">
      <c r="A4064" s="4" t="s">
        <v>21</v>
      </c>
      <c r="B4064" s="4" t="s">
        <v>143</v>
      </c>
      <c r="C4064" s="4" t="s">
        <v>1036</v>
      </c>
      <c r="D4064" s="4" t="s">
        <v>747</v>
      </c>
      <c r="E4064" s="4" t="s">
        <v>534</v>
      </c>
      <c r="F4064" s="4" t="s">
        <v>3562</v>
      </c>
      <c r="G4064" s="4" t="s">
        <v>157</v>
      </c>
      <c r="H4064" s="4" t="s">
        <v>165</v>
      </c>
      <c r="I4064" s="16"/>
      <c r="J4064" s="16"/>
      <c r="K4064" s="16"/>
      <c r="L4064" s="16"/>
      <c r="M4064" s="16"/>
      <c r="N4064" s="16"/>
      <c r="O4064" s="17" t="str">
        <f>IFERROR(K4064/I4064,"")</f>
        <v/>
      </c>
      <c r="P4064" s="17" t="str">
        <f>IFERROR(L4064/J4064,"")</f>
        <v/>
      </c>
      <c r="Q4064" s="16"/>
      <c r="R4064" s="16"/>
      <c r="S4064" s="16"/>
      <c r="T4064" s="16"/>
      <c r="U4064" s="16"/>
      <c r="V4064" s="16"/>
      <c r="W4064" s="16"/>
      <c r="X4064" s="16"/>
      <c r="Y4064" s="16"/>
      <c r="Z4064" s="16"/>
      <c r="AA4064" s="16" t="str">
        <f>IF(COUNT(Q4064:Z4064)=0,"",SUM(Q4064:Q4064))</f>
        <v/>
      </c>
      <c r="AB4064" s="16" t="str">
        <f>IF(COUNT(Q4064:Z4064)=0,"",SUM(R4064:S4064))</f>
        <v/>
      </c>
      <c r="AC4064" s="16" t="str">
        <f>IF(COUNT(Q4064:Z4064)=0,"",SUM(T4064:V4064))</f>
        <v/>
      </c>
      <c r="AD4064" s="16" t="str">
        <f>IF(COUNT(Q4064:Z4064)=0,"",SUM(W4064:Y4064))</f>
        <v/>
      </c>
      <c r="AE4064" s="16" t="str">
        <f>IF(COUNT(Q4064:Z4064)=0,"",SUM(Z4064:Z4064))</f>
        <v/>
      </c>
      <c r="AF4064" s="16" t="str">
        <f>IF(COUNT(Q4064:Z4064)=0,"",SUM(Q4064:Z4064))</f>
        <v/>
      </c>
      <c r="AG4064" s="17" t="str">
        <f>IFERROR((AA4064+AB4064)/AF4064,"")</f>
        <v/>
      </c>
      <c r="AH4064" s="16"/>
    </row>
    <row r="4065" spans="1:34" x14ac:dyDescent="0.2">
      <c r="A4065" s="4" t="s">
        <v>21</v>
      </c>
      <c r="B4065" s="4" t="s">
        <v>143</v>
      </c>
      <c r="C4065" s="4" t="s">
        <v>1036</v>
      </c>
      <c r="D4065" s="4" t="s">
        <v>747</v>
      </c>
      <c r="E4065" s="4" t="s">
        <v>534</v>
      </c>
      <c r="F4065" s="4" t="s">
        <v>3563</v>
      </c>
      <c r="G4065" s="4" t="s">
        <v>157</v>
      </c>
      <c r="H4065" s="4" t="s">
        <v>164</v>
      </c>
      <c r="I4065" s="16"/>
      <c r="J4065" s="16"/>
      <c r="K4065" s="16"/>
      <c r="L4065" s="16"/>
      <c r="M4065" s="16"/>
      <c r="N4065" s="16"/>
      <c r="O4065" s="17" t="str">
        <f>IFERROR(K4065/I4065,"")</f>
        <v/>
      </c>
      <c r="P4065" s="17" t="str">
        <f>IFERROR(L4065/J4065,"")</f>
        <v/>
      </c>
      <c r="Q4065" s="16"/>
      <c r="R4065" s="16"/>
      <c r="S4065" s="16"/>
      <c r="T4065" s="16"/>
      <c r="U4065" s="16"/>
      <c r="V4065" s="16"/>
      <c r="W4065" s="16"/>
      <c r="X4065" s="16"/>
      <c r="Y4065" s="16"/>
      <c r="Z4065" s="16"/>
      <c r="AA4065" s="16" t="str">
        <f>IF(COUNT(Q4065:Z4065)=0,"",SUM(Q4065:Q4065))</f>
        <v/>
      </c>
      <c r="AB4065" s="16" t="str">
        <f>IF(COUNT(Q4065:Z4065)=0,"",SUM(R4065:S4065))</f>
        <v/>
      </c>
      <c r="AC4065" s="16" t="str">
        <f>IF(COUNT(Q4065:Z4065)=0,"",SUM(T4065:V4065))</f>
        <v/>
      </c>
      <c r="AD4065" s="16" t="str">
        <f>IF(COUNT(Q4065:Z4065)=0,"",SUM(W4065:Y4065))</f>
        <v/>
      </c>
      <c r="AE4065" s="16" t="str">
        <f>IF(COUNT(Q4065:Z4065)=0,"",SUM(Z4065:Z4065))</f>
        <v/>
      </c>
      <c r="AF4065" s="16" t="str">
        <f>IF(COUNT(Q4065:Z4065)=0,"",SUM(Q4065:Z4065))</f>
        <v/>
      </c>
      <c r="AG4065" s="17" t="str">
        <f>IFERROR((AA4065+AB4065)/AF4065,"")</f>
        <v/>
      </c>
      <c r="AH4065" s="16"/>
    </row>
    <row r="4066" spans="1:34" x14ac:dyDescent="0.2">
      <c r="A4066" s="4" t="s">
        <v>21</v>
      </c>
      <c r="B4066" s="4" t="s">
        <v>143</v>
      </c>
      <c r="C4066" s="4" t="s">
        <v>1036</v>
      </c>
      <c r="D4066" s="4" t="s">
        <v>747</v>
      </c>
      <c r="E4066" s="4" t="s">
        <v>534</v>
      </c>
      <c r="F4066" s="4" t="s">
        <v>3564</v>
      </c>
      <c r="G4066" s="4" t="s">
        <v>157</v>
      </c>
      <c r="H4066" s="4" t="s">
        <v>165</v>
      </c>
      <c r="I4066" s="16"/>
      <c r="J4066" s="16"/>
      <c r="K4066" s="16"/>
      <c r="L4066" s="16"/>
      <c r="M4066" s="16"/>
      <c r="N4066" s="16"/>
      <c r="O4066" s="17" t="str">
        <f>IFERROR(K4066/I4066,"")</f>
        <v/>
      </c>
      <c r="P4066" s="17" t="str">
        <f>IFERROR(L4066/J4066,"")</f>
        <v/>
      </c>
      <c r="Q4066" s="16"/>
      <c r="R4066" s="16"/>
      <c r="S4066" s="16"/>
      <c r="T4066" s="16"/>
      <c r="U4066" s="16"/>
      <c r="V4066" s="16"/>
      <c r="W4066" s="16"/>
      <c r="X4066" s="16"/>
      <c r="Y4066" s="16"/>
      <c r="Z4066" s="16"/>
      <c r="AA4066" s="16" t="str">
        <f>IF(COUNT(Q4066:Z4066)=0,"",SUM(Q4066:Q4066))</f>
        <v/>
      </c>
      <c r="AB4066" s="16" t="str">
        <f>IF(COUNT(Q4066:Z4066)=0,"",SUM(R4066:S4066))</f>
        <v/>
      </c>
      <c r="AC4066" s="16" t="str">
        <f>IF(COUNT(Q4066:Z4066)=0,"",SUM(T4066:V4066))</f>
        <v/>
      </c>
      <c r="AD4066" s="16" t="str">
        <f>IF(COUNT(Q4066:Z4066)=0,"",SUM(W4066:Y4066))</f>
        <v/>
      </c>
      <c r="AE4066" s="16" t="str">
        <f>IF(COUNT(Q4066:Z4066)=0,"",SUM(Z4066:Z4066))</f>
        <v/>
      </c>
      <c r="AF4066" s="16" t="str">
        <f>IF(COUNT(Q4066:Z4066)=0,"",SUM(Q4066:Z4066))</f>
        <v/>
      </c>
      <c r="AG4066" s="17" t="str">
        <f>IFERROR((AA4066+AB4066)/AF4066,"")</f>
        <v/>
      </c>
      <c r="AH4066" s="16"/>
    </row>
    <row r="4067" spans="1:34" x14ac:dyDescent="0.2">
      <c r="A4067" s="4" t="s">
        <v>21</v>
      </c>
      <c r="B4067" s="4" t="s">
        <v>143</v>
      </c>
      <c r="C4067" s="4" t="s">
        <v>1036</v>
      </c>
      <c r="D4067" s="4" t="s">
        <v>747</v>
      </c>
      <c r="E4067" s="4" t="s">
        <v>534</v>
      </c>
      <c r="F4067" s="4" t="s">
        <v>3565</v>
      </c>
      <c r="G4067" s="4" t="s">
        <v>157</v>
      </c>
      <c r="H4067" s="4" t="s">
        <v>165</v>
      </c>
      <c r="I4067" s="16"/>
      <c r="J4067" s="16"/>
      <c r="K4067" s="16"/>
      <c r="L4067" s="16"/>
      <c r="M4067" s="16"/>
      <c r="N4067" s="16"/>
      <c r="O4067" s="17" t="str">
        <f>IFERROR(K4067/I4067,"")</f>
        <v/>
      </c>
      <c r="P4067" s="17" t="str">
        <f>IFERROR(L4067/J4067,"")</f>
        <v/>
      </c>
      <c r="Q4067" s="16"/>
      <c r="R4067" s="16"/>
      <c r="S4067" s="16"/>
      <c r="T4067" s="16"/>
      <c r="U4067" s="16"/>
      <c r="V4067" s="16"/>
      <c r="W4067" s="16"/>
      <c r="X4067" s="16"/>
      <c r="Y4067" s="16"/>
      <c r="Z4067" s="16"/>
      <c r="AA4067" s="16" t="str">
        <f>IF(COUNT(Q4067:Z4067)=0,"",SUM(Q4067:Q4067))</f>
        <v/>
      </c>
      <c r="AB4067" s="16" t="str">
        <f>IF(COUNT(Q4067:Z4067)=0,"",SUM(R4067:S4067))</f>
        <v/>
      </c>
      <c r="AC4067" s="16" t="str">
        <f>IF(COUNT(Q4067:Z4067)=0,"",SUM(T4067:V4067))</f>
        <v/>
      </c>
      <c r="AD4067" s="16" t="str">
        <f>IF(COUNT(Q4067:Z4067)=0,"",SUM(W4067:Y4067))</f>
        <v/>
      </c>
      <c r="AE4067" s="16" t="str">
        <f>IF(COUNT(Q4067:Z4067)=0,"",SUM(Z4067:Z4067))</f>
        <v/>
      </c>
      <c r="AF4067" s="16" t="str">
        <f>IF(COUNT(Q4067:Z4067)=0,"",SUM(Q4067:Z4067))</f>
        <v/>
      </c>
      <c r="AG4067" s="17" t="str">
        <f>IFERROR((AA4067+AB4067)/AF4067,"")</f>
        <v/>
      </c>
      <c r="AH4067" s="16"/>
    </row>
    <row r="4068" spans="1:34" x14ac:dyDescent="0.2">
      <c r="A4068" s="4" t="s">
        <v>21</v>
      </c>
      <c r="B4068" s="4" t="s">
        <v>143</v>
      </c>
      <c r="C4068" s="4" t="s">
        <v>1036</v>
      </c>
      <c r="D4068" s="4" t="s">
        <v>747</v>
      </c>
      <c r="E4068" s="4" t="s">
        <v>534</v>
      </c>
      <c r="F4068" s="4" t="s">
        <v>3566</v>
      </c>
      <c r="G4068" s="4" t="s">
        <v>157</v>
      </c>
      <c r="H4068" s="4" t="s">
        <v>163</v>
      </c>
      <c r="I4068" s="16"/>
      <c r="J4068" s="16"/>
      <c r="K4068" s="16"/>
      <c r="L4068" s="16"/>
      <c r="M4068" s="16"/>
      <c r="N4068" s="16"/>
      <c r="O4068" s="17" t="str">
        <f>IFERROR(K4068/I4068,"")</f>
        <v/>
      </c>
      <c r="P4068" s="17" t="str">
        <f>IFERROR(L4068/J4068,"")</f>
        <v/>
      </c>
      <c r="Q4068" s="16"/>
      <c r="R4068" s="16"/>
      <c r="S4068" s="16"/>
      <c r="T4068" s="16"/>
      <c r="U4068" s="16"/>
      <c r="V4068" s="16"/>
      <c r="W4068" s="16"/>
      <c r="X4068" s="16"/>
      <c r="Y4068" s="16"/>
      <c r="Z4068" s="16"/>
      <c r="AA4068" s="16" t="str">
        <f>IF(COUNT(Q4068:Z4068)=0,"",SUM(Q4068:Q4068))</f>
        <v/>
      </c>
      <c r="AB4068" s="16" t="str">
        <f>IF(COUNT(Q4068:Z4068)=0,"",SUM(R4068:S4068))</f>
        <v/>
      </c>
      <c r="AC4068" s="16" t="str">
        <f>IF(COUNT(Q4068:Z4068)=0,"",SUM(T4068:V4068))</f>
        <v/>
      </c>
      <c r="AD4068" s="16" t="str">
        <f>IF(COUNT(Q4068:Z4068)=0,"",SUM(W4068:Y4068))</f>
        <v/>
      </c>
      <c r="AE4068" s="16" t="str">
        <f>IF(COUNT(Q4068:Z4068)=0,"",SUM(Z4068:Z4068))</f>
        <v/>
      </c>
      <c r="AF4068" s="16" t="str">
        <f>IF(COUNT(Q4068:Z4068)=0,"",SUM(Q4068:Z4068))</f>
        <v/>
      </c>
      <c r="AG4068" s="17" t="str">
        <f>IFERROR((AA4068+AB4068)/AF4068,"")</f>
        <v/>
      </c>
      <c r="AH4068" s="16"/>
    </row>
    <row r="4069" spans="1:34" x14ac:dyDescent="0.2">
      <c r="A4069" s="4" t="s">
        <v>21</v>
      </c>
      <c r="B4069" s="4" t="s">
        <v>143</v>
      </c>
      <c r="C4069" s="4" t="s">
        <v>1036</v>
      </c>
      <c r="D4069" s="4" t="s">
        <v>747</v>
      </c>
      <c r="E4069" s="4" t="s">
        <v>534</v>
      </c>
      <c r="F4069" s="4" t="s">
        <v>3567</v>
      </c>
      <c r="G4069" s="4" t="s">
        <v>157</v>
      </c>
      <c r="H4069" s="4" t="s">
        <v>163</v>
      </c>
      <c r="I4069" s="16"/>
      <c r="J4069" s="16"/>
      <c r="K4069" s="16"/>
      <c r="L4069" s="16"/>
      <c r="M4069" s="16"/>
      <c r="N4069" s="16"/>
      <c r="O4069" s="17" t="str">
        <f>IFERROR(K4069/I4069,"")</f>
        <v/>
      </c>
      <c r="P4069" s="17" t="str">
        <f>IFERROR(L4069/J4069,"")</f>
        <v/>
      </c>
      <c r="Q4069" s="16"/>
      <c r="R4069" s="16"/>
      <c r="S4069" s="16"/>
      <c r="T4069" s="16"/>
      <c r="U4069" s="16"/>
      <c r="V4069" s="16"/>
      <c r="W4069" s="16"/>
      <c r="X4069" s="16"/>
      <c r="Y4069" s="16"/>
      <c r="Z4069" s="16"/>
      <c r="AA4069" s="16" t="str">
        <f>IF(COUNT(Q4069:Z4069)=0,"",SUM(Q4069:Q4069))</f>
        <v/>
      </c>
      <c r="AB4069" s="16" t="str">
        <f>IF(COUNT(Q4069:Z4069)=0,"",SUM(R4069:S4069))</f>
        <v/>
      </c>
      <c r="AC4069" s="16" t="str">
        <f>IF(COUNT(Q4069:Z4069)=0,"",SUM(T4069:V4069))</f>
        <v/>
      </c>
      <c r="AD4069" s="16" t="str">
        <f>IF(COUNT(Q4069:Z4069)=0,"",SUM(W4069:Y4069))</f>
        <v/>
      </c>
      <c r="AE4069" s="16" t="str">
        <f>IF(COUNT(Q4069:Z4069)=0,"",SUM(Z4069:Z4069))</f>
        <v/>
      </c>
      <c r="AF4069" s="16" t="str">
        <f>IF(COUNT(Q4069:Z4069)=0,"",SUM(Q4069:Z4069))</f>
        <v/>
      </c>
      <c r="AG4069" s="17" t="str">
        <f>IFERROR((AA4069+AB4069)/AF4069,"")</f>
        <v/>
      </c>
      <c r="AH4069" s="16"/>
    </row>
    <row r="4070" spans="1:34" x14ac:dyDescent="0.2">
      <c r="A4070" s="4" t="s">
        <v>21</v>
      </c>
      <c r="B4070" s="4" t="s">
        <v>143</v>
      </c>
      <c r="C4070" s="4" t="s">
        <v>1036</v>
      </c>
      <c r="D4070" s="4" t="s">
        <v>747</v>
      </c>
      <c r="E4070" s="4" t="s">
        <v>534</v>
      </c>
      <c r="F4070" s="4" t="s">
        <v>3568</v>
      </c>
      <c r="G4070" s="4" t="s">
        <v>157</v>
      </c>
      <c r="H4070" s="4" t="s">
        <v>164</v>
      </c>
      <c r="I4070" s="16"/>
      <c r="J4070" s="16"/>
      <c r="K4070" s="16"/>
      <c r="L4070" s="16"/>
      <c r="M4070" s="16"/>
      <c r="N4070" s="16"/>
      <c r="O4070" s="17" t="str">
        <f>IFERROR(K4070/I4070,"")</f>
        <v/>
      </c>
      <c r="P4070" s="17" t="str">
        <f>IFERROR(L4070/J4070,"")</f>
        <v/>
      </c>
      <c r="Q4070" s="16"/>
      <c r="R4070" s="16"/>
      <c r="S4070" s="16"/>
      <c r="T4070" s="16"/>
      <c r="U4070" s="16"/>
      <c r="V4070" s="16"/>
      <c r="W4070" s="16"/>
      <c r="X4070" s="16"/>
      <c r="Y4070" s="16"/>
      <c r="Z4070" s="16"/>
      <c r="AA4070" s="16" t="str">
        <f>IF(COUNT(Q4070:Z4070)=0,"",SUM(Q4070:Q4070))</f>
        <v/>
      </c>
      <c r="AB4070" s="16" t="str">
        <f>IF(COUNT(Q4070:Z4070)=0,"",SUM(R4070:S4070))</f>
        <v/>
      </c>
      <c r="AC4070" s="16" t="str">
        <f>IF(COUNT(Q4070:Z4070)=0,"",SUM(T4070:V4070))</f>
        <v/>
      </c>
      <c r="AD4070" s="16" t="str">
        <f>IF(COUNT(Q4070:Z4070)=0,"",SUM(W4070:Y4070))</f>
        <v/>
      </c>
      <c r="AE4070" s="16" t="str">
        <f>IF(COUNT(Q4070:Z4070)=0,"",SUM(Z4070:Z4070))</f>
        <v/>
      </c>
      <c r="AF4070" s="16" t="str">
        <f>IF(COUNT(Q4070:Z4070)=0,"",SUM(Q4070:Z4070))</f>
        <v/>
      </c>
      <c r="AG4070" s="17" t="str">
        <f>IFERROR((AA4070+AB4070)/AF4070,"")</f>
        <v/>
      </c>
      <c r="AH4070" s="16"/>
    </row>
    <row r="4071" spans="1:34" x14ac:dyDescent="0.2">
      <c r="A4071" s="4" t="s">
        <v>21</v>
      </c>
      <c r="B4071" s="4" t="s">
        <v>143</v>
      </c>
      <c r="C4071" s="4" t="s">
        <v>1036</v>
      </c>
      <c r="D4071" s="4" t="s">
        <v>749</v>
      </c>
      <c r="E4071" s="4" t="s">
        <v>630</v>
      </c>
      <c r="F4071" s="4" t="s">
        <v>3577</v>
      </c>
      <c r="G4071" s="4" t="s">
        <v>157</v>
      </c>
      <c r="H4071" s="4" t="s">
        <v>164</v>
      </c>
      <c r="I4071" s="16"/>
      <c r="J4071" s="16"/>
      <c r="K4071" s="16"/>
      <c r="L4071" s="16"/>
      <c r="M4071" s="16"/>
      <c r="N4071" s="16"/>
      <c r="O4071" s="17" t="str">
        <f>IFERROR(K4071/I4071,"")</f>
        <v/>
      </c>
      <c r="P4071" s="17" t="str">
        <f>IFERROR(L4071/J4071,"")</f>
        <v/>
      </c>
      <c r="Q4071" s="16"/>
      <c r="R4071" s="16"/>
      <c r="S4071" s="16"/>
      <c r="T4071" s="16"/>
      <c r="U4071" s="16"/>
      <c r="V4071" s="16"/>
      <c r="W4071" s="16"/>
      <c r="X4071" s="16"/>
      <c r="Y4071" s="16"/>
      <c r="Z4071" s="16"/>
      <c r="AA4071" s="16" t="str">
        <f>IF(COUNT(Q4071:Z4071)=0,"",SUM(Q4071:Q4071))</f>
        <v/>
      </c>
      <c r="AB4071" s="16" t="str">
        <f>IF(COUNT(Q4071:Z4071)=0,"",SUM(R4071:S4071))</f>
        <v/>
      </c>
      <c r="AC4071" s="16" t="str">
        <f>IF(COUNT(Q4071:Z4071)=0,"",SUM(T4071:V4071))</f>
        <v/>
      </c>
      <c r="AD4071" s="16" t="str">
        <f>IF(COUNT(Q4071:Z4071)=0,"",SUM(W4071:Y4071))</f>
        <v/>
      </c>
      <c r="AE4071" s="16" t="str">
        <f>IF(COUNT(Q4071:Z4071)=0,"",SUM(Z4071:Z4071))</f>
        <v/>
      </c>
      <c r="AF4071" s="16" t="str">
        <f>IF(COUNT(Q4071:Z4071)=0,"",SUM(Q4071:Z4071))</f>
        <v/>
      </c>
      <c r="AG4071" s="17" t="str">
        <f>IFERROR((AA4071+AB4071)/AF4071,"")</f>
        <v/>
      </c>
      <c r="AH4071" s="16"/>
    </row>
    <row r="4072" spans="1:34" x14ac:dyDescent="0.2">
      <c r="A4072" s="4" t="s">
        <v>21</v>
      </c>
      <c r="B4072" s="4" t="s">
        <v>143</v>
      </c>
      <c r="C4072" s="4" t="s">
        <v>1036</v>
      </c>
      <c r="D4072" s="4" t="s">
        <v>749</v>
      </c>
      <c r="E4072" s="4" t="s">
        <v>630</v>
      </c>
      <c r="F4072" s="4" t="s">
        <v>3594</v>
      </c>
      <c r="G4072" s="4" t="s">
        <v>157</v>
      </c>
      <c r="H4072" s="4" t="s">
        <v>163</v>
      </c>
      <c r="I4072" s="16"/>
      <c r="J4072" s="16"/>
      <c r="K4072" s="16"/>
      <c r="L4072" s="16"/>
      <c r="M4072" s="16"/>
      <c r="N4072" s="16"/>
      <c r="O4072" s="17" t="str">
        <f>IFERROR(K4072/I4072,"")</f>
        <v/>
      </c>
      <c r="P4072" s="17" t="str">
        <f>IFERROR(L4072/J4072,"")</f>
        <v/>
      </c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  <c r="AA4072" s="16" t="str">
        <f>IF(COUNT(Q4072:Z4072)=0,"",SUM(Q4072:Q4072))</f>
        <v/>
      </c>
      <c r="AB4072" s="16" t="str">
        <f>IF(COUNT(Q4072:Z4072)=0,"",SUM(R4072:S4072))</f>
        <v/>
      </c>
      <c r="AC4072" s="16" t="str">
        <f>IF(COUNT(Q4072:Z4072)=0,"",SUM(T4072:V4072))</f>
        <v/>
      </c>
      <c r="AD4072" s="16" t="str">
        <f>IF(COUNT(Q4072:Z4072)=0,"",SUM(W4072:Y4072))</f>
        <v/>
      </c>
      <c r="AE4072" s="16" t="str">
        <f>IF(COUNT(Q4072:Z4072)=0,"",SUM(Z4072:Z4072))</f>
        <v/>
      </c>
      <c r="AF4072" s="16" t="str">
        <f>IF(COUNT(Q4072:Z4072)=0,"",SUM(Q4072:Z4072))</f>
        <v/>
      </c>
      <c r="AG4072" s="17" t="str">
        <f>IFERROR((AA4072+AB4072)/AF4072,"")</f>
        <v/>
      </c>
      <c r="AH4072" s="16"/>
    </row>
    <row r="4073" spans="1:34" x14ac:dyDescent="0.2">
      <c r="A4073" s="4" t="s">
        <v>21</v>
      </c>
      <c r="B4073" s="4" t="s">
        <v>143</v>
      </c>
      <c r="C4073" s="4" t="s">
        <v>1036</v>
      </c>
      <c r="D4073" s="4" t="s">
        <v>749</v>
      </c>
      <c r="E4073" s="4" t="s">
        <v>630</v>
      </c>
      <c r="F4073" s="4" t="s">
        <v>3595</v>
      </c>
      <c r="G4073" s="4" t="s">
        <v>157</v>
      </c>
      <c r="H4073" s="4" t="s">
        <v>165</v>
      </c>
      <c r="I4073" s="16"/>
      <c r="J4073" s="16"/>
      <c r="K4073" s="16"/>
      <c r="L4073" s="16"/>
      <c r="M4073" s="16"/>
      <c r="N4073" s="16"/>
      <c r="O4073" s="17" t="str">
        <f>IFERROR(K4073/I4073,"")</f>
        <v/>
      </c>
      <c r="P4073" s="17" t="str">
        <f>IFERROR(L4073/J4073,"")</f>
        <v/>
      </c>
      <c r="Q4073" s="16"/>
      <c r="R4073" s="16"/>
      <c r="S4073" s="16"/>
      <c r="T4073" s="16"/>
      <c r="U4073" s="16"/>
      <c r="V4073" s="16"/>
      <c r="W4073" s="16"/>
      <c r="X4073" s="16"/>
      <c r="Y4073" s="16"/>
      <c r="Z4073" s="16"/>
      <c r="AA4073" s="16" t="str">
        <f>IF(COUNT(Q4073:Z4073)=0,"",SUM(Q4073:Q4073))</f>
        <v/>
      </c>
      <c r="AB4073" s="16" t="str">
        <f>IF(COUNT(Q4073:Z4073)=0,"",SUM(R4073:S4073))</f>
        <v/>
      </c>
      <c r="AC4073" s="16" t="str">
        <f>IF(COUNT(Q4073:Z4073)=0,"",SUM(T4073:V4073))</f>
        <v/>
      </c>
      <c r="AD4073" s="16" t="str">
        <f>IF(COUNT(Q4073:Z4073)=0,"",SUM(W4073:Y4073))</f>
        <v/>
      </c>
      <c r="AE4073" s="16" t="str">
        <f>IF(COUNT(Q4073:Z4073)=0,"",SUM(Z4073:Z4073))</f>
        <v/>
      </c>
      <c r="AF4073" s="16" t="str">
        <f>IF(COUNT(Q4073:Z4073)=0,"",SUM(Q4073:Z4073))</f>
        <v/>
      </c>
      <c r="AG4073" s="17" t="str">
        <f>IFERROR((AA4073+AB4073)/AF4073,"")</f>
        <v/>
      </c>
      <c r="AH4073" s="16"/>
    </row>
    <row r="4074" spans="1:34" x14ac:dyDescent="0.2">
      <c r="A4074" s="4" t="s">
        <v>21</v>
      </c>
      <c r="B4074" s="4" t="s">
        <v>143</v>
      </c>
      <c r="C4074" s="4" t="s">
        <v>1036</v>
      </c>
      <c r="D4074" s="4" t="s">
        <v>749</v>
      </c>
      <c r="E4074" s="4" t="s">
        <v>630</v>
      </c>
      <c r="F4074" s="4" t="s">
        <v>3596</v>
      </c>
      <c r="G4074" s="4" t="s">
        <v>157</v>
      </c>
      <c r="H4074" s="4" t="s">
        <v>165</v>
      </c>
      <c r="I4074" s="16"/>
      <c r="J4074" s="16"/>
      <c r="K4074" s="16"/>
      <c r="L4074" s="16"/>
      <c r="M4074" s="16"/>
      <c r="N4074" s="16"/>
      <c r="O4074" s="17" t="str">
        <f>IFERROR(K4074/I4074,"")</f>
        <v/>
      </c>
      <c r="P4074" s="17" t="str">
        <f>IFERROR(L4074/J4074,"")</f>
        <v/>
      </c>
      <c r="Q4074" s="16"/>
      <c r="R4074" s="16"/>
      <c r="S4074" s="16"/>
      <c r="T4074" s="16"/>
      <c r="U4074" s="16"/>
      <c r="V4074" s="16"/>
      <c r="W4074" s="16"/>
      <c r="X4074" s="16"/>
      <c r="Y4074" s="16"/>
      <c r="Z4074" s="16"/>
      <c r="AA4074" s="16" t="str">
        <f>IF(COUNT(Q4074:Z4074)=0,"",SUM(Q4074:Q4074))</f>
        <v/>
      </c>
      <c r="AB4074" s="16" t="str">
        <f>IF(COUNT(Q4074:Z4074)=0,"",SUM(R4074:S4074))</f>
        <v/>
      </c>
      <c r="AC4074" s="16" t="str">
        <f>IF(COUNT(Q4074:Z4074)=0,"",SUM(T4074:V4074))</f>
        <v/>
      </c>
      <c r="AD4074" s="16" t="str">
        <f>IF(COUNT(Q4074:Z4074)=0,"",SUM(W4074:Y4074))</f>
        <v/>
      </c>
      <c r="AE4074" s="16" t="str">
        <f>IF(COUNT(Q4074:Z4074)=0,"",SUM(Z4074:Z4074))</f>
        <v/>
      </c>
      <c r="AF4074" s="16" t="str">
        <f>IF(COUNT(Q4074:Z4074)=0,"",SUM(Q4074:Z4074))</f>
        <v/>
      </c>
      <c r="AG4074" s="17" t="str">
        <f>IFERROR((AA4074+AB4074)/AF4074,"")</f>
        <v/>
      </c>
      <c r="AH4074" s="16"/>
    </row>
    <row r="4075" spans="1:34" x14ac:dyDescent="0.2">
      <c r="A4075" s="4" t="s">
        <v>21</v>
      </c>
      <c r="B4075" s="4" t="s">
        <v>143</v>
      </c>
      <c r="C4075" s="4" t="s">
        <v>1036</v>
      </c>
      <c r="D4075" s="4" t="s">
        <v>749</v>
      </c>
      <c r="E4075" s="4" t="s">
        <v>630</v>
      </c>
      <c r="F4075" s="4" t="s">
        <v>3597</v>
      </c>
      <c r="G4075" s="4" t="s">
        <v>157</v>
      </c>
      <c r="H4075" s="4" t="s">
        <v>164</v>
      </c>
      <c r="I4075" s="16"/>
      <c r="J4075" s="16"/>
      <c r="K4075" s="16"/>
      <c r="L4075" s="16"/>
      <c r="M4075" s="16"/>
      <c r="N4075" s="16"/>
      <c r="O4075" s="17" t="str">
        <f>IFERROR(K4075/I4075,"")</f>
        <v/>
      </c>
      <c r="P4075" s="17" t="str">
        <f>IFERROR(L4075/J4075,"")</f>
        <v/>
      </c>
      <c r="Q4075" s="16"/>
      <c r="R4075" s="16"/>
      <c r="S4075" s="16"/>
      <c r="T4075" s="16"/>
      <c r="U4075" s="16"/>
      <c r="V4075" s="16"/>
      <c r="W4075" s="16"/>
      <c r="X4075" s="16"/>
      <c r="Y4075" s="16"/>
      <c r="Z4075" s="16"/>
      <c r="AA4075" s="16" t="str">
        <f>IF(COUNT(Q4075:Z4075)=0,"",SUM(Q4075:Q4075))</f>
        <v/>
      </c>
      <c r="AB4075" s="16" t="str">
        <f>IF(COUNT(Q4075:Z4075)=0,"",SUM(R4075:S4075))</f>
        <v/>
      </c>
      <c r="AC4075" s="16" t="str">
        <f>IF(COUNT(Q4075:Z4075)=0,"",SUM(T4075:V4075))</f>
        <v/>
      </c>
      <c r="AD4075" s="16" t="str">
        <f>IF(COUNT(Q4075:Z4075)=0,"",SUM(W4075:Y4075))</f>
        <v/>
      </c>
      <c r="AE4075" s="16" t="str">
        <f>IF(COUNT(Q4075:Z4075)=0,"",SUM(Z4075:Z4075))</f>
        <v/>
      </c>
      <c r="AF4075" s="16" t="str">
        <f>IF(COUNT(Q4075:Z4075)=0,"",SUM(Q4075:Z4075))</f>
        <v/>
      </c>
      <c r="AG4075" s="17" t="str">
        <f>IFERROR((AA4075+AB4075)/AF4075,"")</f>
        <v/>
      </c>
      <c r="AH4075" s="16"/>
    </row>
    <row r="4076" spans="1:34" x14ac:dyDescent="0.2">
      <c r="A4076" s="4" t="s">
        <v>21</v>
      </c>
      <c r="B4076" s="4" t="s">
        <v>143</v>
      </c>
      <c r="C4076" s="4" t="s">
        <v>1036</v>
      </c>
      <c r="D4076" s="4" t="s">
        <v>749</v>
      </c>
      <c r="E4076" s="4" t="s">
        <v>630</v>
      </c>
      <c r="F4076" s="4" t="s">
        <v>3598</v>
      </c>
      <c r="G4076" s="4" t="s">
        <v>157</v>
      </c>
      <c r="H4076" s="4" t="s">
        <v>163</v>
      </c>
      <c r="I4076" s="16"/>
      <c r="J4076" s="16"/>
      <c r="K4076" s="16"/>
      <c r="L4076" s="16"/>
      <c r="M4076" s="16"/>
      <c r="N4076" s="16"/>
      <c r="O4076" s="17" t="str">
        <f>IFERROR(K4076/I4076,"")</f>
        <v/>
      </c>
      <c r="P4076" s="17" t="str">
        <f>IFERROR(L4076/J4076,"")</f>
        <v/>
      </c>
      <c r="Q4076" s="16"/>
      <c r="R4076" s="16"/>
      <c r="S4076" s="16"/>
      <c r="T4076" s="16"/>
      <c r="U4076" s="16"/>
      <c r="V4076" s="16"/>
      <c r="W4076" s="16"/>
      <c r="X4076" s="16"/>
      <c r="Y4076" s="16"/>
      <c r="Z4076" s="16"/>
      <c r="AA4076" s="16" t="str">
        <f>IF(COUNT(Q4076:Z4076)=0,"",SUM(Q4076:Q4076))</f>
        <v/>
      </c>
      <c r="AB4076" s="16" t="str">
        <f>IF(COUNT(Q4076:Z4076)=0,"",SUM(R4076:S4076))</f>
        <v/>
      </c>
      <c r="AC4076" s="16" t="str">
        <f>IF(COUNT(Q4076:Z4076)=0,"",SUM(T4076:V4076))</f>
        <v/>
      </c>
      <c r="AD4076" s="16" t="str">
        <f>IF(COUNT(Q4076:Z4076)=0,"",SUM(W4076:Y4076))</f>
        <v/>
      </c>
      <c r="AE4076" s="16" t="str">
        <f>IF(COUNT(Q4076:Z4076)=0,"",SUM(Z4076:Z4076))</f>
        <v/>
      </c>
      <c r="AF4076" s="16" t="str">
        <f>IF(COUNT(Q4076:Z4076)=0,"",SUM(Q4076:Z4076))</f>
        <v/>
      </c>
      <c r="AG4076" s="17" t="str">
        <f>IFERROR((AA4076+AB4076)/AF4076,"")</f>
        <v/>
      </c>
      <c r="AH4076" s="16"/>
    </row>
    <row r="4077" spans="1:34" x14ac:dyDescent="0.2">
      <c r="A4077" s="4" t="s">
        <v>21</v>
      </c>
      <c r="B4077" s="4" t="s">
        <v>143</v>
      </c>
      <c r="C4077" s="4" t="s">
        <v>1036</v>
      </c>
      <c r="D4077" s="4" t="s">
        <v>749</v>
      </c>
      <c r="E4077" s="4" t="s">
        <v>630</v>
      </c>
      <c r="F4077" s="4" t="s">
        <v>3599</v>
      </c>
      <c r="G4077" s="4" t="s">
        <v>157</v>
      </c>
      <c r="H4077" s="4" t="s">
        <v>165</v>
      </c>
      <c r="I4077" s="16"/>
      <c r="J4077" s="16"/>
      <c r="K4077" s="16"/>
      <c r="L4077" s="16"/>
      <c r="M4077" s="16"/>
      <c r="N4077" s="16"/>
      <c r="O4077" s="17" t="str">
        <f>IFERROR(K4077/I4077,"")</f>
        <v/>
      </c>
      <c r="P4077" s="17" t="str">
        <f>IFERROR(L4077/J4077,"")</f>
        <v/>
      </c>
      <c r="Q4077" s="16"/>
      <c r="R4077" s="16"/>
      <c r="S4077" s="16"/>
      <c r="T4077" s="16"/>
      <c r="U4077" s="16"/>
      <c r="V4077" s="16"/>
      <c r="W4077" s="16"/>
      <c r="X4077" s="16"/>
      <c r="Y4077" s="16"/>
      <c r="Z4077" s="16"/>
      <c r="AA4077" s="16" t="str">
        <f>IF(COUNT(Q4077:Z4077)=0,"",SUM(Q4077:Q4077))</f>
        <v/>
      </c>
      <c r="AB4077" s="16" t="str">
        <f>IF(COUNT(Q4077:Z4077)=0,"",SUM(R4077:S4077))</f>
        <v/>
      </c>
      <c r="AC4077" s="16" t="str">
        <f>IF(COUNT(Q4077:Z4077)=0,"",SUM(T4077:V4077))</f>
        <v/>
      </c>
      <c r="AD4077" s="16" t="str">
        <f>IF(COUNT(Q4077:Z4077)=0,"",SUM(W4077:Y4077))</f>
        <v/>
      </c>
      <c r="AE4077" s="16" t="str">
        <f>IF(COUNT(Q4077:Z4077)=0,"",SUM(Z4077:Z4077))</f>
        <v/>
      </c>
      <c r="AF4077" s="16" t="str">
        <f>IF(COUNT(Q4077:Z4077)=0,"",SUM(Q4077:Z4077))</f>
        <v/>
      </c>
      <c r="AG4077" s="17" t="str">
        <f>IFERROR((AA4077+AB4077)/AF4077,"")</f>
        <v/>
      </c>
      <c r="AH4077" s="16"/>
    </row>
    <row r="4078" spans="1:34" x14ac:dyDescent="0.2">
      <c r="A4078" s="4" t="s">
        <v>21</v>
      </c>
      <c r="B4078" s="4" t="s">
        <v>143</v>
      </c>
      <c r="C4078" s="4" t="s">
        <v>1036</v>
      </c>
      <c r="D4078" s="4" t="s">
        <v>749</v>
      </c>
      <c r="E4078" s="4" t="s">
        <v>630</v>
      </c>
      <c r="F4078" s="4" t="s">
        <v>3600</v>
      </c>
      <c r="G4078" s="4" t="s">
        <v>157</v>
      </c>
      <c r="H4078" s="4" t="s">
        <v>164</v>
      </c>
      <c r="I4078" s="16"/>
      <c r="J4078" s="16"/>
      <c r="K4078" s="16"/>
      <c r="L4078" s="16"/>
      <c r="M4078" s="16"/>
      <c r="N4078" s="16"/>
      <c r="O4078" s="17" t="str">
        <f>IFERROR(K4078/I4078,"")</f>
        <v/>
      </c>
      <c r="P4078" s="17" t="str">
        <f>IFERROR(L4078/J4078,"")</f>
        <v/>
      </c>
      <c r="Q4078" s="16"/>
      <c r="R4078" s="16"/>
      <c r="S4078" s="16"/>
      <c r="T4078" s="16"/>
      <c r="U4078" s="16"/>
      <c r="V4078" s="16"/>
      <c r="W4078" s="16"/>
      <c r="X4078" s="16"/>
      <c r="Y4078" s="16"/>
      <c r="Z4078" s="16"/>
      <c r="AA4078" s="16" t="str">
        <f>IF(COUNT(Q4078:Z4078)=0,"",SUM(Q4078:Q4078))</f>
        <v/>
      </c>
      <c r="AB4078" s="16" t="str">
        <f>IF(COUNT(Q4078:Z4078)=0,"",SUM(R4078:S4078))</f>
        <v/>
      </c>
      <c r="AC4078" s="16" t="str">
        <f>IF(COUNT(Q4078:Z4078)=0,"",SUM(T4078:V4078))</f>
        <v/>
      </c>
      <c r="AD4078" s="16" t="str">
        <f>IF(COUNT(Q4078:Z4078)=0,"",SUM(W4078:Y4078))</f>
        <v/>
      </c>
      <c r="AE4078" s="16" t="str">
        <f>IF(COUNT(Q4078:Z4078)=0,"",SUM(Z4078:Z4078))</f>
        <v/>
      </c>
      <c r="AF4078" s="16" t="str">
        <f>IF(COUNT(Q4078:Z4078)=0,"",SUM(Q4078:Z4078))</f>
        <v/>
      </c>
      <c r="AG4078" s="17" t="str">
        <f>IFERROR((AA4078+AB4078)/AF4078,"")</f>
        <v/>
      </c>
      <c r="AH4078" s="16"/>
    </row>
    <row r="4079" spans="1:34" x14ac:dyDescent="0.2">
      <c r="A4079" s="4" t="s">
        <v>21</v>
      </c>
      <c r="B4079" s="4" t="s">
        <v>143</v>
      </c>
      <c r="C4079" s="4" t="s">
        <v>1036</v>
      </c>
      <c r="D4079" s="4" t="s">
        <v>749</v>
      </c>
      <c r="E4079" s="4" t="s">
        <v>630</v>
      </c>
      <c r="F4079" s="4" t="s">
        <v>3601</v>
      </c>
      <c r="G4079" s="4" t="s">
        <v>157</v>
      </c>
      <c r="H4079" s="4" t="s">
        <v>163</v>
      </c>
      <c r="I4079" s="16"/>
      <c r="J4079" s="16"/>
      <c r="K4079" s="16"/>
      <c r="L4079" s="16"/>
      <c r="M4079" s="16"/>
      <c r="N4079" s="16"/>
      <c r="O4079" s="17" t="str">
        <f>IFERROR(K4079/I4079,"")</f>
        <v/>
      </c>
      <c r="P4079" s="17" t="str">
        <f>IFERROR(L4079/J4079,"")</f>
        <v/>
      </c>
      <c r="Q4079" s="16"/>
      <c r="R4079" s="16"/>
      <c r="S4079" s="16"/>
      <c r="T4079" s="16"/>
      <c r="U4079" s="16"/>
      <c r="V4079" s="16"/>
      <c r="W4079" s="16"/>
      <c r="X4079" s="16"/>
      <c r="Y4079" s="16"/>
      <c r="Z4079" s="16"/>
      <c r="AA4079" s="16" t="str">
        <f>IF(COUNT(Q4079:Z4079)=0,"",SUM(Q4079:Q4079))</f>
        <v/>
      </c>
      <c r="AB4079" s="16" t="str">
        <f>IF(COUNT(Q4079:Z4079)=0,"",SUM(R4079:S4079))</f>
        <v/>
      </c>
      <c r="AC4079" s="16" t="str">
        <f>IF(COUNT(Q4079:Z4079)=0,"",SUM(T4079:V4079))</f>
        <v/>
      </c>
      <c r="AD4079" s="16" t="str">
        <f>IF(COUNT(Q4079:Z4079)=0,"",SUM(W4079:Y4079))</f>
        <v/>
      </c>
      <c r="AE4079" s="16" t="str">
        <f>IF(COUNT(Q4079:Z4079)=0,"",SUM(Z4079:Z4079))</f>
        <v/>
      </c>
      <c r="AF4079" s="16" t="str">
        <f>IF(COUNT(Q4079:Z4079)=0,"",SUM(Q4079:Z4079))</f>
        <v/>
      </c>
      <c r="AG4079" s="17" t="str">
        <f>IFERROR((AA4079+AB4079)/AF4079,"")</f>
        <v/>
      </c>
      <c r="AH4079" s="16"/>
    </row>
    <row r="4080" spans="1:34" x14ac:dyDescent="0.2">
      <c r="A4080" s="4" t="s">
        <v>21</v>
      </c>
      <c r="B4080" s="4" t="s">
        <v>143</v>
      </c>
      <c r="C4080" s="4" t="s">
        <v>1036</v>
      </c>
      <c r="D4080" s="4" t="s">
        <v>749</v>
      </c>
      <c r="E4080" s="4" t="s">
        <v>630</v>
      </c>
      <c r="F4080" s="4" t="s">
        <v>3602</v>
      </c>
      <c r="G4080" s="4" t="s">
        <v>157</v>
      </c>
      <c r="H4080" s="4" t="s">
        <v>165</v>
      </c>
      <c r="I4080" s="16"/>
      <c r="J4080" s="16"/>
      <c r="K4080" s="16"/>
      <c r="L4080" s="16"/>
      <c r="M4080" s="16"/>
      <c r="N4080" s="16"/>
      <c r="O4080" s="17" t="str">
        <f>IFERROR(K4080/I4080,"")</f>
        <v/>
      </c>
      <c r="P4080" s="17" t="str">
        <f>IFERROR(L4080/J4080,"")</f>
        <v/>
      </c>
      <c r="Q4080" s="16"/>
      <c r="R4080" s="16"/>
      <c r="S4080" s="16"/>
      <c r="T4080" s="16"/>
      <c r="U4080" s="16"/>
      <c r="V4080" s="16"/>
      <c r="W4080" s="16"/>
      <c r="X4080" s="16"/>
      <c r="Y4080" s="16"/>
      <c r="Z4080" s="16"/>
      <c r="AA4080" s="16" t="str">
        <f>IF(COUNT(Q4080:Z4080)=0,"",SUM(Q4080:Q4080))</f>
        <v/>
      </c>
      <c r="AB4080" s="16" t="str">
        <f>IF(COUNT(Q4080:Z4080)=0,"",SUM(R4080:S4080))</f>
        <v/>
      </c>
      <c r="AC4080" s="16" t="str">
        <f>IF(COUNT(Q4080:Z4080)=0,"",SUM(T4080:V4080))</f>
        <v/>
      </c>
      <c r="AD4080" s="16" t="str">
        <f>IF(COUNT(Q4080:Z4080)=0,"",SUM(W4080:Y4080))</f>
        <v/>
      </c>
      <c r="AE4080" s="16" t="str">
        <f>IF(COUNT(Q4080:Z4080)=0,"",SUM(Z4080:Z4080))</f>
        <v/>
      </c>
      <c r="AF4080" s="16" t="str">
        <f>IF(COUNT(Q4080:Z4080)=0,"",SUM(Q4080:Z4080))</f>
        <v/>
      </c>
      <c r="AG4080" s="17" t="str">
        <f>IFERROR((AA4080+AB4080)/AF4080,"")</f>
        <v/>
      </c>
      <c r="AH4080" s="16"/>
    </row>
    <row r="4081" spans="1:34" x14ac:dyDescent="0.2">
      <c r="A4081" s="4" t="s">
        <v>21</v>
      </c>
      <c r="B4081" s="4" t="s">
        <v>143</v>
      </c>
      <c r="C4081" s="4" t="s">
        <v>1036</v>
      </c>
      <c r="D4081" s="4" t="s">
        <v>749</v>
      </c>
      <c r="E4081" s="4" t="s">
        <v>630</v>
      </c>
      <c r="F4081" s="4" t="s">
        <v>3603</v>
      </c>
      <c r="G4081" s="4" t="s">
        <v>157</v>
      </c>
      <c r="H4081" s="4" t="s">
        <v>164</v>
      </c>
      <c r="I4081" s="16"/>
      <c r="J4081" s="16"/>
      <c r="K4081" s="16"/>
      <c r="L4081" s="16"/>
      <c r="M4081" s="16"/>
      <c r="N4081" s="16"/>
      <c r="O4081" s="17" t="str">
        <f>IFERROR(K4081/I4081,"")</f>
        <v/>
      </c>
      <c r="P4081" s="17" t="str">
        <f>IFERROR(L4081/J4081,"")</f>
        <v/>
      </c>
      <c r="Q4081" s="16"/>
      <c r="R4081" s="16"/>
      <c r="S4081" s="16"/>
      <c r="T4081" s="16"/>
      <c r="U4081" s="16"/>
      <c r="V4081" s="16"/>
      <c r="W4081" s="16"/>
      <c r="X4081" s="16"/>
      <c r="Y4081" s="16"/>
      <c r="Z4081" s="16"/>
      <c r="AA4081" s="16" t="str">
        <f>IF(COUNT(Q4081:Z4081)=0,"",SUM(Q4081:Q4081))</f>
        <v/>
      </c>
      <c r="AB4081" s="16" t="str">
        <f>IF(COUNT(Q4081:Z4081)=0,"",SUM(R4081:S4081))</f>
        <v/>
      </c>
      <c r="AC4081" s="16" t="str">
        <f>IF(COUNT(Q4081:Z4081)=0,"",SUM(T4081:V4081))</f>
        <v/>
      </c>
      <c r="AD4081" s="16" t="str">
        <f>IF(COUNT(Q4081:Z4081)=0,"",SUM(W4081:Y4081))</f>
        <v/>
      </c>
      <c r="AE4081" s="16" t="str">
        <f>IF(COUNT(Q4081:Z4081)=0,"",SUM(Z4081:Z4081))</f>
        <v/>
      </c>
      <c r="AF4081" s="16" t="str">
        <f>IF(COUNT(Q4081:Z4081)=0,"",SUM(Q4081:Z4081))</f>
        <v/>
      </c>
      <c r="AG4081" s="17" t="str">
        <f>IFERROR((AA4081+AB4081)/AF4081,"")</f>
        <v/>
      </c>
      <c r="AH4081" s="16"/>
    </row>
    <row r="4082" spans="1:34" x14ac:dyDescent="0.2">
      <c r="A4082" s="4" t="s">
        <v>21</v>
      </c>
      <c r="B4082" s="4" t="s">
        <v>143</v>
      </c>
      <c r="C4082" s="4" t="s">
        <v>1036</v>
      </c>
      <c r="D4082" s="4" t="s">
        <v>749</v>
      </c>
      <c r="E4082" s="4" t="s">
        <v>630</v>
      </c>
      <c r="F4082" s="4" t="s">
        <v>3604</v>
      </c>
      <c r="G4082" s="4" t="s">
        <v>157</v>
      </c>
      <c r="H4082" s="4" t="s">
        <v>163</v>
      </c>
      <c r="I4082" s="16"/>
      <c r="J4082" s="16"/>
      <c r="K4082" s="16"/>
      <c r="L4082" s="16"/>
      <c r="M4082" s="16"/>
      <c r="N4082" s="16"/>
      <c r="O4082" s="17" t="str">
        <f>IFERROR(K4082/I4082,"")</f>
        <v/>
      </c>
      <c r="P4082" s="17" t="str">
        <f>IFERROR(L4082/J4082,"")</f>
        <v/>
      </c>
      <c r="Q4082" s="16"/>
      <c r="R4082" s="16"/>
      <c r="S4082" s="16"/>
      <c r="T4082" s="16"/>
      <c r="U4082" s="16"/>
      <c r="V4082" s="16"/>
      <c r="W4082" s="16"/>
      <c r="X4082" s="16"/>
      <c r="Y4082" s="16"/>
      <c r="Z4082" s="16"/>
      <c r="AA4082" s="16" t="str">
        <f>IF(COUNT(Q4082:Z4082)=0,"",SUM(Q4082:Q4082))</f>
        <v/>
      </c>
      <c r="AB4082" s="16" t="str">
        <f>IF(COUNT(Q4082:Z4082)=0,"",SUM(R4082:S4082))</f>
        <v/>
      </c>
      <c r="AC4082" s="16" t="str">
        <f>IF(COUNT(Q4082:Z4082)=0,"",SUM(T4082:V4082))</f>
        <v/>
      </c>
      <c r="AD4082" s="16" t="str">
        <f>IF(COUNT(Q4082:Z4082)=0,"",SUM(W4082:Y4082))</f>
        <v/>
      </c>
      <c r="AE4082" s="16" t="str">
        <f>IF(COUNT(Q4082:Z4082)=0,"",SUM(Z4082:Z4082))</f>
        <v/>
      </c>
      <c r="AF4082" s="16" t="str">
        <f>IF(COUNT(Q4082:Z4082)=0,"",SUM(Q4082:Z4082))</f>
        <v/>
      </c>
      <c r="AG4082" s="17" t="str">
        <f>IFERROR((AA4082+AB4082)/AF4082,"")</f>
        <v/>
      </c>
      <c r="AH4082" s="16"/>
    </row>
    <row r="4083" spans="1:34" x14ac:dyDescent="0.2">
      <c r="A4083" s="4" t="s">
        <v>21</v>
      </c>
      <c r="B4083" s="4" t="s">
        <v>143</v>
      </c>
      <c r="C4083" s="4" t="s">
        <v>1036</v>
      </c>
      <c r="D4083" s="4" t="s">
        <v>750</v>
      </c>
      <c r="E4083" s="4" t="s">
        <v>537</v>
      </c>
      <c r="F4083" s="4" t="s">
        <v>3615</v>
      </c>
      <c r="G4083" s="4" t="s">
        <v>157</v>
      </c>
      <c r="H4083" s="4" t="s">
        <v>164</v>
      </c>
      <c r="I4083" s="16"/>
      <c r="J4083" s="16"/>
      <c r="K4083" s="16"/>
      <c r="L4083" s="16"/>
      <c r="M4083" s="16"/>
      <c r="N4083" s="16"/>
      <c r="O4083" s="17" t="str">
        <f>IFERROR(K4083/I4083,"")</f>
        <v/>
      </c>
      <c r="P4083" s="17" t="str">
        <f>IFERROR(L4083/J4083,"")</f>
        <v/>
      </c>
      <c r="Q4083" s="16"/>
      <c r="R4083" s="16"/>
      <c r="S4083" s="16"/>
      <c r="T4083" s="16"/>
      <c r="U4083" s="16"/>
      <c r="V4083" s="16"/>
      <c r="W4083" s="16"/>
      <c r="X4083" s="16"/>
      <c r="Y4083" s="16"/>
      <c r="Z4083" s="16"/>
      <c r="AA4083" s="16" t="str">
        <f>IF(COUNT(Q4083:Z4083)=0,"",SUM(Q4083:Q4083))</f>
        <v/>
      </c>
      <c r="AB4083" s="16" t="str">
        <f>IF(COUNT(Q4083:Z4083)=0,"",SUM(R4083:S4083))</f>
        <v/>
      </c>
      <c r="AC4083" s="16" t="str">
        <f>IF(COUNT(Q4083:Z4083)=0,"",SUM(T4083:V4083))</f>
        <v/>
      </c>
      <c r="AD4083" s="16" t="str">
        <f>IF(COUNT(Q4083:Z4083)=0,"",SUM(W4083:Y4083))</f>
        <v/>
      </c>
      <c r="AE4083" s="16" t="str">
        <f>IF(COUNT(Q4083:Z4083)=0,"",SUM(Z4083:Z4083))</f>
        <v/>
      </c>
      <c r="AF4083" s="16" t="str">
        <f>IF(COUNT(Q4083:Z4083)=0,"",SUM(Q4083:Z4083))</f>
        <v/>
      </c>
      <c r="AG4083" s="17" t="str">
        <f>IFERROR((AA4083+AB4083)/AF4083,"")</f>
        <v/>
      </c>
      <c r="AH4083" s="16"/>
    </row>
    <row r="4084" spans="1:34" x14ac:dyDescent="0.2">
      <c r="A4084" s="4" t="s">
        <v>21</v>
      </c>
      <c r="B4084" s="4" t="s">
        <v>143</v>
      </c>
      <c r="C4084" s="4" t="s">
        <v>1036</v>
      </c>
      <c r="D4084" s="4" t="s">
        <v>750</v>
      </c>
      <c r="E4084" s="4" t="s">
        <v>537</v>
      </c>
      <c r="F4084" s="4" t="s">
        <v>3616</v>
      </c>
      <c r="G4084" s="4" t="s">
        <v>157</v>
      </c>
      <c r="H4084" s="4" t="s">
        <v>163</v>
      </c>
      <c r="I4084" s="16"/>
      <c r="J4084" s="16"/>
      <c r="K4084" s="16"/>
      <c r="L4084" s="16"/>
      <c r="M4084" s="16"/>
      <c r="N4084" s="16"/>
      <c r="O4084" s="17" t="str">
        <f>IFERROR(K4084/I4084,"")</f>
        <v/>
      </c>
      <c r="P4084" s="17" t="str">
        <f>IFERROR(L4084/J4084,"")</f>
        <v/>
      </c>
      <c r="Q4084" s="16"/>
      <c r="R4084" s="16"/>
      <c r="S4084" s="16"/>
      <c r="T4084" s="16"/>
      <c r="U4084" s="16"/>
      <c r="V4084" s="16"/>
      <c r="W4084" s="16"/>
      <c r="X4084" s="16"/>
      <c r="Y4084" s="16"/>
      <c r="Z4084" s="16"/>
      <c r="AA4084" s="16" t="str">
        <f>IF(COUNT(Q4084:Z4084)=0,"",SUM(Q4084:Q4084))</f>
        <v/>
      </c>
      <c r="AB4084" s="16" t="str">
        <f>IF(COUNT(Q4084:Z4084)=0,"",SUM(R4084:S4084))</f>
        <v/>
      </c>
      <c r="AC4084" s="16" t="str">
        <f>IF(COUNT(Q4084:Z4084)=0,"",SUM(T4084:V4084))</f>
        <v/>
      </c>
      <c r="AD4084" s="16" t="str">
        <f>IF(COUNT(Q4084:Z4084)=0,"",SUM(W4084:Y4084))</f>
        <v/>
      </c>
      <c r="AE4084" s="16" t="str">
        <f>IF(COUNT(Q4084:Z4084)=0,"",SUM(Z4084:Z4084))</f>
        <v/>
      </c>
      <c r="AF4084" s="16" t="str">
        <f>IF(COUNT(Q4084:Z4084)=0,"",SUM(Q4084:Z4084))</f>
        <v/>
      </c>
      <c r="AG4084" s="17" t="str">
        <f>IFERROR((AA4084+AB4084)/AF4084,"")</f>
        <v/>
      </c>
      <c r="AH4084" s="16"/>
    </row>
    <row r="4085" spans="1:34" x14ac:dyDescent="0.2">
      <c r="A4085" s="4" t="s">
        <v>21</v>
      </c>
      <c r="B4085" s="4" t="s">
        <v>143</v>
      </c>
      <c r="C4085" s="4" t="s">
        <v>1036</v>
      </c>
      <c r="D4085" s="4" t="s">
        <v>750</v>
      </c>
      <c r="E4085" s="4" t="s">
        <v>537</v>
      </c>
      <c r="F4085" s="4" t="s">
        <v>3617</v>
      </c>
      <c r="G4085" s="4" t="s">
        <v>157</v>
      </c>
      <c r="H4085" s="4" t="s">
        <v>163</v>
      </c>
      <c r="I4085" s="16"/>
      <c r="J4085" s="16"/>
      <c r="K4085" s="16"/>
      <c r="L4085" s="16"/>
      <c r="M4085" s="16"/>
      <c r="N4085" s="16"/>
      <c r="O4085" s="17" t="str">
        <f>IFERROR(K4085/I4085,"")</f>
        <v/>
      </c>
      <c r="P4085" s="17" t="str">
        <f>IFERROR(L4085/J4085,"")</f>
        <v/>
      </c>
      <c r="Q4085" s="16"/>
      <c r="R4085" s="16"/>
      <c r="S4085" s="16"/>
      <c r="T4085" s="16"/>
      <c r="U4085" s="16"/>
      <c r="V4085" s="16"/>
      <c r="W4085" s="16"/>
      <c r="X4085" s="16"/>
      <c r="Y4085" s="16"/>
      <c r="Z4085" s="16"/>
      <c r="AA4085" s="16" t="str">
        <f>IF(COUNT(Q4085:Z4085)=0,"",SUM(Q4085:Q4085))</f>
        <v/>
      </c>
      <c r="AB4085" s="16" t="str">
        <f>IF(COUNT(Q4085:Z4085)=0,"",SUM(R4085:S4085))</f>
        <v/>
      </c>
      <c r="AC4085" s="16" t="str">
        <f>IF(COUNT(Q4085:Z4085)=0,"",SUM(T4085:V4085))</f>
        <v/>
      </c>
      <c r="AD4085" s="16" t="str">
        <f>IF(COUNT(Q4085:Z4085)=0,"",SUM(W4085:Y4085))</f>
        <v/>
      </c>
      <c r="AE4085" s="16" t="str">
        <f>IF(COUNT(Q4085:Z4085)=0,"",SUM(Z4085:Z4085))</f>
        <v/>
      </c>
      <c r="AF4085" s="16" t="str">
        <f>IF(COUNT(Q4085:Z4085)=0,"",SUM(Q4085:Z4085))</f>
        <v/>
      </c>
      <c r="AG4085" s="17" t="str">
        <f>IFERROR((AA4085+AB4085)/AF4085,"")</f>
        <v/>
      </c>
      <c r="AH4085" s="16"/>
    </row>
    <row r="4086" spans="1:34" x14ac:dyDescent="0.2">
      <c r="A4086" s="4" t="s">
        <v>21</v>
      </c>
      <c r="B4086" s="4" t="s">
        <v>143</v>
      </c>
      <c r="C4086" s="4" t="s">
        <v>1036</v>
      </c>
      <c r="D4086" s="4" t="s">
        <v>750</v>
      </c>
      <c r="E4086" s="4" t="s">
        <v>537</v>
      </c>
      <c r="F4086" s="4" t="s">
        <v>3618</v>
      </c>
      <c r="G4086" s="4" t="s">
        <v>157</v>
      </c>
      <c r="H4086" s="4" t="s">
        <v>163</v>
      </c>
      <c r="I4086" s="16"/>
      <c r="J4086" s="16"/>
      <c r="K4086" s="16"/>
      <c r="L4086" s="16"/>
      <c r="M4086" s="16"/>
      <c r="N4086" s="16"/>
      <c r="O4086" s="17" t="str">
        <f>IFERROR(K4086/I4086,"")</f>
        <v/>
      </c>
      <c r="P4086" s="17" t="str">
        <f>IFERROR(L4086/J4086,"")</f>
        <v/>
      </c>
      <c r="Q4086" s="16"/>
      <c r="R4086" s="16"/>
      <c r="S4086" s="16"/>
      <c r="T4086" s="16"/>
      <c r="U4086" s="16"/>
      <c r="V4086" s="16"/>
      <c r="W4086" s="16"/>
      <c r="X4086" s="16"/>
      <c r="Y4086" s="16"/>
      <c r="Z4086" s="16"/>
      <c r="AA4086" s="16" t="str">
        <f>IF(COUNT(Q4086:Z4086)=0,"",SUM(Q4086:Q4086))</f>
        <v/>
      </c>
      <c r="AB4086" s="16" t="str">
        <f>IF(COUNT(Q4086:Z4086)=0,"",SUM(R4086:S4086))</f>
        <v/>
      </c>
      <c r="AC4086" s="16" t="str">
        <f>IF(COUNT(Q4086:Z4086)=0,"",SUM(T4086:V4086))</f>
        <v/>
      </c>
      <c r="AD4086" s="16" t="str">
        <f>IF(COUNT(Q4086:Z4086)=0,"",SUM(W4086:Y4086))</f>
        <v/>
      </c>
      <c r="AE4086" s="16" t="str">
        <f>IF(COUNT(Q4086:Z4086)=0,"",SUM(Z4086:Z4086))</f>
        <v/>
      </c>
      <c r="AF4086" s="16" t="str">
        <f>IF(COUNT(Q4086:Z4086)=0,"",SUM(Q4086:Z4086))</f>
        <v/>
      </c>
      <c r="AG4086" s="17" t="str">
        <f>IFERROR((AA4086+AB4086)/AF4086,"")</f>
        <v/>
      </c>
      <c r="AH4086" s="16"/>
    </row>
    <row r="4087" spans="1:34" x14ac:dyDescent="0.2">
      <c r="A4087" s="4" t="s">
        <v>21</v>
      </c>
      <c r="B4087" s="4" t="s">
        <v>143</v>
      </c>
      <c r="C4087" s="4" t="s">
        <v>1036</v>
      </c>
      <c r="D4087" s="4" t="s">
        <v>750</v>
      </c>
      <c r="E4087" s="4" t="s">
        <v>537</v>
      </c>
      <c r="F4087" s="4" t="s">
        <v>3619</v>
      </c>
      <c r="G4087" s="4" t="s">
        <v>157</v>
      </c>
      <c r="H4087" s="4" t="s">
        <v>163</v>
      </c>
      <c r="I4087" s="16"/>
      <c r="J4087" s="16"/>
      <c r="K4087" s="16"/>
      <c r="L4087" s="16"/>
      <c r="M4087" s="16"/>
      <c r="N4087" s="16"/>
      <c r="O4087" s="17" t="str">
        <f>IFERROR(K4087/I4087,"")</f>
        <v/>
      </c>
      <c r="P4087" s="17" t="str">
        <f>IFERROR(L4087/J4087,"")</f>
        <v/>
      </c>
      <c r="Q4087" s="16"/>
      <c r="R4087" s="16"/>
      <c r="S4087" s="16"/>
      <c r="T4087" s="16"/>
      <c r="U4087" s="16"/>
      <c r="V4087" s="16"/>
      <c r="W4087" s="16"/>
      <c r="X4087" s="16"/>
      <c r="Y4087" s="16"/>
      <c r="Z4087" s="16"/>
      <c r="AA4087" s="16" t="str">
        <f>IF(COUNT(Q4087:Z4087)=0,"",SUM(Q4087:Q4087))</f>
        <v/>
      </c>
      <c r="AB4087" s="16" t="str">
        <f>IF(COUNT(Q4087:Z4087)=0,"",SUM(R4087:S4087))</f>
        <v/>
      </c>
      <c r="AC4087" s="16" t="str">
        <f>IF(COUNT(Q4087:Z4087)=0,"",SUM(T4087:V4087))</f>
        <v/>
      </c>
      <c r="AD4087" s="16" t="str">
        <f>IF(COUNT(Q4087:Z4087)=0,"",SUM(W4087:Y4087))</f>
        <v/>
      </c>
      <c r="AE4087" s="16" t="str">
        <f>IF(COUNT(Q4087:Z4087)=0,"",SUM(Z4087:Z4087))</f>
        <v/>
      </c>
      <c r="AF4087" s="16" t="str">
        <f>IF(COUNT(Q4087:Z4087)=0,"",SUM(Q4087:Z4087))</f>
        <v/>
      </c>
      <c r="AG4087" s="17" t="str">
        <f>IFERROR((AA4087+AB4087)/AF4087,"")</f>
        <v/>
      </c>
      <c r="AH4087" s="16"/>
    </row>
    <row r="4088" spans="1:34" x14ac:dyDescent="0.2">
      <c r="A4088" s="4" t="s">
        <v>21</v>
      </c>
      <c r="B4088" s="4" t="s">
        <v>143</v>
      </c>
      <c r="C4088" s="4" t="s">
        <v>1036</v>
      </c>
      <c r="D4088" s="4" t="s">
        <v>750</v>
      </c>
      <c r="E4088" s="4" t="s">
        <v>537</v>
      </c>
      <c r="F4088" s="4" t="s">
        <v>3620</v>
      </c>
      <c r="G4088" s="4" t="s">
        <v>157</v>
      </c>
      <c r="H4088" s="4" t="s">
        <v>163</v>
      </c>
      <c r="I4088" s="16"/>
      <c r="J4088" s="16"/>
      <c r="K4088" s="16"/>
      <c r="L4088" s="16"/>
      <c r="M4088" s="16"/>
      <c r="N4088" s="16"/>
      <c r="O4088" s="17" t="str">
        <f>IFERROR(K4088/I4088,"")</f>
        <v/>
      </c>
      <c r="P4088" s="17" t="str">
        <f>IFERROR(L4088/J4088,"")</f>
        <v/>
      </c>
      <c r="Q4088" s="16"/>
      <c r="R4088" s="16"/>
      <c r="S4088" s="16"/>
      <c r="T4088" s="16"/>
      <c r="U4088" s="16"/>
      <c r="V4088" s="16"/>
      <c r="W4088" s="16"/>
      <c r="X4088" s="16"/>
      <c r="Y4088" s="16"/>
      <c r="Z4088" s="16"/>
      <c r="AA4088" s="16" t="str">
        <f>IF(COUNT(Q4088:Z4088)=0,"",SUM(Q4088:Q4088))</f>
        <v/>
      </c>
      <c r="AB4088" s="16" t="str">
        <f>IF(COUNT(Q4088:Z4088)=0,"",SUM(R4088:S4088))</f>
        <v/>
      </c>
      <c r="AC4088" s="16" t="str">
        <f>IF(COUNT(Q4088:Z4088)=0,"",SUM(T4088:V4088))</f>
        <v/>
      </c>
      <c r="AD4088" s="16" t="str">
        <f>IF(COUNT(Q4088:Z4088)=0,"",SUM(W4088:Y4088))</f>
        <v/>
      </c>
      <c r="AE4088" s="16" t="str">
        <f>IF(COUNT(Q4088:Z4088)=0,"",SUM(Z4088:Z4088))</f>
        <v/>
      </c>
      <c r="AF4088" s="16" t="str">
        <f>IF(COUNT(Q4088:Z4088)=0,"",SUM(Q4088:Z4088))</f>
        <v/>
      </c>
      <c r="AG4088" s="17" t="str">
        <f>IFERROR((AA4088+AB4088)/AF4088,"")</f>
        <v/>
      </c>
      <c r="AH4088" s="16"/>
    </row>
    <row r="4089" spans="1:34" x14ac:dyDescent="0.2">
      <c r="A4089" s="4" t="s">
        <v>21</v>
      </c>
      <c r="B4089" s="4" t="s">
        <v>143</v>
      </c>
      <c r="C4089" s="4" t="s">
        <v>1036</v>
      </c>
      <c r="D4089" s="4" t="s">
        <v>750</v>
      </c>
      <c r="E4089" s="4" t="s">
        <v>537</v>
      </c>
      <c r="F4089" s="4" t="s">
        <v>3621</v>
      </c>
      <c r="G4089" s="4" t="s">
        <v>157</v>
      </c>
      <c r="H4089" s="4" t="s">
        <v>164</v>
      </c>
      <c r="I4089" s="16"/>
      <c r="J4089" s="16"/>
      <c r="K4089" s="16"/>
      <c r="L4089" s="16"/>
      <c r="M4089" s="16"/>
      <c r="N4089" s="16"/>
      <c r="O4089" s="17" t="str">
        <f>IFERROR(K4089/I4089,"")</f>
        <v/>
      </c>
      <c r="P4089" s="17" t="str">
        <f>IFERROR(L4089/J4089,"")</f>
        <v/>
      </c>
      <c r="Q4089" s="16"/>
      <c r="R4089" s="16"/>
      <c r="S4089" s="16"/>
      <c r="T4089" s="16"/>
      <c r="U4089" s="16"/>
      <c r="V4089" s="16"/>
      <c r="W4089" s="16"/>
      <c r="X4089" s="16"/>
      <c r="Y4089" s="16"/>
      <c r="Z4089" s="16"/>
      <c r="AA4089" s="16" t="str">
        <f>IF(COUNT(Q4089:Z4089)=0,"",SUM(Q4089:Q4089))</f>
        <v/>
      </c>
      <c r="AB4089" s="16" t="str">
        <f>IF(COUNT(Q4089:Z4089)=0,"",SUM(R4089:S4089))</f>
        <v/>
      </c>
      <c r="AC4089" s="16" t="str">
        <f>IF(COUNT(Q4089:Z4089)=0,"",SUM(T4089:V4089))</f>
        <v/>
      </c>
      <c r="AD4089" s="16" t="str">
        <f>IF(COUNT(Q4089:Z4089)=0,"",SUM(W4089:Y4089))</f>
        <v/>
      </c>
      <c r="AE4089" s="16" t="str">
        <f>IF(COUNT(Q4089:Z4089)=0,"",SUM(Z4089:Z4089))</f>
        <v/>
      </c>
      <c r="AF4089" s="16" t="str">
        <f>IF(COUNT(Q4089:Z4089)=0,"",SUM(Q4089:Z4089))</f>
        <v/>
      </c>
      <c r="AG4089" s="17" t="str">
        <f>IFERROR((AA4089+AB4089)/AF4089,"")</f>
        <v/>
      </c>
      <c r="AH4089" s="16"/>
    </row>
    <row r="4090" spans="1:34" x14ac:dyDescent="0.2">
      <c r="A4090" s="4" t="s">
        <v>21</v>
      </c>
      <c r="B4090" s="4" t="s">
        <v>143</v>
      </c>
      <c r="C4090" s="4" t="s">
        <v>1036</v>
      </c>
      <c r="D4090" s="4" t="s">
        <v>750</v>
      </c>
      <c r="E4090" s="4" t="s">
        <v>537</v>
      </c>
      <c r="F4090" s="4" t="s">
        <v>3622</v>
      </c>
      <c r="G4090" s="4" t="s">
        <v>157</v>
      </c>
      <c r="H4090" s="4" t="s">
        <v>164</v>
      </c>
      <c r="I4090" s="16"/>
      <c r="J4090" s="16"/>
      <c r="K4090" s="16"/>
      <c r="L4090" s="16"/>
      <c r="M4090" s="16"/>
      <c r="N4090" s="16"/>
      <c r="O4090" s="17" t="str">
        <f>IFERROR(K4090/I4090,"")</f>
        <v/>
      </c>
      <c r="P4090" s="17" t="str">
        <f>IFERROR(L4090/J4090,"")</f>
        <v/>
      </c>
      <c r="Q4090" s="16"/>
      <c r="R4090" s="16"/>
      <c r="S4090" s="16"/>
      <c r="T4090" s="16"/>
      <c r="U4090" s="16"/>
      <c r="V4090" s="16"/>
      <c r="W4090" s="16"/>
      <c r="X4090" s="16"/>
      <c r="Y4090" s="16"/>
      <c r="Z4090" s="16"/>
      <c r="AA4090" s="16" t="str">
        <f>IF(COUNT(Q4090:Z4090)=0,"",SUM(Q4090:Q4090))</f>
        <v/>
      </c>
      <c r="AB4090" s="16" t="str">
        <f>IF(COUNT(Q4090:Z4090)=0,"",SUM(R4090:S4090))</f>
        <v/>
      </c>
      <c r="AC4090" s="16" t="str">
        <f>IF(COUNT(Q4090:Z4090)=0,"",SUM(T4090:V4090))</f>
        <v/>
      </c>
      <c r="AD4090" s="16" t="str">
        <f>IF(COUNT(Q4090:Z4090)=0,"",SUM(W4090:Y4090))</f>
        <v/>
      </c>
      <c r="AE4090" s="16" t="str">
        <f>IF(COUNT(Q4090:Z4090)=0,"",SUM(Z4090:Z4090))</f>
        <v/>
      </c>
      <c r="AF4090" s="16" t="str">
        <f>IF(COUNT(Q4090:Z4090)=0,"",SUM(Q4090:Z4090))</f>
        <v/>
      </c>
      <c r="AG4090" s="17" t="str">
        <f>IFERROR((AA4090+AB4090)/AF4090,"")</f>
        <v/>
      </c>
      <c r="AH4090" s="16"/>
    </row>
    <row r="4091" spans="1:34" x14ac:dyDescent="0.2">
      <c r="A4091" s="4" t="s">
        <v>21</v>
      </c>
      <c r="B4091" s="4" t="s">
        <v>143</v>
      </c>
      <c r="C4091" s="4" t="s">
        <v>1036</v>
      </c>
      <c r="D4091" s="4" t="s">
        <v>750</v>
      </c>
      <c r="E4091" s="4" t="s">
        <v>537</v>
      </c>
      <c r="F4091" s="4" t="s">
        <v>3623</v>
      </c>
      <c r="G4091" s="4" t="s">
        <v>157</v>
      </c>
      <c r="H4091" s="4" t="s">
        <v>164</v>
      </c>
      <c r="I4091" s="16"/>
      <c r="J4091" s="16"/>
      <c r="K4091" s="16"/>
      <c r="L4091" s="16"/>
      <c r="M4091" s="16"/>
      <c r="N4091" s="16"/>
      <c r="O4091" s="17" t="str">
        <f>IFERROR(K4091/I4091,"")</f>
        <v/>
      </c>
      <c r="P4091" s="17" t="str">
        <f>IFERROR(L4091/J4091,"")</f>
        <v/>
      </c>
      <c r="Q4091" s="16"/>
      <c r="R4091" s="16"/>
      <c r="S4091" s="16"/>
      <c r="T4091" s="16"/>
      <c r="U4091" s="16"/>
      <c r="V4091" s="16"/>
      <c r="W4091" s="16"/>
      <c r="X4091" s="16"/>
      <c r="Y4091" s="16"/>
      <c r="Z4091" s="16"/>
      <c r="AA4091" s="16" t="str">
        <f>IF(COUNT(Q4091:Z4091)=0,"",SUM(Q4091:Q4091))</f>
        <v/>
      </c>
      <c r="AB4091" s="16" t="str">
        <f>IF(COUNT(Q4091:Z4091)=0,"",SUM(R4091:S4091))</f>
        <v/>
      </c>
      <c r="AC4091" s="16" t="str">
        <f>IF(COUNT(Q4091:Z4091)=0,"",SUM(T4091:V4091))</f>
        <v/>
      </c>
      <c r="AD4091" s="16" t="str">
        <f>IF(COUNT(Q4091:Z4091)=0,"",SUM(W4091:Y4091))</f>
        <v/>
      </c>
      <c r="AE4091" s="16" t="str">
        <f>IF(COUNT(Q4091:Z4091)=0,"",SUM(Z4091:Z4091))</f>
        <v/>
      </c>
      <c r="AF4091" s="16" t="str">
        <f>IF(COUNT(Q4091:Z4091)=0,"",SUM(Q4091:Z4091))</f>
        <v/>
      </c>
      <c r="AG4091" s="17" t="str">
        <f>IFERROR((AA4091+AB4091)/AF4091,"")</f>
        <v/>
      </c>
      <c r="AH4091" s="16"/>
    </row>
    <row r="4092" spans="1:34" x14ac:dyDescent="0.2">
      <c r="A4092" s="4" t="s">
        <v>21</v>
      </c>
      <c r="B4092" s="4" t="s">
        <v>143</v>
      </c>
      <c r="C4092" s="4" t="s">
        <v>1036</v>
      </c>
      <c r="D4092" s="4" t="s">
        <v>750</v>
      </c>
      <c r="E4092" s="4" t="s">
        <v>537</v>
      </c>
      <c r="F4092" s="4" t="s">
        <v>3624</v>
      </c>
      <c r="G4092" s="4" t="s">
        <v>157</v>
      </c>
      <c r="H4092" s="4" t="s">
        <v>164</v>
      </c>
      <c r="I4092" s="16"/>
      <c r="J4092" s="16"/>
      <c r="K4092" s="16"/>
      <c r="L4092" s="16"/>
      <c r="M4092" s="16"/>
      <c r="N4092" s="16"/>
      <c r="O4092" s="17" t="str">
        <f>IFERROR(K4092/I4092,"")</f>
        <v/>
      </c>
      <c r="P4092" s="17" t="str">
        <f>IFERROR(L4092/J4092,"")</f>
        <v/>
      </c>
      <c r="Q4092" s="16"/>
      <c r="R4092" s="16"/>
      <c r="S4092" s="16"/>
      <c r="T4092" s="16"/>
      <c r="U4092" s="16"/>
      <c r="V4092" s="16"/>
      <c r="W4092" s="16"/>
      <c r="X4092" s="16"/>
      <c r="Y4092" s="16"/>
      <c r="Z4092" s="16"/>
      <c r="AA4092" s="16" t="str">
        <f>IF(COUNT(Q4092:Z4092)=0,"",SUM(Q4092:Q4092))</f>
        <v/>
      </c>
      <c r="AB4092" s="16" t="str">
        <f>IF(COUNT(Q4092:Z4092)=0,"",SUM(R4092:S4092))</f>
        <v/>
      </c>
      <c r="AC4092" s="16" t="str">
        <f>IF(COUNT(Q4092:Z4092)=0,"",SUM(T4092:V4092))</f>
        <v/>
      </c>
      <c r="AD4092" s="16" t="str">
        <f>IF(COUNT(Q4092:Z4092)=0,"",SUM(W4092:Y4092))</f>
        <v/>
      </c>
      <c r="AE4092" s="16" t="str">
        <f>IF(COUNT(Q4092:Z4092)=0,"",SUM(Z4092:Z4092))</f>
        <v/>
      </c>
      <c r="AF4092" s="16" t="str">
        <f>IF(COUNT(Q4092:Z4092)=0,"",SUM(Q4092:Z4092))</f>
        <v/>
      </c>
      <c r="AG4092" s="17" t="str">
        <f>IFERROR((AA4092+AB4092)/AF4092,"")</f>
        <v/>
      </c>
      <c r="AH4092" s="16"/>
    </row>
    <row r="4093" spans="1:34" x14ac:dyDescent="0.2">
      <c r="A4093" s="4" t="s">
        <v>21</v>
      </c>
      <c r="B4093" s="4" t="s">
        <v>143</v>
      </c>
      <c r="C4093" s="4" t="s">
        <v>1036</v>
      </c>
      <c r="D4093" s="4" t="s">
        <v>750</v>
      </c>
      <c r="E4093" s="4" t="s">
        <v>537</v>
      </c>
      <c r="F4093" s="4" t="s">
        <v>3625</v>
      </c>
      <c r="G4093" s="4" t="s">
        <v>157</v>
      </c>
      <c r="H4093" s="4" t="s">
        <v>164</v>
      </c>
      <c r="I4093" s="16"/>
      <c r="J4093" s="16"/>
      <c r="K4093" s="16"/>
      <c r="L4093" s="16"/>
      <c r="M4093" s="16"/>
      <c r="N4093" s="16"/>
      <c r="O4093" s="17" t="str">
        <f>IFERROR(K4093/I4093,"")</f>
        <v/>
      </c>
      <c r="P4093" s="17" t="str">
        <f>IFERROR(L4093/J4093,"")</f>
        <v/>
      </c>
      <c r="Q4093" s="16"/>
      <c r="R4093" s="16"/>
      <c r="S4093" s="16"/>
      <c r="T4093" s="16"/>
      <c r="U4093" s="16"/>
      <c r="V4093" s="16"/>
      <c r="W4093" s="16"/>
      <c r="X4093" s="16"/>
      <c r="Y4093" s="16"/>
      <c r="Z4093" s="16"/>
      <c r="AA4093" s="16" t="str">
        <f>IF(COUNT(Q4093:Z4093)=0,"",SUM(Q4093:Q4093))</f>
        <v/>
      </c>
      <c r="AB4093" s="16" t="str">
        <f>IF(COUNT(Q4093:Z4093)=0,"",SUM(R4093:S4093))</f>
        <v/>
      </c>
      <c r="AC4093" s="16" t="str">
        <f>IF(COUNT(Q4093:Z4093)=0,"",SUM(T4093:V4093))</f>
        <v/>
      </c>
      <c r="AD4093" s="16" t="str">
        <f>IF(COUNT(Q4093:Z4093)=0,"",SUM(W4093:Y4093))</f>
        <v/>
      </c>
      <c r="AE4093" s="16" t="str">
        <f>IF(COUNT(Q4093:Z4093)=0,"",SUM(Z4093:Z4093))</f>
        <v/>
      </c>
      <c r="AF4093" s="16" t="str">
        <f>IF(COUNT(Q4093:Z4093)=0,"",SUM(Q4093:Z4093))</f>
        <v/>
      </c>
      <c r="AG4093" s="17" t="str">
        <f>IFERROR((AA4093+AB4093)/AF4093,"")</f>
        <v/>
      </c>
      <c r="AH4093" s="16"/>
    </row>
    <row r="4094" spans="1:34" x14ac:dyDescent="0.2">
      <c r="A4094" s="4" t="s">
        <v>21</v>
      </c>
      <c r="B4094" s="4" t="s">
        <v>143</v>
      </c>
      <c r="C4094" s="4" t="s">
        <v>1036</v>
      </c>
      <c r="D4094" s="4" t="s">
        <v>750</v>
      </c>
      <c r="E4094" s="4" t="s">
        <v>537</v>
      </c>
      <c r="F4094" s="4" t="s">
        <v>3626</v>
      </c>
      <c r="G4094" s="4" t="s">
        <v>157</v>
      </c>
      <c r="H4094" s="4" t="s">
        <v>165</v>
      </c>
      <c r="I4094" s="16"/>
      <c r="J4094" s="16"/>
      <c r="K4094" s="16"/>
      <c r="L4094" s="16"/>
      <c r="M4094" s="16"/>
      <c r="N4094" s="16"/>
      <c r="O4094" s="17" t="str">
        <f>IFERROR(K4094/I4094,"")</f>
        <v/>
      </c>
      <c r="P4094" s="17" t="str">
        <f>IFERROR(L4094/J4094,"")</f>
        <v/>
      </c>
      <c r="Q4094" s="16"/>
      <c r="R4094" s="16"/>
      <c r="S4094" s="16"/>
      <c r="T4094" s="16"/>
      <c r="U4094" s="16"/>
      <c r="V4094" s="16"/>
      <c r="W4094" s="16"/>
      <c r="X4094" s="16"/>
      <c r="Y4094" s="16"/>
      <c r="Z4094" s="16"/>
      <c r="AA4094" s="16" t="str">
        <f>IF(COUNT(Q4094:Z4094)=0,"",SUM(Q4094:Q4094))</f>
        <v/>
      </c>
      <c r="AB4094" s="16" t="str">
        <f>IF(COUNT(Q4094:Z4094)=0,"",SUM(R4094:S4094))</f>
        <v/>
      </c>
      <c r="AC4094" s="16" t="str">
        <f>IF(COUNT(Q4094:Z4094)=0,"",SUM(T4094:V4094))</f>
        <v/>
      </c>
      <c r="AD4094" s="16" t="str">
        <f>IF(COUNT(Q4094:Z4094)=0,"",SUM(W4094:Y4094))</f>
        <v/>
      </c>
      <c r="AE4094" s="16" t="str">
        <f>IF(COUNT(Q4094:Z4094)=0,"",SUM(Z4094:Z4094))</f>
        <v/>
      </c>
      <c r="AF4094" s="16" t="str">
        <f>IF(COUNT(Q4094:Z4094)=0,"",SUM(Q4094:Z4094))</f>
        <v/>
      </c>
      <c r="AG4094" s="17" t="str">
        <f>IFERROR((AA4094+AB4094)/AF4094,"")</f>
        <v/>
      </c>
      <c r="AH4094" s="16"/>
    </row>
    <row r="4095" spans="1:34" x14ac:dyDescent="0.2">
      <c r="A4095" s="4" t="s">
        <v>21</v>
      </c>
      <c r="B4095" s="4" t="s">
        <v>143</v>
      </c>
      <c r="C4095" s="4" t="s">
        <v>1036</v>
      </c>
      <c r="D4095" s="4" t="s">
        <v>750</v>
      </c>
      <c r="E4095" s="4" t="s">
        <v>537</v>
      </c>
      <c r="F4095" s="4" t="s">
        <v>3627</v>
      </c>
      <c r="G4095" s="4" t="s">
        <v>157</v>
      </c>
      <c r="H4095" s="4" t="s">
        <v>165</v>
      </c>
      <c r="I4095" s="16"/>
      <c r="J4095" s="16"/>
      <c r="K4095" s="16"/>
      <c r="L4095" s="16"/>
      <c r="M4095" s="16"/>
      <c r="N4095" s="16"/>
      <c r="O4095" s="17" t="str">
        <f>IFERROR(K4095/I4095,"")</f>
        <v/>
      </c>
      <c r="P4095" s="17" t="str">
        <f>IFERROR(L4095/J4095,"")</f>
        <v/>
      </c>
      <c r="Q4095" s="16"/>
      <c r="R4095" s="16"/>
      <c r="S4095" s="16"/>
      <c r="T4095" s="16"/>
      <c r="U4095" s="16"/>
      <c r="V4095" s="16"/>
      <c r="W4095" s="16"/>
      <c r="X4095" s="16"/>
      <c r="Y4095" s="16"/>
      <c r="Z4095" s="16"/>
      <c r="AA4095" s="16" t="str">
        <f>IF(COUNT(Q4095:Z4095)=0,"",SUM(Q4095:Q4095))</f>
        <v/>
      </c>
      <c r="AB4095" s="16" t="str">
        <f>IF(COUNT(Q4095:Z4095)=0,"",SUM(R4095:S4095))</f>
        <v/>
      </c>
      <c r="AC4095" s="16" t="str">
        <f>IF(COUNT(Q4095:Z4095)=0,"",SUM(T4095:V4095))</f>
        <v/>
      </c>
      <c r="AD4095" s="16" t="str">
        <f>IF(COUNT(Q4095:Z4095)=0,"",SUM(W4095:Y4095))</f>
        <v/>
      </c>
      <c r="AE4095" s="16" t="str">
        <f>IF(COUNT(Q4095:Z4095)=0,"",SUM(Z4095:Z4095))</f>
        <v/>
      </c>
      <c r="AF4095" s="16" t="str">
        <f>IF(COUNT(Q4095:Z4095)=0,"",SUM(Q4095:Z4095))</f>
        <v/>
      </c>
      <c r="AG4095" s="17" t="str">
        <f>IFERROR((AA4095+AB4095)/AF4095,"")</f>
        <v/>
      </c>
      <c r="AH4095" s="16"/>
    </row>
    <row r="4096" spans="1:34" x14ac:dyDescent="0.2">
      <c r="A4096" s="4" t="s">
        <v>21</v>
      </c>
      <c r="B4096" s="4" t="s">
        <v>143</v>
      </c>
      <c r="C4096" s="4" t="s">
        <v>1036</v>
      </c>
      <c r="D4096" s="4" t="s">
        <v>752</v>
      </c>
      <c r="E4096" s="4" t="s">
        <v>262</v>
      </c>
      <c r="F4096" s="4" t="s">
        <v>3628</v>
      </c>
      <c r="G4096" s="4" t="s">
        <v>157</v>
      </c>
      <c r="H4096" s="4" t="s">
        <v>163</v>
      </c>
      <c r="I4096" s="16"/>
      <c r="J4096" s="16"/>
      <c r="K4096" s="16"/>
      <c r="L4096" s="16"/>
      <c r="M4096" s="16"/>
      <c r="N4096" s="16"/>
      <c r="O4096" s="17" t="str">
        <f>IFERROR(K4096/I4096,"")</f>
        <v/>
      </c>
      <c r="P4096" s="17" t="str">
        <f>IFERROR(L4096/J4096,"")</f>
        <v/>
      </c>
      <c r="Q4096" s="16"/>
      <c r="R4096" s="16"/>
      <c r="S4096" s="16"/>
      <c r="T4096" s="16"/>
      <c r="U4096" s="16"/>
      <c r="V4096" s="16"/>
      <c r="W4096" s="16"/>
      <c r="X4096" s="16"/>
      <c r="Y4096" s="16"/>
      <c r="Z4096" s="16"/>
      <c r="AA4096" s="16" t="str">
        <f>IF(COUNT(Q4096:Z4096)=0,"",SUM(Q4096:Q4096))</f>
        <v/>
      </c>
      <c r="AB4096" s="16" t="str">
        <f>IF(COUNT(Q4096:Z4096)=0,"",SUM(R4096:S4096))</f>
        <v/>
      </c>
      <c r="AC4096" s="16" t="str">
        <f>IF(COUNT(Q4096:Z4096)=0,"",SUM(T4096:V4096))</f>
        <v/>
      </c>
      <c r="AD4096" s="16" t="str">
        <f>IF(COUNT(Q4096:Z4096)=0,"",SUM(W4096:Y4096))</f>
        <v/>
      </c>
      <c r="AE4096" s="16" t="str">
        <f>IF(COUNT(Q4096:Z4096)=0,"",SUM(Z4096:Z4096))</f>
        <v/>
      </c>
      <c r="AF4096" s="16" t="str">
        <f>IF(COUNT(Q4096:Z4096)=0,"",SUM(Q4096:Z4096))</f>
        <v/>
      </c>
      <c r="AG4096" s="17" t="str">
        <f>IFERROR((AA4096+AB4096)/AF4096,"")</f>
        <v/>
      </c>
      <c r="AH4096" s="16"/>
    </row>
    <row r="4097" spans="1:34" x14ac:dyDescent="0.2">
      <c r="A4097" s="4" t="s">
        <v>21</v>
      </c>
      <c r="B4097" s="4" t="s">
        <v>143</v>
      </c>
      <c r="C4097" s="4" t="s">
        <v>1036</v>
      </c>
      <c r="D4097" s="4" t="s">
        <v>752</v>
      </c>
      <c r="E4097" s="4" t="s">
        <v>262</v>
      </c>
      <c r="F4097" s="4" t="s">
        <v>3629</v>
      </c>
      <c r="G4097" s="4" t="s">
        <v>157</v>
      </c>
      <c r="H4097" s="4" t="s">
        <v>163</v>
      </c>
      <c r="I4097" s="16"/>
      <c r="J4097" s="16"/>
      <c r="K4097" s="16"/>
      <c r="L4097" s="16"/>
      <c r="M4097" s="16"/>
      <c r="N4097" s="16"/>
      <c r="O4097" s="17" t="str">
        <f>IFERROR(K4097/I4097,"")</f>
        <v/>
      </c>
      <c r="P4097" s="17" t="str">
        <f>IFERROR(L4097/J4097,"")</f>
        <v/>
      </c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  <c r="AA4097" s="16" t="str">
        <f>IF(COUNT(Q4097:Z4097)=0,"",SUM(Q4097:Q4097))</f>
        <v/>
      </c>
      <c r="AB4097" s="16" t="str">
        <f>IF(COUNT(Q4097:Z4097)=0,"",SUM(R4097:S4097))</f>
        <v/>
      </c>
      <c r="AC4097" s="16" t="str">
        <f>IF(COUNT(Q4097:Z4097)=0,"",SUM(T4097:V4097))</f>
        <v/>
      </c>
      <c r="AD4097" s="16" t="str">
        <f>IF(COUNT(Q4097:Z4097)=0,"",SUM(W4097:Y4097))</f>
        <v/>
      </c>
      <c r="AE4097" s="16" t="str">
        <f>IF(COUNT(Q4097:Z4097)=0,"",SUM(Z4097:Z4097))</f>
        <v/>
      </c>
      <c r="AF4097" s="16" t="str">
        <f>IF(COUNT(Q4097:Z4097)=0,"",SUM(Q4097:Z4097))</f>
        <v/>
      </c>
      <c r="AG4097" s="17" t="str">
        <f>IFERROR((AA4097+AB4097)/AF4097,"")</f>
        <v/>
      </c>
      <c r="AH4097" s="16"/>
    </row>
    <row r="4098" spans="1:34" x14ac:dyDescent="0.2">
      <c r="A4098" s="4" t="s">
        <v>21</v>
      </c>
      <c r="B4098" s="4" t="s">
        <v>143</v>
      </c>
      <c r="C4098" s="4" t="s">
        <v>1036</v>
      </c>
      <c r="D4098" s="4" t="s">
        <v>752</v>
      </c>
      <c r="E4098" s="4" t="s">
        <v>262</v>
      </c>
      <c r="F4098" s="4" t="s">
        <v>3630</v>
      </c>
      <c r="G4098" s="4" t="s">
        <v>157</v>
      </c>
      <c r="H4098" s="4" t="s">
        <v>164</v>
      </c>
      <c r="I4098" s="16"/>
      <c r="J4098" s="16"/>
      <c r="K4098" s="16"/>
      <c r="L4098" s="16"/>
      <c r="M4098" s="16"/>
      <c r="N4098" s="16"/>
      <c r="O4098" s="17" t="str">
        <f>IFERROR(K4098/I4098,"")</f>
        <v/>
      </c>
      <c r="P4098" s="17" t="str">
        <f>IFERROR(L4098/J4098,"")</f>
        <v/>
      </c>
      <c r="Q4098" s="16"/>
      <c r="R4098" s="16"/>
      <c r="S4098" s="16"/>
      <c r="T4098" s="16"/>
      <c r="U4098" s="16"/>
      <c r="V4098" s="16"/>
      <c r="W4098" s="16"/>
      <c r="X4098" s="16"/>
      <c r="Y4098" s="16"/>
      <c r="Z4098" s="16"/>
      <c r="AA4098" s="16" t="str">
        <f>IF(COUNT(Q4098:Z4098)=0,"",SUM(Q4098:Q4098))</f>
        <v/>
      </c>
      <c r="AB4098" s="16" t="str">
        <f>IF(COUNT(Q4098:Z4098)=0,"",SUM(R4098:S4098))</f>
        <v/>
      </c>
      <c r="AC4098" s="16" t="str">
        <f>IF(COUNT(Q4098:Z4098)=0,"",SUM(T4098:V4098))</f>
        <v/>
      </c>
      <c r="AD4098" s="16" t="str">
        <f>IF(COUNT(Q4098:Z4098)=0,"",SUM(W4098:Y4098))</f>
        <v/>
      </c>
      <c r="AE4098" s="16" t="str">
        <f>IF(COUNT(Q4098:Z4098)=0,"",SUM(Z4098:Z4098))</f>
        <v/>
      </c>
      <c r="AF4098" s="16" t="str">
        <f>IF(COUNT(Q4098:Z4098)=0,"",SUM(Q4098:Z4098))</f>
        <v/>
      </c>
      <c r="AG4098" s="17" t="str">
        <f>IFERROR((AA4098+AB4098)/AF4098,"")</f>
        <v/>
      </c>
      <c r="AH4098" s="16"/>
    </row>
    <row r="4099" spans="1:34" x14ac:dyDescent="0.2">
      <c r="A4099" s="4" t="s">
        <v>21</v>
      </c>
      <c r="B4099" s="4" t="s">
        <v>143</v>
      </c>
      <c r="C4099" s="4" t="s">
        <v>1036</v>
      </c>
      <c r="D4099" s="4" t="s">
        <v>752</v>
      </c>
      <c r="E4099" s="4" t="s">
        <v>262</v>
      </c>
      <c r="F4099" s="4" t="s">
        <v>3631</v>
      </c>
      <c r="G4099" s="4" t="s">
        <v>157</v>
      </c>
      <c r="H4099" s="4" t="s">
        <v>164</v>
      </c>
      <c r="I4099" s="16"/>
      <c r="J4099" s="16"/>
      <c r="K4099" s="16"/>
      <c r="L4099" s="16"/>
      <c r="M4099" s="16"/>
      <c r="N4099" s="16"/>
      <c r="O4099" s="17" t="str">
        <f>IFERROR(K4099/I4099,"")</f>
        <v/>
      </c>
      <c r="P4099" s="17" t="str">
        <f>IFERROR(L4099/J4099,"")</f>
        <v/>
      </c>
      <c r="Q4099" s="16"/>
      <c r="R4099" s="16"/>
      <c r="S4099" s="16"/>
      <c r="T4099" s="16"/>
      <c r="U4099" s="16"/>
      <c r="V4099" s="16"/>
      <c r="W4099" s="16"/>
      <c r="X4099" s="16"/>
      <c r="Y4099" s="16"/>
      <c r="Z4099" s="16"/>
      <c r="AA4099" s="16" t="str">
        <f>IF(COUNT(Q4099:Z4099)=0,"",SUM(Q4099:Q4099))</f>
        <v/>
      </c>
      <c r="AB4099" s="16" t="str">
        <f>IF(COUNT(Q4099:Z4099)=0,"",SUM(R4099:S4099))</f>
        <v/>
      </c>
      <c r="AC4099" s="16" t="str">
        <f>IF(COUNT(Q4099:Z4099)=0,"",SUM(T4099:V4099))</f>
        <v/>
      </c>
      <c r="AD4099" s="16" t="str">
        <f>IF(COUNT(Q4099:Z4099)=0,"",SUM(W4099:Y4099))</f>
        <v/>
      </c>
      <c r="AE4099" s="16" t="str">
        <f>IF(COUNT(Q4099:Z4099)=0,"",SUM(Z4099:Z4099))</f>
        <v/>
      </c>
      <c r="AF4099" s="16" t="str">
        <f>IF(COUNT(Q4099:Z4099)=0,"",SUM(Q4099:Z4099))</f>
        <v/>
      </c>
      <c r="AG4099" s="17" t="str">
        <f>IFERROR((AA4099+AB4099)/AF4099,"")</f>
        <v/>
      </c>
      <c r="AH4099" s="16"/>
    </row>
    <row r="4100" spans="1:34" x14ac:dyDescent="0.2">
      <c r="A4100" s="4" t="s">
        <v>21</v>
      </c>
      <c r="B4100" s="4" t="s">
        <v>143</v>
      </c>
      <c r="C4100" s="4" t="s">
        <v>1036</v>
      </c>
      <c r="D4100" s="4" t="s">
        <v>752</v>
      </c>
      <c r="E4100" s="4" t="s">
        <v>262</v>
      </c>
      <c r="F4100" s="4" t="s">
        <v>3632</v>
      </c>
      <c r="G4100" s="4" t="s">
        <v>157</v>
      </c>
      <c r="H4100" s="4" t="s">
        <v>164</v>
      </c>
      <c r="I4100" s="16"/>
      <c r="J4100" s="16"/>
      <c r="K4100" s="16"/>
      <c r="L4100" s="16"/>
      <c r="M4100" s="16"/>
      <c r="N4100" s="16"/>
      <c r="O4100" s="17" t="str">
        <f>IFERROR(K4100/I4100,"")</f>
        <v/>
      </c>
      <c r="P4100" s="17" t="str">
        <f>IFERROR(L4100/J4100,"")</f>
        <v/>
      </c>
      <c r="Q4100" s="16"/>
      <c r="R4100" s="16"/>
      <c r="S4100" s="16"/>
      <c r="T4100" s="16"/>
      <c r="U4100" s="16"/>
      <c r="V4100" s="16"/>
      <c r="W4100" s="16"/>
      <c r="X4100" s="16"/>
      <c r="Y4100" s="16"/>
      <c r="Z4100" s="16"/>
      <c r="AA4100" s="16" t="str">
        <f>IF(COUNT(Q4100:Z4100)=0,"",SUM(Q4100:Q4100))</f>
        <v/>
      </c>
      <c r="AB4100" s="16" t="str">
        <f>IF(COUNT(Q4100:Z4100)=0,"",SUM(R4100:S4100))</f>
        <v/>
      </c>
      <c r="AC4100" s="16" t="str">
        <f>IF(COUNT(Q4100:Z4100)=0,"",SUM(T4100:V4100))</f>
        <v/>
      </c>
      <c r="AD4100" s="16" t="str">
        <f>IF(COUNT(Q4100:Z4100)=0,"",SUM(W4100:Y4100))</f>
        <v/>
      </c>
      <c r="AE4100" s="16" t="str">
        <f>IF(COUNT(Q4100:Z4100)=0,"",SUM(Z4100:Z4100))</f>
        <v/>
      </c>
      <c r="AF4100" s="16" t="str">
        <f>IF(COUNT(Q4100:Z4100)=0,"",SUM(Q4100:Z4100))</f>
        <v/>
      </c>
      <c r="AG4100" s="17" t="str">
        <f>IFERROR((AA4100+AB4100)/AF4100,"")</f>
        <v/>
      </c>
      <c r="AH4100" s="16"/>
    </row>
    <row r="4101" spans="1:34" x14ac:dyDescent="0.2">
      <c r="A4101" s="4" t="s">
        <v>21</v>
      </c>
      <c r="B4101" s="4" t="s">
        <v>143</v>
      </c>
      <c r="C4101" s="4" t="s">
        <v>1036</v>
      </c>
      <c r="D4101" s="4" t="s">
        <v>752</v>
      </c>
      <c r="E4101" s="4" t="s">
        <v>262</v>
      </c>
      <c r="F4101" s="4" t="s">
        <v>3633</v>
      </c>
      <c r="G4101" s="4" t="s">
        <v>157</v>
      </c>
      <c r="H4101" s="4" t="s">
        <v>165</v>
      </c>
      <c r="I4101" s="16"/>
      <c r="J4101" s="16"/>
      <c r="K4101" s="16"/>
      <c r="L4101" s="16"/>
      <c r="M4101" s="16"/>
      <c r="N4101" s="16"/>
      <c r="O4101" s="17" t="str">
        <f>IFERROR(K4101/I4101,"")</f>
        <v/>
      </c>
      <c r="P4101" s="17" t="str">
        <f>IFERROR(L4101/J4101,"")</f>
        <v/>
      </c>
      <c r="Q4101" s="16"/>
      <c r="R4101" s="16"/>
      <c r="S4101" s="16"/>
      <c r="T4101" s="16"/>
      <c r="U4101" s="16"/>
      <c r="V4101" s="16"/>
      <c r="W4101" s="16"/>
      <c r="X4101" s="16"/>
      <c r="Y4101" s="16"/>
      <c r="Z4101" s="16"/>
      <c r="AA4101" s="16" t="str">
        <f>IF(COUNT(Q4101:Z4101)=0,"",SUM(Q4101:Q4101))</f>
        <v/>
      </c>
      <c r="AB4101" s="16" t="str">
        <f>IF(COUNT(Q4101:Z4101)=0,"",SUM(R4101:S4101))</f>
        <v/>
      </c>
      <c r="AC4101" s="16" t="str">
        <f>IF(COUNT(Q4101:Z4101)=0,"",SUM(T4101:V4101))</f>
        <v/>
      </c>
      <c r="AD4101" s="16" t="str">
        <f>IF(COUNT(Q4101:Z4101)=0,"",SUM(W4101:Y4101))</f>
        <v/>
      </c>
      <c r="AE4101" s="16" t="str">
        <f>IF(COUNT(Q4101:Z4101)=0,"",SUM(Z4101:Z4101))</f>
        <v/>
      </c>
      <c r="AF4101" s="16" t="str">
        <f>IF(COUNT(Q4101:Z4101)=0,"",SUM(Q4101:Z4101))</f>
        <v/>
      </c>
      <c r="AG4101" s="17" t="str">
        <f>IFERROR((AA4101+AB4101)/AF4101,"")</f>
        <v/>
      </c>
      <c r="AH4101" s="16"/>
    </row>
    <row r="4102" spans="1:34" x14ac:dyDescent="0.2">
      <c r="A4102" s="4" t="s">
        <v>21</v>
      </c>
      <c r="B4102" s="4" t="s">
        <v>143</v>
      </c>
      <c r="C4102" s="4" t="s">
        <v>1036</v>
      </c>
      <c r="D4102" s="4" t="s">
        <v>752</v>
      </c>
      <c r="E4102" s="4" t="s">
        <v>262</v>
      </c>
      <c r="F4102" s="4" t="s">
        <v>3634</v>
      </c>
      <c r="G4102" s="4" t="s">
        <v>157</v>
      </c>
      <c r="H4102" s="4" t="s">
        <v>165</v>
      </c>
      <c r="I4102" s="16"/>
      <c r="J4102" s="16"/>
      <c r="K4102" s="16"/>
      <c r="L4102" s="16"/>
      <c r="M4102" s="16"/>
      <c r="N4102" s="16"/>
      <c r="O4102" s="17" t="str">
        <f>IFERROR(K4102/I4102,"")</f>
        <v/>
      </c>
      <c r="P4102" s="17" t="str">
        <f>IFERROR(L4102/J4102,"")</f>
        <v/>
      </c>
      <c r="Q4102" s="16"/>
      <c r="R4102" s="16"/>
      <c r="S4102" s="16"/>
      <c r="T4102" s="16"/>
      <c r="U4102" s="16"/>
      <c r="V4102" s="16"/>
      <c r="W4102" s="16"/>
      <c r="X4102" s="16"/>
      <c r="Y4102" s="16"/>
      <c r="Z4102" s="16"/>
      <c r="AA4102" s="16" t="str">
        <f>IF(COUNT(Q4102:Z4102)=0,"",SUM(Q4102:Q4102))</f>
        <v/>
      </c>
      <c r="AB4102" s="16" t="str">
        <f>IF(COUNT(Q4102:Z4102)=0,"",SUM(R4102:S4102))</f>
        <v/>
      </c>
      <c r="AC4102" s="16" t="str">
        <f>IF(COUNT(Q4102:Z4102)=0,"",SUM(T4102:V4102))</f>
        <v/>
      </c>
      <c r="AD4102" s="16" t="str">
        <f>IF(COUNT(Q4102:Z4102)=0,"",SUM(W4102:Y4102))</f>
        <v/>
      </c>
      <c r="AE4102" s="16" t="str">
        <f>IF(COUNT(Q4102:Z4102)=0,"",SUM(Z4102:Z4102))</f>
        <v/>
      </c>
      <c r="AF4102" s="16" t="str">
        <f>IF(COUNT(Q4102:Z4102)=0,"",SUM(Q4102:Z4102))</f>
        <v/>
      </c>
      <c r="AG4102" s="17" t="str">
        <f>IFERROR((AA4102+AB4102)/AF4102,"")</f>
        <v/>
      </c>
      <c r="AH4102" s="16"/>
    </row>
    <row r="4103" spans="1:34" x14ac:dyDescent="0.2">
      <c r="A4103" s="4" t="s">
        <v>21</v>
      </c>
      <c r="B4103" s="4" t="s">
        <v>143</v>
      </c>
      <c r="C4103" s="4" t="s">
        <v>1036</v>
      </c>
      <c r="D4103" s="4" t="s">
        <v>752</v>
      </c>
      <c r="E4103" s="4" t="s">
        <v>262</v>
      </c>
      <c r="F4103" s="4" t="s">
        <v>3635</v>
      </c>
      <c r="G4103" s="4" t="s">
        <v>157</v>
      </c>
      <c r="H4103" s="4" t="s">
        <v>165</v>
      </c>
      <c r="I4103" s="16"/>
      <c r="J4103" s="16"/>
      <c r="K4103" s="16"/>
      <c r="L4103" s="16"/>
      <c r="M4103" s="16"/>
      <c r="N4103" s="16"/>
      <c r="O4103" s="17" t="str">
        <f>IFERROR(K4103/I4103,"")</f>
        <v/>
      </c>
      <c r="P4103" s="17" t="str">
        <f>IFERROR(L4103/J4103,"")</f>
        <v/>
      </c>
      <c r="Q4103" s="16"/>
      <c r="R4103" s="16"/>
      <c r="S4103" s="16"/>
      <c r="T4103" s="16"/>
      <c r="U4103" s="16"/>
      <c r="V4103" s="16"/>
      <c r="W4103" s="16"/>
      <c r="X4103" s="16"/>
      <c r="Y4103" s="16"/>
      <c r="Z4103" s="16"/>
      <c r="AA4103" s="16" t="str">
        <f>IF(COUNT(Q4103:Z4103)=0,"",SUM(Q4103:Q4103))</f>
        <v/>
      </c>
      <c r="AB4103" s="16" t="str">
        <f>IF(COUNT(Q4103:Z4103)=0,"",SUM(R4103:S4103))</f>
        <v/>
      </c>
      <c r="AC4103" s="16" t="str">
        <f>IF(COUNT(Q4103:Z4103)=0,"",SUM(T4103:V4103))</f>
        <v/>
      </c>
      <c r="AD4103" s="16" t="str">
        <f>IF(COUNT(Q4103:Z4103)=0,"",SUM(W4103:Y4103))</f>
        <v/>
      </c>
      <c r="AE4103" s="16" t="str">
        <f>IF(COUNT(Q4103:Z4103)=0,"",SUM(Z4103:Z4103))</f>
        <v/>
      </c>
      <c r="AF4103" s="16" t="str">
        <f>IF(COUNT(Q4103:Z4103)=0,"",SUM(Q4103:Z4103))</f>
        <v/>
      </c>
      <c r="AG4103" s="17" t="str">
        <f>IFERROR((AA4103+AB4103)/AF4103,"")</f>
        <v/>
      </c>
      <c r="AH4103" s="16"/>
    </row>
    <row r="4104" spans="1:34" x14ac:dyDescent="0.2">
      <c r="A4104" s="4" t="s">
        <v>21</v>
      </c>
      <c r="B4104" s="4" t="s">
        <v>143</v>
      </c>
      <c r="C4104" s="4" t="s">
        <v>1036</v>
      </c>
      <c r="D4104" s="4" t="s">
        <v>752</v>
      </c>
      <c r="E4104" s="4" t="s">
        <v>262</v>
      </c>
      <c r="F4104" s="4" t="s">
        <v>3636</v>
      </c>
      <c r="G4104" s="4" t="s">
        <v>157</v>
      </c>
      <c r="H4104" s="4" t="s">
        <v>163</v>
      </c>
      <c r="I4104" s="16"/>
      <c r="J4104" s="16"/>
      <c r="K4104" s="16"/>
      <c r="L4104" s="16"/>
      <c r="M4104" s="16"/>
      <c r="N4104" s="16"/>
      <c r="O4104" s="17" t="str">
        <f>IFERROR(K4104/I4104,"")</f>
        <v/>
      </c>
      <c r="P4104" s="17" t="str">
        <f>IFERROR(L4104/J4104,"")</f>
        <v/>
      </c>
      <c r="Q4104" s="16"/>
      <c r="R4104" s="16"/>
      <c r="S4104" s="16"/>
      <c r="T4104" s="16"/>
      <c r="U4104" s="16"/>
      <c r="V4104" s="16"/>
      <c r="W4104" s="16"/>
      <c r="X4104" s="16"/>
      <c r="Y4104" s="16"/>
      <c r="Z4104" s="16"/>
      <c r="AA4104" s="16" t="str">
        <f>IF(COUNT(Q4104:Z4104)=0,"",SUM(Q4104:Q4104))</f>
        <v/>
      </c>
      <c r="AB4104" s="16" t="str">
        <f>IF(COUNT(Q4104:Z4104)=0,"",SUM(R4104:S4104))</f>
        <v/>
      </c>
      <c r="AC4104" s="16" t="str">
        <f>IF(COUNT(Q4104:Z4104)=0,"",SUM(T4104:V4104))</f>
        <v/>
      </c>
      <c r="AD4104" s="16" t="str">
        <f>IF(COUNT(Q4104:Z4104)=0,"",SUM(W4104:Y4104))</f>
        <v/>
      </c>
      <c r="AE4104" s="16" t="str">
        <f>IF(COUNT(Q4104:Z4104)=0,"",SUM(Z4104:Z4104))</f>
        <v/>
      </c>
      <c r="AF4104" s="16" t="str">
        <f>IF(COUNT(Q4104:Z4104)=0,"",SUM(Q4104:Z4104))</f>
        <v/>
      </c>
      <c r="AG4104" s="17" t="str">
        <f>IFERROR((AA4104+AB4104)/AF4104,"")</f>
        <v/>
      </c>
      <c r="AH4104" s="16"/>
    </row>
    <row r="4105" spans="1:34" x14ac:dyDescent="0.2">
      <c r="A4105" s="4" t="s">
        <v>21</v>
      </c>
      <c r="B4105" s="4" t="s">
        <v>143</v>
      </c>
      <c r="C4105" s="4" t="s">
        <v>1036</v>
      </c>
      <c r="D4105" s="4" t="s">
        <v>752</v>
      </c>
      <c r="E4105" s="4" t="s">
        <v>262</v>
      </c>
      <c r="F4105" s="4" t="s">
        <v>3637</v>
      </c>
      <c r="G4105" s="4" t="s">
        <v>157</v>
      </c>
      <c r="H4105" s="4" t="s">
        <v>163</v>
      </c>
      <c r="I4105" s="16"/>
      <c r="J4105" s="16"/>
      <c r="K4105" s="16"/>
      <c r="L4105" s="16"/>
      <c r="M4105" s="16"/>
      <c r="N4105" s="16"/>
      <c r="O4105" s="17" t="str">
        <f>IFERROR(K4105/I4105,"")</f>
        <v/>
      </c>
      <c r="P4105" s="17" t="str">
        <f>IFERROR(L4105/J4105,"")</f>
        <v/>
      </c>
      <c r="Q4105" s="16"/>
      <c r="R4105" s="16"/>
      <c r="S4105" s="16"/>
      <c r="T4105" s="16"/>
      <c r="U4105" s="16"/>
      <c r="V4105" s="16"/>
      <c r="W4105" s="16"/>
      <c r="X4105" s="16"/>
      <c r="Y4105" s="16"/>
      <c r="Z4105" s="16"/>
      <c r="AA4105" s="16" t="str">
        <f>IF(COUNT(Q4105:Z4105)=0,"",SUM(Q4105:Q4105))</f>
        <v/>
      </c>
      <c r="AB4105" s="16" t="str">
        <f>IF(COUNT(Q4105:Z4105)=0,"",SUM(R4105:S4105))</f>
        <v/>
      </c>
      <c r="AC4105" s="16" t="str">
        <f>IF(COUNT(Q4105:Z4105)=0,"",SUM(T4105:V4105))</f>
        <v/>
      </c>
      <c r="AD4105" s="16" t="str">
        <f>IF(COUNT(Q4105:Z4105)=0,"",SUM(W4105:Y4105))</f>
        <v/>
      </c>
      <c r="AE4105" s="16" t="str">
        <f>IF(COUNT(Q4105:Z4105)=0,"",SUM(Z4105:Z4105))</f>
        <v/>
      </c>
      <c r="AF4105" s="16" t="str">
        <f>IF(COUNT(Q4105:Z4105)=0,"",SUM(Q4105:Z4105))</f>
        <v/>
      </c>
      <c r="AG4105" s="17" t="str">
        <f>IFERROR((AA4105+AB4105)/AF4105,"")</f>
        <v/>
      </c>
      <c r="AH4105" s="16"/>
    </row>
    <row r="4106" spans="1:34" x14ac:dyDescent="0.2">
      <c r="A4106" s="4" t="s">
        <v>21</v>
      </c>
      <c r="B4106" s="4" t="s">
        <v>143</v>
      </c>
      <c r="C4106" s="4" t="s">
        <v>1036</v>
      </c>
      <c r="D4106" s="4" t="s">
        <v>752</v>
      </c>
      <c r="E4106" s="4" t="s">
        <v>262</v>
      </c>
      <c r="F4106" s="4" t="s">
        <v>3638</v>
      </c>
      <c r="G4106" s="4" t="s">
        <v>157</v>
      </c>
      <c r="H4106" s="4" t="s">
        <v>164</v>
      </c>
      <c r="I4106" s="16"/>
      <c r="J4106" s="16"/>
      <c r="K4106" s="16"/>
      <c r="L4106" s="16"/>
      <c r="M4106" s="16"/>
      <c r="N4106" s="16"/>
      <c r="O4106" s="17" t="str">
        <f>IFERROR(K4106/I4106,"")</f>
        <v/>
      </c>
      <c r="P4106" s="17" t="str">
        <f>IFERROR(L4106/J4106,"")</f>
        <v/>
      </c>
      <c r="Q4106" s="16"/>
      <c r="R4106" s="16"/>
      <c r="S4106" s="16"/>
      <c r="T4106" s="16"/>
      <c r="U4106" s="16"/>
      <c r="V4106" s="16"/>
      <c r="W4106" s="16"/>
      <c r="X4106" s="16"/>
      <c r="Y4106" s="16"/>
      <c r="Z4106" s="16"/>
      <c r="AA4106" s="16" t="str">
        <f>IF(COUNT(Q4106:Z4106)=0,"",SUM(Q4106:Q4106))</f>
        <v/>
      </c>
      <c r="AB4106" s="16" t="str">
        <f>IF(COUNT(Q4106:Z4106)=0,"",SUM(R4106:S4106))</f>
        <v/>
      </c>
      <c r="AC4106" s="16" t="str">
        <f>IF(COUNT(Q4106:Z4106)=0,"",SUM(T4106:V4106))</f>
        <v/>
      </c>
      <c r="AD4106" s="16" t="str">
        <f>IF(COUNT(Q4106:Z4106)=0,"",SUM(W4106:Y4106))</f>
        <v/>
      </c>
      <c r="AE4106" s="16" t="str">
        <f>IF(COUNT(Q4106:Z4106)=0,"",SUM(Z4106:Z4106))</f>
        <v/>
      </c>
      <c r="AF4106" s="16" t="str">
        <f>IF(COUNT(Q4106:Z4106)=0,"",SUM(Q4106:Z4106))</f>
        <v/>
      </c>
      <c r="AG4106" s="17" t="str">
        <f>IFERROR((AA4106+AB4106)/AF4106,"")</f>
        <v/>
      </c>
      <c r="AH4106" s="16"/>
    </row>
    <row r="4107" spans="1:34" x14ac:dyDescent="0.2">
      <c r="A4107" s="4" t="s">
        <v>21</v>
      </c>
      <c r="B4107" s="4" t="s">
        <v>143</v>
      </c>
      <c r="C4107" s="4" t="s">
        <v>1036</v>
      </c>
      <c r="D4107" s="4" t="s">
        <v>752</v>
      </c>
      <c r="E4107" s="4" t="s">
        <v>262</v>
      </c>
      <c r="F4107" s="4" t="s">
        <v>3639</v>
      </c>
      <c r="G4107" s="4" t="s">
        <v>157</v>
      </c>
      <c r="H4107" s="4" t="s">
        <v>164</v>
      </c>
      <c r="I4107" s="16"/>
      <c r="J4107" s="16"/>
      <c r="K4107" s="16"/>
      <c r="L4107" s="16"/>
      <c r="M4107" s="16"/>
      <c r="N4107" s="16"/>
      <c r="O4107" s="17" t="str">
        <f>IFERROR(K4107/I4107,"")</f>
        <v/>
      </c>
      <c r="P4107" s="17" t="str">
        <f>IFERROR(L4107/J4107,"")</f>
        <v/>
      </c>
      <c r="Q4107" s="16"/>
      <c r="R4107" s="16"/>
      <c r="S4107" s="16"/>
      <c r="T4107" s="16"/>
      <c r="U4107" s="16"/>
      <c r="V4107" s="16"/>
      <c r="W4107" s="16"/>
      <c r="X4107" s="16"/>
      <c r="Y4107" s="16"/>
      <c r="Z4107" s="16"/>
      <c r="AA4107" s="16" t="str">
        <f>IF(COUNT(Q4107:Z4107)=0,"",SUM(Q4107:Q4107))</f>
        <v/>
      </c>
      <c r="AB4107" s="16" t="str">
        <f>IF(COUNT(Q4107:Z4107)=0,"",SUM(R4107:S4107))</f>
        <v/>
      </c>
      <c r="AC4107" s="16" t="str">
        <f>IF(COUNT(Q4107:Z4107)=0,"",SUM(T4107:V4107))</f>
        <v/>
      </c>
      <c r="AD4107" s="16" t="str">
        <f>IF(COUNT(Q4107:Z4107)=0,"",SUM(W4107:Y4107))</f>
        <v/>
      </c>
      <c r="AE4107" s="16" t="str">
        <f>IF(COUNT(Q4107:Z4107)=0,"",SUM(Z4107:Z4107))</f>
        <v/>
      </c>
      <c r="AF4107" s="16" t="str">
        <f>IF(COUNT(Q4107:Z4107)=0,"",SUM(Q4107:Z4107))</f>
        <v/>
      </c>
      <c r="AG4107" s="17" t="str">
        <f>IFERROR((AA4107+AB4107)/AF4107,"")</f>
        <v/>
      </c>
      <c r="AH4107" s="16"/>
    </row>
    <row r="4108" spans="1:34" x14ac:dyDescent="0.2">
      <c r="A4108" s="4" t="s">
        <v>21</v>
      </c>
      <c r="B4108" s="4" t="s">
        <v>143</v>
      </c>
      <c r="C4108" s="4" t="s">
        <v>1036</v>
      </c>
      <c r="D4108" s="4" t="s">
        <v>752</v>
      </c>
      <c r="E4108" s="4" t="s">
        <v>262</v>
      </c>
      <c r="F4108" s="4" t="s">
        <v>3640</v>
      </c>
      <c r="G4108" s="4" t="s">
        <v>157</v>
      </c>
      <c r="H4108" s="4" t="s">
        <v>164</v>
      </c>
      <c r="I4108" s="16"/>
      <c r="J4108" s="16"/>
      <c r="K4108" s="16"/>
      <c r="L4108" s="16"/>
      <c r="M4108" s="16"/>
      <c r="N4108" s="16"/>
      <c r="O4108" s="17" t="str">
        <f>IFERROR(K4108/I4108,"")</f>
        <v/>
      </c>
      <c r="P4108" s="17" t="str">
        <f>IFERROR(L4108/J4108,"")</f>
        <v/>
      </c>
      <c r="Q4108" s="16"/>
      <c r="R4108" s="16"/>
      <c r="S4108" s="16"/>
      <c r="T4108" s="16"/>
      <c r="U4108" s="16"/>
      <c r="V4108" s="16"/>
      <c r="W4108" s="16"/>
      <c r="X4108" s="16"/>
      <c r="Y4108" s="16"/>
      <c r="Z4108" s="16"/>
      <c r="AA4108" s="16" t="str">
        <f>IF(COUNT(Q4108:Z4108)=0,"",SUM(Q4108:Q4108))</f>
        <v/>
      </c>
      <c r="AB4108" s="16" t="str">
        <f>IF(COUNT(Q4108:Z4108)=0,"",SUM(R4108:S4108))</f>
        <v/>
      </c>
      <c r="AC4108" s="16" t="str">
        <f>IF(COUNT(Q4108:Z4108)=0,"",SUM(T4108:V4108))</f>
        <v/>
      </c>
      <c r="AD4108" s="16" t="str">
        <f>IF(COUNT(Q4108:Z4108)=0,"",SUM(W4108:Y4108))</f>
        <v/>
      </c>
      <c r="AE4108" s="16" t="str">
        <f>IF(COUNT(Q4108:Z4108)=0,"",SUM(Z4108:Z4108))</f>
        <v/>
      </c>
      <c r="AF4108" s="16" t="str">
        <f>IF(COUNT(Q4108:Z4108)=0,"",SUM(Q4108:Z4108))</f>
        <v/>
      </c>
      <c r="AG4108" s="17" t="str">
        <f>IFERROR((AA4108+AB4108)/AF4108,"")</f>
        <v/>
      </c>
      <c r="AH4108" s="16"/>
    </row>
    <row r="4109" spans="1:34" x14ac:dyDescent="0.2">
      <c r="A4109" s="4" t="s">
        <v>21</v>
      </c>
      <c r="B4109" s="4" t="s">
        <v>143</v>
      </c>
      <c r="C4109" s="4" t="s">
        <v>1036</v>
      </c>
      <c r="D4109" s="4" t="s">
        <v>752</v>
      </c>
      <c r="E4109" s="4" t="s">
        <v>262</v>
      </c>
      <c r="F4109" s="4" t="s">
        <v>3641</v>
      </c>
      <c r="G4109" s="4" t="s">
        <v>157</v>
      </c>
      <c r="H4109" s="4" t="s">
        <v>165</v>
      </c>
      <c r="I4109" s="16"/>
      <c r="J4109" s="16"/>
      <c r="K4109" s="16"/>
      <c r="L4109" s="16"/>
      <c r="M4109" s="16"/>
      <c r="N4109" s="16"/>
      <c r="O4109" s="17" t="str">
        <f>IFERROR(K4109/I4109,"")</f>
        <v/>
      </c>
      <c r="P4109" s="17" t="str">
        <f>IFERROR(L4109/J4109,"")</f>
        <v/>
      </c>
      <c r="Q4109" s="16"/>
      <c r="R4109" s="16"/>
      <c r="S4109" s="16"/>
      <c r="T4109" s="16"/>
      <c r="U4109" s="16"/>
      <c r="V4109" s="16"/>
      <c r="W4109" s="16"/>
      <c r="X4109" s="16"/>
      <c r="Y4109" s="16"/>
      <c r="Z4109" s="16"/>
      <c r="AA4109" s="16" t="str">
        <f>IF(COUNT(Q4109:Z4109)=0,"",SUM(Q4109:Q4109))</f>
        <v/>
      </c>
      <c r="AB4109" s="16" t="str">
        <f>IF(COUNT(Q4109:Z4109)=0,"",SUM(R4109:S4109))</f>
        <v/>
      </c>
      <c r="AC4109" s="16" t="str">
        <f>IF(COUNT(Q4109:Z4109)=0,"",SUM(T4109:V4109))</f>
        <v/>
      </c>
      <c r="AD4109" s="16" t="str">
        <f>IF(COUNT(Q4109:Z4109)=0,"",SUM(W4109:Y4109))</f>
        <v/>
      </c>
      <c r="AE4109" s="16" t="str">
        <f>IF(COUNT(Q4109:Z4109)=0,"",SUM(Z4109:Z4109))</f>
        <v/>
      </c>
      <c r="AF4109" s="16" t="str">
        <f>IF(COUNT(Q4109:Z4109)=0,"",SUM(Q4109:Z4109))</f>
        <v/>
      </c>
      <c r="AG4109" s="17" t="str">
        <f>IFERROR((AA4109+AB4109)/AF4109,"")</f>
        <v/>
      </c>
      <c r="AH4109" s="16"/>
    </row>
    <row r="4110" spans="1:34" x14ac:dyDescent="0.2">
      <c r="A4110" s="4" t="s">
        <v>21</v>
      </c>
      <c r="B4110" s="4" t="s">
        <v>145</v>
      </c>
      <c r="C4110" s="4" t="s">
        <v>1036</v>
      </c>
      <c r="D4110" s="4" t="s">
        <v>753</v>
      </c>
      <c r="E4110" s="4" t="s">
        <v>754</v>
      </c>
      <c r="F4110" s="4" t="s">
        <v>3642</v>
      </c>
      <c r="G4110" s="4" t="s">
        <v>158</v>
      </c>
      <c r="H4110" s="4" t="s">
        <v>165</v>
      </c>
      <c r="I4110" s="16"/>
      <c r="J4110" s="16"/>
      <c r="K4110" s="16"/>
      <c r="L4110" s="16"/>
      <c r="M4110" s="16"/>
      <c r="N4110" s="16"/>
      <c r="O4110" s="17" t="str">
        <f>IFERROR(K4110/I4110,"")</f>
        <v/>
      </c>
      <c r="P4110" s="17" t="str">
        <f>IFERROR(L4110/J4110,"")</f>
        <v/>
      </c>
      <c r="Q4110" s="16"/>
      <c r="R4110" s="16"/>
      <c r="S4110" s="16"/>
      <c r="T4110" s="16"/>
      <c r="U4110" s="16"/>
      <c r="V4110" s="16"/>
      <c r="W4110" s="16"/>
      <c r="X4110" s="16"/>
      <c r="Y4110" s="16"/>
      <c r="Z4110" s="16"/>
      <c r="AA4110" s="16" t="str">
        <f>IF(COUNT(Q4110:Z4110)=0,"",SUM(Q4110:Q4110))</f>
        <v/>
      </c>
      <c r="AB4110" s="16" t="str">
        <f>IF(COUNT(Q4110:Z4110)=0,"",SUM(R4110:S4110))</f>
        <v/>
      </c>
      <c r="AC4110" s="16" t="str">
        <f>IF(COUNT(Q4110:Z4110)=0,"",SUM(T4110:V4110))</f>
        <v/>
      </c>
      <c r="AD4110" s="16" t="str">
        <f>IF(COUNT(Q4110:Z4110)=0,"",SUM(W4110:Y4110))</f>
        <v/>
      </c>
      <c r="AE4110" s="16" t="str">
        <f>IF(COUNT(Q4110:Z4110)=0,"",SUM(Z4110:Z4110))</f>
        <v/>
      </c>
      <c r="AF4110" s="16" t="str">
        <f>IF(COUNT(Q4110:Z4110)=0,"",SUM(Q4110:Z4110))</f>
        <v/>
      </c>
      <c r="AG4110" s="17" t="str">
        <f>IFERROR((AA4110+AB4110)/AF4110,"")</f>
        <v/>
      </c>
      <c r="AH4110" s="16"/>
    </row>
    <row r="4111" spans="1:34" x14ac:dyDescent="0.2">
      <c r="A4111" s="4" t="s">
        <v>21</v>
      </c>
      <c r="B4111" s="4" t="s">
        <v>145</v>
      </c>
      <c r="C4111" s="4" t="s">
        <v>1036</v>
      </c>
      <c r="D4111" s="4" t="s">
        <v>753</v>
      </c>
      <c r="E4111" s="4" t="s">
        <v>754</v>
      </c>
      <c r="F4111" s="4" t="s">
        <v>3643</v>
      </c>
      <c r="G4111" s="4" t="s">
        <v>158</v>
      </c>
      <c r="H4111" s="4" t="s">
        <v>164</v>
      </c>
      <c r="I4111" s="16"/>
      <c r="J4111" s="16"/>
      <c r="K4111" s="16"/>
      <c r="L4111" s="16"/>
      <c r="M4111" s="16"/>
      <c r="N4111" s="16"/>
      <c r="O4111" s="17" t="str">
        <f>IFERROR(K4111/I4111,"")</f>
        <v/>
      </c>
      <c r="P4111" s="17" t="str">
        <f>IFERROR(L4111/J4111,"")</f>
        <v/>
      </c>
      <c r="Q4111" s="16"/>
      <c r="R4111" s="16"/>
      <c r="S4111" s="16"/>
      <c r="T4111" s="16"/>
      <c r="U4111" s="16"/>
      <c r="V4111" s="16"/>
      <c r="W4111" s="16"/>
      <c r="X4111" s="16"/>
      <c r="Y4111" s="16"/>
      <c r="Z4111" s="16"/>
      <c r="AA4111" s="16" t="str">
        <f>IF(COUNT(Q4111:Z4111)=0,"",SUM(Q4111:Q4111))</f>
        <v/>
      </c>
      <c r="AB4111" s="16" t="str">
        <f>IF(COUNT(Q4111:Z4111)=0,"",SUM(R4111:S4111))</f>
        <v/>
      </c>
      <c r="AC4111" s="16" t="str">
        <f>IF(COUNT(Q4111:Z4111)=0,"",SUM(T4111:V4111))</f>
        <v/>
      </c>
      <c r="AD4111" s="16" t="str">
        <f>IF(COUNT(Q4111:Z4111)=0,"",SUM(W4111:Y4111))</f>
        <v/>
      </c>
      <c r="AE4111" s="16" t="str">
        <f>IF(COUNT(Q4111:Z4111)=0,"",SUM(Z4111:Z4111))</f>
        <v/>
      </c>
      <c r="AF4111" s="16" t="str">
        <f>IF(COUNT(Q4111:Z4111)=0,"",SUM(Q4111:Z4111))</f>
        <v/>
      </c>
      <c r="AG4111" s="17" t="str">
        <f>IFERROR((AA4111+AB4111)/AF4111,"")</f>
        <v/>
      </c>
      <c r="AH4111" s="16"/>
    </row>
    <row r="4112" spans="1:34" x14ac:dyDescent="0.2">
      <c r="A4112" s="4" t="s">
        <v>21</v>
      </c>
      <c r="B4112" s="4" t="s">
        <v>145</v>
      </c>
      <c r="C4112" s="4" t="s">
        <v>1036</v>
      </c>
      <c r="D4112" s="4" t="s">
        <v>753</v>
      </c>
      <c r="E4112" s="4" t="s">
        <v>754</v>
      </c>
      <c r="F4112" s="4" t="s">
        <v>3644</v>
      </c>
      <c r="G4112" s="4" t="s">
        <v>158</v>
      </c>
      <c r="H4112" s="4" t="s">
        <v>164</v>
      </c>
      <c r="I4112" s="16"/>
      <c r="J4112" s="16"/>
      <c r="K4112" s="16"/>
      <c r="L4112" s="16"/>
      <c r="M4112" s="16"/>
      <c r="N4112" s="16"/>
      <c r="O4112" s="17" t="str">
        <f>IFERROR(K4112/I4112,"")</f>
        <v/>
      </c>
      <c r="P4112" s="17" t="str">
        <f>IFERROR(L4112/J4112,"")</f>
        <v/>
      </c>
      <c r="Q4112" s="16"/>
      <c r="R4112" s="16"/>
      <c r="S4112" s="16"/>
      <c r="T4112" s="16"/>
      <c r="U4112" s="16"/>
      <c r="V4112" s="16"/>
      <c r="W4112" s="16"/>
      <c r="X4112" s="16"/>
      <c r="Y4112" s="16"/>
      <c r="Z4112" s="16"/>
      <c r="AA4112" s="16" t="str">
        <f>IF(COUNT(Q4112:Z4112)=0,"",SUM(Q4112:Q4112))</f>
        <v/>
      </c>
      <c r="AB4112" s="16" t="str">
        <f>IF(COUNT(Q4112:Z4112)=0,"",SUM(R4112:S4112))</f>
        <v/>
      </c>
      <c r="AC4112" s="16" t="str">
        <f>IF(COUNT(Q4112:Z4112)=0,"",SUM(T4112:V4112))</f>
        <v/>
      </c>
      <c r="AD4112" s="16" t="str">
        <f>IF(COUNT(Q4112:Z4112)=0,"",SUM(W4112:Y4112))</f>
        <v/>
      </c>
      <c r="AE4112" s="16" t="str">
        <f>IF(COUNT(Q4112:Z4112)=0,"",SUM(Z4112:Z4112))</f>
        <v/>
      </c>
      <c r="AF4112" s="16" t="str">
        <f>IF(COUNT(Q4112:Z4112)=0,"",SUM(Q4112:Z4112))</f>
        <v/>
      </c>
      <c r="AG4112" s="17" t="str">
        <f>IFERROR((AA4112+AB4112)/AF4112,"")</f>
        <v/>
      </c>
      <c r="AH4112" s="16"/>
    </row>
    <row r="4113" spans="1:34" x14ac:dyDescent="0.2">
      <c r="A4113" s="4" t="s">
        <v>21</v>
      </c>
      <c r="B4113" s="4" t="s">
        <v>145</v>
      </c>
      <c r="C4113" s="4" t="s">
        <v>1036</v>
      </c>
      <c r="D4113" s="4" t="s">
        <v>753</v>
      </c>
      <c r="E4113" s="4" t="s">
        <v>754</v>
      </c>
      <c r="F4113" s="4" t="s">
        <v>3645</v>
      </c>
      <c r="G4113" s="4" t="s">
        <v>158</v>
      </c>
      <c r="H4113" s="4" t="s">
        <v>164</v>
      </c>
      <c r="I4113" s="16"/>
      <c r="J4113" s="16"/>
      <c r="K4113" s="16"/>
      <c r="L4113" s="16"/>
      <c r="M4113" s="16"/>
      <c r="N4113" s="16"/>
      <c r="O4113" s="17" t="str">
        <f>IFERROR(K4113/I4113,"")</f>
        <v/>
      </c>
      <c r="P4113" s="17" t="str">
        <f>IFERROR(L4113/J4113,"")</f>
        <v/>
      </c>
      <c r="Q4113" s="16"/>
      <c r="R4113" s="16"/>
      <c r="S4113" s="16"/>
      <c r="T4113" s="16"/>
      <c r="U4113" s="16"/>
      <c r="V4113" s="16"/>
      <c r="W4113" s="16"/>
      <c r="X4113" s="16"/>
      <c r="Y4113" s="16"/>
      <c r="Z4113" s="16"/>
      <c r="AA4113" s="16" t="str">
        <f>IF(COUNT(Q4113:Z4113)=0,"",SUM(Q4113:Q4113))</f>
        <v/>
      </c>
      <c r="AB4113" s="16" t="str">
        <f>IF(COUNT(Q4113:Z4113)=0,"",SUM(R4113:S4113))</f>
        <v/>
      </c>
      <c r="AC4113" s="16" t="str">
        <f>IF(COUNT(Q4113:Z4113)=0,"",SUM(T4113:V4113))</f>
        <v/>
      </c>
      <c r="AD4113" s="16" t="str">
        <f>IF(COUNT(Q4113:Z4113)=0,"",SUM(W4113:Y4113))</f>
        <v/>
      </c>
      <c r="AE4113" s="16" t="str">
        <f>IF(COUNT(Q4113:Z4113)=0,"",SUM(Z4113:Z4113))</f>
        <v/>
      </c>
      <c r="AF4113" s="16" t="str">
        <f>IF(COUNT(Q4113:Z4113)=0,"",SUM(Q4113:Z4113))</f>
        <v/>
      </c>
      <c r="AG4113" s="17" t="str">
        <f>IFERROR((AA4113+AB4113)/AF4113,"")</f>
        <v/>
      </c>
      <c r="AH4113" s="16"/>
    </row>
    <row r="4114" spans="1:34" x14ac:dyDescent="0.2">
      <c r="A4114" s="4" t="s">
        <v>21</v>
      </c>
      <c r="B4114" s="4" t="s">
        <v>145</v>
      </c>
      <c r="C4114" s="4" t="s">
        <v>1036</v>
      </c>
      <c r="D4114" s="4" t="s">
        <v>753</v>
      </c>
      <c r="E4114" s="4" t="s">
        <v>754</v>
      </c>
      <c r="F4114" s="4" t="s">
        <v>3646</v>
      </c>
      <c r="G4114" s="4" t="s">
        <v>158</v>
      </c>
      <c r="H4114" s="4" t="s">
        <v>163</v>
      </c>
      <c r="I4114" s="16"/>
      <c r="J4114" s="16"/>
      <c r="K4114" s="16"/>
      <c r="L4114" s="16"/>
      <c r="M4114" s="16"/>
      <c r="N4114" s="16"/>
      <c r="O4114" s="17" t="str">
        <f>IFERROR(K4114/I4114,"")</f>
        <v/>
      </c>
      <c r="P4114" s="17" t="str">
        <f>IFERROR(L4114/J4114,"")</f>
        <v/>
      </c>
      <c r="Q4114" s="16"/>
      <c r="R4114" s="16"/>
      <c r="S4114" s="16"/>
      <c r="T4114" s="16"/>
      <c r="U4114" s="16"/>
      <c r="V4114" s="16"/>
      <c r="W4114" s="16"/>
      <c r="X4114" s="16"/>
      <c r="Y4114" s="16"/>
      <c r="Z4114" s="16"/>
      <c r="AA4114" s="16" t="str">
        <f>IF(COUNT(Q4114:Z4114)=0,"",SUM(Q4114:Q4114))</f>
        <v/>
      </c>
      <c r="AB4114" s="16" t="str">
        <f>IF(COUNT(Q4114:Z4114)=0,"",SUM(R4114:S4114))</f>
        <v/>
      </c>
      <c r="AC4114" s="16" t="str">
        <f>IF(COUNT(Q4114:Z4114)=0,"",SUM(T4114:V4114))</f>
        <v/>
      </c>
      <c r="AD4114" s="16" t="str">
        <f>IF(COUNT(Q4114:Z4114)=0,"",SUM(W4114:Y4114))</f>
        <v/>
      </c>
      <c r="AE4114" s="16" t="str">
        <f>IF(COUNT(Q4114:Z4114)=0,"",SUM(Z4114:Z4114))</f>
        <v/>
      </c>
      <c r="AF4114" s="16" t="str">
        <f>IF(COUNT(Q4114:Z4114)=0,"",SUM(Q4114:Z4114))</f>
        <v/>
      </c>
      <c r="AG4114" s="17" t="str">
        <f>IFERROR((AA4114+AB4114)/AF4114,"")</f>
        <v/>
      </c>
      <c r="AH4114" s="16"/>
    </row>
    <row r="4115" spans="1:34" x14ac:dyDescent="0.2">
      <c r="A4115" s="4" t="s">
        <v>21</v>
      </c>
      <c r="B4115" s="4" t="s">
        <v>145</v>
      </c>
      <c r="C4115" s="4" t="s">
        <v>1036</v>
      </c>
      <c r="D4115" s="4" t="s">
        <v>753</v>
      </c>
      <c r="E4115" s="4" t="s">
        <v>754</v>
      </c>
      <c r="F4115" s="4" t="s">
        <v>3647</v>
      </c>
      <c r="G4115" s="4" t="s">
        <v>158</v>
      </c>
      <c r="H4115" s="4" t="s">
        <v>163</v>
      </c>
      <c r="I4115" s="16"/>
      <c r="J4115" s="16"/>
      <c r="K4115" s="16"/>
      <c r="L4115" s="16"/>
      <c r="M4115" s="16"/>
      <c r="N4115" s="16"/>
      <c r="O4115" s="17" t="str">
        <f>IFERROR(K4115/I4115,"")</f>
        <v/>
      </c>
      <c r="P4115" s="17" t="str">
        <f>IFERROR(L4115/J4115,"")</f>
        <v/>
      </c>
      <c r="Q4115" s="16"/>
      <c r="R4115" s="16"/>
      <c r="S4115" s="16"/>
      <c r="T4115" s="16"/>
      <c r="U4115" s="16"/>
      <c r="V4115" s="16"/>
      <c r="W4115" s="16"/>
      <c r="X4115" s="16"/>
      <c r="Y4115" s="16"/>
      <c r="Z4115" s="16"/>
      <c r="AA4115" s="16" t="str">
        <f>IF(COUNT(Q4115:Z4115)=0,"",SUM(Q4115:Q4115))</f>
        <v/>
      </c>
      <c r="AB4115" s="16" t="str">
        <f>IF(COUNT(Q4115:Z4115)=0,"",SUM(R4115:S4115))</f>
        <v/>
      </c>
      <c r="AC4115" s="16" t="str">
        <f>IF(COUNT(Q4115:Z4115)=0,"",SUM(T4115:V4115))</f>
        <v/>
      </c>
      <c r="AD4115" s="16" t="str">
        <f>IF(COUNT(Q4115:Z4115)=0,"",SUM(W4115:Y4115))</f>
        <v/>
      </c>
      <c r="AE4115" s="16" t="str">
        <f>IF(COUNT(Q4115:Z4115)=0,"",SUM(Z4115:Z4115))</f>
        <v/>
      </c>
      <c r="AF4115" s="16" t="str">
        <f>IF(COUNT(Q4115:Z4115)=0,"",SUM(Q4115:Z4115))</f>
        <v/>
      </c>
      <c r="AG4115" s="17" t="str">
        <f>IFERROR((AA4115+AB4115)/AF4115,"")</f>
        <v/>
      </c>
      <c r="AH4115" s="16"/>
    </row>
    <row r="4116" spans="1:34" x14ac:dyDescent="0.2">
      <c r="A4116" s="4" t="s">
        <v>21</v>
      </c>
      <c r="B4116" s="4" t="s">
        <v>145</v>
      </c>
      <c r="C4116" s="4" t="s">
        <v>1036</v>
      </c>
      <c r="D4116" s="4" t="s">
        <v>753</v>
      </c>
      <c r="E4116" s="4" t="s">
        <v>754</v>
      </c>
      <c r="F4116" s="4" t="s">
        <v>3648</v>
      </c>
      <c r="G4116" s="4" t="s">
        <v>158</v>
      </c>
      <c r="H4116" s="4" t="s">
        <v>163</v>
      </c>
      <c r="I4116" s="16"/>
      <c r="J4116" s="16"/>
      <c r="K4116" s="16"/>
      <c r="L4116" s="16"/>
      <c r="M4116" s="16"/>
      <c r="N4116" s="16"/>
      <c r="O4116" s="17" t="str">
        <f>IFERROR(K4116/I4116,"")</f>
        <v/>
      </c>
      <c r="P4116" s="17" t="str">
        <f>IFERROR(L4116/J4116,"")</f>
        <v/>
      </c>
      <c r="Q4116" s="16"/>
      <c r="R4116" s="16"/>
      <c r="S4116" s="16"/>
      <c r="T4116" s="16"/>
      <c r="U4116" s="16"/>
      <c r="V4116" s="16"/>
      <c r="W4116" s="16"/>
      <c r="X4116" s="16"/>
      <c r="Y4116" s="16"/>
      <c r="Z4116" s="16"/>
      <c r="AA4116" s="16" t="str">
        <f>IF(COUNT(Q4116:Z4116)=0,"",SUM(Q4116:Q4116))</f>
        <v/>
      </c>
      <c r="AB4116" s="16" t="str">
        <f>IF(COUNT(Q4116:Z4116)=0,"",SUM(R4116:S4116))</f>
        <v/>
      </c>
      <c r="AC4116" s="16" t="str">
        <f>IF(COUNT(Q4116:Z4116)=0,"",SUM(T4116:V4116))</f>
        <v/>
      </c>
      <c r="AD4116" s="16" t="str">
        <f>IF(COUNT(Q4116:Z4116)=0,"",SUM(W4116:Y4116))</f>
        <v/>
      </c>
      <c r="AE4116" s="16" t="str">
        <f>IF(COUNT(Q4116:Z4116)=0,"",SUM(Z4116:Z4116))</f>
        <v/>
      </c>
      <c r="AF4116" s="16" t="str">
        <f>IF(COUNT(Q4116:Z4116)=0,"",SUM(Q4116:Z4116))</f>
        <v/>
      </c>
      <c r="AG4116" s="17" t="str">
        <f>IFERROR((AA4116+AB4116)/AF4116,"")</f>
        <v/>
      </c>
      <c r="AH4116" s="16"/>
    </row>
    <row r="4117" spans="1:34" x14ac:dyDescent="0.2">
      <c r="A4117" s="4" t="s">
        <v>21</v>
      </c>
      <c r="B4117" s="4" t="s">
        <v>145</v>
      </c>
      <c r="C4117" s="4" t="s">
        <v>1036</v>
      </c>
      <c r="D4117" s="4" t="s">
        <v>756</v>
      </c>
      <c r="E4117" s="4" t="s">
        <v>534</v>
      </c>
      <c r="F4117" s="4" t="s">
        <v>3652</v>
      </c>
      <c r="G4117" s="4" t="s">
        <v>157</v>
      </c>
      <c r="H4117" s="4" t="s">
        <v>164</v>
      </c>
      <c r="I4117" s="16"/>
      <c r="J4117" s="16"/>
      <c r="K4117" s="16"/>
      <c r="L4117" s="16"/>
      <c r="M4117" s="16"/>
      <c r="N4117" s="16"/>
      <c r="O4117" s="17" t="str">
        <f>IFERROR(K4117/I4117,"")</f>
        <v/>
      </c>
      <c r="P4117" s="17" t="str">
        <f>IFERROR(L4117/J4117,"")</f>
        <v/>
      </c>
      <c r="Q4117" s="16"/>
      <c r="R4117" s="16"/>
      <c r="S4117" s="16"/>
      <c r="T4117" s="16"/>
      <c r="U4117" s="16"/>
      <c r="V4117" s="16"/>
      <c r="W4117" s="16"/>
      <c r="X4117" s="16"/>
      <c r="Y4117" s="16"/>
      <c r="Z4117" s="16"/>
      <c r="AA4117" s="16" t="str">
        <f>IF(COUNT(Q4117:Z4117)=0,"",SUM(Q4117:Q4117))</f>
        <v/>
      </c>
      <c r="AB4117" s="16" t="str">
        <f>IF(COUNT(Q4117:Z4117)=0,"",SUM(R4117:S4117))</f>
        <v/>
      </c>
      <c r="AC4117" s="16" t="str">
        <f>IF(COUNT(Q4117:Z4117)=0,"",SUM(T4117:V4117))</f>
        <v/>
      </c>
      <c r="AD4117" s="16" t="str">
        <f>IF(COUNT(Q4117:Z4117)=0,"",SUM(W4117:Y4117))</f>
        <v/>
      </c>
      <c r="AE4117" s="16" t="str">
        <f>IF(COUNT(Q4117:Z4117)=0,"",SUM(Z4117:Z4117))</f>
        <v/>
      </c>
      <c r="AF4117" s="16" t="str">
        <f>IF(COUNT(Q4117:Z4117)=0,"",SUM(Q4117:Z4117))</f>
        <v/>
      </c>
      <c r="AG4117" s="17" t="str">
        <f>IFERROR((AA4117+AB4117)/AF4117,"")</f>
        <v/>
      </c>
      <c r="AH4117" s="16"/>
    </row>
    <row r="4118" spans="1:34" x14ac:dyDescent="0.2">
      <c r="A4118" s="4" t="s">
        <v>21</v>
      </c>
      <c r="B4118" s="4" t="s">
        <v>145</v>
      </c>
      <c r="C4118" s="4" t="s">
        <v>1036</v>
      </c>
      <c r="D4118" s="4" t="s">
        <v>756</v>
      </c>
      <c r="E4118" s="4" t="s">
        <v>534</v>
      </c>
      <c r="F4118" s="4" t="s">
        <v>3660</v>
      </c>
      <c r="G4118" s="4" t="s">
        <v>157</v>
      </c>
      <c r="H4118" s="4" t="s">
        <v>164</v>
      </c>
      <c r="I4118" s="16"/>
      <c r="J4118" s="16"/>
      <c r="K4118" s="16"/>
      <c r="L4118" s="16"/>
      <c r="M4118" s="16"/>
      <c r="N4118" s="16"/>
      <c r="O4118" s="17" t="str">
        <f>IFERROR(K4118/I4118,"")</f>
        <v/>
      </c>
      <c r="P4118" s="17" t="str">
        <f>IFERROR(L4118/J4118,"")</f>
        <v/>
      </c>
      <c r="Q4118" s="16"/>
      <c r="R4118" s="16"/>
      <c r="S4118" s="16"/>
      <c r="T4118" s="16"/>
      <c r="U4118" s="16"/>
      <c r="V4118" s="16"/>
      <c r="W4118" s="16"/>
      <c r="X4118" s="16"/>
      <c r="Y4118" s="16"/>
      <c r="Z4118" s="16"/>
      <c r="AA4118" s="16" t="str">
        <f>IF(COUNT(Q4118:Z4118)=0,"",SUM(Q4118:Q4118))</f>
        <v/>
      </c>
      <c r="AB4118" s="16" t="str">
        <f>IF(COUNT(Q4118:Z4118)=0,"",SUM(R4118:S4118))</f>
        <v/>
      </c>
      <c r="AC4118" s="16" t="str">
        <f>IF(COUNT(Q4118:Z4118)=0,"",SUM(T4118:V4118))</f>
        <v/>
      </c>
      <c r="AD4118" s="16" t="str">
        <f>IF(COUNT(Q4118:Z4118)=0,"",SUM(W4118:Y4118))</f>
        <v/>
      </c>
      <c r="AE4118" s="16" t="str">
        <f>IF(COUNT(Q4118:Z4118)=0,"",SUM(Z4118:Z4118))</f>
        <v/>
      </c>
      <c r="AF4118" s="16" t="str">
        <f>IF(COUNT(Q4118:Z4118)=0,"",SUM(Q4118:Z4118))</f>
        <v/>
      </c>
      <c r="AG4118" s="17" t="str">
        <f>IFERROR((AA4118+AB4118)/AF4118,"")</f>
        <v/>
      </c>
      <c r="AH4118" s="16"/>
    </row>
    <row r="4119" spans="1:34" x14ac:dyDescent="0.2">
      <c r="A4119" s="4" t="s">
        <v>21</v>
      </c>
      <c r="B4119" s="4" t="s">
        <v>145</v>
      </c>
      <c r="C4119" s="4" t="s">
        <v>1036</v>
      </c>
      <c r="D4119" s="4" t="s">
        <v>758</v>
      </c>
      <c r="E4119" s="4" t="s">
        <v>759</v>
      </c>
      <c r="F4119" s="4" t="s">
        <v>3667</v>
      </c>
      <c r="G4119" s="4" t="s">
        <v>158</v>
      </c>
      <c r="H4119" s="4" t="s">
        <v>165</v>
      </c>
      <c r="I4119" s="16"/>
      <c r="J4119" s="16"/>
      <c r="K4119" s="16"/>
      <c r="L4119" s="16"/>
      <c r="M4119" s="16"/>
      <c r="N4119" s="16"/>
      <c r="O4119" s="17" t="str">
        <f>IFERROR(K4119/I4119,"")</f>
        <v/>
      </c>
      <c r="P4119" s="17" t="str">
        <f>IFERROR(L4119/J4119,"")</f>
        <v/>
      </c>
      <c r="Q4119" s="16"/>
      <c r="R4119" s="16"/>
      <c r="S4119" s="16"/>
      <c r="T4119" s="16"/>
      <c r="U4119" s="16"/>
      <c r="V4119" s="16"/>
      <c r="W4119" s="16"/>
      <c r="X4119" s="16"/>
      <c r="Y4119" s="16"/>
      <c r="Z4119" s="16"/>
      <c r="AA4119" s="16" t="str">
        <f>IF(COUNT(Q4119:Z4119)=0,"",SUM(Q4119:Q4119))</f>
        <v/>
      </c>
      <c r="AB4119" s="16" t="str">
        <f>IF(COUNT(Q4119:Z4119)=0,"",SUM(R4119:S4119))</f>
        <v/>
      </c>
      <c r="AC4119" s="16" t="str">
        <f>IF(COUNT(Q4119:Z4119)=0,"",SUM(T4119:V4119))</f>
        <v/>
      </c>
      <c r="AD4119" s="16" t="str">
        <f>IF(COUNT(Q4119:Z4119)=0,"",SUM(W4119:Y4119))</f>
        <v/>
      </c>
      <c r="AE4119" s="16" t="str">
        <f>IF(COUNT(Q4119:Z4119)=0,"",SUM(Z4119:Z4119))</f>
        <v/>
      </c>
      <c r="AF4119" s="16" t="str">
        <f>IF(COUNT(Q4119:Z4119)=0,"",SUM(Q4119:Z4119))</f>
        <v/>
      </c>
      <c r="AG4119" s="17" t="str">
        <f>IFERROR((AA4119+AB4119)/AF4119,"")</f>
        <v/>
      </c>
      <c r="AH4119" s="16"/>
    </row>
    <row r="4120" spans="1:34" x14ac:dyDescent="0.2">
      <c r="A4120" s="4" t="s">
        <v>21</v>
      </c>
      <c r="B4120" s="4" t="s">
        <v>145</v>
      </c>
      <c r="C4120" s="4" t="s">
        <v>1036</v>
      </c>
      <c r="D4120" s="4" t="s">
        <v>758</v>
      </c>
      <c r="E4120" s="4" t="s">
        <v>759</v>
      </c>
      <c r="F4120" s="4" t="s">
        <v>3668</v>
      </c>
      <c r="G4120" s="4" t="s">
        <v>158</v>
      </c>
      <c r="H4120" s="4" t="s">
        <v>164</v>
      </c>
      <c r="I4120" s="16"/>
      <c r="J4120" s="16"/>
      <c r="K4120" s="16"/>
      <c r="L4120" s="16"/>
      <c r="M4120" s="16"/>
      <c r="N4120" s="16"/>
      <c r="O4120" s="17" t="str">
        <f>IFERROR(K4120/I4120,"")</f>
        <v/>
      </c>
      <c r="P4120" s="17" t="str">
        <f>IFERROR(L4120/J4120,"")</f>
        <v/>
      </c>
      <c r="Q4120" s="16"/>
      <c r="R4120" s="16"/>
      <c r="S4120" s="16"/>
      <c r="T4120" s="16"/>
      <c r="U4120" s="16"/>
      <c r="V4120" s="16"/>
      <c r="W4120" s="16"/>
      <c r="X4120" s="16"/>
      <c r="Y4120" s="16"/>
      <c r="Z4120" s="16"/>
      <c r="AA4120" s="16" t="str">
        <f>IF(COUNT(Q4120:Z4120)=0,"",SUM(Q4120:Q4120))</f>
        <v/>
      </c>
      <c r="AB4120" s="16" t="str">
        <f>IF(COUNT(Q4120:Z4120)=0,"",SUM(R4120:S4120))</f>
        <v/>
      </c>
      <c r="AC4120" s="16" t="str">
        <f>IF(COUNT(Q4120:Z4120)=0,"",SUM(T4120:V4120))</f>
        <v/>
      </c>
      <c r="AD4120" s="16" t="str">
        <f>IF(COUNT(Q4120:Z4120)=0,"",SUM(W4120:Y4120))</f>
        <v/>
      </c>
      <c r="AE4120" s="16" t="str">
        <f>IF(COUNT(Q4120:Z4120)=0,"",SUM(Z4120:Z4120))</f>
        <v/>
      </c>
      <c r="AF4120" s="16" t="str">
        <f>IF(COUNT(Q4120:Z4120)=0,"",SUM(Q4120:Z4120))</f>
        <v/>
      </c>
      <c r="AG4120" s="17" t="str">
        <f>IFERROR((AA4120+AB4120)/AF4120,"")</f>
        <v/>
      </c>
      <c r="AH4120" s="16"/>
    </row>
    <row r="4121" spans="1:34" x14ac:dyDescent="0.2">
      <c r="A4121" s="4" t="s">
        <v>21</v>
      </c>
      <c r="B4121" s="4" t="s">
        <v>145</v>
      </c>
      <c r="C4121" s="4" t="s">
        <v>1036</v>
      </c>
      <c r="D4121" s="4" t="s">
        <v>758</v>
      </c>
      <c r="E4121" s="4" t="s">
        <v>759</v>
      </c>
      <c r="F4121" s="4" t="s">
        <v>3669</v>
      </c>
      <c r="G4121" s="4" t="s">
        <v>158</v>
      </c>
      <c r="H4121" s="4" t="s">
        <v>163</v>
      </c>
      <c r="I4121" s="16"/>
      <c r="J4121" s="16"/>
      <c r="K4121" s="16"/>
      <c r="L4121" s="16"/>
      <c r="M4121" s="16"/>
      <c r="N4121" s="16"/>
      <c r="O4121" s="17" t="str">
        <f>IFERROR(K4121/I4121,"")</f>
        <v/>
      </c>
      <c r="P4121" s="17" t="str">
        <f>IFERROR(L4121/J4121,"")</f>
        <v/>
      </c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 t="str">
        <f>IF(COUNT(Q4121:Z4121)=0,"",SUM(Q4121:Q4121))</f>
        <v/>
      </c>
      <c r="AB4121" s="16" t="str">
        <f>IF(COUNT(Q4121:Z4121)=0,"",SUM(R4121:S4121))</f>
        <v/>
      </c>
      <c r="AC4121" s="16" t="str">
        <f>IF(COUNT(Q4121:Z4121)=0,"",SUM(T4121:V4121))</f>
        <v/>
      </c>
      <c r="AD4121" s="16" t="str">
        <f>IF(COUNT(Q4121:Z4121)=0,"",SUM(W4121:Y4121))</f>
        <v/>
      </c>
      <c r="AE4121" s="16" t="str">
        <f>IF(COUNT(Q4121:Z4121)=0,"",SUM(Z4121:Z4121))</f>
        <v/>
      </c>
      <c r="AF4121" s="16" t="str">
        <f>IF(COUNT(Q4121:Z4121)=0,"",SUM(Q4121:Z4121))</f>
        <v/>
      </c>
      <c r="AG4121" s="17" t="str">
        <f>IFERROR((AA4121+AB4121)/AF4121,"")</f>
        <v/>
      </c>
      <c r="AH4121" s="16"/>
    </row>
    <row r="4122" spans="1:34" x14ac:dyDescent="0.2">
      <c r="A4122" s="4" t="s">
        <v>21</v>
      </c>
      <c r="B4122" s="4" t="s">
        <v>145</v>
      </c>
      <c r="C4122" s="4" t="s">
        <v>1036</v>
      </c>
      <c r="D4122" s="4" t="s">
        <v>758</v>
      </c>
      <c r="E4122" s="4" t="s">
        <v>759</v>
      </c>
      <c r="F4122" s="4" t="s">
        <v>3670</v>
      </c>
      <c r="G4122" s="4" t="s">
        <v>158</v>
      </c>
      <c r="H4122" s="4" t="s">
        <v>163</v>
      </c>
      <c r="I4122" s="16"/>
      <c r="J4122" s="16"/>
      <c r="K4122" s="16"/>
      <c r="L4122" s="16"/>
      <c r="M4122" s="16"/>
      <c r="N4122" s="16"/>
      <c r="O4122" s="17" t="str">
        <f>IFERROR(K4122/I4122,"")</f>
        <v/>
      </c>
      <c r="P4122" s="17" t="str">
        <f>IFERROR(L4122/J4122,"")</f>
        <v/>
      </c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 t="str">
        <f>IF(COUNT(Q4122:Z4122)=0,"",SUM(Q4122:Q4122))</f>
        <v/>
      </c>
      <c r="AB4122" s="16" t="str">
        <f>IF(COUNT(Q4122:Z4122)=0,"",SUM(R4122:S4122))</f>
        <v/>
      </c>
      <c r="AC4122" s="16" t="str">
        <f>IF(COUNT(Q4122:Z4122)=0,"",SUM(T4122:V4122))</f>
        <v/>
      </c>
      <c r="AD4122" s="16" t="str">
        <f>IF(COUNT(Q4122:Z4122)=0,"",SUM(W4122:Y4122))</f>
        <v/>
      </c>
      <c r="AE4122" s="16" t="str">
        <f>IF(COUNT(Q4122:Z4122)=0,"",SUM(Z4122:Z4122))</f>
        <v/>
      </c>
      <c r="AF4122" s="16" t="str">
        <f>IF(COUNT(Q4122:Z4122)=0,"",SUM(Q4122:Z4122))</f>
        <v/>
      </c>
      <c r="AG4122" s="17" t="str">
        <f>IFERROR((AA4122+AB4122)/AF4122,"")</f>
        <v/>
      </c>
      <c r="AH4122" s="16"/>
    </row>
    <row r="4123" spans="1:34" x14ac:dyDescent="0.2">
      <c r="A4123" s="4" t="s">
        <v>21</v>
      </c>
      <c r="B4123" s="4" t="s">
        <v>145</v>
      </c>
      <c r="C4123" s="4" t="s">
        <v>1036</v>
      </c>
      <c r="D4123" s="4" t="s">
        <v>758</v>
      </c>
      <c r="E4123" s="4" t="s">
        <v>759</v>
      </c>
      <c r="F4123" s="4" t="s">
        <v>3671</v>
      </c>
      <c r="G4123" s="4" t="s">
        <v>158</v>
      </c>
      <c r="H4123" s="4" t="s">
        <v>165</v>
      </c>
      <c r="I4123" s="16"/>
      <c r="J4123" s="16"/>
      <c r="K4123" s="16"/>
      <c r="L4123" s="16"/>
      <c r="M4123" s="16"/>
      <c r="N4123" s="16"/>
      <c r="O4123" s="17" t="str">
        <f>IFERROR(K4123/I4123,"")</f>
        <v/>
      </c>
      <c r="P4123" s="17" t="str">
        <f>IFERROR(L4123/J4123,"")</f>
        <v/>
      </c>
      <c r="Q4123" s="16"/>
      <c r="R4123" s="16"/>
      <c r="S4123" s="16"/>
      <c r="T4123" s="16"/>
      <c r="U4123" s="16"/>
      <c r="V4123" s="16"/>
      <c r="W4123" s="16"/>
      <c r="X4123" s="16"/>
      <c r="Y4123" s="16"/>
      <c r="Z4123" s="16"/>
      <c r="AA4123" s="16" t="str">
        <f>IF(COUNT(Q4123:Z4123)=0,"",SUM(Q4123:Q4123))</f>
        <v/>
      </c>
      <c r="AB4123" s="16" t="str">
        <f>IF(COUNT(Q4123:Z4123)=0,"",SUM(R4123:S4123))</f>
        <v/>
      </c>
      <c r="AC4123" s="16" t="str">
        <f>IF(COUNT(Q4123:Z4123)=0,"",SUM(T4123:V4123))</f>
        <v/>
      </c>
      <c r="AD4123" s="16" t="str">
        <f>IF(COUNT(Q4123:Z4123)=0,"",SUM(W4123:Y4123))</f>
        <v/>
      </c>
      <c r="AE4123" s="16" t="str">
        <f>IF(COUNT(Q4123:Z4123)=0,"",SUM(Z4123:Z4123))</f>
        <v/>
      </c>
      <c r="AF4123" s="16" t="str">
        <f>IF(COUNT(Q4123:Z4123)=0,"",SUM(Q4123:Z4123))</f>
        <v/>
      </c>
      <c r="AG4123" s="17" t="str">
        <f>IFERROR((AA4123+AB4123)/AF4123,"")</f>
        <v/>
      </c>
      <c r="AH4123" s="16"/>
    </row>
    <row r="4124" spans="1:34" x14ac:dyDescent="0.2">
      <c r="A4124" s="4" t="s">
        <v>21</v>
      </c>
      <c r="B4124" s="4" t="s">
        <v>145</v>
      </c>
      <c r="C4124" s="4" t="s">
        <v>1036</v>
      </c>
      <c r="D4124" s="4" t="s">
        <v>758</v>
      </c>
      <c r="E4124" s="4" t="s">
        <v>759</v>
      </c>
      <c r="F4124" s="4" t="s">
        <v>3672</v>
      </c>
      <c r="G4124" s="4" t="s">
        <v>158</v>
      </c>
      <c r="H4124" s="4" t="s">
        <v>165</v>
      </c>
      <c r="I4124" s="16"/>
      <c r="J4124" s="16"/>
      <c r="K4124" s="16"/>
      <c r="L4124" s="16"/>
      <c r="M4124" s="16"/>
      <c r="N4124" s="16"/>
      <c r="O4124" s="17" t="str">
        <f>IFERROR(K4124/I4124,"")</f>
        <v/>
      </c>
      <c r="P4124" s="17" t="str">
        <f>IFERROR(L4124/J4124,"")</f>
        <v/>
      </c>
      <c r="Q4124" s="16"/>
      <c r="R4124" s="16"/>
      <c r="S4124" s="16"/>
      <c r="T4124" s="16"/>
      <c r="U4124" s="16"/>
      <c r="V4124" s="16"/>
      <c r="W4124" s="16"/>
      <c r="X4124" s="16"/>
      <c r="Y4124" s="16"/>
      <c r="Z4124" s="16"/>
      <c r="AA4124" s="16" t="str">
        <f>IF(COUNT(Q4124:Z4124)=0,"",SUM(Q4124:Q4124))</f>
        <v/>
      </c>
      <c r="AB4124" s="16" t="str">
        <f>IF(COUNT(Q4124:Z4124)=0,"",SUM(R4124:S4124))</f>
        <v/>
      </c>
      <c r="AC4124" s="16" t="str">
        <f>IF(COUNT(Q4124:Z4124)=0,"",SUM(T4124:V4124))</f>
        <v/>
      </c>
      <c r="AD4124" s="16" t="str">
        <f>IF(COUNT(Q4124:Z4124)=0,"",SUM(W4124:Y4124))</f>
        <v/>
      </c>
      <c r="AE4124" s="16" t="str">
        <f>IF(COUNT(Q4124:Z4124)=0,"",SUM(Z4124:Z4124))</f>
        <v/>
      </c>
      <c r="AF4124" s="16" t="str">
        <f>IF(COUNT(Q4124:Z4124)=0,"",SUM(Q4124:Z4124))</f>
        <v/>
      </c>
      <c r="AG4124" s="17" t="str">
        <f>IFERROR((AA4124+AB4124)/AF4124,"")</f>
        <v/>
      </c>
      <c r="AH4124" s="16"/>
    </row>
    <row r="4125" spans="1:34" x14ac:dyDescent="0.2">
      <c r="A4125" s="4" t="s">
        <v>21</v>
      </c>
      <c r="B4125" s="4" t="s">
        <v>145</v>
      </c>
      <c r="C4125" s="4" t="s">
        <v>1036</v>
      </c>
      <c r="D4125" s="4" t="s">
        <v>758</v>
      </c>
      <c r="E4125" s="4" t="s">
        <v>759</v>
      </c>
      <c r="F4125" s="4" t="s">
        <v>3673</v>
      </c>
      <c r="G4125" s="4" t="s">
        <v>158</v>
      </c>
      <c r="H4125" s="4" t="s">
        <v>164</v>
      </c>
      <c r="I4125" s="16"/>
      <c r="J4125" s="16"/>
      <c r="K4125" s="16"/>
      <c r="L4125" s="16"/>
      <c r="M4125" s="16"/>
      <c r="N4125" s="16"/>
      <c r="O4125" s="17" t="str">
        <f>IFERROR(K4125/I4125,"")</f>
        <v/>
      </c>
      <c r="P4125" s="17" t="str">
        <f>IFERROR(L4125/J4125,"")</f>
        <v/>
      </c>
      <c r="Q4125" s="16"/>
      <c r="R4125" s="16"/>
      <c r="S4125" s="16"/>
      <c r="T4125" s="16"/>
      <c r="U4125" s="16"/>
      <c r="V4125" s="16"/>
      <c r="W4125" s="16"/>
      <c r="X4125" s="16"/>
      <c r="Y4125" s="16"/>
      <c r="Z4125" s="16"/>
      <c r="AA4125" s="16" t="str">
        <f>IF(COUNT(Q4125:Z4125)=0,"",SUM(Q4125:Q4125))</f>
        <v/>
      </c>
      <c r="AB4125" s="16" t="str">
        <f>IF(COUNT(Q4125:Z4125)=0,"",SUM(R4125:S4125))</f>
        <v/>
      </c>
      <c r="AC4125" s="16" t="str">
        <f>IF(COUNT(Q4125:Z4125)=0,"",SUM(T4125:V4125))</f>
        <v/>
      </c>
      <c r="AD4125" s="16" t="str">
        <f>IF(COUNT(Q4125:Z4125)=0,"",SUM(W4125:Y4125))</f>
        <v/>
      </c>
      <c r="AE4125" s="16" t="str">
        <f>IF(COUNT(Q4125:Z4125)=0,"",SUM(Z4125:Z4125))</f>
        <v/>
      </c>
      <c r="AF4125" s="16" t="str">
        <f>IF(COUNT(Q4125:Z4125)=0,"",SUM(Q4125:Z4125))</f>
        <v/>
      </c>
      <c r="AG4125" s="17" t="str">
        <f>IFERROR((AA4125+AB4125)/AF4125,"")</f>
        <v/>
      </c>
      <c r="AH4125" s="16"/>
    </row>
    <row r="4126" spans="1:34" x14ac:dyDescent="0.2">
      <c r="A4126" s="4" t="s">
        <v>21</v>
      </c>
      <c r="B4126" s="4" t="s">
        <v>145</v>
      </c>
      <c r="C4126" s="4" t="s">
        <v>1036</v>
      </c>
      <c r="D4126" s="4" t="s">
        <v>758</v>
      </c>
      <c r="E4126" s="4" t="s">
        <v>759</v>
      </c>
      <c r="F4126" s="4" t="s">
        <v>3674</v>
      </c>
      <c r="G4126" s="4" t="s">
        <v>158</v>
      </c>
      <c r="H4126" s="4" t="s">
        <v>164</v>
      </c>
      <c r="I4126" s="16"/>
      <c r="J4126" s="16"/>
      <c r="K4126" s="16"/>
      <c r="L4126" s="16"/>
      <c r="M4126" s="16"/>
      <c r="N4126" s="16"/>
      <c r="O4126" s="17" t="str">
        <f>IFERROR(K4126/I4126,"")</f>
        <v/>
      </c>
      <c r="P4126" s="17" t="str">
        <f>IFERROR(L4126/J4126,"")</f>
        <v/>
      </c>
      <c r="Q4126" s="16"/>
      <c r="R4126" s="16"/>
      <c r="S4126" s="16"/>
      <c r="T4126" s="16"/>
      <c r="U4126" s="16"/>
      <c r="V4126" s="16"/>
      <c r="W4126" s="16"/>
      <c r="X4126" s="16"/>
      <c r="Y4126" s="16"/>
      <c r="Z4126" s="16"/>
      <c r="AA4126" s="16" t="str">
        <f>IF(COUNT(Q4126:Z4126)=0,"",SUM(Q4126:Q4126))</f>
        <v/>
      </c>
      <c r="AB4126" s="16" t="str">
        <f>IF(COUNT(Q4126:Z4126)=0,"",SUM(R4126:S4126))</f>
        <v/>
      </c>
      <c r="AC4126" s="16" t="str">
        <f>IF(COUNT(Q4126:Z4126)=0,"",SUM(T4126:V4126))</f>
        <v/>
      </c>
      <c r="AD4126" s="16" t="str">
        <f>IF(COUNT(Q4126:Z4126)=0,"",SUM(W4126:Y4126))</f>
        <v/>
      </c>
      <c r="AE4126" s="16" t="str">
        <f>IF(COUNT(Q4126:Z4126)=0,"",SUM(Z4126:Z4126))</f>
        <v/>
      </c>
      <c r="AF4126" s="16" t="str">
        <f>IF(COUNT(Q4126:Z4126)=0,"",SUM(Q4126:Z4126))</f>
        <v/>
      </c>
      <c r="AG4126" s="17" t="str">
        <f>IFERROR((AA4126+AB4126)/AF4126,"")</f>
        <v/>
      </c>
      <c r="AH4126" s="16"/>
    </row>
    <row r="4127" spans="1:34" x14ac:dyDescent="0.2">
      <c r="A4127" s="4" t="s">
        <v>21</v>
      </c>
      <c r="B4127" s="4" t="s">
        <v>145</v>
      </c>
      <c r="C4127" s="4" t="s">
        <v>1036</v>
      </c>
      <c r="D4127" s="4" t="s">
        <v>758</v>
      </c>
      <c r="E4127" s="4" t="s">
        <v>759</v>
      </c>
      <c r="F4127" s="4" t="s">
        <v>3675</v>
      </c>
      <c r="G4127" s="4" t="s">
        <v>158</v>
      </c>
      <c r="H4127" s="4" t="s">
        <v>163</v>
      </c>
      <c r="I4127" s="16"/>
      <c r="J4127" s="16"/>
      <c r="K4127" s="16"/>
      <c r="L4127" s="16"/>
      <c r="M4127" s="16"/>
      <c r="N4127" s="16"/>
      <c r="O4127" s="17" t="str">
        <f>IFERROR(K4127/I4127,"")</f>
        <v/>
      </c>
      <c r="P4127" s="17" t="str">
        <f>IFERROR(L4127/J4127,"")</f>
        <v/>
      </c>
      <c r="Q4127" s="16"/>
      <c r="R4127" s="16"/>
      <c r="S4127" s="16"/>
      <c r="T4127" s="16"/>
      <c r="U4127" s="16"/>
      <c r="V4127" s="16"/>
      <c r="W4127" s="16"/>
      <c r="X4127" s="16"/>
      <c r="Y4127" s="16"/>
      <c r="Z4127" s="16"/>
      <c r="AA4127" s="16" t="str">
        <f>IF(COUNT(Q4127:Z4127)=0,"",SUM(Q4127:Q4127))</f>
        <v/>
      </c>
      <c r="AB4127" s="16" t="str">
        <f>IF(COUNT(Q4127:Z4127)=0,"",SUM(R4127:S4127))</f>
        <v/>
      </c>
      <c r="AC4127" s="16" t="str">
        <f>IF(COUNT(Q4127:Z4127)=0,"",SUM(T4127:V4127))</f>
        <v/>
      </c>
      <c r="AD4127" s="16" t="str">
        <f>IF(COUNT(Q4127:Z4127)=0,"",SUM(W4127:Y4127))</f>
        <v/>
      </c>
      <c r="AE4127" s="16" t="str">
        <f>IF(COUNT(Q4127:Z4127)=0,"",SUM(Z4127:Z4127))</f>
        <v/>
      </c>
      <c r="AF4127" s="16" t="str">
        <f>IF(COUNT(Q4127:Z4127)=0,"",SUM(Q4127:Z4127))</f>
        <v/>
      </c>
      <c r="AG4127" s="17" t="str">
        <f>IFERROR((AA4127+AB4127)/AF4127,"")</f>
        <v/>
      </c>
      <c r="AH4127" s="16"/>
    </row>
    <row r="4128" spans="1:34" x14ac:dyDescent="0.2">
      <c r="A4128" s="4" t="s">
        <v>21</v>
      </c>
      <c r="B4128" s="4" t="s">
        <v>145</v>
      </c>
      <c r="C4128" s="4" t="s">
        <v>1036</v>
      </c>
      <c r="D4128" s="4" t="s">
        <v>761</v>
      </c>
      <c r="E4128" s="4" t="s">
        <v>762</v>
      </c>
      <c r="F4128" s="4" t="s">
        <v>3682</v>
      </c>
      <c r="G4128" s="4" t="s">
        <v>158</v>
      </c>
      <c r="H4128" s="4" t="s">
        <v>164</v>
      </c>
      <c r="I4128" s="16">
        <v>1227</v>
      </c>
      <c r="J4128" s="16">
        <v>61376</v>
      </c>
      <c r="K4128" s="16">
        <v>766</v>
      </c>
      <c r="L4128" s="16">
        <v>3911</v>
      </c>
      <c r="M4128" s="16">
        <v>160</v>
      </c>
      <c r="N4128" s="16">
        <v>3603</v>
      </c>
      <c r="O4128" s="17">
        <f>IFERROR(K4128/I4128,"")</f>
        <v>0.62428687856560716</v>
      </c>
      <c r="P4128" s="17">
        <f>IFERROR(L4128/J4128,"")</f>
        <v>6.3721976016684043E-2</v>
      </c>
      <c r="Q4128" s="16"/>
      <c r="R4128" s="16">
        <v>0</v>
      </c>
      <c r="S4128" s="16"/>
      <c r="T4128" s="16">
        <v>1508</v>
      </c>
      <c r="U4128" s="16">
        <v>0</v>
      </c>
      <c r="V4128" s="16">
        <v>56</v>
      </c>
      <c r="W4128" s="16">
        <v>96</v>
      </c>
      <c r="X4128" s="16">
        <v>1906</v>
      </c>
      <c r="Y4128" s="16">
        <v>0</v>
      </c>
      <c r="Z4128" s="16">
        <v>1106</v>
      </c>
      <c r="AA4128" s="16">
        <f>IF(COUNT(Q4128:Z4128)=0,"",SUM(Q4128:Q4128))</f>
        <v>0</v>
      </c>
      <c r="AB4128" s="16">
        <f>IF(COUNT(Q4128:Z4128)=0,"",SUM(R4128:S4128))</f>
        <v>0</v>
      </c>
      <c r="AC4128" s="16">
        <f>IF(COUNT(Q4128:Z4128)=0,"",SUM(T4128:V4128))</f>
        <v>1564</v>
      </c>
      <c r="AD4128" s="16">
        <f>IF(COUNT(Q4128:Z4128)=0,"",SUM(W4128:Y4128))</f>
        <v>2002</v>
      </c>
      <c r="AE4128" s="16">
        <f>IF(COUNT(Q4128:Z4128)=0,"",SUM(Z4128:Z4128))</f>
        <v>1106</v>
      </c>
      <c r="AF4128" s="16">
        <f>IF(COUNT(Q4128:Z4128)=0,"",SUM(Q4128:Z4128))</f>
        <v>4672</v>
      </c>
      <c r="AG4128" s="17">
        <f>IFERROR((AA4128+AB4128)/AF4128,"")</f>
        <v>0</v>
      </c>
      <c r="AH4128" s="16">
        <v>132</v>
      </c>
    </row>
    <row r="4129" spans="1:34" x14ac:dyDescent="0.2">
      <c r="A4129" s="4" t="s">
        <v>21</v>
      </c>
      <c r="B4129" s="4" t="s">
        <v>145</v>
      </c>
      <c r="C4129" s="4" t="s">
        <v>1036</v>
      </c>
      <c r="D4129" s="4" t="s">
        <v>761</v>
      </c>
      <c r="E4129" s="4" t="s">
        <v>762</v>
      </c>
      <c r="F4129" s="4" t="s">
        <v>3687</v>
      </c>
      <c r="G4129" s="4" t="s">
        <v>158</v>
      </c>
      <c r="H4129" s="4" t="s">
        <v>163</v>
      </c>
      <c r="I4129" s="16"/>
      <c r="J4129" s="16"/>
      <c r="K4129" s="16"/>
      <c r="L4129" s="16"/>
      <c r="M4129" s="16"/>
      <c r="N4129" s="16"/>
      <c r="O4129" s="17" t="str">
        <f>IFERROR(K4129/I4129,"")</f>
        <v/>
      </c>
      <c r="P4129" s="17" t="str">
        <f>IFERROR(L4129/J4129,"")</f>
        <v/>
      </c>
      <c r="Q4129" s="16"/>
      <c r="R4129" s="16"/>
      <c r="S4129" s="16"/>
      <c r="T4129" s="16"/>
      <c r="U4129" s="16"/>
      <c r="V4129" s="16"/>
      <c r="W4129" s="16"/>
      <c r="X4129" s="16"/>
      <c r="Y4129" s="16"/>
      <c r="Z4129" s="16"/>
      <c r="AA4129" s="16" t="str">
        <f>IF(COUNT(Q4129:Z4129)=0,"",SUM(Q4129:Q4129))</f>
        <v/>
      </c>
      <c r="AB4129" s="16" t="str">
        <f>IF(COUNT(Q4129:Z4129)=0,"",SUM(R4129:S4129))</f>
        <v/>
      </c>
      <c r="AC4129" s="16" t="str">
        <f>IF(COUNT(Q4129:Z4129)=0,"",SUM(T4129:V4129))</f>
        <v/>
      </c>
      <c r="AD4129" s="16" t="str">
        <f>IF(COUNT(Q4129:Z4129)=0,"",SUM(W4129:Y4129))</f>
        <v/>
      </c>
      <c r="AE4129" s="16" t="str">
        <f>IF(COUNT(Q4129:Z4129)=0,"",SUM(Z4129:Z4129))</f>
        <v/>
      </c>
      <c r="AF4129" s="16" t="str">
        <f>IF(COUNT(Q4129:Z4129)=0,"",SUM(Q4129:Z4129))</f>
        <v/>
      </c>
      <c r="AG4129" s="17" t="str">
        <f>IFERROR((AA4129+AB4129)/AF4129,"")</f>
        <v/>
      </c>
      <c r="AH4129" s="16"/>
    </row>
    <row r="4130" spans="1:34" x14ac:dyDescent="0.2">
      <c r="A4130" s="4" t="s">
        <v>21</v>
      </c>
      <c r="B4130" s="4" t="s">
        <v>129</v>
      </c>
      <c r="C4130" s="4" t="s">
        <v>1036</v>
      </c>
      <c r="D4130" s="4" t="s">
        <v>763</v>
      </c>
      <c r="E4130" s="4" t="s">
        <v>764</v>
      </c>
      <c r="F4130" s="4" t="s">
        <v>3688</v>
      </c>
      <c r="G4130" s="4" t="s">
        <v>158</v>
      </c>
      <c r="H4130" s="4" t="s">
        <v>163</v>
      </c>
      <c r="I4130" s="16"/>
      <c r="J4130" s="16"/>
      <c r="K4130" s="16"/>
      <c r="L4130" s="16"/>
      <c r="M4130" s="16"/>
      <c r="N4130" s="16"/>
      <c r="O4130" s="17" t="str">
        <f>IFERROR(K4130/I4130,"")</f>
        <v/>
      </c>
      <c r="P4130" s="17" t="str">
        <f>IFERROR(L4130/J4130,"")</f>
        <v/>
      </c>
      <c r="Q4130" s="16"/>
      <c r="R4130" s="16"/>
      <c r="S4130" s="16"/>
      <c r="T4130" s="16"/>
      <c r="U4130" s="16"/>
      <c r="V4130" s="16"/>
      <c r="W4130" s="16"/>
      <c r="X4130" s="16"/>
      <c r="Y4130" s="16"/>
      <c r="Z4130" s="16"/>
      <c r="AA4130" s="16" t="str">
        <f>IF(COUNT(Q4130:Z4130)=0,"",SUM(Q4130:Q4130))</f>
        <v/>
      </c>
      <c r="AB4130" s="16" t="str">
        <f>IF(COUNT(Q4130:Z4130)=0,"",SUM(R4130:S4130))</f>
        <v/>
      </c>
      <c r="AC4130" s="16" t="str">
        <f>IF(COUNT(Q4130:Z4130)=0,"",SUM(T4130:V4130))</f>
        <v/>
      </c>
      <c r="AD4130" s="16" t="str">
        <f>IF(COUNT(Q4130:Z4130)=0,"",SUM(W4130:Y4130))</f>
        <v/>
      </c>
      <c r="AE4130" s="16" t="str">
        <f>IF(COUNT(Q4130:Z4130)=0,"",SUM(Z4130:Z4130))</f>
        <v/>
      </c>
      <c r="AF4130" s="16" t="str">
        <f>IF(COUNT(Q4130:Z4130)=0,"",SUM(Q4130:Z4130))</f>
        <v/>
      </c>
      <c r="AG4130" s="17" t="str">
        <f>IFERROR((AA4130+AB4130)/AF4130,"")</f>
        <v/>
      </c>
      <c r="AH4130" s="16"/>
    </row>
    <row r="4131" spans="1:34" x14ac:dyDescent="0.2">
      <c r="A4131" s="4" t="s">
        <v>21</v>
      </c>
      <c r="B4131" s="4" t="s">
        <v>129</v>
      </c>
      <c r="C4131" s="4" t="s">
        <v>1036</v>
      </c>
      <c r="D4131" s="4" t="s">
        <v>763</v>
      </c>
      <c r="E4131" s="4" t="s">
        <v>764</v>
      </c>
      <c r="F4131" s="4" t="s">
        <v>3689</v>
      </c>
      <c r="G4131" s="4" t="s">
        <v>158</v>
      </c>
      <c r="H4131" s="4" t="s">
        <v>164</v>
      </c>
      <c r="I4131" s="16"/>
      <c r="J4131" s="16"/>
      <c r="K4131" s="16"/>
      <c r="L4131" s="16"/>
      <c r="M4131" s="16"/>
      <c r="N4131" s="16"/>
      <c r="O4131" s="17" t="str">
        <f>IFERROR(K4131/I4131,"")</f>
        <v/>
      </c>
      <c r="P4131" s="17" t="str">
        <f>IFERROR(L4131/J4131,"")</f>
        <v/>
      </c>
      <c r="Q4131" s="16"/>
      <c r="R4131" s="16"/>
      <c r="S4131" s="16"/>
      <c r="T4131" s="16"/>
      <c r="U4131" s="16"/>
      <c r="V4131" s="16"/>
      <c r="W4131" s="16"/>
      <c r="X4131" s="16"/>
      <c r="Y4131" s="16"/>
      <c r="Z4131" s="16"/>
      <c r="AA4131" s="16" t="str">
        <f>IF(COUNT(Q4131:Z4131)=0,"",SUM(Q4131:Q4131))</f>
        <v/>
      </c>
      <c r="AB4131" s="16" t="str">
        <f>IF(COUNT(Q4131:Z4131)=0,"",SUM(R4131:S4131))</f>
        <v/>
      </c>
      <c r="AC4131" s="16" t="str">
        <f>IF(COUNT(Q4131:Z4131)=0,"",SUM(T4131:V4131))</f>
        <v/>
      </c>
      <c r="AD4131" s="16" t="str">
        <f>IF(COUNT(Q4131:Z4131)=0,"",SUM(W4131:Y4131))</f>
        <v/>
      </c>
      <c r="AE4131" s="16" t="str">
        <f>IF(COUNT(Q4131:Z4131)=0,"",SUM(Z4131:Z4131))</f>
        <v/>
      </c>
      <c r="AF4131" s="16" t="str">
        <f>IF(COUNT(Q4131:Z4131)=0,"",SUM(Q4131:Z4131))</f>
        <v/>
      </c>
      <c r="AG4131" s="17" t="str">
        <f>IFERROR((AA4131+AB4131)/AF4131,"")</f>
        <v/>
      </c>
      <c r="AH4131" s="16"/>
    </row>
    <row r="4132" spans="1:34" x14ac:dyDescent="0.2">
      <c r="A4132" s="4" t="s">
        <v>21</v>
      </c>
      <c r="B4132" s="4" t="s">
        <v>129</v>
      </c>
      <c r="C4132" s="4" t="s">
        <v>1036</v>
      </c>
      <c r="D4132" s="4" t="s">
        <v>763</v>
      </c>
      <c r="E4132" s="4" t="s">
        <v>764</v>
      </c>
      <c r="F4132" s="4" t="s">
        <v>3690</v>
      </c>
      <c r="G4132" s="4" t="s">
        <v>158</v>
      </c>
      <c r="H4132" s="4" t="s">
        <v>165</v>
      </c>
      <c r="I4132" s="16"/>
      <c r="J4132" s="16"/>
      <c r="K4132" s="16"/>
      <c r="L4132" s="16"/>
      <c r="M4132" s="16"/>
      <c r="N4132" s="16"/>
      <c r="O4132" s="17" t="str">
        <f>IFERROR(K4132/I4132,"")</f>
        <v/>
      </c>
      <c r="P4132" s="17" t="str">
        <f>IFERROR(L4132/J4132,"")</f>
        <v/>
      </c>
      <c r="Q4132" s="16"/>
      <c r="R4132" s="16"/>
      <c r="S4132" s="16"/>
      <c r="T4132" s="16"/>
      <c r="U4132" s="16"/>
      <c r="V4132" s="16"/>
      <c r="W4132" s="16"/>
      <c r="X4132" s="16"/>
      <c r="Y4132" s="16"/>
      <c r="Z4132" s="16"/>
      <c r="AA4132" s="16" t="str">
        <f>IF(COUNT(Q4132:Z4132)=0,"",SUM(Q4132:Q4132))</f>
        <v/>
      </c>
      <c r="AB4132" s="16" t="str">
        <f>IF(COUNT(Q4132:Z4132)=0,"",SUM(R4132:S4132))</f>
        <v/>
      </c>
      <c r="AC4132" s="16" t="str">
        <f>IF(COUNT(Q4132:Z4132)=0,"",SUM(T4132:V4132))</f>
        <v/>
      </c>
      <c r="AD4132" s="16" t="str">
        <f>IF(COUNT(Q4132:Z4132)=0,"",SUM(W4132:Y4132))</f>
        <v/>
      </c>
      <c r="AE4132" s="16" t="str">
        <f>IF(COUNT(Q4132:Z4132)=0,"",SUM(Z4132:Z4132))</f>
        <v/>
      </c>
      <c r="AF4132" s="16" t="str">
        <f>IF(COUNT(Q4132:Z4132)=0,"",SUM(Q4132:Z4132))</f>
        <v/>
      </c>
      <c r="AG4132" s="17" t="str">
        <f>IFERROR((AA4132+AB4132)/AF4132,"")</f>
        <v/>
      </c>
      <c r="AH4132" s="16"/>
    </row>
    <row r="4133" spans="1:34" x14ac:dyDescent="0.2">
      <c r="A4133" s="4" t="s">
        <v>21</v>
      </c>
      <c r="B4133" s="4" t="s">
        <v>129</v>
      </c>
      <c r="C4133" s="4" t="s">
        <v>1036</v>
      </c>
      <c r="D4133" s="4" t="s">
        <v>763</v>
      </c>
      <c r="E4133" s="4" t="s">
        <v>764</v>
      </c>
      <c r="F4133" s="4" t="s">
        <v>3691</v>
      </c>
      <c r="G4133" s="4" t="s">
        <v>158</v>
      </c>
      <c r="H4133" s="4" t="s">
        <v>167</v>
      </c>
      <c r="I4133" s="16"/>
      <c r="J4133" s="16"/>
      <c r="K4133" s="16"/>
      <c r="L4133" s="16"/>
      <c r="M4133" s="16"/>
      <c r="N4133" s="16"/>
      <c r="O4133" s="17" t="str">
        <f>IFERROR(K4133/I4133,"")</f>
        <v/>
      </c>
      <c r="P4133" s="17" t="str">
        <f>IFERROR(L4133/J4133,"")</f>
        <v/>
      </c>
      <c r="Q4133" s="16"/>
      <c r="R4133" s="16"/>
      <c r="S4133" s="16"/>
      <c r="T4133" s="16"/>
      <c r="U4133" s="16"/>
      <c r="V4133" s="16"/>
      <c r="W4133" s="16"/>
      <c r="X4133" s="16"/>
      <c r="Y4133" s="16"/>
      <c r="Z4133" s="16"/>
      <c r="AA4133" s="16" t="str">
        <f>IF(COUNT(Q4133:Z4133)=0,"",SUM(Q4133:Q4133))</f>
        <v/>
      </c>
      <c r="AB4133" s="16" t="str">
        <f>IF(COUNT(Q4133:Z4133)=0,"",SUM(R4133:S4133))</f>
        <v/>
      </c>
      <c r="AC4133" s="16" t="str">
        <f>IF(COUNT(Q4133:Z4133)=0,"",SUM(T4133:V4133))</f>
        <v/>
      </c>
      <c r="AD4133" s="16" t="str">
        <f>IF(COUNT(Q4133:Z4133)=0,"",SUM(W4133:Y4133))</f>
        <v/>
      </c>
      <c r="AE4133" s="16" t="str">
        <f>IF(COUNT(Q4133:Z4133)=0,"",SUM(Z4133:Z4133))</f>
        <v/>
      </c>
      <c r="AF4133" s="16" t="str">
        <f>IF(COUNT(Q4133:Z4133)=0,"",SUM(Q4133:Z4133))</f>
        <v/>
      </c>
      <c r="AG4133" s="17" t="str">
        <f>IFERROR((AA4133+AB4133)/AF4133,"")</f>
        <v/>
      </c>
      <c r="AH4133" s="16"/>
    </row>
    <row r="4134" spans="1:34" x14ac:dyDescent="0.2">
      <c r="A4134" s="4" t="s">
        <v>21</v>
      </c>
      <c r="B4134" s="4" t="s">
        <v>129</v>
      </c>
      <c r="C4134" s="4" t="s">
        <v>1036</v>
      </c>
      <c r="D4134" s="4" t="s">
        <v>763</v>
      </c>
      <c r="E4134" s="4" t="s">
        <v>764</v>
      </c>
      <c r="F4134" s="4" t="s">
        <v>3692</v>
      </c>
      <c r="G4134" s="4" t="s">
        <v>158</v>
      </c>
      <c r="H4134" s="4" t="s">
        <v>163</v>
      </c>
      <c r="I4134" s="16"/>
      <c r="J4134" s="16"/>
      <c r="K4134" s="16"/>
      <c r="L4134" s="16"/>
      <c r="M4134" s="16"/>
      <c r="N4134" s="16"/>
      <c r="O4134" s="17" t="str">
        <f>IFERROR(K4134/I4134,"")</f>
        <v/>
      </c>
      <c r="P4134" s="17" t="str">
        <f>IFERROR(L4134/J4134,"")</f>
        <v/>
      </c>
      <c r="Q4134" s="16"/>
      <c r="R4134" s="16"/>
      <c r="S4134" s="16"/>
      <c r="T4134" s="16"/>
      <c r="U4134" s="16"/>
      <c r="V4134" s="16"/>
      <c r="W4134" s="16"/>
      <c r="X4134" s="16"/>
      <c r="Y4134" s="16"/>
      <c r="Z4134" s="16"/>
      <c r="AA4134" s="16" t="str">
        <f>IF(COUNT(Q4134:Z4134)=0,"",SUM(Q4134:Q4134))</f>
        <v/>
      </c>
      <c r="AB4134" s="16" t="str">
        <f>IF(COUNT(Q4134:Z4134)=0,"",SUM(R4134:S4134))</f>
        <v/>
      </c>
      <c r="AC4134" s="16" t="str">
        <f>IF(COUNT(Q4134:Z4134)=0,"",SUM(T4134:V4134))</f>
        <v/>
      </c>
      <c r="AD4134" s="16" t="str">
        <f>IF(COUNT(Q4134:Z4134)=0,"",SUM(W4134:Y4134))</f>
        <v/>
      </c>
      <c r="AE4134" s="16" t="str">
        <f>IF(COUNT(Q4134:Z4134)=0,"",SUM(Z4134:Z4134))</f>
        <v/>
      </c>
      <c r="AF4134" s="16" t="str">
        <f>IF(COUNT(Q4134:Z4134)=0,"",SUM(Q4134:Z4134))</f>
        <v/>
      </c>
      <c r="AG4134" s="17" t="str">
        <f>IFERROR((AA4134+AB4134)/AF4134,"")</f>
        <v/>
      </c>
      <c r="AH4134" s="16"/>
    </row>
    <row r="4135" spans="1:34" x14ac:dyDescent="0.2">
      <c r="A4135" s="4" t="s">
        <v>21</v>
      </c>
      <c r="B4135" s="4" t="s">
        <v>129</v>
      </c>
      <c r="C4135" s="4" t="s">
        <v>1036</v>
      </c>
      <c r="D4135" s="4" t="s">
        <v>763</v>
      </c>
      <c r="E4135" s="4" t="s">
        <v>764</v>
      </c>
      <c r="F4135" s="4" t="s">
        <v>3693</v>
      </c>
      <c r="G4135" s="4" t="s">
        <v>158</v>
      </c>
      <c r="H4135" s="4" t="s">
        <v>163</v>
      </c>
      <c r="I4135" s="16"/>
      <c r="J4135" s="16"/>
      <c r="K4135" s="16"/>
      <c r="L4135" s="16"/>
      <c r="M4135" s="16"/>
      <c r="N4135" s="16"/>
      <c r="O4135" s="17" t="str">
        <f>IFERROR(K4135/I4135,"")</f>
        <v/>
      </c>
      <c r="P4135" s="17" t="str">
        <f>IFERROR(L4135/J4135,"")</f>
        <v/>
      </c>
      <c r="Q4135" s="16"/>
      <c r="R4135" s="16"/>
      <c r="S4135" s="16"/>
      <c r="T4135" s="16"/>
      <c r="U4135" s="16"/>
      <c r="V4135" s="16"/>
      <c r="W4135" s="16"/>
      <c r="X4135" s="16"/>
      <c r="Y4135" s="16"/>
      <c r="Z4135" s="16"/>
      <c r="AA4135" s="16" t="str">
        <f>IF(COUNT(Q4135:Z4135)=0,"",SUM(Q4135:Q4135))</f>
        <v/>
      </c>
      <c r="AB4135" s="16" t="str">
        <f>IF(COUNT(Q4135:Z4135)=0,"",SUM(R4135:S4135))</f>
        <v/>
      </c>
      <c r="AC4135" s="16" t="str">
        <f>IF(COUNT(Q4135:Z4135)=0,"",SUM(T4135:V4135))</f>
        <v/>
      </c>
      <c r="AD4135" s="16" t="str">
        <f>IF(COUNT(Q4135:Z4135)=0,"",SUM(W4135:Y4135))</f>
        <v/>
      </c>
      <c r="AE4135" s="16" t="str">
        <f>IF(COUNT(Q4135:Z4135)=0,"",SUM(Z4135:Z4135))</f>
        <v/>
      </c>
      <c r="AF4135" s="16" t="str">
        <f>IF(COUNT(Q4135:Z4135)=0,"",SUM(Q4135:Z4135))</f>
        <v/>
      </c>
      <c r="AG4135" s="17" t="str">
        <f>IFERROR((AA4135+AB4135)/AF4135,"")</f>
        <v/>
      </c>
      <c r="AH4135" s="16"/>
    </row>
    <row r="4136" spans="1:34" x14ac:dyDescent="0.2">
      <c r="A4136" s="4" t="s">
        <v>21</v>
      </c>
      <c r="B4136" s="4" t="s">
        <v>129</v>
      </c>
      <c r="C4136" s="4" t="s">
        <v>1036</v>
      </c>
      <c r="D4136" s="4" t="s">
        <v>763</v>
      </c>
      <c r="E4136" s="4" t="s">
        <v>764</v>
      </c>
      <c r="F4136" s="4" t="s">
        <v>3694</v>
      </c>
      <c r="G4136" s="4" t="s">
        <v>158</v>
      </c>
      <c r="H4136" s="4" t="s">
        <v>164</v>
      </c>
      <c r="I4136" s="16"/>
      <c r="J4136" s="16"/>
      <c r="K4136" s="16"/>
      <c r="L4136" s="16"/>
      <c r="M4136" s="16"/>
      <c r="N4136" s="16"/>
      <c r="O4136" s="17" t="str">
        <f>IFERROR(K4136/I4136,"")</f>
        <v/>
      </c>
      <c r="P4136" s="17" t="str">
        <f>IFERROR(L4136/J4136,"")</f>
        <v/>
      </c>
      <c r="Q4136" s="16"/>
      <c r="R4136" s="16"/>
      <c r="S4136" s="16"/>
      <c r="T4136" s="16"/>
      <c r="U4136" s="16"/>
      <c r="V4136" s="16"/>
      <c r="W4136" s="16"/>
      <c r="X4136" s="16"/>
      <c r="Y4136" s="16"/>
      <c r="Z4136" s="16"/>
      <c r="AA4136" s="16" t="str">
        <f>IF(COUNT(Q4136:Z4136)=0,"",SUM(Q4136:Q4136))</f>
        <v/>
      </c>
      <c r="AB4136" s="16" t="str">
        <f>IF(COUNT(Q4136:Z4136)=0,"",SUM(R4136:S4136))</f>
        <v/>
      </c>
      <c r="AC4136" s="16" t="str">
        <f>IF(COUNT(Q4136:Z4136)=0,"",SUM(T4136:V4136))</f>
        <v/>
      </c>
      <c r="AD4136" s="16" t="str">
        <f>IF(COUNT(Q4136:Z4136)=0,"",SUM(W4136:Y4136))</f>
        <v/>
      </c>
      <c r="AE4136" s="16" t="str">
        <f>IF(COUNT(Q4136:Z4136)=0,"",SUM(Z4136:Z4136))</f>
        <v/>
      </c>
      <c r="AF4136" s="16" t="str">
        <f>IF(COUNT(Q4136:Z4136)=0,"",SUM(Q4136:Z4136))</f>
        <v/>
      </c>
      <c r="AG4136" s="17" t="str">
        <f>IFERROR((AA4136+AB4136)/AF4136,"")</f>
        <v/>
      </c>
      <c r="AH4136" s="16"/>
    </row>
    <row r="4137" spans="1:34" x14ac:dyDescent="0.2">
      <c r="A4137" s="4" t="s">
        <v>21</v>
      </c>
      <c r="B4137" s="4" t="s">
        <v>129</v>
      </c>
      <c r="C4137" s="4" t="s">
        <v>1036</v>
      </c>
      <c r="D4137" s="4" t="s">
        <v>763</v>
      </c>
      <c r="E4137" s="4" t="s">
        <v>764</v>
      </c>
      <c r="F4137" s="4" t="s">
        <v>3695</v>
      </c>
      <c r="G4137" s="4" t="s">
        <v>158</v>
      </c>
      <c r="H4137" s="4" t="s">
        <v>164</v>
      </c>
      <c r="I4137" s="16"/>
      <c r="J4137" s="16"/>
      <c r="K4137" s="16"/>
      <c r="L4137" s="16"/>
      <c r="M4137" s="16"/>
      <c r="N4137" s="16"/>
      <c r="O4137" s="17" t="str">
        <f>IFERROR(K4137/I4137,"")</f>
        <v/>
      </c>
      <c r="P4137" s="17" t="str">
        <f>IFERROR(L4137/J4137,"")</f>
        <v/>
      </c>
      <c r="Q4137" s="16"/>
      <c r="R4137" s="16"/>
      <c r="S4137" s="16"/>
      <c r="T4137" s="16"/>
      <c r="U4137" s="16"/>
      <c r="V4137" s="16"/>
      <c r="W4137" s="16"/>
      <c r="X4137" s="16"/>
      <c r="Y4137" s="16"/>
      <c r="Z4137" s="16"/>
      <c r="AA4137" s="16" t="str">
        <f>IF(COUNT(Q4137:Z4137)=0,"",SUM(Q4137:Q4137))</f>
        <v/>
      </c>
      <c r="AB4137" s="16" t="str">
        <f>IF(COUNT(Q4137:Z4137)=0,"",SUM(R4137:S4137))</f>
        <v/>
      </c>
      <c r="AC4137" s="16" t="str">
        <f>IF(COUNT(Q4137:Z4137)=0,"",SUM(T4137:V4137))</f>
        <v/>
      </c>
      <c r="AD4137" s="16" t="str">
        <f>IF(COUNT(Q4137:Z4137)=0,"",SUM(W4137:Y4137))</f>
        <v/>
      </c>
      <c r="AE4137" s="16" t="str">
        <f>IF(COUNT(Q4137:Z4137)=0,"",SUM(Z4137:Z4137))</f>
        <v/>
      </c>
      <c r="AF4137" s="16" t="str">
        <f>IF(COUNT(Q4137:Z4137)=0,"",SUM(Q4137:Z4137))</f>
        <v/>
      </c>
      <c r="AG4137" s="17" t="str">
        <f>IFERROR((AA4137+AB4137)/AF4137,"")</f>
        <v/>
      </c>
      <c r="AH4137" s="16"/>
    </row>
    <row r="4138" spans="1:34" x14ac:dyDescent="0.2">
      <c r="A4138" s="4" t="s">
        <v>21</v>
      </c>
      <c r="B4138" s="4" t="s">
        <v>129</v>
      </c>
      <c r="C4138" s="4" t="s">
        <v>1036</v>
      </c>
      <c r="D4138" s="4" t="s">
        <v>763</v>
      </c>
      <c r="E4138" s="4" t="s">
        <v>764</v>
      </c>
      <c r="F4138" s="4" t="s">
        <v>3696</v>
      </c>
      <c r="G4138" s="4" t="s">
        <v>158</v>
      </c>
      <c r="H4138" s="4" t="s">
        <v>165</v>
      </c>
      <c r="I4138" s="16"/>
      <c r="J4138" s="16"/>
      <c r="K4138" s="16"/>
      <c r="L4138" s="16"/>
      <c r="M4138" s="16"/>
      <c r="N4138" s="16"/>
      <c r="O4138" s="17" t="str">
        <f>IFERROR(K4138/I4138,"")</f>
        <v/>
      </c>
      <c r="P4138" s="17" t="str">
        <f>IFERROR(L4138/J4138,"")</f>
        <v/>
      </c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  <c r="AA4138" s="16" t="str">
        <f>IF(COUNT(Q4138:Z4138)=0,"",SUM(Q4138:Q4138))</f>
        <v/>
      </c>
      <c r="AB4138" s="16" t="str">
        <f>IF(COUNT(Q4138:Z4138)=0,"",SUM(R4138:S4138))</f>
        <v/>
      </c>
      <c r="AC4138" s="16" t="str">
        <f>IF(COUNT(Q4138:Z4138)=0,"",SUM(T4138:V4138))</f>
        <v/>
      </c>
      <c r="AD4138" s="16" t="str">
        <f>IF(COUNT(Q4138:Z4138)=0,"",SUM(W4138:Y4138))</f>
        <v/>
      </c>
      <c r="AE4138" s="16" t="str">
        <f>IF(COUNT(Q4138:Z4138)=0,"",SUM(Z4138:Z4138))</f>
        <v/>
      </c>
      <c r="AF4138" s="16" t="str">
        <f>IF(COUNT(Q4138:Z4138)=0,"",SUM(Q4138:Z4138))</f>
        <v/>
      </c>
      <c r="AG4138" s="17" t="str">
        <f>IFERROR((AA4138+AB4138)/AF4138,"")</f>
        <v/>
      </c>
      <c r="AH4138" s="16"/>
    </row>
    <row r="4139" spans="1:34" x14ac:dyDescent="0.2">
      <c r="A4139" s="4" t="s">
        <v>21</v>
      </c>
      <c r="B4139" s="4" t="s">
        <v>129</v>
      </c>
      <c r="C4139" s="4" t="s">
        <v>1036</v>
      </c>
      <c r="D4139" s="4" t="s">
        <v>763</v>
      </c>
      <c r="E4139" s="4" t="s">
        <v>764</v>
      </c>
      <c r="F4139" s="4" t="s">
        <v>3697</v>
      </c>
      <c r="G4139" s="4" t="s">
        <v>158</v>
      </c>
      <c r="H4139" s="4" t="s">
        <v>165</v>
      </c>
      <c r="I4139" s="16"/>
      <c r="J4139" s="16"/>
      <c r="K4139" s="16"/>
      <c r="L4139" s="16"/>
      <c r="M4139" s="16"/>
      <c r="N4139" s="16"/>
      <c r="O4139" s="17" t="str">
        <f>IFERROR(K4139/I4139,"")</f>
        <v/>
      </c>
      <c r="P4139" s="17" t="str">
        <f>IFERROR(L4139/J4139,"")</f>
        <v/>
      </c>
      <c r="Q4139" s="16"/>
      <c r="R4139" s="16"/>
      <c r="S4139" s="16"/>
      <c r="T4139" s="16"/>
      <c r="U4139" s="16"/>
      <c r="V4139" s="16"/>
      <c r="W4139" s="16"/>
      <c r="X4139" s="16"/>
      <c r="Y4139" s="16"/>
      <c r="Z4139" s="16"/>
      <c r="AA4139" s="16" t="str">
        <f>IF(COUNT(Q4139:Z4139)=0,"",SUM(Q4139:Q4139))</f>
        <v/>
      </c>
      <c r="AB4139" s="16" t="str">
        <f>IF(COUNT(Q4139:Z4139)=0,"",SUM(R4139:S4139))</f>
        <v/>
      </c>
      <c r="AC4139" s="16" t="str">
        <f>IF(COUNT(Q4139:Z4139)=0,"",SUM(T4139:V4139))</f>
        <v/>
      </c>
      <c r="AD4139" s="16" t="str">
        <f>IF(COUNT(Q4139:Z4139)=0,"",SUM(W4139:Y4139))</f>
        <v/>
      </c>
      <c r="AE4139" s="16" t="str">
        <f>IF(COUNT(Q4139:Z4139)=0,"",SUM(Z4139:Z4139))</f>
        <v/>
      </c>
      <c r="AF4139" s="16" t="str">
        <f>IF(COUNT(Q4139:Z4139)=0,"",SUM(Q4139:Z4139))</f>
        <v/>
      </c>
      <c r="AG4139" s="17" t="str">
        <f>IFERROR((AA4139+AB4139)/AF4139,"")</f>
        <v/>
      </c>
      <c r="AH4139" s="16"/>
    </row>
    <row r="4140" spans="1:34" x14ac:dyDescent="0.2">
      <c r="A4140" s="4" t="s">
        <v>21</v>
      </c>
      <c r="B4140" s="4" t="s">
        <v>129</v>
      </c>
      <c r="C4140" s="4" t="s">
        <v>1036</v>
      </c>
      <c r="D4140" s="4" t="s">
        <v>763</v>
      </c>
      <c r="E4140" s="4" t="s">
        <v>764</v>
      </c>
      <c r="F4140" s="4" t="s">
        <v>3698</v>
      </c>
      <c r="G4140" s="4" t="s">
        <v>158</v>
      </c>
      <c r="H4140" s="4" t="s">
        <v>163</v>
      </c>
      <c r="I4140" s="16"/>
      <c r="J4140" s="16"/>
      <c r="K4140" s="16"/>
      <c r="L4140" s="16"/>
      <c r="M4140" s="16"/>
      <c r="N4140" s="16"/>
      <c r="O4140" s="17" t="str">
        <f>IFERROR(K4140/I4140,"")</f>
        <v/>
      </c>
      <c r="P4140" s="17" t="str">
        <f>IFERROR(L4140/J4140,"")</f>
        <v/>
      </c>
      <c r="Q4140" s="16"/>
      <c r="R4140" s="16"/>
      <c r="S4140" s="16"/>
      <c r="T4140" s="16"/>
      <c r="U4140" s="16"/>
      <c r="V4140" s="16"/>
      <c r="W4140" s="16"/>
      <c r="X4140" s="16"/>
      <c r="Y4140" s="16"/>
      <c r="Z4140" s="16"/>
      <c r="AA4140" s="16" t="str">
        <f>IF(COUNT(Q4140:Z4140)=0,"",SUM(Q4140:Q4140))</f>
        <v/>
      </c>
      <c r="AB4140" s="16" t="str">
        <f>IF(COUNT(Q4140:Z4140)=0,"",SUM(R4140:S4140))</f>
        <v/>
      </c>
      <c r="AC4140" s="16" t="str">
        <f>IF(COUNT(Q4140:Z4140)=0,"",SUM(T4140:V4140))</f>
        <v/>
      </c>
      <c r="AD4140" s="16" t="str">
        <f>IF(COUNT(Q4140:Z4140)=0,"",SUM(W4140:Y4140))</f>
        <v/>
      </c>
      <c r="AE4140" s="16" t="str">
        <f>IF(COUNT(Q4140:Z4140)=0,"",SUM(Z4140:Z4140))</f>
        <v/>
      </c>
      <c r="AF4140" s="16" t="str">
        <f>IF(COUNT(Q4140:Z4140)=0,"",SUM(Q4140:Z4140))</f>
        <v/>
      </c>
      <c r="AG4140" s="17" t="str">
        <f>IFERROR((AA4140+AB4140)/AF4140,"")</f>
        <v/>
      </c>
      <c r="AH4140" s="16"/>
    </row>
    <row r="4141" spans="1:34" x14ac:dyDescent="0.2">
      <c r="A4141" s="4" t="s">
        <v>21</v>
      </c>
      <c r="B4141" s="4" t="s">
        <v>129</v>
      </c>
      <c r="C4141" s="4" t="s">
        <v>1036</v>
      </c>
      <c r="D4141" s="4" t="s">
        <v>763</v>
      </c>
      <c r="E4141" s="4" t="s">
        <v>764</v>
      </c>
      <c r="F4141" s="4" t="s">
        <v>3699</v>
      </c>
      <c r="G4141" s="4" t="s">
        <v>158</v>
      </c>
      <c r="H4141" s="4" t="s">
        <v>163</v>
      </c>
      <c r="I4141" s="16"/>
      <c r="J4141" s="16"/>
      <c r="K4141" s="16"/>
      <c r="L4141" s="16"/>
      <c r="M4141" s="16"/>
      <c r="N4141" s="16"/>
      <c r="O4141" s="17" t="str">
        <f>IFERROR(K4141/I4141,"")</f>
        <v/>
      </c>
      <c r="P4141" s="17" t="str">
        <f>IFERROR(L4141/J4141,"")</f>
        <v/>
      </c>
      <c r="Q4141" s="16"/>
      <c r="R4141" s="16"/>
      <c r="S4141" s="16"/>
      <c r="T4141" s="16"/>
      <c r="U4141" s="16"/>
      <c r="V4141" s="16"/>
      <c r="W4141" s="16"/>
      <c r="X4141" s="16"/>
      <c r="Y4141" s="16"/>
      <c r="Z4141" s="16"/>
      <c r="AA4141" s="16" t="str">
        <f>IF(COUNT(Q4141:Z4141)=0,"",SUM(Q4141:Q4141))</f>
        <v/>
      </c>
      <c r="AB4141" s="16" t="str">
        <f>IF(COUNT(Q4141:Z4141)=0,"",SUM(R4141:S4141))</f>
        <v/>
      </c>
      <c r="AC4141" s="16" t="str">
        <f>IF(COUNT(Q4141:Z4141)=0,"",SUM(T4141:V4141))</f>
        <v/>
      </c>
      <c r="AD4141" s="16" t="str">
        <f>IF(COUNT(Q4141:Z4141)=0,"",SUM(W4141:Y4141))</f>
        <v/>
      </c>
      <c r="AE4141" s="16" t="str">
        <f>IF(COUNT(Q4141:Z4141)=0,"",SUM(Z4141:Z4141))</f>
        <v/>
      </c>
      <c r="AF4141" s="16" t="str">
        <f>IF(COUNT(Q4141:Z4141)=0,"",SUM(Q4141:Z4141))</f>
        <v/>
      </c>
      <c r="AG4141" s="17" t="str">
        <f>IFERROR((AA4141+AB4141)/AF4141,"")</f>
        <v/>
      </c>
      <c r="AH4141" s="16"/>
    </row>
    <row r="4142" spans="1:34" x14ac:dyDescent="0.2">
      <c r="A4142" s="4" t="s">
        <v>21</v>
      </c>
      <c r="B4142" s="4" t="s">
        <v>129</v>
      </c>
      <c r="C4142" s="4" t="s">
        <v>1036</v>
      </c>
      <c r="D4142" s="4" t="s">
        <v>763</v>
      </c>
      <c r="E4142" s="4" t="s">
        <v>764</v>
      </c>
      <c r="F4142" s="4" t="s">
        <v>3700</v>
      </c>
      <c r="G4142" s="4" t="s">
        <v>158</v>
      </c>
      <c r="H4142" s="4" t="s">
        <v>164</v>
      </c>
      <c r="I4142" s="16"/>
      <c r="J4142" s="16"/>
      <c r="K4142" s="16"/>
      <c r="L4142" s="16"/>
      <c r="M4142" s="16"/>
      <c r="N4142" s="16"/>
      <c r="O4142" s="17" t="str">
        <f>IFERROR(K4142/I4142,"")</f>
        <v/>
      </c>
      <c r="P4142" s="17" t="str">
        <f>IFERROR(L4142/J4142,"")</f>
        <v/>
      </c>
      <c r="Q4142" s="16"/>
      <c r="R4142" s="16"/>
      <c r="S4142" s="16"/>
      <c r="T4142" s="16"/>
      <c r="U4142" s="16"/>
      <c r="V4142" s="16"/>
      <c r="W4142" s="16"/>
      <c r="X4142" s="16"/>
      <c r="Y4142" s="16"/>
      <c r="Z4142" s="16"/>
      <c r="AA4142" s="16" t="str">
        <f>IF(COUNT(Q4142:Z4142)=0,"",SUM(Q4142:Q4142))</f>
        <v/>
      </c>
      <c r="AB4142" s="16" t="str">
        <f>IF(COUNT(Q4142:Z4142)=0,"",SUM(R4142:S4142))</f>
        <v/>
      </c>
      <c r="AC4142" s="16" t="str">
        <f>IF(COUNT(Q4142:Z4142)=0,"",SUM(T4142:V4142))</f>
        <v/>
      </c>
      <c r="AD4142" s="16" t="str">
        <f>IF(COUNT(Q4142:Z4142)=0,"",SUM(W4142:Y4142))</f>
        <v/>
      </c>
      <c r="AE4142" s="16" t="str">
        <f>IF(COUNT(Q4142:Z4142)=0,"",SUM(Z4142:Z4142))</f>
        <v/>
      </c>
      <c r="AF4142" s="16" t="str">
        <f>IF(COUNT(Q4142:Z4142)=0,"",SUM(Q4142:Z4142))</f>
        <v/>
      </c>
      <c r="AG4142" s="17" t="str">
        <f>IFERROR((AA4142+AB4142)/AF4142,"")</f>
        <v/>
      </c>
      <c r="AH4142" s="16"/>
    </row>
    <row r="4143" spans="1:34" x14ac:dyDescent="0.2">
      <c r="A4143" s="4" t="s">
        <v>21</v>
      </c>
      <c r="B4143" s="4" t="s">
        <v>129</v>
      </c>
      <c r="C4143" s="4" t="s">
        <v>1036</v>
      </c>
      <c r="D4143" s="4" t="s">
        <v>763</v>
      </c>
      <c r="E4143" s="4" t="s">
        <v>764</v>
      </c>
      <c r="F4143" s="4" t="s">
        <v>3701</v>
      </c>
      <c r="G4143" s="4" t="s">
        <v>158</v>
      </c>
      <c r="H4143" s="4" t="s">
        <v>164</v>
      </c>
      <c r="I4143" s="16"/>
      <c r="J4143" s="16"/>
      <c r="K4143" s="16"/>
      <c r="L4143" s="16"/>
      <c r="M4143" s="16"/>
      <c r="N4143" s="16"/>
      <c r="O4143" s="17" t="str">
        <f>IFERROR(K4143/I4143,"")</f>
        <v/>
      </c>
      <c r="P4143" s="17" t="str">
        <f>IFERROR(L4143/J4143,"")</f>
        <v/>
      </c>
      <c r="Q4143" s="16"/>
      <c r="R4143" s="16"/>
      <c r="S4143" s="16"/>
      <c r="T4143" s="16"/>
      <c r="U4143" s="16"/>
      <c r="V4143" s="16"/>
      <c r="W4143" s="16"/>
      <c r="X4143" s="16"/>
      <c r="Y4143" s="16"/>
      <c r="Z4143" s="16"/>
      <c r="AA4143" s="16" t="str">
        <f>IF(COUNT(Q4143:Z4143)=0,"",SUM(Q4143:Q4143))</f>
        <v/>
      </c>
      <c r="AB4143" s="16" t="str">
        <f>IF(COUNT(Q4143:Z4143)=0,"",SUM(R4143:S4143))</f>
        <v/>
      </c>
      <c r="AC4143" s="16" t="str">
        <f>IF(COUNT(Q4143:Z4143)=0,"",SUM(T4143:V4143))</f>
        <v/>
      </c>
      <c r="AD4143" s="16" t="str">
        <f>IF(COUNT(Q4143:Z4143)=0,"",SUM(W4143:Y4143))</f>
        <v/>
      </c>
      <c r="AE4143" s="16" t="str">
        <f>IF(COUNT(Q4143:Z4143)=0,"",SUM(Z4143:Z4143))</f>
        <v/>
      </c>
      <c r="AF4143" s="16" t="str">
        <f>IF(COUNT(Q4143:Z4143)=0,"",SUM(Q4143:Z4143))</f>
        <v/>
      </c>
      <c r="AG4143" s="17" t="str">
        <f>IFERROR((AA4143+AB4143)/AF4143,"")</f>
        <v/>
      </c>
      <c r="AH4143" s="16"/>
    </row>
    <row r="4144" spans="1:34" x14ac:dyDescent="0.2">
      <c r="A4144" s="4" t="s">
        <v>21</v>
      </c>
      <c r="B4144" s="4" t="s">
        <v>129</v>
      </c>
      <c r="C4144" s="4" t="s">
        <v>1036</v>
      </c>
      <c r="D4144" s="4" t="s">
        <v>763</v>
      </c>
      <c r="E4144" s="4" t="s">
        <v>764</v>
      </c>
      <c r="F4144" s="4" t="s">
        <v>3702</v>
      </c>
      <c r="G4144" s="4" t="s">
        <v>158</v>
      </c>
      <c r="H4144" s="4" t="s">
        <v>165</v>
      </c>
      <c r="I4144" s="16"/>
      <c r="J4144" s="16"/>
      <c r="K4144" s="16"/>
      <c r="L4144" s="16"/>
      <c r="M4144" s="16"/>
      <c r="N4144" s="16"/>
      <c r="O4144" s="17" t="str">
        <f>IFERROR(K4144/I4144,"")</f>
        <v/>
      </c>
      <c r="P4144" s="17" t="str">
        <f>IFERROR(L4144/J4144,"")</f>
        <v/>
      </c>
      <c r="Q4144" s="16"/>
      <c r="R4144" s="16"/>
      <c r="S4144" s="16"/>
      <c r="T4144" s="16"/>
      <c r="U4144" s="16"/>
      <c r="V4144" s="16"/>
      <c r="W4144" s="16"/>
      <c r="X4144" s="16"/>
      <c r="Y4144" s="16"/>
      <c r="Z4144" s="16"/>
      <c r="AA4144" s="16" t="str">
        <f>IF(COUNT(Q4144:Z4144)=0,"",SUM(Q4144:Q4144))</f>
        <v/>
      </c>
      <c r="AB4144" s="16" t="str">
        <f>IF(COUNT(Q4144:Z4144)=0,"",SUM(R4144:S4144))</f>
        <v/>
      </c>
      <c r="AC4144" s="16" t="str">
        <f>IF(COUNT(Q4144:Z4144)=0,"",SUM(T4144:V4144))</f>
        <v/>
      </c>
      <c r="AD4144" s="16" t="str">
        <f>IF(COUNT(Q4144:Z4144)=0,"",SUM(W4144:Y4144))</f>
        <v/>
      </c>
      <c r="AE4144" s="16" t="str">
        <f>IF(COUNT(Q4144:Z4144)=0,"",SUM(Z4144:Z4144))</f>
        <v/>
      </c>
      <c r="AF4144" s="16" t="str">
        <f>IF(COUNT(Q4144:Z4144)=0,"",SUM(Q4144:Z4144))</f>
        <v/>
      </c>
      <c r="AG4144" s="17" t="str">
        <f>IFERROR((AA4144+AB4144)/AF4144,"")</f>
        <v/>
      </c>
      <c r="AH4144" s="16"/>
    </row>
    <row r="4145" spans="1:34" x14ac:dyDescent="0.2">
      <c r="A4145" s="4" t="s">
        <v>21</v>
      </c>
      <c r="B4145" s="4" t="s">
        <v>129</v>
      </c>
      <c r="C4145" s="4" t="s">
        <v>1036</v>
      </c>
      <c r="D4145" s="4" t="s">
        <v>763</v>
      </c>
      <c r="E4145" s="4" t="s">
        <v>764</v>
      </c>
      <c r="F4145" s="4" t="s">
        <v>3703</v>
      </c>
      <c r="G4145" s="4" t="s">
        <v>158</v>
      </c>
      <c r="H4145" s="4" t="s">
        <v>165</v>
      </c>
      <c r="I4145" s="16"/>
      <c r="J4145" s="16"/>
      <c r="K4145" s="16"/>
      <c r="L4145" s="16"/>
      <c r="M4145" s="16"/>
      <c r="N4145" s="16"/>
      <c r="O4145" s="17" t="str">
        <f>IFERROR(K4145/I4145,"")</f>
        <v/>
      </c>
      <c r="P4145" s="17" t="str">
        <f>IFERROR(L4145/J4145,"")</f>
        <v/>
      </c>
      <c r="Q4145" s="16"/>
      <c r="R4145" s="16"/>
      <c r="S4145" s="16"/>
      <c r="T4145" s="16"/>
      <c r="U4145" s="16"/>
      <c r="V4145" s="16"/>
      <c r="W4145" s="16"/>
      <c r="X4145" s="16"/>
      <c r="Y4145" s="16"/>
      <c r="Z4145" s="16"/>
      <c r="AA4145" s="16" t="str">
        <f>IF(COUNT(Q4145:Z4145)=0,"",SUM(Q4145:Q4145))</f>
        <v/>
      </c>
      <c r="AB4145" s="16" t="str">
        <f>IF(COUNT(Q4145:Z4145)=0,"",SUM(R4145:S4145))</f>
        <v/>
      </c>
      <c r="AC4145" s="16" t="str">
        <f>IF(COUNT(Q4145:Z4145)=0,"",SUM(T4145:V4145))</f>
        <v/>
      </c>
      <c r="AD4145" s="16" t="str">
        <f>IF(COUNT(Q4145:Z4145)=0,"",SUM(W4145:Y4145))</f>
        <v/>
      </c>
      <c r="AE4145" s="16" t="str">
        <f>IF(COUNT(Q4145:Z4145)=0,"",SUM(Z4145:Z4145))</f>
        <v/>
      </c>
      <c r="AF4145" s="16" t="str">
        <f>IF(COUNT(Q4145:Z4145)=0,"",SUM(Q4145:Z4145))</f>
        <v/>
      </c>
      <c r="AG4145" s="17" t="str">
        <f>IFERROR((AA4145+AB4145)/AF4145,"")</f>
        <v/>
      </c>
      <c r="AH4145" s="16"/>
    </row>
    <row r="4146" spans="1:34" x14ac:dyDescent="0.2">
      <c r="A4146" s="4" t="s">
        <v>21</v>
      </c>
      <c r="B4146" s="4" t="s">
        <v>129</v>
      </c>
      <c r="C4146" s="4" t="s">
        <v>1036</v>
      </c>
      <c r="D4146" s="4" t="s">
        <v>765</v>
      </c>
      <c r="E4146" s="4" t="s">
        <v>766</v>
      </c>
      <c r="F4146" s="4" t="s">
        <v>3705</v>
      </c>
      <c r="G4146" s="4" t="s">
        <v>158</v>
      </c>
      <c r="H4146" s="4" t="s">
        <v>164</v>
      </c>
      <c r="I4146" s="16"/>
      <c r="J4146" s="16"/>
      <c r="K4146" s="16"/>
      <c r="L4146" s="16"/>
      <c r="M4146" s="16"/>
      <c r="N4146" s="16"/>
      <c r="O4146" s="17" t="str">
        <f>IFERROR(K4146/I4146,"")</f>
        <v/>
      </c>
      <c r="P4146" s="17" t="str">
        <f>IFERROR(L4146/J4146,"")</f>
        <v/>
      </c>
      <c r="Q4146" s="16"/>
      <c r="R4146" s="16"/>
      <c r="S4146" s="16"/>
      <c r="T4146" s="16"/>
      <c r="U4146" s="16"/>
      <c r="V4146" s="16"/>
      <c r="W4146" s="16"/>
      <c r="X4146" s="16"/>
      <c r="Y4146" s="16"/>
      <c r="Z4146" s="16"/>
      <c r="AA4146" s="16" t="str">
        <f>IF(COUNT(Q4146:Z4146)=0,"",SUM(Q4146:Q4146))</f>
        <v/>
      </c>
      <c r="AB4146" s="16" t="str">
        <f>IF(COUNT(Q4146:Z4146)=0,"",SUM(R4146:S4146))</f>
        <v/>
      </c>
      <c r="AC4146" s="16" t="str">
        <f>IF(COUNT(Q4146:Z4146)=0,"",SUM(T4146:V4146))</f>
        <v/>
      </c>
      <c r="AD4146" s="16" t="str">
        <f>IF(COUNT(Q4146:Z4146)=0,"",SUM(W4146:Y4146))</f>
        <v/>
      </c>
      <c r="AE4146" s="16" t="str">
        <f>IF(COUNT(Q4146:Z4146)=0,"",SUM(Z4146:Z4146))</f>
        <v/>
      </c>
      <c r="AF4146" s="16" t="str">
        <f>IF(COUNT(Q4146:Z4146)=0,"",SUM(Q4146:Z4146))</f>
        <v/>
      </c>
      <c r="AG4146" s="17" t="str">
        <f>IFERROR((AA4146+AB4146)/AF4146,"")</f>
        <v/>
      </c>
      <c r="AH4146" s="16"/>
    </row>
    <row r="4147" spans="1:34" x14ac:dyDescent="0.2">
      <c r="A4147" s="4" t="s">
        <v>21</v>
      </c>
      <c r="B4147" s="4" t="s">
        <v>129</v>
      </c>
      <c r="C4147" s="4" t="s">
        <v>1036</v>
      </c>
      <c r="D4147" s="4" t="s">
        <v>768</v>
      </c>
      <c r="E4147" s="4" t="s">
        <v>769</v>
      </c>
      <c r="F4147" s="4" t="s">
        <v>3728</v>
      </c>
      <c r="G4147" s="4" t="s">
        <v>158</v>
      </c>
      <c r="H4147" s="4" t="s">
        <v>165</v>
      </c>
      <c r="I4147" s="16"/>
      <c r="J4147" s="16"/>
      <c r="K4147" s="16"/>
      <c r="L4147" s="16"/>
      <c r="M4147" s="16"/>
      <c r="N4147" s="16"/>
      <c r="O4147" s="17" t="str">
        <f>IFERROR(K4147/I4147,"")</f>
        <v/>
      </c>
      <c r="P4147" s="17" t="str">
        <f>IFERROR(L4147/J4147,"")</f>
        <v/>
      </c>
      <c r="Q4147" s="16"/>
      <c r="R4147" s="16"/>
      <c r="S4147" s="16"/>
      <c r="T4147" s="16"/>
      <c r="U4147" s="16"/>
      <c r="V4147" s="16"/>
      <c r="W4147" s="16"/>
      <c r="X4147" s="16"/>
      <c r="Y4147" s="16"/>
      <c r="Z4147" s="16"/>
      <c r="AA4147" s="16" t="str">
        <f>IF(COUNT(Q4147:Z4147)=0,"",SUM(Q4147:Q4147))</f>
        <v/>
      </c>
      <c r="AB4147" s="16" t="str">
        <f>IF(COUNT(Q4147:Z4147)=0,"",SUM(R4147:S4147))</f>
        <v/>
      </c>
      <c r="AC4147" s="16" t="str">
        <f>IF(COUNT(Q4147:Z4147)=0,"",SUM(T4147:V4147))</f>
        <v/>
      </c>
      <c r="AD4147" s="16" t="str">
        <f>IF(COUNT(Q4147:Z4147)=0,"",SUM(W4147:Y4147))</f>
        <v/>
      </c>
      <c r="AE4147" s="16" t="str">
        <f>IF(COUNT(Q4147:Z4147)=0,"",SUM(Z4147:Z4147))</f>
        <v/>
      </c>
      <c r="AF4147" s="16" t="str">
        <f>IF(COUNT(Q4147:Z4147)=0,"",SUM(Q4147:Z4147))</f>
        <v/>
      </c>
      <c r="AG4147" s="17" t="str">
        <f>IFERROR((AA4147+AB4147)/AF4147,"")</f>
        <v/>
      </c>
      <c r="AH4147" s="16"/>
    </row>
    <row r="4148" spans="1:34" x14ac:dyDescent="0.2">
      <c r="A4148" s="4" t="s">
        <v>21</v>
      </c>
      <c r="B4148" s="4" t="s">
        <v>129</v>
      </c>
      <c r="C4148" s="4" t="s">
        <v>1036</v>
      </c>
      <c r="D4148" s="4" t="s">
        <v>768</v>
      </c>
      <c r="E4148" s="4" t="s">
        <v>769</v>
      </c>
      <c r="F4148" s="4" t="s">
        <v>3729</v>
      </c>
      <c r="G4148" s="4" t="s">
        <v>158</v>
      </c>
      <c r="H4148" s="4" t="s">
        <v>164</v>
      </c>
      <c r="I4148" s="16"/>
      <c r="J4148" s="16"/>
      <c r="K4148" s="16"/>
      <c r="L4148" s="16"/>
      <c r="M4148" s="16"/>
      <c r="N4148" s="16"/>
      <c r="O4148" s="17" t="str">
        <f>IFERROR(K4148/I4148,"")</f>
        <v/>
      </c>
      <c r="P4148" s="17" t="str">
        <f>IFERROR(L4148/J4148,"")</f>
        <v/>
      </c>
      <c r="Q4148" s="16"/>
      <c r="R4148" s="16"/>
      <c r="S4148" s="16"/>
      <c r="T4148" s="16"/>
      <c r="U4148" s="16"/>
      <c r="V4148" s="16"/>
      <c r="W4148" s="16"/>
      <c r="X4148" s="16"/>
      <c r="Y4148" s="16"/>
      <c r="Z4148" s="16"/>
      <c r="AA4148" s="16" t="str">
        <f>IF(COUNT(Q4148:Z4148)=0,"",SUM(Q4148:Q4148))</f>
        <v/>
      </c>
      <c r="AB4148" s="16" t="str">
        <f>IF(COUNT(Q4148:Z4148)=0,"",SUM(R4148:S4148))</f>
        <v/>
      </c>
      <c r="AC4148" s="16" t="str">
        <f>IF(COUNT(Q4148:Z4148)=0,"",SUM(T4148:V4148))</f>
        <v/>
      </c>
      <c r="AD4148" s="16" t="str">
        <f>IF(COUNT(Q4148:Z4148)=0,"",SUM(W4148:Y4148))</f>
        <v/>
      </c>
      <c r="AE4148" s="16" t="str">
        <f>IF(COUNT(Q4148:Z4148)=0,"",SUM(Z4148:Z4148))</f>
        <v/>
      </c>
      <c r="AF4148" s="16" t="str">
        <f>IF(COUNT(Q4148:Z4148)=0,"",SUM(Q4148:Z4148))</f>
        <v/>
      </c>
      <c r="AG4148" s="17" t="str">
        <f>IFERROR((AA4148+AB4148)/AF4148,"")</f>
        <v/>
      </c>
      <c r="AH4148" s="16"/>
    </row>
    <row r="4149" spans="1:34" x14ac:dyDescent="0.2">
      <c r="A4149" s="4" t="s">
        <v>21</v>
      </c>
      <c r="B4149" s="4" t="s">
        <v>129</v>
      </c>
      <c r="C4149" s="4" t="s">
        <v>1036</v>
      </c>
      <c r="D4149" s="4" t="s">
        <v>768</v>
      </c>
      <c r="E4149" s="4" t="s">
        <v>769</v>
      </c>
      <c r="F4149" s="4" t="s">
        <v>3730</v>
      </c>
      <c r="G4149" s="4" t="s">
        <v>158</v>
      </c>
      <c r="H4149" s="4" t="s">
        <v>164</v>
      </c>
      <c r="I4149" s="16"/>
      <c r="J4149" s="16"/>
      <c r="K4149" s="16"/>
      <c r="L4149" s="16"/>
      <c r="M4149" s="16"/>
      <c r="N4149" s="16"/>
      <c r="O4149" s="17" t="str">
        <f>IFERROR(K4149/I4149,"")</f>
        <v/>
      </c>
      <c r="P4149" s="17" t="str">
        <f>IFERROR(L4149/J4149,"")</f>
        <v/>
      </c>
      <c r="Q4149" s="16"/>
      <c r="R4149" s="16"/>
      <c r="S4149" s="16"/>
      <c r="T4149" s="16"/>
      <c r="U4149" s="16"/>
      <c r="V4149" s="16"/>
      <c r="W4149" s="16"/>
      <c r="X4149" s="16"/>
      <c r="Y4149" s="16"/>
      <c r="Z4149" s="16"/>
      <c r="AA4149" s="16" t="str">
        <f>IF(COUNT(Q4149:Z4149)=0,"",SUM(Q4149:Q4149))</f>
        <v/>
      </c>
      <c r="AB4149" s="16" t="str">
        <f>IF(COUNT(Q4149:Z4149)=0,"",SUM(R4149:S4149))</f>
        <v/>
      </c>
      <c r="AC4149" s="16" t="str">
        <f>IF(COUNT(Q4149:Z4149)=0,"",SUM(T4149:V4149))</f>
        <v/>
      </c>
      <c r="AD4149" s="16" t="str">
        <f>IF(COUNT(Q4149:Z4149)=0,"",SUM(W4149:Y4149))</f>
        <v/>
      </c>
      <c r="AE4149" s="16" t="str">
        <f>IF(COUNT(Q4149:Z4149)=0,"",SUM(Z4149:Z4149))</f>
        <v/>
      </c>
      <c r="AF4149" s="16" t="str">
        <f>IF(COUNT(Q4149:Z4149)=0,"",SUM(Q4149:Z4149))</f>
        <v/>
      </c>
      <c r="AG4149" s="17" t="str">
        <f>IFERROR((AA4149+AB4149)/AF4149,"")</f>
        <v/>
      </c>
      <c r="AH4149" s="16"/>
    </row>
    <row r="4150" spans="1:34" x14ac:dyDescent="0.2">
      <c r="A4150" s="4" t="s">
        <v>21</v>
      </c>
      <c r="B4150" s="4" t="s">
        <v>129</v>
      </c>
      <c r="C4150" s="4" t="s">
        <v>1036</v>
      </c>
      <c r="D4150" s="4" t="s">
        <v>768</v>
      </c>
      <c r="E4150" s="4" t="s">
        <v>769</v>
      </c>
      <c r="F4150" s="4" t="s">
        <v>3731</v>
      </c>
      <c r="G4150" s="4" t="s">
        <v>158</v>
      </c>
      <c r="H4150" s="4" t="s">
        <v>163</v>
      </c>
      <c r="I4150" s="16"/>
      <c r="J4150" s="16"/>
      <c r="K4150" s="16"/>
      <c r="L4150" s="16"/>
      <c r="M4150" s="16"/>
      <c r="N4150" s="16"/>
      <c r="O4150" s="17" t="str">
        <f>IFERROR(K4150/I4150,"")</f>
        <v/>
      </c>
      <c r="P4150" s="17" t="str">
        <f>IFERROR(L4150/J4150,"")</f>
        <v/>
      </c>
      <c r="Q4150" s="16"/>
      <c r="R4150" s="16"/>
      <c r="S4150" s="16"/>
      <c r="T4150" s="16"/>
      <c r="U4150" s="16"/>
      <c r="V4150" s="16"/>
      <c r="W4150" s="16"/>
      <c r="X4150" s="16"/>
      <c r="Y4150" s="16"/>
      <c r="Z4150" s="16"/>
      <c r="AA4150" s="16" t="str">
        <f>IF(COUNT(Q4150:Z4150)=0,"",SUM(Q4150:Q4150))</f>
        <v/>
      </c>
      <c r="AB4150" s="16" t="str">
        <f>IF(COUNT(Q4150:Z4150)=0,"",SUM(R4150:S4150))</f>
        <v/>
      </c>
      <c r="AC4150" s="16" t="str">
        <f>IF(COUNT(Q4150:Z4150)=0,"",SUM(T4150:V4150))</f>
        <v/>
      </c>
      <c r="AD4150" s="16" t="str">
        <f>IF(COUNT(Q4150:Z4150)=0,"",SUM(W4150:Y4150))</f>
        <v/>
      </c>
      <c r="AE4150" s="16" t="str">
        <f>IF(COUNT(Q4150:Z4150)=0,"",SUM(Z4150:Z4150))</f>
        <v/>
      </c>
      <c r="AF4150" s="16" t="str">
        <f>IF(COUNT(Q4150:Z4150)=0,"",SUM(Q4150:Z4150))</f>
        <v/>
      </c>
      <c r="AG4150" s="17" t="str">
        <f>IFERROR((AA4150+AB4150)/AF4150,"")</f>
        <v/>
      </c>
      <c r="AH4150" s="16"/>
    </row>
    <row r="4151" spans="1:34" x14ac:dyDescent="0.2">
      <c r="A4151" s="4" t="s">
        <v>21</v>
      </c>
      <c r="B4151" s="4" t="s">
        <v>129</v>
      </c>
      <c r="C4151" s="4" t="s">
        <v>1036</v>
      </c>
      <c r="D4151" s="4" t="s">
        <v>768</v>
      </c>
      <c r="E4151" s="4" t="s">
        <v>769</v>
      </c>
      <c r="F4151" s="4" t="s">
        <v>3739</v>
      </c>
      <c r="G4151" s="4" t="s">
        <v>158</v>
      </c>
      <c r="H4151" s="4" t="s">
        <v>165</v>
      </c>
      <c r="I4151" s="16"/>
      <c r="J4151" s="16"/>
      <c r="K4151" s="16"/>
      <c r="L4151" s="16"/>
      <c r="M4151" s="16"/>
      <c r="N4151" s="16"/>
      <c r="O4151" s="17" t="str">
        <f>IFERROR(K4151/I4151,"")</f>
        <v/>
      </c>
      <c r="P4151" s="17" t="str">
        <f>IFERROR(L4151/J4151,"")</f>
        <v/>
      </c>
      <c r="Q4151" s="16"/>
      <c r="R4151" s="16"/>
      <c r="S4151" s="16"/>
      <c r="T4151" s="16"/>
      <c r="U4151" s="16"/>
      <c r="V4151" s="16"/>
      <c r="W4151" s="16"/>
      <c r="X4151" s="16"/>
      <c r="Y4151" s="16"/>
      <c r="Z4151" s="16"/>
      <c r="AA4151" s="16" t="str">
        <f>IF(COUNT(Q4151:Z4151)=0,"",SUM(Q4151:Q4151))</f>
        <v/>
      </c>
      <c r="AB4151" s="16" t="str">
        <f>IF(COUNT(Q4151:Z4151)=0,"",SUM(R4151:S4151))</f>
        <v/>
      </c>
      <c r="AC4151" s="16" t="str">
        <f>IF(COUNT(Q4151:Z4151)=0,"",SUM(T4151:V4151))</f>
        <v/>
      </c>
      <c r="AD4151" s="16" t="str">
        <f>IF(COUNT(Q4151:Z4151)=0,"",SUM(W4151:Y4151))</f>
        <v/>
      </c>
      <c r="AE4151" s="16" t="str">
        <f>IF(COUNT(Q4151:Z4151)=0,"",SUM(Z4151:Z4151))</f>
        <v/>
      </c>
      <c r="AF4151" s="16" t="str">
        <f>IF(COUNT(Q4151:Z4151)=0,"",SUM(Q4151:Z4151))</f>
        <v/>
      </c>
      <c r="AG4151" s="17" t="str">
        <f>IFERROR((AA4151+AB4151)/AF4151,"")</f>
        <v/>
      </c>
      <c r="AH4151" s="16"/>
    </row>
    <row r="4152" spans="1:34" x14ac:dyDescent="0.2">
      <c r="A4152" s="4" t="s">
        <v>21</v>
      </c>
      <c r="B4152" s="4" t="s">
        <v>129</v>
      </c>
      <c r="C4152" s="4" t="s">
        <v>1036</v>
      </c>
      <c r="D4152" s="4" t="s">
        <v>768</v>
      </c>
      <c r="E4152" s="4" t="s">
        <v>769</v>
      </c>
      <c r="F4152" s="4" t="s">
        <v>3740</v>
      </c>
      <c r="G4152" s="4" t="s">
        <v>158</v>
      </c>
      <c r="H4152" s="4" t="s">
        <v>164</v>
      </c>
      <c r="I4152" s="16"/>
      <c r="J4152" s="16"/>
      <c r="K4152" s="16"/>
      <c r="L4152" s="16"/>
      <c r="M4152" s="16"/>
      <c r="N4152" s="16"/>
      <c r="O4152" s="17" t="str">
        <f>IFERROR(K4152/I4152,"")</f>
        <v/>
      </c>
      <c r="P4152" s="17" t="str">
        <f>IFERROR(L4152/J4152,"")</f>
        <v/>
      </c>
      <c r="Q4152" s="16"/>
      <c r="R4152" s="16"/>
      <c r="S4152" s="16"/>
      <c r="T4152" s="16"/>
      <c r="U4152" s="16"/>
      <c r="V4152" s="16"/>
      <c r="W4152" s="16"/>
      <c r="X4152" s="16"/>
      <c r="Y4152" s="16"/>
      <c r="Z4152" s="16"/>
      <c r="AA4152" s="16" t="str">
        <f>IF(COUNT(Q4152:Z4152)=0,"",SUM(Q4152:Q4152))</f>
        <v/>
      </c>
      <c r="AB4152" s="16" t="str">
        <f>IF(COUNT(Q4152:Z4152)=0,"",SUM(R4152:S4152))</f>
        <v/>
      </c>
      <c r="AC4152" s="16" t="str">
        <f>IF(COUNT(Q4152:Z4152)=0,"",SUM(T4152:V4152))</f>
        <v/>
      </c>
      <c r="AD4152" s="16" t="str">
        <f>IF(COUNT(Q4152:Z4152)=0,"",SUM(W4152:Y4152))</f>
        <v/>
      </c>
      <c r="AE4152" s="16" t="str">
        <f>IF(COUNT(Q4152:Z4152)=0,"",SUM(Z4152:Z4152))</f>
        <v/>
      </c>
      <c r="AF4152" s="16" t="str">
        <f>IF(COUNT(Q4152:Z4152)=0,"",SUM(Q4152:Z4152))</f>
        <v/>
      </c>
      <c r="AG4152" s="17" t="str">
        <f>IFERROR((AA4152+AB4152)/AF4152,"")</f>
        <v/>
      </c>
      <c r="AH4152" s="16"/>
    </row>
    <row r="4153" spans="1:34" x14ac:dyDescent="0.2">
      <c r="A4153" s="4" t="s">
        <v>21</v>
      </c>
      <c r="B4153" s="4" t="s">
        <v>129</v>
      </c>
      <c r="C4153" s="4" t="s">
        <v>1036</v>
      </c>
      <c r="D4153" s="4" t="s">
        <v>768</v>
      </c>
      <c r="E4153" s="4" t="s">
        <v>769</v>
      </c>
      <c r="F4153" s="4" t="s">
        <v>3741</v>
      </c>
      <c r="G4153" s="4" t="s">
        <v>158</v>
      </c>
      <c r="H4153" s="4" t="s">
        <v>163</v>
      </c>
      <c r="I4153" s="16"/>
      <c r="J4153" s="16"/>
      <c r="K4153" s="16"/>
      <c r="L4153" s="16"/>
      <c r="M4153" s="16"/>
      <c r="N4153" s="16"/>
      <c r="O4153" s="17" t="str">
        <f>IFERROR(K4153/I4153,"")</f>
        <v/>
      </c>
      <c r="P4153" s="17" t="str">
        <f>IFERROR(L4153/J4153,"")</f>
        <v/>
      </c>
      <c r="Q4153" s="16"/>
      <c r="R4153" s="16"/>
      <c r="S4153" s="16"/>
      <c r="T4153" s="16"/>
      <c r="U4153" s="16"/>
      <c r="V4153" s="16"/>
      <c r="W4153" s="16"/>
      <c r="X4153" s="16"/>
      <c r="Y4153" s="16"/>
      <c r="Z4153" s="16"/>
      <c r="AA4153" s="16" t="str">
        <f>IF(COUNT(Q4153:Z4153)=0,"",SUM(Q4153:Q4153))</f>
        <v/>
      </c>
      <c r="AB4153" s="16" t="str">
        <f>IF(COUNT(Q4153:Z4153)=0,"",SUM(R4153:S4153))</f>
        <v/>
      </c>
      <c r="AC4153" s="16" t="str">
        <f>IF(COUNT(Q4153:Z4153)=0,"",SUM(T4153:V4153))</f>
        <v/>
      </c>
      <c r="AD4153" s="16" t="str">
        <f>IF(COUNT(Q4153:Z4153)=0,"",SUM(W4153:Y4153))</f>
        <v/>
      </c>
      <c r="AE4153" s="16" t="str">
        <f>IF(COUNT(Q4153:Z4153)=0,"",SUM(Z4153:Z4153))</f>
        <v/>
      </c>
      <c r="AF4153" s="16" t="str">
        <f>IF(COUNT(Q4153:Z4153)=0,"",SUM(Q4153:Z4153))</f>
        <v/>
      </c>
      <c r="AG4153" s="17" t="str">
        <f>IFERROR((AA4153+AB4153)/AF4153,"")</f>
        <v/>
      </c>
      <c r="AH4153" s="16"/>
    </row>
    <row r="4154" spans="1:34" x14ac:dyDescent="0.2">
      <c r="A4154" s="4" t="s">
        <v>21</v>
      </c>
      <c r="B4154" s="4" t="s">
        <v>129</v>
      </c>
      <c r="C4154" s="4" t="s">
        <v>1036</v>
      </c>
      <c r="D4154" s="4" t="s">
        <v>418</v>
      </c>
      <c r="E4154" s="4" t="s">
        <v>419</v>
      </c>
      <c r="F4154" s="4" t="s">
        <v>3742</v>
      </c>
      <c r="G4154" s="4" t="s">
        <v>158</v>
      </c>
      <c r="H4154" s="4" t="s">
        <v>163</v>
      </c>
      <c r="I4154" s="16"/>
      <c r="J4154" s="16"/>
      <c r="K4154" s="16"/>
      <c r="L4154" s="16"/>
      <c r="M4154" s="16"/>
      <c r="N4154" s="16"/>
      <c r="O4154" s="17" t="str">
        <f>IFERROR(K4154/I4154,"")</f>
        <v/>
      </c>
      <c r="P4154" s="17" t="str">
        <f>IFERROR(L4154/J4154,"")</f>
        <v/>
      </c>
      <c r="Q4154" s="16"/>
      <c r="R4154" s="16"/>
      <c r="S4154" s="16"/>
      <c r="T4154" s="16"/>
      <c r="U4154" s="16"/>
      <c r="V4154" s="16"/>
      <c r="W4154" s="16"/>
      <c r="X4154" s="16"/>
      <c r="Y4154" s="16"/>
      <c r="Z4154" s="16"/>
      <c r="AA4154" s="16" t="str">
        <f>IF(COUNT(Q4154:Z4154)=0,"",SUM(Q4154:Q4154))</f>
        <v/>
      </c>
      <c r="AB4154" s="16" t="str">
        <f>IF(COUNT(Q4154:Z4154)=0,"",SUM(R4154:S4154))</f>
        <v/>
      </c>
      <c r="AC4154" s="16" t="str">
        <f>IF(COUNT(Q4154:Z4154)=0,"",SUM(T4154:V4154))</f>
        <v/>
      </c>
      <c r="AD4154" s="16" t="str">
        <f>IF(COUNT(Q4154:Z4154)=0,"",SUM(W4154:Y4154))</f>
        <v/>
      </c>
      <c r="AE4154" s="16" t="str">
        <f>IF(COUNT(Q4154:Z4154)=0,"",SUM(Z4154:Z4154))</f>
        <v/>
      </c>
      <c r="AF4154" s="16" t="str">
        <f>IF(COUNT(Q4154:Z4154)=0,"",SUM(Q4154:Z4154))</f>
        <v/>
      </c>
      <c r="AG4154" s="17" t="str">
        <f>IFERROR((AA4154+AB4154)/AF4154,"")</f>
        <v/>
      </c>
      <c r="AH4154" s="16"/>
    </row>
    <row r="4155" spans="1:34" x14ac:dyDescent="0.2">
      <c r="A4155" s="4" t="s">
        <v>21</v>
      </c>
      <c r="B4155" s="4" t="s">
        <v>129</v>
      </c>
      <c r="C4155" s="4" t="s">
        <v>1036</v>
      </c>
      <c r="D4155" s="4" t="s">
        <v>418</v>
      </c>
      <c r="E4155" s="4" t="s">
        <v>419</v>
      </c>
      <c r="F4155" s="4" t="s">
        <v>3743</v>
      </c>
      <c r="G4155" s="4" t="s">
        <v>158</v>
      </c>
      <c r="H4155" s="4" t="s">
        <v>163</v>
      </c>
      <c r="I4155" s="16"/>
      <c r="J4155" s="16"/>
      <c r="K4155" s="16"/>
      <c r="L4155" s="16"/>
      <c r="M4155" s="16"/>
      <c r="N4155" s="16"/>
      <c r="O4155" s="17" t="str">
        <f>IFERROR(K4155/I4155,"")</f>
        <v/>
      </c>
      <c r="P4155" s="17" t="str">
        <f>IFERROR(L4155/J4155,"")</f>
        <v/>
      </c>
      <c r="Q4155" s="16"/>
      <c r="R4155" s="16"/>
      <c r="S4155" s="16"/>
      <c r="T4155" s="16"/>
      <c r="U4155" s="16"/>
      <c r="V4155" s="16"/>
      <c r="W4155" s="16"/>
      <c r="X4155" s="16"/>
      <c r="Y4155" s="16"/>
      <c r="Z4155" s="16"/>
      <c r="AA4155" s="16" t="str">
        <f>IF(COUNT(Q4155:Z4155)=0,"",SUM(Q4155:Q4155))</f>
        <v/>
      </c>
      <c r="AB4155" s="16" t="str">
        <f>IF(COUNT(Q4155:Z4155)=0,"",SUM(R4155:S4155))</f>
        <v/>
      </c>
      <c r="AC4155" s="16" t="str">
        <f>IF(COUNT(Q4155:Z4155)=0,"",SUM(T4155:V4155))</f>
        <v/>
      </c>
      <c r="AD4155" s="16" t="str">
        <f>IF(COUNT(Q4155:Z4155)=0,"",SUM(W4155:Y4155))</f>
        <v/>
      </c>
      <c r="AE4155" s="16" t="str">
        <f>IF(COUNT(Q4155:Z4155)=0,"",SUM(Z4155:Z4155))</f>
        <v/>
      </c>
      <c r="AF4155" s="16" t="str">
        <f>IF(COUNT(Q4155:Z4155)=0,"",SUM(Q4155:Z4155))</f>
        <v/>
      </c>
      <c r="AG4155" s="17" t="str">
        <f>IFERROR((AA4155+AB4155)/AF4155,"")</f>
        <v/>
      </c>
      <c r="AH4155" s="16"/>
    </row>
    <row r="4156" spans="1:34" x14ac:dyDescent="0.2">
      <c r="A4156" s="4" t="s">
        <v>21</v>
      </c>
      <c r="B4156" s="4" t="s">
        <v>129</v>
      </c>
      <c r="C4156" s="4" t="s">
        <v>1036</v>
      </c>
      <c r="D4156" s="4" t="s">
        <v>418</v>
      </c>
      <c r="E4156" s="4" t="s">
        <v>419</v>
      </c>
      <c r="F4156" s="4" t="s">
        <v>3744</v>
      </c>
      <c r="G4156" s="4" t="s">
        <v>158</v>
      </c>
      <c r="H4156" s="4" t="s">
        <v>167</v>
      </c>
      <c r="I4156" s="16"/>
      <c r="J4156" s="16"/>
      <c r="K4156" s="16"/>
      <c r="L4156" s="16"/>
      <c r="M4156" s="16"/>
      <c r="N4156" s="16"/>
      <c r="O4156" s="17" t="str">
        <f>IFERROR(K4156/I4156,"")</f>
        <v/>
      </c>
      <c r="P4156" s="17" t="str">
        <f>IFERROR(L4156/J4156,"")</f>
        <v/>
      </c>
      <c r="Q4156" s="16"/>
      <c r="R4156" s="16"/>
      <c r="S4156" s="16"/>
      <c r="T4156" s="16"/>
      <c r="U4156" s="16"/>
      <c r="V4156" s="16"/>
      <c r="W4156" s="16"/>
      <c r="X4156" s="16"/>
      <c r="Y4156" s="16"/>
      <c r="Z4156" s="16"/>
      <c r="AA4156" s="16" t="str">
        <f>IF(COUNT(Q4156:Z4156)=0,"",SUM(Q4156:Q4156))</f>
        <v/>
      </c>
      <c r="AB4156" s="16" t="str">
        <f>IF(COUNT(Q4156:Z4156)=0,"",SUM(R4156:S4156))</f>
        <v/>
      </c>
      <c r="AC4156" s="16" t="str">
        <f>IF(COUNT(Q4156:Z4156)=0,"",SUM(T4156:V4156))</f>
        <v/>
      </c>
      <c r="AD4156" s="16" t="str">
        <f>IF(COUNT(Q4156:Z4156)=0,"",SUM(W4156:Y4156))</f>
        <v/>
      </c>
      <c r="AE4156" s="16" t="str">
        <f>IF(COUNT(Q4156:Z4156)=0,"",SUM(Z4156:Z4156))</f>
        <v/>
      </c>
      <c r="AF4156" s="16" t="str">
        <f>IF(COUNT(Q4156:Z4156)=0,"",SUM(Q4156:Z4156))</f>
        <v/>
      </c>
      <c r="AG4156" s="17" t="str">
        <f>IFERROR((AA4156+AB4156)/AF4156,"")</f>
        <v/>
      </c>
      <c r="AH4156" s="16"/>
    </row>
    <row r="4157" spans="1:34" x14ac:dyDescent="0.2">
      <c r="A4157" s="4" t="s">
        <v>21</v>
      </c>
      <c r="B4157" s="4" t="s">
        <v>129</v>
      </c>
      <c r="C4157" s="4" t="s">
        <v>1036</v>
      </c>
      <c r="D4157" s="4" t="s">
        <v>418</v>
      </c>
      <c r="E4157" s="4" t="s">
        <v>419</v>
      </c>
      <c r="F4157" s="4" t="s">
        <v>3745</v>
      </c>
      <c r="G4157" s="4" t="s">
        <v>158</v>
      </c>
      <c r="H4157" s="4" t="s">
        <v>164</v>
      </c>
      <c r="I4157" s="16"/>
      <c r="J4157" s="16"/>
      <c r="K4157" s="16"/>
      <c r="L4157" s="16"/>
      <c r="M4157" s="16"/>
      <c r="N4157" s="16"/>
      <c r="O4157" s="17" t="str">
        <f>IFERROR(K4157/I4157,"")</f>
        <v/>
      </c>
      <c r="P4157" s="17" t="str">
        <f>IFERROR(L4157/J4157,"")</f>
        <v/>
      </c>
      <c r="Q4157" s="16"/>
      <c r="R4157" s="16"/>
      <c r="S4157" s="16"/>
      <c r="T4157" s="16"/>
      <c r="U4157" s="16"/>
      <c r="V4157" s="16"/>
      <c r="W4157" s="16"/>
      <c r="X4157" s="16"/>
      <c r="Y4157" s="16"/>
      <c r="Z4157" s="16"/>
      <c r="AA4157" s="16" t="str">
        <f>IF(COUNT(Q4157:Z4157)=0,"",SUM(Q4157:Q4157))</f>
        <v/>
      </c>
      <c r="AB4157" s="16" t="str">
        <f>IF(COUNT(Q4157:Z4157)=0,"",SUM(R4157:S4157))</f>
        <v/>
      </c>
      <c r="AC4157" s="16" t="str">
        <f>IF(COUNT(Q4157:Z4157)=0,"",SUM(T4157:V4157))</f>
        <v/>
      </c>
      <c r="AD4157" s="16" t="str">
        <f>IF(COUNT(Q4157:Z4157)=0,"",SUM(W4157:Y4157))</f>
        <v/>
      </c>
      <c r="AE4157" s="16" t="str">
        <f>IF(COUNT(Q4157:Z4157)=0,"",SUM(Z4157:Z4157))</f>
        <v/>
      </c>
      <c r="AF4157" s="16" t="str">
        <f>IF(COUNT(Q4157:Z4157)=0,"",SUM(Q4157:Z4157))</f>
        <v/>
      </c>
      <c r="AG4157" s="17" t="str">
        <f>IFERROR((AA4157+AB4157)/AF4157,"")</f>
        <v/>
      </c>
      <c r="AH4157" s="16"/>
    </row>
    <row r="4158" spans="1:34" x14ac:dyDescent="0.2">
      <c r="A4158" s="4" t="s">
        <v>21</v>
      </c>
      <c r="B4158" s="4" t="s">
        <v>129</v>
      </c>
      <c r="C4158" s="4" t="s">
        <v>1036</v>
      </c>
      <c r="D4158" s="4" t="s">
        <v>418</v>
      </c>
      <c r="E4158" s="4" t="s">
        <v>419</v>
      </c>
      <c r="F4158" s="4" t="s">
        <v>3746</v>
      </c>
      <c r="G4158" s="4" t="s">
        <v>158</v>
      </c>
      <c r="H4158" s="4" t="s">
        <v>164</v>
      </c>
      <c r="I4158" s="16"/>
      <c r="J4158" s="16"/>
      <c r="K4158" s="16"/>
      <c r="L4158" s="16"/>
      <c r="M4158" s="16"/>
      <c r="N4158" s="16"/>
      <c r="O4158" s="17" t="str">
        <f>IFERROR(K4158/I4158,"")</f>
        <v/>
      </c>
      <c r="P4158" s="17" t="str">
        <f>IFERROR(L4158/J4158,"")</f>
        <v/>
      </c>
      <c r="Q4158" s="16"/>
      <c r="R4158" s="16"/>
      <c r="S4158" s="16"/>
      <c r="T4158" s="16"/>
      <c r="U4158" s="16"/>
      <c r="V4158" s="16"/>
      <c r="W4158" s="16"/>
      <c r="X4158" s="16"/>
      <c r="Y4158" s="16"/>
      <c r="Z4158" s="16"/>
      <c r="AA4158" s="16" t="str">
        <f>IF(COUNT(Q4158:Z4158)=0,"",SUM(Q4158:Q4158))</f>
        <v/>
      </c>
      <c r="AB4158" s="16" t="str">
        <f>IF(COUNT(Q4158:Z4158)=0,"",SUM(R4158:S4158))</f>
        <v/>
      </c>
      <c r="AC4158" s="16" t="str">
        <f>IF(COUNT(Q4158:Z4158)=0,"",SUM(T4158:V4158))</f>
        <v/>
      </c>
      <c r="AD4158" s="16" t="str">
        <f>IF(COUNT(Q4158:Z4158)=0,"",SUM(W4158:Y4158))</f>
        <v/>
      </c>
      <c r="AE4158" s="16" t="str">
        <f>IF(COUNT(Q4158:Z4158)=0,"",SUM(Z4158:Z4158))</f>
        <v/>
      </c>
      <c r="AF4158" s="16" t="str">
        <f>IF(COUNT(Q4158:Z4158)=0,"",SUM(Q4158:Z4158))</f>
        <v/>
      </c>
      <c r="AG4158" s="17" t="str">
        <f>IFERROR((AA4158+AB4158)/AF4158,"")</f>
        <v/>
      </c>
      <c r="AH4158" s="16"/>
    </row>
    <row r="4159" spans="1:34" x14ac:dyDescent="0.2">
      <c r="A4159" s="4" t="s">
        <v>21</v>
      </c>
      <c r="B4159" s="4" t="s">
        <v>129</v>
      </c>
      <c r="C4159" s="4" t="s">
        <v>1036</v>
      </c>
      <c r="D4159" s="4" t="s">
        <v>418</v>
      </c>
      <c r="E4159" s="4" t="s">
        <v>419</v>
      </c>
      <c r="F4159" s="4" t="s">
        <v>3747</v>
      </c>
      <c r="G4159" s="4" t="s">
        <v>158</v>
      </c>
      <c r="H4159" s="4" t="s">
        <v>164</v>
      </c>
      <c r="I4159" s="16"/>
      <c r="J4159" s="16"/>
      <c r="K4159" s="16"/>
      <c r="L4159" s="16"/>
      <c r="M4159" s="16"/>
      <c r="N4159" s="16"/>
      <c r="O4159" s="17" t="str">
        <f>IFERROR(K4159/I4159,"")</f>
        <v/>
      </c>
      <c r="P4159" s="17" t="str">
        <f>IFERROR(L4159/J4159,"")</f>
        <v/>
      </c>
      <c r="Q4159" s="16"/>
      <c r="R4159" s="16"/>
      <c r="S4159" s="16"/>
      <c r="T4159" s="16"/>
      <c r="U4159" s="16"/>
      <c r="V4159" s="16"/>
      <c r="W4159" s="16"/>
      <c r="X4159" s="16"/>
      <c r="Y4159" s="16"/>
      <c r="Z4159" s="16"/>
      <c r="AA4159" s="16" t="str">
        <f>IF(COUNT(Q4159:Z4159)=0,"",SUM(Q4159:Q4159))</f>
        <v/>
      </c>
      <c r="AB4159" s="16" t="str">
        <f>IF(COUNT(Q4159:Z4159)=0,"",SUM(R4159:S4159))</f>
        <v/>
      </c>
      <c r="AC4159" s="16" t="str">
        <f>IF(COUNT(Q4159:Z4159)=0,"",SUM(T4159:V4159))</f>
        <v/>
      </c>
      <c r="AD4159" s="16" t="str">
        <f>IF(COUNT(Q4159:Z4159)=0,"",SUM(W4159:Y4159))</f>
        <v/>
      </c>
      <c r="AE4159" s="16" t="str">
        <f>IF(COUNT(Q4159:Z4159)=0,"",SUM(Z4159:Z4159))</f>
        <v/>
      </c>
      <c r="AF4159" s="16" t="str">
        <f>IF(COUNT(Q4159:Z4159)=0,"",SUM(Q4159:Z4159))</f>
        <v/>
      </c>
      <c r="AG4159" s="17" t="str">
        <f>IFERROR((AA4159+AB4159)/AF4159,"")</f>
        <v/>
      </c>
      <c r="AH4159" s="16"/>
    </row>
    <row r="4160" spans="1:34" x14ac:dyDescent="0.2">
      <c r="A4160" s="4" t="s">
        <v>21</v>
      </c>
      <c r="B4160" s="4" t="s">
        <v>129</v>
      </c>
      <c r="C4160" s="4" t="s">
        <v>1036</v>
      </c>
      <c r="D4160" s="4" t="s">
        <v>418</v>
      </c>
      <c r="E4160" s="4" t="s">
        <v>419</v>
      </c>
      <c r="F4160" s="4" t="s">
        <v>3748</v>
      </c>
      <c r="G4160" s="4" t="s">
        <v>158</v>
      </c>
      <c r="H4160" s="4" t="s">
        <v>163</v>
      </c>
      <c r="I4160" s="16"/>
      <c r="J4160" s="16"/>
      <c r="K4160" s="16"/>
      <c r="L4160" s="16"/>
      <c r="M4160" s="16"/>
      <c r="N4160" s="16"/>
      <c r="O4160" s="17" t="str">
        <f>IFERROR(K4160/I4160,"")</f>
        <v/>
      </c>
      <c r="P4160" s="17" t="str">
        <f>IFERROR(L4160/J4160,"")</f>
        <v/>
      </c>
      <c r="Q4160" s="16"/>
      <c r="R4160" s="16"/>
      <c r="S4160" s="16"/>
      <c r="T4160" s="16"/>
      <c r="U4160" s="16"/>
      <c r="V4160" s="16"/>
      <c r="W4160" s="16"/>
      <c r="X4160" s="16"/>
      <c r="Y4160" s="16"/>
      <c r="Z4160" s="16"/>
      <c r="AA4160" s="16" t="str">
        <f>IF(COUNT(Q4160:Z4160)=0,"",SUM(Q4160:Q4160))</f>
        <v/>
      </c>
      <c r="AB4160" s="16" t="str">
        <f>IF(COUNT(Q4160:Z4160)=0,"",SUM(R4160:S4160))</f>
        <v/>
      </c>
      <c r="AC4160" s="16" t="str">
        <f>IF(COUNT(Q4160:Z4160)=0,"",SUM(T4160:V4160))</f>
        <v/>
      </c>
      <c r="AD4160" s="16" t="str">
        <f>IF(COUNT(Q4160:Z4160)=0,"",SUM(W4160:Y4160))</f>
        <v/>
      </c>
      <c r="AE4160" s="16" t="str">
        <f>IF(COUNT(Q4160:Z4160)=0,"",SUM(Z4160:Z4160))</f>
        <v/>
      </c>
      <c r="AF4160" s="16" t="str">
        <f>IF(COUNT(Q4160:Z4160)=0,"",SUM(Q4160:Z4160))</f>
        <v/>
      </c>
      <c r="AG4160" s="17" t="str">
        <f>IFERROR((AA4160+AB4160)/AF4160,"")</f>
        <v/>
      </c>
      <c r="AH4160" s="16"/>
    </row>
    <row r="4161" spans="1:34" x14ac:dyDescent="0.2">
      <c r="A4161" s="4" t="s">
        <v>21</v>
      </c>
      <c r="B4161" s="4" t="s">
        <v>129</v>
      </c>
      <c r="C4161" s="4" t="s">
        <v>1036</v>
      </c>
      <c r="D4161" s="4" t="s">
        <v>418</v>
      </c>
      <c r="E4161" s="4" t="s">
        <v>419</v>
      </c>
      <c r="F4161" s="4" t="s">
        <v>3749</v>
      </c>
      <c r="G4161" s="4" t="s">
        <v>158</v>
      </c>
      <c r="H4161" s="4" t="s">
        <v>164</v>
      </c>
      <c r="I4161" s="16"/>
      <c r="J4161" s="16"/>
      <c r="K4161" s="16"/>
      <c r="L4161" s="16"/>
      <c r="M4161" s="16"/>
      <c r="N4161" s="16"/>
      <c r="O4161" s="17" t="str">
        <f>IFERROR(K4161/I4161,"")</f>
        <v/>
      </c>
      <c r="P4161" s="17" t="str">
        <f>IFERROR(L4161/J4161,"")</f>
        <v/>
      </c>
      <c r="Q4161" s="16"/>
      <c r="R4161" s="16"/>
      <c r="S4161" s="16"/>
      <c r="T4161" s="16"/>
      <c r="U4161" s="16"/>
      <c r="V4161" s="16"/>
      <c r="W4161" s="16"/>
      <c r="X4161" s="16"/>
      <c r="Y4161" s="16"/>
      <c r="Z4161" s="16"/>
      <c r="AA4161" s="16" t="str">
        <f>IF(COUNT(Q4161:Z4161)=0,"",SUM(Q4161:Q4161))</f>
        <v/>
      </c>
      <c r="AB4161" s="16" t="str">
        <f>IF(COUNT(Q4161:Z4161)=0,"",SUM(R4161:S4161))</f>
        <v/>
      </c>
      <c r="AC4161" s="16" t="str">
        <f>IF(COUNT(Q4161:Z4161)=0,"",SUM(T4161:V4161))</f>
        <v/>
      </c>
      <c r="AD4161" s="16" t="str">
        <f>IF(COUNT(Q4161:Z4161)=0,"",SUM(W4161:Y4161))</f>
        <v/>
      </c>
      <c r="AE4161" s="16" t="str">
        <f>IF(COUNT(Q4161:Z4161)=0,"",SUM(Z4161:Z4161))</f>
        <v/>
      </c>
      <c r="AF4161" s="16" t="str">
        <f>IF(COUNT(Q4161:Z4161)=0,"",SUM(Q4161:Z4161))</f>
        <v/>
      </c>
      <c r="AG4161" s="17" t="str">
        <f>IFERROR((AA4161+AB4161)/AF4161,"")</f>
        <v/>
      </c>
      <c r="AH4161" s="16"/>
    </row>
    <row r="4162" spans="1:34" x14ac:dyDescent="0.2">
      <c r="A4162" s="4" t="s">
        <v>21</v>
      </c>
      <c r="B4162" s="4" t="s">
        <v>129</v>
      </c>
      <c r="C4162" s="4" t="s">
        <v>1036</v>
      </c>
      <c r="D4162" s="4" t="s">
        <v>418</v>
      </c>
      <c r="E4162" s="4" t="s">
        <v>419</v>
      </c>
      <c r="F4162" s="4" t="s">
        <v>3750</v>
      </c>
      <c r="G4162" s="4" t="s">
        <v>158</v>
      </c>
      <c r="H4162" s="4" t="s">
        <v>165</v>
      </c>
      <c r="I4162" s="16"/>
      <c r="J4162" s="16"/>
      <c r="K4162" s="16"/>
      <c r="L4162" s="16"/>
      <c r="M4162" s="16"/>
      <c r="N4162" s="16"/>
      <c r="O4162" s="17" t="str">
        <f>IFERROR(K4162/I4162,"")</f>
        <v/>
      </c>
      <c r="P4162" s="17" t="str">
        <f>IFERROR(L4162/J4162,"")</f>
        <v/>
      </c>
      <c r="Q4162" s="16"/>
      <c r="R4162" s="16"/>
      <c r="S4162" s="16"/>
      <c r="T4162" s="16"/>
      <c r="U4162" s="16"/>
      <c r="V4162" s="16"/>
      <c r="W4162" s="16"/>
      <c r="X4162" s="16"/>
      <c r="Y4162" s="16"/>
      <c r="Z4162" s="16"/>
      <c r="AA4162" s="16" t="str">
        <f>IF(COUNT(Q4162:Z4162)=0,"",SUM(Q4162:Q4162))</f>
        <v/>
      </c>
      <c r="AB4162" s="16" t="str">
        <f>IF(COUNT(Q4162:Z4162)=0,"",SUM(R4162:S4162))</f>
        <v/>
      </c>
      <c r="AC4162" s="16" t="str">
        <f>IF(COUNT(Q4162:Z4162)=0,"",SUM(T4162:V4162))</f>
        <v/>
      </c>
      <c r="AD4162" s="16" t="str">
        <f>IF(COUNT(Q4162:Z4162)=0,"",SUM(W4162:Y4162))</f>
        <v/>
      </c>
      <c r="AE4162" s="16" t="str">
        <f>IF(COUNT(Q4162:Z4162)=0,"",SUM(Z4162:Z4162))</f>
        <v/>
      </c>
      <c r="AF4162" s="16" t="str">
        <f>IF(COUNT(Q4162:Z4162)=0,"",SUM(Q4162:Z4162))</f>
        <v/>
      </c>
      <c r="AG4162" s="17" t="str">
        <f>IFERROR((AA4162+AB4162)/AF4162,"")</f>
        <v/>
      </c>
      <c r="AH4162" s="16"/>
    </row>
    <row r="4163" spans="1:34" x14ac:dyDescent="0.2">
      <c r="A4163" s="4" t="s">
        <v>21</v>
      </c>
      <c r="B4163" s="4" t="s">
        <v>129</v>
      </c>
      <c r="C4163" s="4" t="s">
        <v>1036</v>
      </c>
      <c r="D4163" s="4" t="s">
        <v>418</v>
      </c>
      <c r="E4163" s="4" t="s">
        <v>419</v>
      </c>
      <c r="F4163" s="4" t="s">
        <v>3751</v>
      </c>
      <c r="G4163" s="4" t="s">
        <v>158</v>
      </c>
      <c r="H4163" s="4" t="s">
        <v>163</v>
      </c>
      <c r="I4163" s="16"/>
      <c r="J4163" s="16"/>
      <c r="K4163" s="16"/>
      <c r="L4163" s="16"/>
      <c r="M4163" s="16"/>
      <c r="N4163" s="16"/>
      <c r="O4163" s="17" t="str">
        <f>IFERROR(K4163/I4163,"")</f>
        <v/>
      </c>
      <c r="P4163" s="17" t="str">
        <f>IFERROR(L4163/J4163,"")</f>
        <v/>
      </c>
      <c r="Q4163" s="16"/>
      <c r="R4163" s="16"/>
      <c r="S4163" s="16"/>
      <c r="T4163" s="16"/>
      <c r="U4163" s="16"/>
      <c r="V4163" s="16"/>
      <c r="W4163" s="16"/>
      <c r="X4163" s="16"/>
      <c r="Y4163" s="16"/>
      <c r="Z4163" s="16"/>
      <c r="AA4163" s="16" t="str">
        <f>IF(COUNT(Q4163:Z4163)=0,"",SUM(Q4163:Q4163))</f>
        <v/>
      </c>
      <c r="AB4163" s="16" t="str">
        <f>IF(COUNT(Q4163:Z4163)=0,"",SUM(R4163:S4163))</f>
        <v/>
      </c>
      <c r="AC4163" s="16" t="str">
        <f>IF(COUNT(Q4163:Z4163)=0,"",SUM(T4163:V4163))</f>
        <v/>
      </c>
      <c r="AD4163" s="16" t="str">
        <f>IF(COUNT(Q4163:Z4163)=0,"",SUM(W4163:Y4163))</f>
        <v/>
      </c>
      <c r="AE4163" s="16" t="str">
        <f>IF(COUNT(Q4163:Z4163)=0,"",SUM(Z4163:Z4163))</f>
        <v/>
      </c>
      <c r="AF4163" s="16" t="str">
        <f>IF(COUNT(Q4163:Z4163)=0,"",SUM(Q4163:Z4163))</f>
        <v/>
      </c>
      <c r="AG4163" s="17" t="str">
        <f>IFERROR((AA4163+AB4163)/AF4163,"")</f>
        <v/>
      </c>
      <c r="AH4163" s="16"/>
    </row>
    <row r="4164" spans="1:34" x14ac:dyDescent="0.2">
      <c r="A4164" s="4" t="s">
        <v>21</v>
      </c>
      <c r="B4164" s="4" t="s">
        <v>129</v>
      </c>
      <c r="C4164" s="4" t="s">
        <v>1036</v>
      </c>
      <c r="D4164" s="4" t="s">
        <v>418</v>
      </c>
      <c r="E4164" s="4" t="s">
        <v>419</v>
      </c>
      <c r="F4164" s="4" t="s">
        <v>3752</v>
      </c>
      <c r="G4164" s="4" t="s">
        <v>158</v>
      </c>
      <c r="H4164" s="4" t="s">
        <v>164</v>
      </c>
      <c r="I4164" s="16"/>
      <c r="J4164" s="16"/>
      <c r="K4164" s="16"/>
      <c r="L4164" s="16"/>
      <c r="M4164" s="16"/>
      <c r="N4164" s="16"/>
      <c r="O4164" s="17" t="str">
        <f>IFERROR(K4164/I4164,"")</f>
        <v/>
      </c>
      <c r="P4164" s="17" t="str">
        <f>IFERROR(L4164/J4164,"")</f>
        <v/>
      </c>
      <c r="Q4164" s="16"/>
      <c r="R4164" s="16"/>
      <c r="S4164" s="16"/>
      <c r="T4164" s="16"/>
      <c r="U4164" s="16"/>
      <c r="V4164" s="16"/>
      <c r="W4164" s="16"/>
      <c r="X4164" s="16"/>
      <c r="Y4164" s="16"/>
      <c r="Z4164" s="16"/>
      <c r="AA4164" s="16" t="str">
        <f>IF(COUNT(Q4164:Z4164)=0,"",SUM(Q4164:Q4164))</f>
        <v/>
      </c>
      <c r="AB4164" s="16" t="str">
        <f>IF(COUNT(Q4164:Z4164)=0,"",SUM(R4164:S4164))</f>
        <v/>
      </c>
      <c r="AC4164" s="16" t="str">
        <f>IF(COUNT(Q4164:Z4164)=0,"",SUM(T4164:V4164))</f>
        <v/>
      </c>
      <c r="AD4164" s="16" t="str">
        <f>IF(COUNT(Q4164:Z4164)=0,"",SUM(W4164:Y4164))</f>
        <v/>
      </c>
      <c r="AE4164" s="16" t="str">
        <f>IF(COUNT(Q4164:Z4164)=0,"",SUM(Z4164:Z4164))</f>
        <v/>
      </c>
      <c r="AF4164" s="16" t="str">
        <f>IF(COUNT(Q4164:Z4164)=0,"",SUM(Q4164:Z4164))</f>
        <v/>
      </c>
      <c r="AG4164" s="17" t="str">
        <f>IFERROR((AA4164+AB4164)/AF4164,"")</f>
        <v/>
      </c>
      <c r="AH4164" s="16"/>
    </row>
    <row r="4165" spans="1:34" x14ac:dyDescent="0.2">
      <c r="A4165" s="4" t="s">
        <v>21</v>
      </c>
      <c r="B4165" s="4" t="s">
        <v>129</v>
      </c>
      <c r="C4165" s="4" t="s">
        <v>1036</v>
      </c>
      <c r="D4165" s="4" t="s">
        <v>418</v>
      </c>
      <c r="E4165" s="4" t="s">
        <v>419</v>
      </c>
      <c r="F4165" s="4" t="s">
        <v>3753</v>
      </c>
      <c r="G4165" s="4" t="s">
        <v>158</v>
      </c>
      <c r="H4165" s="4" t="s">
        <v>163</v>
      </c>
      <c r="I4165" s="16"/>
      <c r="J4165" s="16"/>
      <c r="K4165" s="16"/>
      <c r="L4165" s="16"/>
      <c r="M4165" s="16"/>
      <c r="N4165" s="16"/>
      <c r="O4165" s="17" t="str">
        <f>IFERROR(K4165/I4165,"")</f>
        <v/>
      </c>
      <c r="P4165" s="17" t="str">
        <f>IFERROR(L4165/J4165,"")</f>
        <v/>
      </c>
      <c r="Q4165" s="16"/>
      <c r="R4165" s="16"/>
      <c r="S4165" s="16"/>
      <c r="T4165" s="16"/>
      <c r="U4165" s="16"/>
      <c r="V4165" s="16"/>
      <c r="W4165" s="16"/>
      <c r="X4165" s="16"/>
      <c r="Y4165" s="16"/>
      <c r="Z4165" s="16"/>
      <c r="AA4165" s="16" t="str">
        <f>IF(COUNT(Q4165:Z4165)=0,"",SUM(Q4165:Q4165))</f>
        <v/>
      </c>
      <c r="AB4165" s="16" t="str">
        <f>IF(COUNT(Q4165:Z4165)=0,"",SUM(R4165:S4165))</f>
        <v/>
      </c>
      <c r="AC4165" s="16" t="str">
        <f>IF(COUNT(Q4165:Z4165)=0,"",SUM(T4165:V4165))</f>
        <v/>
      </c>
      <c r="AD4165" s="16" t="str">
        <f>IF(COUNT(Q4165:Z4165)=0,"",SUM(W4165:Y4165))</f>
        <v/>
      </c>
      <c r="AE4165" s="16" t="str">
        <f>IF(COUNT(Q4165:Z4165)=0,"",SUM(Z4165:Z4165))</f>
        <v/>
      </c>
      <c r="AF4165" s="16" t="str">
        <f>IF(COUNT(Q4165:Z4165)=0,"",SUM(Q4165:Z4165))</f>
        <v/>
      </c>
      <c r="AG4165" s="17" t="str">
        <f>IFERROR((AA4165+AB4165)/AF4165,"")</f>
        <v/>
      </c>
      <c r="AH4165" s="16"/>
    </row>
    <row r="4166" spans="1:34" x14ac:dyDescent="0.2">
      <c r="A4166" s="4" t="s">
        <v>21</v>
      </c>
      <c r="B4166" s="4" t="s">
        <v>129</v>
      </c>
      <c r="C4166" s="4" t="s">
        <v>1036</v>
      </c>
      <c r="D4166" s="4" t="s">
        <v>771</v>
      </c>
      <c r="E4166" s="4" t="s">
        <v>772</v>
      </c>
      <c r="F4166" s="4" t="s">
        <v>3754</v>
      </c>
      <c r="G4166" s="4" t="s">
        <v>158</v>
      </c>
      <c r="H4166" s="4" t="s">
        <v>165</v>
      </c>
      <c r="I4166" s="16">
        <v>760</v>
      </c>
      <c r="J4166" s="16">
        <v>22635</v>
      </c>
      <c r="K4166" s="16">
        <v>728</v>
      </c>
      <c r="L4166" s="16">
        <v>4146</v>
      </c>
      <c r="M4166" s="16">
        <v>263</v>
      </c>
      <c r="N4166" s="16">
        <v>6939</v>
      </c>
      <c r="O4166" s="17">
        <f>IFERROR(K4166/I4166,"")</f>
        <v>0.95789473684210524</v>
      </c>
      <c r="P4166" s="17">
        <f>IFERROR(L4166/J4166,"")</f>
        <v>0.18316766070245197</v>
      </c>
      <c r="Q4166" s="16"/>
      <c r="R4166" s="16">
        <v>21</v>
      </c>
      <c r="S4166" s="16">
        <v>0</v>
      </c>
      <c r="T4166" s="16">
        <v>562</v>
      </c>
      <c r="U4166" s="16">
        <v>96</v>
      </c>
      <c r="V4166" s="16">
        <v>658</v>
      </c>
      <c r="W4166" s="16">
        <v>0</v>
      </c>
      <c r="X4166" s="16">
        <v>2588</v>
      </c>
      <c r="Y4166" s="16">
        <v>0</v>
      </c>
      <c r="Z4166" s="16">
        <v>941</v>
      </c>
      <c r="AA4166" s="16">
        <f>IF(COUNT(Q4166:Z4166)=0,"",SUM(Q4166:Q4166))</f>
        <v>0</v>
      </c>
      <c r="AB4166" s="16">
        <f>IF(COUNT(Q4166:Z4166)=0,"",SUM(R4166:S4166))</f>
        <v>21</v>
      </c>
      <c r="AC4166" s="16">
        <f>IF(COUNT(Q4166:Z4166)=0,"",SUM(T4166:V4166))</f>
        <v>1316</v>
      </c>
      <c r="AD4166" s="16">
        <f>IF(COUNT(Q4166:Z4166)=0,"",SUM(W4166:Y4166))</f>
        <v>2588</v>
      </c>
      <c r="AE4166" s="16">
        <f>IF(COUNT(Q4166:Z4166)=0,"",SUM(Z4166:Z4166))</f>
        <v>941</v>
      </c>
      <c r="AF4166" s="16">
        <f>IF(COUNT(Q4166:Z4166)=0,"",SUM(Q4166:Z4166))</f>
        <v>4866</v>
      </c>
      <c r="AG4166" s="17">
        <f>IFERROR((AA4166+AB4166)/AF4166,"")</f>
        <v>4.3156596794081377E-3</v>
      </c>
      <c r="AH4166" s="16">
        <v>46</v>
      </c>
    </row>
    <row r="4167" spans="1:34" x14ac:dyDescent="0.2">
      <c r="A4167" s="4" t="s">
        <v>21</v>
      </c>
      <c r="B4167" s="4" t="s">
        <v>129</v>
      </c>
      <c r="C4167" s="4" t="s">
        <v>1036</v>
      </c>
      <c r="D4167" s="4" t="s">
        <v>771</v>
      </c>
      <c r="E4167" s="4" t="s">
        <v>772</v>
      </c>
      <c r="F4167" s="4" t="s">
        <v>3760</v>
      </c>
      <c r="G4167" s="4" t="s">
        <v>158</v>
      </c>
      <c r="H4167" s="4" t="s">
        <v>165</v>
      </c>
      <c r="I4167" s="16"/>
      <c r="J4167" s="16"/>
      <c r="K4167" s="16"/>
      <c r="L4167" s="16"/>
      <c r="M4167" s="16"/>
      <c r="N4167" s="16"/>
      <c r="O4167" s="17" t="str">
        <f>IFERROR(K4167/I4167,"")</f>
        <v/>
      </c>
      <c r="P4167" s="17" t="str">
        <f>IFERROR(L4167/J4167,"")</f>
        <v/>
      </c>
      <c r="Q4167" s="16"/>
      <c r="R4167" s="16"/>
      <c r="S4167" s="16"/>
      <c r="T4167" s="16"/>
      <c r="U4167" s="16"/>
      <c r="V4167" s="16"/>
      <c r="W4167" s="16"/>
      <c r="X4167" s="16"/>
      <c r="Y4167" s="16"/>
      <c r="Z4167" s="16"/>
      <c r="AA4167" s="16" t="str">
        <f>IF(COUNT(Q4167:Z4167)=0,"",SUM(Q4167:Q4167))</f>
        <v/>
      </c>
      <c r="AB4167" s="16" t="str">
        <f>IF(COUNT(Q4167:Z4167)=0,"",SUM(R4167:S4167))</f>
        <v/>
      </c>
      <c r="AC4167" s="16" t="str">
        <f>IF(COUNT(Q4167:Z4167)=0,"",SUM(T4167:V4167))</f>
        <v/>
      </c>
      <c r="AD4167" s="16" t="str">
        <f>IF(COUNT(Q4167:Z4167)=0,"",SUM(W4167:Y4167))</f>
        <v/>
      </c>
      <c r="AE4167" s="16" t="str">
        <f>IF(COUNT(Q4167:Z4167)=0,"",SUM(Z4167:Z4167))</f>
        <v/>
      </c>
      <c r="AF4167" s="16" t="str">
        <f>IF(COUNT(Q4167:Z4167)=0,"",SUM(Q4167:Z4167))</f>
        <v/>
      </c>
      <c r="AG4167" s="17" t="str">
        <f>IFERROR((AA4167+AB4167)/AF4167,"")</f>
        <v/>
      </c>
      <c r="AH4167" s="16"/>
    </row>
    <row r="4168" spans="1:34" x14ac:dyDescent="0.2">
      <c r="A4168" s="4" t="s">
        <v>21</v>
      </c>
      <c r="B4168" s="4" t="s">
        <v>129</v>
      </c>
      <c r="C4168" s="4" t="s">
        <v>1036</v>
      </c>
      <c r="D4168" s="4" t="s">
        <v>771</v>
      </c>
      <c r="E4168" s="4" t="s">
        <v>772</v>
      </c>
      <c r="F4168" s="4" t="s">
        <v>3761</v>
      </c>
      <c r="G4168" s="4" t="s">
        <v>158</v>
      </c>
      <c r="H4168" s="4" t="s">
        <v>165</v>
      </c>
      <c r="I4168" s="16"/>
      <c r="J4168" s="16"/>
      <c r="K4168" s="16"/>
      <c r="L4168" s="16"/>
      <c r="M4168" s="16"/>
      <c r="N4168" s="16"/>
      <c r="O4168" s="17" t="str">
        <f>IFERROR(K4168/I4168,"")</f>
        <v/>
      </c>
      <c r="P4168" s="17" t="str">
        <f>IFERROR(L4168/J4168,"")</f>
        <v/>
      </c>
      <c r="Q4168" s="16"/>
      <c r="R4168" s="16"/>
      <c r="S4168" s="16"/>
      <c r="T4168" s="16"/>
      <c r="U4168" s="16"/>
      <c r="V4168" s="16"/>
      <c r="W4168" s="16"/>
      <c r="X4168" s="16"/>
      <c r="Y4168" s="16"/>
      <c r="Z4168" s="16"/>
      <c r="AA4168" s="16" t="str">
        <f>IF(COUNT(Q4168:Z4168)=0,"",SUM(Q4168:Q4168))</f>
        <v/>
      </c>
      <c r="AB4168" s="16" t="str">
        <f>IF(COUNT(Q4168:Z4168)=0,"",SUM(R4168:S4168))</f>
        <v/>
      </c>
      <c r="AC4168" s="16" t="str">
        <f>IF(COUNT(Q4168:Z4168)=0,"",SUM(T4168:V4168))</f>
        <v/>
      </c>
      <c r="AD4168" s="16" t="str">
        <f>IF(COUNT(Q4168:Z4168)=0,"",SUM(W4168:Y4168))</f>
        <v/>
      </c>
      <c r="AE4168" s="16" t="str">
        <f>IF(COUNT(Q4168:Z4168)=0,"",SUM(Z4168:Z4168))</f>
        <v/>
      </c>
      <c r="AF4168" s="16" t="str">
        <f>IF(COUNT(Q4168:Z4168)=0,"",SUM(Q4168:Z4168))</f>
        <v/>
      </c>
      <c r="AG4168" s="17" t="str">
        <f>IFERROR((AA4168+AB4168)/AF4168,"")</f>
        <v/>
      </c>
      <c r="AH4168" s="16"/>
    </row>
    <row r="4169" spans="1:34" x14ac:dyDescent="0.2">
      <c r="A4169" s="4" t="s">
        <v>21</v>
      </c>
      <c r="B4169" s="4" t="s">
        <v>129</v>
      </c>
      <c r="C4169" s="4" t="s">
        <v>1036</v>
      </c>
      <c r="D4169" s="4" t="s">
        <v>771</v>
      </c>
      <c r="E4169" s="4" t="s">
        <v>772</v>
      </c>
      <c r="F4169" s="4" t="s">
        <v>3762</v>
      </c>
      <c r="G4169" s="4" t="s">
        <v>158</v>
      </c>
      <c r="H4169" s="4" t="s">
        <v>165</v>
      </c>
      <c r="I4169" s="16"/>
      <c r="J4169" s="16"/>
      <c r="K4169" s="16"/>
      <c r="L4169" s="16"/>
      <c r="M4169" s="16"/>
      <c r="N4169" s="16"/>
      <c r="O4169" s="17" t="str">
        <f>IFERROR(K4169/I4169,"")</f>
        <v/>
      </c>
      <c r="P4169" s="17" t="str">
        <f>IFERROR(L4169/J4169,"")</f>
        <v/>
      </c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  <c r="AA4169" s="16" t="str">
        <f>IF(COUNT(Q4169:Z4169)=0,"",SUM(Q4169:Q4169))</f>
        <v/>
      </c>
      <c r="AB4169" s="16" t="str">
        <f>IF(COUNT(Q4169:Z4169)=0,"",SUM(R4169:S4169))</f>
        <v/>
      </c>
      <c r="AC4169" s="16" t="str">
        <f>IF(COUNT(Q4169:Z4169)=0,"",SUM(T4169:V4169))</f>
        <v/>
      </c>
      <c r="AD4169" s="16" t="str">
        <f>IF(COUNT(Q4169:Z4169)=0,"",SUM(W4169:Y4169))</f>
        <v/>
      </c>
      <c r="AE4169" s="16" t="str">
        <f>IF(COUNT(Q4169:Z4169)=0,"",SUM(Z4169:Z4169))</f>
        <v/>
      </c>
      <c r="AF4169" s="16" t="str">
        <f>IF(COUNT(Q4169:Z4169)=0,"",SUM(Q4169:Z4169))</f>
        <v/>
      </c>
      <c r="AG4169" s="17" t="str">
        <f>IFERROR((AA4169+AB4169)/AF4169,"")</f>
        <v/>
      </c>
      <c r="AH4169" s="16"/>
    </row>
    <row r="4170" spans="1:34" x14ac:dyDescent="0.2">
      <c r="A4170" s="4" t="s">
        <v>21</v>
      </c>
      <c r="B4170" s="4" t="s">
        <v>129</v>
      </c>
      <c r="C4170" s="4" t="s">
        <v>1036</v>
      </c>
      <c r="D4170" s="4" t="s">
        <v>771</v>
      </c>
      <c r="E4170" s="4" t="s">
        <v>772</v>
      </c>
      <c r="F4170" s="4" t="s">
        <v>3763</v>
      </c>
      <c r="G4170" s="4" t="s">
        <v>158</v>
      </c>
      <c r="H4170" s="4" t="s">
        <v>164</v>
      </c>
      <c r="I4170" s="16"/>
      <c r="J4170" s="16"/>
      <c r="K4170" s="16"/>
      <c r="L4170" s="16"/>
      <c r="M4170" s="16"/>
      <c r="N4170" s="16"/>
      <c r="O4170" s="17" t="str">
        <f>IFERROR(K4170/I4170,"")</f>
        <v/>
      </c>
      <c r="P4170" s="17" t="str">
        <f>IFERROR(L4170/J4170,"")</f>
        <v/>
      </c>
      <c r="Q4170" s="16"/>
      <c r="R4170" s="16"/>
      <c r="S4170" s="16"/>
      <c r="T4170" s="16"/>
      <c r="U4170" s="16"/>
      <c r="V4170" s="16"/>
      <c r="W4170" s="16"/>
      <c r="X4170" s="16"/>
      <c r="Y4170" s="16"/>
      <c r="Z4170" s="16"/>
      <c r="AA4170" s="16" t="str">
        <f>IF(COUNT(Q4170:Z4170)=0,"",SUM(Q4170:Q4170))</f>
        <v/>
      </c>
      <c r="AB4170" s="16" t="str">
        <f>IF(COUNT(Q4170:Z4170)=0,"",SUM(R4170:S4170))</f>
        <v/>
      </c>
      <c r="AC4170" s="16" t="str">
        <f>IF(COUNT(Q4170:Z4170)=0,"",SUM(T4170:V4170))</f>
        <v/>
      </c>
      <c r="AD4170" s="16" t="str">
        <f>IF(COUNT(Q4170:Z4170)=0,"",SUM(W4170:Y4170))</f>
        <v/>
      </c>
      <c r="AE4170" s="16" t="str">
        <f>IF(COUNT(Q4170:Z4170)=0,"",SUM(Z4170:Z4170))</f>
        <v/>
      </c>
      <c r="AF4170" s="16" t="str">
        <f>IF(COUNT(Q4170:Z4170)=0,"",SUM(Q4170:Z4170))</f>
        <v/>
      </c>
      <c r="AG4170" s="17" t="str">
        <f>IFERROR((AA4170+AB4170)/AF4170,"")</f>
        <v/>
      </c>
      <c r="AH4170" s="16"/>
    </row>
    <row r="4171" spans="1:34" x14ac:dyDescent="0.2">
      <c r="A4171" s="4" t="s">
        <v>21</v>
      </c>
      <c r="B4171" s="4" t="s">
        <v>129</v>
      </c>
      <c r="C4171" s="4" t="s">
        <v>1036</v>
      </c>
      <c r="D4171" s="4" t="s">
        <v>771</v>
      </c>
      <c r="E4171" s="4" t="s">
        <v>772</v>
      </c>
      <c r="F4171" s="4" t="s">
        <v>3764</v>
      </c>
      <c r="G4171" s="4" t="s">
        <v>158</v>
      </c>
      <c r="H4171" s="4" t="s">
        <v>164</v>
      </c>
      <c r="I4171" s="16"/>
      <c r="J4171" s="16"/>
      <c r="K4171" s="16"/>
      <c r="L4171" s="16"/>
      <c r="M4171" s="16"/>
      <c r="N4171" s="16"/>
      <c r="O4171" s="17" t="str">
        <f>IFERROR(K4171/I4171,"")</f>
        <v/>
      </c>
      <c r="P4171" s="17" t="str">
        <f>IFERROR(L4171/J4171,"")</f>
        <v/>
      </c>
      <c r="Q4171" s="16"/>
      <c r="R4171" s="16"/>
      <c r="S4171" s="16"/>
      <c r="T4171" s="16"/>
      <c r="U4171" s="16"/>
      <c r="V4171" s="16"/>
      <c r="W4171" s="16"/>
      <c r="X4171" s="16"/>
      <c r="Y4171" s="16"/>
      <c r="Z4171" s="16"/>
      <c r="AA4171" s="16" t="str">
        <f>IF(COUNT(Q4171:Z4171)=0,"",SUM(Q4171:Q4171))</f>
        <v/>
      </c>
      <c r="AB4171" s="16" t="str">
        <f>IF(COUNT(Q4171:Z4171)=0,"",SUM(R4171:S4171))</f>
        <v/>
      </c>
      <c r="AC4171" s="16" t="str">
        <f>IF(COUNT(Q4171:Z4171)=0,"",SUM(T4171:V4171))</f>
        <v/>
      </c>
      <c r="AD4171" s="16" t="str">
        <f>IF(COUNT(Q4171:Z4171)=0,"",SUM(W4171:Y4171))</f>
        <v/>
      </c>
      <c r="AE4171" s="16" t="str">
        <f>IF(COUNT(Q4171:Z4171)=0,"",SUM(Z4171:Z4171))</f>
        <v/>
      </c>
      <c r="AF4171" s="16" t="str">
        <f>IF(COUNT(Q4171:Z4171)=0,"",SUM(Q4171:Z4171))</f>
        <v/>
      </c>
      <c r="AG4171" s="17" t="str">
        <f>IFERROR((AA4171+AB4171)/AF4171,"")</f>
        <v/>
      </c>
      <c r="AH4171" s="16"/>
    </row>
    <row r="4172" spans="1:34" x14ac:dyDescent="0.2">
      <c r="A4172" s="4" t="s">
        <v>21</v>
      </c>
      <c r="B4172" s="4" t="s">
        <v>129</v>
      </c>
      <c r="C4172" s="4" t="s">
        <v>1036</v>
      </c>
      <c r="D4172" s="4" t="s">
        <v>771</v>
      </c>
      <c r="E4172" s="4" t="s">
        <v>772</v>
      </c>
      <c r="F4172" s="4" t="s">
        <v>3765</v>
      </c>
      <c r="G4172" s="4" t="s">
        <v>158</v>
      </c>
      <c r="H4172" s="4" t="s">
        <v>164</v>
      </c>
      <c r="I4172" s="16"/>
      <c r="J4172" s="16"/>
      <c r="K4172" s="16"/>
      <c r="L4172" s="16"/>
      <c r="M4172" s="16"/>
      <c r="N4172" s="16"/>
      <c r="O4172" s="17" t="str">
        <f>IFERROR(K4172/I4172,"")</f>
        <v/>
      </c>
      <c r="P4172" s="17" t="str">
        <f>IFERROR(L4172/J4172,"")</f>
        <v/>
      </c>
      <c r="Q4172" s="16"/>
      <c r="R4172" s="16"/>
      <c r="S4172" s="16"/>
      <c r="T4172" s="16"/>
      <c r="U4172" s="16"/>
      <c r="V4172" s="16"/>
      <c r="W4172" s="16"/>
      <c r="X4172" s="16"/>
      <c r="Y4172" s="16"/>
      <c r="Z4172" s="16"/>
      <c r="AA4172" s="16" t="str">
        <f>IF(COUNT(Q4172:Z4172)=0,"",SUM(Q4172:Q4172))</f>
        <v/>
      </c>
      <c r="AB4172" s="16" t="str">
        <f>IF(COUNT(Q4172:Z4172)=0,"",SUM(R4172:S4172))</f>
        <v/>
      </c>
      <c r="AC4172" s="16" t="str">
        <f>IF(COUNT(Q4172:Z4172)=0,"",SUM(T4172:V4172))</f>
        <v/>
      </c>
      <c r="AD4172" s="16" t="str">
        <f>IF(COUNT(Q4172:Z4172)=0,"",SUM(W4172:Y4172))</f>
        <v/>
      </c>
      <c r="AE4172" s="16" t="str">
        <f>IF(COUNT(Q4172:Z4172)=0,"",SUM(Z4172:Z4172))</f>
        <v/>
      </c>
      <c r="AF4172" s="16" t="str">
        <f>IF(COUNT(Q4172:Z4172)=0,"",SUM(Q4172:Z4172))</f>
        <v/>
      </c>
      <c r="AG4172" s="17" t="str">
        <f>IFERROR((AA4172+AB4172)/AF4172,"")</f>
        <v/>
      </c>
      <c r="AH4172" s="16"/>
    </row>
    <row r="4173" spans="1:34" x14ac:dyDescent="0.2">
      <c r="A4173" s="4" t="s">
        <v>21</v>
      </c>
      <c r="B4173" s="4" t="s">
        <v>129</v>
      </c>
      <c r="C4173" s="4" t="s">
        <v>1036</v>
      </c>
      <c r="D4173" s="4" t="s">
        <v>771</v>
      </c>
      <c r="E4173" s="4" t="s">
        <v>772</v>
      </c>
      <c r="F4173" s="4" t="s">
        <v>3766</v>
      </c>
      <c r="G4173" s="4" t="s">
        <v>158</v>
      </c>
      <c r="H4173" s="4" t="s">
        <v>163</v>
      </c>
      <c r="I4173" s="16"/>
      <c r="J4173" s="16"/>
      <c r="K4173" s="16"/>
      <c r="L4173" s="16"/>
      <c r="M4173" s="16"/>
      <c r="N4173" s="16"/>
      <c r="O4173" s="17" t="str">
        <f>IFERROR(K4173/I4173,"")</f>
        <v/>
      </c>
      <c r="P4173" s="17" t="str">
        <f>IFERROR(L4173/J4173,"")</f>
        <v/>
      </c>
      <c r="Q4173" s="16"/>
      <c r="R4173" s="16"/>
      <c r="S4173" s="16"/>
      <c r="T4173" s="16"/>
      <c r="U4173" s="16"/>
      <c r="V4173" s="16"/>
      <c r="W4173" s="16"/>
      <c r="X4173" s="16"/>
      <c r="Y4173" s="16"/>
      <c r="Z4173" s="16"/>
      <c r="AA4173" s="16" t="str">
        <f>IF(COUNT(Q4173:Z4173)=0,"",SUM(Q4173:Q4173))</f>
        <v/>
      </c>
      <c r="AB4173" s="16" t="str">
        <f>IF(COUNT(Q4173:Z4173)=0,"",SUM(R4173:S4173))</f>
        <v/>
      </c>
      <c r="AC4173" s="16" t="str">
        <f>IF(COUNT(Q4173:Z4173)=0,"",SUM(T4173:V4173))</f>
        <v/>
      </c>
      <c r="AD4173" s="16" t="str">
        <f>IF(COUNT(Q4173:Z4173)=0,"",SUM(W4173:Y4173))</f>
        <v/>
      </c>
      <c r="AE4173" s="16" t="str">
        <f>IF(COUNT(Q4173:Z4173)=0,"",SUM(Z4173:Z4173))</f>
        <v/>
      </c>
      <c r="AF4173" s="16" t="str">
        <f>IF(COUNT(Q4173:Z4173)=0,"",SUM(Q4173:Z4173))</f>
        <v/>
      </c>
      <c r="AG4173" s="17" t="str">
        <f>IFERROR((AA4173+AB4173)/AF4173,"")</f>
        <v/>
      </c>
      <c r="AH4173" s="16"/>
    </row>
    <row r="4174" spans="1:34" x14ac:dyDescent="0.2">
      <c r="A4174" s="4" t="s">
        <v>21</v>
      </c>
      <c r="B4174" s="4" t="s">
        <v>129</v>
      </c>
      <c r="C4174" s="4" t="s">
        <v>1036</v>
      </c>
      <c r="D4174" s="4" t="s">
        <v>774</v>
      </c>
      <c r="E4174" s="4" t="s">
        <v>775</v>
      </c>
      <c r="F4174" s="4" t="s">
        <v>3772</v>
      </c>
      <c r="G4174" s="4" t="s">
        <v>158</v>
      </c>
      <c r="H4174" s="4" t="s">
        <v>163</v>
      </c>
      <c r="I4174" s="16"/>
      <c r="J4174" s="16"/>
      <c r="K4174" s="16"/>
      <c r="L4174" s="16"/>
      <c r="M4174" s="16"/>
      <c r="N4174" s="16"/>
      <c r="O4174" s="17" t="str">
        <f>IFERROR(K4174/I4174,"")</f>
        <v/>
      </c>
      <c r="P4174" s="17" t="str">
        <f>IFERROR(L4174/J4174,"")</f>
        <v/>
      </c>
      <c r="Q4174" s="16"/>
      <c r="R4174" s="16"/>
      <c r="S4174" s="16"/>
      <c r="T4174" s="16"/>
      <c r="U4174" s="16"/>
      <c r="V4174" s="16"/>
      <c r="W4174" s="16"/>
      <c r="X4174" s="16"/>
      <c r="Y4174" s="16"/>
      <c r="Z4174" s="16"/>
      <c r="AA4174" s="16" t="str">
        <f>IF(COUNT(Q4174:Z4174)=0,"",SUM(Q4174:Q4174))</f>
        <v/>
      </c>
      <c r="AB4174" s="16" t="str">
        <f>IF(COUNT(Q4174:Z4174)=0,"",SUM(R4174:S4174))</f>
        <v/>
      </c>
      <c r="AC4174" s="16" t="str">
        <f>IF(COUNT(Q4174:Z4174)=0,"",SUM(T4174:V4174))</f>
        <v/>
      </c>
      <c r="AD4174" s="16" t="str">
        <f>IF(COUNT(Q4174:Z4174)=0,"",SUM(W4174:Y4174))</f>
        <v/>
      </c>
      <c r="AE4174" s="16" t="str">
        <f>IF(COUNT(Q4174:Z4174)=0,"",SUM(Z4174:Z4174))</f>
        <v/>
      </c>
      <c r="AF4174" s="16" t="str">
        <f>IF(COUNT(Q4174:Z4174)=0,"",SUM(Q4174:Z4174))</f>
        <v/>
      </c>
      <c r="AG4174" s="17" t="str">
        <f>IFERROR((AA4174+AB4174)/AF4174,"")</f>
        <v/>
      </c>
      <c r="AH4174" s="16"/>
    </row>
    <row r="4175" spans="1:34" x14ac:dyDescent="0.2">
      <c r="A4175" s="4" t="s">
        <v>21</v>
      </c>
      <c r="B4175" s="4" t="s">
        <v>129</v>
      </c>
      <c r="C4175" s="4" t="s">
        <v>1036</v>
      </c>
      <c r="D4175" s="4" t="s">
        <v>774</v>
      </c>
      <c r="E4175" s="4" t="s">
        <v>775</v>
      </c>
      <c r="F4175" s="4" t="s">
        <v>3773</v>
      </c>
      <c r="G4175" s="4" t="s">
        <v>158</v>
      </c>
      <c r="H4175" s="4" t="s">
        <v>163</v>
      </c>
      <c r="I4175" s="16"/>
      <c r="J4175" s="16"/>
      <c r="K4175" s="16"/>
      <c r="L4175" s="16"/>
      <c r="M4175" s="16"/>
      <c r="N4175" s="16"/>
      <c r="O4175" s="17" t="str">
        <f>IFERROR(K4175/I4175,"")</f>
        <v/>
      </c>
      <c r="P4175" s="17" t="str">
        <f>IFERROR(L4175/J4175,"")</f>
        <v/>
      </c>
      <c r="Q4175" s="16"/>
      <c r="R4175" s="16"/>
      <c r="S4175" s="16"/>
      <c r="T4175" s="16"/>
      <c r="U4175" s="16"/>
      <c r="V4175" s="16"/>
      <c r="W4175" s="16"/>
      <c r="X4175" s="16"/>
      <c r="Y4175" s="16"/>
      <c r="Z4175" s="16"/>
      <c r="AA4175" s="16" t="str">
        <f>IF(COUNT(Q4175:Z4175)=0,"",SUM(Q4175:Q4175))</f>
        <v/>
      </c>
      <c r="AB4175" s="16" t="str">
        <f>IF(COUNT(Q4175:Z4175)=0,"",SUM(R4175:S4175))</f>
        <v/>
      </c>
      <c r="AC4175" s="16" t="str">
        <f>IF(COUNT(Q4175:Z4175)=0,"",SUM(T4175:V4175))</f>
        <v/>
      </c>
      <c r="AD4175" s="16" t="str">
        <f>IF(COUNT(Q4175:Z4175)=0,"",SUM(W4175:Y4175))</f>
        <v/>
      </c>
      <c r="AE4175" s="16" t="str">
        <f>IF(COUNT(Q4175:Z4175)=0,"",SUM(Z4175:Z4175))</f>
        <v/>
      </c>
      <c r="AF4175" s="16" t="str">
        <f>IF(COUNT(Q4175:Z4175)=0,"",SUM(Q4175:Z4175))</f>
        <v/>
      </c>
      <c r="AG4175" s="17" t="str">
        <f>IFERROR((AA4175+AB4175)/AF4175,"")</f>
        <v/>
      </c>
      <c r="AH4175" s="16"/>
    </row>
    <row r="4176" spans="1:34" x14ac:dyDescent="0.2">
      <c r="A4176" s="4" t="s">
        <v>21</v>
      </c>
      <c r="B4176" s="4" t="s">
        <v>129</v>
      </c>
      <c r="C4176" s="4" t="s">
        <v>1036</v>
      </c>
      <c r="D4176" s="4" t="s">
        <v>774</v>
      </c>
      <c r="E4176" s="4" t="s">
        <v>775</v>
      </c>
      <c r="F4176" s="4" t="s">
        <v>3774</v>
      </c>
      <c r="G4176" s="4" t="s">
        <v>158</v>
      </c>
      <c r="H4176" s="4" t="s">
        <v>163</v>
      </c>
      <c r="I4176" s="16"/>
      <c r="J4176" s="16"/>
      <c r="K4176" s="16"/>
      <c r="L4176" s="16"/>
      <c r="M4176" s="16"/>
      <c r="N4176" s="16"/>
      <c r="O4176" s="17" t="str">
        <f>IFERROR(K4176/I4176,"")</f>
        <v/>
      </c>
      <c r="P4176" s="17" t="str">
        <f>IFERROR(L4176/J4176,"")</f>
        <v/>
      </c>
      <c r="Q4176" s="16"/>
      <c r="R4176" s="16"/>
      <c r="S4176" s="16"/>
      <c r="T4176" s="16"/>
      <c r="U4176" s="16"/>
      <c r="V4176" s="16"/>
      <c r="W4176" s="16"/>
      <c r="X4176" s="16"/>
      <c r="Y4176" s="16"/>
      <c r="Z4176" s="16"/>
      <c r="AA4176" s="16" t="str">
        <f>IF(COUNT(Q4176:Z4176)=0,"",SUM(Q4176:Q4176))</f>
        <v/>
      </c>
      <c r="AB4176" s="16" t="str">
        <f>IF(COUNT(Q4176:Z4176)=0,"",SUM(R4176:S4176))</f>
        <v/>
      </c>
      <c r="AC4176" s="16" t="str">
        <f>IF(COUNT(Q4176:Z4176)=0,"",SUM(T4176:V4176))</f>
        <v/>
      </c>
      <c r="AD4176" s="16" t="str">
        <f>IF(COUNT(Q4176:Z4176)=0,"",SUM(W4176:Y4176))</f>
        <v/>
      </c>
      <c r="AE4176" s="16" t="str">
        <f>IF(COUNT(Q4176:Z4176)=0,"",SUM(Z4176:Z4176))</f>
        <v/>
      </c>
      <c r="AF4176" s="16" t="str">
        <f>IF(COUNT(Q4176:Z4176)=0,"",SUM(Q4176:Z4176))</f>
        <v/>
      </c>
      <c r="AG4176" s="17" t="str">
        <f>IFERROR((AA4176+AB4176)/AF4176,"")</f>
        <v/>
      </c>
      <c r="AH4176" s="16"/>
    </row>
    <row r="4177" spans="1:34" x14ac:dyDescent="0.2">
      <c r="A4177" s="4" t="s">
        <v>21</v>
      </c>
      <c r="B4177" s="4" t="s">
        <v>129</v>
      </c>
      <c r="C4177" s="4" t="s">
        <v>1036</v>
      </c>
      <c r="D4177" s="4" t="s">
        <v>774</v>
      </c>
      <c r="E4177" s="4" t="s">
        <v>775</v>
      </c>
      <c r="F4177" s="4" t="s">
        <v>3775</v>
      </c>
      <c r="G4177" s="4" t="s">
        <v>158</v>
      </c>
      <c r="H4177" s="4" t="s">
        <v>165</v>
      </c>
      <c r="I4177" s="16"/>
      <c r="J4177" s="16"/>
      <c r="K4177" s="16"/>
      <c r="L4177" s="16"/>
      <c r="M4177" s="16"/>
      <c r="N4177" s="16"/>
      <c r="O4177" s="17" t="str">
        <f>IFERROR(K4177/I4177,"")</f>
        <v/>
      </c>
      <c r="P4177" s="17" t="str">
        <f>IFERROR(L4177/J4177,"")</f>
        <v/>
      </c>
      <c r="Q4177" s="16"/>
      <c r="R4177" s="16"/>
      <c r="S4177" s="16"/>
      <c r="T4177" s="16"/>
      <c r="U4177" s="16"/>
      <c r="V4177" s="16"/>
      <c r="W4177" s="16"/>
      <c r="X4177" s="16"/>
      <c r="Y4177" s="16"/>
      <c r="Z4177" s="16"/>
      <c r="AA4177" s="16" t="str">
        <f>IF(COUNT(Q4177:Z4177)=0,"",SUM(Q4177:Q4177))</f>
        <v/>
      </c>
      <c r="AB4177" s="16" t="str">
        <f>IF(COUNT(Q4177:Z4177)=0,"",SUM(R4177:S4177))</f>
        <v/>
      </c>
      <c r="AC4177" s="16" t="str">
        <f>IF(COUNT(Q4177:Z4177)=0,"",SUM(T4177:V4177))</f>
        <v/>
      </c>
      <c r="AD4177" s="16" t="str">
        <f>IF(COUNT(Q4177:Z4177)=0,"",SUM(W4177:Y4177))</f>
        <v/>
      </c>
      <c r="AE4177" s="16" t="str">
        <f>IF(COUNT(Q4177:Z4177)=0,"",SUM(Z4177:Z4177))</f>
        <v/>
      </c>
      <c r="AF4177" s="16" t="str">
        <f>IF(COUNT(Q4177:Z4177)=0,"",SUM(Q4177:Z4177))</f>
        <v/>
      </c>
      <c r="AG4177" s="17" t="str">
        <f>IFERROR((AA4177+AB4177)/AF4177,"")</f>
        <v/>
      </c>
      <c r="AH4177" s="16"/>
    </row>
    <row r="4178" spans="1:34" x14ac:dyDescent="0.2">
      <c r="A4178" s="4" t="s">
        <v>21</v>
      </c>
      <c r="B4178" s="4" t="s">
        <v>129</v>
      </c>
      <c r="C4178" s="4" t="s">
        <v>1036</v>
      </c>
      <c r="D4178" s="4" t="s">
        <v>774</v>
      </c>
      <c r="E4178" s="4" t="s">
        <v>775</v>
      </c>
      <c r="F4178" s="4" t="s">
        <v>3778</v>
      </c>
      <c r="G4178" s="4" t="s">
        <v>158</v>
      </c>
      <c r="H4178" s="4" t="s">
        <v>163</v>
      </c>
      <c r="I4178" s="16"/>
      <c r="J4178" s="16"/>
      <c r="K4178" s="16"/>
      <c r="L4178" s="16"/>
      <c r="M4178" s="16"/>
      <c r="N4178" s="16"/>
      <c r="O4178" s="17" t="str">
        <f>IFERROR(K4178/I4178,"")</f>
        <v/>
      </c>
      <c r="P4178" s="17" t="str">
        <f>IFERROR(L4178/J4178,"")</f>
        <v/>
      </c>
      <c r="Q4178" s="16"/>
      <c r="R4178" s="16"/>
      <c r="S4178" s="16"/>
      <c r="T4178" s="16"/>
      <c r="U4178" s="16"/>
      <c r="V4178" s="16"/>
      <c r="W4178" s="16"/>
      <c r="X4178" s="16"/>
      <c r="Y4178" s="16"/>
      <c r="Z4178" s="16"/>
      <c r="AA4178" s="16" t="str">
        <f>IF(COUNT(Q4178:Z4178)=0,"",SUM(Q4178:Q4178))</f>
        <v/>
      </c>
      <c r="AB4178" s="16" t="str">
        <f>IF(COUNT(Q4178:Z4178)=0,"",SUM(R4178:S4178))</f>
        <v/>
      </c>
      <c r="AC4178" s="16" t="str">
        <f>IF(COUNT(Q4178:Z4178)=0,"",SUM(T4178:V4178))</f>
        <v/>
      </c>
      <c r="AD4178" s="16" t="str">
        <f>IF(COUNT(Q4178:Z4178)=0,"",SUM(W4178:Y4178))</f>
        <v/>
      </c>
      <c r="AE4178" s="16" t="str">
        <f>IF(COUNT(Q4178:Z4178)=0,"",SUM(Z4178:Z4178))</f>
        <v/>
      </c>
      <c r="AF4178" s="16" t="str">
        <f>IF(COUNT(Q4178:Z4178)=0,"",SUM(Q4178:Z4178))</f>
        <v/>
      </c>
      <c r="AG4178" s="17" t="str">
        <f>IFERROR((AA4178+AB4178)/AF4178,"")</f>
        <v/>
      </c>
      <c r="AH4178" s="16"/>
    </row>
    <row r="4179" spans="1:34" x14ac:dyDescent="0.2">
      <c r="A4179" s="4" t="s">
        <v>21</v>
      </c>
      <c r="B4179" s="4" t="s">
        <v>129</v>
      </c>
      <c r="C4179" s="4" t="s">
        <v>1036</v>
      </c>
      <c r="D4179" s="4" t="s">
        <v>774</v>
      </c>
      <c r="E4179" s="4" t="s">
        <v>775</v>
      </c>
      <c r="F4179" s="4" t="s">
        <v>3779</v>
      </c>
      <c r="G4179" s="4" t="s">
        <v>158</v>
      </c>
      <c r="H4179" s="4" t="s">
        <v>165</v>
      </c>
      <c r="I4179" s="16"/>
      <c r="J4179" s="16"/>
      <c r="K4179" s="16"/>
      <c r="L4179" s="16"/>
      <c r="M4179" s="16"/>
      <c r="N4179" s="16"/>
      <c r="O4179" s="17" t="str">
        <f>IFERROR(K4179/I4179,"")</f>
        <v/>
      </c>
      <c r="P4179" s="17" t="str">
        <f>IFERROR(L4179/J4179,"")</f>
        <v/>
      </c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 t="str">
        <f>IF(COUNT(Q4179:Z4179)=0,"",SUM(Q4179:Q4179))</f>
        <v/>
      </c>
      <c r="AB4179" s="16" t="str">
        <f>IF(COUNT(Q4179:Z4179)=0,"",SUM(R4179:S4179))</f>
        <v/>
      </c>
      <c r="AC4179" s="16" t="str">
        <f>IF(COUNT(Q4179:Z4179)=0,"",SUM(T4179:V4179))</f>
        <v/>
      </c>
      <c r="AD4179" s="16" t="str">
        <f>IF(COUNT(Q4179:Z4179)=0,"",SUM(W4179:Y4179))</f>
        <v/>
      </c>
      <c r="AE4179" s="16" t="str">
        <f>IF(COUNT(Q4179:Z4179)=0,"",SUM(Z4179:Z4179))</f>
        <v/>
      </c>
      <c r="AF4179" s="16" t="str">
        <f>IF(COUNT(Q4179:Z4179)=0,"",SUM(Q4179:Z4179))</f>
        <v/>
      </c>
      <c r="AG4179" s="17" t="str">
        <f>IFERROR((AA4179+AB4179)/AF4179,"")</f>
        <v/>
      </c>
      <c r="AH4179" s="16"/>
    </row>
    <row r="4180" spans="1:34" x14ac:dyDescent="0.2">
      <c r="A4180" s="4" t="s">
        <v>21</v>
      </c>
      <c r="B4180" s="4" t="s">
        <v>129</v>
      </c>
      <c r="C4180" s="4" t="s">
        <v>1036</v>
      </c>
      <c r="D4180" s="4" t="s">
        <v>774</v>
      </c>
      <c r="E4180" s="4" t="s">
        <v>775</v>
      </c>
      <c r="F4180" s="4" t="s">
        <v>3780</v>
      </c>
      <c r="G4180" s="4" t="s">
        <v>158</v>
      </c>
      <c r="H4180" s="4" t="s">
        <v>163</v>
      </c>
      <c r="I4180" s="16"/>
      <c r="J4180" s="16"/>
      <c r="K4180" s="16"/>
      <c r="L4180" s="16"/>
      <c r="M4180" s="16"/>
      <c r="N4180" s="16"/>
      <c r="O4180" s="17" t="str">
        <f>IFERROR(K4180/I4180,"")</f>
        <v/>
      </c>
      <c r="P4180" s="17" t="str">
        <f>IFERROR(L4180/J4180,"")</f>
        <v/>
      </c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 t="str">
        <f>IF(COUNT(Q4180:Z4180)=0,"",SUM(Q4180:Q4180))</f>
        <v/>
      </c>
      <c r="AB4180" s="16" t="str">
        <f>IF(COUNT(Q4180:Z4180)=0,"",SUM(R4180:S4180))</f>
        <v/>
      </c>
      <c r="AC4180" s="16" t="str">
        <f>IF(COUNT(Q4180:Z4180)=0,"",SUM(T4180:V4180))</f>
        <v/>
      </c>
      <c r="AD4180" s="16" t="str">
        <f>IF(COUNT(Q4180:Z4180)=0,"",SUM(W4180:Y4180))</f>
        <v/>
      </c>
      <c r="AE4180" s="16" t="str">
        <f>IF(COUNT(Q4180:Z4180)=0,"",SUM(Z4180:Z4180))</f>
        <v/>
      </c>
      <c r="AF4180" s="16" t="str">
        <f>IF(COUNT(Q4180:Z4180)=0,"",SUM(Q4180:Z4180))</f>
        <v/>
      </c>
      <c r="AG4180" s="17" t="str">
        <f>IFERROR((AA4180+AB4180)/AF4180,"")</f>
        <v/>
      </c>
      <c r="AH4180" s="16"/>
    </row>
    <row r="4181" spans="1:34" x14ac:dyDescent="0.2">
      <c r="A4181" s="4" t="s">
        <v>21</v>
      </c>
      <c r="B4181" s="4" t="s">
        <v>129</v>
      </c>
      <c r="C4181" s="4" t="s">
        <v>1036</v>
      </c>
      <c r="D4181" s="4" t="s">
        <v>774</v>
      </c>
      <c r="E4181" s="4" t="s">
        <v>775</v>
      </c>
      <c r="F4181" s="4" t="s">
        <v>3781</v>
      </c>
      <c r="G4181" s="4" t="s">
        <v>158</v>
      </c>
      <c r="H4181" s="4" t="s">
        <v>165</v>
      </c>
      <c r="I4181" s="16"/>
      <c r="J4181" s="16"/>
      <c r="K4181" s="16"/>
      <c r="L4181" s="16"/>
      <c r="M4181" s="16"/>
      <c r="N4181" s="16"/>
      <c r="O4181" s="17" t="str">
        <f>IFERROR(K4181/I4181,"")</f>
        <v/>
      </c>
      <c r="P4181" s="17" t="str">
        <f>IFERROR(L4181/J4181,"")</f>
        <v/>
      </c>
      <c r="Q4181" s="16"/>
      <c r="R4181" s="16"/>
      <c r="S4181" s="16"/>
      <c r="T4181" s="16"/>
      <c r="U4181" s="16"/>
      <c r="V4181" s="16"/>
      <c r="W4181" s="16"/>
      <c r="X4181" s="16"/>
      <c r="Y4181" s="16"/>
      <c r="Z4181" s="16"/>
      <c r="AA4181" s="16" t="str">
        <f>IF(COUNT(Q4181:Z4181)=0,"",SUM(Q4181:Q4181))</f>
        <v/>
      </c>
      <c r="AB4181" s="16" t="str">
        <f>IF(COUNT(Q4181:Z4181)=0,"",SUM(R4181:S4181))</f>
        <v/>
      </c>
      <c r="AC4181" s="16" t="str">
        <f>IF(COUNT(Q4181:Z4181)=0,"",SUM(T4181:V4181))</f>
        <v/>
      </c>
      <c r="AD4181" s="16" t="str">
        <f>IF(COUNT(Q4181:Z4181)=0,"",SUM(W4181:Y4181))</f>
        <v/>
      </c>
      <c r="AE4181" s="16" t="str">
        <f>IF(COUNT(Q4181:Z4181)=0,"",SUM(Z4181:Z4181))</f>
        <v/>
      </c>
      <c r="AF4181" s="16" t="str">
        <f>IF(COUNT(Q4181:Z4181)=0,"",SUM(Q4181:Z4181))</f>
        <v/>
      </c>
      <c r="AG4181" s="17" t="str">
        <f>IFERROR((AA4181+AB4181)/AF4181,"")</f>
        <v/>
      </c>
      <c r="AH4181" s="16"/>
    </row>
    <row r="4182" spans="1:34" x14ac:dyDescent="0.2">
      <c r="A4182" s="4" t="s">
        <v>21</v>
      </c>
      <c r="B4182" s="4" t="s">
        <v>129</v>
      </c>
      <c r="C4182" s="4" t="s">
        <v>1036</v>
      </c>
      <c r="D4182" s="4" t="s">
        <v>774</v>
      </c>
      <c r="E4182" s="4" t="s">
        <v>775</v>
      </c>
      <c r="F4182" s="4" t="s">
        <v>3782</v>
      </c>
      <c r="G4182" s="4" t="s">
        <v>158</v>
      </c>
      <c r="H4182" s="4" t="s">
        <v>164</v>
      </c>
      <c r="I4182" s="16"/>
      <c r="J4182" s="16"/>
      <c r="K4182" s="16"/>
      <c r="L4182" s="16"/>
      <c r="M4182" s="16"/>
      <c r="N4182" s="16"/>
      <c r="O4182" s="17" t="str">
        <f>IFERROR(K4182/I4182,"")</f>
        <v/>
      </c>
      <c r="P4182" s="17" t="str">
        <f>IFERROR(L4182/J4182,"")</f>
        <v/>
      </c>
      <c r="Q4182" s="16"/>
      <c r="R4182" s="16"/>
      <c r="S4182" s="16"/>
      <c r="T4182" s="16"/>
      <c r="U4182" s="16"/>
      <c r="V4182" s="16"/>
      <c r="W4182" s="16"/>
      <c r="X4182" s="16"/>
      <c r="Y4182" s="16"/>
      <c r="Z4182" s="16"/>
      <c r="AA4182" s="16" t="str">
        <f>IF(COUNT(Q4182:Z4182)=0,"",SUM(Q4182:Q4182))</f>
        <v/>
      </c>
      <c r="AB4182" s="16" t="str">
        <f>IF(COUNT(Q4182:Z4182)=0,"",SUM(R4182:S4182))</f>
        <v/>
      </c>
      <c r="AC4182" s="16" t="str">
        <f>IF(COUNT(Q4182:Z4182)=0,"",SUM(T4182:V4182))</f>
        <v/>
      </c>
      <c r="AD4182" s="16" t="str">
        <f>IF(COUNT(Q4182:Z4182)=0,"",SUM(W4182:Y4182))</f>
        <v/>
      </c>
      <c r="AE4182" s="16" t="str">
        <f>IF(COUNT(Q4182:Z4182)=0,"",SUM(Z4182:Z4182))</f>
        <v/>
      </c>
      <c r="AF4182" s="16" t="str">
        <f>IF(COUNT(Q4182:Z4182)=0,"",SUM(Q4182:Z4182))</f>
        <v/>
      </c>
      <c r="AG4182" s="17" t="str">
        <f>IFERROR((AA4182+AB4182)/AF4182,"")</f>
        <v/>
      </c>
      <c r="AH4182" s="16"/>
    </row>
    <row r="4183" spans="1:34" x14ac:dyDescent="0.2">
      <c r="A4183" s="4" t="s">
        <v>21</v>
      </c>
      <c r="B4183" s="4" t="s">
        <v>129</v>
      </c>
      <c r="C4183" s="4" t="s">
        <v>1036</v>
      </c>
      <c r="D4183" s="4" t="s">
        <v>774</v>
      </c>
      <c r="E4183" s="4" t="s">
        <v>775</v>
      </c>
      <c r="F4183" s="4" t="s">
        <v>3783</v>
      </c>
      <c r="G4183" s="4" t="s">
        <v>158</v>
      </c>
      <c r="H4183" s="4" t="s">
        <v>163</v>
      </c>
      <c r="I4183" s="16"/>
      <c r="J4183" s="16"/>
      <c r="K4183" s="16"/>
      <c r="L4183" s="16"/>
      <c r="M4183" s="16"/>
      <c r="N4183" s="16"/>
      <c r="O4183" s="17" t="str">
        <f>IFERROR(K4183/I4183,"")</f>
        <v/>
      </c>
      <c r="P4183" s="17" t="str">
        <f>IFERROR(L4183/J4183,"")</f>
        <v/>
      </c>
      <c r="Q4183" s="16"/>
      <c r="R4183" s="16"/>
      <c r="S4183" s="16"/>
      <c r="T4183" s="16"/>
      <c r="U4183" s="16"/>
      <c r="V4183" s="16"/>
      <c r="W4183" s="16"/>
      <c r="X4183" s="16"/>
      <c r="Y4183" s="16"/>
      <c r="Z4183" s="16"/>
      <c r="AA4183" s="16" t="str">
        <f>IF(COUNT(Q4183:Z4183)=0,"",SUM(Q4183:Q4183))</f>
        <v/>
      </c>
      <c r="AB4183" s="16" t="str">
        <f>IF(COUNT(Q4183:Z4183)=0,"",SUM(R4183:S4183))</f>
        <v/>
      </c>
      <c r="AC4183" s="16" t="str">
        <f>IF(COUNT(Q4183:Z4183)=0,"",SUM(T4183:V4183))</f>
        <v/>
      </c>
      <c r="AD4183" s="16" t="str">
        <f>IF(COUNT(Q4183:Z4183)=0,"",SUM(W4183:Y4183))</f>
        <v/>
      </c>
      <c r="AE4183" s="16" t="str">
        <f>IF(COUNT(Q4183:Z4183)=0,"",SUM(Z4183:Z4183))</f>
        <v/>
      </c>
      <c r="AF4183" s="16" t="str">
        <f>IF(COUNT(Q4183:Z4183)=0,"",SUM(Q4183:Z4183))</f>
        <v/>
      </c>
      <c r="AG4183" s="17" t="str">
        <f>IFERROR((AA4183+AB4183)/AF4183,"")</f>
        <v/>
      </c>
      <c r="AH4183" s="16"/>
    </row>
    <row r="4184" spans="1:34" x14ac:dyDescent="0.2">
      <c r="A4184" s="4" t="s">
        <v>21</v>
      </c>
      <c r="B4184" s="4" t="s">
        <v>129</v>
      </c>
      <c r="C4184" s="4" t="s">
        <v>1036</v>
      </c>
      <c r="D4184" s="4" t="s">
        <v>774</v>
      </c>
      <c r="E4184" s="4" t="s">
        <v>775</v>
      </c>
      <c r="F4184" s="4" t="s">
        <v>3784</v>
      </c>
      <c r="G4184" s="4" t="s">
        <v>158</v>
      </c>
      <c r="H4184" s="4" t="s">
        <v>163</v>
      </c>
      <c r="I4184" s="16"/>
      <c r="J4184" s="16"/>
      <c r="K4184" s="16"/>
      <c r="L4184" s="16"/>
      <c r="M4184" s="16"/>
      <c r="N4184" s="16"/>
      <c r="O4184" s="17" t="str">
        <f>IFERROR(K4184/I4184,"")</f>
        <v/>
      </c>
      <c r="P4184" s="17" t="str">
        <f>IFERROR(L4184/J4184,"")</f>
        <v/>
      </c>
      <c r="Q4184" s="16"/>
      <c r="R4184" s="16"/>
      <c r="S4184" s="16"/>
      <c r="T4184" s="16"/>
      <c r="U4184" s="16"/>
      <c r="V4184" s="16"/>
      <c r="W4184" s="16"/>
      <c r="X4184" s="16"/>
      <c r="Y4184" s="16"/>
      <c r="Z4184" s="16"/>
      <c r="AA4184" s="16" t="str">
        <f>IF(COUNT(Q4184:Z4184)=0,"",SUM(Q4184:Q4184))</f>
        <v/>
      </c>
      <c r="AB4184" s="16" t="str">
        <f>IF(COUNT(Q4184:Z4184)=0,"",SUM(R4184:S4184))</f>
        <v/>
      </c>
      <c r="AC4184" s="16" t="str">
        <f>IF(COUNT(Q4184:Z4184)=0,"",SUM(T4184:V4184))</f>
        <v/>
      </c>
      <c r="AD4184" s="16" t="str">
        <f>IF(COUNT(Q4184:Z4184)=0,"",SUM(W4184:Y4184))</f>
        <v/>
      </c>
      <c r="AE4184" s="16" t="str">
        <f>IF(COUNT(Q4184:Z4184)=0,"",SUM(Z4184:Z4184))</f>
        <v/>
      </c>
      <c r="AF4184" s="16" t="str">
        <f>IF(COUNT(Q4184:Z4184)=0,"",SUM(Q4184:Z4184))</f>
        <v/>
      </c>
      <c r="AG4184" s="17" t="str">
        <f>IFERROR((AA4184+AB4184)/AF4184,"")</f>
        <v/>
      </c>
      <c r="AH4184" s="16"/>
    </row>
    <row r="4185" spans="1:34" x14ac:dyDescent="0.2">
      <c r="A4185" s="4" t="s">
        <v>21</v>
      </c>
      <c r="B4185" s="4" t="s">
        <v>129</v>
      </c>
      <c r="C4185" s="4" t="s">
        <v>1036</v>
      </c>
      <c r="D4185" s="4" t="s">
        <v>774</v>
      </c>
      <c r="E4185" s="4" t="s">
        <v>775</v>
      </c>
      <c r="F4185" s="4" t="s">
        <v>3785</v>
      </c>
      <c r="G4185" s="4" t="s">
        <v>158</v>
      </c>
      <c r="H4185" s="4" t="s">
        <v>165</v>
      </c>
      <c r="I4185" s="16"/>
      <c r="J4185" s="16"/>
      <c r="K4185" s="16"/>
      <c r="L4185" s="16"/>
      <c r="M4185" s="16"/>
      <c r="N4185" s="16"/>
      <c r="O4185" s="17" t="str">
        <f>IFERROR(K4185/I4185,"")</f>
        <v/>
      </c>
      <c r="P4185" s="17" t="str">
        <f>IFERROR(L4185/J4185,"")</f>
        <v/>
      </c>
      <c r="Q4185" s="16"/>
      <c r="R4185" s="16"/>
      <c r="S4185" s="16"/>
      <c r="T4185" s="16"/>
      <c r="U4185" s="16"/>
      <c r="V4185" s="16"/>
      <c r="W4185" s="16"/>
      <c r="X4185" s="16"/>
      <c r="Y4185" s="16"/>
      <c r="Z4185" s="16"/>
      <c r="AA4185" s="16" t="str">
        <f>IF(COUNT(Q4185:Z4185)=0,"",SUM(Q4185:Q4185))</f>
        <v/>
      </c>
      <c r="AB4185" s="16" t="str">
        <f>IF(COUNT(Q4185:Z4185)=0,"",SUM(R4185:S4185))</f>
        <v/>
      </c>
      <c r="AC4185" s="16" t="str">
        <f>IF(COUNT(Q4185:Z4185)=0,"",SUM(T4185:V4185))</f>
        <v/>
      </c>
      <c r="AD4185" s="16" t="str">
        <f>IF(COUNT(Q4185:Z4185)=0,"",SUM(W4185:Y4185))</f>
        <v/>
      </c>
      <c r="AE4185" s="16" t="str">
        <f>IF(COUNT(Q4185:Z4185)=0,"",SUM(Z4185:Z4185))</f>
        <v/>
      </c>
      <c r="AF4185" s="16" t="str">
        <f>IF(COUNT(Q4185:Z4185)=0,"",SUM(Q4185:Z4185))</f>
        <v/>
      </c>
      <c r="AG4185" s="17" t="str">
        <f>IFERROR((AA4185+AB4185)/AF4185,"")</f>
        <v/>
      </c>
      <c r="AH4185" s="16"/>
    </row>
    <row r="4186" spans="1:34" x14ac:dyDescent="0.2">
      <c r="A4186" s="4" t="s">
        <v>21</v>
      </c>
      <c r="B4186" s="4" t="s">
        <v>129</v>
      </c>
      <c r="C4186" s="4" t="s">
        <v>1036</v>
      </c>
      <c r="D4186" s="4" t="s">
        <v>774</v>
      </c>
      <c r="E4186" s="4" t="s">
        <v>775</v>
      </c>
      <c r="F4186" s="4" t="s">
        <v>3786</v>
      </c>
      <c r="G4186" s="4" t="s">
        <v>158</v>
      </c>
      <c r="H4186" s="4" t="s">
        <v>163</v>
      </c>
      <c r="I4186" s="16"/>
      <c r="J4186" s="16"/>
      <c r="K4186" s="16"/>
      <c r="L4186" s="16"/>
      <c r="M4186" s="16"/>
      <c r="N4186" s="16"/>
      <c r="O4186" s="17" t="str">
        <f>IFERROR(K4186/I4186,"")</f>
        <v/>
      </c>
      <c r="P4186" s="17" t="str">
        <f>IFERROR(L4186/J4186,"")</f>
        <v/>
      </c>
      <c r="Q4186" s="16"/>
      <c r="R4186" s="16"/>
      <c r="S4186" s="16"/>
      <c r="T4186" s="16"/>
      <c r="U4186" s="16"/>
      <c r="V4186" s="16"/>
      <c r="W4186" s="16"/>
      <c r="X4186" s="16"/>
      <c r="Y4186" s="16"/>
      <c r="Z4186" s="16"/>
      <c r="AA4186" s="16" t="str">
        <f>IF(COUNT(Q4186:Z4186)=0,"",SUM(Q4186:Q4186))</f>
        <v/>
      </c>
      <c r="AB4186" s="16" t="str">
        <f>IF(COUNT(Q4186:Z4186)=0,"",SUM(R4186:S4186))</f>
        <v/>
      </c>
      <c r="AC4186" s="16" t="str">
        <f>IF(COUNT(Q4186:Z4186)=0,"",SUM(T4186:V4186))</f>
        <v/>
      </c>
      <c r="AD4186" s="16" t="str">
        <f>IF(COUNT(Q4186:Z4186)=0,"",SUM(W4186:Y4186))</f>
        <v/>
      </c>
      <c r="AE4186" s="16" t="str">
        <f>IF(COUNT(Q4186:Z4186)=0,"",SUM(Z4186:Z4186))</f>
        <v/>
      </c>
      <c r="AF4186" s="16" t="str">
        <f>IF(COUNT(Q4186:Z4186)=0,"",SUM(Q4186:Z4186))</f>
        <v/>
      </c>
      <c r="AG4186" s="17" t="str">
        <f>IFERROR((AA4186+AB4186)/AF4186,"")</f>
        <v/>
      </c>
      <c r="AH4186" s="16"/>
    </row>
    <row r="4187" spans="1:34" x14ac:dyDescent="0.2">
      <c r="A4187" s="4" t="s">
        <v>21</v>
      </c>
      <c r="B4187" s="4" t="s">
        <v>129</v>
      </c>
      <c r="C4187" s="4" t="s">
        <v>1036</v>
      </c>
      <c r="D4187" s="4" t="s">
        <v>774</v>
      </c>
      <c r="E4187" s="4" t="s">
        <v>775</v>
      </c>
      <c r="F4187" s="4" t="s">
        <v>3787</v>
      </c>
      <c r="G4187" s="4" t="s">
        <v>158</v>
      </c>
      <c r="H4187" s="4" t="s">
        <v>165</v>
      </c>
      <c r="I4187" s="16"/>
      <c r="J4187" s="16"/>
      <c r="K4187" s="16"/>
      <c r="L4187" s="16"/>
      <c r="M4187" s="16"/>
      <c r="N4187" s="16"/>
      <c r="O4187" s="17" t="str">
        <f>IFERROR(K4187/I4187,"")</f>
        <v/>
      </c>
      <c r="P4187" s="17" t="str">
        <f>IFERROR(L4187/J4187,"")</f>
        <v/>
      </c>
      <c r="Q4187" s="16"/>
      <c r="R4187" s="16"/>
      <c r="S4187" s="16"/>
      <c r="T4187" s="16"/>
      <c r="U4187" s="16"/>
      <c r="V4187" s="16"/>
      <c r="W4187" s="16"/>
      <c r="X4187" s="16"/>
      <c r="Y4187" s="16"/>
      <c r="Z4187" s="16"/>
      <c r="AA4187" s="16" t="str">
        <f>IF(COUNT(Q4187:Z4187)=0,"",SUM(Q4187:Q4187))</f>
        <v/>
      </c>
      <c r="AB4187" s="16" t="str">
        <f>IF(COUNT(Q4187:Z4187)=0,"",SUM(R4187:S4187))</f>
        <v/>
      </c>
      <c r="AC4187" s="16" t="str">
        <f>IF(COUNT(Q4187:Z4187)=0,"",SUM(T4187:V4187))</f>
        <v/>
      </c>
      <c r="AD4187" s="16" t="str">
        <f>IF(COUNT(Q4187:Z4187)=0,"",SUM(W4187:Y4187))</f>
        <v/>
      </c>
      <c r="AE4187" s="16" t="str">
        <f>IF(COUNT(Q4187:Z4187)=0,"",SUM(Z4187:Z4187))</f>
        <v/>
      </c>
      <c r="AF4187" s="16" t="str">
        <f>IF(COUNT(Q4187:Z4187)=0,"",SUM(Q4187:Z4187))</f>
        <v/>
      </c>
      <c r="AG4187" s="17" t="str">
        <f>IFERROR((AA4187+AB4187)/AF4187,"")</f>
        <v/>
      </c>
      <c r="AH4187" s="16"/>
    </row>
    <row r="4188" spans="1:34" x14ac:dyDescent="0.2">
      <c r="A4188" s="4" t="s">
        <v>21</v>
      </c>
      <c r="B4188" s="4" t="s">
        <v>129</v>
      </c>
      <c r="C4188" s="4" t="s">
        <v>1036</v>
      </c>
      <c r="D4188" s="4" t="s">
        <v>774</v>
      </c>
      <c r="E4188" s="4" t="s">
        <v>775</v>
      </c>
      <c r="F4188" s="4" t="s">
        <v>3788</v>
      </c>
      <c r="G4188" s="4" t="s">
        <v>158</v>
      </c>
      <c r="H4188" s="4" t="s">
        <v>164</v>
      </c>
      <c r="I4188" s="16"/>
      <c r="J4188" s="16"/>
      <c r="K4188" s="16"/>
      <c r="L4188" s="16"/>
      <c r="M4188" s="16"/>
      <c r="N4188" s="16"/>
      <c r="O4188" s="17" t="str">
        <f>IFERROR(K4188/I4188,"")</f>
        <v/>
      </c>
      <c r="P4188" s="17" t="str">
        <f>IFERROR(L4188/J4188,"")</f>
        <v/>
      </c>
      <c r="Q4188" s="16"/>
      <c r="R4188" s="16"/>
      <c r="S4188" s="16"/>
      <c r="T4188" s="16"/>
      <c r="U4188" s="16"/>
      <c r="V4188" s="16"/>
      <c r="W4188" s="16"/>
      <c r="X4188" s="16"/>
      <c r="Y4188" s="16"/>
      <c r="Z4188" s="16"/>
      <c r="AA4188" s="16" t="str">
        <f>IF(COUNT(Q4188:Z4188)=0,"",SUM(Q4188:Q4188))</f>
        <v/>
      </c>
      <c r="AB4188" s="16" t="str">
        <f>IF(COUNT(Q4188:Z4188)=0,"",SUM(R4188:S4188))</f>
        <v/>
      </c>
      <c r="AC4188" s="16" t="str">
        <f>IF(COUNT(Q4188:Z4188)=0,"",SUM(T4188:V4188))</f>
        <v/>
      </c>
      <c r="AD4188" s="16" t="str">
        <f>IF(COUNT(Q4188:Z4188)=0,"",SUM(W4188:Y4188))</f>
        <v/>
      </c>
      <c r="AE4188" s="16" t="str">
        <f>IF(COUNT(Q4188:Z4188)=0,"",SUM(Z4188:Z4188))</f>
        <v/>
      </c>
      <c r="AF4188" s="16" t="str">
        <f>IF(COUNT(Q4188:Z4188)=0,"",SUM(Q4188:Z4188))</f>
        <v/>
      </c>
      <c r="AG4188" s="17" t="str">
        <f>IFERROR((AA4188+AB4188)/AF4188,"")</f>
        <v/>
      </c>
      <c r="AH4188" s="16"/>
    </row>
    <row r="4189" spans="1:34" x14ac:dyDescent="0.2">
      <c r="A4189" s="4" t="s">
        <v>21</v>
      </c>
      <c r="B4189" s="4" t="s">
        <v>129</v>
      </c>
      <c r="C4189" s="4" t="s">
        <v>1036</v>
      </c>
      <c r="D4189" s="4" t="s">
        <v>777</v>
      </c>
      <c r="E4189" s="4" t="s">
        <v>778</v>
      </c>
      <c r="F4189" s="4" t="s">
        <v>3797</v>
      </c>
      <c r="G4189" s="4" t="s">
        <v>158</v>
      </c>
      <c r="H4189" s="4" t="s">
        <v>163</v>
      </c>
      <c r="I4189" s="16"/>
      <c r="J4189" s="16"/>
      <c r="K4189" s="16"/>
      <c r="L4189" s="16"/>
      <c r="M4189" s="16"/>
      <c r="N4189" s="16"/>
      <c r="O4189" s="17" t="str">
        <f>IFERROR(K4189/I4189,"")</f>
        <v/>
      </c>
      <c r="P4189" s="17" t="str">
        <f>IFERROR(L4189/J4189,"")</f>
        <v/>
      </c>
      <c r="Q4189" s="16"/>
      <c r="R4189" s="16"/>
      <c r="S4189" s="16"/>
      <c r="T4189" s="16"/>
      <c r="U4189" s="16"/>
      <c r="V4189" s="16"/>
      <c r="W4189" s="16"/>
      <c r="X4189" s="16"/>
      <c r="Y4189" s="16"/>
      <c r="Z4189" s="16"/>
      <c r="AA4189" s="16" t="str">
        <f>IF(COUNT(Q4189:Z4189)=0,"",SUM(Q4189:Q4189))</f>
        <v/>
      </c>
      <c r="AB4189" s="16" t="str">
        <f>IF(COUNT(Q4189:Z4189)=0,"",SUM(R4189:S4189))</f>
        <v/>
      </c>
      <c r="AC4189" s="16" t="str">
        <f>IF(COUNT(Q4189:Z4189)=0,"",SUM(T4189:V4189))</f>
        <v/>
      </c>
      <c r="AD4189" s="16" t="str">
        <f>IF(COUNT(Q4189:Z4189)=0,"",SUM(W4189:Y4189))</f>
        <v/>
      </c>
      <c r="AE4189" s="16" t="str">
        <f>IF(COUNT(Q4189:Z4189)=0,"",SUM(Z4189:Z4189))</f>
        <v/>
      </c>
      <c r="AF4189" s="16" t="str">
        <f>IF(COUNT(Q4189:Z4189)=0,"",SUM(Q4189:Z4189))</f>
        <v/>
      </c>
      <c r="AG4189" s="17" t="str">
        <f>IFERROR((AA4189+AB4189)/AF4189,"")</f>
        <v/>
      </c>
      <c r="AH4189" s="16"/>
    </row>
    <row r="4190" spans="1:34" x14ac:dyDescent="0.2">
      <c r="A4190" s="4" t="s">
        <v>21</v>
      </c>
      <c r="B4190" s="4" t="s">
        <v>129</v>
      </c>
      <c r="C4190" s="4" t="s">
        <v>1036</v>
      </c>
      <c r="D4190" s="4" t="s">
        <v>777</v>
      </c>
      <c r="E4190" s="4" t="s">
        <v>778</v>
      </c>
      <c r="F4190" s="4" t="s">
        <v>3798</v>
      </c>
      <c r="G4190" s="4" t="s">
        <v>158</v>
      </c>
      <c r="H4190" s="4" t="s">
        <v>163</v>
      </c>
      <c r="I4190" s="16"/>
      <c r="J4190" s="16"/>
      <c r="K4190" s="16"/>
      <c r="L4190" s="16"/>
      <c r="M4190" s="16"/>
      <c r="N4190" s="16"/>
      <c r="O4190" s="17" t="str">
        <f>IFERROR(K4190/I4190,"")</f>
        <v/>
      </c>
      <c r="P4190" s="17" t="str">
        <f>IFERROR(L4190/J4190,"")</f>
        <v/>
      </c>
      <c r="Q4190" s="16"/>
      <c r="R4190" s="16"/>
      <c r="S4190" s="16"/>
      <c r="T4190" s="16"/>
      <c r="U4190" s="16"/>
      <c r="V4190" s="16"/>
      <c r="W4190" s="16"/>
      <c r="X4190" s="16"/>
      <c r="Y4190" s="16"/>
      <c r="Z4190" s="16"/>
      <c r="AA4190" s="16" t="str">
        <f>IF(COUNT(Q4190:Z4190)=0,"",SUM(Q4190:Q4190))</f>
        <v/>
      </c>
      <c r="AB4190" s="16" t="str">
        <f>IF(COUNT(Q4190:Z4190)=0,"",SUM(R4190:S4190))</f>
        <v/>
      </c>
      <c r="AC4190" s="16" t="str">
        <f>IF(COUNT(Q4190:Z4190)=0,"",SUM(T4190:V4190))</f>
        <v/>
      </c>
      <c r="AD4190" s="16" t="str">
        <f>IF(COUNT(Q4190:Z4190)=0,"",SUM(W4190:Y4190))</f>
        <v/>
      </c>
      <c r="AE4190" s="16" t="str">
        <f>IF(COUNT(Q4190:Z4190)=0,"",SUM(Z4190:Z4190))</f>
        <v/>
      </c>
      <c r="AF4190" s="16" t="str">
        <f>IF(COUNT(Q4190:Z4190)=0,"",SUM(Q4190:Z4190))</f>
        <v/>
      </c>
      <c r="AG4190" s="17" t="str">
        <f>IFERROR((AA4190+AB4190)/AF4190,"")</f>
        <v/>
      </c>
      <c r="AH4190" s="16"/>
    </row>
    <row r="4191" spans="1:34" x14ac:dyDescent="0.2">
      <c r="A4191" s="4" t="s">
        <v>21</v>
      </c>
      <c r="B4191" s="4" t="s">
        <v>129</v>
      </c>
      <c r="C4191" s="4" t="s">
        <v>1036</v>
      </c>
      <c r="D4191" s="4" t="s">
        <v>777</v>
      </c>
      <c r="E4191" s="4" t="s">
        <v>778</v>
      </c>
      <c r="F4191" s="4" t="s">
        <v>3799</v>
      </c>
      <c r="G4191" s="4" t="s">
        <v>158</v>
      </c>
      <c r="H4191" s="4" t="s">
        <v>163</v>
      </c>
      <c r="I4191" s="16"/>
      <c r="J4191" s="16"/>
      <c r="K4191" s="16"/>
      <c r="L4191" s="16"/>
      <c r="M4191" s="16"/>
      <c r="N4191" s="16"/>
      <c r="O4191" s="17" t="str">
        <f>IFERROR(K4191/I4191,"")</f>
        <v/>
      </c>
      <c r="P4191" s="17" t="str">
        <f>IFERROR(L4191/J4191,"")</f>
        <v/>
      </c>
      <c r="Q4191" s="16"/>
      <c r="R4191" s="16"/>
      <c r="S4191" s="16"/>
      <c r="T4191" s="16"/>
      <c r="U4191" s="16"/>
      <c r="V4191" s="16"/>
      <c r="W4191" s="16"/>
      <c r="X4191" s="16"/>
      <c r="Y4191" s="16"/>
      <c r="Z4191" s="16"/>
      <c r="AA4191" s="16" t="str">
        <f>IF(COUNT(Q4191:Z4191)=0,"",SUM(Q4191:Q4191))</f>
        <v/>
      </c>
      <c r="AB4191" s="16" t="str">
        <f>IF(COUNT(Q4191:Z4191)=0,"",SUM(R4191:S4191))</f>
        <v/>
      </c>
      <c r="AC4191" s="16" t="str">
        <f>IF(COUNT(Q4191:Z4191)=0,"",SUM(T4191:V4191))</f>
        <v/>
      </c>
      <c r="AD4191" s="16" t="str">
        <f>IF(COUNT(Q4191:Z4191)=0,"",SUM(W4191:Y4191))</f>
        <v/>
      </c>
      <c r="AE4191" s="16" t="str">
        <f>IF(COUNT(Q4191:Z4191)=0,"",SUM(Z4191:Z4191))</f>
        <v/>
      </c>
      <c r="AF4191" s="16" t="str">
        <f>IF(COUNT(Q4191:Z4191)=0,"",SUM(Q4191:Z4191))</f>
        <v/>
      </c>
      <c r="AG4191" s="17" t="str">
        <f>IFERROR((AA4191+AB4191)/AF4191,"")</f>
        <v/>
      </c>
      <c r="AH4191" s="16"/>
    </row>
    <row r="4192" spans="1:34" x14ac:dyDescent="0.2">
      <c r="A4192" s="4" t="s">
        <v>21</v>
      </c>
      <c r="B4192" s="4" t="s">
        <v>129</v>
      </c>
      <c r="C4192" s="4" t="s">
        <v>1036</v>
      </c>
      <c r="D4192" s="4" t="s">
        <v>777</v>
      </c>
      <c r="E4192" s="4" t="s">
        <v>778</v>
      </c>
      <c r="F4192" s="4" t="s">
        <v>3800</v>
      </c>
      <c r="G4192" s="4" t="s">
        <v>158</v>
      </c>
      <c r="H4192" s="4" t="s">
        <v>164</v>
      </c>
      <c r="I4192" s="16"/>
      <c r="J4192" s="16"/>
      <c r="K4192" s="16"/>
      <c r="L4192" s="16"/>
      <c r="M4192" s="16"/>
      <c r="N4192" s="16"/>
      <c r="O4192" s="17" t="str">
        <f>IFERROR(K4192/I4192,"")</f>
        <v/>
      </c>
      <c r="P4192" s="17" t="str">
        <f>IFERROR(L4192/J4192,"")</f>
        <v/>
      </c>
      <c r="Q4192" s="16"/>
      <c r="R4192" s="16"/>
      <c r="S4192" s="16"/>
      <c r="T4192" s="16"/>
      <c r="U4192" s="16"/>
      <c r="V4192" s="16"/>
      <c r="W4192" s="16"/>
      <c r="X4192" s="16"/>
      <c r="Y4192" s="16"/>
      <c r="Z4192" s="16"/>
      <c r="AA4192" s="16" t="str">
        <f>IF(COUNT(Q4192:Z4192)=0,"",SUM(Q4192:Q4192))</f>
        <v/>
      </c>
      <c r="AB4192" s="16" t="str">
        <f>IF(COUNT(Q4192:Z4192)=0,"",SUM(R4192:S4192))</f>
        <v/>
      </c>
      <c r="AC4192" s="16" t="str">
        <f>IF(COUNT(Q4192:Z4192)=0,"",SUM(T4192:V4192))</f>
        <v/>
      </c>
      <c r="AD4192" s="16" t="str">
        <f>IF(COUNT(Q4192:Z4192)=0,"",SUM(W4192:Y4192))</f>
        <v/>
      </c>
      <c r="AE4192" s="16" t="str">
        <f>IF(COUNT(Q4192:Z4192)=0,"",SUM(Z4192:Z4192))</f>
        <v/>
      </c>
      <c r="AF4192" s="16" t="str">
        <f>IF(COUNT(Q4192:Z4192)=0,"",SUM(Q4192:Z4192))</f>
        <v/>
      </c>
      <c r="AG4192" s="17" t="str">
        <f>IFERROR((AA4192+AB4192)/AF4192,"")</f>
        <v/>
      </c>
      <c r="AH4192" s="16"/>
    </row>
    <row r="4193" spans="1:34" x14ac:dyDescent="0.2">
      <c r="A4193" s="4" t="s">
        <v>21</v>
      </c>
      <c r="B4193" s="4" t="s">
        <v>129</v>
      </c>
      <c r="C4193" s="4" t="s">
        <v>1036</v>
      </c>
      <c r="D4193" s="4" t="s">
        <v>777</v>
      </c>
      <c r="E4193" s="4" t="s">
        <v>778</v>
      </c>
      <c r="F4193" s="4" t="s">
        <v>3801</v>
      </c>
      <c r="G4193" s="4" t="s">
        <v>158</v>
      </c>
      <c r="H4193" s="4" t="s">
        <v>164</v>
      </c>
      <c r="I4193" s="16"/>
      <c r="J4193" s="16"/>
      <c r="K4193" s="16"/>
      <c r="L4193" s="16"/>
      <c r="M4193" s="16"/>
      <c r="N4193" s="16"/>
      <c r="O4193" s="17" t="str">
        <f>IFERROR(K4193/I4193,"")</f>
        <v/>
      </c>
      <c r="P4193" s="17" t="str">
        <f>IFERROR(L4193/J4193,"")</f>
        <v/>
      </c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 t="str">
        <f>IF(COUNT(Q4193:Z4193)=0,"",SUM(Q4193:Q4193))</f>
        <v/>
      </c>
      <c r="AB4193" s="16" t="str">
        <f>IF(COUNT(Q4193:Z4193)=0,"",SUM(R4193:S4193))</f>
        <v/>
      </c>
      <c r="AC4193" s="16" t="str">
        <f>IF(COUNT(Q4193:Z4193)=0,"",SUM(T4193:V4193))</f>
        <v/>
      </c>
      <c r="AD4193" s="16" t="str">
        <f>IF(COUNT(Q4193:Z4193)=0,"",SUM(W4193:Y4193))</f>
        <v/>
      </c>
      <c r="AE4193" s="16" t="str">
        <f>IF(COUNT(Q4193:Z4193)=0,"",SUM(Z4193:Z4193))</f>
        <v/>
      </c>
      <c r="AF4193" s="16" t="str">
        <f>IF(COUNT(Q4193:Z4193)=0,"",SUM(Q4193:Z4193))</f>
        <v/>
      </c>
      <c r="AG4193" s="17" t="str">
        <f>IFERROR((AA4193+AB4193)/AF4193,"")</f>
        <v/>
      </c>
      <c r="AH4193" s="16"/>
    </row>
    <row r="4194" spans="1:34" x14ac:dyDescent="0.2">
      <c r="A4194" s="4" t="s">
        <v>21</v>
      </c>
      <c r="B4194" s="4" t="s">
        <v>129</v>
      </c>
      <c r="C4194" s="4" t="s">
        <v>1036</v>
      </c>
      <c r="D4194" s="4" t="s">
        <v>777</v>
      </c>
      <c r="E4194" s="4" t="s">
        <v>778</v>
      </c>
      <c r="F4194" s="4" t="s">
        <v>3802</v>
      </c>
      <c r="G4194" s="4" t="s">
        <v>158</v>
      </c>
      <c r="H4194" s="4" t="s">
        <v>164</v>
      </c>
      <c r="I4194" s="16"/>
      <c r="J4194" s="16"/>
      <c r="K4194" s="16"/>
      <c r="L4194" s="16"/>
      <c r="M4194" s="16"/>
      <c r="N4194" s="16"/>
      <c r="O4194" s="17" t="str">
        <f>IFERROR(K4194/I4194,"")</f>
        <v/>
      </c>
      <c r="P4194" s="17" t="str">
        <f>IFERROR(L4194/J4194,"")</f>
        <v/>
      </c>
      <c r="Q4194" s="16"/>
      <c r="R4194" s="16"/>
      <c r="S4194" s="16"/>
      <c r="T4194" s="16"/>
      <c r="U4194" s="16"/>
      <c r="V4194" s="16"/>
      <c r="W4194" s="16"/>
      <c r="X4194" s="16"/>
      <c r="Y4194" s="16"/>
      <c r="Z4194" s="16"/>
      <c r="AA4194" s="16" t="str">
        <f>IF(COUNT(Q4194:Z4194)=0,"",SUM(Q4194:Q4194))</f>
        <v/>
      </c>
      <c r="AB4194" s="16" t="str">
        <f>IF(COUNT(Q4194:Z4194)=0,"",SUM(R4194:S4194))</f>
        <v/>
      </c>
      <c r="AC4194" s="16" t="str">
        <f>IF(COUNT(Q4194:Z4194)=0,"",SUM(T4194:V4194))</f>
        <v/>
      </c>
      <c r="AD4194" s="16" t="str">
        <f>IF(COUNT(Q4194:Z4194)=0,"",SUM(W4194:Y4194))</f>
        <v/>
      </c>
      <c r="AE4194" s="16" t="str">
        <f>IF(COUNT(Q4194:Z4194)=0,"",SUM(Z4194:Z4194))</f>
        <v/>
      </c>
      <c r="AF4194" s="16" t="str">
        <f>IF(COUNT(Q4194:Z4194)=0,"",SUM(Q4194:Z4194))</f>
        <v/>
      </c>
      <c r="AG4194" s="17" t="str">
        <f>IFERROR((AA4194+AB4194)/AF4194,"")</f>
        <v/>
      </c>
      <c r="AH4194" s="16"/>
    </row>
    <row r="4195" spans="1:34" x14ac:dyDescent="0.2">
      <c r="A4195" s="4" t="s">
        <v>21</v>
      </c>
      <c r="B4195" s="4" t="s">
        <v>129</v>
      </c>
      <c r="C4195" s="4" t="s">
        <v>1036</v>
      </c>
      <c r="D4195" s="4" t="s">
        <v>777</v>
      </c>
      <c r="E4195" s="4" t="s">
        <v>778</v>
      </c>
      <c r="F4195" s="4" t="s">
        <v>3803</v>
      </c>
      <c r="G4195" s="4" t="s">
        <v>158</v>
      </c>
      <c r="H4195" s="4" t="s">
        <v>164</v>
      </c>
      <c r="I4195" s="16"/>
      <c r="J4195" s="16"/>
      <c r="K4195" s="16"/>
      <c r="L4195" s="16"/>
      <c r="M4195" s="16"/>
      <c r="N4195" s="16"/>
      <c r="O4195" s="17" t="str">
        <f>IFERROR(K4195/I4195,"")</f>
        <v/>
      </c>
      <c r="P4195" s="17" t="str">
        <f>IFERROR(L4195/J4195,"")</f>
        <v/>
      </c>
      <c r="Q4195" s="16"/>
      <c r="R4195" s="16"/>
      <c r="S4195" s="16"/>
      <c r="T4195" s="16"/>
      <c r="U4195" s="16"/>
      <c r="V4195" s="16"/>
      <c r="W4195" s="16"/>
      <c r="X4195" s="16"/>
      <c r="Y4195" s="16"/>
      <c r="Z4195" s="16"/>
      <c r="AA4195" s="16" t="str">
        <f>IF(COUNT(Q4195:Z4195)=0,"",SUM(Q4195:Q4195))</f>
        <v/>
      </c>
      <c r="AB4195" s="16" t="str">
        <f>IF(COUNT(Q4195:Z4195)=0,"",SUM(R4195:S4195))</f>
        <v/>
      </c>
      <c r="AC4195" s="16" t="str">
        <f>IF(COUNT(Q4195:Z4195)=0,"",SUM(T4195:V4195))</f>
        <v/>
      </c>
      <c r="AD4195" s="16" t="str">
        <f>IF(COUNT(Q4195:Z4195)=0,"",SUM(W4195:Y4195))</f>
        <v/>
      </c>
      <c r="AE4195" s="16" t="str">
        <f>IF(COUNT(Q4195:Z4195)=0,"",SUM(Z4195:Z4195))</f>
        <v/>
      </c>
      <c r="AF4195" s="16" t="str">
        <f>IF(COUNT(Q4195:Z4195)=0,"",SUM(Q4195:Z4195))</f>
        <v/>
      </c>
      <c r="AG4195" s="17" t="str">
        <f>IFERROR((AA4195+AB4195)/AF4195,"")</f>
        <v/>
      </c>
      <c r="AH4195" s="16"/>
    </row>
    <row r="4196" spans="1:34" x14ac:dyDescent="0.2">
      <c r="A4196" s="4" t="s">
        <v>21</v>
      </c>
      <c r="B4196" s="4" t="s">
        <v>129</v>
      </c>
      <c r="C4196" s="4" t="s">
        <v>1036</v>
      </c>
      <c r="D4196" s="4" t="s">
        <v>777</v>
      </c>
      <c r="E4196" s="4" t="s">
        <v>778</v>
      </c>
      <c r="F4196" s="4" t="s">
        <v>3804</v>
      </c>
      <c r="G4196" s="4" t="s">
        <v>158</v>
      </c>
      <c r="H4196" s="4" t="s">
        <v>163</v>
      </c>
      <c r="I4196" s="16"/>
      <c r="J4196" s="16"/>
      <c r="K4196" s="16"/>
      <c r="L4196" s="16"/>
      <c r="M4196" s="16"/>
      <c r="N4196" s="16"/>
      <c r="O4196" s="17" t="str">
        <f>IFERROR(K4196/I4196,"")</f>
        <v/>
      </c>
      <c r="P4196" s="17" t="str">
        <f>IFERROR(L4196/J4196,"")</f>
        <v/>
      </c>
      <c r="Q4196" s="16"/>
      <c r="R4196" s="16"/>
      <c r="S4196" s="16"/>
      <c r="T4196" s="16"/>
      <c r="U4196" s="16"/>
      <c r="V4196" s="16"/>
      <c r="W4196" s="16"/>
      <c r="X4196" s="16"/>
      <c r="Y4196" s="16"/>
      <c r="Z4196" s="16"/>
      <c r="AA4196" s="16" t="str">
        <f>IF(COUNT(Q4196:Z4196)=0,"",SUM(Q4196:Q4196))</f>
        <v/>
      </c>
      <c r="AB4196" s="16" t="str">
        <f>IF(COUNT(Q4196:Z4196)=0,"",SUM(R4196:S4196))</f>
        <v/>
      </c>
      <c r="AC4196" s="16" t="str">
        <f>IF(COUNT(Q4196:Z4196)=0,"",SUM(T4196:V4196))</f>
        <v/>
      </c>
      <c r="AD4196" s="16" t="str">
        <f>IF(COUNT(Q4196:Z4196)=0,"",SUM(W4196:Y4196))</f>
        <v/>
      </c>
      <c r="AE4196" s="16" t="str">
        <f>IF(COUNT(Q4196:Z4196)=0,"",SUM(Z4196:Z4196))</f>
        <v/>
      </c>
      <c r="AF4196" s="16" t="str">
        <f>IF(COUNT(Q4196:Z4196)=0,"",SUM(Q4196:Z4196))</f>
        <v/>
      </c>
      <c r="AG4196" s="17" t="str">
        <f>IFERROR((AA4196+AB4196)/AF4196,"")</f>
        <v/>
      </c>
      <c r="AH4196" s="16"/>
    </row>
    <row r="4197" spans="1:34" x14ac:dyDescent="0.2">
      <c r="A4197" s="4" t="s">
        <v>21</v>
      </c>
      <c r="B4197" s="4" t="s">
        <v>129</v>
      </c>
      <c r="C4197" s="4" t="s">
        <v>1036</v>
      </c>
      <c r="D4197" s="4" t="s">
        <v>780</v>
      </c>
      <c r="E4197" s="4" t="s">
        <v>781</v>
      </c>
      <c r="F4197" s="4" t="s">
        <v>3816</v>
      </c>
      <c r="G4197" s="4" t="s">
        <v>158</v>
      </c>
      <c r="H4197" s="4" t="s">
        <v>163</v>
      </c>
      <c r="I4197" s="16"/>
      <c r="J4197" s="16"/>
      <c r="K4197" s="16"/>
      <c r="L4197" s="16"/>
      <c r="M4197" s="16"/>
      <c r="N4197" s="16"/>
      <c r="O4197" s="17" t="str">
        <f>IFERROR(K4197/I4197,"")</f>
        <v/>
      </c>
      <c r="P4197" s="17" t="str">
        <f>IFERROR(L4197/J4197,"")</f>
        <v/>
      </c>
      <c r="Q4197" s="16"/>
      <c r="R4197" s="16"/>
      <c r="S4197" s="16"/>
      <c r="T4197" s="16"/>
      <c r="U4197" s="16"/>
      <c r="V4197" s="16"/>
      <c r="W4197" s="16"/>
      <c r="X4197" s="16"/>
      <c r="Y4197" s="16"/>
      <c r="Z4197" s="16"/>
      <c r="AA4197" s="16" t="str">
        <f>IF(COUNT(Q4197:Z4197)=0,"",SUM(Q4197:Q4197))</f>
        <v/>
      </c>
      <c r="AB4197" s="16" t="str">
        <f>IF(COUNT(Q4197:Z4197)=0,"",SUM(R4197:S4197))</f>
        <v/>
      </c>
      <c r="AC4197" s="16" t="str">
        <f>IF(COUNT(Q4197:Z4197)=0,"",SUM(T4197:V4197))</f>
        <v/>
      </c>
      <c r="AD4197" s="16" t="str">
        <f>IF(COUNT(Q4197:Z4197)=0,"",SUM(W4197:Y4197))</f>
        <v/>
      </c>
      <c r="AE4197" s="16" t="str">
        <f>IF(COUNT(Q4197:Z4197)=0,"",SUM(Z4197:Z4197))</f>
        <v/>
      </c>
      <c r="AF4197" s="16" t="str">
        <f>IF(COUNT(Q4197:Z4197)=0,"",SUM(Q4197:Z4197))</f>
        <v/>
      </c>
      <c r="AG4197" s="17" t="str">
        <f>IFERROR((AA4197+AB4197)/AF4197,"")</f>
        <v/>
      </c>
      <c r="AH4197" s="16"/>
    </row>
    <row r="4198" spans="1:34" x14ac:dyDescent="0.2">
      <c r="A4198" s="4" t="s">
        <v>21</v>
      </c>
      <c r="B4198" s="4" t="s">
        <v>129</v>
      </c>
      <c r="C4198" s="4" t="s">
        <v>1036</v>
      </c>
      <c r="D4198" s="4" t="s">
        <v>780</v>
      </c>
      <c r="E4198" s="4" t="s">
        <v>781</v>
      </c>
      <c r="F4198" s="4" t="s">
        <v>3817</v>
      </c>
      <c r="G4198" s="4" t="s">
        <v>158</v>
      </c>
      <c r="H4198" s="4" t="s">
        <v>163</v>
      </c>
      <c r="I4198" s="16"/>
      <c r="J4198" s="16"/>
      <c r="K4198" s="16"/>
      <c r="L4198" s="16"/>
      <c r="M4198" s="16"/>
      <c r="N4198" s="16"/>
      <c r="O4198" s="17" t="str">
        <f>IFERROR(K4198/I4198,"")</f>
        <v/>
      </c>
      <c r="P4198" s="17" t="str">
        <f>IFERROR(L4198/J4198,"")</f>
        <v/>
      </c>
      <c r="Q4198" s="16"/>
      <c r="R4198" s="16"/>
      <c r="S4198" s="16"/>
      <c r="T4198" s="16"/>
      <c r="U4198" s="16"/>
      <c r="V4198" s="16"/>
      <c r="W4198" s="16"/>
      <c r="X4198" s="16"/>
      <c r="Y4198" s="16"/>
      <c r="Z4198" s="16"/>
      <c r="AA4198" s="16" t="str">
        <f>IF(COUNT(Q4198:Z4198)=0,"",SUM(Q4198:Q4198))</f>
        <v/>
      </c>
      <c r="AB4198" s="16" t="str">
        <f>IF(COUNT(Q4198:Z4198)=0,"",SUM(R4198:S4198))</f>
        <v/>
      </c>
      <c r="AC4198" s="16" t="str">
        <f>IF(COUNT(Q4198:Z4198)=0,"",SUM(T4198:V4198))</f>
        <v/>
      </c>
      <c r="AD4198" s="16" t="str">
        <f>IF(COUNT(Q4198:Z4198)=0,"",SUM(W4198:Y4198))</f>
        <v/>
      </c>
      <c r="AE4198" s="16" t="str">
        <f>IF(COUNT(Q4198:Z4198)=0,"",SUM(Z4198:Z4198))</f>
        <v/>
      </c>
      <c r="AF4198" s="16" t="str">
        <f>IF(COUNT(Q4198:Z4198)=0,"",SUM(Q4198:Z4198))</f>
        <v/>
      </c>
      <c r="AG4198" s="17" t="str">
        <f>IFERROR((AA4198+AB4198)/AF4198,"")</f>
        <v/>
      </c>
      <c r="AH4198" s="16"/>
    </row>
    <row r="4199" spans="1:34" x14ac:dyDescent="0.2">
      <c r="A4199" s="4" t="s">
        <v>21</v>
      </c>
      <c r="B4199" s="4" t="s">
        <v>129</v>
      </c>
      <c r="C4199" s="4" t="s">
        <v>1036</v>
      </c>
      <c r="D4199" s="4" t="s">
        <v>780</v>
      </c>
      <c r="E4199" s="4" t="s">
        <v>781</v>
      </c>
      <c r="F4199" s="4" t="s">
        <v>3818</v>
      </c>
      <c r="G4199" s="4" t="s">
        <v>158</v>
      </c>
      <c r="H4199" s="4" t="s">
        <v>163</v>
      </c>
      <c r="I4199" s="16"/>
      <c r="J4199" s="16"/>
      <c r="K4199" s="16"/>
      <c r="L4199" s="16"/>
      <c r="M4199" s="16"/>
      <c r="N4199" s="16"/>
      <c r="O4199" s="17" t="str">
        <f>IFERROR(K4199/I4199,"")</f>
        <v/>
      </c>
      <c r="P4199" s="17" t="str">
        <f>IFERROR(L4199/J4199,"")</f>
        <v/>
      </c>
      <c r="Q4199" s="16"/>
      <c r="R4199" s="16"/>
      <c r="S4199" s="16"/>
      <c r="T4199" s="16"/>
      <c r="U4199" s="16"/>
      <c r="V4199" s="16"/>
      <c r="W4199" s="16"/>
      <c r="X4199" s="16"/>
      <c r="Y4199" s="16"/>
      <c r="Z4199" s="16"/>
      <c r="AA4199" s="16" t="str">
        <f>IF(COUNT(Q4199:Z4199)=0,"",SUM(Q4199:Q4199))</f>
        <v/>
      </c>
      <c r="AB4199" s="16" t="str">
        <f>IF(COUNT(Q4199:Z4199)=0,"",SUM(R4199:S4199))</f>
        <v/>
      </c>
      <c r="AC4199" s="16" t="str">
        <f>IF(COUNT(Q4199:Z4199)=0,"",SUM(T4199:V4199))</f>
        <v/>
      </c>
      <c r="AD4199" s="16" t="str">
        <f>IF(COUNT(Q4199:Z4199)=0,"",SUM(W4199:Y4199))</f>
        <v/>
      </c>
      <c r="AE4199" s="16" t="str">
        <f>IF(COUNT(Q4199:Z4199)=0,"",SUM(Z4199:Z4199))</f>
        <v/>
      </c>
      <c r="AF4199" s="16" t="str">
        <f>IF(COUNT(Q4199:Z4199)=0,"",SUM(Q4199:Z4199))</f>
        <v/>
      </c>
      <c r="AG4199" s="17" t="str">
        <f>IFERROR((AA4199+AB4199)/AF4199,"")</f>
        <v/>
      </c>
      <c r="AH4199" s="16"/>
    </row>
    <row r="4200" spans="1:34" x14ac:dyDescent="0.2">
      <c r="A4200" s="4" t="s">
        <v>21</v>
      </c>
      <c r="B4200" s="4" t="s">
        <v>129</v>
      </c>
      <c r="C4200" s="4" t="s">
        <v>1036</v>
      </c>
      <c r="D4200" s="4" t="s">
        <v>780</v>
      </c>
      <c r="E4200" s="4" t="s">
        <v>781</v>
      </c>
      <c r="F4200" s="4" t="s">
        <v>3819</v>
      </c>
      <c r="G4200" s="4" t="s">
        <v>158</v>
      </c>
      <c r="H4200" s="4" t="s">
        <v>164</v>
      </c>
      <c r="I4200" s="16"/>
      <c r="J4200" s="16"/>
      <c r="K4200" s="16"/>
      <c r="L4200" s="16"/>
      <c r="M4200" s="16"/>
      <c r="N4200" s="16"/>
      <c r="O4200" s="17" t="str">
        <f>IFERROR(K4200/I4200,"")</f>
        <v/>
      </c>
      <c r="P4200" s="17" t="str">
        <f>IFERROR(L4200/J4200,"")</f>
        <v/>
      </c>
      <c r="Q4200" s="16"/>
      <c r="R4200" s="16"/>
      <c r="S4200" s="16"/>
      <c r="T4200" s="16"/>
      <c r="U4200" s="16"/>
      <c r="V4200" s="16"/>
      <c r="W4200" s="16"/>
      <c r="X4200" s="16"/>
      <c r="Y4200" s="16"/>
      <c r="Z4200" s="16"/>
      <c r="AA4200" s="16" t="str">
        <f>IF(COUNT(Q4200:Z4200)=0,"",SUM(Q4200:Q4200))</f>
        <v/>
      </c>
      <c r="AB4200" s="16" t="str">
        <f>IF(COUNT(Q4200:Z4200)=0,"",SUM(R4200:S4200))</f>
        <v/>
      </c>
      <c r="AC4200" s="16" t="str">
        <f>IF(COUNT(Q4200:Z4200)=0,"",SUM(T4200:V4200))</f>
        <v/>
      </c>
      <c r="AD4200" s="16" t="str">
        <f>IF(COUNT(Q4200:Z4200)=0,"",SUM(W4200:Y4200))</f>
        <v/>
      </c>
      <c r="AE4200" s="16" t="str">
        <f>IF(COUNT(Q4200:Z4200)=0,"",SUM(Z4200:Z4200))</f>
        <v/>
      </c>
      <c r="AF4200" s="16" t="str">
        <f>IF(COUNT(Q4200:Z4200)=0,"",SUM(Q4200:Z4200))</f>
        <v/>
      </c>
      <c r="AG4200" s="17" t="str">
        <f>IFERROR((AA4200+AB4200)/AF4200,"")</f>
        <v/>
      </c>
      <c r="AH4200" s="16"/>
    </row>
    <row r="4201" spans="1:34" x14ac:dyDescent="0.2">
      <c r="A4201" s="4" t="s">
        <v>21</v>
      </c>
      <c r="B4201" s="4" t="s">
        <v>129</v>
      </c>
      <c r="C4201" s="4" t="s">
        <v>1036</v>
      </c>
      <c r="D4201" s="4" t="s">
        <v>780</v>
      </c>
      <c r="E4201" s="4" t="s">
        <v>781</v>
      </c>
      <c r="F4201" s="4" t="s">
        <v>3820</v>
      </c>
      <c r="G4201" s="4" t="s">
        <v>158</v>
      </c>
      <c r="H4201" s="4" t="s">
        <v>164</v>
      </c>
      <c r="I4201" s="16"/>
      <c r="J4201" s="16"/>
      <c r="K4201" s="16"/>
      <c r="L4201" s="16"/>
      <c r="M4201" s="16"/>
      <c r="N4201" s="16"/>
      <c r="O4201" s="17" t="str">
        <f>IFERROR(K4201/I4201,"")</f>
        <v/>
      </c>
      <c r="P4201" s="17" t="str">
        <f>IFERROR(L4201/J4201,"")</f>
        <v/>
      </c>
      <c r="Q4201" s="16"/>
      <c r="R4201" s="16"/>
      <c r="S4201" s="16"/>
      <c r="T4201" s="16"/>
      <c r="U4201" s="16"/>
      <c r="V4201" s="16"/>
      <c r="W4201" s="16"/>
      <c r="X4201" s="16"/>
      <c r="Y4201" s="16"/>
      <c r="Z4201" s="16"/>
      <c r="AA4201" s="16" t="str">
        <f>IF(COUNT(Q4201:Z4201)=0,"",SUM(Q4201:Q4201))</f>
        <v/>
      </c>
      <c r="AB4201" s="16" t="str">
        <f>IF(COUNT(Q4201:Z4201)=0,"",SUM(R4201:S4201))</f>
        <v/>
      </c>
      <c r="AC4201" s="16" t="str">
        <f>IF(COUNT(Q4201:Z4201)=0,"",SUM(T4201:V4201))</f>
        <v/>
      </c>
      <c r="AD4201" s="16" t="str">
        <f>IF(COUNT(Q4201:Z4201)=0,"",SUM(W4201:Y4201))</f>
        <v/>
      </c>
      <c r="AE4201" s="16" t="str">
        <f>IF(COUNT(Q4201:Z4201)=0,"",SUM(Z4201:Z4201))</f>
        <v/>
      </c>
      <c r="AF4201" s="16" t="str">
        <f>IF(COUNT(Q4201:Z4201)=0,"",SUM(Q4201:Z4201))</f>
        <v/>
      </c>
      <c r="AG4201" s="17" t="str">
        <f>IFERROR((AA4201+AB4201)/AF4201,"")</f>
        <v/>
      </c>
      <c r="AH4201" s="16"/>
    </row>
    <row r="4202" spans="1:34" x14ac:dyDescent="0.2">
      <c r="A4202" s="4" t="s">
        <v>21</v>
      </c>
      <c r="B4202" s="4" t="s">
        <v>129</v>
      </c>
      <c r="C4202" s="4" t="s">
        <v>1036</v>
      </c>
      <c r="D4202" s="4" t="s">
        <v>780</v>
      </c>
      <c r="E4202" s="4" t="s">
        <v>781</v>
      </c>
      <c r="F4202" s="4" t="s">
        <v>3821</v>
      </c>
      <c r="G4202" s="4" t="s">
        <v>158</v>
      </c>
      <c r="H4202" s="4" t="s">
        <v>164</v>
      </c>
      <c r="I4202" s="16"/>
      <c r="J4202" s="16"/>
      <c r="K4202" s="16"/>
      <c r="L4202" s="16"/>
      <c r="M4202" s="16"/>
      <c r="N4202" s="16"/>
      <c r="O4202" s="17" t="str">
        <f>IFERROR(K4202/I4202,"")</f>
        <v/>
      </c>
      <c r="P4202" s="17" t="str">
        <f>IFERROR(L4202/J4202,"")</f>
        <v/>
      </c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 t="str">
        <f>IF(COUNT(Q4202:Z4202)=0,"",SUM(Q4202:Q4202))</f>
        <v/>
      </c>
      <c r="AB4202" s="16" t="str">
        <f>IF(COUNT(Q4202:Z4202)=0,"",SUM(R4202:S4202))</f>
        <v/>
      </c>
      <c r="AC4202" s="16" t="str">
        <f>IF(COUNT(Q4202:Z4202)=0,"",SUM(T4202:V4202))</f>
        <v/>
      </c>
      <c r="AD4202" s="16" t="str">
        <f>IF(COUNT(Q4202:Z4202)=0,"",SUM(W4202:Y4202))</f>
        <v/>
      </c>
      <c r="AE4202" s="16" t="str">
        <f>IF(COUNT(Q4202:Z4202)=0,"",SUM(Z4202:Z4202))</f>
        <v/>
      </c>
      <c r="AF4202" s="16" t="str">
        <f>IF(COUNT(Q4202:Z4202)=0,"",SUM(Q4202:Z4202))</f>
        <v/>
      </c>
      <c r="AG4202" s="17" t="str">
        <f>IFERROR((AA4202+AB4202)/AF4202,"")</f>
        <v/>
      </c>
      <c r="AH4202" s="16"/>
    </row>
    <row r="4203" spans="1:34" x14ac:dyDescent="0.2">
      <c r="A4203" s="4" t="s">
        <v>21</v>
      </c>
      <c r="B4203" s="4" t="s">
        <v>129</v>
      </c>
      <c r="C4203" s="4" t="s">
        <v>1036</v>
      </c>
      <c r="D4203" s="4" t="s">
        <v>783</v>
      </c>
      <c r="E4203" s="4" t="s">
        <v>355</v>
      </c>
      <c r="F4203" s="4" t="s">
        <v>3830</v>
      </c>
      <c r="G4203" s="4" t="s">
        <v>158</v>
      </c>
      <c r="H4203" s="4" t="s">
        <v>165</v>
      </c>
      <c r="I4203" s="16"/>
      <c r="J4203" s="16">
        <v>326</v>
      </c>
      <c r="K4203" s="16"/>
      <c r="L4203" s="16">
        <v>22</v>
      </c>
      <c r="M4203" s="16">
        <v>0</v>
      </c>
      <c r="N4203" s="16"/>
      <c r="O4203" s="17" t="str">
        <f>IFERROR(K4203/I4203,"")</f>
        <v/>
      </c>
      <c r="P4203" s="17">
        <f>IFERROR(L4203/J4203,"")</f>
        <v>6.7484662576687116E-2</v>
      </c>
      <c r="Q4203" s="16"/>
      <c r="R4203" s="16">
        <v>0</v>
      </c>
      <c r="S4203" s="16">
        <v>0</v>
      </c>
      <c r="T4203" s="16"/>
      <c r="U4203" s="16">
        <v>0</v>
      </c>
      <c r="V4203" s="16"/>
      <c r="W4203" s="16"/>
      <c r="X4203" s="16"/>
      <c r="Y4203" s="16">
        <v>0</v>
      </c>
      <c r="Z4203" s="16"/>
      <c r="AA4203" s="16">
        <f>IF(COUNT(Q4203:Z4203)=0,"",SUM(Q4203:Q4203))</f>
        <v>0</v>
      </c>
      <c r="AB4203" s="16">
        <f>IF(COUNT(Q4203:Z4203)=0,"",SUM(R4203:S4203))</f>
        <v>0</v>
      </c>
      <c r="AC4203" s="16">
        <f>IF(COUNT(Q4203:Z4203)=0,"",SUM(T4203:V4203))</f>
        <v>0</v>
      </c>
      <c r="AD4203" s="16">
        <f>IF(COUNT(Q4203:Z4203)=0,"",SUM(W4203:Y4203))</f>
        <v>0</v>
      </c>
      <c r="AE4203" s="16">
        <f>IF(COUNT(Q4203:Z4203)=0,"",SUM(Z4203:Z4203))</f>
        <v>0</v>
      </c>
      <c r="AF4203" s="16">
        <f>IF(COUNT(Q4203:Z4203)=0,"",SUM(Q4203:Z4203))</f>
        <v>0</v>
      </c>
      <c r="AG4203" s="17" t="str">
        <f>IFERROR((AA4203+AB4203)/AF4203,"")</f>
        <v/>
      </c>
      <c r="AH4203" s="16"/>
    </row>
    <row r="4204" spans="1:34" x14ac:dyDescent="0.2">
      <c r="A4204" s="4" t="s">
        <v>21</v>
      </c>
      <c r="B4204" s="4" t="s">
        <v>129</v>
      </c>
      <c r="C4204" s="4" t="s">
        <v>1036</v>
      </c>
      <c r="D4204" s="4" t="s">
        <v>783</v>
      </c>
      <c r="E4204" s="4" t="s">
        <v>355</v>
      </c>
      <c r="F4204" s="4" t="s">
        <v>3835</v>
      </c>
      <c r="G4204" s="4" t="s">
        <v>158</v>
      </c>
      <c r="H4204" s="4" t="s">
        <v>164</v>
      </c>
      <c r="I4204" s="16">
        <v>0</v>
      </c>
      <c r="J4204" s="16">
        <v>93</v>
      </c>
      <c r="K4204" s="16">
        <v>0</v>
      </c>
      <c r="L4204" s="16">
        <v>33</v>
      </c>
      <c r="M4204" s="16">
        <v>0</v>
      </c>
      <c r="N4204" s="16"/>
      <c r="O4204" s="17" t="str">
        <f>IFERROR(K4204/I4204,"")</f>
        <v/>
      </c>
      <c r="P4204" s="17">
        <f>IFERROR(L4204/J4204,"")</f>
        <v>0.35483870967741937</v>
      </c>
      <c r="Q4204" s="16"/>
      <c r="R4204" s="16">
        <v>0</v>
      </c>
      <c r="S4204" s="16">
        <v>0</v>
      </c>
      <c r="T4204" s="16">
        <v>0</v>
      </c>
      <c r="U4204" s="16">
        <v>0</v>
      </c>
      <c r="V4204" s="16">
        <v>0</v>
      </c>
      <c r="W4204" s="16">
        <v>29</v>
      </c>
      <c r="X4204" s="16">
        <v>0</v>
      </c>
      <c r="Y4204" s="16">
        <v>0</v>
      </c>
      <c r="Z4204" s="16"/>
      <c r="AA4204" s="16">
        <f>IF(COUNT(Q4204:Z4204)=0,"",SUM(Q4204:Q4204))</f>
        <v>0</v>
      </c>
      <c r="AB4204" s="16">
        <f>IF(COUNT(Q4204:Z4204)=0,"",SUM(R4204:S4204))</f>
        <v>0</v>
      </c>
      <c r="AC4204" s="16">
        <f>IF(COUNT(Q4204:Z4204)=0,"",SUM(T4204:V4204))</f>
        <v>0</v>
      </c>
      <c r="AD4204" s="16">
        <f>IF(COUNT(Q4204:Z4204)=0,"",SUM(W4204:Y4204))</f>
        <v>29</v>
      </c>
      <c r="AE4204" s="16">
        <f>IF(COUNT(Q4204:Z4204)=0,"",SUM(Z4204:Z4204))</f>
        <v>0</v>
      </c>
      <c r="AF4204" s="16">
        <f>IF(COUNT(Q4204:Z4204)=0,"",SUM(Q4204:Z4204))</f>
        <v>29</v>
      </c>
      <c r="AG4204" s="17">
        <f>IFERROR((AA4204+AB4204)/AF4204,"")</f>
        <v>0</v>
      </c>
      <c r="AH4204" s="16"/>
    </row>
    <row r="4205" spans="1:34" x14ac:dyDescent="0.2">
      <c r="A4205" s="4" t="s">
        <v>21</v>
      </c>
      <c r="B4205" s="4" t="s">
        <v>129</v>
      </c>
      <c r="C4205" s="4" t="s">
        <v>1036</v>
      </c>
      <c r="D4205" s="4" t="s">
        <v>783</v>
      </c>
      <c r="E4205" s="4" t="s">
        <v>355</v>
      </c>
      <c r="F4205" s="4" t="s">
        <v>3836</v>
      </c>
      <c r="G4205" s="4" t="s">
        <v>158</v>
      </c>
      <c r="H4205" s="4" t="s">
        <v>165</v>
      </c>
      <c r="I4205" s="16"/>
      <c r="J4205" s="16"/>
      <c r="K4205" s="16"/>
      <c r="L4205" s="16"/>
      <c r="M4205" s="16"/>
      <c r="N4205" s="16"/>
      <c r="O4205" s="17" t="str">
        <f>IFERROR(K4205/I4205,"")</f>
        <v/>
      </c>
      <c r="P4205" s="17" t="str">
        <f>IFERROR(L4205/J4205,"")</f>
        <v/>
      </c>
      <c r="Q4205" s="16"/>
      <c r="R4205" s="16"/>
      <c r="S4205" s="16"/>
      <c r="T4205" s="16"/>
      <c r="U4205" s="16"/>
      <c r="V4205" s="16"/>
      <c r="W4205" s="16"/>
      <c r="X4205" s="16"/>
      <c r="Y4205" s="16"/>
      <c r="Z4205" s="16"/>
      <c r="AA4205" s="16" t="str">
        <f>IF(COUNT(Q4205:Z4205)=0,"",SUM(Q4205:Q4205))</f>
        <v/>
      </c>
      <c r="AB4205" s="16" t="str">
        <f>IF(COUNT(Q4205:Z4205)=0,"",SUM(R4205:S4205))</f>
        <v/>
      </c>
      <c r="AC4205" s="16" t="str">
        <f>IF(COUNT(Q4205:Z4205)=0,"",SUM(T4205:V4205))</f>
        <v/>
      </c>
      <c r="AD4205" s="16" t="str">
        <f>IF(COUNT(Q4205:Z4205)=0,"",SUM(W4205:Y4205))</f>
        <v/>
      </c>
      <c r="AE4205" s="16" t="str">
        <f>IF(COUNT(Q4205:Z4205)=0,"",SUM(Z4205:Z4205))</f>
        <v/>
      </c>
      <c r="AF4205" s="16" t="str">
        <f>IF(COUNT(Q4205:Z4205)=0,"",SUM(Q4205:Z4205))</f>
        <v/>
      </c>
      <c r="AG4205" s="17" t="str">
        <f>IFERROR((AA4205+AB4205)/AF4205,"")</f>
        <v/>
      </c>
      <c r="AH4205" s="16"/>
    </row>
    <row r="4206" spans="1:34" x14ac:dyDescent="0.2">
      <c r="A4206" s="4" t="s">
        <v>21</v>
      </c>
      <c r="B4206" s="4" t="s">
        <v>129</v>
      </c>
      <c r="C4206" s="4" t="s">
        <v>1036</v>
      </c>
      <c r="D4206" s="4" t="s">
        <v>783</v>
      </c>
      <c r="E4206" s="4" t="s">
        <v>355</v>
      </c>
      <c r="F4206" s="4" t="s">
        <v>3837</v>
      </c>
      <c r="G4206" s="4" t="s">
        <v>158</v>
      </c>
      <c r="H4206" s="4" t="s">
        <v>164</v>
      </c>
      <c r="I4206" s="16"/>
      <c r="J4206" s="16"/>
      <c r="K4206" s="16"/>
      <c r="L4206" s="16"/>
      <c r="M4206" s="16"/>
      <c r="N4206" s="16"/>
      <c r="O4206" s="17" t="str">
        <f>IFERROR(K4206/I4206,"")</f>
        <v/>
      </c>
      <c r="P4206" s="17" t="str">
        <f>IFERROR(L4206/J4206,"")</f>
        <v/>
      </c>
      <c r="Q4206" s="16"/>
      <c r="R4206" s="16"/>
      <c r="S4206" s="16"/>
      <c r="T4206" s="16"/>
      <c r="U4206" s="16"/>
      <c r="V4206" s="16"/>
      <c r="W4206" s="16"/>
      <c r="X4206" s="16"/>
      <c r="Y4206" s="16"/>
      <c r="Z4206" s="16"/>
      <c r="AA4206" s="16" t="str">
        <f>IF(COUNT(Q4206:Z4206)=0,"",SUM(Q4206:Q4206))</f>
        <v/>
      </c>
      <c r="AB4206" s="16" t="str">
        <f>IF(COUNT(Q4206:Z4206)=0,"",SUM(R4206:S4206))</f>
        <v/>
      </c>
      <c r="AC4206" s="16" t="str">
        <f>IF(COUNT(Q4206:Z4206)=0,"",SUM(T4206:V4206))</f>
        <v/>
      </c>
      <c r="AD4206" s="16" t="str">
        <f>IF(COUNT(Q4206:Z4206)=0,"",SUM(W4206:Y4206))</f>
        <v/>
      </c>
      <c r="AE4206" s="16" t="str">
        <f>IF(COUNT(Q4206:Z4206)=0,"",SUM(Z4206:Z4206))</f>
        <v/>
      </c>
      <c r="AF4206" s="16" t="str">
        <f>IF(COUNT(Q4206:Z4206)=0,"",SUM(Q4206:Z4206))</f>
        <v/>
      </c>
      <c r="AG4206" s="17" t="str">
        <f>IFERROR((AA4206+AB4206)/AF4206,"")</f>
        <v/>
      </c>
      <c r="AH4206" s="16"/>
    </row>
    <row r="4207" spans="1:34" x14ac:dyDescent="0.2">
      <c r="A4207" s="4" t="s">
        <v>21</v>
      </c>
      <c r="B4207" s="4" t="s">
        <v>129</v>
      </c>
      <c r="C4207" s="4" t="s">
        <v>1036</v>
      </c>
      <c r="D4207" s="4" t="s">
        <v>783</v>
      </c>
      <c r="E4207" s="4" t="s">
        <v>355</v>
      </c>
      <c r="F4207" s="4" t="s">
        <v>3838</v>
      </c>
      <c r="G4207" s="4" t="s">
        <v>158</v>
      </c>
      <c r="H4207" s="4" t="s">
        <v>164</v>
      </c>
      <c r="I4207" s="16"/>
      <c r="J4207" s="16"/>
      <c r="K4207" s="16"/>
      <c r="L4207" s="16"/>
      <c r="M4207" s="16"/>
      <c r="N4207" s="16"/>
      <c r="O4207" s="17" t="str">
        <f>IFERROR(K4207/I4207,"")</f>
        <v/>
      </c>
      <c r="P4207" s="17" t="str">
        <f>IFERROR(L4207/J4207,"")</f>
        <v/>
      </c>
      <c r="Q4207" s="16"/>
      <c r="R4207" s="16"/>
      <c r="S4207" s="16"/>
      <c r="T4207" s="16"/>
      <c r="U4207" s="16"/>
      <c r="V4207" s="16"/>
      <c r="W4207" s="16"/>
      <c r="X4207" s="16"/>
      <c r="Y4207" s="16"/>
      <c r="Z4207" s="16"/>
      <c r="AA4207" s="16" t="str">
        <f>IF(COUNT(Q4207:Z4207)=0,"",SUM(Q4207:Q4207))</f>
        <v/>
      </c>
      <c r="AB4207" s="16" t="str">
        <f>IF(COUNT(Q4207:Z4207)=0,"",SUM(R4207:S4207))</f>
        <v/>
      </c>
      <c r="AC4207" s="16" t="str">
        <f>IF(COUNT(Q4207:Z4207)=0,"",SUM(T4207:V4207))</f>
        <v/>
      </c>
      <c r="AD4207" s="16" t="str">
        <f>IF(COUNT(Q4207:Z4207)=0,"",SUM(W4207:Y4207))</f>
        <v/>
      </c>
      <c r="AE4207" s="16" t="str">
        <f>IF(COUNT(Q4207:Z4207)=0,"",SUM(Z4207:Z4207))</f>
        <v/>
      </c>
      <c r="AF4207" s="16" t="str">
        <f>IF(COUNT(Q4207:Z4207)=0,"",SUM(Q4207:Z4207))</f>
        <v/>
      </c>
      <c r="AG4207" s="17" t="str">
        <f>IFERROR((AA4207+AB4207)/AF4207,"")</f>
        <v/>
      </c>
      <c r="AH4207" s="16"/>
    </row>
    <row r="4208" spans="1:34" x14ac:dyDescent="0.2">
      <c r="A4208" s="4" t="s">
        <v>21</v>
      </c>
      <c r="B4208" s="4" t="s">
        <v>129</v>
      </c>
      <c r="C4208" s="4" t="s">
        <v>1036</v>
      </c>
      <c r="D4208" s="4" t="s">
        <v>783</v>
      </c>
      <c r="E4208" s="4" t="s">
        <v>355</v>
      </c>
      <c r="F4208" s="4" t="s">
        <v>3839</v>
      </c>
      <c r="G4208" s="4" t="s">
        <v>158</v>
      </c>
      <c r="H4208" s="4" t="s">
        <v>163</v>
      </c>
      <c r="I4208" s="16"/>
      <c r="J4208" s="16"/>
      <c r="K4208" s="16"/>
      <c r="L4208" s="16"/>
      <c r="M4208" s="16"/>
      <c r="N4208" s="16"/>
      <c r="O4208" s="17" t="str">
        <f>IFERROR(K4208/I4208,"")</f>
        <v/>
      </c>
      <c r="P4208" s="17" t="str">
        <f>IFERROR(L4208/J4208,"")</f>
        <v/>
      </c>
      <c r="Q4208" s="16"/>
      <c r="R4208" s="16"/>
      <c r="S4208" s="16"/>
      <c r="T4208" s="16"/>
      <c r="U4208" s="16"/>
      <c r="V4208" s="16"/>
      <c r="W4208" s="16"/>
      <c r="X4208" s="16"/>
      <c r="Y4208" s="16"/>
      <c r="Z4208" s="16"/>
      <c r="AA4208" s="16" t="str">
        <f>IF(COUNT(Q4208:Z4208)=0,"",SUM(Q4208:Q4208))</f>
        <v/>
      </c>
      <c r="AB4208" s="16" t="str">
        <f>IF(COUNT(Q4208:Z4208)=0,"",SUM(R4208:S4208))</f>
        <v/>
      </c>
      <c r="AC4208" s="16" t="str">
        <f>IF(COUNT(Q4208:Z4208)=0,"",SUM(T4208:V4208))</f>
        <v/>
      </c>
      <c r="AD4208" s="16" t="str">
        <f>IF(COUNT(Q4208:Z4208)=0,"",SUM(W4208:Y4208))</f>
        <v/>
      </c>
      <c r="AE4208" s="16" t="str">
        <f>IF(COUNT(Q4208:Z4208)=0,"",SUM(Z4208:Z4208))</f>
        <v/>
      </c>
      <c r="AF4208" s="16" t="str">
        <f>IF(COUNT(Q4208:Z4208)=0,"",SUM(Q4208:Z4208))</f>
        <v/>
      </c>
      <c r="AG4208" s="17" t="str">
        <f>IFERROR((AA4208+AB4208)/AF4208,"")</f>
        <v/>
      </c>
      <c r="AH4208" s="16"/>
    </row>
    <row r="4209" spans="1:34" x14ac:dyDescent="0.2">
      <c r="A4209" s="4" t="s">
        <v>21</v>
      </c>
      <c r="B4209" s="4" t="s">
        <v>129</v>
      </c>
      <c r="C4209" s="4" t="s">
        <v>1036</v>
      </c>
      <c r="D4209" s="4" t="s">
        <v>783</v>
      </c>
      <c r="E4209" s="4" t="s">
        <v>355</v>
      </c>
      <c r="F4209" s="4" t="s">
        <v>3840</v>
      </c>
      <c r="G4209" s="4" t="s">
        <v>158</v>
      </c>
      <c r="H4209" s="4" t="s">
        <v>163</v>
      </c>
      <c r="I4209" s="16"/>
      <c r="J4209" s="16"/>
      <c r="K4209" s="16"/>
      <c r="L4209" s="16"/>
      <c r="M4209" s="16"/>
      <c r="N4209" s="16"/>
      <c r="O4209" s="17" t="str">
        <f>IFERROR(K4209/I4209,"")</f>
        <v/>
      </c>
      <c r="P4209" s="17" t="str">
        <f>IFERROR(L4209/J4209,"")</f>
        <v/>
      </c>
      <c r="Q4209" s="16"/>
      <c r="R4209" s="16"/>
      <c r="S4209" s="16"/>
      <c r="T4209" s="16"/>
      <c r="U4209" s="16"/>
      <c r="V4209" s="16"/>
      <c r="W4209" s="16"/>
      <c r="X4209" s="16"/>
      <c r="Y4209" s="16"/>
      <c r="Z4209" s="16"/>
      <c r="AA4209" s="16" t="str">
        <f>IF(COUNT(Q4209:Z4209)=0,"",SUM(Q4209:Q4209))</f>
        <v/>
      </c>
      <c r="AB4209" s="16" t="str">
        <f>IF(COUNT(Q4209:Z4209)=0,"",SUM(R4209:S4209))</f>
        <v/>
      </c>
      <c r="AC4209" s="16" t="str">
        <f>IF(COUNT(Q4209:Z4209)=0,"",SUM(T4209:V4209))</f>
        <v/>
      </c>
      <c r="AD4209" s="16" t="str">
        <f>IF(COUNT(Q4209:Z4209)=0,"",SUM(W4209:Y4209))</f>
        <v/>
      </c>
      <c r="AE4209" s="16" t="str">
        <f>IF(COUNT(Q4209:Z4209)=0,"",SUM(Z4209:Z4209))</f>
        <v/>
      </c>
      <c r="AF4209" s="16" t="str">
        <f>IF(COUNT(Q4209:Z4209)=0,"",SUM(Q4209:Z4209))</f>
        <v/>
      </c>
      <c r="AG4209" s="17" t="str">
        <f>IFERROR((AA4209+AB4209)/AF4209,"")</f>
        <v/>
      </c>
      <c r="AH4209" s="16"/>
    </row>
    <row r="4210" spans="1:34" x14ac:dyDescent="0.2">
      <c r="A4210" s="4" t="s">
        <v>21</v>
      </c>
      <c r="B4210" s="4" t="s">
        <v>129</v>
      </c>
      <c r="C4210" s="4" t="s">
        <v>1036</v>
      </c>
      <c r="D4210" s="4" t="s">
        <v>783</v>
      </c>
      <c r="E4210" s="4" t="s">
        <v>355</v>
      </c>
      <c r="F4210" s="4" t="s">
        <v>3841</v>
      </c>
      <c r="G4210" s="4" t="s">
        <v>158</v>
      </c>
      <c r="H4210" s="4" t="s">
        <v>165</v>
      </c>
      <c r="I4210" s="16"/>
      <c r="J4210" s="16"/>
      <c r="K4210" s="16"/>
      <c r="L4210" s="16"/>
      <c r="M4210" s="16"/>
      <c r="N4210" s="16"/>
      <c r="O4210" s="17" t="str">
        <f>IFERROR(K4210/I4210,"")</f>
        <v/>
      </c>
      <c r="P4210" s="17" t="str">
        <f>IFERROR(L4210/J4210,"")</f>
        <v/>
      </c>
      <c r="Q4210" s="16"/>
      <c r="R4210" s="16"/>
      <c r="S4210" s="16"/>
      <c r="T4210" s="16"/>
      <c r="U4210" s="16"/>
      <c r="V4210" s="16"/>
      <c r="W4210" s="16"/>
      <c r="X4210" s="16"/>
      <c r="Y4210" s="16"/>
      <c r="Z4210" s="16"/>
      <c r="AA4210" s="16" t="str">
        <f>IF(COUNT(Q4210:Z4210)=0,"",SUM(Q4210:Q4210))</f>
        <v/>
      </c>
      <c r="AB4210" s="16" t="str">
        <f>IF(COUNT(Q4210:Z4210)=0,"",SUM(R4210:S4210))</f>
        <v/>
      </c>
      <c r="AC4210" s="16" t="str">
        <f>IF(COUNT(Q4210:Z4210)=0,"",SUM(T4210:V4210))</f>
        <v/>
      </c>
      <c r="AD4210" s="16" t="str">
        <f>IF(COUNT(Q4210:Z4210)=0,"",SUM(W4210:Y4210))</f>
        <v/>
      </c>
      <c r="AE4210" s="16" t="str">
        <f>IF(COUNT(Q4210:Z4210)=0,"",SUM(Z4210:Z4210))</f>
        <v/>
      </c>
      <c r="AF4210" s="16" t="str">
        <f>IF(COUNT(Q4210:Z4210)=0,"",SUM(Q4210:Z4210))</f>
        <v/>
      </c>
      <c r="AG4210" s="17" t="str">
        <f>IFERROR((AA4210+AB4210)/AF4210,"")</f>
        <v/>
      </c>
      <c r="AH4210" s="16"/>
    </row>
    <row r="4211" spans="1:34" x14ac:dyDescent="0.2">
      <c r="A4211" s="4" t="s">
        <v>21</v>
      </c>
      <c r="B4211" s="4" t="s">
        <v>129</v>
      </c>
      <c r="C4211" s="4" t="s">
        <v>1036</v>
      </c>
      <c r="D4211" s="4" t="s">
        <v>783</v>
      </c>
      <c r="E4211" s="4" t="s">
        <v>355</v>
      </c>
      <c r="F4211" s="4" t="s">
        <v>3842</v>
      </c>
      <c r="G4211" s="4" t="s">
        <v>158</v>
      </c>
      <c r="H4211" s="4" t="s">
        <v>164</v>
      </c>
      <c r="I4211" s="16"/>
      <c r="J4211" s="16"/>
      <c r="K4211" s="16"/>
      <c r="L4211" s="16"/>
      <c r="M4211" s="16"/>
      <c r="N4211" s="16"/>
      <c r="O4211" s="17" t="str">
        <f>IFERROR(K4211/I4211,"")</f>
        <v/>
      </c>
      <c r="P4211" s="17" t="str">
        <f>IFERROR(L4211/J4211,"")</f>
        <v/>
      </c>
      <c r="Q4211" s="16"/>
      <c r="R4211" s="16"/>
      <c r="S4211" s="16"/>
      <c r="T4211" s="16"/>
      <c r="U4211" s="16"/>
      <c r="V4211" s="16"/>
      <c r="W4211" s="16"/>
      <c r="X4211" s="16"/>
      <c r="Y4211" s="16"/>
      <c r="Z4211" s="16"/>
      <c r="AA4211" s="16" t="str">
        <f>IF(COUNT(Q4211:Z4211)=0,"",SUM(Q4211:Q4211))</f>
        <v/>
      </c>
      <c r="AB4211" s="16" t="str">
        <f>IF(COUNT(Q4211:Z4211)=0,"",SUM(R4211:S4211))</f>
        <v/>
      </c>
      <c r="AC4211" s="16" t="str">
        <f>IF(COUNT(Q4211:Z4211)=0,"",SUM(T4211:V4211))</f>
        <v/>
      </c>
      <c r="AD4211" s="16" t="str">
        <f>IF(COUNT(Q4211:Z4211)=0,"",SUM(W4211:Y4211))</f>
        <v/>
      </c>
      <c r="AE4211" s="16" t="str">
        <f>IF(COUNT(Q4211:Z4211)=0,"",SUM(Z4211:Z4211))</f>
        <v/>
      </c>
      <c r="AF4211" s="16" t="str">
        <f>IF(COUNT(Q4211:Z4211)=0,"",SUM(Q4211:Z4211))</f>
        <v/>
      </c>
      <c r="AG4211" s="17" t="str">
        <f>IFERROR((AA4211+AB4211)/AF4211,"")</f>
        <v/>
      </c>
      <c r="AH4211" s="16"/>
    </row>
    <row r="4212" spans="1:34" x14ac:dyDescent="0.2">
      <c r="A4212" s="4" t="s">
        <v>21</v>
      </c>
      <c r="B4212" s="4" t="s">
        <v>129</v>
      </c>
      <c r="C4212" s="4" t="s">
        <v>1036</v>
      </c>
      <c r="D4212" s="4" t="s">
        <v>783</v>
      </c>
      <c r="E4212" s="4" t="s">
        <v>355</v>
      </c>
      <c r="F4212" s="4" t="s">
        <v>3843</v>
      </c>
      <c r="G4212" s="4" t="s">
        <v>158</v>
      </c>
      <c r="H4212" s="4" t="s">
        <v>164</v>
      </c>
      <c r="I4212" s="16"/>
      <c r="J4212" s="16"/>
      <c r="K4212" s="16"/>
      <c r="L4212" s="16"/>
      <c r="M4212" s="16"/>
      <c r="N4212" s="16"/>
      <c r="O4212" s="17" t="str">
        <f>IFERROR(K4212/I4212,"")</f>
        <v/>
      </c>
      <c r="P4212" s="17" t="str">
        <f>IFERROR(L4212/J4212,"")</f>
        <v/>
      </c>
      <c r="Q4212" s="16"/>
      <c r="R4212" s="16"/>
      <c r="S4212" s="16"/>
      <c r="T4212" s="16"/>
      <c r="U4212" s="16"/>
      <c r="V4212" s="16"/>
      <c r="W4212" s="16"/>
      <c r="X4212" s="16"/>
      <c r="Y4212" s="16"/>
      <c r="Z4212" s="16"/>
      <c r="AA4212" s="16" t="str">
        <f>IF(COUNT(Q4212:Z4212)=0,"",SUM(Q4212:Q4212))</f>
        <v/>
      </c>
      <c r="AB4212" s="16" t="str">
        <f>IF(COUNT(Q4212:Z4212)=0,"",SUM(R4212:S4212))</f>
        <v/>
      </c>
      <c r="AC4212" s="16" t="str">
        <f>IF(COUNT(Q4212:Z4212)=0,"",SUM(T4212:V4212))</f>
        <v/>
      </c>
      <c r="AD4212" s="16" t="str">
        <f>IF(COUNT(Q4212:Z4212)=0,"",SUM(W4212:Y4212))</f>
        <v/>
      </c>
      <c r="AE4212" s="16" t="str">
        <f>IF(COUNT(Q4212:Z4212)=0,"",SUM(Z4212:Z4212))</f>
        <v/>
      </c>
      <c r="AF4212" s="16" t="str">
        <f>IF(COUNT(Q4212:Z4212)=0,"",SUM(Q4212:Z4212))</f>
        <v/>
      </c>
      <c r="AG4212" s="17" t="str">
        <f>IFERROR((AA4212+AB4212)/AF4212,"")</f>
        <v/>
      </c>
      <c r="AH4212" s="16"/>
    </row>
    <row r="4213" spans="1:34" x14ac:dyDescent="0.2">
      <c r="A4213" s="4" t="s">
        <v>21</v>
      </c>
      <c r="B4213" s="4" t="s">
        <v>129</v>
      </c>
      <c r="C4213" s="4" t="s">
        <v>1036</v>
      </c>
      <c r="D4213" s="4" t="s">
        <v>783</v>
      </c>
      <c r="E4213" s="4" t="s">
        <v>355</v>
      </c>
      <c r="F4213" s="4" t="s">
        <v>3844</v>
      </c>
      <c r="G4213" s="4" t="s">
        <v>158</v>
      </c>
      <c r="H4213" s="4" t="s">
        <v>163</v>
      </c>
      <c r="I4213" s="16"/>
      <c r="J4213" s="16"/>
      <c r="K4213" s="16"/>
      <c r="L4213" s="16"/>
      <c r="M4213" s="16"/>
      <c r="N4213" s="16"/>
      <c r="O4213" s="17" t="str">
        <f>IFERROR(K4213/I4213,"")</f>
        <v/>
      </c>
      <c r="P4213" s="17" t="str">
        <f>IFERROR(L4213/J4213,"")</f>
        <v/>
      </c>
      <c r="Q4213" s="16"/>
      <c r="R4213" s="16"/>
      <c r="S4213" s="16"/>
      <c r="T4213" s="16"/>
      <c r="U4213" s="16"/>
      <c r="V4213" s="16"/>
      <c r="W4213" s="16"/>
      <c r="X4213" s="16"/>
      <c r="Y4213" s="16"/>
      <c r="Z4213" s="16"/>
      <c r="AA4213" s="16" t="str">
        <f>IF(COUNT(Q4213:Z4213)=0,"",SUM(Q4213:Q4213))</f>
        <v/>
      </c>
      <c r="AB4213" s="16" t="str">
        <f>IF(COUNT(Q4213:Z4213)=0,"",SUM(R4213:S4213))</f>
        <v/>
      </c>
      <c r="AC4213" s="16" t="str">
        <f>IF(COUNT(Q4213:Z4213)=0,"",SUM(T4213:V4213))</f>
        <v/>
      </c>
      <c r="AD4213" s="16" t="str">
        <f>IF(COUNT(Q4213:Z4213)=0,"",SUM(W4213:Y4213))</f>
        <v/>
      </c>
      <c r="AE4213" s="16" t="str">
        <f>IF(COUNT(Q4213:Z4213)=0,"",SUM(Z4213:Z4213))</f>
        <v/>
      </c>
      <c r="AF4213" s="16" t="str">
        <f>IF(COUNT(Q4213:Z4213)=0,"",SUM(Q4213:Z4213))</f>
        <v/>
      </c>
      <c r="AG4213" s="17" t="str">
        <f>IFERROR((AA4213+AB4213)/AF4213,"")</f>
        <v/>
      </c>
      <c r="AH4213" s="16"/>
    </row>
    <row r="4214" spans="1:34" x14ac:dyDescent="0.2">
      <c r="A4214" s="4" t="s">
        <v>21</v>
      </c>
      <c r="B4214" s="4" t="s">
        <v>129</v>
      </c>
      <c r="C4214" s="4" t="s">
        <v>1036</v>
      </c>
      <c r="D4214" s="4" t="s">
        <v>783</v>
      </c>
      <c r="E4214" s="4" t="s">
        <v>355</v>
      </c>
      <c r="F4214" s="4" t="s">
        <v>3845</v>
      </c>
      <c r="G4214" s="4" t="s">
        <v>158</v>
      </c>
      <c r="H4214" s="4" t="s">
        <v>163</v>
      </c>
      <c r="I4214" s="16"/>
      <c r="J4214" s="16"/>
      <c r="K4214" s="16"/>
      <c r="L4214" s="16"/>
      <c r="M4214" s="16"/>
      <c r="N4214" s="16"/>
      <c r="O4214" s="17" t="str">
        <f>IFERROR(K4214/I4214,"")</f>
        <v/>
      </c>
      <c r="P4214" s="17" t="str">
        <f>IFERROR(L4214/J4214,"")</f>
        <v/>
      </c>
      <c r="Q4214" s="16"/>
      <c r="R4214" s="16"/>
      <c r="S4214" s="16"/>
      <c r="T4214" s="16"/>
      <c r="U4214" s="16"/>
      <c r="V4214" s="16"/>
      <c r="W4214" s="16"/>
      <c r="X4214" s="16"/>
      <c r="Y4214" s="16"/>
      <c r="Z4214" s="16"/>
      <c r="AA4214" s="16" t="str">
        <f>IF(COUNT(Q4214:Z4214)=0,"",SUM(Q4214:Q4214))</f>
        <v/>
      </c>
      <c r="AB4214" s="16" t="str">
        <f>IF(COUNT(Q4214:Z4214)=0,"",SUM(R4214:S4214))</f>
        <v/>
      </c>
      <c r="AC4214" s="16" t="str">
        <f>IF(COUNT(Q4214:Z4214)=0,"",SUM(T4214:V4214))</f>
        <v/>
      </c>
      <c r="AD4214" s="16" t="str">
        <f>IF(COUNT(Q4214:Z4214)=0,"",SUM(W4214:Y4214))</f>
        <v/>
      </c>
      <c r="AE4214" s="16" t="str">
        <f>IF(COUNT(Q4214:Z4214)=0,"",SUM(Z4214:Z4214))</f>
        <v/>
      </c>
      <c r="AF4214" s="16" t="str">
        <f>IF(COUNT(Q4214:Z4214)=0,"",SUM(Q4214:Z4214))</f>
        <v/>
      </c>
      <c r="AG4214" s="17" t="str">
        <f>IFERROR((AA4214+AB4214)/AF4214,"")</f>
        <v/>
      </c>
      <c r="AH4214" s="16"/>
    </row>
    <row r="4215" spans="1:34" x14ac:dyDescent="0.2">
      <c r="A4215" s="4" t="s">
        <v>21</v>
      </c>
      <c r="B4215" s="4" t="s">
        <v>129</v>
      </c>
      <c r="C4215" s="4" t="s">
        <v>1036</v>
      </c>
      <c r="D4215" s="4" t="s">
        <v>783</v>
      </c>
      <c r="E4215" s="4" t="s">
        <v>355</v>
      </c>
      <c r="F4215" s="4" t="s">
        <v>3847</v>
      </c>
      <c r="G4215" s="4" t="s">
        <v>158</v>
      </c>
      <c r="H4215" s="4" t="s">
        <v>165</v>
      </c>
      <c r="I4215" s="16"/>
      <c r="J4215" s="16"/>
      <c r="K4215" s="16"/>
      <c r="L4215" s="16"/>
      <c r="M4215" s="16"/>
      <c r="N4215" s="16"/>
      <c r="O4215" s="17" t="str">
        <f>IFERROR(K4215/I4215,"")</f>
        <v/>
      </c>
      <c r="P4215" s="17" t="str">
        <f>IFERROR(L4215/J4215,"")</f>
        <v/>
      </c>
      <c r="Q4215" s="16"/>
      <c r="R4215" s="16"/>
      <c r="S4215" s="16"/>
      <c r="T4215" s="16"/>
      <c r="U4215" s="16"/>
      <c r="V4215" s="16"/>
      <c r="W4215" s="16"/>
      <c r="X4215" s="16"/>
      <c r="Y4215" s="16"/>
      <c r="Z4215" s="16"/>
      <c r="AA4215" s="16" t="str">
        <f>IF(COUNT(Q4215:Z4215)=0,"",SUM(Q4215:Q4215))</f>
        <v/>
      </c>
      <c r="AB4215" s="16" t="str">
        <f>IF(COUNT(Q4215:Z4215)=0,"",SUM(R4215:S4215))</f>
        <v/>
      </c>
      <c r="AC4215" s="16" t="str">
        <f>IF(COUNT(Q4215:Z4215)=0,"",SUM(T4215:V4215))</f>
        <v/>
      </c>
      <c r="AD4215" s="16" t="str">
        <f>IF(COUNT(Q4215:Z4215)=0,"",SUM(W4215:Y4215))</f>
        <v/>
      </c>
      <c r="AE4215" s="16" t="str">
        <f>IF(COUNT(Q4215:Z4215)=0,"",SUM(Z4215:Z4215))</f>
        <v/>
      </c>
      <c r="AF4215" s="16" t="str">
        <f>IF(COUNT(Q4215:Z4215)=0,"",SUM(Q4215:Z4215))</f>
        <v/>
      </c>
      <c r="AG4215" s="17" t="str">
        <f>IFERROR((AA4215+AB4215)/AF4215,"")</f>
        <v/>
      </c>
      <c r="AH4215" s="16"/>
    </row>
    <row r="4216" spans="1:34" x14ac:dyDescent="0.2">
      <c r="A4216" s="4" t="s">
        <v>21</v>
      </c>
      <c r="B4216" s="4" t="s">
        <v>129</v>
      </c>
      <c r="C4216" s="4" t="s">
        <v>1036</v>
      </c>
      <c r="D4216" s="4" t="s">
        <v>785</v>
      </c>
      <c r="E4216" s="4" t="s">
        <v>786</v>
      </c>
      <c r="F4216" s="4" t="s">
        <v>3856</v>
      </c>
      <c r="G4216" s="4" t="s">
        <v>158</v>
      </c>
      <c r="H4216" s="4" t="s">
        <v>167</v>
      </c>
      <c r="I4216" s="16"/>
      <c r="J4216" s="16"/>
      <c r="K4216" s="16"/>
      <c r="L4216" s="16"/>
      <c r="M4216" s="16"/>
      <c r="N4216" s="16"/>
      <c r="O4216" s="17" t="str">
        <f>IFERROR(K4216/I4216,"")</f>
        <v/>
      </c>
      <c r="P4216" s="17" t="str">
        <f>IFERROR(L4216/J4216,"")</f>
        <v/>
      </c>
      <c r="Q4216" s="16"/>
      <c r="R4216" s="16"/>
      <c r="S4216" s="16"/>
      <c r="T4216" s="16"/>
      <c r="U4216" s="16"/>
      <c r="V4216" s="16"/>
      <c r="W4216" s="16"/>
      <c r="X4216" s="16"/>
      <c r="Y4216" s="16"/>
      <c r="Z4216" s="16"/>
      <c r="AA4216" s="16" t="str">
        <f>IF(COUNT(Q4216:Z4216)=0,"",SUM(Q4216:Q4216))</f>
        <v/>
      </c>
      <c r="AB4216" s="16" t="str">
        <f>IF(COUNT(Q4216:Z4216)=0,"",SUM(R4216:S4216))</f>
        <v/>
      </c>
      <c r="AC4216" s="16" t="str">
        <f>IF(COUNT(Q4216:Z4216)=0,"",SUM(T4216:V4216))</f>
        <v/>
      </c>
      <c r="AD4216" s="16" t="str">
        <f>IF(COUNT(Q4216:Z4216)=0,"",SUM(W4216:Y4216))</f>
        <v/>
      </c>
      <c r="AE4216" s="16" t="str">
        <f>IF(COUNT(Q4216:Z4216)=0,"",SUM(Z4216:Z4216))</f>
        <v/>
      </c>
      <c r="AF4216" s="16" t="str">
        <f>IF(COUNT(Q4216:Z4216)=0,"",SUM(Q4216:Z4216))</f>
        <v/>
      </c>
      <c r="AG4216" s="17" t="str">
        <f>IFERROR((AA4216+AB4216)/AF4216,"")</f>
        <v/>
      </c>
      <c r="AH4216" s="16"/>
    </row>
    <row r="4217" spans="1:34" x14ac:dyDescent="0.2">
      <c r="A4217" s="4" t="s">
        <v>21</v>
      </c>
      <c r="B4217" s="4" t="s">
        <v>129</v>
      </c>
      <c r="C4217" s="4" t="s">
        <v>1036</v>
      </c>
      <c r="D4217" s="4" t="s">
        <v>785</v>
      </c>
      <c r="E4217" s="4" t="s">
        <v>786</v>
      </c>
      <c r="F4217" s="4" t="s">
        <v>3857</v>
      </c>
      <c r="G4217" s="4" t="s">
        <v>158</v>
      </c>
      <c r="H4217" s="4" t="s">
        <v>163</v>
      </c>
      <c r="I4217" s="16"/>
      <c r="J4217" s="16"/>
      <c r="K4217" s="16"/>
      <c r="L4217" s="16"/>
      <c r="M4217" s="16"/>
      <c r="N4217" s="16"/>
      <c r="O4217" s="17" t="str">
        <f>IFERROR(K4217/I4217,"")</f>
        <v/>
      </c>
      <c r="P4217" s="17" t="str">
        <f>IFERROR(L4217/J4217,"")</f>
        <v/>
      </c>
      <c r="Q4217" s="16"/>
      <c r="R4217" s="16"/>
      <c r="S4217" s="16"/>
      <c r="T4217" s="16"/>
      <c r="U4217" s="16"/>
      <c r="V4217" s="16"/>
      <c r="W4217" s="16"/>
      <c r="X4217" s="16"/>
      <c r="Y4217" s="16"/>
      <c r="Z4217" s="16"/>
      <c r="AA4217" s="16" t="str">
        <f>IF(COUNT(Q4217:Z4217)=0,"",SUM(Q4217:Q4217))</f>
        <v/>
      </c>
      <c r="AB4217" s="16" t="str">
        <f>IF(COUNT(Q4217:Z4217)=0,"",SUM(R4217:S4217))</f>
        <v/>
      </c>
      <c r="AC4217" s="16" t="str">
        <f>IF(COUNT(Q4217:Z4217)=0,"",SUM(T4217:V4217))</f>
        <v/>
      </c>
      <c r="AD4217" s="16" t="str">
        <f>IF(COUNT(Q4217:Z4217)=0,"",SUM(W4217:Y4217))</f>
        <v/>
      </c>
      <c r="AE4217" s="16" t="str">
        <f>IF(COUNT(Q4217:Z4217)=0,"",SUM(Z4217:Z4217))</f>
        <v/>
      </c>
      <c r="AF4217" s="16" t="str">
        <f>IF(COUNT(Q4217:Z4217)=0,"",SUM(Q4217:Z4217))</f>
        <v/>
      </c>
      <c r="AG4217" s="17" t="str">
        <f>IFERROR((AA4217+AB4217)/AF4217,"")</f>
        <v/>
      </c>
      <c r="AH4217" s="16"/>
    </row>
    <row r="4218" spans="1:34" x14ac:dyDescent="0.2">
      <c r="A4218" s="4" t="s">
        <v>21</v>
      </c>
      <c r="B4218" s="4" t="s">
        <v>129</v>
      </c>
      <c r="C4218" s="4" t="s">
        <v>1036</v>
      </c>
      <c r="D4218" s="4" t="s">
        <v>785</v>
      </c>
      <c r="E4218" s="4" t="s">
        <v>786</v>
      </c>
      <c r="F4218" s="4" t="s">
        <v>3858</v>
      </c>
      <c r="G4218" s="4" t="s">
        <v>158</v>
      </c>
      <c r="H4218" s="4" t="s">
        <v>163</v>
      </c>
      <c r="I4218" s="16"/>
      <c r="J4218" s="16"/>
      <c r="K4218" s="16"/>
      <c r="L4218" s="16"/>
      <c r="M4218" s="16"/>
      <c r="N4218" s="16"/>
      <c r="O4218" s="17" t="str">
        <f>IFERROR(K4218/I4218,"")</f>
        <v/>
      </c>
      <c r="P4218" s="17" t="str">
        <f>IFERROR(L4218/J4218,"")</f>
        <v/>
      </c>
      <c r="Q4218" s="16"/>
      <c r="R4218" s="16"/>
      <c r="S4218" s="16"/>
      <c r="T4218" s="16"/>
      <c r="U4218" s="16"/>
      <c r="V4218" s="16"/>
      <c r="W4218" s="16"/>
      <c r="X4218" s="16"/>
      <c r="Y4218" s="16"/>
      <c r="Z4218" s="16"/>
      <c r="AA4218" s="16" t="str">
        <f>IF(COUNT(Q4218:Z4218)=0,"",SUM(Q4218:Q4218))</f>
        <v/>
      </c>
      <c r="AB4218" s="16" t="str">
        <f>IF(COUNT(Q4218:Z4218)=0,"",SUM(R4218:S4218))</f>
        <v/>
      </c>
      <c r="AC4218" s="16" t="str">
        <f>IF(COUNT(Q4218:Z4218)=0,"",SUM(T4218:V4218))</f>
        <v/>
      </c>
      <c r="AD4218" s="16" t="str">
        <f>IF(COUNT(Q4218:Z4218)=0,"",SUM(W4218:Y4218))</f>
        <v/>
      </c>
      <c r="AE4218" s="16" t="str">
        <f>IF(COUNT(Q4218:Z4218)=0,"",SUM(Z4218:Z4218))</f>
        <v/>
      </c>
      <c r="AF4218" s="16" t="str">
        <f>IF(COUNT(Q4218:Z4218)=0,"",SUM(Q4218:Z4218))</f>
        <v/>
      </c>
      <c r="AG4218" s="17" t="str">
        <f>IFERROR((AA4218+AB4218)/AF4218,"")</f>
        <v/>
      </c>
      <c r="AH4218" s="16"/>
    </row>
    <row r="4219" spans="1:34" x14ac:dyDescent="0.2">
      <c r="A4219" s="4" t="s">
        <v>21</v>
      </c>
      <c r="B4219" s="4" t="s">
        <v>129</v>
      </c>
      <c r="C4219" s="4" t="s">
        <v>1036</v>
      </c>
      <c r="D4219" s="4" t="s">
        <v>785</v>
      </c>
      <c r="E4219" s="4" t="s">
        <v>786</v>
      </c>
      <c r="F4219" s="4" t="s">
        <v>3859</v>
      </c>
      <c r="G4219" s="4" t="s">
        <v>158</v>
      </c>
      <c r="H4219" s="4" t="s">
        <v>164</v>
      </c>
      <c r="I4219" s="16"/>
      <c r="J4219" s="16"/>
      <c r="K4219" s="16"/>
      <c r="L4219" s="16"/>
      <c r="M4219" s="16"/>
      <c r="N4219" s="16"/>
      <c r="O4219" s="17" t="str">
        <f>IFERROR(K4219/I4219,"")</f>
        <v/>
      </c>
      <c r="P4219" s="17" t="str">
        <f>IFERROR(L4219/J4219,"")</f>
        <v/>
      </c>
      <c r="Q4219" s="16"/>
      <c r="R4219" s="16"/>
      <c r="S4219" s="16"/>
      <c r="T4219" s="16"/>
      <c r="U4219" s="16"/>
      <c r="V4219" s="16"/>
      <c r="W4219" s="16"/>
      <c r="X4219" s="16"/>
      <c r="Y4219" s="16"/>
      <c r="Z4219" s="16"/>
      <c r="AA4219" s="16" t="str">
        <f>IF(COUNT(Q4219:Z4219)=0,"",SUM(Q4219:Q4219))</f>
        <v/>
      </c>
      <c r="AB4219" s="16" t="str">
        <f>IF(COUNT(Q4219:Z4219)=0,"",SUM(R4219:S4219))</f>
        <v/>
      </c>
      <c r="AC4219" s="16" t="str">
        <f>IF(COUNT(Q4219:Z4219)=0,"",SUM(T4219:V4219))</f>
        <v/>
      </c>
      <c r="AD4219" s="16" t="str">
        <f>IF(COUNT(Q4219:Z4219)=0,"",SUM(W4219:Y4219))</f>
        <v/>
      </c>
      <c r="AE4219" s="16" t="str">
        <f>IF(COUNT(Q4219:Z4219)=0,"",SUM(Z4219:Z4219))</f>
        <v/>
      </c>
      <c r="AF4219" s="16" t="str">
        <f>IF(COUNT(Q4219:Z4219)=0,"",SUM(Q4219:Z4219))</f>
        <v/>
      </c>
      <c r="AG4219" s="17" t="str">
        <f>IFERROR((AA4219+AB4219)/AF4219,"")</f>
        <v/>
      </c>
      <c r="AH4219" s="16"/>
    </row>
    <row r="4220" spans="1:34" x14ac:dyDescent="0.2">
      <c r="A4220" s="4" t="s">
        <v>21</v>
      </c>
      <c r="B4220" s="4" t="s">
        <v>129</v>
      </c>
      <c r="C4220" s="4" t="s">
        <v>1036</v>
      </c>
      <c r="D4220" s="4" t="s">
        <v>785</v>
      </c>
      <c r="E4220" s="4" t="s">
        <v>786</v>
      </c>
      <c r="F4220" s="4" t="s">
        <v>3860</v>
      </c>
      <c r="G4220" s="4" t="s">
        <v>158</v>
      </c>
      <c r="H4220" s="4" t="s">
        <v>164</v>
      </c>
      <c r="I4220" s="16"/>
      <c r="J4220" s="16"/>
      <c r="K4220" s="16"/>
      <c r="L4220" s="16"/>
      <c r="M4220" s="16"/>
      <c r="N4220" s="16"/>
      <c r="O4220" s="17" t="str">
        <f>IFERROR(K4220/I4220,"")</f>
        <v/>
      </c>
      <c r="P4220" s="17" t="str">
        <f>IFERROR(L4220/J4220,"")</f>
        <v/>
      </c>
      <c r="Q4220" s="16"/>
      <c r="R4220" s="16"/>
      <c r="S4220" s="16"/>
      <c r="T4220" s="16"/>
      <c r="U4220" s="16"/>
      <c r="V4220" s="16"/>
      <c r="W4220" s="16"/>
      <c r="X4220" s="16"/>
      <c r="Y4220" s="16"/>
      <c r="Z4220" s="16"/>
      <c r="AA4220" s="16" t="str">
        <f>IF(COUNT(Q4220:Z4220)=0,"",SUM(Q4220:Q4220))</f>
        <v/>
      </c>
      <c r="AB4220" s="16" t="str">
        <f>IF(COUNT(Q4220:Z4220)=0,"",SUM(R4220:S4220))</f>
        <v/>
      </c>
      <c r="AC4220" s="16" t="str">
        <f>IF(COUNT(Q4220:Z4220)=0,"",SUM(T4220:V4220))</f>
        <v/>
      </c>
      <c r="AD4220" s="16" t="str">
        <f>IF(COUNT(Q4220:Z4220)=0,"",SUM(W4220:Y4220))</f>
        <v/>
      </c>
      <c r="AE4220" s="16" t="str">
        <f>IF(COUNT(Q4220:Z4220)=0,"",SUM(Z4220:Z4220))</f>
        <v/>
      </c>
      <c r="AF4220" s="16" t="str">
        <f>IF(COUNT(Q4220:Z4220)=0,"",SUM(Q4220:Z4220))</f>
        <v/>
      </c>
      <c r="AG4220" s="17" t="str">
        <f>IFERROR((AA4220+AB4220)/AF4220,"")</f>
        <v/>
      </c>
      <c r="AH4220" s="16"/>
    </row>
    <row r="4221" spans="1:34" x14ac:dyDescent="0.2">
      <c r="A4221" s="4" t="s">
        <v>21</v>
      </c>
      <c r="B4221" s="4" t="s">
        <v>129</v>
      </c>
      <c r="C4221" s="4" t="s">
        <v>1036</v>
      </c>
      <c r="D4221" s="4" t="s">
        <v>785</v>
      </c>
      <c r="E4221" s="4" t="s">
        <v>786</v>
      </c>
      <c r="F4221" s="4" t="s">
        <v>3861</v>
      </c>
      <c r="G4221" s="4" t="s">
        <v>158</v>
      </c>
      <c r="H4221" s="4" t="s">
        <v>165</v>
      </c>
      <c r="I4221" s="16"/>
      <c r="J4221" s="16"/>
      <c r="K4221" s="16"/>
      <c r="L4221" s="16"/>
      <c r="M4221" s="16"/>
      <c r="N4221" s="16"/>
      <c r="O4221" s="17" t="str">
        <f>IFERROR(K4221/I4221,"")</f>
        <v/>
      </c>
      <c r="P4221" s="17" t="str">
        <f>IFERROR(L4221/J4221,"")</f>
        <v/>
      </c>
      <c r="Q4221" s="16"/>
      <c r="R4221" s="16"/>
      <c r="S4221" s="16"/>
      <c r="T4221" s="16"/>
      <c r="U4221" s="16"/>
      <c r="V4221" s="16"/>
      <c r="W4221" s="16"/>
      <c r="X4221" s="16"/>
      <c r="Y4221" s="16"/>
      <c r="Z4221" s="16"/>
      <c r="AA4221" s="16" t="str">
        <f>IF(COUNT(Q4221:Z4221)=0,"",SUM(Q4221:Q4221))</f>
        <v/>
      </c>
      <c r="AB4221" s="16" t="str">
        <f>IF(COUNT(Q4221:Z4221)=0,"",SUM(R4221:S4221))</f>
        <v/>
      </c>
      <c r="AC4221" s="16" t="str">
        <f>IF(COUNT(Q4221:Z4221)=0,"",SUM(T4221:V4221))</f>
        <v/>
      </c>
      <c r="AD4221" s="16" t="str">
        <f>IF(COUNT(Q4221:Z4221)=0,"",SUM(W4221:Y4221))</f>
        <v/>
      </c>
      <c r="AE4221" s="16" t="str">
        <f>IF(COUNT(Q4221:Z4221)=0,"",SUM(Z4221:Z4221))</f>
        <v/>
      </c>
      <c r="AF4221" s="16" t="str">
        <f>IF(COUNT(Q4221:Z4221)=0,"",SUM(Q4221:Z4221))</f>
        <v/>
      </c>
      <c r="AG4221" s="17" t="str">
        <f>IFERROR((AA4221+AB4221)/AF4221,"")</f>
        <v/>
      </c>
      <c r="AH4221" s="16"/>
    </row>
    <row r="4222" spans="1:34" x14ac:dyDescent="0.2">
      <c r="A4222" s="4" t="s">
        <v>21</v>
      </c>
      <c r="B4222" s="4" t="s">
        <v>129</v>
      </c>
      <c r="C4222" s="4" t="s">
        <v>1036</v>
      </c>
      <c r="D4222" s="4" t="s">
        <v>785</v>
      </c>
      <c r="E4222" s="4" t="s">
        <v>786</v>
      </c>
      <c r="F4222" s="4" t="s">
        <v>3862</v>
      </c>
      <c r="G4222" s="4" t="s">
        <v>158</v>
      </c>
      <c r="H4222" s="4" t="s">
        <v>163</v>
      </c>
      <c r="I4222" s="16"/>
      <c r="J4222" s="16"/>
      <c r="K4222" s="16"/>
      <c r="L4222" s="16"/>
      <c r="M4222" s="16"/>
      <c r="N4222" s="16"/>
      <c r="O4222" s="17" t="str">
        <f>IFERROR(K4222/I4222,"")</f>
        <v/>
      </c>
      <c r="P4222" s="17" t="str">
        <f>IFERROR(L4222/J4222,"")</f>
        <v/>
      </c>
      <c r="Q4222" s="16"/>
      <c r="R4222" s="16"/>
      <c r="S4222" s="16"/>
      <c r="T4222" s="16"/>
      <c r="U4222" s="16"/>
      <c r="V4222" s="16"/>
      <c r="W4222" s="16"/>
      <c r="X4222" s="16"/>
      <c r="Y4222" s="16"/>
      <c r="Z4222" s="16"/>
      <c r="AA4222" s="16" t="str">
        <f>IF(COUNT(Q4222:Z4222)=0,"",SUM(Q4222:Q4222))</f>
        <v/>
      </c>
      <c r="AB4222" s="16" t="str">
        <f>IF(COUNT(Q4222:Z4222)=0,"",SUM(R4222:S4222))</f>
        <v/>
      </c>
      <c r="AC4222" s="16" t="str">
        <f>IF(COUNT(Q4222:Z4222)=0,"",SUM(T4222:V4222))</f>
        <v/>
      </c>
      <c r="AD4222" s="16" t="str">
        <f>IF(COUNT(Q4222:Z4222)=0,"",SUM(W4222:Y4222))</f>
        <v/>
      </c>
      <c r="AE4222" s="16" t="str">
        <f>IF(COUNT(Q4222:Z4222)=0,"",SUM(Z4222:Z4222))</f>
        <v/>
      </c>
      <c r="AF4222" s="16" t="str">
        <f>IF(COUNT(Q4222:Z4222)=0,"",SUM(Q4222:Z4222))</f>
        <v/>
      </c>
      <c r="AG4222" s="17" t="str">
        <f>IFERROR((AA4222+AB4222)/AF4222,"")</f>
        <v/>
      </c>
      <c r="AH4222" s="16"/>
    </row>
    <row r="4223" spans="1:34" x14ac:dyDescent="0.2">
      <c r="A4223" s="4" t="s">
        <v>21</v>
      </c>
      <c r="B4223" s="4" t="s">
        <v>129</v>
      </c>
      <c r="C4223" s="4" t="s">
        <v>1036</v>
      </c>
      <c r="D4223" s="4" t="s">
        <v>785</v>
      </c>
      <c r="E4223" s="4" t="s">
        <v>786</v>
      </c>
      <c r="F4223" s="4" t="s">
        <v>3863</v>
      </c>
      <c r="G4223" s="4" t="s">
        <v>158</v>
      </c>
      <c r="H4223" s="4" t="s">
        <v>164</v>
      </c>
      <c r="I4223" s="16"/>
      <c r="J4223" s="16"/>
      <c r="K4223" s="16"/>
      <c r="L4223" s="16"/>
      <c r="M4223" s="16"/>
      <c r="N4223" s="16"/>
      <c r="O4223" s="17" t="str">
        <f>IFERROR(K4223/I4223,"")</f>
        <v/>
      </c>
      <c r="P4223" s="17" t="str">
        <f>IFERROR(L4223/J4223,"")</f>
        <v/>
      </c>
      <c r="Q4223" s="16"/>
      <c r="R4223" s="16"/>
      <c r="S4223" s="16"/>
      <c r="T4223" s="16"/>
      <c r="U4223" s="16"/>
      <c r="V4223" s="16"/>
      <c r="W4223" s="16"/>
      <c r="X4223" s="16"/>
      <c r="Y4223" s="16"/>
      <c r="Z4223" s="16"/>
      <c r="AA4223" s="16" t="str">
        <f>IF(COUNT(Q4223:Z4223)=0,"",SUM(Q4223:Q4223))</f>
        <v/>
      </c>
      <c r="AB4223" s="16" t="str">
        <f>IF(COUNT(Q4223:Z4223)=0,"",SUM(R4223:S4223))</f>
        <v/>
      </c>
      <c r="AC4223" s="16" t="str">
        <f>IF(COUNT(Q4223:Z4223)=0,"",SUM(T4223:V4223))</f>
        <v/>
      </c>
      <c r="AD4223" s="16" t="str">
        <f>IF(COUNT(Q4223:Z4223)=0,"",SUM(W4223:Y4223))</f>
        <v/>
      </c>
      <c r="AE4223" s="16" t="str">
        <f>IF(COUNT(Q4223:Z4223)=0,"",SUM(Z4223:Z4223))</f>
        <v/>
      </c>
      <c r="AF4223" s="16" t="str">
        <f>IF(COUNT(Q4223:Z4223)=0,"",SUM(Q4223:Z4223))</f>
        <v/>
      </c>
      <c r="AG4223" s="17" t="str">
        <f>IFERROR((AA4223+AB4223)/AF4223,"")</f>
        <v/>
      </c>
      <c r="AH4223" s="16"/>
    </row>
    <row r="4224" spans="1:34" x14ac:dyDescent="0.2">
      <c r="A4224" s="4" t="s">
        <v>21</v>
      </c>
      <c r="B4224" s="4" t="s">
        <v>129</v>
      </c>
      <c r="C4224" s="4" t="s">
        <v>1036</v>
      </c>
      <c r="D4224" s="4" t="s">
        <v>785</v>
      </c>
      <c r="E4224" s="4" t="s">
        <v>786</v>
      </c>
      <c r="F4224" s="4" t="s">
        <v>3864</v>
      </c>
      <c r="G4224" s="4" t="s">
        <v>158</v>
      </c>
      <c r="H4224" s="4" t="s">
        <v>165</v>
      </c>
      <c r="I4224" s="16"/>
      <c r="J4224" s="16"/>
      <c r="K4224" s="16"/>
      <c r="L4224" s="16"/>
      <c r="M4224" s="16"/>
      <c r="N4224" s="16"/>
      <c r="O4224" s="17" t="str">
        <f>IFERROR(K4224/I4224,"")</f>
        <v/>
      </c>
      <c r="P4224" s="17" t="str">
        <f>IFERROR(L4224/J4224,"")</f>
        <v/>
      </c>
      <c r="Q4224" s="16"/>
      <c r="R4224" s="16"/>
      <c r="S4224" s="16"/>
      <c r="T4224" s="16"/>
      <c r="U4224" s="16"/>
      <c r="V4224" s="16"/>
      <c r="W4224" s="16"/>
      <c r="X4224" s="16"/>
      <c r="Y4224" s="16"/>
      <c r="Z4224" s="16"/>
      <c r="AA4224" s="16" t="str">
        <f>IF(COUNT(Q4224:Z4224)=0,"",SUM(Q4224:Q4224))</f>
        <v/>
      </c>
      <c r="AB4224" s="16" t="str">
        <f>IF(COUNT(Q4224:Z4224)=0,"",SUM(R4224:S4224))</f>
        <v/>
      </c>
      <c r="AC4224" s="16" t="str">
        <f>IF(COUNT(Q4224:Z4224)=0,"",SUM(T4224:V4224))</f>
        <v/>
      </c>
      <c r="AD4224" s="16" t="str">
        <f>IF(COUNT(Q4224:Z4224)=0,"",SUM(W4224:Y4224))</f>
        <v/>
      </c>
      <c r="AE4224" s="16" t="str">
        <f>IF(COUNT(Q4224:Z4224)=0,"",SUM(Z4224:Z4224))</f>
        <v/>
      </c>
      <c r="AF4224" s="16" t="str">
        <f>IF(COUNT(Q4224:Z4224)=0,"",SUM(Q4224:Z4224))</f>
        <v/>
      </c>
      <c r="AG4224" s="17" t="str">
        <f>IFERROR((AA4224+AB4224)/AF4224,"")</f>
        <v/>
      </c>
      <c r="AH4224" s="16"/>
    </row>
    <row r="4225" spans="1:34" x14ac:dyDescent="0.2">
      <c r="A4225" s="4" t="s">
        <v>21</v>
      </c>
      <c r="B4225" s="4" t="s">
        <v>129</v>
      </c>
      <c r="C4225" s="4" t="s">
        <v>1036</v>
      </c>
      <c r="D4225" s="4" t="s">
        <v>785</v>
      </c>
      <c r="E4225" s="4" t="s">
        <v>786</v>
      </c>
      <c r="F4225" s="4" t="s">
        <v>3865</v>
      </c>
      <c r="G4225" s="4" t="s">
        <v>158</v>
      </c>
      <c r="H4225" s="4" t="s">
        <v>165</v>
      </c>
      <c r="I4225" s="16"/>
      <c r="J4225" s="16"/>
      <c r="K4225" s="16"/>
      <c r="L4225" s="16"/>
      <c r="M4225" s="16"/>
      <c r="N4225" s="16"/>
      <c r="O4225" s="17" t="str">
        <f>IFERROR(K4225/I4225,"")</f>
        <v/>
      </c>
      <c r="P4225" s="17" t="str">
        <f>IFERROR(L4225/J4225,"")</f>
        <v/>
      </c>
      <c r="Q4225" s="16"/>
      <c r="R4225" s="16"/>
      <c r="S4225" s="16"/>
      <c r="T4225" s="16"/>
      <c r="U4225" s="16"/>
      <c r="V4225" s="16"/>
      <c r="W4225" s="16"/>
      <c r="X4225" s="16"/>
      <c r="Y4225" s="16"/>
      <c r="Z4225" s="16"/>
      <c r="AA4225" s="16" t="str">
        <f>IF(COUNT(Q4225:Z4225)=0,"",SUM(Q4225:Q4225))</f>
        <v/>
      </c>
      <c r="AB4225" s="16" t="str">
        <f>IF(COUNT(Q4225:Z4225)=0,"",SUM(R4225:S4225))</f>
        <v/>
      </c>
      <c r="AC4225" s="16" t="str">
        <f>IF(COUNT(Q4225:Z4225)=0,"",SUM(T4225:V4225))</f>
        <v/>
      </c>
      <c r="AD4225" s="16" t="str">
        <f>IF(COUNT(Q4225:Z4225)=0,"",SUM(W4225:Y4225))</f>
        <v/>
      </c>
      <c r="AE4225" s="16" t="str">
        <f>IF(COUNT(Q4225:Z4225)=0,"",SUM(Z4225:Z4225))</f>
        <v/>
      </c>
      <c r="AF4225" s="16" t="str">
        <f>IF(COUNT(Q4225:Z4225)=0,"",SUM(Q4225:Z4225))</f>
        <v/>
      </c>
      <c r="AG4225" s="17" t="str">
        <f>IFERROR((AA4225+AB4225)/AF4225,"")</f>
        <v/>
      </c>
      <c r="AH4225" s="16"/>
    </row>
    <row r="4226" spans="1:34" x14ac:dyDescent="0.2">
      <c r="A4226" s="4" t="s">
        <v>21</v>
      </c>
      <c r="B4226" s="4" t="s">
        <v>129</v>
      </c>
      <c r="C4226" s="4" t="s">
        <v>1036</v>
      </c>
      <c r="D4226" s="4" t="s">
        <v>433</v>
      </c>
      <c r="E4226" s="4" t="s">
        <v>434</v>
      </c>
      <c r="F4226" s="4" t="s">
        <v>3872</v>
      </c>
      <c r="G4226" s="4" t="s">
        <v>158</v>
      </c>
      <c r="H4226" s="4" t="s">
        <v>163</v>
      </c>
      <c r="I4226" s="16"/>
      <c r="J4226" s="16"/>
      <c r="K4226" s="16"/>
      <c r="L4226" s="16"/>
      <c r="M4226" s="16"/>
      <c r="N4226" s="16"/>
      <c r="O4226" s="17" t="str">
        <f>IFERROR(K4226/I4226,"")</f>
        <v/>
      </c>
      <c r="P4226" s="17" t="str">
        <f>IFERROR(L4226/J4226,"")</f>
        <v/>
      </c>
      <c r="Q4226" s="16"/>
      <c r="R4226" s="16"/>
      <c r="S4226" s="16"/>
      <c r="T4226" s="16"/>
      <c r="U4226" s="16"/>
      <c r="V4226" s="16"/>
      <c r="W4226" s="16"/>
      <c r="X4226" s="16"/>
      <c r="Y4226" s="16"/>
      <c r="Z4226" s="16"/>
      <c r="AA4226" s="16" t="str">
        <f>IF(COUNT(Q4226:Z4226)=0,"",SUM(Q4226:Q4226))</f>
        <v/>
      </c>
      <c r="AB4226" s="16" t="str">
        <f>IF(COUNT(Q4226:Z4226)=0,"",SUM(R4226:S4226))</f>
        <v/>
      </c>
      <c r="AC4226" s="16" t="str">
        <f>IF(COUNT(Q4226:Z4226)=0,"",SUM(T4226:V4226))</f>
        <v/>
      </c>
      <c r="AD4226" s="16" t="str">
        <f>IF(COUNT(Q4226:Z4226)=0,"",SUM(W4226:Y4226))</f>
        <v/>
      </c>
      <c r="AE4226" s="16" t="str">
        <f>IF(COUNT(Q4226:Z4226)=0,"",SUM(Z4226:Z4226))</f>
        <v/>
      </c>
      <c r="AF4226" s="16" t="str">
        <f>IF(COUNT(Q4226:Z4226)=0,"",SUM(Q4226:Z4226))</f>
        <v/>
      </c>
      <c r="AG4226" s="17" t="str">
        <f>IFERROR((AA4226+AB4226)/AF4226,"")</f>
        <v/>
      </c>
      <c r="AH4226" s="16"/>
    </row>
    <row r="4227" spans="1:34" x14ac:dyDescent="0.2">
      <c r="A4227" s="4" t="s">
        <v>21</v>
      </c>
      <c r="B4227" s="4" t="s">
        <v>129</v>
      </c>
      <c r="C4227" s="4" t="s">
        <v>1036</v>
      </c>
      <c r="D4227" s="4" t="s">
        <v>433</v>
      </c>
      <c r="E4227" s="4" t="s">
        <v>434</v>
      </c>
      <c r="F4227" s="4" t="s">
        <v>3873</v>
      </c>
      <c r="G4227" s="4" t="s">
        <v>158</v>
      </c>
      <c r="H4227" s="4" t="s">
        <v>165</v>
      </c>
      <c r="I4227" s="16"/>
      <c r="J4227" s="16"/>
      <c r="K4227" s="16"/>
      <c r="L4227" s="16"/>
      <c r="M4227" s="16"/>
      <c r="N4227" s="16"/>
      <c r="O4227" s="17" t="str">
        <f>IFERROR(K4227/I4227,"")</f>
        <v/>
      </c>
      <c r="P4227" s="17" t="str">
        <f>IFERROR(L4227/J4227,"")</f>
        <v/>
      </c>
      <c r="Q4227" s="16"/>
      <c r="R4227" s="16"/>
      <c r="S4227" s="16"/>
      <c r="T4227" s="16"/>
      <c r="U4227" s="16"/>
      <c r="V4227" s="16"/>
      <c r="W4227" s="16"/>
      <c r="X4227" s="16"/>
      <c r="Y4227" s="16"/>
      <c r="Z4227" s="16"/>
      <c r="AA4227" s="16" t="str">
        <f>IF(COUNT(Q4227:Z4227)=0,"",SUM(Q4227:Q4227))</f>
        <v/>
      </c>
      <c r="AB4227" s="16" t="str">
        <f>IF(COUNT(Q4227:Z4227)=0,"",SUM(R4227:S4227))</f>
        <v/>
      </c>
      <c r="AC4227" s="16" t="str">
        <f>IF(COUNT(Q4227:Z4227)=0,"",SUM(T4227:V4227))</f>
        <v/>
      </c>
      <c r="AD4227" s="16" t="str">
        <f>IF(COUNT(Q4227:Z4227)=0,"",SUM(W4227:Y4227))</f>
        <v/>
      </c>
      <c r="AE4227" s="16" t="str">
        <f>IF(COUNT(Q4227:Z4227)=0,"",SUM(Z4227:Z4227))</f>
        <v/>
      </c>
      <c r="AF4227" s="16" t="str">
        <f>IF(COUNT(Q4227:Z4227)=0,"",SUM(Q4227:Z4227))</f>
        <v/>
      </c>
      <c r="AG4227" s="17" t="str">
        <f>IFERROR((AA4227+AB4227)/AF4227,"")</f>
        <v/>
      </c>
      <c r="AH4227" s="16"/>
    </row>
    <row r="4228" spans="1:34" x14ac:dyDescent="0.2">
      <c r="A4228" s="4" t="s">
        <v>21</v>
      </c>
      <c r="B4228" s="4" t="s">
        <v>129</v>
      </c>
      <c r="C4228" s="4" t="s">
        <v>1036</v>
      </c>
      <c r="D4228" s="4" t="s">
        <v>433</v>
      </c>
      <c r="E4228" s="4" t="s">
        <v>434</v>
      </c>
      <c r="F4228" s="4" t="s">
        <v>3874</v>
      </c>
      <c r="G4228" s="4" t="s">
        <v>158</v>
      </c>
      <c r="H4228" s="4" t="s">
        <v>163</v>
      </c>
      <c r="I4228" s="16"/>
      <c r="J4228" s="16"/>
      <c r="K4228" s="16"/>
      <c r="L4228" s="16"/>
      <c r="M4228" s="16"/>
      <c r="N4228" s="16"/>
      <c r="O4228" s="17" t="str">
        <f>IFERROR(K4228/I4228,"")</f>
        <v/>
      </c>
      <c r="P4228" s="17" t="str">
        <f>IFERROR(L4228/J4228,"")</f>
        <v/>
      </c>
      <c r="Q4228" s="16"/>
      <c r="R4228" s="16"/>
      <c r="S4228" s="16"/>
      <c r="T4228" s="16"/>
      <c r="U4228" s="16"/>
      <c r="V4228" s="16"/>
      <c r="W4228" s="16"/>
      <c r="X4228" s="16"/>
      <c r="Y4228" s="16"/>
      <c r="Z4228" s="16"/>
      <c r="AA4228" s="16" t="str">
        <f>IF(COUNT(Q4228:Z4228)=0,"",SUM(Q4228:Q4228))</f>
        <v/>
      </c>
      <c r="AB4228" s="16" t="str">
        <f>IF(COUNT(Q4228:Z4228)=0,"",SUM(R4228:S4228))</f>
        <v/>
      </c>
      <c r="AC4228" s="16" t="str">
        <f>IF(COUNT(Q4228:Z4228)=0,"",SUM(T4228:V4228))</f>
        <v/>
      </c>
      <c r="AD4228" s="16" t="str">
        <f>IF(COUNT(Q4228:Z4228)=0,"",SUM(W4228:Y4228))</f>
        <v/>
      </c>
      <c r="AE4228" s="16" t="str">
        <f>IF(COUNT(Q4228:Z4228)=0,"",SUM(Z4228:Z4228))</f>
        <v/>
      </c>
      <c r="AF4228" s="16" t="str">
        <f>IF(COUNT(Q4228:Z4228)=0,"",SUM(Q4228:Z4228))</f>
        <v/>
      </c>
      <c r="AG4228" s="17" t="str">
        <f>IFERROR((AA4228+AB4228)/AF4228,"")</f>
        <v/>
      </c>
      <c r="AH4228" s="16"/>
    </row>
    <row r="4229" spans="1:34" x14ac:dyDescent="0.2">
      <c r="A4229" s="4" t="s">
        <v>21</v>
      </c>
      <c r="B4229" s="4" t="s">
        <v>129</v>
      </c>
      <c r="C4229" s="4" t="s">
        <v>1036</v>
      </c>
      <c r="D4229" s="4" t="s">
        <v>433</v>
      </c>
      <c r="E4229" s="4" t="s">
        <v>434</v>
      </c>
      <c r="F4229" s="4" t="s">
        <v>3877</v>
      </c>
      <c r="G4229" s="4" t="s">
        <v>158</v>
      </c>
      <c r="H4229" s="4" t="s">
        <v>163</v>
      </c>
      <c r="I4229" s="16"/>
      <c r="J4229" s="16"/>
      <c r="K4229" s="16"/>
      <c r="L4229" s="16"/>
      <c r="M4229" s="16"/>
      <c r="N4229" s="16"/>
      <c r="O4229" s="17" t="str">
        <f>IFERROR(K4229/I4229,"")</f>
        <v/>
      </c>
      <c r="P4229" s="17" t="str">
        <f>IFERROR(L4229/J4229,"")</f>
        <v/>
      </c>
      <c r="Q4229" s="16"/>
      <c r="R4229" s="16"/>
      <c r="S4229" s="16"/>
      <c r="T4229" s="16"/>
      <c r="U4229" s="16"/>
      <c r="V4229" s="16"/>
      <c r="W4229" s="16"/>
      <c r="X4229" s="16"/>
      <c r="Y4229" s="16"/>
      <c r="Z4229" s="16"/>
      <c r="AA4229" s="16" t="str">
        <f>IF(COUNT(Q4229:Z4229)=0,"",SUM(Q4229:Q4229))</f>
        <v/>
      </c>
      <c r="AB4229" s="16" t="str">
        <f>IF(COUNT(Q4229:Z4229)=0,"",SUM(R4229:S4229))</f>
        <v/>
      </c>
      <c r="AC4229" s="16" t="str">
        <f>IF(COUNT(Q4229:Z4229)=0,"",SUM(T4229:V4229))</f>
        <v/>
      </c>
      <c r="AD4229" s="16" t="str">
        <f>IF(COUNT(Q4229:Z4229)=0,"",SUM(W4229:Y4229))</f>
        <v/>
      </c>
      <c r="AE4229" s="16" t="str">
        <f>IF(COUNT(Q4229:Z4229)=0,"",SUM(Z4229:Z4229))</f>
        <v/>
      </c>
      <c r="AF4229" s="16" t="str">
        <f>IF(COUNT(Q4229:Z4229)=0,"",SUM(Q4229:Z4229))</f>
        <v/>
      </c>
      <c r="AG4229" s="17" t="str">
        <f>IFERROR((AA4229+AB4229)/AF4229,"")</f>
        <v/>
      </c>
      <c r="AH4229" s="16"/>
    </row>
    <row r="4230" spans="1:34" x14ac:dyDescent="0.2">
      <c r="A4230" s="4" t="s">
        <v>21</v>
      </c>
      <c r="B4230" s="4" t="s">
        <v>129</v>
      </c>
      <c r="C4230" s="4" t="s">
        <v>1036</v>
      </c>
      <c r="D4230" s="4" t="s">
        <v>433</v>
      </c>
      <c r="E4230" s="4" t="s">
        <v>434</v>
      </c>
      <c r="F4230" s="4" t="s">
        <v>3878</v>
      </c>
      <c r="G4230" s="4" t="s">
        <v>158</v>
      </c>
      <c r="H4230" s="4" t="s">
        <v>163</v>
      </c>
      <c r="I4230" s="16"/>
      <c r="J4230" s="16"/>
      <c r="K4230" s="16"/>
      <c r="L4230" s="16"/>
      <c r="M4230" s="16"/>
      <c r="N4230" s="16"/>
      <c r="O4230" s="17" t="str">
        <f>IFERROR(K4230/I4230,"")</f>
        <v/>
      </c>
      <c r="P4230" s="17" t="str">
        <f>IFERROR(L4230/J4230,"")</f>
        <v/>
      </c>
      <c r="Q4230" s="16"/>
      <c r="R4230" s="16"/>
      <c r="S4230" s="16"/>
      <c r="T4230" s="16"/>
      <c r="U4230" s="16"/>
      <c r="V4230" s="16"/>
      <c r="W4230" s="16"/>
      <c r="X4230" s="16"/>
      <c r="Y4230" s="16"/>
      <c r="Z4230" s="16"/>
      <c r="AA4230" s="16" t="str">
        <f>IF(COUNT(Q4230:Z4230)=0,"",SUM(Q4230:Q4230))</f>
        <v/>
      </c>
      <c r="AB4230" s="16" t="str">
        <f>IF(COUNT(Q4230:Z4230)=0,"",SUM(R4230:S4230))</f>
        <v/>
      </c>
      <c r="AC4230" s="16" t="str">
        <f>IF(COUNT(Q4230:Z4230)=0,"",SUM(T4230:V4230))</f>
        <v/>
      </c>
      <c r="AD4230" s="16" t="str">
        <f>IF(COUNT(Q4230:Z4230)=0,"",SUM(W4230:Y4230))</f>
        <v/>
      </c>
      <c r="AE4230" s="16" t="str">
        <f>IF(COUNT(Q4230:Z4230)=0,"",SUM(Z4230:Z4230))</f>
        <v/>
      </c>
      <c r="AF4230" s="16" t="str">
        <f>IF(COUNT(Q4230:Z4230)=0,"",SUM(Q4230:Z4230))</f>
        <v/>
      </c>
      <c r="AG4230" s="17" t="str">
        <f>IFERROR((AA4230+AB4230)/AF4230,"")</f>
        <v/>
      </c>
      <c r="AH4230" s="16"/>
    </row>
    <row r="4231" spans="1:34" x14ac:dyDescent="0.2">
      <c r="A4231" s="4" t="s">
        <v>21</v>
      </c>
      <c r="B4231" s="4" t="s">
        <v>129</v>
      </c>
      <c r="C4231" s="4" t="s">
        <v>1036</v>
      </c>
      <c r="D4231" s="4" t="s">
        <v>433</v>
      </c>
      <c r="E4231" s="4" t="s">
        <v>434</v>
      </c>
      <c r="F4231" s="4" t="s">
        <v>3879</v>
      </c>
      <c r="G4231" s="4" t="s">
        <v>158</v>
      </c>
      <c r="H4231" s="4" t="s">
        <v>164</v>
      </c>
      <c r="I4231" s="16"/>
      <c r="J4231" s="16"/>
      <c r="K4231" s="16"/>
      <c r="L4231" s="16"/>
      <c r="M4231" s="16"/>
      <c r="N4231" s="16"/>
      <c r="O4231" s="17" t="str">
        <f>IFERROR(K4231/I4231,"")</f>
        <v/>
      </c>
      <c r="P4231" s="17" t="str">
        <f>IFERROR(L4231/J4231,"")</f>
        <v/>
      </c>
      <c r="Q4231" s="16"/>
      <c r="R4231" s="16"/>
      <c r="S4231" s="16"/>
      <c r="T4231" s="16"/>
      <c r="U4231" s="16"/>
      <c r="V4231" s="16"/>
      <c r="W4231" s="16"/>
      <c r="X4231" s="16"/>
      <c r="Y4231" s="16"/>
      <c r="Z4231" s="16"/>
      <c r="AA4231" s="16" t="str">
        <f>IF(COUNT(Q4231:Z4231)=0,"",SUM(Q4231:Q4231))</f>
        <v/>
      </c>
      <c r="AB4231" s="16" t="str">
        <f>IF(COUNT(Q4231:Z4231)=0,"",SUM(R4231:S4231))</f>
        <v/>
      </c>
      <c r="AC4231" s="16" t="str">
        <f>IF(COUNT(Q4231:Z4231)=0,"",SUM(T4231:V4231))</f>
        <v/>
      </c>
      <c r="AD4231" s="16" t="str">
        <f>IF(COUNT(Q4231:Z4231)=0,"",SUM(W4231:Y4231))</f>
        <v/>
      </c>
      <c r="AE4231" s="16" t="str">
        <f>IF(COUNT(Q4231:Z4231)=0,"",SUM(Z4231:Z4231))</f>
        <v/>
      </c>
      <c r="AF4231" s="16" t="str">
        <f>IF(COUNT(Q4231:Z4231)=0,"",SUM(Q4231:Z4231))</f>
        <v/>
      </c>
      <c r="AG4231" s="17" t="str">
        <f>IFERROR((AA4231+AB4231)/AF4231,"")</f>
        <v/>
      </c>
      <c r="AH4231" s="16"/>
    </row>
    <row r="4232" spans="1:34" x14ac:dyDescent="0.2">
      <c r="A4232" s="4" t="s">
        <v>21</v>
      </c>
      <c r="B4232" s="4" t="s">
        <v>129</v>
      </c>
      <c r="C4232" s="4" t="s">
        <v>1036</v>
      </c>
      <c r="D4232" s="4" t="s">
        <v>433</v>
      </c>
      <c r="E4232" s="4" t="s">
        <v>434</v>
      </c>
      <c r="F4232" s="4" t="s">
        <v>3880</v>
      </c>
      <c r="G4232" s="4" t="s">
        <v>158</v>
      </c>
      <c r="H4232" s="4" t="s">
        <v>164</v>
      </c>
      <c r="I4232" s="16"/>
      <c r="J4232" s="16"/>
      <c r="K4232" s="16"/>
      <c r="L4232" s="16"/>
      <c r="M4232" s="16"/>
      <c r="N4232" s="16"/>
      <c r="O4232" s="17" t="str">
        <f>IFERROR(K4232/I4232,"")</f>
        <v/>
      </c>
      <c r="P4232" s="17" t="str">
        <f>IFERROR(L4232/J4232,"")</f>
        <v/>
      </c>
      <c r="Q4232" s="16"/>
      <c r="R4232" s="16"/>
      <c r="S4232" s="16"/>
      <c r="T4232" s="16"/>
      <c r="U4232" s="16"/>
      <c r="V4232" s="16"/>
      <c r="W4232" s="16"/>
      <c r="X4232" s="16"/>
      <c r="Y4232" s="16"/>
      <c r="Z4232" s="16"/>
      <c r="AA4232" s="16" t="str">
        <f>IF(COUNT(Q4232:Z4232)=0,"",SUM(Q4232:Q4232))</f>
        <v/>
      </c>
      <c r="AB4232" s="16" t="str">
        <f>IF(COUNT(Q4232:Z4232)=0,"",SUM(R4232:S4232))</f>
        <v/>
      </c>
      <c r="AC4232" s="16" t="str">
        <f>IF(COUNT(Q4232:Z4232)=0,"",SUM(T4232:V4232))</f>
        <v/>
      </c>
      <c r="AD4232" s="16" t="str">
        <f>IF(COUNT(Q4232:Z4232)=0,"",SUM(W4232:Y4232))</f>
        <v/>
      </c>
      <c r="AE4232" s="16" t="str">
        <f>IF(COUNT(Q4232:Z4232)=0,"",SUM(Z4232:Z4232))</f>
        <v/>
      </c>
      <c r="AF4232" s="16" t="str">
        <f>IF(COUNT(Q4232:Z4232)=0,"",SUM(Q4232:Z4232))</f>
        <v/>
      </c>
      <c r="AG4232" s="17" t="str">
        <f>IFERROR((AA4232+AB4232)/AF4232,"")</f>
        <v/>
      </c>
      <c r="AH4232" s="16"/>
    </row>
    <row r="4233" spans="1:34" x14ac:dyDescent="0.2">
      <c r="A4233" s="4" t="s">
        <v>21</v>
      </c>
      <c r="B4233" s="4" t="s">
        <v>129</v>
      </c>
      <c r="C4233" s="4" t="s">
        <v>1036</v>
      </c>
      <c r="D4233" s="4" t="s">
        <v>433</v>
      </c>
      <c r="E4233" s="4" t="s">
        <v>434</v>
      </c>
      <c r="F4233" s="4" t="s">
        <v>3881</v>
      </c>
      <c r="G4233" s="4" t="s">
        <v>158</v>
      </c>
      <c r="H4233" s="4" t="s">
        <v>165</v>
      </c>
      <c r="I4233" s="16"/>
      <c r="J4233" s="16"/>
      <c r="K4233" s="16"/>
      <c r="L4233" s="16"/>
      <c r="M4233" s="16"/>
      <c r="N4233" s="16"/>
      <c r="O4233" s="17" t="str">
        <f>IFERROR(K4233/I4233,"")</f>
        <v/>
      </c>
      <c r="P4233" s="17" t="str">
        <f>IFERROR(L4233/J4233,"")</f>
        <v/>
      </c>
      <c r="Q4233" s="16"/>
      <c r="R4233" s="16"/>
      <c r="S4233" s="16"/>
      <c r="T4233" s="16"/>
      <c r="U4233" s="16"/>
      <c r="V4233" s="16"/>
      <c r="W4233" s="16"/>
      <c r="X4233" s="16"/>
      <c r="Y4233" s="16"/>
      <c r="Z4233" s="16"/>
      <c r="AA4233" s="16" t="str">
        <f>IF(COUNT(Q4233:Z4233)=0,"",SUM(Q4233:Q4233))</f>
        <v/>
      </c>
      <c r="AB4233" s="16" t="str">
        <f>IF(COUNT(Q4233:Z4233)=0,"",SUM(R4233:S4233))</f>
        <v/>
      </c>
      <c r="AC4233" s="16" t="str">
        <f>IF(COUNT(Q4233:Z4233)=0,"",SUM(T4233:V4233))</f>
        <v/>
      </c>
      <c r="AD4233" s="16" t="str">
        <f>IF(COUNT(Q4233:Z4233)=0,"",SUM(W4233:Y4233))</f>
        <v/>
      </c>
      <c r="AE4233" s="16" t="str">
        <f>IF(COUNT(Q4233:Z4233)=0,"",SUM(Z4233:Z4233))</f>
        <v/>
      </c>
      <c r="AF4233" s="16" t="str">
        <f>IF(COUNT(Q4233:Z4233)=0,"",SUM(Q4233:Z4233))</f>
        <v/>
      </c>
      <c r="AG4233" s="17" t="str">
        <f>IFERROR((AA4233+AB4233)/AF4233,"")</f>
        <v/>
      </c>
      <c r="AH4233" s="16"/>
    </row>
    <row r="4234" spans="1:34" x14ac:dyDescent="0.2">
      <c r="A4234" s="4" t="s">
        <v>21</v>
      </c>
      <c r="B4234" s="4" t="s">
        <v>129</v>
      </c>
      <c r="C4234" s="4" t="s">
        <v>1036</v>
      </c>
      <c r="D4234" s="4" t="s">
        <v>433</v>
      </c>
      <c r="E4234" s="4" t="s">
        <v>434</v>
      </c>
      <c r="F4234" s="4" t="s">
        <v>3882</v>
      </c>
      <c r="G4234" s="4" t="s">
        <v>158</v>
      </c>
      <c r="H4234" s="4" t="s">
        <v>165</v>
      </c>
      <c r="I4234" s="16"/>
      <c r="J4234" s="16"/>
      <c r="K4234" s="16"/>
      <c r="L4234" s="16"/>
      <c r="M4234" s="16"/>
      <c r="N4234" s="16"/>
      <c r="O4234" s="17" t="str">
        <f>IFERROR(K4234/I4234,"")</f>
        <v/>
      </c>
      <c r="P4234" s="17" t="str">
        <f>IFERROR(L4234/J4234,"")</f>
        <v/>
      </c>
      <c r="Q4234" s="16"/>
      <c r="R4234" s="16"/>
      <c r="S4234" s="16"/>
      <c r="T4234" s="16"/>
      <c r="U4234" s="16"/>
      <c r="V4234" s="16"/>
      <c r="W4234" s="16"/>
      <c r="X4234" s="16"/>
      <c r="Y4234" s="16"/>
      <c r="Z4234" s="16"/>
      <c r="AA4234" s="16" t="str">
        <f>IF(COUNT(Q4234:Z4234)=0,"",SUM(Q4234:Q4234))</f>
        <v/>
      </c>
      <c r="AB4234" s="16" t="str">
        <f>IF(COUNT(Q4234:Z4234)=0,"",SUM(R4234:S4234))</f>
        <v/>
      </c>
      <c r="AC4234" s="16" t="str">
        <f>IF(COUNT(Q4234:Z4234)=0,"",SUM(T4234:V4234))</f>
        <v/>
      </c>
      <c r="AD4234" s="16" t="str">
        <f>IF(COUNT(Q4234:Z4234)=0,"",SUM(W4234:Y4234))</f>
        <v/>
      </c>
      <c r="AE4234" s="16" t="str">
        <f>IF(COUNT(Q4234:Z4234)=0,"",SUM(Z4234:Z4234))</f>
        <v/>
      </c>
      <c r="AF4234" s="16" t="str">
        <f>IF(COUNT(Q4234:Z4234)=0,"",SUM(Q4234:Z4234))</f>
        <v/>
      </c>
      <c r="AG4234" s="17" t="str">
        <f>IFERROR((AA4234+AB4234)/AF4234,"")</f>
        <v/>
      </c>
      <c r="AH4234" s="16"/>
    </row>
    <row r="4235" spans="1:34" x14ac:dyDescent="0.2">
      <c r="A4235" s="4" t="s">
        <v>21</v>
      </c>
      <c r="B4235" s="4" t="s">
        <v>131</v>
      </c>
      <c r="C4235" s="4" t="s">
        <v>955</v>
      </c>
      <c r="D4235" s="4" t="s">
        <v>438</v>
      </c>
      <c r="E4235" s="4" t="s">
        <v>439</v>
      </c>
      <c r="F4235" s="4" t="s">
        <v>3909</v>
      </c>
      <c r="G4235" s="4" t="s">
        <v>156</v>
      </c>
      <c r="H4235" s="4" t="s">
        <v>167</v>
      </c>
      <c r="I4235" s="16"/>
      <c r="J4235" s="16">
        <v>18</v>
      </c>
      <c r="K4235" s="16"/>
      <c r="L4235" s="16"/>
      <c r="M4235" s="16">
        <v>0</v>
      </c>
      <c r="N4235" s="16"/>
      <c r="O4235" s="17" t="str">
        <f>IFERROR(K4235/I4235,"")</f>
        <v/>
      </c>
      <c r="P4235" s="17">
        <f>IFERROR(L4235/J4235,"")</f>
        <v>0</v>
      </c>
      <c r="Q4235" s="16"/>
      <c r="R4235" s="16"/>
      <c r="S4235" s="16"/>
      <c r="T4235" s="16"/>
      <c r="U4235" s="16"/>
      <c r="V4235" s="16"/>
      <c r="W4235" s="16">
        <v>0</v>
      </c>
      <c r="X4235" s="16"/>
      <c r="Y4235" s="16">
        <v>0</v>
      </c>
      <c r="Z4235" s="16"/>
      <c r="AA4235" s="16">
        <f>IF(COUNT(Q4235:Z4235)=0,"",SUM(Q4235:Q4235))</f>
        <v>0</v>
      </c>
      <c r="AB4235" s="16">
        <f>IF(COUNT(Q4235:Z4235)=0,"",SUM(R4235:S4235))</f>
        <v>0</v>
      </c>
      <c r="AC4235" s="16">
        <f>IF(COUNT(Q4235:Z4235)=0,"",SUM(T4235:V4235))</f>
        <v>0</v>
      </c>
      <c r="AD4235" s="16">
        <f>IF(COUNT(Q4235:Z4235)=0,"",SUM(W4235:Y4235))</f>
        <v>0</v>
      </c>
      <c r="AE4235" s="16">
        <f>IF(COUNT(Q4235:Z4235)=0,"",SUM(Z4235:Z4235))</f>
        <v>0</v>
      </c>
      <c r="AF4235" s="16">
        <f>IF(COUNT(Q4235:Z4235)=0,"",SUM(Q4235:Z4235))</f>
        <v>0</v>
      </c>
      <c r="AG4235" s="17" t="str">
        <f>IFERROR((AA4235+AB4235)/AF4235,"")</f>
        <v/>
      </c>
      <c r="AH4235" s="16"/>
    </row>
    <row r="4236" spans="1:34" x14ac:dyDescent="0.2">
      <c r="A4236" s="4" t="s">
        <v>21</v>
      </c>
      <c r="B4236" s="4" t="s">
        <v>131</v>
      </c>
      <c r="C4236" s="4" t="s">
        <v>955</v>
      </c>
      <c r="D4236" s="4" t="s">
        <v>438</v>
      </c>
      <c r="E4236" s="4" t="s">
        <v>439</v>
      </c>
      <c r="F4236" s="4" t="s">
        <v>3910</v>
      </c>
      <c r="G4236" s="4" t="s">
        <v>156</v>
      </c>
      <c r="H4236" s="4" t="s">
        <v>165</v>
      </c>
      <c r="I4236" s="16"/>
      <c r="J4236" s="16">
        <v>254</v>
      </c>
      <c r="K4236" s="16"/>
      <c r="L4236" s="16">
        <v>33</v>
      </c>
      <c r="M4236" s="16">
        <v>0</v>
      </c>
      <c r="N4236" s="16"/>
      <c r="O4236" s="17" t="str">
        <f>IFERROR(K4236/I4236,"")</f>
        <v/>
      </c>
      <c r="P4236" s="17">
        <f>IFERROR(L4236/J4236,"")</f>
        <v>0.12992125984251968</v>
      </c>
      <c r="Q4236" s="16"/>
      <c r="R4236" s="16"/>
      <c r="S4236" s="16"/>
      <c r="T4236" s="16"/>
      <c r="U4236" s="16"/>
      <c r="V4236" s="16"/>
      <c r="W4236" s="16">
        <v>0</v>
      </c>
      <c r="X4236" s="16"/>
      <c r="Y4236" s="16">
        <v>0</v>
      </c>
      <c r="Z4236" s="16">
        <v>24</v>
      </c>
      <c r="AA4236" s="16">
        <f>IF(COUNT(Q4236:Z4236)=0,"",SUM(Q4236:Q4236))</f>
        <v>0</v>
      </c>
      <c r="AB4236" s="16">
        <f>IF(COUNT(Q4236:Z4236)=0,"",SUM(R4236:S4236))</f>
        <v>0</v>
      </c>
      <c r="AC4236" s="16">
        <f>IF(COUNT(Q4236:Z4236)=0,"",SUM(T4236:V4236))</f>
        <v>0</v>
      </c>
      <c r="AD4236" s="16">
        <f>IF(COUNT(Q4236:Z4236)=0,"",SUM(W4236:Y4236))</f>
        <v>0</v>
      </c>
      <c r="AE4236" s="16">
        <f>IF(COUNT(Q4236:Z4236)=0,"",SUM(Z4236:Z4236))</f>
        <v>24</v>
      </c>
      <c r="AF4236" s="16">
        <f>IF(COUNT(Q4236:Z4236)=0,"",SUM(Q4236:Z4236))</f>
        <v>24</v>
      </c>
      <c r="AG4236" s="17">
        <f>IFERROR((AA4236+AB4236)/AF4236,"")</f>
        <v>0</v>
      </c>
      <c r="AH4236" s="16"/>
    </row>
    <row r="4237" spans="1:34" x14ac:dyDescent="0.2">
      <c r="A4237" s="4" t="s">
        <v>21</v>
      </c>
      <c r="B4237" s="4" t="s">
        <v>131</v>
      </c>
      <c r="C4237" s="4" t="s">
        <v>955</v>
      </c>
      <c r="D4237" s="4" t="s">
        <v>438</v>
      </c>
      <c r="E4237" s="4" t="s">
        <v>439</v>
      </c>
      <c r="F4237" s="4" t="s">
        <v>3916</v>
      </c>
      <c r="G4237" s="4" t="s">
        <v>156</v>
      </c>
      <c r="H4237" s="4" t="s">
        <v>163</v>
      </c>
      <c r="I4237" s="16"/>
      <c r="J4237" s="16">
        <v>20</v>
      </c>
      <c r="K4237" s="16"/>
      <c r="L4237" s="16"/>
      <c r="M4237" s="16">
        <v>0</v>
      </c>
      <c r="N4237" s="16"/>
      <c r="O4237" s="17" t="str">
        <f>IFERROR(K4237/I4237,"")</f>
        <v/>
      </c>
      <c r="P4237" s="17">
        <f>IFERROR(L4237/J4237,"")</f>
        <v>0</v>
      </c>
      <c r="Q4237" s="16"/>
      <c r="R4237" s="16"/>
      <c r="S4237" s="16"/>
      <c r="T4237" s="16"/>
      <c r="U4237" s="16"/>
      <c r="V4237" s="16"/>
      <c r="W4237" s="16">
        <v>0</v>
      </c>
      <c r="X4237" s="16"/>
      <c r="Y4237" s="16">
        <v>0</v>
      </c>
      <c r="Z4237" s="16"/>
      <c r="AA4237" s="16">
        <f>IF(COUNT(Q4237:Z4237)=0,"",SUM(Q4237:Q4237))</f>
        <v>0</v>
      </c>
      <c r="AB4237" s="16">
        <f>IF(COUNT(Q4237:Z4237)=0,"",SUM(R4237:S4237))</f>
        <v>0</v>
      </c>
      <c r="AC4237" s="16">
        <f>IF(COUNT(Q4237:Z4237)=0,"",SUM(T4237:V4237))</f>
        <v>0</v>
      </c>
      <c r="AD4237" s="16">
        <f>IF(COUNT(Q4237:Z4237)=0,"",SUM(W4237:Y4237))</f>
        <v>0</v>
      </c>
      <c r="AE4237" s="16">
        <f>IF(COUNT(Q4237:Z4237)=0,"",SUM(Z4237:Z4237))</f>
        <v>0</v>
      </c>
      <c r="AF4237" s="16">
        <f>IF(COUNT(Q4237:Z4237)=0,"",SUM(Q4237:Z4237))</f>
        <v>0</v>
      </c>
      <c r="AG4237" s="17" t="str">
        <f>IFERROR((AA4237+AB4237)/AF4237,"")</f>
        <v/>
      </c>
      <c r="AH4237" s="16"/>
    </row>
    <row r="4238" spans="1:34" x14ac:dyDescent="0.2">
      <c r="A4238" s="4" t="s">
        <v>21</v>
      </c>
      <c r="B4238" s="4" t="s">
        <v>131</v>
      </c>
      <c r="C4238" s="4" t="s">
        <v>955</v>
      </c>
      <c r="D4238" s="4" t="s">
        <v>438</v>
      </c>
      <c r="E4238" s="4" t="s">
        <v>439</v>
      </c>
      <c r="F4238" s="4" t="s">
        <v>3925</v>
      </c>
      <c r="G4238" s="4" t="s">
        <v>156</v>
      </c>
      <c r="H4238" s="4" t="s">
        <v>167</v>
      </c>
      <c r="I4238" s="16"/>
      <c r="J4238" s="16">
        <v>72</v>
      </c>
      <c r="K4238" s="16"/>
      <c r="L4238" s="16">
        <v>17</v>
      </c>
      <c r="M4238" s="16">
        <v>0</v>
      </c>
      <c r="N4238" s="16"/>
      <c r="O4238" s="17" t="str">
        <f>IFERROR(K4238/I4238,"")</f>
        <v/>
      </c>
      <c r="P4238" s="17">
        <f>IFERROR(L4238/J4238,"")</f>
        <v>0.2361111111111111</v>
      </c>
      <c r="Q4238" s="16"/>
      <c r="R4238" s="16"/>
      <c r="S4238" s="16"/>
      <c r="T4238" s="16"/>
      <c r="U4238" s="16"/>
      <c r="V4238" s="16"/>
      <c r="W4238" s="16">
        <v>0</v>
      </c>
      <c r="X4238" s="16">
        <v>17</v>
      </c>
      <c r="Y4238" s="16">
        <v>0</v>
      </c>
      <c r="Z4238" s="16"/>
      <c r="AA4238" s="16">
        <f>IF(COUNT(Q4238:Z4238)=0,"",SUM(Q4238:Q4238))</f>
        <v>0</v>
      </c>
      <c r="AB4238" s="16">
        <f>IF(COUNT(Q4238:Z4238)=0,"",SUM(R4238:S4238))</f>
        <v>0</v>
      </c>
      <c r="AC4238" s="16">
        <f>IF(COUNT(Q4238:Z4238)=0,"",SUM(T4238:V4238))</f>
        <v>0</v>
      </c>
      <c r="AD4238" s="16">
        <f>IF(COUNT(Q4238:Z4238)=0,"",SUM(W4238:Y4238))</f>
        <v>17</v>
      </c>
      <c r="AE4238" s="16">
        <f>IF(COUNT(Q4238:Z4238)=0,"",SUM(Z4238:Z4238))</f>
        <v>0</v>
      </c>
      <c r="AF4238" s="16">
        <f>IF(COUNT(Q4238:Z4238)=0,"",SUM(Q4238:Z4238))</f>
        <v>17</v>
      </c>
      <c r="AG4238" s="17">
        <f>IFERROR((AA4238+AB4238)/AF4238,"")</f>
        <v>0</v>
      </c>
      <c r="AH4238" s="16"/>
    </row>
    <row r="4239" spans="1:34" x14ac:dyDescent="0.2">
      <c r="A4239" s="4" t="s">
        <v>21</v>
      </c>
      <c r="B4239" s="4" t="s">
        <v>131</v>
      </c>
      <c r="C4239" s="4" t="s">
        <v>955</v>
      </c>
      <c r="D4239" s="4" t="s">
        <v>438</v>
      </c>
      <c r="E4239" s="4" t="s">
        <v>439</v>
      </c>
      <c r="F4239" s="4" t="s">
        <v>3928</v>
      </c>
      <c r="G4239" s="4" t="s">
        <v>156</v>
      </c>
      <c r="H4239" s="4" t="s">
        <v>164</v>
      </c>
      <c r="I4239" s="16"/>
      <c r="J4239" s="16">
        <v>75</v>
      </c>
      <c r="K4239" s="16"/>
      <c r="L4239" s="16"/>
      <c r="M4239" s="16">
        <v>0</v>
      </c>
      <c r="N4239" s="16"/>
      <c r="O4239" s="17" t="str">
        <f>IFERROR(K4239/I4239,"")</f>
        <v/>
      </c>
      <c r="P4239" s="17">
        <f>IFERROR(L4239/J4239,"")</f>
        <v>0</v>
      </c>
      <c r="Q4239" s="16"/>
      <c r="R4239" s="16"/>
      <c r="S4239" s="16"/>
      <c r="T4239" s="16"/>
      <c r="U4239" s="16"/>
      <c r="V4239" s="16"/>
      <c r="W4239" s="16">
        <v>0</v>
      </c>
      <c r="X4239" s="16"/>
      <c r="Y4239" s="16">
        <v>0</v>
      </c>
      <c r="Z4239" s="16"/>
      <c r="AA4239" s="16">
        <f>IF(COUNT(Q4239:Z4239)=0,"",SUM(Q4239:Q4239))</f>
        <v>0</v>
      </c>
      <c r="AB4239" s="16">
        <f>IF(COUNT(Q4239:Z4239)=0,"",SUM(R4239:S4239))</f>
        <v>0</v>
      </c>
      <c r="AC4239" s="16">
        <f>IF(COUNT(Q4239:Z4239)=0,"",SUM(T4239:V4239))</f>
        <v>0</v>
      </c>
      <c r="AD4239" s="16">
        <f>IF(COUNT(Q4239:Z4239)=0,"",SUM(W4239:Y4239))</f>
        <v>0</v>
      </c>
      <c r="AE4239" s="16">
        <f>IF(COUNT(Q4239:Z4239)=0,"",SUM(Z4239:Z4239))</f>
        <v>0</v>
      </c>
      <c r="AF4239" s="16">
        <f>IF(COUNT(Q4239:Z4239)=0,"",SUM(Q4239:Z4239))</f>
        <v>0</v>
      </c>
      <c r="AG4239" s="17" t="str">
        <f>IFERROR((AA4239+AB4239)/AF4239,"")</f>
        <v/>
      </c>
      <c r="AH4239" s="16"/>
    </row>
    <row r="4240" spans="1:34" x14ac:dyDescent="0.2">
      <c r="A4240" s="4" t="s">
        <v>21</v>
      </c>
      <c r="B4240" s="4" t="s">
        <v>131</v>
      </c>
      <c r="C4240" s="4" t="s">
        <v>955</v>
      </c>
      <c r="D4240" s="4" t="s">
        <v>438</v>
      </c>
      <c r="E4240" s="4" t="s">
        <v>439</v>
      </c>
      <c r="F4240" s="4" t="s">
        <v>3944</v>
      </c>
      <c r="G4240" s="4" t="s">
        <v>156</v>
      </c>
      <c r="H4240" s="4" t="s">
        <v>164</v>
      </c>
      <c r="I4240" s="16"/>
      <c r="J4240" s="16"/>
      <c r="K4240" s="16"/>
      <c r="L4240" s="16"/>
      <c r="M4240" s="16"/>
      <c r="N4240" s="16"/>
      <c r="O4240" s="17" t="str">
        <f>IFERROR(K4240/I4240,"")</f>
        <v/>
      </c>
      <c r="P4240" s="17" t="str">
        <f>IFERROR(L4240/J4240,"")</f>
        <v/>
      </c>
      <c r="Q4240" s="16"/>
      <c r="R4240" s="16"/>
      <c r="S4240" s="16"/>
      <c r="T4240" s="16"/>
      <c r="U4240" s="16"/>
      <c r="V4240" s="16"/>
      <c r="W4240" s="16"/>
      <c r="X4240" s="16"/>
      <c r="Y4240" s="16"/>
      <c r="Z4240" s="16"/>
      <c r="AA4240" s="16" t="str">
        <f>IF(COUNT(Q4240:Z4240)=0,"",SUM(Q4240:Q4240))</f>
        <v/>
      </c>
      <c r="AB4240" s="16" t="str">
        <f>IF(COUNT(Q4240:Z4240)=0,"",SUM(R4240:S4240))</f>
        <v/>
      </c>
      <c r="AC4240" s="16" t="str">
        <f>IF(COUNT(Q4240:Z4240)=0,"",SUM(T4240:V4240))</f>
        <v/>
      </c>
      <c r="AD4240" s="16" t="str">
        <f>IF(COUNT(Q4240:Z4240)=0,"",SUM(W4240:Y4240))</f>
        <v/>
      </c>
      <c r="AE4240" s="16" t="str">
        <f>IF(COUNT(Q4240:Z4240)=0,"",SUM(Z4240:Z4240))</f>
        <v/>
      </c>
      <c r="AF4240" s="16" t="str">
        <f>IF(COUNT(Q4240:Z4240)=0,"",SUM(Q4240:Z4240))</f>
        <v/>
      </c>
      <c r="AG4240" s="17" t="str">
        <f>IFERROR((AA4240+AB4240)/AF4240,"")</f>
        <v/>
      </c>
      <c r="AH4240" s="16"/>
    </row>
    <row r="4241" spans="1:34" x14ac:dyDescent="0.2">
      <c r="A4241" s="4" t="s">
        <v>21</v>
      </c>
      <c r="B4241" s="4" t="s">
        <v>131</v>
      </c>
      <c r="C4241" s="4" t="s">
        <v>955</v>
      </c>
      <c r="D4241" s="4" t="s">
        <v>438</v>
      </c>
      <c r="E4241" s="4" t="s">
        <v>439</v>
      </c>
      <c r="F4241" s="4" t="s">
        <v>3945</v>
      </c>
      <c r="G4241" s="4" t="s">
        <v>156</v>
      </c>
      <c r="H4241" s="4" t="s">
        <v>164</v>
      </c>
      <c r="I4241" s="16"/>
      <c r="J4241" s="16"/>
      <c r="K4241" s="16"/>
      <c r="L4241" s="16"/>
      <c r="M4241" s="16"/>
      <c r="N4241" s="16"/>
      <c r="O4241" s="17" t="str">
        <f>IFERROR(K4241/I4241,"")</f>
        <v/>
      </c>
      <c r="P4241" s="17" t="str">
        <f>IFERROR(L4241/J4241,"")</f>
        <v/>
      </c>
      <c r="Q4241" s="16"/>
      <c r="R4241" s="16"/>
      <c r="S4241" s="16"/>
      <c r="T4241" s="16"/>
      <c r="U4241" s="16"/>
      <c r="V4241" s="16"/>
      <c r="W4241" s="16"/>
      <c r="X4241" s="16"/>
      <c r="Y4241" s="16"/>
      <c r="Z4241" s="16"/>
      <c r="AA4241" s="16" t="str">
        <f>IF(COUNT(Q4241:Z4241)=0,"",SUM(Q4241:Q4241))</f>
        <v/>
      </c>
      <c r="AB4241" s="16" t="str">
        <f>IF(COUNT(Q4241:Z4241)=0,"",SUM(R4241:S4241))</f>
        <v/>
      </c>
      <c r="AC4241" s="16" t="str">
        <f>IF(COUNT(Q4241:Z4241)=0,"",SUM(T4241:V4241))</f>
        <v/>
      </c>
      <c r="AD4241" s="16" t="str">
        <f>IF(COUNT(Q4241:Z4241)=0,"",SUM(W4241:Y4241))</f>
        <v/>
      </c>
      <c r="AE4241" s="16" t="str">
        <f>IF(COUNT(Q4241:Z4241)=0,"",SUM(Z4241:Z4241))</f>
        <v/>
      </c>
      <c r="AF4241" s="16" t="str">
        <f>IF(COUNT(Q4241:Z4241)=0,"",SUM(Q4241:Z4241))</f>
        <v/>
      </c>
      <c r="AG4241" s="17" t="str">
        <f>IFERROR((AA4241+AB4241)/AF4241,"")</f>
        <v/>
      </c>
      <c r="AH4241" s="16"/>
    </row>
    <row r="4242" spans="1:34" x14ac:dyDescent="0.2">
      <c r="A4242" s="4" t="s">
        <v>21</v>
      </c>
      <c r="B4242" s="4" t="s">
        <v>131</v>
      </c>
      <c r="C4242" s="4" t="s">
        <v>955</v>
      </c>
      <c r="D4242" s="4" t="s">
        <v>438</v>
      </c>
      <c r="E4242" s="4" t="s">
        <v>439</v>
      </c>
      <c r="F4242" s="4" t="s">
        <v>3946</v>
      </c>
      <c r="G4242" s="4" t="s">
        <v>156</v>
      </c>
      <c r="H4242" s="4" t="s">
        <v>164</v>
      </c>
      <c r="I4242" s="16"/>
      <c r="J4242" s="16"/>
      <c r="K4242" s="16"/>
      <c r="L4242" s="16"/>
      <c r="M4242" s="16"/>
      <c r="N4242" s="16"/>
      <c r="O4242" s="17" t="str">
        <f>IFERROR(K4242/I4242,"")</f>
        <v/>
      </c>
      <c r="P4242" s="17" t="str">
        <f>IFERROR(L4242/J4242,"")</f>
        <v/>
      </c>
      <c r="Q4242" s="16"/>
      <c r="R4242" s="16"/>
      <c r="S4242" s="16"/>
      <c r="T4242" s="16"/>
      <c r="U4242" s="16"/>
      <c r="V4242" s="16"/>
      <c r="W4242" s="16"/>
      <c r="X4242" s="16"/>
      <c r="Y4242" s="16"/>
      <c r="Z4242" s="16"/>
      <c r="AA4242" s="16" t="str">
        <f>IF(COUNT(Q4242:Z4242)=0,"",SUM(Q4242:Q4242))</f>
        <v/>
      </c>
      <c r="AB4242" s="16" t="str">
        <f>IF(COUNT(Q4242:Z4242)=0,"",SUM(R4242:S4242))</f>
        <v/>
      </c>
      <c r="AC4242" s="16" t="str">
        <f>IF(COUNT(Q4242:Z4242)=0,"",SUM(T4242:V4242))</f>
        <v/>
      </c>
      <c r="AD4242" s="16" t="str">
        <f>IF(COUNT(Q4242:Z4242)=0,"",SUM(W4242:Y4242))</f>
        <v/>
      </c>
      <c r="AE4242" s="16" t="str">
        <f>IF(COUNT(Q4242:Z4242)=0,"",SUM(Z4242:Z4242))</f>
        <v/>
      </c>
      <c r="AF4242" s="16" t="str">
        <f>IF(COUNT(Q4242:Z4242)=0,"",SUM(Q4242:Z4242))</f>
        <v/>
      </c>
      <c r="AG4242" s="17" t="str">
        <f>IFERROR((AA4242+AB4242)/AF4242,"")</f>
        <v/>
      </c>
      <c r="AH4242" s="16"/>
    </row>
    <row r="4243" spans="1:34" x14ac:dyDescent="0.2">
      <c r="A4243" s="4" t="s">
        <v>21</v>
      </c>
      <c r="B4243" s="4" t="s">
        <v>131</v>
      </c>
      <c r="C4243" s="4" t="s">
        <v>955</v>
      </c>
      <c r="D4243" s="4" t="s">
        <v>438</v>
      </c>
      <c r="E4243" s="4" t="s">
        <v>439</v>
      </c>
      <c r="F4243" s="4" t="s">
        <v>3947</v>
      </c>
      <c r="G4243" s="4" t="s">
        <v>156</v>
      </c>
      <c r="H4243" s="4" t="s">
        <v>164</v>
      </c>
      <c r="I4243" s="16"/>
      <c r="J4243" s="16"/>
      <c r="K4243" s="16"/>
      <c r="L4243" s="16"/>
      <c r="M4243" s="16"/>
      <c r="N4243" s="16"/>
      <c r="O4243" s="17" t="str">
        <f>IFERROR(K4243/I4243,"")</f>
        <v/>
      </c>
      <c r="P4243" s="17" t="str">
        <f>IFERROR(L4243/J4243,"")</f>
        <v/>
      </c>
      <c r="Q4243" s="16"/>
      <c r="R4243" s="16"/>
      <c r="S4243" s="16"/>
      <c r="T4243" s="16"/>
      <c r="U4243" s="16"/>
      <c r="V4243" s="16"/>
      <c r="W4243" s="16"/>
      <c r="X4243" s="16"/>
      <c r="Y4243" s="16"/>
      <c r="Z4243" s="16"/>
      <c r="AA4243" s="16" t="str">
        <f>IF(COUNT(Q4243:Z4243)=0,"",SUM(Q4243:Q4243))</f>
        <v/>
      </c>
      <c r="AB4243" s="16" t="str">
        <f>IF(COUNT(Q4243:Z4243)=0,"",SUM(R4243:S4243))</f>
        <v/>
      </c>
      <c r="AC4243" s="16" t="str">
        <f>IF(COUNT(Q4243:Z4243)=0,"",SUM(T4243:V4243))</f>
        <v/>
      </c>
      <c r="AD4243" s="16" t="str">
        <f>IF(COUNT(Q4243:Z4243)=0,"",SUM(W4243:Y4243))</f>
        <v/>
      </c>
      <c r="AE4243" s="16" t="str">
        <f>IF(COUNT(Q4243:Z4243)=0,"",SUM(Z4243:Z4243))</f>
        <v/>
      </c>
      <c r="AF4243" s="16" t="str">
        <f>IF(COUNT(Q4243:Z4243)=0,"",SUM(Q4243:Z4243))</f>
        <v/>
      </c>
      <c r="AG4243" s="17" t="str">
        <f>IFERROR((AA4243+AB4243)/AF4243,"")</f>
        <v/>
      </c>
      <c r="AH4243" s="16"/>
    </row>
    <row r="4244" spans="1:34" x14ac:dyDescent="0.2">
      <c r="A4244" s="4" t="s">
        <v>21</v>
      </c>
      <c r="B4244" s="4" t="s">
        <v>131</v>
      </c>
      <c r="C4244" s="4" t="s">
        <v>955</v>
      </c>
      <c r="D4244" s="4" t="s">
        <v>438</v>
      </c>
      <c r="E4244" s="4" t="s">
        <v>439</v>
      </c>
      <c r="F4244" s="4" t="s">
        <v>3960</v>
      </c>
      <c r="G4244" s="4" t="s">
        <v>158</v>
      </c>
      <c r="H4244" s="4" t="s">
        <v>163</v>
      </c>
      <c r="I4244" s="16"/>
      <c r="J4244" s="16"/>
      <c r="K4244" s="16"/>
      <c r="L4244" s="16"/>
      <c r="M4244" s="16"/>
      <c r="N4244" s="16"/>
      <c r="O4244" s="17" t="str">
        <f>IFERROR(K4244/I4244,"")</f>
        <v/>
      </c>
      <c r="P4244" s="17" t="str">
        <f>IFERROR(L4244/J4244,"")</f>
        <v/>
      </c>
      <c r="Q4244" s="16"/>
      <c r="R4244" s="16"/>
      <c r="S4244" s="16"/>
      <c r="T4244" s="16"/>
      <c r="U4244" s="16"/>
      <c r="V4244" s="16"/>
      <c r="W4244" s="16"/>
      <c r="X4244" s="16"/>
      <c r="Y4244" s="16"/>
      <c r="Z4244" s="16"/>
      <c r="AA4244" s="16" t="str">
        <f>IF(COUNT(Q4244:Z4244)=0,"",SUM(Q4244:Q4244))</f>
        <v/>
      </c>
      <c r="AB4244" s="16" t="str">
        <f>IF(COUNT(Q4244:Z4244)=0,"",SUM(R4244:S4244))</f>
        <v/>
      </c>
      <c r="AC4244" s="16" t="str">
        <f>IF(COUNT(Q4244:Z4244)=0,"",SUM(T4244:V4244))</f>
        <v/>
      </c>
      <c r="AD4244" s="16" t="str">
        <f>IF(COUNT(Q4244:Z4244)=0,"",SUM(W4244:Y4244))</f>
        <v/>
      </c>
      <c r="AE4244" s="16" t="str">
        <f>IF(COUNT(Q4244:Z4244)=0,"",SUM(Z4244:Z4244))</f>
        <v/>
      </c>
      <c r="AF4244" s="16" t="str">
        <f>IF(COUNT(Q4244:Z4244)=0,"",SUM(Q4244:Z4244))</f>
        <v/>
      </c>
      <c r="AG4244" s="17" t="str">
        <f>IFERROR((AA4244+AB4244)/AF4244,"")</f>
        <v/>
      </c>
      <c r="AH4244" s="16"/>
    </row>
    <row r="4245" spans="1:34" x14ac:dyDescent="0.2">
      <c r="A4245" s="4" t="s">
        <v>21</v>
      </c>
      <c r="B4245" s="4" t="s">
        <v>131</v>
      </c>
      <c r="C4245" s="4" t="s">
        <v>955</v>
      </c>
      <c r="D4245" s="4" t="s">
        <v>438</v>
      </c>
      <c r="E4245" s="4" t="s">
        <v>439</v>
      </c>
      <c r="F4245" s="4" t="s">
        <v>3961</v>
      </c>
      <c r="G4245" s="4" t="s">
        <v>158</v>
      </c>
      <c r="H4245" s="4" t="s">
        <v>163</v>
      </c>
      <c r="I4245" s="16"/>
      <c r="J4245" s="16"/>
      <c r="K4245" s="16"/>
      <c r="L4245" s="16"/>
      <c r="M4245" s="16"/>
      <c r="N4245" s="16"/>
      <c r="O4245" s="17" t="str">
        <f>IFERROR(K4245/I4245,"")</f>
        <v/>
      </c>
      <c r="P4245" s="17" t="str">
        <f>IFERROR(L4245/J4245,"")</f>
        <v/>
      </c>
      <c r="Q4245" s="16"/>
      <c r="R4245" s="16"/>
      <c r="S4245" s="16"/>
      <c r="T4245" s="16"/>
      <c r="U4245" s="16"/>
      <c r="V4245" s="16"/>
      <c r="W4245" s="16"/>
      <c r="X4245" s="16"/>
      <c r="Y4245" s="16"/>
      <c r="Z4245" s="16"/>
      <c r="AA4245" s="16" t="str">
        <f>IF(COUNT(Q4245:Z4245)=0,"",SUM(Q4245:Q4245))</f>
        <v/>
      </c>
      <c r="AB4245" s="16" t="str">
        <f>IF(COUNT(Q4245:Z4245)=0,"",SUM(R4245:S4245))</f>
        <v/>
      </c>
      <c r="AC4245" s="16" t="str">
        <f>IF(COUNT(Q4245:Z4245)=0,"",SUM(T4245:V4245))</f>
        <v/>
      </c>
      <c r="AD4245" s="16" t="str">
        <f>IF(COUNT(Q4245:Z4245)=0,"",SUM(W4245:Y4245))</f>
        <v/>
      </c>
      <c r="AE4245" s="16" t="str">
        <f>IF(COUNT(Q4245:Z4245)=0,"",SUM(Z4245:Z4245))</f>
        <v/>
      </c>
      <c r="AF4245" s="16" t="str">
        <f>IF(COUNT(Q4245:Z4245)=0,"",SUM(Q4245:Z4245))</f>
        <v/>
      </c>
      <c r="AG4245" s="17" t="str">
        <f>IFERROR((AA4245+AB4245)/AF4245,"")</f>
        <v/>
      </c>
      <c r="AH4245" s="16"/>
    </row>
    <row r="4246" spans="1:34" x14ac:dyDescent="0.2">
      <c r="A4246" s="4" t="s">
        <v>21</v>
      </c>
      <c r="B4246" s="4" t="s">
        <v>131</v>
      </c>
      <c r="C4246" s="4" t="s">
        <v>955</v>
      </c>
      <c r="D4246" s="4" t="s">
        <v>438</v>
      </c>
      <c r="E4246" s="4" t="s">
        <v>439</v>
      </c>
      <c r="F4246" s="4" t="s">
        <v>3962</v>
      </c>
      <c r="G4246" s="4" t="s">
        <v>158</v>
      </c>
      <c r="H4246" s="4" t="s">
        <v>163</v>
      </c>
      <c r="I4246" s="16"/>
      <c r="J4246" s="16"/>
      <c r="K4246" s="16"/>
      <c r="L4246" s="16"/>
      <c r="M4246" s="16"/>
      <c r="N4246" s="16"/>
      <c r="O4246" s="17" t="str">
        <f>IFERROR(K4246/I4246,"")</f>
        <v/>
      </c>
      <c r="P4246" s="17" t="str">
        <f>IFERROR(L4246/J4246,"")</f>
        <v/>
      </c>
      <c r="Q4246" s="16"/>
      <c r="R4246" s="16"/>
      <c r="S4246" s="16"/>
      <c r="T4246" s="16"/>
      <c r="U4246" s="16"/>
      <c r="V4246" s="16"/>
      <c r="W4246" s="16"/>
      <c r="X4246" s="16"/>
      <c r="Y4246" s="16"/>
      <c r="Z4246" s="16"/>
      <c r="AA4246" s="16" t="str">
        <f>IF(COUNT(Q4246:Z4246)=0,"",SUM(Q4246:Q4246))</f>
        <v/>
      </c>
      <c r="AB4246" s="16" t="str">
        <f>IF(COUNT(Q4246:Z4246)=0,"",SUM(R4246:S4246))</f>
        <v/>
      </c>
      <c r="AC4246" s="16" t="str">
        <f>IF(COUNT(Q4246:Z4246)=0,"",SUM(T4246:V4246))</f>
        <v/>
      </c>
      <c r="AD4246" s="16" t="str">
        <f>IF(COUNT(Q4246:Z4246)=0,"",SUM(W4246:Y4246))</f>
        <v/>
      </c>
      <c r="AE4246" s="16" t="str">
        <f>IF(COUNT(Q4246:Z4246)=0,"",SUM(Z4246:Z4246))</f>
        <v/>
      </c>
      <c r="AF4246" s="16" t="str">
        <f>IF(COUNT(Q4246:Z4246)=0,"",SUM(Q4246:Z4246))</f>
        <v/>
      </c>
      <c r="AG4246" s="17" t="str">
        <f>IFERROR((AA4246+AB4246)/AF4246,"")</f>
        <v/>
      </c>
      <c r="AH4246" s="16"/>
    </row>
    <row r="4247" spans="1:34" x14ac:dyDescent="0.2">
      <c r="A4247" s="4" t="s">
        <v>21</v>
      </c>
      <c r="B4247" s="4" t="s">
        <v>131</v>
      </c>
      <c r="C4247" s="4" t="s">
        <v>955</v>
      </c>
      <c r="D4247" s="4" t="s">
        <v>438</v>
      </c>
      <c r="E4247" s="4" t="s">
        <v>439</v>
      </c>
      <c r="F4247" s="4" t="s">
        <v>3963</v>
      </c>
      <c r="G4247" s="4" t="s">
        <v>158</v>
      </c>
      <c r="H4247" s="4" t="s">
        <v>163</v>
      </c>
      <c r="I4247" s="16"/>
      <c r="J4247" s="16"/>
      <c r="K4247" s="16"/>
      <c r="L4247" s="16"/>
      <c r="M4247" s="16"/>
      <c r="N4247" s="16"/>
      <c r="O4247" s="17" t="str">
        <f>IFERROR(K4247/I4247,"")</f>
        <v/>
      </c>
      <c r="P4247" s="17" t="str">
        <f>IFERROR(L4247/J4247,"")</f>
        <v/>
      </c>
      <c r="Q4247" s="16"/>
      <c r="R4247" s="16"/>
      <c r="S4247" s="16"/>
      <c r="T4247" s="16"/>
      <c r="U4247" s="16"/>
      <c r="V4247" s="16"/>
      <c r="W4247" s="16"/>
      <c r="X4247" s="16"/>
      <c r="Y4247" s="16"/>
      <c r="Z4247" s="16"/>
      <c r="AA4247" s="16" t="str">
        <f>IF(COUNT(Q4247:Z4247)=0,"",SUM(Q4247:Q4247))</f>
        <v/>
      </c>
      <c r="AB4247" s="16" t="str">
        <f>IF(COUNT(Q4247:Z4247)=0,"",SUM(R4247:S4247))</f>
        <v/>
      </c>
      <c r="AC4247" s="16" t="str">
        <f>IF(COUNT(Q4247:Z4247)=0,"",SUM(T4247:V4247))</f>
        <v/>
      </c>
      <c r="AD4247" s="16" t="str">
        <f>IF(COUNT(Q4247:Z4247)=0,"",SUM(W4247:Y4247))</f>
        <v/>
      </c>
      <c r="AE4247" s="16" t="str">
        <f>IF(COUNT(Q4247:Z4247)=0,"",SUM(Z4247:Z4247))</f>
        <v/>
      </c>
      <c r="AF4247" s="16" t="str">
        <f>IF(COUNT(Q4247:Z4247)=0,"",SUM(Q4247:Z4247))</f>
        <v/>
      </c>
      <c r="AG4247" s="17" t="str">
        <f>IFERROR((AA4247+AB4247)/AF4247,"")</f>
        <v/>
      </c>
      <c r="AH4247" s="16"/>
    </row>
    <row r="4248" spans="1:34" x14ac:dyDescent="0.2">
      <c r="A4248" s="4" t="s">
        <v>21</v>
      </c>
      <c r="B4248" s="4" t="s">
        <v>131</v>
      </c>
      <c r="C4248" s="4" t="s">
        <v>955</v>
      </c>
      <c r="D4248" s="4" t="s">
        <v>438</v>
      </c>
      <c r="E4248" s="4" t="s">
        <v>439</v>
      </c>
      <c r="F4248" s="4" t="s">
        <v>3964</v>
      </c>
      <c r="G4248" s="4" t="s">
        <v>158</v>
      </c>
      <c r="H4248" s="4" t="s">
        <v>163</v>
      </c>
      <c r="I4248" s="16"/>
      <c r="J4248" s="16"/>
      <c r="K4248" s="16"/>
      <c r="L4248" s="16"/>
      <c r="M4248" s="16"/>
      <c r="N4248" s="16"/>
      <c r="O4248" s="17" t="str">
        <f>IFERROR(K4248/I4248,"")</f>
        <v/>
      </c>
      <c r="P4248" s="17" t="str">
        <f>IFERROR(L4248/J4248,"")</f>
        <v/>
      </c>
      <c r="Q4248" s="16"/>
      <c r="R4248" s="16"/>
      <c r="S4248" s="16"/>
      <c r="T4248" s="16"/>
      <c r="U4248" s="16"/>
      <c r="V4248" s="16"/>
      <c r="W4248" s="16"/>
      <c r="X4248" s="16"/>
      <c r="Y4248" s="16"/>
      <c r="Z4248" s="16"/>
      <c r="AA4248" s="16" t="str">
        <f>IF(COUNT(Q4248:Z4248)=0,"",SUM(Q4248:Q4248))</f>
        <v/>
      </c>
      <c r="AB4248" s="16" t="str">
        <f>IF(COUNT(Q4248:Z4248)=0,"",SUM(R4248:S4248))</f>
        <v/>
      </c>
      <c r="AC4248" s="16" t="str">
        <f>IF(COUNT(Q4248:Z4248)=0,"",SUM(T4248:V4248))</f>
        <v/>
      </c>
      <c r="AD4248" s="16" t="str">
        <f>IF(COUNT(Q4248:Z4248)=0,"",SUM(W4248:Y4248))</f>
        <v/>
      </c>
      <c r="AE4248" s="16" t="str">
        <f>IF(COUNT(Q4248:Z4248)=0,"",SUM(Z4248:Z4248))</f>
        <v/>
      </c>
      <c r="AF4248" s="16" t="str">
        <f>IF(COUNT(Q4248:Z4248)=0,"",SUM(Q4248:Z4248))</f>
        <v/>
      </c>
      <c r="AG4248" s="17" t="str">
        <f>IFERROR((AA4248+AB4248)/AF4248,"")</f>
        <v/>
      </c>
      <c r="AH4248" s="16"/>
    </row>
    <row r="4249" spans="1:34" x14ac:dyDescent="0.2">
      <c r="A4249" s="4" t="s">
        <v>21</v>
      </c>
      <c r="B4249" s="4" t="s">
        <v>131</v>
      </c>
      <c r="C4249" s="4" t="s">
        <v>955</v>
      </c>
      <c r="D4249" s="4" t="s">
        <v>438</v>
      </c>
      <c r="E4249" s="4" t="s">
        <v>439</v>
      </c>
      <c r="F4249" s="4" t="s">
        <v>3965</v>
      </c>
      <c r="G4249" s="4" t="s">
        <v>158</v>
      </c>
      <c r="H4249" s="4" t="s">
        <v>163</v>
      </c>
      <c r="I4249" s="16"/>
      <c r="J4249" s="16"/>
      <c r="K4249" s="16"/>
      <c r="L4249" s="16"/>
      <c r="M4249" s="16"/>
      <c r="N4249" s="16"/>
      <c r="O4249" s="17" t="str">
        <f>IFERROR(K4249/I4249,"")</f>
        <v/>
      </c>
      <c r="P4249" s="17" t="str">
        <f>IFERROR(L4249/J4249,"")</f>
        <v/>
      </c>
      <c r="Q4249" s="16"/>
      <c r="R4249" s="16"/>
      <c r="S4249" s="16"/>
      <c r="T4249" s="16"/>
      <c r="U4249" s="16"/>
      <c r="V4249" s="16"/>
      <c r="W4249" s="16"/>
      <c r="X4249" s="16"/>
      <c r="Y4249" s="16"/>
      <c r="Z4249" s="16"/>
      <c r="AA4249" s="16" t="str">
        <f>IF(COUNT(Q4249:Z4249)=0,"",SUM(Q4249:Q4249))</f>
        <v/>
      </c>
      <c r="AB4249" s="16" t="str">
        <f>IF(COUNT(Q4249:Z4249)=0,"",SUM(R4249:S4249))</f>
        <v/>
      </c>
      <c r="AC4249" s="16" t="str">
        <f>IF(COUNT(Q4249:Z4249)=0,"",SUM(T4249:V4249))</f>
        <v/>
      </c>
      <c r="AD4249" s="16" t="str">
        <f>IF(COUNT(Q4249:Z4249)=0,"",SUM(W4249:Y4249))</f>
        <v/>
      </c>
      <c r="AE4249" s="16" t="str">
        <f>IF(COUNT(Q4249:Z4249)=0,"",SUM(Z4249:Z4249))</f>
        <v/>
      </c>
      <c r="AF4249" s="16" t="str">
        <f>IF(COUNT(Q4249:Z4249)=0,"",SUM(Q4249:Z4249))</f>
        <v/>
      </c>
      <c r="AG4249" s="17" t="str">
        <f>IFERROR((AA4249+AB4249)/AF4249,"")</f>
        <v/>
      </c>
      <c r="AH4249" s="16"/>
    </row>
    <row r="4250" spans="1:34" x14ac:dyDescent="0.2">
      <c r="A4250" s="4" t="s">
        <v>21</v>
      </c>
      <c r="B4250" s="4" t="s">
        <v>131</v>
      </c>
      <c r="C4250" s="4" t="s">
        <v>955</v>
      </c>
      <c r="D4250" s="4" t="s">
        <v>438</v>
      </c>
      <c r="E4250" s="4" t="s">
        <v>439</v>
      </c>
      <c r="F4250" s="4" t="s">
        <v>3966</v>
      </c>
      <c r="G4250" s="4" t="s">
        <v>158</v>
      </c>
      <c r="H4250" s="4" t="s">
        <v>163</v>
      </c>
      <c r="I4250" s="16"/>
      <c r="J4250" s="16"/>
      <c r="K4250" s="16"/>
      <c r="L4250" s="16"/>
      <c r="M4250" s="16"/>
      <c r="N4250" s="16"/>
      <c r="O4250" s="17" t="str">
        <f>IFERROR(K4250/I4250,"")</f>
        <v/>
      </c>
      <c r="P4250" s="17" t="str">
        <f>IFERROR(L4250/J4250,"")</f>
        <v/>
      </c>
      <c r="Q4250" s="16"/>
      <c r="R4250" s="16"/>
      <c r="S4250" s="16"/>
      <c r="T4250" s="16"/>
      <c r="U4250" s="16"/>
      <c r="V4250" s="16"/>
      <c r="W4250" s="16"/>
      <c r="X4250" s="16"/>
      <c r="Y4250" s="16"/>
      <c r="Z4250" s="16"/>
      <c r="AA4250" s="16" t="str">
        <f>IF(COUNT(Q4250:Z4250)=0,"",SUM(Q4250:Q4250))</f>
        <v/>
      </c>
      <c r="AB4250" s="16" t="str">
        <f>IF(COUNT(Q4250:Z4250)=0,"",SUM(R4250:S4250))</f>
        <v/>
      </c>
      <c r="AC4250" s="16" t="str">
        <f>IF(COUNT(Q4250:Z4250)=0,"",SUM(T4250:V4250))</f>
        <v/>
      </c>
      <c r="AD4250" s="16" t="str">
        <f>IF(COUNT(Q4250:Z4250)=0,"",SUM(W4250:Y4250))</f>
        <v/>
      </c>
      <c r="AE4250" s="16" t="str">
        <f>IF(COUNT(Q4250:Z4250)=0,"",SUM(Z4250:Z4250))</f>
        <v/>
      </c>
      <c r="AF4250" s="16" t="str">
        <f>IF(COUNT(Q4250:Z4250)=0,"",SUM(Q4250:Z4250))</f>
        <v/>
      </c>
      <c r="AG4250" s="17" t="str">
        <f>IFERROR((AA4250+AB4250)/AF4250,"")</f>
        <v/>
      </c>
      <c r="AH4250" s="16"/>
    </row>
    <row r="4251" spans="1:34" x14ac:dyDescent="0.2">
      <c r="A4251" s="4" t="s">
        <v>21</v>
      </c>
      <c r="B4251" s="4" t="s">
        <v>131</v>
      </c>
      <c r="C4251" s="4" t="s">
        <v>955</v>
      </c>
      <c r="D4251" s="4" t="s">
        <v>438</v>
      </c>
      <c r="E4251" s="4" t="s">
        <v>439</v>
      </c>
      <c r="F4251" s="4" t="s">
        <v>3967</v>
      </c>
      <c r="G4251" s="4" t="s">
        <v>158</v>
      </c>
      <c r="H4251" s="4" t="s">
        <v>163</v>
      </c>
      <c r="I4251" s="16"/>
      <c r="J4251" s="16"/>
      <c r="K4251" s="16"/>
      <c r="L4251" s="16"/>
      <c r="M4251" s="16"/>
      <c r="N4251" s="16"/>
      <c r="O4251" s="17" t="str">
        <f>IFERROR(K4251/I4251,"")</f>
        <v/>
      </c>
      <c r="P4251" s="17" t="str">
        <f>IFERROR(L4251/J4251,"")</f>
        <v/>
      </c>
      <c r="Q4251" s="16"/>
      <c r="R4251" s="16"/>
      <c r="S4251" s="16"/>
      <c r="T4251" s="16"/>
      <c r="U4251" s="16"/>
      <c r="V4251" s="16"/>
      <c r="W4251" s="16"/>
      <c r="X4251" s="16"/>
      <c r="Y4251" s="16"/>
      <c r="Z4251" s="16"/>
      <c r="AA4251" s="16" t="str">
        <f>IF(COUNT(Q4251:Z4251)=0,"",SUM(Q4251:Q4251))</f>
        <v/>
      </c>
      <c r="AB4251" s="16" t="str">
        <f>IF(COUNT(Q4251:Z4251)=0,"",SUM(R4251:S4251))</f>
        <v/>
      </c>
      <c r="AC4251" s="16" t="str">
        <f>IF(COUNT(Q4251:Z4251)=0,"",SUM(T4251:V4251))</f>
        <v/>
      </c>
      <c r="AD4251" s="16" t="str">
        <f>IF(COUNT(Q4251:Z4251)=0,"",SUM(W4251:Y4251))</f>
        <v/>
      </c>
      <c r="AE4251" s="16" t="str">
        <f>IF(COUNT(Q4251:Z4251)=0,"",SUM(Z4251:Z4251))</f>
        <v/>
      </c>
      <c r="AF4251" s="16" t="str">
        <f>IF(COUNT(Q4251:Z4251)=0,"",SUM(Q4251:Z4251))</f>
        <v/>
      </c>
      <c r="AG4251" s="17" t="str">
        <f>IFERROR((AA4251+AB4251)/AF4251,"")</f>
        <v/>
      </c>
      <c r="AH4251" s="16"/>
    </row>
    <row r="4252" spans="1:34" x14ac:dyDescent="0.2">
      <c r="A4252" s="4" t="s">
        <v>21</v>
      </c>
      <c r="B4252" s="4" t="s">
        <v>131</v>
      </c>
      <c r="C4252" s="4" t="s">
        <v>955</v>
      </c>
      <c r="D4252" s="4" t="s">
        <v>438</v>
      </c>
      <c r="E4252" s="4" t="s">
        <v>439</v>
      </c>
      <c r="F4252" s="4" t="s">
        <v>3968</v>
      </c>
      <c r="G4252" s="4" t="s">
        <v>158</v>
      </c>
      <c r="H4252" s="4" t="s">
        <v>163</v>
      </c>
      <c r="I4252" s="16"/>
      <c r="J4252" s="16"/>
      <c r="K4252" s="16"/>
      <c r="L4252" s="16"/>
      <c r="M4252" s="16"/>
      <c r="N4252" s="16"/>
      <c r="O4252" s="17" t="str">
        <f>IFERROR(K4252/I4252,"")</f>
        <v/>
      </c>
      <c r="P4252" s="17" t="str">
        <f>IFERROR(L4252/J4252,"")</f>
        <v/>
      </c>
      <c r="Q4252" s="16"/>
      <c r="R4252" s="16"/>
      <c r="S4252" s="16"/>
      <c r="T4252" s="16"/>
      <c r="U4252" s="16"/>
      <c r="V4252" s="16"/>
      <c r="W4252" s="16"/>
      <c r="X4252" s="16"/>
      <c r="Y4252" s="16"/>
      <c r="Z4252" s="16"/>
      <c r="AA4252" s="16" t="str">
        <f>IF(COUNT(Q4252:Z4252)=0,"",SUM(Q4252:Q4252))</f>
        <v/>
      </c>
      <c r="AB4252" s="16" t="str">
        <f>IF(COUNT(Q4252:Z4252)=0,"",SUM(R4252:S4252))</f>
        <v/>
      </c>
      <c r="AC4252" s="16" t="str">
        <f>IF(COUNT(Q4252:Z4252)=0,"",SUM(T4252:V4252))</f>
        <v/>
      </c>
      <c r="AD4252" s="16" t="str">
        <f>IF(COUNT(Q4252:Z4252)=0,"",SUM(W4252:Y4252))</f>
        <v/>
      </c>
      <c r="AE4252" s="16" t="str">
        <f>IF(COUNT(Q4252:Z4252)=0,"",SUM(Z4252:Z4252))</f>
        <v/>
      </c>
      <c r="AF4252" s="16" t="str">
        <f>IF(COUNT(Q4252:Z4252)=0,"",SUM(Q4252:Z4252))</f>
        <v/>
      </c>
      <c r="AG4252" s="17" t="str">
        <f>IFERROR((AA4252+AB4252)/AF4252,"")</f>
        <v/>
      </c>
      <c r="AH4252" s="16"/>
    </row>
    <row r="4253" spans="1:34" x14ac:dyDescent="0.2">
      <c r="A4253" s="4" t="s">
        <v>21</v>
      </c>
      <c r="B4253" s="4" t="s">
        <v>131</v>
      </c>
      <c r="C4253" s="4" t="s">
        <v>955</v>
      </c>
      <c r="D4253" s="4" t="s">
        <v>438</v>
      </c>
      <c r="E4253" s="4" t="s">
        <v>439</v>
      </c>
      <c r="F4253" s="4" t="s">
        <v>3969</v>
      </c>
      <c r="G4253" s="4" t="s">
        <v>158</v>
      </c>
      <c r="H4253" s="4" t="s">
        <v>165</v>
      </c>
      <c r="I4253" s="16"/>
      <c r="J4253" s="16"/>
      <c r="K4253" s="16"/>
      <c r="L4253" s="16"/>
      <c r="M4253" s="16"/>
      <c r="N4253" s="16"/>
      <c r="O4253" s="17" t="str">
        <f>IFERROR(K4253/I4253,"")</f>
        <v/>
      </c>
      <c r="P4253" s="17" t="str">
        <f>IFERROR(L4253/J4253,"")</f>
        <v/>
      </c>
      <c r="Q4253" s="16"/>
      <c r="R4253" s="16"/>
      <c r="S4253" s="16"/>
      <c r="T4253" s="16"/>
      <c r="U4253" s="16"/>
      <c r="V4253" s="16"/>
      <c r="W4253" s="16"/>
      <c r="X4253" s="16"/>
      <c r="Y4253" s="16"/>
      <c r="Z4253" s="16"/>
      <c r="AA4253" s="16" t="str">
        <f>IF(COUNT(Q4253:Z4253)=0,"",SUM(Q4253:Q4253))</f>
        <v/>
      </c>
      <c r="AB4253" s="16" t="str">
        <f>IF(COUNT(Q4253:Z4253)=0,"",SUM(R4253:S4253))</f>
        <v/>
      </c>
      <c r="AC4253" s="16" t="str">
        <f>IF(COUNT(Q4253:Z4253)=0,"",SUM(T4253:V4253))</f>
        <v/>
      </c>
      <c r="AD4253" s="16" t="str">
        <f>IF(COUNT(Q4253:Z4253)=0,"",SUM(W4253:Y4253))</f>
        <v/>
      </c>
      <c r="AE4253" s="16" t="str">
        <f>IF(COUNT(Q4253:Z4253)=0,"",SUM(Z4253:Z4253))</f>
        <v/>
      </c>
      <c r="AF4253" s="16" t="str">
        <f>IF(COUNT(Q4253:Z4253)=0,"",SUM(Q4253:Z4253))</f>
        <v/>
      </c>
      <c r="AG4253" s="17" t="str">
        <f>IFERROR((AA4253+AB4253)/AF4253,"")</f>
        <v/>
      </c>
      <c r="AH4253" s="16"/>
    </row>
    <row r="4254" spans="1:34" x14ac:dyDescent="0.2">
      <c r="A4254" s="4" t="s">
        <v>21</v>
      </c>
      <c r="B4254" s="4" t="s">
        <v>131</v>
      </c>
      <c r="C4254" s="4" t="s">
        <v>955</v>
      </c>
      <c r="D4254" s="4" t="s">
        <v>438</v>
      </c>
      <c r="E4254" s="4" t="s">
        <v>439</v>
      </c>
      <c r="F4254" s="4" t="s">
        <v>3970</v>
      </c>
      <c r="G4254" s="4" t="s">
        <v>158</v>
      </c>
      <c r="H4254" s="4" t="s">
        <v>165</v>
      </c>
      <c r="I4254" s="16"/>
      <c r="J4254" s="16"/>
      <c r="K4254" s="16"/>
      <c r="L4254" s="16"/>
      <c r="M4254" s="16"/>
      <c r="N4254" s="16"/>
      <c r="O4254" s="17" t="str">
        <f>IFERROR(K4254/I4254,"")</f>
        <v/>
      </c>
      <c r="P4254" s="17" t="str">
        <f>IFERROR(L4254/J4254,"")</f>
        <v/>
      </c>
      <c r="Q4254" s="16"/>
      <c r="R4254" s="16"/>
      <c r="S4254" s="16"/>
      <c r="T4254" s="16"/>
      <c r="U4254" s="16"/>
      <c r="V4254" s="16"/>
      <c r="W4254" s="16"/>
      <c r="X4254" s="16"/>
      <c r="Y4254" s="16"/>
      <c r="Z4254" s="16"/>
      <c r="AA4254" s="16" t="str">
        <f>IF(COUNT(Q4254:Z4254)=0,"",SUM(Q4254:Q4254))</f>
        <v/>
      </c>
      <c r="AB4254" s="16" t="str">
        <f>IF(COUNT(Q4254:Z4254)=0,"",SUM(R4254:S4254))</f>
        <v/>
      </c>
      <c r="AC4254" s="16" t="str">
        <f>IF(COUNT(Q4254:Z4254)=0,"",SUM(T4254:V4254))</f>
        <v/>
      </c>
      <c r="AD4254" s="16" t="str">
        <f>IF(COUNT(Q4254:Z4254)=0,"",SUM(W4254:Y4254))</f>
        <v/>
      </c>
      <c r="AE4254" s="16" t="str">
        <f>IF(COUNT(Q4254:Z4254)=0,"",SUM(Z4254:Z4254))</f>
        <v/>
      </c>
      <c r="AF4254" s="16" t="str">
        <f>IF(COUNT(Q4254:Z4254)=0,"",SUM(Q4254:Z4254))</f>
        <v/>
      </c>
      <c r="AG4254" s="17" t="str">
        <f>IFERROR((AA4254+AB4254)/AF4254,"")</f>
        <v/>
      </c>
      <c r="AH4254" s="16"/>
    </row>
    <row r="4255" spans="1:34" x14ac:dyDescent="0.2">
      <c r="A4255" s="4" t="s">
        <v>21</v>
      </c>
      <c r="B4255" s="4" t="s">
        <v>131</v>
      </c>
      <c r="C4255" s="4" t="s">
        <v>955</v>
      </c>
      <c r="D4255" s="4" t="s">
        <v>438</v>
      </c>
      <c r="E4255" s="4" t="s">
        <v>439</v>
      </c>
      <c r="F4255" s="4" t="s">
        <v>3971</v>
      </c>
      <c r="G4255" s="4" t="s">
        <v>158</v>
      </c>
      <c r="H4255" s="4" t="s">
        <v>164</v>
      </c>
      <c r="I4255" s="16"/>
      <c r="J4255" s="16"/>
      <c r="K4255" s="16"/>
      <c r="L4255" s="16"/>
      <c r="M4255" s="16"/>
      <c r="N4255" s="16"/>
      <c r="O4255" s="17" t="str">
        <f>IFERROR(K4255/I4255,"")</f>
        <v/>
      </c>
      <c r="P4255" s="17" t="str">
        <f>IFERROR(L4255/J4255,"")</f>
        <v/>
      </c>
      <c r="Q4255" s="16"/>
      <c r="R4255" s="16"/>
      <c r="S4255" s="16"/>
      <c r="T4255" s="16"/>
      <c r="U4255" s="16"/>
      <c r="V4255" s="16"/>
      <c r="W4255" s="16"/>
      <c r="X4255" s="16"/>
      <c r="Y4255" s="16"/>
      <c r="Z4255" s="16"/>
      <c r="AA4255" s="16" t="str">
        <f>IF(COUNT(Q4255:Z4255)=0,"",SUM(Q4255:Q4255))</f>
        <v/>
      </c>
      <c r="AB4255" s="16" t="str">
        <f>IF(COUNT(Q4255:Z4255)=0,"",SUM(R4255:S4255))</f>
        <v/>
      </c>
      <c r="AC4255" s="16" t="str">
        <f>IF(COUNT(Q4255:Z4255)=0,"",SUM(T4255:V4255))</f>
        <v/>
      </c>
      <c r="AD4255" s="16" t="str">
        <f>IF(COUNT(Q4255:Z4255)=0,"",SUM(W4255:Y4255))</f>
        <v/>
      </c>
      <c r="AE4255" s="16" t="str">
        <f>IF(COUNT(Q4255:Z4255)=0,"",SUM(Z4255:Z4255))</f>
        <v/>
      </c>
      <c r="AF4255" s="16" t="str">
        <f>IF(COUNT(Q4255:Z4255)=0,"",SUM(Q4255:Z4255))</f>
        <v/>
      </c>
      <c r="AG4255" s="17" t="str">
        <f>IFERROR((AA4255+AB4255)/AF4255,"")</f>
        <v/>
      </c>
      <c r="AH4255" s="16"/>
    </row>
    <row r="4256" spans="1:34" x14ac:dyDescent="0.2">
      <c r="A4256" s="4" t="s">
        <v>21</v>
      </c>
      <c r="B4256" s="4" t="s">
        <v>131</v>
      </c>
      <c r="C4256" s="4" t="s">
        <v>955</v>
      </c>
      <c r="D4256" s="4" t="s">
        <v>438</v>
      </c>
      <c r="E4256" s="4" t="s">
        <v>439</v>
      </c>
      <c r="F4256" s="4" t="s">
        <v>3972</v>
      </c>
      <c r="G4256" s="4" t="s">
        <v>158</v>
      </c>
      <c r="H4256" s="4" t="s">
        <v>164</v>
      </c>
      <c r="I4256" s="16"/>
      <c r="J4256" s="16"/>
      <c r="K4256" s="16"/>
      <c r="L4256" s="16"/>
      <c r="M4256" s="16"/>
      <c r="N4256" s="16"/>
      <c r="O4256" s="17" t="str">
        <f>IFERROR(K4256/I4256,"")</f>
        <v/>
      </c>
      <c r="P4256" s="17" t="str">
        <f>IFERROR(L4256/J4256,"")</f>
        <v/>
      </c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  <c r="AA4256" s="16" t="str">
        <f>IF(COUNT(Q4256:Z4256)=0,"",SUM(Q4256:Q4256))</f>
        <v/>
      </c>
      <c r="AB4256" s="16" t="str">
        <f>IF(COUNT(Q4256:Z4256)=0,"",SUM(R4256:S4256))</f>
        <v/>
      </c>
      <c r="AC4256" s="16" t="str">
        <f>IF(COUNT(Q4256:Z4256)=0,"",SUM(T4256:V4256))</f>
        <v/>
      </c>
      <c r="AD4256" s="16" t="str">
        <f>IF(COUNT(Q4256:Z4256)=0,"",SUM(W4256:Y4256))</f>
        <v/>
      </c>
      <c r="AE4256" s="16" t="str">
        <f>IF(COUNT(Q4256:Z4256)=0,"",SUM(Z4256:Z4256))</f>
        <v/>
      </c>
      <c r="AF4256" s="16" t="str">
        <f>IF(COUNT(Q4256:Z4256)=0,"",SUM(Q4256:Z4256))</f>
        <v/>
      </c>
      <c r="AG4256" s="17" t="str">
        <f>IFERROR((AA4256+AB4256)/AF4256,"")</f>
        <v/>
      </c>
      <c r="AH4256" s="16"/>
    </row>
    <row r="4257" spans="1:34" x14ac:dyDescent="0.2">
      <c r="A4257" s="4" t="s">
        <v>21</v>
      </c>
      <c r="B4257" s="4" t="s">
        <v>131</v>
      </c>
      <c r="C4257" s="4" t="s">
        <v>955</v>
      </c>
      <c r="D4257" s="4" t="s">
        <v>438</v>
      </c>
      <c r="E4257" s="4" t="s">
        <v>439</v>
      </c>
      <c r="F4257" s="4" t="s">
        <v>3973</v>
      </c>
      <c r="G4257" s="4" t="s">
        <v>158</v>
      </c>
      <c r="H4257" s="4" t="s">
        <v>164</v>
      </c>
      <c r="I4257" s="16"/>
      <c r="J4257" s="16"/>
      <c r="K4257" s="16"/>
      <c r="L4257" s="16"/>
      <c r="M4257" s="16"/>
      <c r="N4257" s="16"/>
      <c r="O4257" s="17" t="str">
        <f>IFERROR(K4257/I4257,"")</f>
        <v/>
      </c>
      <c r="P4257" s="17" t="str">
        <f>IFERROR(L4257/J4257,"")</f>
        <v/>
      </c>
      <c r="Q4257" s="16"/>
      <c r="R4257" s="16"/>
      <c r="S4257" s="16"/>
      <c r="T4257" s="16"/>
      <c r="U4257" s="16"/>
      <c r="V4257" s="16"/>
      <c r="W4257" s="16"/>
      <c r="X4257" s="16"/>
      <c r="Y4257" s="16"/>
      <c r="Z4257" s="16"/>
      <c r="AA4257" s="16" t="str">
        <f>IF(COUNT(Q4257:Z4257)=0,"",SUM(Q4257:Q4257))</f>
        <v/>
      </c>
      <c r="AB4257" s="16" t="str">
        <f>IF(COUNT(Q4257:Z4257)=0,"",SUM(R4257:S4257))</f>
        <v/>
      </c>
      <c r="AC4257" s="16" t="str">
        <f>IF(COUNT(Q4257:Z4257)=0,"",SUM(T4257:V4257))</f>
        <v/>
      </c>
      <c r="AD4257" s="16" t="str">
        <f>IF(COUNT(Q4257:Z4257)=0,"",SUM(W4257:Y4257))</f>
        <v/>
      </c>
      <c r="AE4257" s="16" t="str">
        <f>IF(COUNT(Q4257:Z4257)=0,"",SUM(Z4257:Z4257))</f>
        <v/>
      </c>
      <c r="AF4257" s="16" t="str">
        <f>IF(COUNT(Q4257:Z4257)=0,"",SUM(Q4257:Z4257))</f>
        <v/>
      </c>
      <c r="AG4257" s="17" t="str">
        <f>IFERROR((AA4257+AB4257)/AF4257,"")</f>
        <v/>
      </c>
      <c r="AH4257" s="16"/>
    </row>
    <row r="4258" spans="1:34" x14ac:dyDescent="0.2">
      <c r="A4258" s="4" t="s">
        <v>21</v>
      </c>
      <c r="B4258" s="4" t="s">
        <v>131</v>
      </c>
      <c r="C4258" s="4" t="s">
        <v>955</v>
      </c>
      <c r="D4258" s="4" t="s">
        <v>438</v>
      </c>
      <c r="E4258" s="4" t="s">
        <v>439</v>
      </c>
      <c r="F4258" s="4" t="s">
        <v>3974</v>
      </c>
      <c r="G4258" s="4" t="s">
        <v>158</v>
      </c>
      <c r="H4258" s="4" t="s">
        <v>165</v>
      </c>
      <c r="I4258" s="16"/>
      <c r="J4258" s="16"/>
      <c r="K4258" s="16"/>
      <c r="L4258" s="16"/>
      <c r="M4258" s="16"/>
      <c r="N4258" s="16"/>
      <c r="O4258" s="17" t="str">
        <f>IFERROR(K4258/I4258,"")</f>
        <v/>
      </c>
      <c r="P4258" s="17" t="str">
        <f>IFERROR(L4258/J4258,"")</f>
        <v/>
      </c>
      <c r="Q4258" s="16"/>
      <c r="R4258" s="16"/>
      <c r="S4258" s="16"/>
      <c r="T4258" s="16"/>
      <c r="U4258" s="16"/>
      <c r="V4258" s="16"/>
      <c r="W4258" s="16"/>
      <c r="X4258" s="16"/>
      <c r="Y4258" s="16"/>
      <c r="Z4258" s="16"/>
      <c r="AA4258" s="16" t="str">
        <f>IF(COUNT(Q4258:Z4258)=0,"",SUM(Q4258:Q4258))</f>
        <v/>
      </c>
      <c r="AB4258" s="16" t="str">
        <f>IF(COUNT(Q4258:Z4258)=0,"",SUM(R4258:S4258))</f>
        <v/>
      </c>
      <c r="AC4258" s="16" t="str">
        <f>IF(COUNT(Q4258:Z4258)=0,"",SUM(T4258:V4258))</f>
        <v/>
      </c>
      <c r="AD4258" s="16" t="str">
        <f>IF(COUNT(Q4258:Z4258)=0,"",SUM(W4258:Y4258))</f>
        <v/>
      </c>
      <c r="AE4258" s="16" t="str">
        <f>IF(COUNT(Q4258:Z4258)=0,"",SUM(Z4258:Z4258))</f>
        <v/>
      </c>
      <c r="AF4258" s="16" t="str">
        <f>IF(COUNT(Q4258:Z4258)=0,"",SUM(Q4258:Z4258))</f>
        <v/>
      </c>
      <c r="AG4258" s="17" t="str">
        <f>IFERROR((AA4258+AB4258)/AF4258,"")</f>
        <v/>
      </c>
      <c r="AH4258" s="16"/>
    </row>
    <row r="4259" spans="1:34" x14ac:dyDescent="0.2">
      <c r="A4259" s="4" t="s">
        <v>21</v>
      </c>
      <c r="B4259" s="4" t="s">
        <v>131</v>
      </c>
      <c r="C4259" s="4" t="s">
        <v>955</v>
      </c>
      <c r="D4259" s="4" t="s">
        <v>788</v>
      </c>
      <c r="E4259" s="4" t="s">
        <v>534</v>
      </c>
      <c r="F4259" s="4" t="s">
        <v>3983</v>
      </c>
      <c r="G4259" s="4" t="s">
        <v>156</v>
      </c>
      <c r="H4259" s="4" t="s">
        <v>164</v>
      </c>
      <c r="I4259" s="16"/>
      <c r="J4259" s="16"/>
      <c r="K4259" s="16"/>
      <c r="L4259" s="16"/>
      <c r="M4259" s="16"/>
      <c r="N4259" s="16"/>
      <c r="O4259" s="17" t="str">
        <f>IFERROR(K4259/I4259,"")</f>
        <v/>
      </c>
      <c r="P4259" s="17" t="str">
        <f>IFERROR(L4259/J4259,"")</f>
        <v/>
      </c>
      <c r="Q4259" s="16"/>
      <c r="R4259" s="16"/>
      <c r="S4259" s="16"/>
      <c r="T4259" s="16"/>
      <c r="U4259" s="16"/>
      <c r="V4259" s="16"/>
      <c r="W4259" s="16"/>
      <c r="X4259" s="16"/>
      <c r="Y4259" s="16"/>
      <c r="Z4259" s="16"/>
      <c r="AA4259" s="16" t="str">
        <f>IF(COUNT(Q4259:Z4259)=0,"",SUM(Q4259:Q4259))</f>
        <v/>
      </c>
      <c r="AB4259" s="16" t="str">
        <f>IF(COUNT(Q4259:Z4259)=0,"",SUM(R4259:S4259))</f>
        <v/>
      </c>
      <c r="AC4259" s="16" t="str">
        <f>IF(COUNT(Q4259:Z4259)=0,"",SUM(T4259:V4259))</f>
        <v/>
      </c>
      <c r="AD4259" s="16" t="str">
        <f>IF(COUNT(Q4259:Z4259)=0,"",SUM(W4259:Y4259))</f>
        <v/>
      </c>
      <c r="AE4259" s="16" t="str">
        <f>IF(COUNT(Q4259:Z4259)=0,"",SUM(Z4259:Z4259))</f>
        <v/>
      </c>
      <c r="AF4259" s="16" t="str">
        <f>IF(COUNT(Q4259:Z4259)=0,"",SUM(Q4259:Z4259))</f>
        <v/>
      </c>
      <c r="AG4259" s="17" t="str">
        <f>IFERROR((AA4259+AB4259)/AF4259,"")</f>
        <v/>
      </c>
      <c r="AH4259" s="16"/>
    </row>
    <row r="4260" spans="1:34" x14ac:dyDescent="0.2">
      <c r="A4260" s="4" t="s">
        <v>21</v>
      </c>
      <c r="B4260" s="4" t="s">
        <v>131</v>
      </c>
      <c r="C4260" s="4" t="s">
        <v>955</v>
      </c>
      <c r="D4260" s="4" t="s">
        <v>788</v>
      </c>
      <c r="E4260" s="4" t="s">
        <v>534</v>
      </c>
      <c r="F4260" s="4" t="s">
        <v>3984</v>
      </c>
      <c r="G4260" s="4" t="s">
        <v>156</v>
      </c>
      <c r="H4260" s="4" t="s">
        <v>164</v>
      </c>
      <c r="I4260" s="16"/>
      <c r="J4260" s="16"/>
      <c r="K4260" s="16"/>
      <c r="L4260" s="16"/>
      <c r="M4260" s="16"/>
      <c r="N4260" s="16"/>
      <c r="O4260" s="17" t="str">
        <f>IFERROR(K4260/I4260,"")</f>
        <v/>
      </c>
      <c r="P4260" s="17" t="str">
        <f>IFERROR(L4260/J4260,"")</f>
        <v/>
      </c>
      <c r="Q4260" s="16"/>
      <c r="R4260" s="16"/>
      <c r="S4260" s="16"/>
      <c r="T4260" s="16"/>
      <c r="U4260" s="16"/>
      <c r="V4260" s="16"/>
      <c r="W4260" s="16"/>
      <c r="X4260" s="16"/>
      <c r="Y4260" s="16"/>
      <c r="Z4260" s="16"/>
      <c r="AA4260" s="16" t="str">
        <f>IF(COUNT(Q4260:Z4260)=0,"",SUM(Q4260:Q4260))</f>
        <v/>
      </c>
      <c r="AB4260" s="16" t="str">
        <f>IF(COUNT(Q4260:Z4260)=0,"",SUM(R4260:S4260))</f>
        <v/>
      </c>
      <c r="AC4260" s="16" t="str">
        <f>IF(COUNT(Q4260:Z4260)=0,"",SUM(T4260:V4260))</f>
        <v/>
      </c>
      <c r="AD4260" s="16" t="str">
        <f>IF(COUNT(Q4260:Z4260)=0,"",SUM(W4260:Y4260))</f>
        <v/>
      </c>
      <c r="AE4260" s="16" t="str">
        <f>IF(COUNT(Q4260:Z4260)=0,"",SUM(Z4260:Z4260))</f>
        <v/>
      </c>
      <c r="AF4260" s="16" t="str">
        <f>IF(COUNT(Q4260:Z4260)=0,"",SUM(Q4260:Z4260))</f>
        <v/>
      </c>
      <c r="AG4260" s="17" t="str">
        <f>IFERROR((AA4260+AB4260)/AF4260,"")</f>
        <v/>
      </c>
      <c r="AH4260" s="16"/>
    </row>
    <row r="4261" spans="1:34" x14ac:dyDescent="0.2">
      <c r="A4261" s="4" t="s">
        <v>21</v>
      </c>
      <c r="B4261" s="4" t="s">
        <v>131</v>
      </c>
      <c r="C4261" s="4" t="s">
        <v>955</v>
      </c>
      <c r="D4261" s="4" t="s">
        <v>788</v>
      </c>
      <c r="E4261" s="4" t="s">
        <v>534</v>
      </c>
      <c r="F4261" s="4" t="s">
        <v>3985</v>
      </c>
      <c r="G4261" s="4" t="s">
        <v>156</v>
      </c>
      <c r="H4261" s="4" t="s">
        <v>164</v>
      </c>
      <c r="I4261" s="16"/>
      <c r="J4261" s="16"/>
      <c r="K4261" s="16"/>
      <c r="L4261" s="16"/>
      <c r="M4261" s="16"/>
      <c r="N4261" s="16"/>
      <c r="O4261" s="17" t="str">
        <f>IFERROR(K4261/I4261,"")</f>
        <v/>
      </c>
      <c r="P4261" s="17" t="str">
        <f>IFERROR(L4261/J4261,"")</f>
        <v/>
      </c>
      <c r="Q4261" s="16"/>
      <c r="R4261" s="16"/>
      <c r="S4261" s="16"/>
      <c r="T4261" s="16"/>
      <c r="U4261" s="16"/>
      <c r="V4261" s="16"/>
      <c r="W4261" s="16"/>
      <c r="X4261" s="16"/>
      <c r="Y4261" s="16"/>
      <c r="Z4261" s="16"/>
      <c r="AA4261" s="16" t="str">
        <f>IF(COUNT(Q4261:Z4261)=0,"",SUM(Q4261:Q4261))</f>
        <v/>
      </c>
      <c r="AB4261" s="16" t="str">
        <f>IF(COUNT(Q4261:Z4261)=0,"",SUM(R4261:S4261))</f>
        <v/>
      </c>
      <c r="AC4261" s="16" t="str">
        <f>IF(COUNT(Q4261:Z4261)=0,"",SUM(T4261:V4261))</f>
        <v/>
      </c>
      <c r="AD4261" s="16" t="str">
        <f>IF(COUNT(Q4261:Z4261)=0,"",SUM(W4261:Y4261))</f>
        <v/>
      </c>
      <c r="AE4261" s="16" t="str">
        <f>IF(COUNT(Q4261:Z4261)=0,"",SUM(Z4261:Z4261))</f>
        <v/>
      </c>
      <c r="AF4261" s="16" t="str">
        <f>IF(COUNT(Q4261:Z4261)=0,"",SUM(Q4261:Z4261))</f>
        <v/>
      </c>
      <c r="AG4261" s="17" t="str">
        <f>IFERROR((AA4261+AB4261)/AF4261,"")</f>
        <v/>
      </c>
      <c r="AH4261" s="16"/>
    </row>
    <row r="4262" spans="1:34" x14ac:dyDescent="0.2">
      <c r="A4262" s="4" t="s">
        <v>21</v>
      </c>
      <c r="B4262" s="4" t="s">
        <v>131</v>
      </c>
      <c r="C4262" s="4" t="s">
        <v>955</v>
      </c>
      <c r="D4262" s="4" t="s">
        <v>788</v>
      </c>
      <c r="E4262" s="4" t="s">
        <v>534</v>
      </c>
      <c r="F4262" s="4" t="s">
        <v>3993</v>
      </c>
      <c r="G4262" s="4" t="s">
        <v>156</v>
      </c>
      <c r="H4262" s="4" t="s">
        <v>164</v>
      </c>
      <c r="I4262" s="16"/>
      <c r="J4262" s="16"/>
      <c r="K4262" s="16"/>
      <c r="L4262" s="16"/>
      <c r="M4262" s="16"/>
      <c r="N4262" s="16"/>
      <c r="O4262" s="17" t="str">
        <f>IFERROR(K4262/I4262,"")</f>
        <v/>
      </c>
      <c r="P4262" s="17" t="str">
        <f>IFERROR(L4262/J4262,"")</f>
        <v/>
      </c>
      <c r="Q4262" s="16"/>
      <c r="R4262" s="16"/>
      <c r="S4262" s="16"/>
      <c r="T4262" s="16"/>
      <c r="U4262" s="16"/>
      <c r="V4262" s="16"/>
      <c r="W4262" s="16"/>
      <c r="X4262" s="16"/>
      <c r="Y4262" s="16"/>
      <c r="Z4262" s="16"/>
      <c r="AA4262" s="16" t="str">
        <f>IF(COUNT(Q4262:Z4262)=0,"",SUM(Q4262:Q4262))</f>
        <v/>
      </c>
      <c r="AB4262" s="16" t="str">
        <f>IF(COUNT(Q4262:Z4262)=0,"",SUM(R4262:S4262))</f>
        <v/>
      </c>
      <c r="AC4262" s="16" t="str">
        <f>IF(COUNT(Q4262:Z4262)=0,"",SUM(T4262:V4262))</f>
        <v/>
      </c>
      <c r="AD4262" s="16" t="str">
        <f>IF(COUNT(Q4262:Z4262)=0,"",SUM(W4262:Y4262))</f>
        <v/>
      </c>
      <c r="AE4262" s="16" t="str">
        <f>IF(COUNT(Q4262:Z4262)=0,"",SUM(Z4262:Z4262))</f>
        <v/>
      </c>
      <c r="AF4262" s="16" t="str">
        <f>IF(COUNT(Q4262:Z4262)=0,"",SUM(Q4262:Z4262))</f>
        <v/>
      </c>
      <c r="AG4262" s="17" t="str">
        <f>IFERROR((AA4262+AB4262)/AF4262,"")</f>
        <v/>
      </c>
      <c r="AH4262" s="16"/>
    </row>
    <row r="4263" spans="1:34" x14ac:dyDescent="0.2">
      <c r="A4263" s="4" t="s">
        <v>21</v>
      </c>
      <c r="B4263" s="4" t="s">
        <v>131</v>
      </c>
      <c r="C4263" s="4" t="s">
        <v>955</v>
      </c>
      <c r="D4263" s="4" t="s">
        <v>788</v>
      </c>
      <c r="E4263" s="4" t="s">
        <v>534</v>
      </c>
      <c r="F4263" s="4" t="s">
        <v>3994</v>
      </c>
      <c r="G4263" s="4" t="s">
        <v>156</v>
      </c>
      <c r="H4263" s="4" t="s">
        <v>164</v>
      </c>
      <c r="I4263" s="16"/>
      <c r="J4263" s="16"/>
      <c r="K4263" s="16"/>
      <c r="L4263" s="16"/>
      <c r="M4263" s="16"/>
      <c r="N4263" s="16"/>
      <c r="O4263" s="17" t="str">
        <f>IFERROR(K4263/I4263,"")</f>
        <v/>
      </c>
      <c r="P4263" s="17" t="str">
        <f>IFERROR(L4263/J4263,"")</f>
        <v/>
      </c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  <c r="AA4263" s="16" t="str">
        <f>IF(COUNT(Q4263:Z4263)=0,"",SUM(Q4263:Q4263))</f>
        <v/>
      </c>
      <c r="AB4263" s="16" t="str">
        <f>IF(COUNT(Q4263:Z4263)=0,"",SUM(R4263:S4263))</f>
        <v/>
      </c>
      <c r="AC4263" s="16" t="str">
        <f>IF(COUNT(Q4263:Z4263)=0,"",SUM(T4263:V4263))</f>
        <v/>
      </c>
      <c r="AD4263" s="16" t="str">
        <f>IF(COUNT(Q4263:Z4263)=0,"",SUM(W4263:Y4263))</f>
        <v/>
      </c>
      <c r="AE4263" s="16" t="str">
        <f>IF(COUNT(Q4263:Z4263)=0,"",SUM(Z4263:Z4263))</f>
        <v/>
      </c>
      <c r="AF4263" s="16" t="str">
        <f>IF(COUNT(Q4263:Z4263)=0,"",SUM(Q4263:Z4263))</f>
        <v/>
      </c>
      <c r="AG4263" s="17" t="str">
        <f>IFERROR((AA4263+AB4263)/AF4263,"")</f>
        <v/>
      </c>
      <c r="AH4263" s="16"/>
    </row>
    <row r="4264" spans="1:34" x14ac:dyDescent="0.2">
      <c r="A4264" s="4" t="s">
        <v>21</v>
      </c>
      <c r="B4264" s="4" t="s">
        <v>131</v>
      </c>
      <c r="C4264" s="4" t="s">
        <v>955</v>
      </c>
      <c r="D4264" s="4" t="s">
        <v>788</v>
      </c>
      <c r="E4264" s="4" t="s">
        <v>534</v>
      </c>
      <c r="F4264" s="4" t="s">
        <v>3995</v>
      </c>
      <c r="G4264" s="4" t="s">
        <v>156</v>
      </c>
      <c r="H4264" s="4" t="s">
        <v>164</v>
      </c>
      <c r="I4264" s="16"/>
      <c r="J4264" s="16"/>
      <c r="K4264" s="16"/>
      <c r="L4264" s="16"/>
      <c r="M4264" s="16"/>
      <c r="N4264" s="16"/>
      <c r="O4264" s="17" t="str">
        <f>IFERROR(K4264/I4264,"")</f>
        <v/>
      </c>
      <c r="P4264" s="17" t="str">
        <f>IFERROR(L4264/J4264,"")</f>
        <v/>
      </c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 t="str">
        <f>IF(COUNT(Q4264:Z4264)=0,"",SUM(Q4264:Q4264))</f>
        <v/>
      </c>
      <c r="AB4264" s="16" t="str">
        <f>IF(COUNT(Q4264:Z4264)=0,"",SUM(R4264:S4264))</f>
        <v/>
      </c>
      <c r="AC4264" s="16" t="str">
        <f>IF(COUNT(Q4264:Z4264)=0,"",SUM(T4264:V4264))</f>
        <v/>
      </c>
      <c r="AD4264" s="16" t="str">
        <f>IF(COUNT(Q4264:Z4264)=0,"",SUM(W4264:Y4264))</f>
        <v/>
      </c>
      <c r="AE4264" s="16" t="str">
        <f>IF(COUNT(Q4264:Z4264)=0,"",SUM(Z4264:Z4264))</f>
        <v/>
      </c>
      <c r="AF4264" s="16" t="str">
        <f>IF(COUNT(Q4264:Z4264)=0,"",SUM(Q4264:Z4264))</f>
        <v/>
      </c>
      <c r="AG4264" s="17" t="str">
        <f>IFERROR((AA4264+AB4264)/AF4264,"")</f>
        <v/>
      </c>
      <c r="AH4264" s="16"/>
    </row>
    <row r="4265" spans="1:34" x14ac:dyDescent="0.2">
      <c r="A4265" s="4" t="s">
        <v>21</v>
      </c>
      <c r="B4265" s="4" t="s">
        <v>131</v>
      </c>
      <c r="C4265" s="4" t="s">
        <v>955</v>
      </c>
      <c r="D4265" s="4" t="s">
        <v>790</v>
      </c>
      <c r="E4265" s="4" t="s">
        <v>791</v>
      </c>
      <c r="F4265" s="4" t="s">
        <v>4006</v>
      </c>
      <c r="G4265" s="4" t="s">
        <v>158</v>
      </c>
      <c r="H4265" s="4" t="s">
        <v>164</v>
      </c>
      <c r="I4265" s="16"/>
      <c r="J4265" s="16"/>
      <c r="K4265" s="16"/>
      <c r="L4265" s="16"/>
      <c r="M4265" s="16"/>
      <c r="N4265" s="16"/>
      <c r="O4265" s="17" t="str">
        <f>IFERROR(K4265/I4265,"")</f>
        <v/>
      </c>
      <c r="P4265" s="17" t="str">
        <f>IFERROR(L4265/J4265,"")</f>
        <v/>
      </c>
      <c r="Q4265" s="16"/>
      <c r="R4265" s="16"/>
      <c r="S4265" s="16"/>
      <c r="T4265" s="16"/>
      <c r="U4265" s="16"/>
      <c r="V4265" s="16"/>
      <c r="W4265" s="16"/>
      <c r="X4265" s="16"/>
      <c r="Y4265" s="16"/>
      <c r="Z4265" s="16"/>
      <c r="AA4265" s="16" t="str">
        <f>IF(COUNT(Q4265:Z4265)=0,"",SUM(Q4265:Q4265))</f>
        <v/>
      </c>
      <c r="AB4265" s="16" t="str">
        <f>IF(COUNT(Q4265:Z4265)=0,"",SUM(R4265:S4265))</f>
        <v/>
      </c>
      <c r="AC4265" s="16" t="str">
        <f>IF(COUNT(Q4265:Z4265)=0,"",SUM(T4265:V4265))</f>
        <v/>
      </c>
      <c r="AD4265" s="16" t="str">
        <f>IF(COUNT(Q4265:Z4265)=0,"",SUM(W4265:Y4265))</f>
        <v/>
      </c>
      <c r="AE4265" s="16" t="str">
        <f>IF(COUNT(Q4265:Z4265)=0,"",SUM(Z4265:Z4265))</f>
        <v/>
      </c>
      <c r="AF4265" s="16" t="str">
        <f>IF(COUNT(Q4265:Z4265)=0,"",SUM(Q4265:Z4265))</f>
        <v/>
      </c>
      <c r="AG4265" s="17" t="str">
        <f>IFERROR((AA4265+AB4265)/AF4265,"")</f>
        <v/>
      </c>
      <c r="AH4265" s="16"/>
    </row>
    <row r="4266" spans="1:34" x14ac:dyDescent="0.2">
      <c r="A4266" s="4" t="s">
        <v>21</v>
      </c>
      <c r="B4266" s="4" t="s">
        <v>131</v>
      </c>
      <c r="C4266" s="4" t="s">
        <v>955</v>
      </c>
      <c r="D4266" s="4" t="s">
        <v>790</v>
      </c>
      <c r="E4266" s="4" t="s">
        <v>791</v>
      </c>
      <c r="F4266" s="4" t="s">
        <v>4007</v>
      </c>
      <c r="G4266" s="4" t="s">
        <v>158</v>
      </c>
      <c r="H4266" s="4" t="s">
        <v>163</v>
      </c>
      <c r="I4266" s="16"/>
      <c r="J4266" s="16"/>
      <c r="K4266" s="16"/>
      <c r="L4266" s="16"/>
      <c r="M4266" s="16"/>
      <c r="N4266" s="16"/>
      <c r="O4266" s="17" t="str">
        <f>IFERROR(K4266/I4266,"")</f>
        <v/>
      </c>
      <c r="P4266" s="17" t="str">
        <f>IFERROR(L4266/J4266,"")</f>
        <v/>
      </c>
      <c r="Q4266" s="16"/>
      <c r="R4266" s="16"/>
      <c r="S4266" s="16"/>
      <c r="T4266" s="16"/>
      <c r="U4266" s="16"/>
      <c r="V4266" s="16"/>
      <c r="W4266" s="16"/>
      <c r="X4266" s="16"/>
      <c r="Y4266" s="16"/>
      <c r="Z4266" s="16"/>
      <c r="AA4266" s="16" t="str">
        <f>IF(COUNT(Q4266:Z4266)=0,"",SUM(Q4266:Q4266))</f>
        <v/>
      </c>
      <c r="AB4266" s="16" t="str">
        <f>IF(COUNT(Q4266:Z4266)=0,"",SUM(R4266:S4266))</f>
        <v/>
      </c>
      <c r="AC4266" s="16" t="str">
        <f>IF(COUNT(Q4266:Z4266)=0,"",SUM(T4266:V4266))</f>
        <v/>
      </c>
      <c r="AD4266" s="16" t="str">
        <f>IF(COUNT(Q4266:Z4266)=0,"",SUM(W4266:Y4266))</f>
        <v/>
      </c>
      <c r="AE4266" s="16" t="str">
        <f>IF(COUNT(Q4266:Z4266)=0,"",SUM(Z4266:Z4266))</f>
        <v/>
      </c>
      <c r="AF4266" s="16" t="str">
        <f>IF(COUNT(Q4266:Z4266)=0,"",SUM(Q4266:Z4266))</f>
        <v/>
      </c>
      <c r="AG4266" s="17" t="str">
        <f>IFERROR((AA4266+AB4266)/AF4266,"")</f>
        <v/>
      </c>
      <c r="AH4266" s="16"/>
    </row>
    <row r="4267" spans="1:34" x14ac:dyDescent="0.2">
      <c r="A4267" s="4" t="s">
        <v>21</v>
      </c>
      <c r="B4267" s="4" t="s">
        <v>131</v>
      </c>
      <c r="C4267" s="4" t="s">
        <v>955</v>
      </c>
      <c r="D4267" s="4" t="s">
        <v>790</v>
      </c>
      <c r="E4267" s="4" t="s">
        <v>791</v>
      </c>
      <c r="F4267" s="4" t="s">
        <v>4008</v>
      </c>
      <c r="G4267" s="4" t="s">
        <v>158</v>
      </c>
      <c r="H4267" s="4" t="s">
        <v>164</v>
      </c>
      <c r="I4267" s="16"/>
      <c r="J4267" s="16"/>
      <c r="K4267" s="16"/>
      <c r="L4267" s="16"/>
      <c r="M4267" s="16"/>
      <c r="N4267" s="16"/>
      <c r="O4267" s="17" t="str">
        <f>IFERROR(K4267/I4267,"")</f>
        <v/>
      </c>
      <c r="P4267" s="17" t="str">
        <f>IFERROR(L4267/J4267,"")</f>
        <v/>
      </c>
      <c r="Q4267" s="16"/>
      <c r="R4267" s="16"/>
      <c r="S4267" s="16"/>
      <c r="T4267" s="16"/>
      <c r="U4267" s="16"/>
      <c r="V4267" s="16"/>
      <c r="W4267" s="16"/>
      <c r="X4267" s="16"/>
      <c r="Y4267" s="16"/>
      <c r="Z4267" s="16"/>
      <c r="AA4267" s="16" t="str">
        <f>IF(COUNT(Q4267:Z4267)=0,"",SUM(Q4267:Q4267))</f>
        <v/>
      </c>
      <c r="AB4267" s="16" t="str">
        <f>IF(COUNT(Q4267:Z4267)=0,"",SUM(R4267:S4267))</f>
        <v/>
      </c>
      <c r="AC4267" s="16" t="str">
        <f>IF(COUNT(Q4267:Z4267)=0,"",SUM(T4267:V4267))</f>
        <v/>
      </c>
      <c r="AD4267" s="16" t="str">
        <f>IF(COUNT(Q4267:Z4267)=0,"",SUM(W4267:Y4267))</f>
        <v/>
      </c>
      <c r="AE4267" s="16" t="str">
        <f>IF(COUNT(Q4267:Z4267)=0,"",SUM(Z4267:Z4267))</f>
        <v/>
      </c>
      <c r="AF4267" s="16" t="str">
        <f>IF(COUNT(Q4267:Z4267)=0,"",SUM(Q4267:Z4267))</f>
        <v/>
      </c>
      <c r="AG4267" s="17" t="str">
        <f>IFERROR((AA4267+AB4267)/AF4267,"")</f>
        <v/>
      </c>
      <c r="AH4267" s="16"/>
    </row>
    <row r="4268" spans="1:34" x14ac:dyDescent="0.2">
      <c r="A4268" s="4" t="s">
        <v>21</v>
      </c>
      <c r="B4268" s="4" t="s">
        <v>131</v>
      </c>
      <c r="C4268" s="4" t="s">
        <v>955</v>
      </c>
      <c r="D4268" s="4" t="s">
        <v>790</v>
      </c>
      <c r="E4268" s="4" t="s">
        <v>791</v>
      </c>
      <c r="F4268" s="4" t="s">
        <v>4009</v>
      </c>
      <c r="G4268" s="4" t="s">
        <v>158</v>
      </c>
      <c r="H4268" s="4" t="s">
        <v>164</v>
      </c>
      <c r="I4268" s="16"/>
      <c r="J4268" s="16"/>
      <c r="K4268" s="16"/>
      <c r="L4268" s="16"/>
      <c r="M4268" s="16"/>
      <c r="N4268" s="16"/>
      <c r="O4268" s="17" t="str">
        <f>IFERROR(K4268/I4268,"")</f>
        <v/>
      </c>
      <c r="P4268" s="17" t="str">
        <f>IFERROR(L4268/J4268,"")</f>
        <v/>
      </c>
      <c r="Q4268" s="16"/>
      <c r="R4268" s="16"/>
      <c r="S4268" s="16"/>
      <c r="T4268" s="16"/>
      <c r="U4268" s="16"/>
      <c r="V4268" s="16"/>
      <c r="W4268" s="16"/>
      <c r="X4268" s="16"/>
      <c r="Y4268" s="16"/>
      <c r="Z4268" s="16"/>
      <c r="AA4268" s="16" t="str">
        <f>IF(COUNT(Q4268:Z4268)=0,"",SUM(Q4268:Q4268))</f>
        <v/>
      </c>
      <c r="AB4268" s="16" t="str">
        <f>IF(COUNT(Q4268:Z4268)=0,"",SUM(R4268:S4268))</f>
        <v/>
      </c>
      <c r="AC4268" s="16" t="str">
        <f>IF(COUNT(Q4268:Z4268)=0,"",SUM(T4268:V4268))</f>
        <v/>
      </c>
      <c r="AD4268" s="16" t="str">
        <f>IF(COUNT(Q4268:Z4268)=0,"",SUM(W4268:Y4268))</f>
        <v/>
      </c>
      <c r="AE4268" s="16" t="str">
        <f>IF(COUNT(Q4268:Z4268)=0,"",SUM(Z4268:Z4268))</f>
        <v/>
      </c>
      <c r="AF4268" s="16" t="str">
        <f>IF(COUNT(Q4268:Z4268)=0,"",SUM(Q4268:Z4268))</f>
        <v/>
      </c>
      <c r="AG4268" s="17" t="str">
        <f>IFERROR((AA4268+AB4268)/AF4268,"")</f>
        <v/>
      </c>
      <c r="AH4268" s="16"/>
    </row>
    <row r="4269" spans="1:34" x14ac:dyDescent="0.2">
      <c r="A4269" s="4" t="s">
        <v>21</v>
      </c>
      <c r="B4269" s="4" t="s">
        <v>131</v>
      </c>
      <c r="C4269" s="4" t="s">
        <v>955</v>
      </c>
      <c r="D4269" s="4" t="s">
        <v>793</v>
      </c>
      <c r="E4269" s="4" t="s">
        <v>630</v>
      </c>
      <c r="F4269" s="4" t="s">
        <v>4018</v>
      </c>
      <c r="G4269" s="4" t="s">
        <v>156</v>
      </c>
      <c r="H4269" s="4" t="s">
        <v>165</v>
      </c>
      <c r="I4269" s="16"/>
      <c r="J4269" s="16"/>
      <c r="K4269" s="16"/>
      <c r="L4269" s="16"/>
      <c r="M4269" s="16"/>
      <c r="N4269" s="16"/>
      <c r="O4269" s="17" t="str">
        <f>IFERROR(K4269/I4269,"")</f>
        <v/>
      </c>
      <c r="P4269" s="17" t="str">
        <f>IFERROR(L4269/J4269,"")</f>
        <v/>
      </c>
      <c r="Q4269" s="16"/>
      <c r="R4269" s="16"/>
      <c r="S4269" s="16"/>
      <c r="T4269" s="16"/>
      <c r="U4269" s="16"/>
      <c r="V4269" s="16"/>
      <c r="W4269" s="16"/>
      <c r="X4269" s="16"/>
      <c r="Y4269" s="16"/>
      <c r="Z4269" s="16"/>
      <c r="AA4269" s="16" t="str">
        <f>IF(COUNT(Q4269:Z4269)=0,"",SUM(Q4269:Q4269))</f>
        <v/>
      </c>
      <c r="AB4269" s="16" t="str">
        <f>IF(COUNT(Q4269:Z4269)=0,"",SUM(R4269:S4269))</f>
        <v/>
      </c>
      <c r="AC4269" s="16" t="str">
        <f>IF(COUNT(Q4269:Z4269)=0,"",SUM(T4269:V4269))</f>
        <v/>
      </c>
      <c r="AD4269" s="16" t="str">
        <f>IF(COUNT(Q4269:Z4269)=0,"",SUM(W4269:Y4269))</f>
        <v/>
      </c>
      <c r="AE4269" s="16" t="str">
        <f>IF(COUNT(Q4269:Z4269)=0,"",SUM(Z4269:Z4269))</f>
        <v/>
      </c>
      <c r="AF4269" s="16" t="str">
        <f>IF(COUNT(Q4269:Z4269)=0,"",SUM(Q4269:Z4269))</f>
        <v/>
      </c>
      <c r="AG4269" s="17" t="str">
        <f>IFERROR((AA4269+AB4269)/AF4269,"")</f>
        <v/>
      </c>
      <c r="AH4269" s="16"/>
    </row>
    <row r="4270" spans="1:34" x14ac:dyDescent="0.2">
      <c r="A4270" s="4" t="s">
        <v>21</v>
      </c>
      <c r="B4270" s="4" t="s">
        <v>131</v>
      </c>
      <c r="C4270" s="4" t="s">
        <v>955</v>
      </c>
      <c r="D4270" s="4" t="s">
        <v>793</v>
      </c>
      <c r="E4270" s="4" t="s">
        <v>630</v>
      </c>
      <c r="F4270" s="4" t="s">
        <v>4019</v>
      </c>
      <c r="G4270" s="4" t="s">
        <v>156</v>
      </c>
      <c r="H4270" s="4" t="s">
        <v>164</v>
      </c>
      <c r="I4270" s="16"/>
      <c r="J4270" s="16"/>
      <c r="K4270" s="16"/>
      <c r="L4270" s="16"/>
      <c r="M4270" s="16"/>
      <c r="N4270" s="16"/>
      <c r="O4270" s="17" t="str">
        <f>IFERROR(K4270/I4270,"")</f>
        <v/>
      </c>
      <c r="P4270" s="17" t="str">
        <f>IFERROR(L4270/J4270,"")</f>
        <v/>
      </c>
      <c r="Q4270" s="16"/>
      <c r="R4270" s="16"/>
      <c r="S4270" s="16"/>
      <c r="T4270" s="16"/>
      <c r="U4270" s="16"/>
      <c r="V4270" s="16"/>
      <c r="W4270" s="16"/>
      <c r="X4270" s="16"/>
      <c r="Y4270" s="16"/>
      <c r="Z4270" s="16"/>
      <c r="AA4270" s="16" t="str">
        <f>IF(COUNT(Q4270:Z4270)=0,"",SUM(Q4270:Q4270))</f>
        <v/>
      </c>
      <c r="AB4270" s="16" t="str">
        <f>IF(COUNT(Q4270:Z4270)=0,"",SUM(R4270:S4270))</f>
        <v/>
      </c>
      <c r="AC4270" s="16" t="str">
        <f>IF(COUNT(Q4270:Z4270)=0,"",SUM(T4270:V4270))</f>
        <v/>
      </c>
      <c r="AD4270" s="16" t="str">
        <f>IF(COUNT(Q4270:Z4270)=0,"",SUM(W4270:Y4270))</f>
        <v/>
      </c>
      <c r="AE4270" s="16" t="str">
        <f>IF(COUNT(Q4270:Z4270)=0,"",SUM(Z4270:Z4270))</f>
        <v/>
      </c>
      <c r="AF4270" s="16" t="str">
        <f>IF(COUNT(Q4270:Z4270)=0,"",SUM(Q4270:Z4270))</f>
        <v/>
      </c>
      <c r="AG4270" s="17" t="str">
        <f>IFERROR((AA4270+AB4270)/AF4270,"")</f>
        <v/>
      </c>
      <c r="AH4270" s="16"/>
    </row>
    <row r="4271" spans="1:34" x14ac:dyDescent="0.2">
      <c r="A4271" s="4" t="s">
        <v>21</v>
      </c>
      <c r="B4271" s="4" t="s">
        <v>131</v>
      </c>
      <c r="C4271" s="4" t="s">
        <v>955</v>
      </c>
      <c r="D4271" s="4" t="s">
        <v>793</v>
      </c>
      <c r="E4271" s="4" t="s">
        <v>630</v>
      </c>
      <c r="F4271" s="4" t="s">
        <v>4027</v>
      </c>
      <c r="G4271" s="4" t="s">
        <v>156</v>
      </c>
      <c r="H4271" s="4" t="s">
        <v>163</v>
      </c>
      <c r="I4271" s="16"/>
      <c r="J4271" s="16"/>
      <c r="K4271" s="16"/>
      <c r="L4271" s="16"/>
      <c r="M4271" s="16"/>
      <c r="N4271" s="16"/>
      <c r="O4271" s="17" t="str">
        <f>IFERROR(K4271/I4271,"")</f>
        <v/>
      </c>
      <c r="P4271" s="17" t="str">
        <f>IFERROR(L4271/J4271,"")</f>
        <v/>
      </c>
      <c r="Q4271" s="16"/>
      <c r="R4271" s="16"/>
      <c r="S4271" s="16"/>
      <c r="T4271" s="16"/>
      <c r="U4271" s="16"/>
      <c r="V4271" s="16"/>
      <c r="W4271" s="16"/>
      <c r="X4271" s="16"/>
      <c r="Y4271" s="16"/>
      <c r="Z4271" s="16"/>
      <c r="AA4271" s="16" t="str">
        <f>IF(COUNT(Q4271:Z4271)=0,"",SUM(Q4271:Q4271))</f>
        <v/>
      </c>
      <c r="AB4271" s="16" t="str">
        <f>IF(COUNT(Q4271:Z4271)=0,"",SUM(R4271:S4271))</f>
        <v/>
      </c>
      <c r="AC4271" s="16" t="str">
        <f>IF(COUNT(Q4271:Z4271)=0,"",SUM(T4271:V4271))</f>
        <v/>
      </c>
      <c r="AD4271" s="16" t="str">
        <f>IF(COUNT(Q4271:Z4271)=0,"",SUM(W4271:Y4271))</f>
        <v/>
      </c>
      <c r="AE4271" s="16" t="str">
        <f>IF(COUNT(Q4271:Z4271)=0,"",SUM(Z4271:Z4271))</f>
        <v/>
      </c>
      <c r="AF4271" s="16" t="str">
        <f>IF(COUNT(Q4271:Z4271)=0,"",SUM(Q4271:Z4271))</f>
        <v/>
      </c>
      <c r="AG4271" s="17" t="str">
        <f>IFERROR((AA4271+AB4271)/AF4271,"")</f>
        <v/>
      </c>
      <c r="AH4271" s="16"/>
    </row>
    <row r="4272" spans="1:34" x14ac:dyDescent="0.2">
      <c r="A4272" s="4" t="s">
        <v>21</v>
      </c>
      <c r="B4272" s="4" t="s">
        <v>131</v>
      </c>
      <c r="C4272" s="4" t="s">
        <v>955</v>
      </c>
      <c r="D4272" s="4" t="s">
        <v>793</v>
      </c>
      <c r="E4272" s="4" t="s">
        <v>630</v>
      </c>
      <c r="F4272" s="4" t="s">
        <v>4028</v>
      </c>
      <c r="G4272" s="4" t="s">
        <v>156</v>
      </c>
      <c r="H4272" s="4" t="s">
        <v>165</v>
      </c>
      <c r="I4272" s="16"/>
      <c r="J4272" s="16"/>
      <c r="K4272" s="16"/>
      <c r="L4272" s="16"/>
      <c r="M4272" s="16"/>
      <c r="N4272" s="16"/>
      <c r="O4272" s="17" t="str">
        <f>IFERROR(K4272/I4272,"")</f>
        <v/>
      </c>
      <c r="P4272" s="17" t="str">
        <f>IFERROR(L4272/J4272,"")</f>
        <v/>
      </c>
      <c r="Q4272" s="16"/>
      <c r="R4272" s="16"/>
      <c r="S4272" s="16"/>
      <c r="T4272" s="16"/>
      <c r="U4272" s="16"/>
      <c r="V4272" s="16"/>
      <c r="W4272" s="16"/>
      <c r="X4272" s="16"/>
      <c r="Y4272" s="16"/>
      <c r="Z4272" s="16"/>
      <c r="AA4272" s="16" t="str">
        <f>IF(COUNT(Q4272:Z4272)=0,"",SUM(Q4272:Q4272))</f>
        <v/>
      </c>
      <c r="AB4272" s="16" t="str">
        <f>IF(COUNT(Q4272:Z4272)=0,"",SUM(R4272:S4272))</f>
        <v/>
      </c>
      <c r="AC4272" s="16" t="str">
        <f>IF(COUNT(Q4272:Z4272)=0,"",SUM(T4272:V4272))</f>
        <v/>
      </c>
      <c r="AD4272" s="16" t="str">
        <f>IF(COUNT(Q4272:Z4272)=0,"",SUM(W4272:Y4272))</f>
        <v/>
      </c>
      <c r="AE4272" s="16" t="str">
        <f>IF(COUNT(Q4272:Z4272)=0,"",SUM(Z4272:Z4272))</f>
        <v/>
      </c>
      <c r="AF4272" s="16" t="str">
        <f>IF(COUNT(Q4272:Z4272)=0,"",SUM(Q4272:Z4272))</f>
        <v/>
      </c>
      <c r="AG4272" s="17" t="str">
        <f>IFERROR((AA4272+AB4272)/AF4272,"")</f>
        <v/>
      </c>
      <c r="AH4272" s="16"/>
    </row>
    <row r="4273" spans="1:34" x14ac:dyDescent="0.2">
      <c r="A4273" s="4" t="s">
        <v>21</v>
      </c>
      <c r="B4273" s="4" t="s">
        <v>131</v>
      </c>
      <c r="C4273" s="4" t="s">
        <v>955</v>
      </c>
      <c r="D4273" s="4" t="s">
        <v>793</v>
      </c>
      <c r="E4273" s="4" t="s">
        <v>630</v>
      </c>
      <c r="F4273" s="4" t="s">
        <v>4029</v>
      </c>
      <c r="G4273" s="4" t="s">
        <v>156</v>
      </c>
      <c r="H4273" s="4" t="s">
        <v>164</v>
      </c>
      <c r="I4273" s="16"/>
      <c r="J4273" s="16"/>
      <c r="K4273" s="16"/>
      <c r="L4273" s="16"/>
      <c r="M4273" s="16"/>
      <c r="N4273" s="16"/>
      <c r="O4273" s="17" t="str">
        <f>IFERROR(K4273/I4273,"")</f>
        <v/>
      </c>
      <c r="P4273" s="17" t="str">
        <f>IFERROR(L4273/J4273,"")</f>
        <v/>
      </c>
      <c r="Q4273" s="16"/>
      <c r="R4273" s="16"/>
      <c r="S4273" s="16"/>
      <c r="T4273" s="16"/>
      <c r="U4273" s="16"/>
      <c r="V4273" s="16"/>
      <c r="W4273" s="16"/>
      <c r="X4273" s="16"/>
      <c r="Y4273" s="16"/>
      <c r="Z4273" s="16"/>
      <c r="AA4273" s="16" t="str">
        <f>IF(COUNT(Q4273:Z4273)=0,"",SUM(Q4273:Q4273))</f>
        <v/>
      </c>
      <c r="AB4273" s="16" t="str">
        <f>IF(COUNT(Q4273:Z4273)=0,"",SUM(R4273:S4273))</f>
        <v/>
      </c>
      <c r="AC4273" s="16" t="str">
        <f>IF(COUNT(Q4273:Z4273)=0,"",SUM(T4273:V4273))</f>
        <v/>
      </c>
      <c r="AD4273" s="16" t="str">
        <f>IF(COUNT(Q4273:Z4273)=0,"",SUM(W4273:Y4273))</f>
        <v/>
      </c>
      <c r="AE4273" s="16" t="str">
        <f>IF(COUNT(Q4273:Z4273)=0,"",SUM(Z4273:Z4273))</f>
        <v/>
      </c>
      <c r="AF4273" s="16" t="str">
        <f>IF(COUNT(Q4273:Z4273)=0,"",SUM(Q4273:Z4273))</f>
        <v/>
      </c>
      <c r="AG4273" s="17" t="str">
        <f>IFERROR((AA4273+AB4273)/AF4273,"")</f>
        <v/>
      </c>
      <c r="AH4273" s="16"/>
    </row>
    <row r="4274" spans="1:34" x14ac:dyDescent="0.2">
      <c r="A4274" s="4" t="s">
        <v>21</v>
      </c>
      <c r="B4274" s="4" t="s">
        <v>131</v>
      </c>
      <c r="C4274" s="4" t="s">
        <v>955</v>
      </c>
      <c r="D4274" s="4" t="s">
        <v>793</v>
      </c>
      <c r="E4274" s="4" t="s">
        <v>630</v>
      </c>
      <c r="F4274" s="4" t="s">
        <v>4030</v>
      </c>
      <c r="G4274" s="4" t="s">
        <v>156</v>
      </c>
      <c r="H4274" s="4" t="s">
        <v>165</v>
      </c>
      <c r="I4274" s="16"/>
      <c r="J4274" s="16"/>
      <c r="K4274" s="16"/>
      <c r="L4274" s="16"/>
      <c r="M4274" s="16"/>
      <c r="N4274" s="16"/>
      <c r="O4274" s="17" t="str">
        <f>IFERROR(K4274/I4274,"")</f>
        <v/>
      </c>
      <c r="P4274" s="17" t="str">
        <f>IFERROR(L4274/J4274,"")</f>
        <v/>
      </c>
      <c r="Q4274" s="16"/>
      <c r="R4274" s="16"/>
      <c r="S4274" s="16"/>
      <c r="T4274" s="16"/>
      <c r="U4274" s="16"/>
      <c r="V4274" s="16"/>
      <c r="W4274" s="16"/>
      <c r="X4274" s="16"/>
      <c r="Y4274" s="16"/>
      <c r="Z4274" s="16"/>
      <c r="AA4274" s="16" t="str">
        <f>IF(COUNT(Q4274:Z4274)=0,"",SUM(Q4274:Q4274))</f>
        <v/>
      </c>
      <c r="AB4274" s="16" t="str">
        <f>IF(COUNT(Q4274:Z4274)=0,"",SUM(R4274:S4274))</f>
        <v/>
      </c>
      <c r="AC4274" s="16" t="str">
        <f>IF(COUNT(Q4274:Z4274)=0,"",SUM(T4274:V4274))</f>
        <v/>
      </c>
      <c r="AD4274" s="16" t="str">
        <f>IF(COUNT(Q4274:Z4274)=0,"",SUM(W4274:Y4274))</f>
        <v/>
      </c>
      <c r="AE4274" s="16" t="str">
        <f>IF(COUNT(Q4274:Z4274)=0,"",SUM(Z4274:Z4274))</f>
        <v/>
      </c>
      <c r="AF4274" s="16" t="str">
        <f>IF(COUNT(Q4274:Z4274)=0,"",SUM(Q4274:Z4274))</f>
        <v/>
      </c>
      <c r="AG4274" s="17" t="str">
        <f>IFERROR((AA4274+AB4274)/AF4274,"")</f>
        <v/>
      </c>
      <c r="AH4274" s="16"/>
    </row>
    <row r="4275" spans="1:34" x14ac:dyDescent="0.2">
      <c r="A4275" s="4" t="s">
        <v>21</v>
      </c>
      <c r="B4275" s="4" t="s">
        <v>131</v>
      </c>
      <c r="C4275" s="4" t="s">
        <v>955</v>
      </c>
      <c r="D4275" s="4" t="s">
        <v>793</v>
      </c>
      <c r="E4275" s="4" t="s">
        <v>630</v>
      </c>
      <c r="F4275" s="4" t="s">
        <v>4031</v>
      </c>
      <c r="G4275" s="4" t="s">
        <v>156</v>
      </c>
      <c r="H4275" s="4" t="s">
        <v>164</v>
      </c>
      <c r="I4275" s="16"/>
      <c r="J4275" s="16"/>
      <c r="K4275" s="16"/>
      <c r="L4275" s="16"/>
      <c r="M4275" s="16"/>
      <c r="N4275" s="16"/>
      <c r="O4275" s="17" t="str">
        <f>IFERROR(K4275/I4275,"")</f>
        <v/>
      </c>
      <c r="P4275" s="17" t="str">
        <f>IFERROR(L4275/J4275,"")</f>
        <v/>
      </c>
      <c r="Q4275" s="16"/>
      <c r="R4275" s="16"/>
      <c r="S4275" s="16"/>
      <c r="T4275" s="16"/>
      <c r="U4275" s="16"/>
      <c r="V4275" s="16"/>
      <c r="W4275" s="16"/>
      <c r="X4275" s="16"/>
      <c r="Y4275" s="16"/>
      <c r="Z4275" s="16"/>
      <c r="AA4275" s="16" t="str">
        <f>IF(COUNT(Q4275:Z4275)=0,"",SUM(Q4275:Q4275))</f>
        <v/>
      </c>
      <c r="AB4275" s="16" t="str">
        <f>IF(COUNT(Q4275:Z4275)=0,"",SUM(R4275:S4275))</f>
        <v/>
      </c>
      <c r="AC4275" s="16" t="str">
        <f>IF(COUNT(Q4275:Z4275)=0,"",SUM(T4275:V4275))</f>
        <v/>
      </c>
      <c r="AD4275" s="16" t="str">
        <f>IF(COUNT(Q4275:Z4275)=0,"",SUM(W4275:Y4275))</f>
        <v/>
      </c>
      <c r="AE4275" s="16" t="str">
        <f>IF(COUNT(Q4275:Z4275)=0,"",SUM(Z4275:Z4275))</f>
        <v/>
      </c>
      <c r="AF4275" s="16" t="str">
        <f>IF(COUNT(Q4275:Z4275)=0,"",SUM(Q4275:Z4275))</f>
        <v/>
      </c>
      <c r="AG4275" s="17" t="str">
        <f>IFERROR((AA4275+AB4275)/AF4275,"")</f>
        <v/>
      </c>
      <c r="AH4275" s="16"/>
    </row>
    <row r="4276" spans="1:34" x14ac:dyDescent="0.2">
      <c r="A4276" s="4" t="s">
        <v>21</v>
      </c>
      <c r="B4276" s="4" t="s">
        <v>131</v>
      </c>
      <c r="C4276" s="4" t="s">
        <v>955</v>
      </c>
      <c r="D4276" s="4" t="s">
        <v>793</v>
      </c>
      <c r="E4276" s="4" t="s">
        <v>630</v>
      </c>
      <c r="F4276" s="4" t="s">
        <v>4032</v>
      </c>
      <c r="G4276" s="4" t="s">
        <v>156</v>
      </c>
      <c r="H4276" s="4" t="s">
        <v>163</v>
      </c>
      <c r="I4276" s="16"/>
      <c r="J4276" s="16"/>
      <c r="K4276" s="16"/>
      <c r="L4276" s="16"/>
      <c r="M4276" s="16"/>
      <c r="N4276" s="16"/>
      <c r="O4276" s="17" t="str">
        <f>IFERROR(K4276/I4276,"")</f>
        <v/>
      </c>
      <c r="P4276" s="17" t="str">
        <f>IFERROR(L4276/J4276,"")</f>
        <v/>
      </c>
      <c r="Q4276" s="16"/>
      <c r="R4276" s="16"/>
      <c r="S4276" s="16"/>
      <c r="T4276" s="16"/>
      <c r="U4276" s="16"/>
      <c r="V4276" s="16"/>
      <c r="W4276" s="16"/>
      <c r="X4276" s="16"/>
      <c r="Y4276" s="16"/>
      <c r="Z4276" s="16"/>
      <c r="AA4276" s="16" t="str">
        <f>IF(COUNT(Q4276:Z4276)=0,"",SUM(Q4276:Q4276))</f>
        <v/>
      </c>
      <c r="AB4276" s="16" t="str">
        <f>IF(COUNT(Q4276:Z4276)=0,"",SUM(R4276:S4276))</f>
        <v/>
      </c>
      <c r="AC4276" s="16" t="str">
        <f>IF(COUNT(Q4276:Z4276)=0,"",SUM(T4276:V4276))</f>
        <v/>
      </c>
      <c r="AD4276" s="16" t="str">
        <f>IF(COUNT(Q4276:Z4276)=0,"",SUM(W4276:Y4276))</f>
        <v/>
      </c>
      <c r="AE4276" s="16" t="str">
        <f>IF(COUNT(Q4276:Z4276)=0,"",SUM(Z4276:Z4276))</f>
        <v/>
      </c>
      <c r="AF4276" s="16" t="str">
        <f>IF(COUNT(Q4276:Z4276)=0,"",SUM(Q4276:Z4276))</f>
        <v/>
      </c>
      <c r="AG4276" s="17" t="str">
        <f>IFERROR((AA4276+AB4276)/AF4276,"")</f>
        <v/>
      </c>
      <c r="AH4276" s="16"/>
    </row>
    <row r="4277" spans="1:34" x14ac:dyDescent="0.2">
      <c r="A4277" s="4" t="s">
        <v>21</v>
      </c>
      <c r="B4277" s="4" t="s">
        <v>131</v>
      </c>
      <c r="C4277" s="4" t="s">
        <v>955</v>
      </c>
      <c r="D4277" s="4" t="s">
        <v>793</v>
      </c>
      <c r="E4277" s="4" t="s">
        <v>630</v>
      </c>
      <c r="F4277" s="4" t="s">
        <v>4033</v>
      </c>
      <c r="G4277" s="4" t="s">
        <v>156</v>
      </c>
      <c r="H4277" s="4" t="s">
        <v>165</v>
      </c>
      <c r="I4277" s="16"/>
      <c r="J4277" s="16"/>
      <c r="K4277" s="16"/>
      <c r="L4277" s="16"/>
      <c r="M4277" s="16"/>
      <c r="N4277" s="16"/>
      <c r="O4277" s="17" t="str">
        <f>IFERROR(K4277/I4277,"")</f>
        <v/>
      </c>
      <c r="P4277" s="17" t="str">
        <f>IFERROR(L4277/J4277,"")</f>
        <v/>
      </c>
      <c r="Q4277" s="16"/>
      <c r="R4277" s="16"/>
      <c r="S4277" s="16"/>
      <c r="T4277" s="16"/>
      <c r="U4277" s="16"/>
      <c r="V4277" s="16"/>
      <c r="W4277" s="16"/>
      <c r="X4277" s="16"/>
      <c r="Y4277" s="16"/>
      <c r="Z4277" s="16"/>
      <c r="AA4277" s="16" t="str">
        <f>IF(COUNT(Q4277:Z4277)=0,"",SUM(Q4277:Q4277))</f>
        <v/>
      </c>
      <c r="AB4277" s="16" t="str">
        <f>IF(COUNT(Q4277:Z4277)=0,"",SUM(R4277:S4277))</f>
        <v/>
      </c>
      <c r="AC4277" s="16" t="str">
        <f>IF(COUNT(Q4277:Z4277)=0,"",SUM(T4277:V4277))</f>
        <v/>
      </c>
      <c r="AD4277" s="16" t="str">
        <f>IF(COUNT(Q4277:Z4277)=0,"",SUM(W4277:Y4277))</f>
        <v/>
      </c>
      <c r="AE4277" s="16" t="str">
        <f>IF(COUNT(Q4277:Z4277)=0,"",SUM(Z4277:Z4277))</f>
        <v/>
      </c>
      <c r="AF4277" s="16" t="str">
        <f>IF(COUNT(Q4277:Z4277)=0,"",SUM(Q4277:Z4277))</f>
        <v/>
      </c>
      <c r="AG4277" s="17" t="str">
        <f>IFERROR((AA4277+AB4277)/AF4277,"")</f>
        <v/>
      </c>
      <c r="AH4277" s="16"/>
    </row>
    <row r="4278" spans="1:34" x14ac:dyDescent="0.2">
      <c r="A4278" s="4" t="s">
        <v>21</v>
      </c>
      <c r="B4278" s="4" t="s">
        <v>131</v>
      </c>
      <c r="C4278" s="4" t="s">
        <v>955</v>
      </c>
      <c r="D4278" s="4" t="s">
        <v>793</v>
      </c>
      <c r="E4278" s="4" t="s">
        <v>630</v>
      </c>
      <c r="F4278" s="4" t="s">
        <v>4034</v>
      </c>
      <c r="G4278" s="4" t="s">
        <v>156</v>
      </c>
      <c r="H4278" s="4" t="s">
        <v>164</v>
      </c>
      <c r="I4278" s="16"/>
      <c r="J4278" s="16"/>
      <c r="K4278" s="16"/>
      <c r="L4278" s="16"/>
      <c r="M4278" s="16"/>
      <c r="N4278" s="16"/>
      <c r="O4278" s="17" t="str">
        <f>IFERROR(K4278/I4278,"")</f>
        <v/>
      </c>
      <c r="P4278" s="17" t="str">
        <f>IFERROR(L4278/J4278,"")</f>
        <v/>
      </c>
      <c r="Q4278" s="16"/>
      <c r="R4278" s="16"/>
      <c r="S4278" s="16"/>
      <c r="T4278" s="16"/>
      <c r="U4278" s="16"/>
      <c r="V4278" s="16"/>
      <c r="W4278" s="16"/>
      <c r="X4278" s="16"/>
      <c r="Y4278" s="16"/>
      <c r="Z4278" s="16"/>
      <c r="AA4278" s="16" t="str">
        <f>IF(COUNT(Q4278:Z4278)=0,"",SUM(Q4278:Q4278))</f>
        <v/>
      </c>
      <c r="AB4278" s="16" t="str">
        <f>IF(COUNT(Q4278:Z4278)=0,"",SUM(R4278:S4278))</f>
        <v/>
      </c>
      <c r="AC4278" s="16" t="str">
        <f>IF(COUNT(Q4278:Z4278)=0,"",SUM(T4278:V4278))</f>
        <v/>
      </c>
      <c r="AD4278" s="16" t="str">
        <f>IF(COUNT(Q4278:Z4278)=0,"",SUM(W4278:Y4278))</f>
        <v/>
      </c>
      <c r="AE4278" s="16" t="str">
        <f>IF(COUNT(Q4278:Z4278)=0,"",SUM(Z4278:Z4278))</f>
        <v/>
      </c>
      <c r="AF4278" s="16" t="str">
        <f>IF(COUNT(Q4278:Z4278)=0,"",SUM(Q4278:Z4278))</f>
        <v/>
      </c>
      <c r="AG4278" s="17" t="str">
        <f>IFERROR((AA4278+AB4278)/AF4278,"")</f>
        <v/>
      </c>
      <c r="AH4278" s="16"/>
    </row>
    <row r="4279" spans="1:34" x14ac:dyDescent="0.2">
      <c r="A4279" s="4" t="s">
        <v>21</v>
      </c>
      <c r="B4279" s="4" t="s">
        <v>131</v>
      </c>
      <c r="C4279" s="4" t="s">
        <v>955</v>
      </c>
      <c r="D4279" s="4" t="s">
        <v>793</v>
      </c>
      <c r="E4279" s="4" t="s">
        <v>630</v>
      </c>
      <c r="F4279" s="4" t="s">
        <v>4035</v>
      </c>
      <c r="G4279" s="4" t="s">
        <v>156</v>
      </c>
      <c r="H4279" s="4" t="s">
        <v>163</v>
      </c>
      <c r="I4279" s="16"/>
      <c r="J4279" s="16"/>
      <c r="K4279" s="16"/>
      <c r="L4279" s="16"/>
      <c r="M4279" s="16"/>
      <c r="N4279" s="16"/>
      <c r="O4279" s="17" t="str">
        <f>IFERROR(K4279/I4279,"")</f>
        <v/>
      </c>
      <c r="P4279" s="17" t="str">
        <f>IFERROR(L4279/J4279,"")</f>
        <v/>
      </c>
      <c r="Q4279" s="16"/>
      <c r="R4279" s="16"/>
      <c r="S4279" s="16"/>
      <c r="T4279" s="16"/>
      <c r="U4279" s="16"/>
      <c r="V4279" s="16"/>
      <c r="W4279" s="16"/>
      <c r="X4279" s="16"/>
      <c r="Y4279" s="16"/>
      <c r="Z4279" s="16"/>
      <c r="AA4279" s="16" t="str">
        <f>IF(COUNT(Q4279:Z4279)=0,"",SUM(Q4279:Q4279))</f>
        <v/>
      </c>
      <c r="AB4279" s="16" t="str">
        <f>IF(COUNT(Q4279:Z4279)=0,"",SUM(R4279:S4279))</f>
        <v/>
      </c>
      <c r="AC4279" s="16" t="str">
        <f>IF(COUNT(Q4279:Z4279)=0,"",SUM(T4279:V4279))</f>
        <v/>
      </c>
      <c r="AD4279" s="16" t="str">
        <f>IF(COUNT(Q4279:Z4279)=0,"",SUM(W4279:Y4279))</f>
        <v/>
      </c>
      <c r="AE4279" s="16" t="str">
        <f>IF(COUNT(Q4279:Z4279)=0,"",SUM(Z4279:Z4279))</f>
        <v/>
      </c>
      <c r="AF4279" s="16" t="str">
        <f>IF(COUNT(Q4279:Z4279)=0,"",SUM(Q4279:Z4279))</f>
        <v/>
      </c>
      <c r="AG4279" s="17" t="str">
        <f>IFERROR((AA4279+AB4279)/AF4279,"")</f>
        <v/>
      </c>
      <c r="AH4279" s="16"/>
    </row>
    <row r="4280" spans="1:34" x14ac:dyDescent="0.2">
      <c r="A4280" s="4" t="s">
        <v>21</v>
      </c>
      <c r="B4280" s="4" t="s">
        <v>131</v>
      </c>
      <c r="C4280" s="4" t="s">
        <v>955</v>
      </c>
      <c r="D4280" s="4" t="s">
        <v>793</v>
      </c>
      <c r="E4280" s="4" t="s">
        <v>630</v>
      </c>
      <c r="F4280" s="4" t="s">
        <v>4036</v>
      </c>
      <c r="G4280" s="4" t="s">
        <v>156</v>
      </c>
      <c r="H4280" s="4" t="s">
        <v>165</v>
      </c>
      <c r="I4280" s="16"/>
      <c r="J4280" s="16"/>
      <c r="K4280" s="16"/>
      <c r="L4280" s="16"/>
      <c r="M4280" s="16"/>
      <c r="N4280" s="16"/>
      <c r="O4280" s="17" t="str">
        <f>IFERROR(K4280/I4280,"")</f>
        <v/>
      </c>
      <c r="P4280" s="17" t="str">
        <f>IFERROR(L4280/J4280,"")</f>
        <v/>
      </c>
      <c r="Q4280" s="16"/>
      <c r="R4280" s="16"/>
      <c r="S4280" s="16"/>
      <c r="T4280" s="16"/>
      <c r="U4280" s="16"/>
      <c r="V4280" s="16"/>
      <c r="W4280" s="16"/>
      <c r="X4280" s="16"/>
      <c r="Y4280" s="16"/>
      <c r="Z4280" s="16"/>
      <c r="AA4280" s="16" t="str">
        <f>IF(COUNT(Q4280:Z4280)=0,"",SUM(Q4280:Q4280))</f>
        <v/>
      </c>
      <c r="AB4280" s="16" t="str">
        <f>IF(COUNT(Q4280:Z4280)=0,"",SUM(R4280:S4280))</f>
        <v/>
      </c>
      <c r="AC4280" s="16" t="str">
        <f>IF(COUNT(Q4280:Z4280)=0,"",SUM(T4280:V4280))</f>
        <v/>
      </c>
      <c r="AD4280" s="16" t="str">
        <f>IF(COUNT(Q4280:Z4280)=0,"",SUM(W4280:Y4280))</f>
        <v/>
      </c>
      <c r="AE4280" s="16" t="str">
        <f>IF(COUNT(Q4280:Z4280)=0,"",SUM(Z4280:Z4280))</f>
        <v/>
      </c>
      <c r="AF4280" s="16" t="str">
        <f>IF(COUNT(Q4280:Z4280)=0,"",SUM(Q4280:Z4280))</f>
        <v/>
      </c>
      <c r="AG4280" s="17" t="str">
        <f>IFERROR((AA4280+AB4280)/AF4280,"")</f>
        <v/>
      </c>
      <c r="AH4280" s="16"/>
    </row>
    <row r="4281" spans="1:34" x14ac:dyDescent="0.2">
      <c r="A4281" s="4" t="s">
        <v>21</v>
      </c>
      <c r="B4281" s="4" t="s">
        <v>131</v>
      </c>
      <c r="C4281" s="4" t="s">
        <v>955</v>
      </c>
      <c r="D4281" s="4" t="s">
        <v>793</v>
      </c>
      <c r="E4281" s="4" t="s">
        <v>630</v>
      </c>
      <c r="F4281" s="4" t="s">
        <v>4037</v>
      </c>
      <c r="G4281" s="4" t="s">
        <v>156</v>
      </c>
      <c r="H4281" s="4" t="s">
        <v>164</v>
      </c>
      <c r="I4281" s="16"/>
      <c r="J4281" s="16"/>
      <c r="K4281" s="16"/>
      <c r="L4281" s="16"/>
      <c r="M4281" s="16"/>
      <c r="N4281" s="16"/>
      <c r="O4281" s="17" t="str">
        <f>IFERROR(K4281/I4281,"")</f>
        <v/>
      </c>
      <c r="P4281" s="17" t="str">
        <f>IFERROR(L4281/J4281,"")</f>
        <v/>
      </c>
      <c r="Q4281" s="16"/>
      <c r="R4281" s="16"/>
      <c r="S4281" s="16"/>
      <c r="T4281" s="16"/>
      <c r="U4281" s="16"/>
      <c r="V4281" s="16"/>
      <c r="W4281" s="16"/>
      <c r="X4281" s="16"/>
      <c r="Y4281" s="16"/>
      <c r="Z4281" s="16"/>
      <c r="AA4281" s="16" t="str">
        <f>IF(COUNT(Q4281:Z4281)=0,"",SUM(Q4281:Q4281))</f>
        <v/>
      </c>
      <c r="AB4281" s="16" t="str">
        <f>IF(COUNT(Q4281:Z4281)=0,"",SUM(R4281:S4281))</f>
        <v/>
      </c>
      <c r="AC4281" s="16" t="str">
        <f>IF(COUNT(Q4281:Z4281)=0,"",SUM(T4281:V4281))</f>
        <v/>
      </c>
      <c r="AD4281" s="16" t="str">
        <f>IF(COUNT(Q4281:Z4281)=0,"",SUM(W4281:Y4281))</f>
        <v/>
      </c>
      <c r="AE4281" s="16" t="str">
        <f>IF(COUNT(Q4281:Z4281)=0,"",SUM(Z4281:Z4281))</f>
        <v/>
      </c>
      <c r="AF4281" s="16" t="str">
        <f>IF(COUNT(Q4281:Z4281)=0,"",SUM(Q4281:Z4281))</f>
        <v/>
      </c>
      <c r="AG4281" s="17" t="str">
        <f>IFERROR((AA4281+AB4281)/AF4281,"")</f>
        <v/>
      </c>
      <c r="AH4281" s="16"/>
    </row>
    <row r="4282" spans="1:34" x14ac:dyDescent="0.2">
      <c r="A4282" s="4" t="s">
        <v>21</v>
      </c>
      <c r="B4282" s="4" t="s">
        <v>131</v>
      </c>
      <c r="C4282" s="4" t="s">
        <v>955</v>
      </c>
      <c r="D4282" s="4" t="s">
        <v>793</v>
      </c>
      <c r="E4282" s="4" t="s">
        <v>630</v>
      </c>
      <c r="F4282" s="4" t="s">
        <v>4038</v>
      </c>
      <c r="G4282" s="4" t="s">
        <v>156</v>
      </c>
      <c r="H4282" s="4" t="s">
        <v>163</v>
      </c>
      <c r="I4282" s="16"/>
      <c r="J4282" s="16"/>
      <c r="K4282" s="16"/>
      <c r="L4282" s="16"/>
      <c r="M4282" s="16"/>
      <c r="N4282" s="16"/>
      <c r="O4282" s="17" t="str">
        <f>IFERROR(K4282/I4282,"")</f>
        <v/>
      </c>
      <c r="P4282" s="17" t="str">
        <f>IFERROR(L4282/J4282,"")</f>
        <v/>
      </c>
      <c r="Q4282" s="16"/>
      <c r="R4282" s="16"/>
      <c r="S4282" s="16"/>
      <c r="T4282" s="16"/>
      <c r="U4282" s="16"/>
      <c r="V4282" s="16"/>
      <c r="W4282" s="16"/>
      <c r="X4282" s="16"/>
      <c r="Y4282" s="16"/>
      <c r="Z4282" s="16"/>
      <c r="AA4282" s="16" t="str">
        <f>IF(COUNT(Q4282:Z4282)=0,"",SUM(Q4282:Q4282))</f>
        <v/>
      </c>
      <c r="AB4282" s="16" t="str">
        <f>IF(COUNT(Q4282:Z4282)=0,"",SUM(R4282:S4282))</f>
        <v/>
      </c>
      <c r="AC4282" s="16" t="str">
        <f>IF(COUNT(Q4282:Z4282)=0,"",SUM(T4282:V4282))</f>
        <v/>
      </c>
      <c r="AD4282" s="16" t="str">
        <f>IF(COUNT(Q4282:Z4282)=0,"",SUM(W4282:Y4282))</f>
        <v/>
      </c>
      <c r="AE4282" s="16" t="str">
        <f>IF(COUNT(Q4282:Z4282)=0,"",SUM(Z4282:Z4282))</f>
        <v/>
      </c>
      <c r="AF4282" s="16" t="str">
        <f>IF(COUNT(Q4282:Z4282)=0,"",SUM(Q4282:Z4282))</f>
        <v/>
      </c>
      <c r="AG4282" s="17" t="str">
        <f>IFERROR((AA4282+AB4282)/AF4282,"")</f>
        <v/>
      </c>
      <c r="AH4282" s="16"/>
    </row>
    <row r="4283" spans="1:34" x14ac:dyDescent="0.2">
      <c r="A4283" s="4" t="s">
        <v>21</v>
      </c>
      <c r="B4283" s="4" t="s">
        <v>131</v>
      </c>
      <c r="C4283" s="4" t="s">
        <v>955</v>
      </c>
      <c r="D4283" s="4" t="s">
        <v>793</v>
      </c>
      <c r="E4283" s="4" t="s">
        <v>630</v>
      </c>
      <c r="F4283" s="4" t="s">
        <v>4039</v>
      </c>
      <c r="G4283" s="4" t="s">
        <v>156</v>
      </c>
      <c r="H4283" s="4" t="s">
        <v>167</v>
      </c>
      <c r="I4283" s="16"/>
      <c r="J4283" s="16"/>
      <c r="K4283" s="16"/>
      <c r="L4283" s="16"/>
      <c r="M4283" s="16"/>
      <c r="N4283" s="16"/>
      <c r="O4283" s="17" t="str">
        <f>IFERROR(K4283/I4283,"")</f>
        <v/>
      </c>
      <c r="P4283" s="17" t="str">
        <f>IFERROR(L4283/J4283,"")</f>
        <v/>
      </c>
      <c r="Q4283" s="16"/>
      <c r="R4283" s="16"/>
      <c r="S4283" s="16"/>
      <c r="T4283" s="16"/>
      <c r="U4283" s="16"/>
      <c r="V4283" s="16"/>
      <c r="W4283" s="16"/>
      <c r="X4283" s="16"/>
      <c r="Y4283" s="16"/>
      <c r="Z4283" s="16"/>
      <c r="AA4283" s="16" t="str">
        <f>IF(COUNT(Q4283:Z4283)=0,"",SUM(Q4283:Q4283))</f>
        <v/>
      </c>
      <c r="AB4283" s="16" t="str">
        <f>IF(COUNT(Q4283:Z4283)=0,"",SUM(R4283:S4283))</f>
        <v/>
      </c>
      <c r="AC4283" s="16" t="str">
        <f>IF(COUNT(Q4283:Z4283)=0,"",SUM(T4283:V4283))</f>
        <v/>
      </c>
      <c r="AD4283" s="16" t="str">
        <f>IF(COUNT(Q4283:Z4283)=0,"",SUM(W4283:Y4283))</f>
        <v/>
      </c>
      <c r="AE4283" s="16" t="str">
        <f>IF(COUNT(Q4283:Z4283)=0,"",SUM(Z4283:Z4283))</f>
        <v/>
      </c>
      <c r="AF4283" s="16" t="str">
        <f>IF(COUNT(Q4283:Z4283)=0,"",SUM(Q4283:Z4283))</f>
        <v/>
      </c>
      <c r="AG4283" s="17" t="str">
        <f>IFERROR((AA4283+AB4283)/AF4283,"")</f>
        <v/>
      </c>
      <c r="AH4283" s="16"/>
    </row>
    <row r="4284" spans="1:34" x14ac:dyDescent="0.2">
      <c r="A4284" s="4" t="s">
        <v>21</v>
      </c>
      <c r="B4284" s="4" t="s">
        <v>131</v>
      </c>
      <c r="C4284" s="4" t="s">
        <v>955</v>
      </c>
      <c r="D4284" s="4" t="s">
        <v>794</v>
      </c>
      <c r="E4284" s="4" t="s">
        <v>537</v>
      </c>
      <c r="F4284" s="4" t="s">
        <v>4041</v>
      </c>
      <c r="G4284" s="4" t="s">
        <v>156</v>
      </c>
      <c r="H4284" s="4" t="s">
        <v>167</v>
      </c>
      <c r="I4284" s="16">
        <v>12</v>
      </c>
      <c r="J4284" s="16">
        <v>37</v>
      </c>
      <c r="K4284" s="16"/>
      <c r="L4284" s="16"/>
      <c r="M4284" s="16">
        <v>0</v>
      </c>
      <c r="N4284" s="16"/>
      <c r="O4284" s="17">
        <f>IFERROR(K4284/I4284,"")</f>
        <v>0</v>
      </c>
      <c r="P4284" s="17">
        <f>IFERROR(L4284/J4284,"")</f>
        <v>0</v>
      </c>
      <c r="Q4284" s="16"/>
      <c r="R4284" s="16">
        <v>0</v>
      </c>
      <c r="S4284" s="16">
        <v>0</v>
      </c>
      <c r="T4284" s="16">
        <v>0</v>
      </c>
      <c r="U4284" s="16">
        <v>0</v>
      </c>
      <c r="V4284" s="16"/>
      <c r="W4284" s="16">
        <v>18</v>
      </c>
      <c r="X4284" s="16">
        <v>0</v>
      </c>
      <c r="Y4284" s="16">
        <v>0</v>
      </c>
      <c r="Z4284" s="16">
        <v>0</v>
      </c>
      <c r="AA4284" s="16">
        <f>IF(COUNT(Q4284:Z4284)=0,"",SUM(Q4284:Q4284))</f>
        <v>0</v>
      </c>
      <c r="AB4284" s="16">
        <f>IF(COUNT(Q4284:Z4284)=0,"",SUM(R4284:S4284))</f>
        <v>0</v>
      </c>
      <c r="AC4284" s="16">
        <f>IF(COUNT(Q4284:Z4284)=0,"",SUM(T4284:V4284))</f>
        <v>0</v>
      </c>
      <c r="AD4284" s="16">
        <f>IF(COUNT(Q4284:Z4284)=0,"",SUM(W4284:Y4284))</f>
        <v>18</v>
      </c>
      <c r="AE4284" s="16">
        <f>IF(COUNT(Q4284:Z4284)=0,"",SUM(Z4284:Z4284))</f>
        <v>0</v>
      </c>
      <c r="AF4284" s="16">
        <f>IF(COUNT(Q4284:Z4284)=0,"",SUM(Q4284:Z4284))</f>
        <v>18</v>
      </c>
      <c r="AG4284" s="17">
        <f>IFERROR((AA4284+AB4284)/AF4284,"")</f>
        <v>0</v>
      </c>
      <c r="AH4284" s="16"/>
    </row>
    <row r="4285" spans="1:34" x14ac:dyDescent="0.2">
      <c r="A4285" s="4" t="s">
        <v>21</v>
      </c>
      <c r="B4285" s="4" t="s">
        <v>131</v>
      </c>
      <c r="C4285" s="4" t="s">
        <v>955</v>
      </c>
      <c r="D4285" s="4" t="s">
        <v>794</v>
      </c>
      <c r="E4285" s="4" t="s">
        <v>537</v>
      </c>
      <c r="F4285" s="4" t="s">
        <v>4049</v>
      </c>
      <c r="G4285" s="4" t="s">
        <v>156</v>
      </c>
      <c r="H4285" s="4" t="s">
        <v>163</v>
      </c>
      <c r="I4285" s="16"/>
      <c r="J4285" s="16"/>
      <c r="K4285" s="16"/>
      <c r="L4285" s="16"/>
      <c r="M4285" s="16"/>
      <c r="N4285" s="16"/>
      <c r="O4285" s="17" t="str">
        <f>IFERROR(K4285/I4285,"")</f>
        <v/>
      </c>
      <c r="P4285" s="17" t="str">
        <f>IFERROR(L4285/J4285,"")</f>
        <v/>
      </c>
      <c r="Q4285" s="16"/>
      <c r="R4285" s="16"/>
      <c r="S4285" s="16"/>
      <c r="T4285" s="16"/>
      <c r="U4285" s="16"/>
      <c r="V4285" s="16"/>
      <c r="W4285" s="16"/>
      <c r="X4285" s="16"/>
      <c r="Y4285" s="16"/>
      <c r="Z4285" s="16"/>
      <c r="AA4285" s="16" t="str">
        <f>IF(COUNT(Q4285:Z4285)=0,"",SUM(Q4285:Q4285))</f>
        <v/>
      </c>
      <c r="AB4285" s="16" t="str">
        <f>IF(COUNT(Q4285:Z4285)=0,"",SUM(R4285:S4285))</f>
        <v/>
      </c>
      <c r="AC4285" s="16" t="str">
        <f>IF(COUNT(Q4285:Z4285)=0,"",SUM(T4285:V4285))</f>
        <v/>
      </c>
      <c r="AD4285" s="16" t="str">
        <f>IF(COUNT(Q4285:Z4285)=0,"",SUM(W4285:Y4285))</f>
        <v/>
      </c>
      <c r="AE4285" s="16" t="str">
        <f>IF(COUNT(Q4285:Z4285)=0,"",SUM(Z4285:Z4285))</f>
        <v/>
      </c>
      <c r="AF4285" s="16" t="str">
        <f>IF(COUNT(Q4285:Z4285)=0,"",SUM(Q4285:Z4285))</f>
        <v/>
      </c>
      <c r="AG4285" s="17" t="str">
        <f>IFERROR((AA4285+AB4285)/AF4285,"")</f>
        <v/>
      </c>
      <c r="AH4285" s="16"/>
    </row>
    <row r="4286" spans="1:34" x14ac:dyDescent="0.2">
      <c r="A4286" s="4" t="s">
        <v>21</v>
      </c>
      <c r="B4286" s="4" t="s">
        <v>131</v>
      </c>
      <c r="C4286" s="4" t="s">
        <v>955</v>
      </c>
      <c r="D4286" s="4" t="s">
        <v>794</v>
      </c>
      <c r="E4286" s="4" t="s">
        <v>537</v>
      </c>
      <c r="F4286" s="4" t="s">
        <v>4050</v>
      </c>
      <c r="G4286" s="4" t="s">
        <v>156</v>
      </c>
      <c r="H4286" s="4" t="s">
        <v>163</v>
      </c>
      <c r="I4286" s="16"/>
      <c r="J4286" s="16"/>
      <c r="K4286" s="16"/>
      <c r="L4286" s="16"/>
      <c r="M4286" s="16"/>
      <c r="N4286" s="16"/>
      <c r="O4286" s="17" t="str">
        <f>IFERROR(K4286/I4286,"")</f>
        <v/>
      </c>
      <c r="P4286" s="17" t="str">
        <f>IFERROR(L4286/J4286,"")</f>
        <v/>
      </c>
      <c r="Q4286" s="16"/>
      <c r="R4286" s="16"/>
      <c r="S4286" s="16"/>
      <c r="T4286" s="16"/>
      <c r="U4286" s="16"/>
      <c r="V4286" s="16"/>
      <c r="W4286" s="16"/>
      <c r="X4286" s="16"/>
      <c r="Y4286" s="16"/>
      <c r="Z4286" s="16"/>
      <c r="AA4286" s="16" t="str">
        <f>IF(COUNT(Q4286:Z4286)=0,"",SUM(Q4286:Q4286))</f>
        <v/>
      </c>
      <c r="AB4286" s="16" t="str">
        <f>IF(COUNT(Q4286:Z4286)=0,"",SUM(R4286:S4286))</f>
        <v/>
      </c>
      <c r="AC4286" s="16" t="str">
        <f>IF(COUNT(Q4286:Z4286)=0,"",SUM(T4286:V4286))</f>
        <v/>
      </c>
      <c r="AD4286" s="16" t="str">
        <f>IF(COUNT(Q4286:Z4286)=0,"",SUM(W4286:Y4286))</f>
        <v/>
      </c>
      <c r="AE4286" s="16" t="str">
        <f>IF(COUNT(Q4286:Z4286)=0,"",SUM(Z4286:Z4286))</f>
        <v/>
      </c>
      <c r="AF4286" s="16" t="str">
        <f>IF(COUNT(Q4286:Z4286)=0,"",SUM(Q4286:Z4286))</f>
        <v/>
      </c>
      <c r="AG4286" s="17" t="str">
        <f>IFERROR((AA4286+AB4286)/AF4286,"")</f>
        <v/>
      </c>
      <c r="AH4286" s="16"/>
    </row>
    <row r="4287" spans="1:34" x14ac:dyDescent="0.2">
      <c r="A4287" s="4" t="s">
        <v>21</v>
      </c>
      <c r="B4287" s="4" t="s">
        <v>131</v>
      </c>
      <c r="C4287" s="4" t="s">
        <v>955</v>
      </c>
      <c r="D4287" s="4" t="s">
        <v>794</v>
      </c>
      <c r="E4287" s="4" t="s">
        <v>537</v>
      </c>
      <c r="F4287" s="4" t="s">
        <v>4051</v>
      </c>
      <c r="G4287" s="4" t="s">
        <v>156</v>
      </c>
      <c r="H4287" s="4" t="s">
        <v>163</v>
      </c>
      <c r="I4287" s="16"/>
      <c r="J4287" s="16"/>
      <c r="K4287" s="16"/>
      <c r="L4287" s="16"/>
      <c r="M4287" s="16"/>
      <c r="N4287" s="16"/>
      <c r="O4287" s="17" t="str">
        <f>IFERROR(K4287/I4287,"")</f>
        <v/>
      </c>
      <c r="P4287" s="17" t="str">
        <f>IFERROR(L4287/J4287,"")</f>
        <v/>
      </c>
      <c r="Q4287" s="16"/>
      <c r="R4287" s="16"/>
      <c r="S4287" s="16"/>
      <c r="T4287" s="16"/>
      <c r="U4287" s="16"/>
      <c r="V4287" s="16"/>
      <c r="W4287" s="16"/>
      <c r="X4287" s="16"/>
      <c r="Y4287" s="16"/>
      <c r="Z4287" s="16"/>
      <c r="AA4287" s="16" t="str">
        <f>IF(COUNT(Q4287:Z4287)=0,"",SUM(Q4287:Q4287))</f>
        <v/>
      </c>
      <c r="AB4287" s="16" t="str">
        <f>IF(COUNT(Q4287:Z4287)=0,"",SUM(R4287:S4287))</f>
        <v/>
      </c>
      <c r="AC4287" s="16" t="str">
        <f>IF(COUNT(Q4287:Z4287)=0,"",SUM(T4287:V4287))</f>
        <v/>
      </c>
      <c r="AD4287" s="16" t="str">
        <f>IF(COUNT(Q4287:Z4287)=0,"",SUM(W4287:Y4287))</f>
        <v/>
      </c>
      <c r="AE4287" s="16" t="str">
        <f>IF(COUNT(Q4287:Z4287)=0,"",SUM(Z4287:Z4287))</f>
        <v/>
      </c>
      <c r="AF4287" s="16" t="str">
        <f>IF(COUNT(Q4287:Z4287)=0,"",SUM(Q4287:Z4287))</f>
        <v/>
      </c>
      <c r="AG4287" s="17" t="str">
        <f>IFERROR((AA4287+AB4287)/AF4287,"")</f>
        <v/>
      </c>
      <c r="AH4287" s="16"/>
    </row>
    <row r="4288" spans="1:34" x14ac:dyDescent="0.2">
      <c r="A4288" s="4" t="s">
        <v>21</v>
      </c>
      <c r="B4288" s="4" t="s">
        <v>131</v>
      </c>
      <c r="C4288" s="4" t="s">
        <v>955</v>
      </c>
      <c r="D4288" s="4" t="s">
        <v>794</v>
      </c>
      <c r="E4288" s="4" t="s">
        <v>537</v>
      </c>
      <c r="F4288" s="4" t="s">
        <v>4052</v>
      </c>
      <c r="G4288" s="4" t="s">
        <v>156</v>
      </c>
      <c r="H4288" s="4" t="s">
        <v>164</v>
      </c>
      <c r="I4288" s="16"/>
      <c r="J4288" s="16"/>
      <c r="K4288" s="16"/>
      <c r="L4288" s="16"/>
      <c r="M4288" s="16"/>
      <c r="N4288" s="16"/>
      <c r="O4288" s="17" t="str">
        <f>IFERROR(K4288/I4288,"")</f>
        <v/>
      </c>
      <c r="P4288" s="17" t="str">
        <f>IFERROR(L4288/J4288,"")</f>
        <v/>
      </c>
      <c r="Q4288" s="16"/>
      <c r="R4288" s="16"/>
      <c r="S4288" s="16"/>
      <c r="T4288" s="16"/>
      <c r="U4288" s="16"/>
      <c r="V4288" s="16"/>
      <c r="W4288" s="16"/>
      <c r="X4288" s="16"/>
      <c r="Y4288" s="16"/>
      <c r="Z4288" s="16"/>
      <c r="AA4288" s="16" t="str">
        <f>IF(COUNT(Q4288:Z4288)=0,"",SUM(Q4288:Q4288))</f>
        <v/>
      </c>
      <c r="AB4288" s="16" t="str">
        <f>IF(COUNT(Q4288:Z4288)=0,"",SUM(R4288:S4288))</f>
        <v/>
      </c>
      <c r="AC4288" s="16" t="str">
        <f>IF(COUNT(Q4288:Z4288)=0,"",SUM(T4288:V4288))</f>
        <v/>
      </c>
      <c r="AD4288" s="16" t="str">
        <f>IF(COUNT(Q4288:Z4288)=0,"",SUM(W4288:Y4288))</f>
        <v/>
      </c>
      <c r="AE4288" s="16" t="str">
        <f>IF(COUNT(Q4288:Z4288)=0,"",SUM(Z4288:Z4288))</f>
        <v/>
      </c>
      <c r="AF4288" s="16" t="str">
        <f>IF(COUNT(Q4288:Z4288)=0,"",SUM(Q4288:Z4288))</f>
        <v/>
      </c>
      <c r="AG4288" s="17" t="str">
        <f>IFERROR((AA4288+AB4288)/AF4288,"")</f>
        <v/>
      </c>
      <c r="AH4288" s="16"/>
    </row>
    <row r="4289" spans="1:34" x14ac:dyDescent="0.2">
      <c r="A4289" s="4" t="s">
        <v>21</v>
      </c>
      <c r="B4289" s="4" t="s">
        <v>131</v>
      </c>
      <c r="C4289" s="4" t="s">
        <v>955</v>
      </c>
      <c r="D4289" s="4" t="s">
        <v>794</v>
      </c>
      <c r="E4289" s="4" t="s">
        <v>537</v>
      </c>
      <c r="F4289" s="4" t="s">
        <v>4053</v>
      </c>
      <c r="G4289" s="4" t="s">
        <v>156</v>
      </c>
      <c r="H4289" s="4" t="s">
        <v>164</v>
      </c>
      <c r="I4289" s="16"/>
      <c r="J4289" s="16"/>
      <c r="K4289" s="16"/>
      <c r="L4289" s="16"/>
      <c r="M4289" s="16"/>
      <c r="N4289" s="16"/>
      <c r="O4289" s="17" t="str">
        <f>IFERROR(K4289/I4289,"")</f>
        <v/>
      </c>
      <c r="P4289" s="17" t="str">
        <f>IFERROR(L4289/J4289,"")</f>
        <v/>
      </c>
      <c r="Q4289" s="16"/>
      <c r="R4289" s="16"/>
      <c r="S4289" s="16"/>
      <c r="T4289" s="16"/>
      <c r="U4289" s="16"/>
      <c r="V4289" s="16"/>
      <c r="W4289" s="16"/>
      <c r="X4289" s="16"/>
      <c r="Y4289" s="16"/>
      <c r="Z4289" s="16"/>
      <c r="AA4289" s="16" t="str">
        <f>IF(COUNT(Q4289:Z4289)=0,"",SUM(Q4289:Q4289))</f>
        <v/>
      </c>
      <c r="AB4289" s="16" t="str">
        <f>IF(COUNT(Q4289:Z4289)=0,"",SUM(R4289:S4289))</f>
        <v/>
      </c>
      <c r="AC4289" s="16" t="str">
        <f>IF(COUNT(Q4289:Z4289)=0,"",SUM(T4289:V4289))</f>
        <v/>
      </c>
      <c r="AD4289" s="16" t="str">
        <f>IF(COUNT(Q4289:Z4289)=0,"",SUM(W4289:Y4289))</f>
        <v/>
      </c>
      <c r="AE4289" s="16" t="str">
        <f>IF(COUNT(Q4289:Z4289)=0,"",SUM(Z4289:Z4289))</f>
        <v/>
      </c>
      <c r="AF4289" s="16" t="str">
        <f>IF(COUNT(Q4289:Z4289)=0,"",SUM(Q4289:Z4289))</f>
        <v/>
      </c>
      <c r="AG4289" s="17" t="str">
        <f>IFERROR((AA4289+AB4289)/AF4289,"")</f>
        <v/>
      </c>
      <c r="AH4289" s="16"/>
    </row>
    <row r="4290" spans="1:34" x14ac:dyDescent="0.2">
      <c r="A4290" s="4" t="s">
        <v>21</v>
      </c>
      <c r="B4290" s="4" t="s">
        <v>131</v>
      </c>
      <c r="C4290" s="4" t="s">
        <v>955</v>
      </c>
      <c r="D4290" s="4" t="s">
        <v>794</v>
      </c>
      <c r="E4290" s="4" t="s">
        <v>537</v>
      </c>
      <c r="F4290" s="4" t="s">
        <v>4054</v>
      </c>
      <c r="G4290" s="4" t="s">
        <v>156</v>
      </c>
      <c r="H4290" s="4" t="s">
        <v>163</v>
      </c>
      <c r="I4290" s="16"/>
      <c r="J4290" s="16"/>
      <c r="K4290" s="16"/>
      <c r="L4290" s="16"/>
      <c r="M4290" s="16"/>
      <c r="N4290" s="16"/>
      <c r="O4290" s="17" t="str">
        <f>IFERROR(K4290/I4290,"")</f>
        <v/>
      </c>
      <c r="P4290" s="17" t="str">
        <f>IFERROR(L4290/J4290,"")</f>
        <v/>
      </c>
      <c r="Q4290" s="16"/>
      <c r="R4290" s="16"/>
      <c r="S4290" s="16"/>
      <c r="T4290" s="16"/>
      <c r="U4290" s="16"/>
      <c r="V4290" s="16"/>
      <c r="W4290" s="16"/>
      <c r="X4290" s="16"/>
      <c r="Y4290" s="16"/>
      <c r="Z4290" s="16"/>
      <c r="AA4290" s="16" t="str">
        <f>IF(COUNT(Q4290:Z4290)=0,"",SUM(Q4290:Q4290))</f>
        <v/>
      </c>
      <c r="AB4290" s="16" t="str">
        <f>IF(COUNT(Q4290:Z4290)=0,"",SUM(R4290:S4290))</f>
        <v/>
      </c>
      <c r="AC4290" s="16" t="str">
        <f>IF(COUNT(Q4290:Z4290)=0,"",SUM(T4290:V4290))</f>
        <v/>
      </c>
      <c r="AD4290" s="16" t="str">
        <f>IF(COUNT(Q4290:Z4290)=0,"",SUM(W4290:Y4290))</f>
        <v/>
      </c>
      <c r="AE4290" s="16" t="str">
        <f>IF(COUNT(Q4290:Z4290)=0,"",SUM(Z4290:Z4290))</f>
        <v/>
      </c>
      <c r="AF4290" s="16" t="str">
        <f>IF(COUNT(Q4290:Z4290)=0,"",SUM(Q4290:Z4290))</f>
        <v/>
      </c>
      <c r="AG4290" s="17" t="str">
        <f>IFERROR((AA4290+AB4290)/AF4290,"")</f>
        <v/>
      </c>
      <c r="AH4290" s="16"/>
    </row>
    <row r="4291" spans="1:34" x14ac:dyDescent="0.2">
      <c r="A4291" s="4" t="s">
        <v>21</v>
      </c>
      <c r="B4291" s="4" t="s">
        <v>131</v>
      </c>
      <c r="C4291" s="4" t="s">
        <v>955</v>
      </c>
      <c r="D4291" s="4" t="s">
        <v>799</v>
      </c>
      <c r="E4291" s="4" t="s">
        <v>800</v>
      </c>
      <c r="F4291" s="4" t="s">
        <v>4068</v>
      </c>
      <c r="G4291" s="4" t="s">
        <v>158</v>
      </c>
      <c r="H4291" s="4" t="s">
        <v>165</v>
      </c>
      <c r="I4291" s="16"/>
      <c r="J4291" s="16"/>
      <c r="K4291" s="16"/>
      <c r="L4291" s="16"/>
      <c r="M4291" s="16"/>
      <c r="N4291" s="16"/>
      <c r="O4291" s="17" t="str">
        <f>IFERROR(K4291/I4291,"")</f>
        <v/>
      </c>
      <c r="P4291" s="17" t="str">
        <f>IFERROR(L4291/J4291,"")</f>
        <v/>
      </c>
      <c r="Q4291" s="16"/>
      <c r="R4291" s="16"/>
      <c r="S4291" s="16"/>
      <c r="T4291" s="16"/>
      <c r="U4291" s="16"/>
      <c r="V4291" s="16"/>
      <c r="W4291" s="16"/>
      <c r="X4291" s="16"/>
      <c r="Y4291" s="16"/>
      <c r="Z4291" s="16"/>
      <c r="AA4291" s="16" t="str">
        <f>IF(COUNT(Q4291:Z4291)=0,"",SUM(Q4291:Q4291))</f>
        <v/>
      </c>
      <c r="AB4291" s="16" t="str">
        <f>IF(COUNT(Q4291:Z4291)=0,"",SUM(R4291:S4291))</f>
        <v/>
      </c>
      <c r="AC4291" s="16" t="str">
        <f>IF(COUNT(Q4291:Z4291)=0,"",SUM(T4291:V4291))</f>
        <v/>
      </c>
      <c r="AD4291" s="16" t="str">
        <f>IF(COUNT(Q4291:Z4291)=0,"",SUM(W4291:Y4291))</f>
        <v/>
      </c>
      <c r="AE4291" s="16" t="str">
        <f>IF(COUNT(Q4291:Z4291)=0,"",SUM(Z4291:Z4291))</f>
        <v/>
      </c>
      <c r="AF4291" s="16" t="str">
        <f>IF(COUNT(Q4291:Z4291)=0,"",SUM(Q4291:Z4291))</f>
        <v/>
      </c>
      <c r="AG4291" s="17" t="str">
        <f>IFERROR((AA4291+AB4291)/AF4291,"")</f>
        <v/>
      </c>
      <c r="AH4291" s="16"/>
    </row>
    <row r="4292" spans="1:34" x14ac:dyDescent="0.2">
      <c r="A4292" s="4" t="s">
        <v>21</v>
      </c>
      <c r="B4292" s="4" t="s">
        <v>131</v>
      </c>
      <c r="C4292" s="4" t="s">
        <v>955</v>
      </c>
      <c r="D4292" s="4" t="s">
        <v>799</v>
      </c>
      <c r="E4292" s="4" t="s">
        <v>800</v>
      </c>
      <c r="F4292" s="4" t="s">
        <v>4069</v>
      </c>
      <c r="G4292" s="4" t="s">
        <v>158</v>
      </c>
      <c r="H4292" s="4" t="s">
        <v>163</v>
      </c>
      <c r="I4292" s="16"/>
      <c r="J4292" s="16"/>
      <c r="K4292" s="16"/>
      <c r="L4292" s="16"/>
      <c r="M4292" s="16"/>
      <c r="N4292" s="16"/>
      <c r="O4292" s="17" t="str">
        <f>IFERROR(K4292/I4292,"")</f>
        <v/>
      </c>
      <c r="P4292" s="17" t="str">
        <f>IFERROR(L4292/J4292,"")</f>
        <v/>
      </c>
      <c r="Q4292" s="16"/>
      <c r="R4292" s="16"/>
      <c r="S4292" s="16"/>
      <c r="T4292" s="16"/>
      <c r="U4292" s="16"/>
      <c r="V4292" s="16"/>
      <c r="W4292" s="16"/>
      <c r="X4292" s="16"/>
      <c r="Y4292" s="16"/>
      <c r="Z4292" s="16"/>
      <c r="AA4292" s="16" t="str">
        <f>IF(COUNT(Q4292:Z4292)=0,"",SUM(Q4292:Q4292))</f>
        <v/>
      </c>
      <c r="AB4292" s="16" t="str">
        <f>IF(COUNT(Q4292:Z4292)=0,"",SUM(R4292:S4292))</f>
        <v/>
      </c>
      <c r="AC4292" s="16" t="str">
        <f>IF(COUNT(Q4292:Z4292)=0,"",SUM(T4292:V4292))</f>
        <v/>
      </c>
      <c r="AD4292" s="16" t="str">
        <f>IF(COUNT(Q4292:Z4292)=0,"",SUM(W4292:Y4292))</f>
        <v/>
      </c>
      <c r="AE4292" s="16" t="str">
        <f>IF(COUNT(Q4292:Z4292)=0,"",SUM(Z4292:Z4292))</f>
        <v/>
      </c>
      <c r="AF4292" s="16" t="str">
        <f>IF(COUNT(Q4292:Z4292)=0,"",SUM(Q4292:Z4292))</f>
        <v/>
      </c>
      <c r="AG4292" s="17" t="str">
        <f>IFERROR((AA4292+AB4292)/AF4292,"")</f>
        <v/>
      </c>
      <c r="AH4292" s="16"/>
    </row>
    <row r="4293" spans="1:34" x14ac:dyDescent="0.2">
      <c r="A4293" s="4" t="s">
        <v>21</v>
      </c>
      <c r="B4293" s="4" t="s">
        <v>131</v>
      </c>
      <c r="C4293" s="4" t="s">
        <v>955</v>
      </c>
      <c r="D4293" s="4" t="s">
        <v>799</v>
      </c>
      <c r="E4293" s="4" t="s">
        <v>800</v>
      </c>
      <c r="F4293" s="4" t="s">
        <v>4072</v>
      </c>
      <c r="G4293" s="4" t="s">
        <v>158</v>
      </c>
      <c r="H4293" s="4" t="s">
        <v>164</v>
      </c>
      <c r="I4293" s="16"/>
      <c r="J4293" s="16"/>
      <c r="K4293" s="16"/>
      <c r="L4293" s="16"/>
      <c r="M4293" s="16"/>
      <c r="N4293" s="16"/>
      <c r="O4293" s="17" t="str">
        <f>IFERROR(K4293/I4293,"")</f>
        <v/>
      </c>
      <c r="P4293" s="17" t="str">
        <f>IFERROR(L4293/J4293,"")</f>
        <v/>
      </c>
      <c r="Q4293" s="16"/>
      <c r="R4293" s="16"/>
      <c r="S4293" s="16"/>
      <c r="T4293" s="16"/>
      <c r="U4293" s="16"/>
      <c r="V4293" s="16"/>
      <c r="W4293" s="16"/>
      <c r="X4293" s="16"/>
      <c r="Y4293" s="16"/>
      <c r="Z4293" s="16"/>
      <c r="AA4293" s="16" t="str">
        <f>IF(COUNT(Q4293:Z4293)=0,"",SUM(Q4293:Q4293))</f>
        <v/>
      </c>
      <c r="AB4293" s="16" t="str">
        <f>IF(COUNT(Q4293:Z4293)=0,"",SUM(R4293:S4293))</f>
        <v/>
      </c>
      <c r="AC4293" s="16" t="str">
        <f>IF(COUNT(Q4293:Z4293)=0,"",SUM(T4293:V4293))</f>
        <v/>
      </c>
      <c r="AD4293" s="16" t="str">
        <f>IF(COUNT(Q4293:Z4293)=0,"",SUM(W4293:Y4293))</f>
        <v/>
      </c>
      <c r="AE4293" s="16" t="str">
        <f>IF(COUNT(Q4293:Z4293)=0,"",SUM(Z4293:Z4293))</f>
        <v/>
      </c>
      <c r="AF4293" s="16" t="str">
        <f>IF(COUNT(Q4293:Z4293)=0,"",SUM(Q4293:Z4293))</f>
        <v/>
      </c>
      <c r="AG4293" s="17" t="str">
        <f>IFERROR((AA4293+AB4293)/AF4293,"")</f>
        <v/>
      </c>
      <c r="AH4293" s="16"/>
    </row>
    <row r="4294" spans="1:34" x14ac:dyDescent="0.2">
      <c r="A4294" s="4" t="s">
        <v>21</v>
      </c>
      <c r="B4294" s="4" t="s">
        <v>131</v>
      </c>
      <c r="C4294" s="4" t="s">
        <v>955</v>
      </c>
      <c r="D4294" s="4" t="s">
        <v>799</v>
      </c>
      <c r="E4294" s="4" t="s">
        <v>800</v>
      </c>
      <c r="F4294" s="4" t="s">
        <v>4073</v>
      </c>
      <c r="G4294" s="4" t="s">
        <v>158</v>
      </c>
      <c r="H4294" s="4" t="s">
        <v>163</v>
      </c>
      <c r="I4294" s="16"/>
      <c r="J4294" s="16"/>
      <c r="K4294" s="16"/>
      <c r="L4294" s="16"/>
      <c r="M4294" s="16"/>
      <c r="N4294" s="16"/>
      <c r="O4294" s="17" t="str">
        <f>IFERROR(K4294/I4294,"")</f>
        <v/>
      </c>
      <c r="P4294" s="17" t="str">
        <f>IFERROR(L4294/J4294,"")</f>
        <v/>
      </c>
      <c r="Q4294" s="16"/>
      <c r="R4294" s="16"/>
      <c r="S4294" s="16"/>
      <c r="T4294" s="16"/>
      <c r="U4294" s="16"/>
      <c r="V4294" s="16"/>
      <c r="W4294" s="16"/>
      <c r="X4294" s="16"/>
      <c r="Y4294" s="16"/>
      <c r="Z4294" s="16"/>
      <c r="AA4294" s="16" t="str">
        <f>IF(COUNT(Q4294:Z4294)=0,"",SUM(Q4294:Q4294))</f>
        <v/>
      </c>
      <c r="AB4294" s="16" t="str">
        <f>IF(COUNT(Q4294:Z4294)=0,"",SUM(R4294:S4294))</f>
        <v/>
      </c>
      <c r="AC4294" s="16" t="str">
        <f>IF(COUNT(Q4294:Z4294)=0,"",SUM(T4294:V4294))</f>
        <v/>
      </c>
      <c r="AD4294" s="16" t="str">
        <f>IF(COUNT(Q4294:Z4294)=0,"",SUM(W4294:Y4294))</f>
        <v/>
      </c>
      <c r="AE4294" s="16" t="str">
        <f>IF(COUNT(Q4294:Z4294)=0,"",SUM(Z4294:Z4294))</f>
        <v/>
      </c>
      <c r="AF4294" s="16" t="str">
        <f>IF(COUNT(Q4294:Z4294)=0,"",SUM(Q4294:Z4294))</f>
        <v/>
      </c>
      <c r="AG4294" s="17" t="str">
        <f>IFERROR((AA4294+AB4294)/AF4294,"")</f>
        <v/>
      </c>
      <c r="AH4294" s="16"/>
    </row>
    <row r="4295" spans="1:34" x14ac:dyDescent="0.2">
      <c r="A4295" s="4" t="s">
        <v>21</v>
      </c>
      <c r="B4295" s="4" t="s">
        <v>150</v>
      </c>
      <c r="C4295" s="4" t="s">
        <v>991</v>
      </c>
      <c r="D4295" s="4" t="s">
        <v>801</v>
      </c>
      <c r="E4295" s="4" t="s">
        <v>802</v>
      </c>
      <c r="F4295" s="4" t="s">
        <v>4074</v>
      </c>
      <c r="G4295" s="4" t="s">
        <v>157</v>
      </c>
      <c r="H4295" s="4" t="s">
        <v>165</v>
      </c>
      <c r="I4295" s="16">
        <v>98</v>
      </c>
      <c r="J4295" s="16">
        <v>2790</v>
      </c>
      <c r="K4295" s="16">
        <v>24</v>
      </c>
      <c r="L4295" s="16">
        <v>292</v>
      </c>
      <c r="M4295" s="16">
        <v>0</v>
      </c>
      <c r="N4295" s="16">
        <v>0</v>
      </c>
      <c r="O4295" s="17">
        <f>IFERROR(K4295/I4295,"")</f>
        <v>0.24489795918367346</v>
      </c>
      <c r="P4295" s="17">
        <f>IFERROR(L4295/J4295,"")</f>
        <v>0.10465949820788531</v>
      </c>
      <c r="Q4295" s="16"/>
      <c r="R4295" s="16">
        <v>0</v>
      </c>
      <c r="S4295" s="16">
        <v>0</v>
      </c>
      <c r="T4295" s="16">
        <v>0</v>
      </c>
      <c r="U4295" s="16">
        <v>0</v>
      </c>
      <c r="V4295" s="16">
        <v>0</v>
      </c>
      <c r="W4295" s="16">
        <v>0</v>
      </c>
      <c r="X4295" s="16">
        <v>16</v>
      </c>
      <c r="Y4295" s="16">
        <v>0</v>
      </c>
      <c r="Z4295" s="16">
        <v>296</v>
      </c>
      <c r="AA4295" s="16">
        <f>IF(COUNT(Q4295:Z4295)=0,"",SUM(Q4295:Q4295))</f>
        <v>0</v>
      </c>
      <c r="AB4295" s="16">
        <f>IF(COUNT(Q4295:Z4295)=0,"",SUM(R4295:S4295))</f>
        <v>0</v>
      </c>
      <c r="AC4295" s="16">
        <f>IF(COUNT(Q4295:Z4295)=0,"",SUM(T4295:V4295))</f>
        <v>0</v>
      </c>
      <c r="AD4295" s="16">
        <f>IF(COUNT(Q4295:Z4295)=0,"",SUM(W4295:Y4295))</f>
        <v>16</v>
      </c>
      <c r="AE4295" s="16">
        <f>IF(COUNT(Q4295:Z4295)=0,"",SUM(Z4295:Z4295))</f>
        <v>296</v>
      </c>
      <c r="AF4295" s="16">
        <f>IF(COUNT(Q4295:Z4295)=0,"",SUM(Q4295:Z4295))</f>
        <v>312</v>
      </c>
      <c r="AG4295" s="17">
        <f>IFERROR((AA4295+AB4295)/AF4295,"")</f>
        <v>0</v>
      </c>
      <c r="AH4295" s="16"/>
    </row>
    <row r="4296" spans="1:34" x14ac:dyDescent="0.2">
      <c r="A4296" s="4" t="s">
        <v>21</v>
      </c>
      <c r="B4296" s="4" t="s">
        <v>150</v>
      </c>
      <c r="C4296" s="4" t="s">
        <v>991</v>
      </c>
      <c r="D4296" s="4" t="s">
        <v>801</v>
      </c>
      <c r="E4296" s="4" t="s">
        <v>802</v>
      </c>
      <c r="F4296" s="4" t="s">
        <v>4075</v>
      </c>
      <c r="G4296" s="4" t="s">
        <v>157</v>
      </c>
      <c r="H4296" s="4" t="s">
        <v>163</v>
      </c>
      <c r="I4296" s="16">
        <v>112</v>
      </c>
      <c r="J4296" s="16">
        <v>6382</v>
      </c>
      <c r="K4296" s="16">
        <v>100</v>
      </c>
      <c r="L4296" s="16">
        <v>622</v>
      </c>
      <c r="M4296" s="16"/>
      <c r="N4296" s="16">
        <v>0</v>
      </c>
      <c r="O4296" s="17">
        <f>IFERROR(K4296/I4296,"")</f>
        <v>0.8928571428571429</v>
      </c>
      <c r="P4296" s="17">
        <f>IFERROR(L4296/J4296,"")</f>
        <v>9.7461610780319646E-2</v>
      </c>
      <c r="Q4296" s="16"/>
      <c r="R4296" s="16">
        <v>0</v>
      </c>
      <c r="S4296" s="16">
        <v>0</v>
      </c>
      <c r="T4296" s="16"/>
      <c r="U4296" s="16">
        <v>0</v>
      </c>
      <c r="V4296" s="16">
        <v>0</v>
      </c>
      <c r="W4296" s="16">
        <v>0</v>
      </c>
      <c r="X4296" s="16"/>
      <c r="Y4296" s="16">
        <v>0</v>
      </c>
      <c r="Z4296" s="16">
        <v>706</v>
      </c>
      <c r="AA4296" s="16">
        <f>IF(COUNT(Q4296:Z4296)=0,"",SUM(Q4296:Q4296))</f>
        <v>0</v>
      </c>
      <c r="AB4296" s="16">
        <f>IF(COUNT(Q4296:Z4296)=0,"",SUM(R4296:S4296))</f>
        <v>0</v>
      </c>
      <c r="AC4296" s="16">
        <f>IF(COUNT(Q4296:Z4296)=0,"",SUM(T4296:V4296))</f>
        <v>0</v>
      </c>
      <c r="AD4296" s="16">
        <f>IF(COUNT(Q4296:Z4296)=0,"",SUM(W4296:Y4296))</f>
        <v>0</v>
      </c>
      <c r="AE4296" s="16">
        <f>IF(COUNT(Q4296:Z4296)=0,"",SUM(Z4296:Z4296))</f>
        <v>706</v>
      </c>
      <c r="AF4296" s="16">
        <f>IF(COUNT(Q4296:Z4296)=0,"",SUM(Q4296:Z4296))</f>
        <v>706</v>
      </c>
      <c r="AG4296" s="17">
        <f>IFERROR((AA4296+AB4296)/AF4296,"")</f>
        <v>0</v>
      </c>
      <c r="AH4296" s="16">
        <v>17</v>
      </c>
    </row>
    <row r="4297" spans="1:34" x14ac:dyDescent="0.2">
      <c r="A4297" s="4" t="s">
        <v>21</v>
      </c>
      <c r="B4297" s="4" t="s">
        <v>150</v>
      </c>
      <c r="C4297" s="4" t="s">
        <v>991</v>
      </c>
      <c r="D4297" s="4" t="s">
        <v>450</v>
      </c>
      <c r="E4297" s="4" t="s">
        <v>451</v>
      </c>
      <c r="F4297" s="4" t="s">
        <v>4077</v>
      </c>
      <c r="G4297" s="4" t="s">
        <v>157</v>
      </c>
      <c r="H4297" s="4" t="s">
        <v>165</v>
      </c>
      <c r="I4297" s="16"/>
      <c r="J4297" s="16">
        <v>47</v>
      </c>
      <c r="K4297" s="16"/>
      <c r="L4297" s="16"/>
      <c r="M4297" s="16">
        <v>0</v>
      </c>
      <c r="N4297" s="16">
        <v>0</v>
      </c>
      <c r="O4297" s="17" t="str">
        <f>IFERROR(K4297/I4297,"")</f>
        <v/>
      </c>
      <c r="P4297" s="17">
        <f>IFERROR(L4297/J4297,"")</f>
        <v>0</v>
      </c>
      <c r="Q4297" s="16"/>
      <c r="R4297" s="16">
        <v>0</v>
      </c>
      <c r="S4297" s="16">
        <v>0</v>
      </c>
      <c r="T4297" s="16">
        <v>0</v>
      </c>
      <c r="U4297" s="16">
        <v>0</v>
      </c>
      <c r="V4297" s="16">
        <v>0</v>
      </c>
      <c r="W4297" s="16">
        <v>0</v>
      </c>
      <c r="X4297" s="16">
        <v>0</v>
      </c>
      <c r="Y4297" s="16">
        <v>0</v>
      </c>
      <c r="Z4297" s="16"/>
      <c r="AA4297" s="16">
        <f>IF(COUNT(Q4297:Z4297)=0,"",SUM(Q4297:Q4297))</f>
        <v>0</v>
      </c>
      <c r="AB4297" s="16">
        <f>IF(COUNT(Q4297:Z4297)=0,"",SUM(R4297:S4297))</f>
        <v>0</v>
      </c>
      <c r="AC4297" s="16">
        <f>IF(COUNT(Q4297:Z4297)=0,"",SUM(T4297:V4297))</f>
        <v>0</v>
      </c>
      <c r="AD4297" s="16">
        <f>IF(COUNT(Q4297:Z4297)=0,"",SUM(W4297:Y4297))</f>
        <v>0</v>
      </c>
      <c r="AE4297" s="16">
        <f>IF(COUNT(Q4297:Z4297)=0,"",SUM(Z4297:Z4297))</f>
        <v>0</v>
      </c>
      <c r="AF4297" s="16">
        <f>IF(COUNT(Q4297:Z4297)=0,"",SUM(Q4297:Z4297))</f>
        <v>0</v>
      </c>
      <c r="AG4297" s="17" t="str">
        <f>IFERROR((AA4297+AB4297)/AF4297,"")</f>
        <v/>
      </c>
      <c r="AH4297" s="16">
        <v>355</v>
      </c>
    </row>
    <row r="4298" spans="1:34" x14ac:dyDescent="0.2">
      <c r="A4298" s="4" t="s">
        <v>21</v>
      </c>
      <c r="B4298" s="4" t="s">
        <v>150</v>
      </c>
      <c r="C4298" s="4" t="s">
        <v>991</v>
      </c>
      <c r="D4298" s="4" t="s">
        <v>450</v>
      </c>
      <c r="E4298" s="4" t="s">
        <v>451</v>
      </c>
      <c r="F4298" s="4" t="s">
        <v>4080</v>
      </c>
      <c r="G4298" s="4" t="s">
        <v>157</v>
      </c>
      <c r="H4298" s="4" t="s">
        <v>163</v>
      </c>
      <c r="I4298" s="16">
        <v>39</v>
      </c>
      <c r="J4298" s="16">
        <v>57</v>
      </c>
      <c r="K4298" s="16"/>
      <c r="L4298" s="16"/>
      <c r="M4298" s="16">
        <v>0</v>
      </c>
      <c r="N4298" s="16">
        <v>0</v>
      </c>
      <c r="O4298" s="17">
        <f>IFERROR(K4298/I4298,"")</f>
        <v>0</v>
      </c>
      <c r="P4298" s="17">
        <f>IFERROR(L4298/J4298,"")</f>
        <v>0</v>
      </c>
      <c r="Q4298" s="16"/>
      <c r="R4298" s="16">
        <v>0</v>
      </c>
      <c r="S4298" s="16">
        <v>0</v>
      </c>
      <c r="T4298" s="16"/>
      <c r="U4298" s="16">
        <v>0</v>
      </c>
      <c r="V4298" s="16">
        <v>0</v>
      </c>
      <c r="W4298" s="16">
        <v>0</v>
      </c>
      <c r="X4298" s="16">
        <v>0</v>
      </c>
      <c r="Y4298" s="16">
        <v>0</v>
      </c>
      <c r="Z4298" s="16"/>
      <c r="AA4298" s="16">
        <f>IF(COUNT(Q4298:Z4298)=0,"",SUM(Q4298:Q4298))</f>
        <v>0</v>
      </c>
      <c r="AB4298" s="16">
        <f>IF(COUNT(Q4298:Z4298)=0,"",SUM(R4298:S4298))</f>
        <v>0</v>
      </c>
      <c r="AC4298" s="16">
        <f>IF(COUNT(Q4298:Z4298)=0,"",SUM(T4298:V4298))</f>
        <v>0</v>
      </c>
      <c r="AD4298" s="16">
        <f>IF(COUNT(Q4298:Z4298)=0,"",SUM(W4298:Y4298))</f>
        <v>0</v>
      </c>
      <c r="AE4298" s="16">
        <f>IF(COUNT(Q4298:Z4298)=0,"",SUM(Z4298:Z4298))</f>
        <v>0</v>
      </c>
      <c r="AF4298" s="16">
        <f>IF(COUNT(Q4298:Z4298)=0,"",SUM(Q4298:Z4298))</f>
        <v>0</v>
      </c>
      <c r="AG4298" s="17" t="str">
        <f>IFERROR((AA4298+AB4298)/AF4298,"")</f>
        <v/>
      </c>
      <c r="AH4298" s="16">
        <v>527</v>
      </c>
    </row>
    <row r="4299" spans="1:34" x14ac:dyDescent="0.2">
      <c r="A4299" s="4" t="s">
        <v>21</v>
      </c>
      <c r="B4299" s="4" t="s">
        <v>150</v>
      </c>
      <c r="C4299" s="4" t="s">
        <v>991</v>
      </c>
      <c r="D4299" s="4" t="s">
        <v>450</v>
      </c>
      <c r="E4299" s="4" t="s">
        <v>451</v>
      </c>
      <c r="F4299" s="4" t="s">
        <v>4085</v>
      </c>
      <c r="G4299" s="4" t="s">
        <v>157</v>
      </c>
      <c r="H4299" s="4" t="s">
        <v>163</v>
      </c>
      <c r="I4299" s="16">
        <v>12</v>
      </c>
      <c r="J4299" s="16">
        <v>40</v>
      </c>
      <c r="K4299" s="16"/>
      <c r="L4299" s="16"/>
      <c r="M4299" s="16">
        <v>0</v>
      </c>
      <c r="N4299" s="16"/>
      <c r="O4299" s="17">
        <f>IFERROR(K4299/I4299,"")</f>
        <v>0</v>
      </c>
      <c r="P4299" s="17">
        <f>IFERROR(L4299/J4299,"")</f>
        <v>0</v>
      </c>
      <c r="Q4299" s="16"/>
      <c r="R4299" s="16">
        <v>0</v>
      </c>
      <c r="S4299" s="16">
        <v>0</v>
      </c>
      <c r="T4299" s="16"/>
      <c r="U4299" s="16">
        <v>0</v>
      </c>
      <c r="V4299" s="16">
        <v>0</v>
      </c>
      <c r="W4299" s="16">
        <v>0</v>
      </c>
      <c r="X4299" s="16">
        <v>0</v>
      </c>
      <c r="Y4299" s="16">
        <v>0</v>
      </c>
      <c r="Z4299" s="16"/>
      <c r="AA4299" s="16">
        <f>IF(COUNT(Q4299:Z4299)=0,"",SUM(Q4299:Q4299))</f>
        <v>0</v>
      </c>
      <c r="AB4299" s="16">
        <f>IF(COUNT(Q4299:Z4299)=0,"",SUM(R4299:S4299))</f>
        <v>0</v>
      </c>
      <c r="AC4299" s="16">
        <f>IF(COUNT(Q4299:Z4299)=0,"",SUM(T4299:V4299))</f>
        <v>0</v>
      </c>
      <c r="AD4299" s="16">
        <f>IF(COUNT(Q4299:Z4299)=0,"",SUM(W4299:Y4299))</f>
        <v>0</v>
      </c>
      <c r="AE4299" s="16">
        <f>IF(COUNT(Q4299:Z4299)=0,"",SUM(Z4299:Z4299))</f>
        <v>0</v>
      </c>
      <c r="AF4299" s="16">
        <f>IF(COUNT(Q4299:Z4299)=0,"",SUM(Q4299:Z4299))</f>
        <v>0</v>
      </c>
      <c r="AG4299" s="17" t="str">
        <f>IFERROR((AA4299+AB4299)/AF4299,"")</f>
        <v/>
      </c>
      <c r="AH4299" s="16">
        <v>213</v>
      </c>
    </row>
    <row r="4300" spans="1:34" x14ac:dyDescent="0.2">
      <c r="A4300" s="4" t="s">
        <v>21</v>
      </c>
      <c r="B4300" s="4" t="s">
        <v>150</v>
      </c>
      <c r="C4300" s="4" t="s">
        <v>991</v>
      </c>
      <c r="D4300" s="4" t="s">
        <v>804</v>
      </c>
      <c r="E4300" s="4" t="s">
        <v>531</v>
      </c>
      <c r="F4300" s="4" t="s">
        <v>4086</v>
      </c>
      <c r="G4300" s="4" t="s">
        <v>157</v>
      </c>
      <c r="H4300" s="4" t="s">
        <v>164</v>
      </c>
      <c r="I4300" s="16"/>
      <c r="J4300" s="16"/>
      <c r="K4300" s="16"/>
      <c r="L4300" s="16"/>
      <c r="M4300" s="16"/>
      <c r="N4300" s="16"/>
      <c r="O4300" s="17" t="str">
        <f>IFERROR(K4300/I4300,"")</f>
        <v/>
      </c>
      <c r="P4300" s="17" t="str">
        <f>IFERROR(L4300/J4300,"")</f>
        <v/>
      </c>
      <c r="Q4300" s="16"/>
      <c r="R4300" s="16"/>
      <c r="S4300" s="16"/>
      <c r="T4300" s="16"/>
      <c r="U4300" s="16"/>
      <c r="V4300" s="16"/>
      <c r="W4300" s="16"/>
      <c r="X4300" s="16"/>
      <c r="Y4300" s="16"/>
      <c r="Z4300" s="16"/>
      <c r="AA4300" s="16" t="str">
        <f>IF(COUNT(Q4300:Z4300)=0,"",SUM(Q4300:Q4300))</f>
        <v/>
      </c>
      <c r="AB4300" s="16" t="str">
        <f>IF(COUNT(Q4300:Z4300)=0,"",SUM(R4300:S4300))</f>
        <v/>
      </c>
      <c r="AC4300" s="16" t="str">
        <f>IF(COUNT(Q4300:Z4300)=0,"",SUM(T4300:V4300))</f>
        <v/>
      </c>
      <c r="AD4300" s="16" t="str">
        <f>IF(COUNT(Q4300:Z4300)=0,"",SUM(W4300:Y4300))</f>
        <v/>
      </c>
      <c r="AE4300" s="16" t="str">
        <f>IF(COUNT(Q4300:Z4300)=0,"",SUM(Z4300:Z4300))</f>
        <v/>
      </c>
      <c r="AF4300" s="16" t="str">
        <f>IF(COUNT(Q4300:Z4300)=0,"",SUM(Q4300:Z4300))</f>
        <v/>
      </c>
      <c r="AG4300" s="17" t="str">
        <f>IFERROR((AA4300+AB4300)/AF4300,"")</f>
        <v/>
      </c>
      <c r="AH4300" s="16"/>
    </row>
    <row r="4301" spans="1:34" x14ac:dyDescent="0.2">
      <c r="A4301" s="4" t="s">
        <v>21</v>
      </c>
      <c r="B4301" s="4" t="s">
        <v>150</v>
      </c>
      <c r="C4301" s="4" t="s">
        <v>991</v>
      </c>
      <c r="D4301" s="4" t="s">
        <v>804</v>
      </c>
      <c r="E4301" s="4" t="s">
        <v>531</v>
      </c>
      <c r="F4301" s="4" t="s">
        <v>4087</v>
      </c>
      <c r="G4301" s="4" t="s">
        <v>157</v>
      </c>
      <c r="H4301" s="4" t="s">
        <v>163</v>
      </c>
      <c r="I4301" s="16"/>
      <c r="J4301" s="16"/>
      <c r="K4301" s="16"/>
      <c r="L4301" s="16"/>
      <c r="M4301" s="16"/>
      <c r="N4301" s="16"/>
      <c r="O4301" s="17" t="str">
        <f>IFERROR(K4301/I4301,"")</f>
        <v/>
      </c>
      <c r="P4301" s="17" t="str">
        <f>IFERROR(L4301/J4301,"")</f>
        <v/>
      </c>
      <c r="Q4301" s="16"/>
      <c r="R4301" s="16"/>
      <c r="S4301" s="16"/>
      <c r="T4301" s="16"/>
      <c r="U4301" s="16"/>
      <c r="V4301" s="16"/>
      <c r="W4301" s="16"/>
      <c r="X4301" s="16"/>
      <c r="Y4301" s="16"/>
      <c r="Z4301" s="16"/>
      <c r="AA4301" s="16" t="str">
        <f>IF(COUNT(Q4301:Z4301)=0,"",SUM(Q4301:Q4301))</f>
        <v/>
      </c>
      <c r="AB4301" s="16" t="str">
        <f>IF(COUNT(Q4301:Z4301)=0,"",SUM(R4301:S4301))</f>
        <v/>
      </c>
      <c r="AC4301" s="16" t="str">
        <f>IF(COUNT(Q4301:Z4301)=0,"",SUM(T4301:V4301))</f>
        <v/>
      </c>
      <c r="AD4301" s="16" t="str">
        <f>IF(COUNT(Q4301:Z4301)=0,"",SUM(W4301:Y4301))</f>
        <v/>
      </c>
      <c r="AE4301" s="16" t="str">
        <f>IF(COUNT(Q4301:Z4301)=0,"",SUM(Z4301:Z4301))</f>
        <v/>
      </c>
      <c r="AF4301" s="16" t="str">
        <f>IF(COUNT(Q4301:Z4301)=0,"",SUM(Q4301:Z4301))</f>
        <v/>
      </c>
      <c r="AG4301" s="17" t="str">
        <f>IFERROR((AA4301+AB4301)/AF4301,"")</f>
        <v/>
      </c>
      <c r="AH4301" s="16"/>
    </row>
    <row r="4302" spans="1:34" x14ac:dyDescent="0.2">
      <c r="A4302" s="4" t="s">
        <v>21</v>
      </c>
      <c r="B4302" s="4" t="s">
        <v>150</v>
      </c>
      <c r="C4302" s="4" t="s">
        <v>991</v>
      </c>
      <c r="D4302" s="4" t="s">
        <v>804</v>
      </c>
      <c r="E4302" s="4" t="s">
        <v>531</v>
      </c>
      <c r="F4302" s="4" t="s">
        <v>4088</v>
      </c>
      <c r="G4302" s="4" t="s">
        <v>157</v>
      </c>
      <c r="H4302" s="4" t="s">
        <v>165</v>
      </c>
      <c r="I4302" s="16"/>
      <c r="J4302" s="16"/>
      <c r="K4302" s="16"/>
      <c r="L4302" s="16"/>
      <c r="M4302" s="16"/>
      <c r="N4302" s="16"/>
      <c r="O4302" s="17" t="str">
        <f>IFERROR(K4302/I4302,"")</f>
        <v/>
      </c>
      <c r="P4302" s="17" t="str">
        <f>IFERROR(L4302/J4302,"")</f>
        <v/>
      </c>
      <c r="Q4302" s="16"/>
      <c r="R4302" s="16"/>
      <c r="S4302" s="16"/>
      <c r="T4302" s="16"/>
      <c r="U4302" s="16"/>
      <c r="V4302" s="16"/>
      <c r="W4302" s="16"/>
      <c r="X4302" s="16"/>
      <c r="Y4302" s="16"/>
      <c r="Z4302" s="16"/>
      <c r="AA4302" s="16" t="str">
        <f>IF(COUNT(Q4302:Z4302)=0,"",SUM(Q4302:Q4302))</f>
        <v/>
      </c>
      <c r="AB4302" s="16" t="str">
        <f>IF(COUNT(Q4302:Z4302)=0,"",SUM(R4302:S4302))</f>
        <v/>
      </c>
      <c r="AC4302" s="16" t="str">
        <f>IF(COUNT(Q4302:Z4302)=0,"",SUM(T4302:V4302))</f>
        <v/>
      </c>
      <c r="AD4302" s="16" t="str">
        <f>IF(COUNT(Q4302:Z4302)=0,"",SUM(W4302:Y4302))</f>
        <v/>
      </c>
      <c r="AE4302" s="16" t="str">
        <f>IF(COUNT(Q4302:Z4302)=0,"",SUM(Z4302:Z4302))</f>
        <v/>
      </c>
      <c r="AF4302" s="16" t="str">
        <f>IF(COUNT(Q4302:Z4302)=0,"",SUM(Q4302:Z4302))</f>
        <v/>
      </c>
      <c r="AG4302" s="17" t="str">
        <f>IFERROR((AA4302+AB4302)/AF4302,"")</f>
        <v/>
      </c>
      <c r="AH4302" s="16"/>
    </row>
    <row r="4303" spans="1:34" x14ac:dyDescent="0.2">
      <c r="A4303" s="4" t="s">
        <v>21</v>
      </c>
      <c r="B4303" s="4" t="s">
        <v>150</v>
      </c>
      <c r="C4303" s="4" t="s">
        <v>991</v>
      </c>
      <c r="D4303" s="4" t="s">
        <v>804</v>
      </c>
      <c r="E4303" s="4" t="s">
        <v>531</v>
      </c>
      <c r="F4303" s="4" t="s">
        <v>4089</v>
      </c>
      <c r="G4303" s="4" t="s">
        <v>157</v>
      </c>
      <c r="H4303" s="4" t="s">
        <v>164</v>
      </c>
      <c r="I4303" s="16"/>
      <c r="J4303" s="16"/>
      <c r="K4303" s="16"/>
      <c r="L4303" s="16"/>
      <c r="M4303" s="16"/>
      <c r="N4303" s="16"/>
      <c r="O4303" s="17" t="str">
        <f>IFERROR(K4303/I4303,"")</f>
        <v/>
      </c>
      <c r="P4303" s="17" t="str">
        <f>IFERROR(L4303/J4303,"")</f>
        <v/>
      </c>
      <c r="Q4303" s="16"/>
      <c r="R4303" s="16"/>
      <c r="S4303" s="16"/>
      <c r="T4303" s="16"/>
      <c r="U4303" s="16"/>
      <c r="V4303" s="16"/>
      <c r="W4303" s="16"/>
      <c r="X4303" s="16"/>
      <c r="Y4303" s="16"/>
      <c r="Z4303" s="16"/>
      <c r="AA4303" s="16" t="str">
        <f>IF(COUNT(Q4303:Z4303)=0,"",SUM(Q4303:Q4303))</f>
        <v/>
      </c>
      <c r="AB4303" s="16" t="str">
        <f>IF(COUNT(Q4303:Z4303)=0,"",SUM(R4303:S4303))</f>
        <v/>
      </c>
      <c r="AC4303" s="16" t="str">
        <f>IF(COUNT(Q4303:Z4303)=0,"",SUM(T4303:V4303))</f>
        <v/>
      </c>
      <c r="AD4303" s="16" t="str">
        <f>IF(COUNT(Q4303:Z4303)=0,"",SUM(W4303:Y4303))</f>
        <v/>
      </c>
      <c r="AE4303" s="16" t="str">
        <f>IF(COUNT(Q4303:Z4303)=0,"",SUM(Z4303:Z4303))</f>
        <v/>
      </c>
      <c r="AF4303" s="16" t="str">
        <f>IF(COUNT(Q4303:Z4303)=0,"",SUM(Q4303:Z4303))</f>
        <v/>
      </c>
      <c r="AG4303" s="17" t="str">
        <f>IFERROR((AA4303+AB4303)/AF4303,"")</f>
        <v/>
      </c>
      <c r="AH4303" s="16"/>
    </row>
    <row r="4304" spans="1:34" x14ac:dyDescent="0.2">
      <c r="A4304" s="4" t="s">
        <v>21</v>
      </c>
      <c r="B4304" s="4" t="s">
        <v>150</v>
      </c>
      <c r="C4304" s="4" t="s">
        <v>991</v>
      </c>
      <c r="D4304" s="4" t="s">
        <v>804</v>
      </c>
      <c r="E4304" s="4" t="s">
        <v>531</v>
      </c>
      <c r="F4304" s="4" t="s">
        <v>4090</v>
      </c>
      <c r="G4304" s="4" t="s">
        <v>157</v>
      </c>
      <c r="H4304" s="4" t="s">
        <v>163</v>
      </c>
      <c r="I4304" s="16"/>
      <c r="J4304" s="16"/>
      <c r="K4304" s="16"/>
      <c r="L4304" s="16"/>
      <c r="M4304" s="16"/>
      <c r="N4304" s="16"/>
      <c r="O4304" s="17" t="str">
        <f>IFERROR(K4304/I4304,"")</f>
        <v/>
      </c>
      <c r="P4304" s="17" t="str">
        <f>IFERROR(L4304/J4304,"")</f>
        <v/>
      </c>
      <c r="Q4304" s="16"/>
      <c r="R4304" s="16"/>
      <c r="S4304" s="16"/>
      <c r="T4304" s="16"/>
      <c r="U4304" s="16"/>
      <c r="V4304" s="16"/>
      <c r="W4304" s="16"/>
      <c r="X4304" s="16"/>
      <c r="Y4304" s="16"/>
      <c r="Z4304" s="16"/>
      <c r="AA4304" s="16" t="str">
        <f>IF(COUNT(Q4304:Z4304)=0,"",SUM(Q4304:Q4304))</f>
        <v/>
      </c>
      <c r="AB4304" s="16" t="str">
        <f>IF(COUNT(Q4304:Z4304)=0,"",SUM(R4304:S4304))</f>
        <v/>
      </c>
      <c r="AC4304" s="16" t="str">
        <f>IF(COUNT(Q4304:Z4304)=0,"",SUM(T4304:V4304))</f>
        <v/>
      </c>
      <c r="AD4304" s="16" t="str">
        <f>IF(COUNT(Q4304:Z4304)=0,"",SUM(W4304:Y4304))</f>
        <v/>
      </c>
      <c r="AE4304" s="16" t="str">
        <f>IF(COUNT(Q4304:Z4304)=0,"",SUM(Z4304:Z4304))</f>
        <v/>
      </c>
      <c r="AF4304" s="16" t="str">
        <f>IF(COUNT(Q4304:Z4304)=0,"",SUM(Q4304:Z4304))</f>
        <v/>
      </c>
      <c r="AG4304" s="17" t="str">
        <f>IFERROR((AA4304+AB4304)/AF4304,"")</f>
        <v/>
      </c>
      <c r="AH4304" s="16"/>
    </row>
    <row r="4305" spans="1:34" x14ac:dyDescent="0.2">
      <c r="A4305" s="4" t="s">
        <v>21</v>
      </c>
      <c r="B4305" s="4" t="s">
        <v>150</v>
      </c>
      <c r="C4305" s="4" t="s">
        <v>991</v>
      </c>
      <c r="D4305" s="4" t="s">
        <v>804</v>
      </c>
      <c r="E4305" s="4" t="s">
        <v>531</v>
      </c>
      <c r="F4305" s="4" t="s">
        <v>4091</v>
      </c>
      <c r="G4305" s="4" t="s">
        <v>157</v>
      </c>
      <c r="H4305" s="4" t="s">
        <v>164</v>
      </c>
      <c r="I4305" s="16"/>
      <c r="J4305" s="16"/>
      <c r="K4305" s="16"/>
      <c r="L4305" s="16"/>
      <c r="M4305" s="16"/>
      <c r="N4305" s="16"/>
      <c r="O4305" s="17" t="str">
        <f>IFERROR(K4305/I4305,"")</f>
        <v/>
      </c>
      <c r="P4305" s="17" t="str">
        <f>IFERROR(L4305/J4305,"")</f>
        <v/>
      </c>
      <c r="Q4305" s="16"/>
      <c r="R4305" s="16"/>
      <c r="S4305" s="16"/>
      <c r="T4305" s="16"/>
      <c r="U4305" s="16"/>
      <c r="V4305" s="16"/>
      <c r="W4305" s="16"/>
      <c r="X4305" s="16"/>
      <c r="Y4305" s="16"/>
      <c r="Z4305" s="16"/>
      <c r="AA4305" s="16" t="str">
        <f>IF(COUNT(Q4305:Z4305)=0,"",SUM(Q4305:Q4305))</f>
        <v/>
      </c>
      <c r="AB4305" s="16" t="str">
        <f>IF(COUNT(Q4305:Z4305)=0,"",SUM(R4305:S4305))</f>
        <v/>
      </c>
      <c r="AC4305" s="16" t="str">
        <f>IF(COUNT(Q4305:Z4305)=0,"",SUM(T4305:V4305))</f>
        <v/>
      </c>
      <c r="AD4305" s="16" t="str">
        <f>IF(COUNT(Q4305:Z4305)=0,"",SUM(W4305:Y4305))</f>
        <v/>
      </c>
      <c r="AE4305" s="16" t="str">
        <f>IF(COUNT(Q4305:Z4305)=0,"",SUM(Z4305:Z4305))</f>
        <v/>
      </c>
      <c r="AF4305" s="16" t="str">
        <f>IF(COUNT(Q4305:Z4305)=0,"",SUM(Q4305:Z4305))</f>
        <v/>
      </c>
      <c r="AG4305" s="17" t="str">
        <f>IFERROR((AA4305+AB4305)/AF4305,"")</f>
        <v/>
      </c>
      <c r="AH4305" s="16"/>
    </row>
    <row r="4306" spans="1:34" x14ac:dyDescent="0.2">
      <c r="A4306" s="4" t="s">
        <v>21</v>
      </c>
      <c r="B4306" s="4" t="s">
        <v>150</v>
      </c>
      <c r="C4306" s="4" t="s">
        <v>991</v>
      </c>
      <c r="D4306" s="4" t="s">
        <v>804</v>
      </c>
      <c r="E4306" s="4" t="s">
        <v>531</v>
      </c>
      <c r="F4306" s="4" t="s">
        <v>4092</v>
      </c>
      <c r="G4306" s="4" t="s">
        <v>157</v>
      </c>
      <c r="H4306" s="4" t="s">
        <v>164</v>
      </c>
      <c r="I4306" s="16"/>
      <c r="J4306" s="16"/>
      <c r="K4306" s="16"/>
      <c r="L4306" s="16"/>
      <c r="M4306" s="16"/>
      <c r="N4306" s="16"/>
      <c r="O4306" s="17" t="str">
        <f>IFERROR(K4306/I4306,"")</f>
        <v/>
      </c>
      <c r="P4306" s="17" t="str">
        <f>IFERROR(L4306/J4306,"")</f>
        <v/>
      </c>
      <c r="Q4306" s="16"/>
      <c r="R4306" s="16"/>
      <c r="S4306" s="16"/>
      <c r="T4306" s="16"/>
      <c r="U4306" s="16"/>
      <c r="V4306" s="16"/>
      <c r="W4306" s="16"/>
      <c r="X4306" s="16"/>
      <c r="Y4306" s="16"/>
      <c r="Z4306" s="16"/>
      <c r="AA4306" s="16" t="str">
        <f>IF(COUNT(Q4306:Z4306)=0,"",SUM(Q4306:Q4306))</f>
        <v/>
      </c>
      <c r="AB4306" s="16" t="str">
        <f>IF(COUNT(Q4306:Z4306)=0,"",SUM(R4306:S4306))</f>
        <v/>
      </c>
      <c r="AC4306" s="16" t="str">
        <f>IF(COUNT(Q4306:Z4306)=0,"",SUM(T4306:V4306))</f>
        <v/>
      </c>
      <c r="AD4306" s="16" t="str">
        <f>IF(COUNT(Q4306:Z4306)=0,"",SUM(W4306:Y4306))</f>
        <v/>
      </c>
      <c r="AE4306" s="16" t="str">
        <f>IF(COUNT(Q4306:Z4306)=0,"",SUM(Z4306:Z4306))</f>
        <v/>
      </c>
      <c r="AF4306" s="16" t="str">
        <f>IF(COUNT(Q4306:Z4306)=0,"",SUM(Q4306:Z4306))</f>
        <v/>
      </c>
      <c r="AG4306" s="17" t="str">
        <f>IFERROR((AA4306+AB4306)/AF4306,"")</f>
        <v/>
      </c>
      <c r="AH4306" s="16"/>
    </row>
    <row r="4307" spans="1:34" x14ac:dyDescent="0.2">
      <c r="A4307" s="4" t="s">
        <v>21</v>
      </c>
      <c r="B4307" s="4" t="s">
        <v>150</v>
      </c>
      <c r="C4307" s="4" t="s">
        <v>991</v>
      </c>
      <c r="D4307" s="4" t="s">
        <v>804</v>
      </c>
      <c r="E4307" s="4" t="s">
        <v>531</v>
      </c>
      <c r="F4307" s="4" t="s">
        <v>4093</v>
      </c>
      <c r="G4307" s="4" t="s">
        <v>157</v>
      </c>
      <c r="H4307" s="4" t="s">
        <v>163</v>
      </c>
      <c r="I4307" s="16"/>
      <c r="J4307" s="16"/>
      <c r="K4307" s="16"/>
      <c r="L4307" s="16"/>
      <c r="M4307" s="16"/>
      <c r="N4307" s="16"/>
      <c r="O4307" s="17" t="str">
        <f>IFERROR(K4307/I4307,"")</f>
        <v/>
      </c>
      <c r="P4307" s="17" t="str">
        <f>IFERROR(L4307/J4307,"")</f>
        <v/>
      </c>
      <c r="Q4307" s="16"/>
      <c r="R4307" s="16"/>
      <c r="S4307" s="16"/>
      <c r="T4307" s="16"/>
      <c r="U4307" s="16"/>
      <c r="V4307" s="16"/>
      <c r="W4307" s="16"/>
      <c r="X4307" s="16"/>
      <c r="Y4307" s="16"/>
      <c r="Z4307" s="16"/>
      <c r="AA4307" s="16" t="str">
        <f>IF(COUNT(Q4307:Z4307)=0,"",SUM(Q4307:Q4307))</f>
        <v/>
      </c>
      <c r="AB4307" s="16" t="str">
        <f>IF(COUNT(Q4307:Z4307)=0,"",SUM(R4307:S4307))</f>
        <v/>
      </c>
      <c r="AC4307" s="16" t="str">
        <f>IF(COUNT(Q4307:Z4307)=0,"",SUM(T4307:V4307))</f>
        <v/>
      </c>
      <c r="AD4307" s="16" t="str">
        <f>IF(COUNT(Q4307:Z4307)=0,"",SUM(W4307:Y4307))</f>
        <v/>
      </c>
      <c r="AE4307" s="16" t="str">
        <f>IF(COUNT(Q4307:Z4307)=0,"",SUM(Z4307:Z4307))</f>
        <v/>
      </c>
      <c r="AF4307" s="16" t="str">
        <f>IF(COUNT(Q4307:Z4307)=0,"",SUM(Q4307:Z4307))</f>
        <v/>
      </c>
      <c r="AG4307" s="17" t="str">
        <f>IFERROR((AA4307+AB4307)/AF4307,"")</f>
        <v/>
      </c>
      <c r="AH4307" s="16"/>
    </row>
    <row r="4308" spans="1:34" x14ac:dyDescent="0.2">
      <c r="A4308" s="4" t="s">
        <v>21</v>
      </c>
      <c r="B4308" s="4" t="s">
        <v>150</v>
      </c>
      <c r="C4308" s="4" t="s">
        <v>991</v>
      </c>
      <c r="D4308" s="4" t="s">
        <v>804</v>
      </c>
      <c r="E4308" s="4" t="s">
        <v>531</v>
      </c>
      <c r="F4308" s="4" t="s">
        <v>4094</v>
      </c>
      <c r="G4308" s="4" t="s">
        <v>157</v>
      </c>
      <c r="H4308" s="4" t="s">
        <v>163</v>
      </c>
      <c r="I4308" s="16"/>
      <c r="J4308" s="16"/>
      <c r="K4308" s="16"/>
      <c r="L4308" s="16"/>
      <c r="M4308" s="16"/>
      <c r="N4308" s="16"/>
      <c r="O4308" s="17" t="str">
        <f>IFERROR(K4308/I4308,"")</f>
        <v/>
      </c>
      <c r="P4308" s="17" t="str">
        <f>IFERROR(L4308/J4308,"")</f>
        <v/>
      </c>
      <c r="Q4308" s="16"/>
      <c r="R4308" s="16"/>
      <c r="S4308" s="16"/>
      <c r="T4308" s="16"/>
      <c r="U4308" s="16"/>
      <c r="V4308" s="16"/>
      <c r="W4308" s="16"/>
      <c r="X4308" s="16"/>
      <c r="Y4308" s="16"/>
      <c r="Z4308" s="16"/>
      <c r="AA4308" s="16" t="str">
        <f>IF(COUNT(Q4308:Z4308)=0,"",SUM(Q4308:Q4308))</f>
        <v/>
      </c>
      <c r="AB4308" s="16" t="str">
        <f>IF(COUNT(Q4308:Z4308)=0,"",SUM(R4308:S4308))</f>
        <v/>
      </c>
      <c r="AC4308" s="16" t="str">
        <f>IF(COUNT(Q4308:Z4308)=0,"",SUM(T4308:V4308))</f>
        <v/>
      </c>
      <c r="AD4308" s="16" t="str">
        <f>IF(COUNT(Q4308:Z4308)=0,"",SUM(W4308:Y4308))</f>
        <v/>
      </c>
      <c r="AE4308" s="16" t="str">
        <f>IF(COUNT(Q4308:Z4308)=0,"",SUM(Z4308:Z4308))</f>
        <v/>
      </c>
      <c r="AF4308" s="16" t="str">
        <f>IF(COUNT(Q4308:Z4308)=0,"",SUM(Q4308:Z4308))</f>
        <v/>
      </c>
      <c r="AG4308" s="17" t="str">
        <f>IFERROR((AA4308+AB4308)/AF4308,"")</f>
        <v/>
      </c>
      <c r="AH4308" s="16"/>
    </row>
    <row r="4309" spans="1:34" x14ac:dyDescent="0.2">
      <c r="A4309" s="4" t="s">
        <v>21</v>
      </c>
      <c r="B4309" s="4" t="s">
        <v>150</v>
      </c>
      <c r="C4309" s="4" t="s">
        <v>991</v>
      </c>
      <c r="D4309" s="4" t="s">
        <v>804</v>
      </c>
      <c r="E4309" s="4" t="s">
        <v>531</v>
      </c>
      <c r="F4309" s="4" t="s">
        <v>4095</v>
      </c>
      <c r="G4309" s="4" t="s">
        <v>157</v>
      </c>
      <c r="H4309" s="4" t="s">
        <v>165</v>
      </c>
      <c r="I4309" s="16"/>
      <c r="J4309" s="16"/>
      <c r="K4309" s="16"/>
      <c r="L4309" s="16"/>
      <c r="M4309" s="16"/>
      <c r="N4309" s="16"/>
      <c r="O4309" s="17" t="str">
        <f>IFERROR(K4309/I4309,"")</f>
        <v/>
      </c>
      <c r="P4309" s="17" t="str">
        <f>IFERROR(L4309/J4309,"")</f>
        <v/>
      </c>
      <c r="Q4309" s="16"/>
      <c r="R4309" s="16"/>
      <c r="S4309" s="16"/>
      <c r="T4309" s="16"/>
      <c r="U4309" s="16"/>
      <c r="V4309" s="16"/>
      <c r="W4309" s="16"/>
      <c r="X4309" s="16"/>
      <c r="Y4309" s="16"/>
      <c r="Z4309" s="16"/>
      <c r="AA4309" s="16" t="str">
        <f>IF(COUNT(Q4309:Z4309)=0,"",SUM(Q4309:Q4309))</f>
        <v/>
      </c>
      <c r="AB4309" s="16" t="str">
        <f>IF(COUNT(Q4309:Z4309)=0,"",SUM(R4309:S4309))</f>
        <v/>
      </c>
      <c r="AC4309" s="16" t="str">
        <f>IF(COUNT(Q4309:Z4309)=0,"",SUM(T4309:V4309))</f>
        <v/>
      </c>
      <c r="AD4309" s="16" t="str">
        <f>IF(COUNT(Q4309:Z4309)=0,"",SUM(W4309:Y4309))</f>
        <v/>
      </c>
      <c r="AE4309" s="16" t="str">
        <f>IF(COUNT(Q4309:Z4309)=0,"",SUM(Z4309:Z4309))</f>
        <v/>
      </c>
      <c r="AF4309" s="16" t="str">
        <f>IF(COUNT(Q4309:Z4309)=0,"",SUM(Q4309:Z4309))</f>
        <v/>
      </c>
      <c r="AG4309" s="17" t="str">
        <f>IFERROR((AA4309+AB4309)/AF4309,"")</f>
        <v/>
      </c>
      <c r="AH4309" s="16"/>
    </row>
    <row r="4310" spans="1:34" x14ac:dyDescent="0.2">
      <c r="A4310" s="4" t="s">
        <v>21</v>
      </c>
      <c r="B4310" s="4" t="s">
        <v>150</v>
      </c>
      <c r="C4310" s="4" t="s">
        <v>991</v>
      </c>
      <c r="D4310" s="4" t="s">
        <v>804</v>
      </c>
      <c r="E4310" s="4" t="s">
        <v>531</v>
      </c>
      <c r="F4310" s="4" t="s">
        <v>4096</v>
      </c>
      <c r="G4310" s="4" t="s">
        <v>157</v>
      </c>
      <c r="H4310" s="4" t="s">
        <v>165</v>
      </c>
      <c r="I4310" s="16"/>
      <c r="J4310" s="16"/>
      <c r="K4310" s="16"/>
      <c r="L4310" s="16"/>
      <c r="M4310" s="16"/>
      <c r="N4310" s="16"/>
      <c r="O4310" s="17" t="str">
        <f>IFERROR(K4310/I4310,"")</f>
        <v/>
      </c>
      <c r="P4310" s="17" t="str">
        <f>IFERROR(L4310/J4310,"")</f>
        <v/>
      </c>
      <c r="Q4310" s="16"/>
      <c r="R4310" s="16"/>
      <c r="S4310" s="16"/>
      <c r="T4310" s="16"/>
      <c r="U4310" s="16"/>
      <c r="V4310" s="16"/>
      <c r="W4310" s="16"/>
      <c r="X4310" s="16"/>
      <c r="Y4310" s="16"/>
      <c r="Z4310" s="16"/>
      <c r="AA4310" s="16" t="str">
        <f>IF(COUNT(Q4310:Z4310)=0,"",SUM(Q4310:Q4310))</f>
        <v/>
      </c>
      <c r="AB4310" s="16" t="str">
        <f>IF(COUNT(Q4310:Z4310)=0,"",SUM(R4310:S4310))</f>
        <v/>
      </c>
      <c r="AC4310" s="16" t="str">
        <f>IF(COUNT(Q4310:Z4310)=0,"",SUM(T4310:V4310))</f>
        <v/>
      </c>
      <c r="AD4310" s="16" t="str">
        <f>IF(COUNT(Q4310:Z4310)=0,"",SUM(W4310:Y4310))</f>
        <v/>
      </c>
      <c r="AE4310" s="16" t="str">
        <f>IF(COUNT(Q4310:Z4310)=0,"",SUM(Z4310:Z4310))</f>
        <v/>
      </c>
      <c r="AF4310" s="16" t="str">
        <f>IF(COUNT(Q4310:Z4310)=0,"",SUM(Q4310:Z4310))</f>
        <v/>
      </c>
      <c r="AG4310" s="17" t="str">
        <f>IFERROR((AA4310+AB4310)/AF4310,"")</f>
        <v/>
      </c>
      <c r="AH4310" s="16"/>
    </row>
    <row r="4311" spans="1:34" x14ac:dyDescent="0.2">
      <c r="A4311" s="4" t="s">
        <v>21</v>
      </c>
      <c r="B4311" s="4" t="s">
        <v>150</v>
      </c>
      <c r="C4311" s="4" t="s">
        <v>991</v>
      </c>
      <c r="D4311" s="4" t="s">
        <v>804</v>
      </c>
      <c r="E4311" s="4" t="s">
        <v>531</v>
      </c>
      <c r="F4311" s="4" t="s">
        <v>4097</v>
      </c>
      <c r="G4311" s="4" t="s">
        <v>157</v>
      </c>
      <c r="H4311" s="4" t="s">
        <v>164</v>
      </c>
      <c r="I4311" s="16"/>
      <c r="J4311" s="16"/>
      <c r="K4311" s="16"/>
      <c r="L4311" s="16"/>
      <c r="M4311" s="16"/>
      <c r="N4311" s="16"/>
      <c r="O4311" s="17" t="str">
        <f>IFERROR(K4311/I4311,"")</f>
        <v/>
      </c>
      <c r="P4311" s="17" t="str">
        <f>IFERROR(L4311/J4311,"")</f>
        <v/>
      </c>
      <c r="Q4311" s="16"/>
      <c r="R4311" s="16"/>
      <c r="S4311" s="16"/>
      <c r="T4311" s="16"/>
      <c r="U4311" s="16"/>
      <c r="V4311" s="16"/>
      <c r="W4311" s="16"/>
      <c r="X4311" s="16"/>
      <c r="Y4311" s="16"/>
      <c r="Z4311" s="16"/>
      <c r="AA4311" s="16" t="str">
        <f>IF(COUNT(Q4311:Z4311)=0,"",SUM(Q4311:Q4311))</f>
        <v/>
      </c>
      <c r="AB4311" s="16" t="str">
        <f>IF(COUNT(Q4311:Z4311)=0,"",SUM(R4311:S4311))</f>
        <v/>
      </c>
      <c r="AC4311" s="16" t="str">
        <f>IF(COUNT(Q4311:Z4311)=0,"",SUM(T4311:V4311))</f>
        <v/>
      </c>
      <c r="AD4311" s="16" t="str">
        <f>IF(COUNT(Q4311:Z4311)=0,"",SUM(W4311:Y4311))</f>
        <v/>
      </c>
      <c r="AE4311" s="16" t="str">
        <f>IF(COUNT(Q4311:Z4311)=0,"",SUM(Z4311:Z4311))</f>
        <v/>
      </c>
      <c r="AF4311" s="16" t="str">
        <f>IF(COUNT(Q4311:Z4311)=0,"",SUM(Q4311:Z4311))</f>
        <v/>
      </c>
      <c r="AG4311" s="17" t="str">
        <f>IFERROR((AA4311+AB4311)/AF4311,"")</f>
        <v/>
      </c>
      <c r="AH4311" s="16"/>
    </row>
    <row r="4312" spans="1:34" x14ac:dyDescent="0.2">
      <c r="A4312" s="4" t="s">
        <v>21</v>
      </c>
      <c r="B4312" s="4" t="s">
        <v>150</v>
      </c>
      <c r="C4312" s="4" t="s">
        <v>991</v>
      </c>
      <c r="D4312" s="4" t="s">
        <v>804</v>
      </c>
      <c r="E4312" s="4" t="s">
        <v>531</v>
      </c>
      <c r="F4312" s="4" t="s">
        <v>4098</v>
      </c>
      <c r="G4312" s="4" t="s">
        <v>157</v>
      </c>
      <c r="H4312" s="4" t="s">
        <v>165</v>
      </c>
      <c r="I4312" s="16"/>
      <c r="J4312" s="16"/>
      <c r="K4312" s="16"/>
      <c r="L4312" s="16"/>
      <c r="M4312" s="16"/>
      <c r="N4312" s="16"/>
      <c r="O4312" s="17" t="str">
        <f>IFERROR(K4312/I4312,"")</f>
        <v/>
      </c>
      <c r="P4312" s="17" t="str">
        <f>IFERROR(L4312/J4312,"")</f>
        <v/>
      </c>
      <c r="Q4312" s="16"/>
      <c r="R4312" s="16"/>
      <c r="S4312" s="16"/>
      <c r="T4312" s="16"/>
      <c r="U4312" s="16"/>
      <c r="V4312" s="16"/>
      <c r="W4312" s="16"/>
      <c r="X4312" s="16"/>
      <c r="Y4312" s="16"/>
      <c r="Z4312" s="16"/>
      <c r="AA4312" s="16" t="str">
        <f>IF(COUNT(Q4312:Z4312)=0,"",SUM(Q4312:Q4312))</f>
        <v/>
      </c>
      <c r="AB4312" s="16" t="str">
        <f>IF(COUNT(Q4312:Z4312)=0,"",SUM(R4312:S4312))</f>
        <v/>
      </c>
      <c r="AC4312" s="16" t="str">
        <f>IF(COUNT(Q4312:Z4312)=0,"",SUM(T4312:V4312))</f>
        <v/>
      </c>
      <c r="AD4312" s="16" t="str">
        <f>IF(COUNT(Q4312:Z4312)=0,"",SUM(W4312:Y4312))</f>
        <v/>
      </c>
      <c r="AE4312" s="16" t="str">
        <f>IF(COUNT(Q4312:Z4312)=0,"",SUM(Z4312:Z4312))</f>
        <v/>
      </c>
      <c r="AF4312" s="16" t="str">
        <f>IF(COUNT(Q4312:Z4312)=0,"",SUM(Q4312:Z4312))</f>
        <v/>
      </c>
      <c r="AG4312" s="17" t="str">
        <f>IFERROR((AA4312+AB4312)/AF4312,"")</f>
        <v/>
      </c>
      <c r="AH4312" s="16"/>
    </row>
    <row r="4313" spans="1:34" x14ac:dyDescent="0.2">
      <c r="A4313" s="4" t="s">
        <v>21</v>
      </c>
      <c r="B4313" s="4" t="s">
        <v>150</v>
      </c>
      <c r="C4313" s="4" t="s">
        <v>991</v>
      </c>
      <c r="D4313" s="4" t="s">
        <v>456</v>
      </c>
      <c r="E4313" s="4" t="s">
        <v>384</v>
      </c>
      <c r="F4313" s="4" t="s">
        <v>4099</v>
      </c>
      <c r="G4313" s="4" t="s">
        <v>157</v>
      </c>
      <c r="H4313" s="4" t="s">
        <v>163</v>
      </c>
      <c r="I4313" s="16"/>
      <c r="J4313" s="16"/>
      <c r="K4313" s="16"/>
      <c r="L4313" s="16"/>
      <c r="M4313" s="16"/>
      <c r="N4313" s="16"/>
      <c r="O4313" s="17" t="str">
        <f>IFERROR(K4313/I4313,"")</f>
        <v/>
      </c>
      <c r="P4313" s="17" t="str">
        <f>IFERROR(L4313/J4313,"")</f>
        <v/>
      </c>
      <c r="Q4313" s="16"/>
      <c r="R4313" s="16"/>
      <c r="S4313" s="16"/>
      <c r="T4313" s="16"/>
      <c r="U4313" s="16"/>
      <c r="V4313" s="16"/>
      <c r="W4313" s="16"/>
      <c r="X4313" s="16"/>
      <c r="Y4313" s="16"/>
      <c r="Z4313" s="16"/>
      <c r="AA4313" s="16" t="str">
        <f>IF(COUNT(Q4313:Z4313)=0,"",SUM(Q4313:Q4313))</f>
        <v/>
      </c>
      <c r="AB4313" s="16" t="str">
        <f>IF(COUNT(Q4313:Z4313)=0,"",SUM(R4313:S4313))</f>
        <v/>
      </c>
      <c r="AC4313" s="16" t="str">
        <f>IF(COUNT(Q4313:Z4313)=0,"",SUM(T4313:V4313))</f>
        <v/>
      </c>
      <c r="AD4313" s="16" t="str">
        <f>IF(COUNT(Q4313:Z4313)=0,"",SUM(W4313:Y4313))</f>
        <v/>
      </c>
      <c r="AE4313" s="16" t="str">
        <f>IF(COUNT(Q4313:Z4313)=0,"",SUM(Z4313:Z4313))</f>
        <v/>
      </c>
      <c r="AF4313" s="16" t="str">
        <f>IF(COUNT(Q4313:Z4313)=0,"",SUM(Q4313:Z4313))</f>
        <v/>
      </c>
      <c r="AG4313" s="17" t="str">
        <f>IFERROR((AA4313+AB4313)/AF4313,"")</f>
        <v/>
      </c>
      <c r="AH4313" s="16"/>
    </row>
    <row r="4314" spans="1:34" x14ac:dyDescent="0.2">
      <c r="A4314" s="4" t="s">
        <v>21</v>
      </c>
      <c r="B4314" s="4" t="s">
        <v>150</v>
      </c>
      <c r="C4314" s="4" t="s">
        <v>991</v>
      </c>
      <c r="D4314" s="4" t="s">
        <v>456</v>
      </c>
      <c r="E4314" s="4" t="s">
        <v>384</v>
      </c>
      <c r="F4314" s="4" t="s">
        <v>4100</v>
      </c>
      <c r="G4314" s="4" t="s">
        <v>157</v>
      </c>
      <c r="H4314" s="4" t="s">
        <v>163</v>
      </c>
      <c r="I4314" s="16"/>
      <c r="J4314" s="16"/>
      <c r="K4314" s="16"/>
      <c r="L4314" s="16"/>
      <c r="M4314" s="16"/>
      <c r="N4314" s="16"/>
      <c r="O4314" s="17" t="str">
        <f>IFERROR(K4314/I4314,"")</f>
        <v/>
      </c>
      <c r="P4314" s="17" t="str">
        <f>IFERROR(L4314/J4314,"")</f>
        <v/>
      </c>
      <c r="Q4314" s="16"/>
      <c r="R4314" s="16"/>
      <c r="S4314" s="16"/>
      <c r="T4314" s="16"/>
      <c r="U4314" s="16"/>
      <c r="V4314" s="16"/>
      <c r="W4314" s="16"/>
      <c r="X4314" s="16"/>
      <c r="Y4314" s="16"/>
      <c r="Z4314" s="16"/>
      <c r="AA4314" s="16" t="str">
        <f>IF(COUNT(Q4314:Z4314)=0,"",SUM(Q4314:Q4314))</f>
        <v/>
      </c>
      <c r="AB4314" s="16" t="str">
        <f>IF(COUNT(Q4314:Z4314)=0,"",SUM(R4314:S4314))</f>
        <v/>
      </c>
      <c r="AC4314" s="16" t="str">
        <f>IF(COUNT(Q4314:Z4314)=0,"",SUM(T4314:V4314))</f>
        <v/>
      </c>
      <c r="AD4314" s="16" t="str">
        <f>IF(COUNT(Q4314:Z4314)=0,"",SUM(W4314:Y4314))</f>
        <v/>
      </c>
      <c r="AE4314" s="16" t="str">
        <f>IF(COUNT(Q4314:Z4314)=0,"",SUM(Z4314:Z4314))</f>
        <v/>
      </c>
      <c r="AF4314" s="16" t="str">
        <f>IF(COUNT(Q4314:Z4314)=0,"",SUM(Q4314:Z4314))</f>
        <v/>
      </c>
      <c r="AG4314" s="17" t="str">
        <f>IFERROR((AA4314+AB4314)/AF4314,"")</f>
        <v/>
      </c>
      <c r="AH4314" s="16"/>
    </row>
    <row r="4315" spans="1:34" x14ac:dyDescent="0.2">
      <c r="A4315" s="4" t="s">
        <v>21</v>
      </c>
      <c r="B4315" s="4" t="s">
        <v>150</v>
      </c>
      <c r="C4315" s="4" t="s">
        <v>991</v>
      </c>
      <c r="D4315" s="4" t="s">
        <v>456</v>
      </c>
      <c r="E4315" s="4" t="s">
        <v>384</v>
      </c>
      <c r="F4315" s="4" t="s">
        <v>4101</v>
      </c>
      <c r="G4315" s="4" t="s">
        <v>157</v>
      </c>
      <c r="H4315" s="4" t="s">
        <v>163</v>
      </c>
      <c r="I4315" s="16"/>
      <c r="J4315" s="16"/>
      <c r="K4315" s="16"/>
      <c r="L4315" s="16"/>
      <c r="M4315" s="16"/>
      <c r="N4315" s="16"/>
      <c r="O4315" s="17" t="str">
        <f>IFERROR(K4315/I4315,"")</f>
        <v/>
      </c>
      <c r="P4315" s="17" t="str">
        <f>IFERROR(L4315/J4315,"")</f>
        <v/>
      </c>
      <c r="Q4315" s="16"/>
      <c r="R4315" s="16"/>
      <c r="S4315" s="16"/>
      <c r="T4315" s="16"/>
      <c r="U4315" s="16"/>
      <c r="V4315" s="16"/>
      <c r="W4315" s="16"/>
      <c r="X4315" s="16"/>
      <c r="Y4315" s="16"/>
      <c r="Z4315" s="16"/>
      <c r="AA4315" s="16" t="str">
        <f>IF(COUNT(Q4315:Z4315)=0,"",SUM(Q4315:Q4315))</f>
        <v/>
      </c>
      <c r="AB4315" s="16" t="str">
        <f>IF(COUNT(Q4315:Z4315)=0,"",SUM(R4315:S4315))</f>
        <v/>
      </c>
      <c r="AC4315" s="16" t="str">
        <f>IF(COUNT(Q4315:Z4315)=0,"",SUM(T4315:V4315))</f>
        <v/>
      </c>
      <c r="AD4315" s="16" t="str">
        <f>IF(COUNT(Q4315:Z4315)=0,"",SUM(W4315:Y4315))</f>
        <v/>
      </c>
      <c r="AE4315" s="16" t="str">
        <f>IF(COUNT(Q4315:Z4315)=0,"",SUM(Z4315:Z4315))</f>
        <v/>
      </c>
      <c r="AF4315" s="16" t="str">
        <f>IF(COUNT(Q4315:Z4315)=0,"",SUM(Q4315:Z4315))</f>
        <v/>
      </c>
      <c r="AG4315" s="17" t="str">
        <f>IFERROR((AA4315+AB4315)/AF4315,"")</f>
        <v/>
      </c>
      <c r="AH4315" s="16"/>
    </row>
    <row r="4316" spans="1:34" x14ac:dyDescent="0.2">
      <c r="A4316" s="4" t="s">
        <v>21</v>
      </c>
      <c r="B4316" s="4" t="s">
        <v>150</v>
      </c>
      <c r="C4316" s="4" t="s">
        <v>991</v>
      </c>
      <c r="D4316" s="4" t="s">
        <v>456</v>
      </c>
      <c r="E4316" s="4" t="s">
        <v>384</v>
      </c>
      <c r="F4316" s="4" t="s">
        <v>4102</v>
      </c>
      <c r="G4316" s="4" t="s">
        <v>157</v>
      </c>
      <c r="H4316" s="4" t="s">
        <v>164</v>
      </c>
      <c r="I4316" s="16"/>
      <c r="J4316" s="16"/>
      <c r="K4316" s="16"/>
      <c r="L4316" s="16"/>
      <c r="M4316" s="16"/>
      <c r="N4316" s="16"/>
      <c r="O4316" s="17" t="str">
        <f>IFERROR(K4316/I4316,"")</f>
        <v/>
      </c>
      <c r="P4316" s="17" t="str">
        <f>IFERROR(L4316/J4316,"")</f>
        <v/>
      </c>
      <c r="Q4316" s="16"/>
      <c r="R4316" s="16"/>
      <c r="S4316" s="16"/>
      <c r="T4316" s="16"/>
      <c r="U4316" s="16"/>
      <c r="V4316" s="16"/>
      <c r="W4316" s="16"/>
      <c r="X4316" s="16"/>
      <c r="Y4316" s="16"/>
      <c r="Z4316" s="16"/>
      <c r="AA4316" s="16" t="str">
        <f>IF(COUNT(Q4316:Z4316)=0,"",SUM(Q4316:Q4316))</f>
        <v/>
      </c>
      <c r="AB4316" s="16" t="str">
        <f>IF(COUNT(Q4316:Z4316)=0,"",SUM(R4316:S4316))</f>
        <v/>
      </c>
      <c r="AC4316" s="16" t="str">
        <f>IF(COUNT(Q4316:Z4316)=0,"",SUM(T4316:V4316))</f>
        <v/>
      </c>
      <c r="AD4316" s="16" t="str">
        <f>IF(COUNT(Q4316:Z4316)=0,"",SUM(W4316:Y4316))</f>
        <v/>
      </c>
      <c r="AE4316" s="16" t="str">
        <f>IF(COUNT(Q4316:Z4316)=0,"",SUM(Z4316:Z4316))</f>
        <v/>
      </c>
      <c r="AF4316" s="16" t="str">
        <f>IF(COUNT(Q4316:Z4316)=0,"",SUM(Q4316:Z4316))</f>
        <v/>
      </c>
      <c r="AG4316" s="17" t="str">
        <f>IFERROR((AA4316+AB4316)/AF4316,"")</f>
        <v/>
      </c>
      <c r="AH4316" s="16"/>
    </row>
    <row r="4317" spans="1:34" x14ac:dyDescent="0.2">
      <c r="A4317" s="4" t="s">
        <v>21</v>
      </c>
      <c r="B4317" s="4" t="s">
        <v>150</v>
      </c>
      <c r="C4317" s="4" t="s">
        <v>991</v>
      </c>
      <c r="D4317" s="4" t="s">
        <v>456</v>
      </c>
      <c r="E4317" s="4" t="s">
        <v>384</v>
      </c>
      <c r="F4317" s="4" t="s">
        <v>4103</v>
      </c>
      <c r="G4317" s="4" t="s">
        <v>157</v>
      </c>
      <c r="H4317" s="4" t="s">
        <v>164</v>
      </c>
      <c r="I4317" s="16"/>
      <c r="J4317" s="16"/>
      <c r="K4317" s="16"/>
      <c r="L4317" s="16"/>
      <c r="M4317" s="16"/>
      <c r="N4317" s="16"/>
      <c r="O4317" s="17" t="str">
        <f>IFERROR(K4317/I4317,"")</f>
        <v/>
      </c>
      <c r="P4317" s="17" t="str">
        <f>IFERROR(L4317/J4317,"")</f>
        <v/>
      </c>
      <c r="Q4317" s="16"/>
      <c r="R4317" s="16"/>
      <c r="S4317" s="16"/>
      <c r="T4317" s="16"/>
      <c r="U4317" s="16"/>
      <c r="V4317" s="16"/>
      <c r="W4317" s="16"/>
      <c r="X4317" s="16"/>
      <c r="Y4317" s="16"/>
      <c r="Z4317" s="16"/>
      <c r="AA4317" s="16" t="str">
        <f>IF(COUNT(Q4317:Z4317)=0,"",SUM(Q4317:Q4317))</f>
        <v/>
      </c>
      <c r="AB4317" s="16" t="str">
        <f>IF(COUNT(Q4317:Z4317)=0,"",SUM(R4317:S4317))</f>
        <v/>
      </c>
      <c r="AC4317" s="16" t="str">
        <f>IF(COUNT(Q4317:Z4317)=0,"",SUM(T4317:V4317))</f>
        <v/>
      </c>
      <c r="AD4317" s="16" t="str">
        <f>IF(COUNT(Q4317:Z4317)=0,"",SUM(W4317:Y4317))</f>
        <v/>
      </c>
      <c r="AE4317" s="16" t="str">
        <f>IF(COUNT(Q4317:Z4317)=0,"",SUM(Z4317:Z4317))</f>
        <v/>
      </c>
      <c r="AF4317" s="16" t="str">
        <f>IF(COUNT(Q4317:Z4317)=0,"",SUM(Q4317:Z4317))</f>
        <v/>
      </c>
      <c r="AG4317" s="17" t="str">
        <f>IFERROR((AA4317+AB4317)/AF4317,"")</f>
        <v/>
      </c>
      <c r="AH4317" s="16"/>
    </row>
    <row r="4318" spans="1:34" x14ac:dyDescent="0.2">
      <c r="A4318" s="4" t="s">
        <v>21</v>
      </c>
      <c r="B4318" s="4" t="s">
        <v>150</v>
      </c>
      <c r="C4318" s="4" t="s">
        <v>991</v>
      </c>
      <c r="D4318" s="4" t="s">
        <v>456</v>
      </c>
      <c r="E4318" s="4" t="s">
        <v>384</v>
      </c>
      <c r="F4318" s="4" t="s">
        <v>4104</v>
      </c>
      <c r="G4318" s="4" t="s">
        <v>157</v>
      </c>
      <c r="H4318" s="4" t="s">
        <v>164</v>
      </c>
      <c r="I4318" s="16"/>
      <c r="J4318" s="16"/>
      <c r="K4318" s="16"/>
      <c r="L4318" s="16"/>
      <c r="M4318" s="16"/>
      <c r="N4318" s="16"/>
      <c r="O4318" s="17" t="str">
        <f>IFERROR(K4318/I4318,"")</f>
        <v/>
      </c>
      <c r="P4318" s="17" t="str">
        <f>IFERROR(L4318/J4318,"")</f>
        <v/>
      </c>
      <c r="Q4318" s="16"/>
      <c r="R4318" s="16"/>
      <c r="S4318" s="16"/>
      <c r="T4318" s="16"/>
      <c r="U4318" s="16"/>
      <c r="V4318" s="16"/>
      <c r="W4318" s="16"/>
      <c r="X4318" s="16"/>
      <c r="Y4318" s="16"/>
      <c r="Z4318" s="16"/>
      <c r="AA4318" s="16" t="str">
        <f>IF(COUNT(Q4318:Z4318)=0,"",SUM(Q4318:Q4318))</f>
        <v/>
      </c>
      <c r="AB4318" s="16" t="str">
        <f>IF(COUNT(Q4318:Z4318)=0,"",SUM(R4318:S4318))</f>
        <v/>
      </c>
      <c r="AC4318" s="16" t="str">
        <f>IF(COUNT(Q4318:Z4318)=0,"",SUM(T4318:V4318))</f>
        <v/>
      </c>
      <c r="AD4318" s="16" t="str">
        <f>IF(COUNT(Q4318:Z4318)=0,"",SUM(W4318:Y4318))</f>
        <v/>
      </c>
      <c r="AE4318" s="16" t="str">
        <f>IF(COUNT(Q4318:Z4318)=0,"",SUM(Z4318:Z4318))</f>
        <v/>
      </c>
      <c r="AF4318" s="16" t="str">
        <f>IF(COUNT(Q4318:Z4318)=0,"",SUM(Q4318:Z4318))</f>
        <v/>
      </c>
      <c r="AG4318" s="17" t="str">
        <f>IFERROR((AA4318+AB4318)/AF4318,"")</f>
        <v/>
      </c>
      <c r="AH4318" s="16"/>
    </row>
    <row r="4319" spans="1:34" x14ac:dyDescent="0.2">
      <c r="A4319" s="4" t="s">
        <v>21</v>
      </c>
      <c r="B4319" s="4" t="s">
        <v>150</v>
      </c>
      <c r="C4319" s="4" t="s">
        <v>991</v>
      </c>
      <c r="D4319" s="4" t="s">
        <v>456</v>
      </c>
      <c r="E4319" s="4" t="s">
        <v>384</v>
      </c>
      <c r="F4319" s="4" t="s">
        <v>4105</v>
      </c>
      <c r="G4319" s="4" t="s">
        <v>157</v>
      </c>
      <c r="H4319" s="4" t="s">
        <v>165</v>
      </c>
      <c r="I4319" s="16"/>
      <c r="J4319" s="16"/>
      <c r="K4319" s="16"/>
      <c r="L4319" s="16"/>
      <c r="M4319" s="16"/>
      <c r="N4319" s="16"/>
      <c r="O4319" s="17" t="str">
        <f>IFERROR(K4319/I4319,"")</f>
        <v/>
      </c>
      <c r="P4319" s="17" t="str">
        <f>IFERROR(L4319/J4319,"")</f>
        <v/>
      </c>
      <c r="Q4319" s="16"/>
      <c r="R4319" s="16"/>
      <c r="S4319" s="16"/>
      <c r="T4319" s="16"/>
      <c r="U4319" s="16"/>
      <c r="V4319" s="16"/>
      <c r="W4319" s="16"/>
      <c r="X4319" s="16"/>
      <c r="Y4319" s="16"/>
      <c r="Z4319" s="16"/>
      <c r="AA4319" s="16" t="str">
        <f>IF(COUNT(Q4319:Z4319)=0,"",SUM(Q4319:Q4319))</f>
        <v/>
      </c>
      <c r="AB4319" s="16" t="str">
        <f>IF(COUNT(Q4319:Z4319)=0,"",SUM(R4319:S4319))</f>
        <v/>
      </c>
      <c r="AC4319" s="16" t="str">
        <f>IF(COUNT(Q4319:Z4319)=0,"",SUM(T4319:V4319))</f>
        <v/>
      </c>
      <c r="AD4319" s="16" t="str">
        <f>IF(COUNT(Q4319:Z4319)=0,"",SUM(W4319:Y4319))</f>
        <v/>
      </c>
      <c r="AE4319" s="16" t="str">
        <f>IF(COUNT(Q4319:Z4319)=0,"",SUM(Z4319:Z4319))</f>
        <v/>
      </c>
      <c r="AF4319" s="16" t="str">
        <f>IF(COUNT(Q4319:Z4319)=0,"",SUM(Q4319:Z4319))</f>
        <v/>
      </c>
      <c r="AG4319" s="17" t="str">
        <f>IFERROR((AA4319+AB4319)/AF4319,"")</f>
        <v/>
      </c>
      <c r="AH4319" s="16"/>
    </row>
    <row r="4320" spans="1:34" x14ac:dyDescent="0.2">
      <c r="A4320" s="4" t="s">
        <v>21</v>
      </c>
      <c r="B4320" s="4" t="s">
        <v>150</v>
      </c>
      <c r="C4320" s="4" t="s">
        <v>991</v>
      </c>
      <c r="D4320" s="4" t="s">
        <v>456</v>
      </c>
      <c r="E4320" s="4" t="s">
        <v>384</v>
      </c>
      <c r="F4320" s="4" t="s">
        <v>4106</v>
      </c>
      <c r="G4320" s="4" t="s">
        <v>157</v>
      </c>
      <c r="H4320" s="4" t="s">
        <v>165</v>
      </c>
      <c r="I4320" s="16"/>
      <c r="J4320" s="16"/>
      <c r="K4320" s="16"/>
      <c r="L4320" s="16"/>
      <c r="M4320" s="16"/>
      <c r="N4320" s="16"/>
      <c r="O4320" s="17" t="str">
        <f>IFERROR(K4320/I4320,"")</f>
        <v/>
      </c>
      <c r="P4320" s="17" t="str">
        <f>IFERROR(L4320/J4320,"")</f>
        <v/>
      </c>
      <c r="Q4320" s="16"/>
      <c r="R4320" s="16"/>
      <c r="S4320" s="16"/>
      <c r="T4320" s="16"/>
      <c r="U4320" s="16"/>
      <c r="V4320" s="16"/>
      <c r="W4320" s="16"/>
      <c r="X4320" s="16"/>
      <c r="Y4320" s="16"/>
      <c r="Z4320" s="16"/>
      <c r="AA4320" s="16" t="str">
        <f>IF(COUNT(Q4320:Z4320)=0,"",SUM(Q4320:Q4320))</f>
        <v/>
      </c>
      <c r="AB4320" s="16" t="str">
        <f>IF(COUNT(Q4320:Z4320)=0,"",SUM(R4320:S4320))</f>
        <v/>
      </c>
      <c r="AC4320" s="16" t="str">
        <f>IF(COUNT(Q4320:Z4320)=0,"",SUM(T4320:V4320))</f>
        <v/>
      </c>
      <c r="AD4320" s="16" t="str">
        <f>IF(COUNT(Q4320:Z4320)=0,"",SUM(W4320:Y4320))</f>
        <v/>
      </c>
      <c r="AE4320" s="16" t="str">
        <f>IF(COUNT(Q4320:Z4320)=0,"",SUM(Z4320:Z4320))</f>
        <v/>
      </c>
      <c r="AF4320" s="16" t="str">
        <f>IF(COUNT(Q4320:Z4320)=0,"",SUM(Q4320:Z4320))</f>
        <v/>
      </c>
      <c r="AG4320" s="17" t="str">
        <f>IFERROR((AA4320+AB4320)/AF4320,"")</f>
        <v/>
      </c>
      <c r="AH4320" s="16"/>
    </row>
    <row r="4321" spans="1:34" x14ac:dyDescent="0.2">
      <c r="A4321" s="4" t="s">
        <v>21</v>
      </c>
      <c r="B4321" s="4" t="s">
        <v>150</v>
      </c>
      <c r="C4321" s="4" t="s">
        <v>991</v>
      </c>
      <c r="D4321" s="4" t="s">
        <v>456</v>
      </c>
      <c r="E4321" s="4" t="s">
        <v>384</v>
      </c>
      <c r="F4321" s="4" t="s">
        <v>4107</v>
      </c>
      <c r="G4321" s="4" t="s">
        <v>157</v>
      </c>
      <c r="H4321" s="4" t="s">
        <v>165</v>
      </c>
      <c r="I4321" s="16"/>
      <c r="J4321" s="16"/>
      <c r="K4321" s="16"/>
      <c r="L4321" s="16"/>
      <c r="M4321" s="16"/>
      <c r="N4321" s="16"/>
      <c r="O4321" s="17" t="str">
        <f>IFERROR(K4321/I4321,"")</f>
        <v/>
      </c>
      <c r="P4321" s="17" t="str">
        <f>IFERROR(L4321/J4321,"")</f>
        <v/>
      </c>
      <c r="Q4321" s="16"/>
      <c r="R4321" s="16"/>
      <c r="S4321" s="16"/>
      <c r="T4321" s="16"/>
      <c r="U4321" s="16"/>
      <c r="V4321" s="16"/>
      <c r="W4321" s="16"/>
      <c r="X4321" s="16"/>
      <c r="Y4321" s="16"/>
      <c r="Z4321" s="16"/>
      <c r="AA4321" s="16" t="str">
        <f>IF(COUNT(Q4321:Z4321)=0,"",SUM(Q4321:Q4321))</f>
        <v/>
      </c>
      <c r="AB4321" s="16" t="str">
        <f>IF(COUNT(Q4321:Z4321)=0,"",SUM(R4321:S4321))</f>
        <v/>
      </c>
      <c r="AC4321" s="16" t="str">
        <f>IF(COUNT(Q4321:Z4321)=0,"",SUM(T4321:V4321))</f>
        <v/>
      </c>
      <c r="AD4321" s="16" t="str">
        <f>IF(COUNT(Q4321:Z4321)=0,"",SUM(W4321:Y4321))</f>
        <v/>
      </c>
      <c r="AE4321" s="16" t="str">
        <f>IF(COUNT(Q4321:Z4321)=0,"",SUM(Z4321:Z4321))</f>
        <v/>
      </c>
      <c r="AF4321" s="16" t="str">
        <f>IF(COUNT(Q4321:Z4321)=0,"",SUM(Q4321:Z4321))</f>
        <v/>
      </c>
      <c r="AG4321" s="17" t="str">
        <f>IFERROR((AA4321+AB4321)/AF4321,"")</f>
        <v/>
      </c>
      <c r="AH4321" s="16"/>
    </row>
    <row r="4322" spans="1:34" x14ac:dyDescent="0.2">
      <c r="A4322" s="4" t="s">
        <v>21</v>
      </c>
      <c r="B4322" s="4" t="s">
        <v>150</v>
      </c>
      <c r="C4322" s="4" t="s">
        <v>991</v>
      </c>
      <c r="D4322" s="4" t="s">
        <v>806</v>
      </c>
      <c r="E4322" s="4" t="s">
        <v>807</v>
      </c>
      <c r="F4322" s="4" t="s">
        <v>4108</v>
      </c>
      <c r="G4322" s="4" t="s">
        <v>157</v>
      </c>
      <c r="H4322" s="4" t="s">
        <v>165</v>
      </c>
      <c r="I4322" s="16">
        <v>2009</v>
      </c>
      <c r="J4322" s="16">
        <v>27160</v>
      </c>
      <c r="K4322" s="16">
        <v>1283</v>
      </c>
      <c r="L4322" s="16">
        <v>1359</v>
      </c>
      <c r="M4322" s="16">
        <v>158</v>
      </c>
      <c r="N4322" s="16">
        <v>663</v>
      </c>
      <c r="O4322" s="17">
        <f>IFERROR(K4322/I4322,"")</f>
        <v>0.63862618218018918</v>
      </c>
      <c r="P4322" s="17">
        <f>IFERROR(L4322/J4322,"")</f>
        <v>5.0036818851251844E-2</v>
      </c>
      <c r="Q4322" s="16"/>
      <c r="R4322" s="16">
        <v>0</v>
      </c>
      <c r="S4322" s="16">
        <v>0</v>
      </c>
      <c r="T4322" s="16">
        <v>0</v>
      </c>
      <c r="U4322" s="16"/>
      <c r="V4322" s="16">
        <v>0</v>
      </c>
      <c r="W4322" s="16">
        <v>0</v>
      </c>
      <c r="X4322" s="16"/>
      <c r="Y4322" s="16">
        <v>0</v>
      </c>
      <c r="Z4322" s="16">
        <v>2638</v>
      </c>
      <c r="AA4322" s="16">
        <f>IF(COUNT(Q4322:Z4322)=0,"",SUM(Q4322:Q4322))</f>
        <v>0</v>
      </c>
      <c r="AB4322" s="16">
        <f>IF(COUNT(Q4322:Z4322)=0,"",SUM(R4322:S4322))</f>
        <v>0</v>
      </c>
      <c r="AC4322" s="16">
        <f>IF(COUNT(Q4322:Z4322)=0,"",SUM(T4322:V4322))</f>
        <v>0</v>
      </c>
      <c r="AD4322" s="16">
        <f>IF(COUNT(Q4322:Z4322)=0,"",SUM(W4322:Y4322))</f>
        <v>0</v>
      </c>
      <c r="AE4322" s="16">
        <f>IF(COUNT(Q4322:Z4322)=0,"",SUM(Z4322:Z4322))</f>
        <v>2638</v>
      </c>
      <c r="AF4322" s="16">
        <f>IF(COUNT(Q4322:Z4322)=0,"",SUM(Q4322:Z4322))</f>
        <v>2638</v>
      </c>
      <c r="AG4322" s="17">
        <f>IFERROR((AA4322+AB4322)/AF4322,"")</f>
        <v>0</v>
      </c>
      <c r="AH4322" s="16">
        <v>188</v>
      </c>
    </row>
    <row r="4323" spans="1:34" x14ac:dyDescent="0.2">
      <c r="A4323" s="4" t="s">
        <v>21</v>
      </c>
      <c r="B4323" s="4" t="s">
        <v>150</v>
      </c>
      <c r="C4323" s="4" t="s">
        <v>991</v>
      </c>
      <c r="D4323" s="4" t="s">
        <v>806</v>
      </c>
      <c r="E4323" s="4" t="s">
        <v>807</v>
      </c>
      <c r="F4323" s="4" t="s">
        <v>4113</v>
      </c>
      <c r="G4323" s="4" t="s">
        <v>157</v>
      </c>
      <c r="H4323" s="4" t="s">
        <v>164</v>
      </c>
      <c r="I4323" s="16"/>
      <c r="J4323" s="16"/>
      <c r="K4323" s="16"/>
      <c r="L4323" s="16"/>
      <c r="M4323" s="16"/>
      <c r="N4323" s="16"/>
      <c r="O4323" s="17" t="str">
        <f>IFERROR(K4323/I4323,"")</f>
        <v/>
      </c>
      <c r="P4323" s="17" t="str">
        <f>IFERROR(L4323/J4323,"")</f>
        <v/>
      </c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 t="str">
        <f>IF(COUNT(Q4323:Z4323)=0,"",SUM(Q4323:Q4323))</f>
        <v/>
      </c>
      <c r="AB4323" s="16" t="str">
        <f>IF(COUNT(Q4323:Z4323)=0,"",SUM(R4323:S4323))</f>
        <v/>
      </c>
      <c r="AC4323" s="16" t="str">
        <f>IF(COUNT(Q4323:Z4323)=0,"",SUM(T4323:V4323))</f>
        <v/>
      </c>
      <c r="AD4323" s="16" t="str">
        <f>IF(COUNT(Q4323:Z4323)=0,"",SUM(W4323:Y4323))</f>
        <v/>
      </c>
      <c r="AE4323" s="16" t="str">
        <f>IF(COUNT(Q4323:Z4323)=0,"",SUM(Z4323:Z4323))</f>
        <v/>
      </c>
      <c r="AF4323" s="16" t="str">
        <f>IF(COUNT(Q4323:Z4323)=0,"",SUM(Q4323:Z4323))</f>
        <v/>
      </c>
      <c r="AG4323" s="17" t="str">
        <f>IFERROR((AA4323+AB4323)/AF4323,"")</f>
        <v/>
      </c>
      <c r="AH4323" s="16"/>
    </row>
    <row r="4324" spans="1:34" x14ac:dyDescent="0.2">
      <c r="A4324" s="4" t="s">
        <v>21</v>
      </c>
      <c r="B4324" s="4" t="s">
        <v>150</v>
      </c>
      <c r="C4324" s="4" t="s">
        <v>991</v>
      </c>
      <c r="D4324" s="4" t="s">
        <v>806</v>
      </c>
      <c r="E4324" s="4" t="s">
        <v>807</v>
      </c>
      <c r="F4324" s="4" t="s">
        <v>4114</v>
      </c>
      <c r="G4324" s="4" t="s">
        <v>157</v>
      </c>
      <c r="H4324" s="4" t="s">
        <v>163</v>
      </c>
      <c r="I4324" s="16"/>
      <c r="J4324" s="16"/>
      <c r="K4324" s="16"/>
      <c r="L4324" s="16"/>
      <c r="M4324" s="16"/>
      <c r="N4324" s="16"/>
      <c r="O4324" s="17" t="str">
        <f>IFERROR(K4324/I4324,"")</f>
        <v/>
      </c>
      <c r="P4324" s="17" t="str">
        <f>IFERROR(L4324/J4324,"")</f>
        <v/>
      </c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 t="str">
        <f>IF(COUNT(Q4324:Z4324)=0,"",SUM(Q4324:Q4324))</f>
        <v/>
      </c>
      <c r="AB4324" s="16" t="str">
        <f>IF(COUNT(Q4324:Z4324)=0,"",SUM(R4324:S4324))</f>
        <v/>
      </c>
      <c r="AC4324" s="16" t="str">
        <f>IF(COUNT(Q4324:Z4324)=0,"",SUM(T4324:V4324))</f>
        <v/>
      </c>
      <c r="AD4324" s="16" t="str">
        <f>IF(COUNT(Q4324:Z4324)=0,"",SUM(W4324:Y4324))</f>
        <v/>
      </c>
      <c r="AE4324" s="16" t="str">
        <f>IF(COUNT(Q4324:Z4324)=0,"",SUM(Z4324:Z4324))</f>
        <v/>
      </c>
      <c r="AF4324" s="16" t="str">
        <f>IF(COUNT(Q4324:Z4324)=0,"",SUM(Q4324:Z4324))</f>
        <v/>
      </c>
      <c r="AG4324" s="17" t="str">
        <f>IFERROR((AA4324+AB4324)/AF4324,"")</f>
        <v/>
      </c>
      <c r="AH4324" s="16"/>
    </row>
    <row r="4325" spans="1:34" x14ac:dyDescent="0.2">
      <c r="A4325" s="4" t="s">
        <v>21</v>
      </c>
      <c r="B4325" s="4" t="s">
        <v>150</v>
      </c>
      <c r="C4325" s="4" t="s">
        <v>991</v>
      </c>
      <c r="D4325" s="4" t="s">
        <v>809</v>
      </c>
      <c r="E4325" s="4" t="s">
        <v>810</v>
      </c>
      <c r="F4325" s="4" t="s">
        <v>4129</v>
      </c>
      <c r="G4325" s="4" t="s">
        <v>157</v>
      </c>
      <c r="H4325" s="4" t="s">
        <v>164</v>
      </c>
      <c r="I4325" s="16">
        <v>2450</v>
      </c>
      <c r="J4325" s="16">
        <v>20098</v>
      </c>
      <c r="K4325" s="16">
        <v>1542</v>
      </c>
      <c r="L4325" s="16">
        <v>1918</v>
      </c>
      <c r="M4325" s="16">
        <v>0</v>
      </c>
      <c r="N4325" s="16">
        <v>0</v>
      </c>
      <c r="O4325" s="17">
        <f>IFERROR(K4325/I4325,"")</f>
        <v>0.62938775510204081</v>
      </c>
      <c r="P4325" s="17">
        <f>IFERROR(L4325/J4325,"")</f>
        <v>9.5432381331475774E-2</v>
      </c>
      <c r="Q4325" s="16"/>
      <c r="R4325" s="16">
        <v>0</v>
      </c>
      <c r="S4325" s="16">
        <v>0</v>
      </c>
      <c r="T4325" s="16">
        <v>98</v>
      </c>
      <c r="U4325" s="16">
        <v>0</v>
      </c>
      <c r="V4325" s="16">
        <v>0</v>
      </c>
      <c r="W4325" s="16">
        <v>0</v>
      </c>
      <c r="X4325" s="16">
        <v>286</v>
      </c>
      <c r="Y4325" s="16">
        <v>0</v>
      </c>
      <c r="Z4325" s="16">
        <v>3068</v>
      </c>
      <c r="AA4325" s="16">
        <f>IF(COUNT(Q4325:Z4325)=0,"",SUM(Q4325:Q4325))</f>
        <v>0</v>
      </c>
      <c r="AB4325" s="16">
        <f>IF(COUNT(Q4325:Z4325)=0,"",SUM(R4325:S4325))</f>
        <v>0</v>
      </c>
      <c r="AC4325" s="16">
        <f>IF(COUNT(Q4325:Z4325)=0,"",SUM(T4325:V4325))</f>
        <v>98</v>
      </c>
      <c r="AD4325" s="16">
        <f>IF(COUNT(Q4325:Z4325)=0,"",SUM(W4325:Y4325))</f>
        <v>286</v>
      </c>
      <c r="AE4325" s="16">
        <f>IF(COUNT(Q4325:Z4325)=0,"",SUM(Z4325:Z4325))</f>
        <v>3068</v>
      </c>
      <c r="AF4325" s="16">
        <f>IF(COUNT(Q4325:Z4325)=0,"",SUM(Q4325:Z4325))</f>
        <v>3452</v>
      </c>
      <c r="AG4325" s="17">
        <f>IFERROR((AA4325+AB4325)/AF4325,"")</f>
        <v>0</v>
      </c>
      <c r="AH4325" s="16">
        <v>30</v>
      </c>
    </row>
    <row r="4326" spans="1:34" x14ac:dyDescent="0.2">
      <c r="A4326" s="4" t="s">
        <v>21</v>
      </c>
      <c r="B4326" s="4" t="s">
        <v>150</v>
      </c>
      <c r="C4326" s="4" t="s">
        <v>991</v>
      </c>
      <c r="D4326" s="4" t="s">
        <v>809</v>
      </c>
      <c r="E4326" s="4" t="s">
        <v>810</v>
      </c>
      <c r="F4326" s="4" t="s">
        <v>4131</v>
      </c>
      <c r="G4326" s="4" t="s">
        <v>157</v>
      </c>
      <c r="H4326" s="4" t="s">
        <v>163</v>
      </c>
      <c r="I4326" s="16"/>
      <c r="J4326" s="16"/>
      <c r="K4326" s="16"/>
      <c r="L4326" s="16"/>
      <c r="M4326" s="16"/>
      <c r="N4326" s="16"/>
      <c r="O4326" s="17" t="str">
        <f>IFERROR(K4326/I4326,"")</f>
        <v/>
      </c>
      <c r="P4326" s="17" t="str">
        <f>IFERROR(L4326/J4326,"")</f>
        <v/>
      </c>
      <c r="Q4326" s="16"/>
      <c r="R4326" s="16"/>
      <c r="S4326" s="16"/>
      <c r="T4326" s="16"/>
      <c r="U4326" s="16"/>
      <c r="V4326" s="16"/>
      <c r="W4326" s="16"/>
      <c r="X4326" s="16"/>
      <c r="Y4326" s="16"/>
      <c r="Z4326" s="16"/>
      <c r="AA4326" s="16" t="str">
        <f>IF(COUNT(Q4326:Z4326)=0,"",SUM(Q4326:Q4326))</f>
        <v/>
      </c>
      <c r="AB4326" s="16" t="str">
        <f>IF(COUNT(Q4326:Z4326)=0,"",SUM(R4326:S4326))</f>
        <v/>
      </c>
      <c r="AC4326" s="16" t="str">
        <f>IF(COUNT(Q4326:Z4326)=0,"",SUM(T4326:V4326))</f>
        <v/>
      </c>
      <c r="AD4326" s="16" t="str">
        <f>IF(COUNT(Q4326:Z4326)=0,"",SUM(W4326:Y4326))</f>
        <v/>
      </c>
      <c r="AE4326" s="16" t="str">
        <f>IF(COUNT(Q4326:Z4326)=0,"",SUM(Z4326:Z4326))</f>
        <v/>
      </c>
      <c r="AF4326" s="16" t="str">
        <f>IF(COUNT(Q4326:Z4326)=0,"",SUM(Q4326:Z4326))</f>
        <v/>
      </c>
      <c r="AG4326" s="17" t="str">
        <f>IFERROR((AA4326+AB4326)/AF4326,"")</f>
        <v/>
      </c>
      <c r="AH4326" s="16"/>
    </row>
    <row r="4327" spans="1:34" x14ac:dyDescent="0.2">
      <c r="A4327" s="4" t="s">
        <v>21</v>
      </c>
      <c r="B4327" s="4" t="s">
        <v>150</v>
      </c>
      <c r="C4327" s="4" t="s">
        <v>991</v>
      </c>
      <c r="D4327" s="4" t="s">
        <v>809</v>
      </c>
      <c r="E4327" s="4" t="s">
        <v>810</v>
      </c>
      <c r="F4327" s="4" t="s">
        <v>4132</v>
      </c>
      <c r="G4327" s="4" t="s">
        <v>157</v>
      </c>
      <c r="H4327" s="4" t="s">
        <v>163</v>
      </c>
      <c r="I4327" s="16"/>
      <c r="J4327" s="16"/>
      <c r="K4327" s="16"/>
      <c r="L4327" s="16"/>
      <c r="M4327" s="16"/>
      <c r="N4327" s="16"/>
      <c r="O4327" s="17" t="str">
        <f>IFERROR(K4327/I4327,"")</f>
        <v/>
      </c>
      <c r="P4327" s="17" t="str">
        <f>IFERROR(L4327/J4327,"")</f>
        <v/>
      </c>
      <c r="Q4327" s="16"/>
      <c r="R4327" s="16"/>
      <c r="S4327" s="16"/>
      <c r="T4327" s="16"/>
      <c r="U4327" s="16"/>
      <c r="V4327" s="16"/>
      <c r="W4327" s="16"/>
      <c r="X4327" s="16"/>
      <c r="Y4327" s="16"/>
      <c r="Z4327" s="16"/>
      <c r="AA4327" s="16" t="str">
        <f>IF(COUNT(Q4327:Z4327)=0,"",SUM(Q4327:Q4327))</f>
        <v/>
      </c>
      <c r="AB4327" s="16" t="str">
        <f>IF(COUNT(Q4327:Z4327)=0,"",SUM(R4327:S4327))</f>
        <v/>
      </c>
      <c r="AC4327" s="16" t="str">
        <f>IF(COUNT(Q4327:Z4327)=0,"",SUM(T4327:V4327))</f>
        <v/>
      </c>
      <c r="AD4327" s="16" t="str">
        <f>IF(COUNT(Q4327:Z4327)=0,"",SUM(W4327:Y4327))</f>
        <v/>
      </c>
      <c r="AE4327" s="16" t="str">
        <f>IF(COUNT(Q4327:Z4327)=0,"",SUM(Z4327:Z4327))</f>
        <v/>
      </c>
      <c r="AF4327" s="16" t="str">
        <f>IF(COUNT(Q4327:Z4327)=0,"",SUM(Q4327:Z4327))</f>
        <v/>
      </c>
      <c r="AG4327" s="17" t="str">
        <f>IFERROR((AA4327+AB4327)/AF4327,"")</f>
        <v/>
      </c>
      <c r="AH4327" s="16"/>
    </row>
    <row r="4328" spans="1:34" x14ac:dyDescent="0.2">
      <c r="A4328" s="4" t="s">
        <v>21</v>
      </c>
      <c r="B4328" s="4" t="s">
        <v>127</v>
      </c>
      <c r="C4328" s="4" t="s">
        <v>955</v>
      </c>
      <c r="D4328" s="4" t="s">
        <v>812</v>
      </c>
      <c r="E4328" s="4" t="s">
        <v>813</v>
      </c>
      <c r="F4328" s="4" t="s">
        <v>4134</v>
      </c>
      <c r="G4328" s="4" t="s">
        <v>158</v>
      </c>
      <c r="H4328" s="4" t="s">
        <v>164</v>
      </c>
      <c r="I4328" s="16"/>
      <c r="J4328" s="16"/>
      <c r="K4328" s="16"/>
      <c r="L4328" s="16"/>
      <c r="M4328" s="16"/>
      <c r="N4328" s="16"/>
      <c r="O4328" s="17" t="str">
        <f>IFERROR(K4328/I4328,"")</f>
        <v/>
      </c>
      <c r="P4328" s="17" t="str">
        <f>IFERROR(L4328/J4328,"")</f>
        <v/>
      </c>
      <c r="Q4328" s="16"/>
      <c r="R4328" s="16"/>
      <c r="S4328" s="16"/>
      <c r="T4328" s="16"/>
      <c r="U4328" s="16"/>
      <c r="V4328" s="16"/>
      <c r="W4328" s="16"/>
      <c r="X4328" s="16"/>
      <c r="Y4328" s="16"/>
      <c r="Z4328" s="16"/>
      <c r="AA4328" s="16" t="str">
        <f>IF(COUNT(Q4328:Z4328)=0,"",SUM(Q4328:Q4328))</f>
        <v/>
      </c>
      <c r="AB4328" s="16" t="str">
        <f>IF(COUNT(Q4328:Z4328)=0,"",SUM(R4328:S4328))</f>
        <v/>
      </c>
      <c r="AC4328" s="16" t="str">
        <f>IF(COUNT(Q4328:Z4328)=0,"",SUM(T4328:V4328))</f>
        <v/>
      </c>
      <c r="AD4328" s="16" t="str">
        <f>IF(COUNT(Q4328:Z4328)=0,"",SUM(W4328:Y4328))</f>
        <v/>
      </c>
      <c r="AE4328" s="16" t="str">
        <f>IF(COUNT(Q4328:Z4328)=0,"",SUM(Z4328:Z4328))</f>
        <v/>
      </c>
      <c r="AF4328" s="16" t="str">
        <f>IF(COUNT(Q4328:Z4328)=0,"",SUM(Q4328:Z4328))</f>
        <v/>
      </c>
      <c r="AG4328" s="17" t="str">
        <f>IFERROR((AA4328+AB4328)/AF4328,"")</f>
        <v/>
      </c>
      <c r="AH4328" s="16"/>
    </row>
    <row r="4329" spans="1:34" x14ac:dyDescent="0.2">
      <c r="A4329" s="4" t="s">
        <v>21</v>
      </c>
      <c r="B4329" s="4" t="s">
        <v>127</v>
      </c>
      <c r="C4329" s="4" t="s">
        <v>955</v>
      </c>
      <c r="D4329" s="4" t="s">
        <v>459</v>
      </c>
      <c r="E4329" s="4" t="s">
        <v>460</v>
      </c>
      <c r="F4329" s="4" t="s">
        <v>4155</v>
      </c>
      <c r="G4329" s="4" t="s">
        <v>157</v>
      </c>
      <c r="H4329" s="4" t="s">
        <v>164</v>
      </c>
      <c r="I4329" s="16"/>
      <c r="J4329" s="16"/>
      <c r="K4329" s="16"/>
      <c r="L4329" s="16"/>
      <c r="M4329" s="16"/>
      <c r="N4329" s="16"/>
      <c r="O4329" s="17" t="str">
        <f>IFERROR(K4329/I4329,"")</f>
        <v/>
      </c>
      <c r="P4329" s="17" t="str">
        <f>IFERROR(L4329/J4329,"")</f>
        <v/>
      </c>
      <c r="Q4329" s="16"/>
      <c r="R4329" s="16"/>
      <c r="S4329" s="16"/>
      <c r="T4329" s="16"/>
      <c r="U4329" s="16"/>
      <c r="V4329" s="16"/>
      <c r="W4329" s="16"/>
      <c r="X4329" s="16"/>
      <c r="Y4329" s="16"/>
      <c r="Z4329" s="16"/>
      <c r="AA4329" s="16" t="str">
        <f>IF(COUNT(Q4329:Z4329)=0,"",SUM(Q4329:Q4329))</f>
        <v/>
      </c>
      <c r="AB4329" s="16" t="str">
        <f>IF(COUNT(Q4329:Z4329)=0,"",SUM(R4329:S4329))</f>
        <v/>
      </c>
      <c r="AC4329" s="16" t="str">
        <f>IF(COUNT(Q4329:Z4329)=0,"",SUM(T4329:V4329))</f>
        <v/>
      </c>
      <c r="AD4329" s="16" t="str">
        <f>IF(COUNT(Q4329:Z4329)=0,"",SUM(W4329:Y4329))</f>
        <v/>
      </c>
      <c r="AE4329" s="16" t="str">
        <f>IF(COUNT(Q4329:Z4329)=0,"",SUM(Z4329:Z4329))</f>
        <v/>
      </c>
      <c r="AF4329" s="16" t="str">
        <f>IF(COUNT(Q4329:Z4329)=0,"",SUM(Q4329:Z4329))</f>
        <v/>
      </c>
      <c r="AG4329" s="17" t="str">
        <f>IFERROR((AA4329+AB4329)/AF4329,"")</f>
        <v/>
      </c>
      <c r="AH4329" s="16"/>
    </row>
    <row r="4330" spans="1:34" x14ac:dyDescent="0.2">
      <c r="A4330" s="4" t="s">
        <v>21</v>
      </c>
      <c r="B4330" s="4" t="s">
        <v>127</v>
      </c>
      <c r="C4330" s="4" t="s">
        <v>955</v>
      </c>
      <c r="D4330" s="4" t="s">
        <v>459</v>
      </c>
      <c r="E4330" s="4" t="s">
        <v>460</v>
      </c>
      <c r="F4330" s="4" t="s">
        <v>4156</v>
      </c>
      <c r="G4330" s="4" t="s">
        <v>157</v>
      </c>
      <c r="H4330" s="4" t="s">
        <v>164</v>
      </c>
      <c r="I4330" s="16"/>
      <c r="J4330" s="16"/>
      <c r="K4330" s="16"/>
      <c r="L4330" s="16"/>
      <c r="M4330" s="16"/>
      <c r="N4330" s="16"/>
      <c r="O4330" s="17" t="str">
        <f>IFERROR(K4330/I4330,"")</f>
        <v/>
      </c>
      <c r="P4330" s="17" t="str">
        <f>IFERROR(L4330/J4330,"")</f>
        <v/>
      </c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 t="str">
        <f>IF(COUNT(Q4330:Z4330)=0,"",SUM(Q4330:Q4330))</f>
        <v/>
      </c>
      <c r="AB4330" s="16" t="str">
        <f>IF(COUNT(Q4330:Z4330)=0,"",SUM(R4330:S4330))</f>
        <v/>
      </c>
      <c r="AC4330" s="16" t="str">
        <f>IF(COUNT(Q4330:Z4330)=0,"",SUM(T4330:V4330))</f>
        <v/>
      </c>
      <c r="AD4330" s="16" t="str">
        <f>IF(COUNT(Q4330:Z4330)=0,"",SUM(W4330:Y4330))</f>
        <v/>
      </c>
      <c r="AE4330" s="16" t="str">
        <f>IF(COUNT(Q4330:Z4330)=0,"",SUM(Z4330:Z4330))</f>
        <v/>
      </c>
      <c r="AF4330" s="16" t="str">
        <f>IF(COUNT(Q4330:Z4330)=0,"",SUM(Q4330:Z4330))</f>
        <v/>
      </c>
      <c r="AG4330" s="17" t="str">
        <f>IFERROR((AA4330+AB4330)/AF4330,"")</f>
        <v/>
      </c>
      <c r="AH4330" s="16"/>
    </row>
    <row r="4331" spans="1:34" x14ac:dyDescent="0.2">
      <c r="A4331" s="4" t="s">
        <v>21</v>
      </c>
      <c r="B4331" s="4" t="s">
        <v>127</v>
      </c>
      <c r="C4331" s="4" t="s">
        <v>955</v>
      </c>
      <c r="D4331" s="4" t="s">
        <v>459</v>
      </c>
      <c r="E4331" s="4" t="s">
        <v>460</v>
      </c>
      <c r="F4331" s="4" t="s">
        <v>4171</v>
      </c>
      <c r="G4331" s="4" t="s">
        <v>158</v>
      </c>
      <c r="H4331" s="4" t="s">
        <v>164</v>
      </c>
      <c r="I4331" s="16"/>
      <c r="J4331" s="16"/>
      <c r="K4331" s="16"/>
      <c r="L4331" s="16"/>
      <c r="M4331" s="16"/>
      <c r="N4331" s="16"/>
      <c r="O4331" s="17" t="str">
        <f>IFERROR(K4331/I4331,"")</f>
        <v/>
      </c>
      <c r="P4331" s="17" t="str">
        <f>IFERROR(L4331/J4331,"")</f>
        <v/>
      </c>
      <c r="Q4331" s="16"/>
      <c r="R4331" s="16"/>
      <c r="S4331" s="16"/>
      <c r="T4331" s="16"/>
      <c r="U4331" s="16"/>
      <c r="V4331" s="16"/>
      <c r="W4331" s="16"/>
      <c r="X4331" s="16"/>
      <c r="Y4331" s="16"/>
      <c r="Z4331" s="16"/>
      <c r="AA4331" s="16" t="str">
        <f>IF(COUNT(Q4331:Z4331)=0,"",SUM(Q4331:Q4331))</f>
        <v/>
      </c>
      <c r="AB4331" s="16" t="str">
        <f>IF(COUNT(Q4331:Z4331)=0,"",SUM(R4331:S4331))</f>
        <v/>
      </c>
      <c r="AC4331" s="16" t="str">
        <f>IF(COUNT(Q4331:Z4331)=0,"",SUM(T4331:V4331))</f>
        <v/>
      </c>
      <c r="AD4331" s="16" t="str">
        <f>IF(COUNT(Q4331:Z4331)=0,"",SUM(W4331:Y4331))</f>
        <v/>
      </c>
      <c r="AE4331" s="16" t="str">
        <f>IF(COUNT(Q4331:Z4331)=0,"",SUM(Z4331:Z4331))</f>
        <v/>
      </c>
      <c r="AF4331" s="16" t="str">
        <f>IF(COUNT(Q4331:Z4331)=0,"",SUM(Q4331:Z4331))</f>
        <v/>
      </c>
      <c r="AG4331" s="17" t="str">
        <f>IFERROR((AA4331+AB4331)/AF4331,"")</f>
        <v/>
      </c>
      <c r="AH4331" s="16"/>
    </row>
    <row r="4332" spans="1:34" x14ac:dyDescent="0.2">
      <c r="A4332" s="4" t="s">
        <v>21</v>
      </c>
      <c r="B4332" s="4" t="s">
        <v>127</v>
      </c>
      <c r="C4332" s="4" t="s">
        <v>955</v>
      </c>
      <c r="D4332" s="4" t="s">
        <v>459</v>
      </c>
      <c r="E4332" s="4" t="s">
        <v>460</v>
      </c>
      <c r="F4332" s="4" t="s">
        <v>4172</v>
      </c>
      <c r="G4332" s="4" t="s">
        <v>158</v>
      </c>
      <c r="H4332" s="4" t="s">
        <v>163</v>
      </c>
      <c r="I4332" s="16"/>
      <c r="J4332" s="16"/>
      <c r="K4332" s="16"/>
      <c r="L4332" s="16"/>
      <c r="M4332" s="16"/>
      <c r="N4332" s="16"/>
      <c r="O4332" s="17" t="str">
        <f>IFERROR(K4332/I4332,"")</f>
        <v/>
      </c>
      <c r="P4332" s="17" t="str">
        <f>IFERROR(L4332/J4332,"")</f>
        <v/>
      </c>
      <c r="Q4332" s="16"/>
      <c r="R4332" s="16"/>
      <c r="S4332" s="16"/>
      <c r="T4332" s="16"/>
      <c r="U4332" s="16"/>
      <c r="V4332" s="16"/>
      <c r="W4332" s="16"/>
      <c r="X4332" s="16"/>
      <c r="Y4332" s="16"/>
      <c r="Z4332" s="16"/>
      <c r="AA4332" s="16" t="str">
        <f>IF(COUNT(Q4332:Z4332)=0,"",SUM(Q4332:Q4332))</f>
        <v/>
      </c>
      <c r="AB4332" s="16" t="str">
        <f>IF(COUNT(Q4332:Z4332)=0,"",SUM(R4332:S4332))</f>
        <v/>
      </c>
      <c r="AC4332" s="16" t="str">
        <f>IF(COUNT(Q4332:Z4332)=0,"",SUM(T4332:V4332))</f>
        <v/>
      </c>
      <c r="AD4332" s="16" t="str">
        <f>IF(COUNT(Q4332:Z4332)=0,"",SUM(W4332:Y4332))</f>
        <v/>
      </c>
      <c r="AE4332" s="16" t="str">
        <f>IF(COUNT(Q4332:Z4332)=0,"",SUM(Z4332:Z4332))</f>
        <v/>
      </c>
      <c r="AF4332" s="16" t="str">
        <f>IF(COUNT(Q4332:Z4332)=0,"",SUM(Q4332:Z4332))</f>
        <v/>
      </c>
      <c r="AG4332" s="17" t="str">
        <f>IFERROR((AA4332+AB4332)/AF4332,"")</f>
        <v/>
      </c>
      <c r="AH4332" s="16"/>
    </row>
    <row r="4333" spans="1:34" x14ac:dyDescent="0.2">
      <c r="A4333" s="4" t="s">
        <v>21</v>
      </c>
      <c r="B4333" s="4" t="s">
        <v>127</v>
      </c>
      <c r="C4333" s="4" t="s">
        <v>955</v>
      </c>
      <c r="D4333" s="4" t="s">
        <v>459</v>
      </c>
      <c r="E4333" s="4" t="s">
        <v>460</v>
      </c>
      <c r="F4333" s="4" t="s">
        <v>4180</v>
      </c>
      <c r="G4333" s="4" t="s">
        <v>158</v>
      </c>
      <c r="H4333" s="4" t="s">
        <v>164</v>
      </c>
      <c r="I4333" s="16"/>
      <c r="J4333" s="16"/>
      <c r="K4333" s="16"/>
      <c r="L4333" s="16"/>
      <c r="M4333" s="16"/>
      <c r="N4333" s="16"/>
      <c r="O4333" s="17" t="str">
        <f>IFERROR(K4333/I4333,"")</f>
        <v/>
      </c>
      <c r="P4333" s="17" t="str">
        <f>IFERROR(L4333/J4333,"")</f>
        <v/>
      </c>
      <c r="Q4333" s="16"/>
      <c r="R4333" s="16"/>
      <c r="S4333" s="16"/>
      <c r="T4333" s="16"/>
      <c r="U4333" s="16"/>
      <c r="V4333" s="16"/>
      <c r="W4333" s="16"/>
      <c r="X4333" s="16"/>
      <c r="Y4333" s="16"/>
      <c r="Z4333" s="16"/>
      <c r="AA4333" s="16" t="str">
        <f>IF(COUNT(Q4333:Z4333)=0,"",SUM(Q4333:Q4333))</f>
        <v/>
      </c>
      <c r="AB4333" s="16" t="str">
        <f>IF(COUNT(Q4333:Z4333)=0,"",SUM(R4333:S4333))</f>
        <v/>
      </c>
      <c r="AC4333" s="16" t="str">
        <f>IF(COUNT(Q4333:Z4333)=0,"",SUM(T4333:V4333))</f>
        <v/>
      </c>
      <c r="AD4333" s="16" t="str">
        <f>IF(COUNT(Q4333:Z4333)=0,"",SUM(W4333:Y4333))</f>
        <v/>
      </c>
      <c r="AE4333" s="16" t="str">
        <f>IF(COUNT(Q4333:Z4333)=0,"",SUM(Z4333:Z4333))</f>
        <v/>
      </c>
      <c r="AF4333" s="16" t="str">
        <f>IF(COUNT(Q4333:Z4333)=0,"",SUM(Q4333:Z4333))</f>
        <v/>
      </c>
      <c r="AG4333" s="17" t="str">
        <f>IFERROR((AA4333+AB4333)/AF4333,"")</f>
        <v/>
      </c>
      <c r="AH4333" s="16"/>
    </row>
    <row r="4334" spans="1:34" x14ac:dyDescent="0.2">
      <c r="A4334" s="4" t="s">
        <v>21</v>
      </c>
      <c r="B4334" s="4" t="s">
        <v>127</v>
      </c>
      <c r="C4334" s="4" t="s">
        <v>955</v>
      </c>
      <c r="D4334" s="4" t="s">
        <v>459</v>
      </c>
      <c r="E4334" s="4" t="s">
        <v>460</v>
      </c>
      <c r="F4334" s="4" t="s">
        <v>4181</v>
      </c>
      <c r="G4334" s="4" t="s">
        <v>158</v>
      </c>
      <c r="H4334" s="4" t="s">
        <v>163</v>
      </c>
      <c r="I4334" s="16"/>
      <c r="J4334" s="16"/>
      <c r="K4334" s="16"/>
      <c r="L4334" s="16"/>
      <c r="M4334" s="16"/>
      <c r="N4334" s="16"/>
      <c r="O4334" s="17" t="str">
        <f>IFERROR(K4334/I4334,"")</f>
        <v/>
      </c>
      <c r="P4334" s="17" t="str">
        <f>IFERROR(L4334/J4334,"")</f>
        <v/>
      </c>
      <c r="Q4334" s="16"/>
      <c r="R4334" s="16"/>
      <c r="S4334" s="16"/>
      <c r="T4334" s="16"/>
      <c r="U4334" s="16"/>
      <c r="V4334" s="16"/>
      <c r="W4334" s="16"/>
      <c r="X4334" s="16"/>
      <c r="Y4334" s="16"/>
      <c r="Z4334" s="16"/>
      <c r="AA4334" s="16" t="str">
        <f>IF(COUNT(Q4334:Z4334)=0,"",SUM(Q4334:Q4334))</f>
        <v/>
      </c>
      <c r="AB4334" s="16" t="str">
        <f>IF(COUNT(Q4334:Z4334)=0,"",SUM(R4334:S4334))</f>
        <v/>
      </c>
      <c r="AC4334" s="16" t="str">
        <f>IF(COUNT(Q4334:Z4334)=0,"",SUM(T4334:V4334))</f>
        <v/>
      </c>
      <c r="AD4334" s="16" t="str">
        <f>IF(COUNT(Q4334:Z4334)=0,"",SUM(W4334:Y4334))</f>
        <v/>
      </c>
      <c r="AE4334" s="16" t="str">
        <f>IF(COUNT(Q4334:Z4334)=0,"",SUM(Z4334:Z4334))</f>
        <v/>
      </c>
      <c r="AF4334" s="16" t="str">
        <f>IF(COUNT(Q4334:Z4334)=0,"",SUM(Q4334:Z4334))</f>
        <v/>
      </c>
      <c r="AG4334" s="17" t="str">
        <f>IFERROR((AA4334+AB4334)/AF4334,"")</f>
        <v/>
      </c>
      <c r="AH4334" s="16"/>
    </row>
    <row r="4335" spans="1:34" x14ac:dyDescent="0.2">
      <c r="A4335" s="4" t="s">
        <v>21</v>
      </c>
      <c r="B4335" s="4" t="s">
        <v>127</v>
      </c>
      <c r="C4335" s="4" t="s">
        <v>955</v>
      </c>
      <c r="D4335" s="4" t="s">
        <v>459</v>
      </c>
      <c r="E4335" s="4" t="s">
        <v>460</v>
      </c>
      <c r="F4335" s="4" t="s">
        <v>4189</v>
      </c>
      <c r="G4335" s="4" t="s">
        <v>158</v>
      </c>
      <c r="H4335" s="4" t="s">
        <v>164</v>
      </c>
      <c r="I4335" s="16"/>
      <c r="J4335" s="16"/>
      <c r="K4335" s="16"/>
      <c r="L4335" s="16"/>
      <c r="M4335" s="16"/>
      <c r="N4335" s="16"/>
      <c r="O4335" s="17" t="str">
        <f>IFERROR(K4335/I4335,"")</f>
        <v/>
      </c>
      <c r="P4335" s="17" t="str">
        <f>IFERROR(L4335/J4335,"")</f>
        <v/>
      </c>
      <c r="Q4335" s="16"/>
      <c r="R4335" s="16"/>
      <c r="S4335" s="16"/>
      <c r="T4335" s="16"/>
      <c r="U4335" s="16"/>
      <c r="V4335" s="16"/>
      <c r="W4335" s="16"/>
      <c r="X4335" s="16"/>
      <c r="Y4335" s="16"/>
      <c r="Z4335" s="16"/>
      <c r="AA4335" s="16" t="str">
        <f>IF(COUNT(Q4335:Z4335)=0,"",SUM(Q4335:Q4335))</f>
        <v/>
      </c>
      <c r="AB4335" s="16" t="str">
        <f>IF(COUNT(Q4335:Z4335)=0,"",SUM(R4335:S4335))</f>
        <v/>
      </c>
      <c r="AC4335" s="16" t="str">
        <f>IF(COUNT(Q4335:Z4335)=0,"",SUM(T4335:V4335))</f>
        <v/>
      </c>
      <c r="AD4335" s="16" t="str">
        <f>IF(COUNT(Q4335:Z4335)=0,"",SUM(W4335:Y4335))</f>
        <v/>
      </c>
      <c r="AE4335" s="16" t="str">
        <f>IF(COUNT(Q4335:Z4335)=0,"",SUM(Z4335:Z4335))</f>
        <v/>
      </c>
      <c r="AF4335" s="16" t="str">
        <f>IF(COUNT(Q4335:Z4335)=0,"",SUM(Q4335:Z4335))</f>
        <v/>
      </c>
      <c r="AG4335" s="17" t="str">
        <f>IFERROR((AA4335+AB4335)/AF4335,"")</f>
        <v/>
      </c>
      <c r="AH4335" s="16"/>
    </row>
    <row r="4336" spans="1:34" x14ac:dyDescent="0.2">
      <c r="A4336" s="4" t="s">
        <v>21</v>
      </c>
      <c r="B4336" s="4" t="s">
        <v>127</v>
      </c>
      <c r="C4336" s="4" t="s">
        <v>955</v>
      </c>
      <c r="D4336" s="4" t="s">
        <v>459</v>
      </c>
      <c r="E4336" s="4" t="s">
        <v>460</v>
      </c>
      <c r="F4336" s="4" t="s">
        <v>4190</v>
      </c>
      <c r="G4336" s="4" t="s">
        <v>158</v>
      </c>
      <c r="H4336" s="4" t="s">
        <v>163</v>
      </c>
      <c r="I4336" s="16"/>
      <c r="J4336" s="16"/>
      <c r="K4336" s="16"/>
      <c r="L4336" s="16"/>
      <c r="M4336" s="16"/>
      <c r="N4336" s="16"/>
      <c r="O4336" s="17" t="str">
        <f>IFERROR(K4336/I4336,"")</f>
        <v/>
      </c>
      <c r="P4336" s="17" t="str">
        <f>IFERROR(L4336/J4336,"")</f>
        <v/>
      </c>
      <c r="Q4336" s="16"/>
      <c r="R4336" s="16"/>
      <c r="S4336" s="16"/>
      <c r="T4336" s="16"/>
      <c r="U4336" s="16"/>
      <c r="V4336" s="16"/>
      <c r="W4336" s="16"/>
      <c r="X4336" s="16"/>
      <c r="Y4336" s="16"/>
      <c r="Z4336" s="16"/>
      <c r="AA4336" s="16" t="str">
        <f>IF(COUNT(Q4336:Z4336)=0,"",SUM(Q4336:Q4336))</f>
        <v/>
      </c>
      <c r="AB4336" s="16" t="str">
        <f>IF(COUNT(Q4336:Z4336)=0,"",SUM(R4336:S4336))</f>
        <v/>
      </c>
      <c r="AC4336" s="16" t="str">
        <f>IF(COUNT(Q4336:Z4336)=0,"",SUM(T4336:V4336))</f>
        <v/>
      </c>
      <c r="AD4336" s="16" t="str">
        <f>IF(COUNT(Q4336:Z4336)=0,"",SUM(W4336:Y4336))</f>
        <v/>
      </c>
      <c r="AE4336" s="16" t="str">
        <f>IF(COUNT(Q4336:Z4336)=0,"",SUM(Z4336:Z4336))</f>
        <v/>
      </c>
      <c r="AF4336" s="16" t="str">
        <f>IF(COUNT(Q4336:Z4336)=0,"",SUM(Q4336:Z4336))</f>
        <v/>
      </c>
      <c r="AG4336" s="17" t="str">
        <f>IFERROR((AA4336+AB4336)/AF4336,"")</f>
        <v/>
      </c>
      <c r="AH4336" s="16"/>
    </row>
    <row r="4337" spans="1:34" x14ac:dyDescent="0.2">
      <c r="A4337" s="4" t="s">
        <v>21</v>
      </c>
      <c r="B4337" s="4" t="s">
        <v>127</v>
      </c>
      <c r="C4337" s="4" t="s">
        <v>955</v>
      </c>
      <c r="D4337" s="4" t="s">
        <v>459</v>
      </c>
      <c r="E4337" s="4" t="s">
        <v>460</v>
      </c>
      <c r="F4337" s="4" t="s">
        <v>4198</v>
      </c>
      <c r="G4337" s="4" t="s">
        <v>158</v>
      </c>
      <c r="H4337" s="4" t="s">
        <v>164</v>
      </c>
      <c r="I4337" s="16"/>
      <c r="J4337" s="16"/>
      <c r="K4337" s="16"/>
      <c r="L4337" s="16"/>
      <c r="M4337" s="16"/>
      <c r="N4337" s="16"/>
      <c r="O4337" s="17" t="str">
        <f>IFERROR(K4337/I4337,"")</f>
        <v/>
      </c>
      <c r="P4337" s="17" t="str">
        <f>IFERROR(L4337/J4337,"")</f>
        <v/>
      </c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  <c r="AA4337" s="16" t="str">
        <f>IF(COUNT(Q4337:Z4337)=0,"",SUM(Q4337:Q4337))</f>
        <v/>
      </c>
      <c r="AB4337" s="16" t="str">
        <f>IF(COUNT(Q4337:Z4337)=0,"",SUM(R4337:S4337))</f>
        <v/>
      </c>
      <c r="AC4337" s="16" t="str">
        <f>IF(COUNT(Q4337:Z4337)=0,"",SUM(T4337:V4337))</f>
        <v/>
      </c>
      <c r="AD4337" s="16" t="str">
        <f>IF(COUNT(Q4337:Z4337)=0,"",SUM(W4337:Y4337))</f>
        <v/>
      </c>
      <c r="AE4337" s="16" t="str">
        <f>IF(COUNT(Q4337:Z4337)=0,"",SUM(Z4337:Z4337))</f>
        <v/>
      </c>
      <c r="AF4337" s="16" t="str">
        <f>IF(COUNT(Q4337:Z4337)=0,"",SUM(Q4337:Z4337))</f>
        <v/>
      </c>
      <c r="AG4337" s="17" t="str">
        <f>IFERROR((AA4337+AB4337)/AF4337,"")</f>
        <v/>
      </c>
      <c r="AH4337" s="16"/>
    </row>
    <row r="4338" spans="1:34" x14ac:dyDescent="0.2">
      <c r="A4338" s="4" t="s">
        <v>21</v>
      </c>
      <c r="B4338" s="4" t="s">
        <v>127</v>
      </c>
      <c r="C4338" s="4" t="s">
        <v>955</v>
      </c>
      <c r="D4338" s="4" t="s">
        <v>459</v>
      </c>
      <c r="E4338" s="4" t="s">
        <v>460</v>
      </c>
      <c r="F4338" s="4" t="s">
        <v>4199</v>
      </c>
      <c r="G4338" s="4" t="s">
        <v>158</v>
      </c>
      <c r="H4338" s="4" t="s">
        <v>163</v>
      </c>
      <c r="I4338" s="16"/>
      <c r="J4338" s="16"/>
      <c r="K4338" s="16"/>
      <c r="L4338" s="16"/>
      <c r="M4338" s="16"/>
      <c r="N4338" s="16"/>
      <c r="O4338" s="17" t="str">
        <f>IFERROR(K4338/I4338,"")</f>
        <v/>
      </c>
      <c r="P4338" s="17" t="str">
        <f>IFERROR(L4338/J4338,"")</f>
        <v/>
      </c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  <c r="AA4338" s="16" t="str">
        <f>IF(COUNT(Q4338:Z4338)=0,"",SUM(Q4338:Q4338))</f>
        <v/>
      </c>
      <c r="AB4338" s="16" t="str">
        <f>IF(COUNT(Q4338:Z4338)=0,"",SUM(R4338:S4338))</f>
        <v/>
      </c>
      <c r="AC4338" s="16" t="str">
        <f>IF(COUNT(Q4338:Z4338)=0,"",SUM(T4338:V4338))</f>
        <v/>
      </c>
      <c r="AD4338" s="16" t="str">
        <f>IF(COUNT(Q4338:Z4338)=0,"",SUM(W4338:Y4338))</f>
        <v/>
      </c>
      <c r="AE4338" s="16" t="str">
        <f>IF(COUNT(Q4338:Z4338)=0,"",SUM(Z4338:Z4338))</f>
        <v/>
      </c>
      <c r="AF4338" s="16" t="str">
        <f>IF(COUNT(Q4338:Z4338)=0,"",SUM(Q4338:Z4338))</f>
        <v/>
      </c>
      <c r="AG4338" s="17" t="str">
        <f>IFERROR((AA4338+AB4338)/AF4338,"")</f>
        <v/>
      </c>
      <c r="AH4338" s="16"/>
    </row>
    <row r="4339" spans="1:34" x14ac:dyDescent="0.2">
      <c r="A4339" s="4" t="s">
        <v>21</v>
      </c>
      <c r="B4339" s="4" t="s">
        <v>127</v>
      </c>
      <c r="C4339" s="4" t="s">
        <v>955</v>
      </c>
      <c r="D4339" s="4" t="s">
        <v>459</v>
      </c>
      <c r="E4339" s="4" t="s">
        <v>460</v>
      </c>
      <c r="F4339" s="4" t="s">
        <v>4200</v>
      </c>
      <c r="G4339" s="4" t="s">
        <v>158</v>
      </c>
      <c r="H4339" s="4" t="s">
        <v>165</v>
      </c>
      <c r="I4339" s="16"/>
      <c r="J4339" s="16"/>
      <c r="K4339" s="16"/>
      <c r="L4339" s="16"/>
      <c r="M4339" s="16"/>
      <c r="N4339" s="16"/>
      <c r="O4339" s="17" t="str">
        <f>IFERROR(K4339/I4339,"")</f>
        <v/>
      </c>
      <c r="P4339" s="17" t="str">
        <f>IFERROR(L4339/J4339,"")</f>
        <v/>
      </c>
      <c r="Q4339" s="16"/>
      <c r="R4339" s="16"/>
      <c r="S4339" s="16"/>
      <c r="T4339" s="16"/>
      <c r="U4339" s="16"/>
      <c r="V4339" s="16"/>
      <c r="W4339" s="16"/>
      <c r="X4339" s="16"/>
      <c r="Y4339" s="16"/>
      <c r="Z4339" s="16"/>
      <c r="AA4339" s="16" t="str">
        <f>IF(COUNT(Q4339:Z4339)=0,"",SUM(Q4339:Q4339))</f>
        <v/>
      </c>
      <c r="AB4339" s="16" t="str">
        <f>IF(COUNT(Q4339:Z4339)=0,"",SUM(R4339:S4339))</f>
        <v/>
      </c>
      <c r="AC4339" s="16" t="str">
        <f>IF(COUNT(Q4339:Z4339)=0,"",SUM(T4339:V4339))</f>
        <v/>
      </c>
      <c r="AD4339" s="16" t="str">
        <f>IF(COUNT(Q4339:Z4339)=0,"",SUM(W4339:Y4339))</f>
        <v/>
      </c>
      <c r="AE4339" s="16" t="str">
        <f>IF(COUNT(Q4339:Z4339)=0,"",SUM(Z4339:Z4339))</f>
        <v/>
      </c>
      <c r="AF4339" s="16" t="str">
        <f>IF(COUNT(Q4339:Z4339)=0,"",SUM(Q4339:Z4339))</f>
        <v/>
      </c>
      <c r="AG4339" s="17" t="str">
        <f>IFERROR((AA4339+AB4339)/AF4339,"")</f>
        <v/>
      </c>
      <c r="AH4339" s="16"/>
    </row>
    <row r="4340" spans="1:34" x14ac:dyDescent="0.2">
      <c r="A4340" s="4" t="s">
        <v>21</v>
      </c>
      <c r="B4340" s="4" t="s">
        <v>127</v>
      </c>
      <c r="C4340" s="4" t="s">
        <v>955</v>
      </c>
      <c r="D4340" s="4" t="s">
        <v>459</v>
      </c>
      <c r="E4340" s="4" t="s">
        <v>460</v>
      </c>
      <c r="F4340" s="4" t="s">
        <v>4201</v>
      </c>
      <c r="G4340" s="4" t="s">
        <v>158</v>
      </c>
      <c r="H4340" s="4" t="s">
        <v>164</v>
      </c>
      <c r="I4340" s="16"/>
      <c r="J4340" s="16"/>
      <c r="K4340" s="16"/>
      <c r="L4340" s="16"/>
      <c r="M4340" s="16"/>
      <c r="N4340" s="16"/>
      <c r="O4340" s="17" t="str">
        <f>IFERROR(K4340/I4340,"")</f>
        <v/>
      </c>
      <c r="P4340" s="17" t="str">
        <f>IFERROR(L4340/J4340,"")</f>
        <v/>
      </c>
      <c r="Q4340" s="16"/>
      <c r="R4340" s="16"/>
      <c r="S4340" s="16"/>
      <c r="T4340" s="16"/>
      <c r="U4340" s="16"/>
      <c r="V4340" s="16"/>
      <c r="W4340" s="16"/>
      <c r="X4340" s="16"/>
      <c r="Y4340" s="16"/>
      <c r="Z4340" s="16"/>
      <c r="AA4340" s="16" t="str">
        <f>IF(COUNT(Q4340:Z4340)=0,"",SUM(Q4340:Q4340))</f>
        <v/>
      </c>
      <c r="AB4340" s="16" t="str">
        <f>IF(COUNT(Q4340:Z4340)=0,"",SUM(R4340:S4340))</f>
        <v/>
      </c>
      <c r="AC4340" s="16" t="str">
        <f>IF(COUNT(Q4340:Z4340)=0,"",SUM(T4340:V4340))</f>
        <v/>
      </c>
      <c r="AD4340" s="16" t="str">
        <f>IF(COUNT(Q4340:Z4340)=0,"",SUM(W4340:Y4340))</f>
        <v/>
      </c>
      <c r="AE4340" s="16" t="str">
        <f>IF(COUNT(Q4340:Z4340)=0,"",SUM(Z4340:Z4340))</f>
        <v/>
      </c>
      <c r="AF4340" s="16" t="str">
        <f>IF(COUNT(Q4340:Z4340)=0,"",SUM(Q4340:Z4340))</f>
        <v/>
      </c>
      <c r="AG4340" s="17" t="str">
        <f>IFERROR((AA4340+AB4340)/AF4340,"")</f>
        <v/>
      </c>
      <c r="AH4340" s="16"/>
    </row>
    <row r="4341" spans="1:34" x14ac:dyDescent="0.2">
      <c r="A4341" s="4" t="s">
        <v>21</v>
      </c>
      <c r="B4341" s="4" t="s">
        <v>127</v>
      </c>
      <c r="C4341" s="4" t="s">
        <v>955</v>
      </c>
      <c r="D4341" s="4" t="s">
        <v>459</v>
      </c>
      <c r="E4341" s="4" t="s">
        <v>460</v>
      </c>
      <c r="F4341" s="4" t="s">
        <v>4202</v>
      </c>
      <c r="G4341" s="4" t="s">
        <v>158</v>
      </c>
      <c r="H4341" s="4" t="s">
        <v>164</v>
      </c>
      <c r="I4341" s="16"/>
      <c r="J4341" s="16"/>
      <c r="K4341" s="16"/>
      <c r="L4341" s="16"/>
      <c r="M4341" s="16"/>
      <c r="N4341" s="16"/>
      <c r="O4341" s="17" t="str">
        <f>IFERROR(K4341/I4341,"")</f>
        <v/>
      </c>
      <c r="P4341" s="17" t="str">
        <f>IFERROR(L4341/J4341,"")</f>
        <v/>
      </c>
      <c r="Q4341" s="16"/>
      <c r="R4341" s="16"/>
      <c r="S4341" s="16"/>
      <c r="T4341" s="16"/>
      <c r="U4341" s="16"/>
      <c r="V4341" s="16"/>
      <c r="W4341" s="16"/>
      <c r="X4341" s="16"/>
      <c r="Y4341" s="16"/>
      <c r="Z4341" s="16"/>
      <c r="AA4341" s="16" t="str">
        <f>IF(COUNT(Q4341:Z4341)=0,"",SUM(Q4341:Q4341))</f>
        <v/>
      </c>
      <c r="AB4341" s="16" t="str">
        <f>IF(COUNT(Q4341:Z4341)=0,"",SUM(R4341:S4341))</f>
        <v/>
      </c>
      <c r="AC4341" s="16" t="str">
        <f>IF(COUNT(Q4341:Z4341)=0,"",SUM(T4341:V4341))</f>
        <v/>
      </c>
      <c r="AD4341" s="16" t="str">
        <f>IF(COUNT(Q4341:Z4341)=0,"",SUM(W4341:Y4341))</f>
        <v/>
      </c>
      <c r="AE4341" s="16" t="str">
        <f>IF(COUNT(Q4341:Z4341)=0,"",SUM(Z4341:Z4341))</f>
        <v/>
      </c>
      <c r="AF4341" s="16" t="str">
        <f>IF(COUNT(Q4341:Z4341)=0,"",SUM(Q4341:Z4341))</f>
        <v/>
      </c>
      <c r="AG4341" s="17" t="str">
        <f>IFERROR((AA4341+AB4341)/AF4341,"")</f>
        <v/>
      </c>
      <c r="AH4341" s="16"/>
    </row>
    <row r="4342" spans="1:34" x14ac:dyDescent="0.2">
      <c r="A4342" s="4" t="s">
        <v>21</v>
      </c>
      <c r="B4342" s="4" t="s">
        <v>127</v>
      </c>
      <c r="C4342" s="4" t="s">
        <v>955</v>
      </c>
      <c r="D4342" s="4" t="s">
        <v>459</v>
      </c>
      <c r="E4342" s="4" t="s">
        <v>460</v>
      </c>
      <c r="F4342" s="4" t="s">
        <v>4203</v>
      </c>
      <c r="G4342" s="4" t="s">
        <v>158</v>
      </c>
      <c r="H4342" s="4" t="s">
        <v>163</v>
      </c>
      <c r="I4342" s="16"/>
      <c r="J4342" s="16"/>
      <c r="K4342" s="16"/>
      <c r="L4342" s="16"/>
      <c r="M4342" s="16"/>
      <c r="N4342" s="16"/>
      <c r="O4342" s="17" t="str">
        <f>IFERROR(K4342/I4342,"")</f>
        <v/>
      </c>
      <c r="P4342" s="17" t="str">
        <f>IFERROR(L4342/J4342,"")</f>
        <v/>
      </c>
      <c r="Q4342" s="16"/>
      <c r="R4342" s="16"/>
      <c r="S4342" s="16"/>
      <c r="T4342" s="16"/>
      <c r="U4342" s="16"/>
      <c r="V4342" s="16"/>
      <c r="W4342" s="16"/>
      <c r="X4342" s="16"/>
      <c r="Y4342" s="16"/>
      <c r="Z4342" s="16"/>
      <c r="AA4342" s="16" t="str">
        <f>IF(COUNT(Q4342:Z4342)=0,"",SUM(Q4342:Q4342))</f>
        <v/>
      </c>
      <c r="AB4342" s="16" t="str">
        <f>IF(COUNT(Q4342:Z4342)=0,"",SUM(R4342:S4342))</f>
        <v/>
      </c>
      <c r="AC4342" s="16" t="str">
        <f>IF(COUNT(Q4342:Z4342)=0,"",SUM(T4342:V4342))</f>
        <v/>
      </c>
      <c r="AD4342" s="16" t="str">
        <f>IF(COUNT(Q4342:Z4342)=0,"",SUM(W4342:Y4342))</f>
        <v/>
      </c>
      <c r="AE4342" s="16" t="str">
        <f>IF(COUNT(Q4342:Z4342)=0,"",SUM(Z4342:Z4342))</f>
        <v/>
      </c>
      <c r="AF4342" s="16" t="str">
        <f>IF(COUNT(Q4342:Z4342)=0,"",SUM(Q4342:Z4342))</f>
        <v/>
      </c>
      <c r="AG4342" s="17" t="str">
        <f>IFERROR((AA4342+AB4342)/AF4342,"")</f>
        <v/>
      </c>
      <c r="AH4342" s="16"/>
    </row>
    <row r="4343" spans="1:34" x14ac:dyDescent="0.2">
      <c r="A4343" s="4" t="s">
        <v>21</v>
      </c>
      <c r="B4343" s="4" t="s">
        <v>127</v>
      </c>
      <c r="C4343" s="4" t="s">
        <v>955</v>
      </c>
      <c r="D4343" s="4" t="s">
        <v>459</v>
      </c>
      <c r="E4343" s="4" t="s">
        <v>460</v>
      </c>
      <c r="F4343" s="4" t="s">
        <v>4204</v>
      </c>
      <c r="G4343" s="4" t="s">
        <v>158</v>
      </c>
      <c r="H4343" s="4" t="s">
        <v>165</v>
      </c>
      <c r="I4343" s="16"/>
      <c r="J4343" s="16"/>
      <c r="K4343" s="16"/>
      <c r="L4343" s="16"/>
      <c r="M4343" s="16"/>
      <c r="N4343" s="16"/>
      <c r="O4343" s="17" t="str">
        <f>IFERROR(K4343/I4343,"")</f>
        <v/>
      </c>
      <c r="P4343" s="17" t="str">
        <f>IFERROR(L4343/J4343,"")</f>
        <v/>
      </c>
      <c r="Q4343" s="16"/>
      <c r="R4343" s="16"/>
      <c r="S4343" s="16"/>
      <c r="T4343" s="16"/>
      <c r="U4343" s="16"/>
      <c r="V4343" s="16"/>
      <c r="W4343" s="16"/>
      <c r="X4343" s="16"/>
      <c r="Y4343" s="16"/>
      <c r="Z4343" s="16"/>
      <c r="AA4343" s="16" t="str">
        <f>IF(COUNT(Q4343:Z4343)=0,"",SUM(Q4343:Q4343))</f>
        <v/>
      </c>
      <c r="AB4343" s="16" t="str">
        <f>IF(COUNT(Q4343:Z4343)=0,"",SUM(R4343:S4343))</f>
        <v/>
      </c>
      <c r="AC4343" s="16" t="str">
        <f>IF(COUNT(Q4343:Z4343)=0,"",SUM(T4343:V4343))</f>
        <v/>
      </c>
      <c r="AD4343" s="16" t="str">
        <f>IF(COUNT(Q4343:Z4343)=0,"",SUM(W4343:Y4343))</f>
        <v/>
      </c>
      <c r="AE4343" s="16" t="str">
        <f>IF(COUNT(Q4343:Z4343)=0,"",SUM(Z4343:Z4343))</f>
        <v/>
      </c>
      <c r="AF4343" s="16" t="str">
        <f>IF(COUNT(Q4343:Z4343)=0,"",SUM(Q4343:Z4343))</f>
        <v/>
      </c>
      <c r="AG4343" s="17" t="str">
        <f>IFERROR((AA4343+AB4343)/AF4343,"")</f>
        <v/>
      </c>
      <c r="AH4343" s="16"/>
    </row>
    <row r="4344" spans="1:34" x14ac:dyDescent="0.2">
      <c r="A4344" s="4" t="s">
        <v>21</v>
      </c>
      <c r="B4344" s="4" t="s">
        <v>127</v>
      </c>
      <c r="C4344" s="4" t="s">
        <v>955</v>
      </c>
      <c r="D4344" s="4" t="s">
        <v>459</v>
      </c>
      <c r="E4344" s="4" t="s">
        <v>460</v>
      </c>
      <c r="F4344" s="4" t="s">
        <v>4205</v>
      </c>
      <c r="G4344" s="4" t="s">
        <v>158</v>
      </c>
      <c r="H4344" s="4" t="s">
        <v>164</v>
      </c>
      <c r="I4344" s="16"/>
      <c r="J4344" s="16"/>
      <c r="K4344" s="16"/>
      <c r="L4344" s="16"/>
      <c r="M4344" s="16"/>
      <c r="N4344" s="16"/>
      <c r="O4344" s="17" t="str">
        <f>IFERROR(K4344/I4344,"")</f>
        <v/>
      </c>
      <c r="P4344" s="17" t="str">
        <f>IFERROR(L4344/J4344,"")</f>
        <v/>
      </c>
      <c r="Q4344" s="16"/>
      <c r="R4344" s="16"/>
      <c r="S4344" s="16"/>
      <c r="T4344" s="16"/>
      <c r="U4344" s="16"/>
      <c r="V4344" s="16"/>
      <c r="W4344" s="16"/>
      <c r="X4344" s="16"/>
      <c r="Y4344" s="16"/>
      <c r="Z4344" s="16"/>
      <c r="AA4344" s="16" t="str">
        <f>IF(COUNT(Q4344:Z4344)=0,"",SUM(Q4344:Q4344))</f>
        <v/>
      </c>
      <c r="AB4344" s="16" t="str">
        <f>IF(COUNT(Q4344:Z4344)=0,"",SUM(R4344:S4344))</f>
        <v/>
      </c>
      <c r="AC4344" s="16" t="str">
        <f>IF(COUNT(Q4344:Z4344)=0,"",SUM(T4344:V4344))</f>
        <v/>
      </c>
      <c r="AD4344" s="16" t="str">
        <f>IF(COUNT(Q4344:Z4344)=0,"",SUM(W4344:Y4344))</f>
        <v/>
      </c>
      <c r="AE4344" s="16" t="str">
        <f>IF(COUNT(Q4344:Z4344)=0,"",SUM(Z4344:Z4344))</f>
        <v/>
      </c>
      <c r="AF4344" s="16" t="str">
        <f>IF(COUNT(Q4344:Z4344)=0,"",SUM(Q4344:Z4344))</f>
        <v/>
      </c>
      <c r="AG4344" s="17" t="str">
        <f>IFERROR((AA4344+AB4344)/AF4344,"")</f>
        <v/>
      </c>
      <c r="AH4344" s="16"/>
    </row>
    <row r="4345" spans="1:34" x14ac:dyDescent="0.2">
      <c r="A4345" s="4" t="s">
        <v>21</v>
      </c>
      <c r="B4345" s="4" t="s">
        <v>127</v>
      </c>
      <c r="C4345" s="4" t="s">
        <v>955</v>
      </c>
      <c r="D4345" s="4" t="s">
        <v>459</v>
      </c>
      <c r="E4345" s="4" t="s">
        <v>460</v>
      </c>
      <c r="F4345" s="4" t="s">
        <v>4206</v>
      </c>
      <c r="G4345" s="4" t="s">
        <v>158</v>
      </c>
      <c r="H4345" s="4" t="s">
        <v>163</v>
      </c>
      <c r="I4345" s="16"/>
      <c r="J4345" s="16"/>
      <c r="K4345" s="16"/>
      <c r="L4345" s="16"/>
      <c r="M4345" s="16"/>
      <c r="N4345" s="16"/>
      <c r="O4345" s="17" t="str">
        <f>IFERROR(K4345/I4345,"")</f>
        <v/>
      </c>
      <c r="P4345" s="17" t="str">
        <f>IFERROR(L4345/J4345,"")</f>
        <v/>
      </c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 t="str">
        <f>IF(COUNT(Q4345:Z4345)=0,"",SUM(Q4345:Q4345))</f>
        <v/>
      </c>
      <c r="AB4345" s="16" t="str">
        <f>IF(COUNT(Q4345:Z4345)=0,"",SUM(R4345:S4345))</f>
        <v/>
      </c>
      <c r="AC4345" s="16" t="str">
        <f>IF(COUNT(Q4345:Z4345)=0,"",SUM(T4345:V4345))</f>
        <v/>
      </c>
      <c r="AD4345" s="16" t="str">
        <f>IF(COUNT(Q4345:Z4345)=0,"",SUM(W4345:Y4345))</f>
        <v/>
      </c>
      <c r="AE4345" s="16" t="str">
        <f>IF(COUNT(Q4345:Z4345)=0,"",SUM(Z4345:Z4345))</f>
        <v/>
      </c>
      <c r="AF4345" s="16" t="str">
        <f>IF(COUNT(Q4345:Z4345)=0,"",SUM(Q4345:Z4345))</f>
        <v/>
      </c>
      <c r="AG4345" s="17" t="str">
        <f>IFERROR((AA4345+AB4345)/AF4345,"")</f>
        <v/>
      </c>
      <c r="AH4345" s="16"/>
    </row>
    <row r="4346" spans="1:34" x14ac:dyDescent="0.2">
      <c r="A4346" s="4" t="s">
        <v>21</v>
      </c>
      <c r="B4346" s="4" t="s">
        <v>127</v>
      </c>
      <c r="C4346" s="4" t="s">
        <v>955</v>
      </c>
      <c r="D4346" s="4" t="s">
        <v>459</v>
      </c>
      <c r="E4346" s="4" t="s">
        <v>460</v>
      </c>
      <c r="F4346" s="4" t="s">
        <v>4207</v>
      </c>
      <c r="G4346" s="4" t="s">
        <v>158</v>
      </c>
      <c r="H4346" s="4" t="s">
        <v>164</v>
      </c>
      <c r="I4346" s="16"/>
      <c r="J4346" s="16"/>
      <c r="K4346" s="16"/>
      <c r="L4346" s="16"/>
      <c r="M4346" s="16"/>
      <c r="N4346" s="16"/>
      <c r="O4346" s="17" t="str">
        <f>IFERROR(K4346/I4346,"")</f>
        <v/>
      </c>
      <c r="P4346" s="17" t="str">
        <f>IFERROR(L4346/J4346,"")</f>
        <v/>
      </c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  <c r="AA4346" s="16" t="str">
        <f>IF(COUNT(Q4346:Z4346)=0,"",SUM(Q4346:Q4346))</f>
        <v/>
      </c>
      <c r="AB4346" s="16" t="str">
        <f>IF(COUNT(Q4346:Z4346)=0,"",SUM(R4346:S4346))</f>
        <v/>
      </c>
      <c r="AC4346" s="16" t="str">
        <f>IF(COUNT(Q4346:Z4346)=0,"",SUM(T4346:V4346))</f>
        <v/>
      </c>
      <c r="AD4346" s="16" t="str">
        <f>IF(COUNT(Q4346:Z4346)=0,"",SUM(W4346:Y4346))</f>
        <v/>
      </c>
      <c r="AE4346" s="16" t="str">
        <f>IF(COUNT(Q4346:Z4346)=0,"",SUM(Z4346:Z4346))</f>
        <v/>
      </c>
      <c r="AF4346" s="16" t="str">
        <f>IF(COUNT(Q4346:Z4346)=0,"",SUM(Q4346:Z4346))</f>
        <v/>
      </c>
      <c r="AG4346" s="17" t="str">
        <f>IFERROR((AA4346+AB4346)/AF4346,"")</f>
        <v/>
      </c>
      <c r="AH4346" s="16"/>
    </row>
    <row r="4347" spans="1:34" x14ac:dyDescent="0.2">
      <c r="A4347" s="4" t="s">
        <v>21</v>
      </c>
      <c r="B4347" s="4" t="s">
        <v>127</v>
      </c>
      <c r="C4347" s="4" t="s">
        <v>955</v>
      </c>
      <c r="D4347" s="4" t="s">
        <v>459</v>
      </c>
      <c r="E4347" s="4" t="s">
        <v>460</v>
      </c>
      <c r="F4347" s="4" t="s">
        <v>4208</v>
      </c>
      <c r="G4347" s="4" t="s">
        <v>158</v>
      </c>
      <c r="H4347" s="4" t="s">
        <v>163</v>
      </c>
      <c r="I4347" s="16"/>
      <c r="J4347" s="16"/>
      <c r="K4347" s="16"/>
      <c r="L4347" s="16"/>
      <c r="M4347" s="16"/>
      <c r="N4347" s="16"/>
      <c r="O4347" s="17" t="str">
        <f>IFERROR(K4347/I4347,"")</f>
        <v/>
      </c>
      <c r="P4347" s="17" t="str">
        <f>IFERROR(L4347/J4347,"")</f>
        <v/>
      </c>
      <c r="Q4347" s="16"/>
      <c r="R4347" s="16"/>
      <c r="S4347" s="16"/>
      <c r="T4347" s="16"/>
      <c r="U4347" s="16"/>
      <c r="V4347" s="16"/>
      <c r="W4347" s="16"/>
      <c r="X4347" s="16"/>
      <c r="Y4347" s="16"/>
      <c r="Z4347" s="16"/>
      <c r="AA4347" s="16" t="str">
        <f>IF(COUNT(Q4347:Z4347)=0,"",SUM(Q4347:Q4347))</f>
        <v/>
      </c>
      <c r="AB4347" s="16" t="str">
        <f>IF(COUNT(Q4347:Z4347)=0,"",SUM(R4347:S4347))</f>
        <v/>
      </c>
      <c r="AC4347" s="16" t="str">
        <f>IF(COUNT(Q4347:Z4347)=0,"",SUM(T4347:V4347))</f>
        <v/>
      </c>
      <c r="AD4347" s="16" t="str">
        <f>IF(COUNT(Q4347:Z4347)=0,"",SUM(W4347:Y4347))</f>
        <v/>
      </c>
      <c r="AE4347" s="16" t="str">
        <f>IF(COUNT(Q4347:Z4347)=0,"",SUM(Z4347:Z4347))</f>
        <v/>
      </c>
      <c r="AF4347" s="16" t="str">
        <f>IF(COUNT(Q4347:Z4347)=0,"",SUM(Q4347:Z4347))</f>
        <v/>
      </c>
      <c r="AG4347" s="17" t="str">
        <f>IFERROR((AA4347+AB4347)/AF4347,"")</f>
        <v/>
      </c>
      <c r="AH4347" s="16"/>
    </row>
    <row r="4348" spans="1:34" x14ac:dyDescent="0.2">
      <c r="A4348" s="4" t="s">
        <v>21</v>
      </c>
      <c r="B4348" s="4" t="s">
        <v>127</v>
      </c>
      <c r="C4348" s="4" t="s">
        <v>955</v>
      </c>
      <c r="D4348" s="4" t="s">
        <v>459</v>
      </c>
      <c r="E4348" s="4" t="s">
        <v>460</v>
      </c>
      <c r="F4348" s="4" t="s">
        <v>4209</v>
      </c>
      <c r="G4348" s="4" t="s">
        <v>156</v>
      </c>
      <c r="H4348" s="4" t="s">
        <v>165</v>
      </c>
      <c r="I4348" s="16"/>
      <c r="J4348" s="16"/>
      <c r="K4348" s="16"/>
      <c r="L4348" s="16"/>
      <c r="M4348" s="16"/>
      <c r="N4348" s="16"/>
      <c r="O4348" s="17" t="str">
        <f>IFERROR(K4348/I4348,"")</f>
        <v/>
      </c>
      <c r="P4348" s="17" t="str">
        <f>IFERROR(L4348/J4348,"")</f>
        <v/>
      </c>
      <c r="Q4348" s="16"/>
      <c r="R4348" s="16"/>
      <c r="S4348" s="16"/>
      <c r="T4348" s="16"/>
      <c r="U4348" s="16"/>
      <c r="V4348" s="16"/>
      <c r="W4348" s="16"/>
      <c r="X4348" s="16"/>
      <c r="Y4348" s="16"/>
      <c r="Z4348" s="16"/>
      <c r="AA4348" s="16" t="str">
        <f>IF(COUNT(Q4348:Z4348)=0,"",SUM(Q4348:Q4348))</f>
        <v/>
      </c>
      <c r="AB4348" s="16" t="str">
        <f>IF(COUNT(Q4348:Z4348)=0,"",SUM(R4348:S4348))</f>
        <v/>
      </c>
      <c r="AC4348" s="16" t="str">
        <f>IF(COUNT(Q4348:Z4348)=0,"",SUM(T4348:V4348))</f>
        <v/>
      </c>
      <c r="AD4348" s="16" t="str">
        <f>IF(COUNT(Q4348:Z4348)=0,"",SUM(W4348:Y4348))</f>
        <v/>
      </c>
      <c r="AE4348" s="16" t="str">
        <f>IF(COUNT(Q4348:Z4348)=0,"",SUM(Z4348:Z4348))</f>
        <v/>
      </c>
      <c r="AF4348" s="16" t="str">
        <f>IF(COUNT(Q4348:Z4348)=0,"",SUM(Q4348:Z4348))</f>
        <v/>
      </c>
      <c r="AG4348" s="17" t="str">
        <f>IFERROR((AA4348+AB4348)/AF4348,"")</f>
        <v/>
      </c>
      <c r="AH4348" s="16"/>
    </row>
    <row r="4349" spans="1:34" x14ac:dyDescent="0.2">
      <c r="A4349" s="4" t="s">
        <v>21</v>
      </c>
      <c r="B4349" s="4" t="s">
        <v>127</v>
      </c>
      <c r="C4349" s="4" t="s">
        <v>955</v>
      </c>
      <c r="D4349" s="4" t="s">
        <v>459</v>
      </c>
      <c r="E4349" s="4" t="s">
        <v>460</v>
      </c>
      <c r="F4349" s="4" t="s">
        <v>4210</v>
      </c>
      <c r="G4349" s="4" t="s">
        <v>156</v>
      </c>
      <c r="H4349" s="4" t="s">
        <v>165</v>
      </c>
      <c r="I4349" s="16"/>
      <c r="J4349" s="16"/>
      <c r="K4349" s="16"/>
      <c r="L4349" s="16"/>
      <c r="M4349" s="16"/>
      <c r="N4349" s="16"/>
      <c r="O4349" s="17" t="str">
        <f>IFERROR(K4349/I4349,"")</f>
        <v/>
      </c>
      <c r="P4349" s="17" t="str">
        <f>IFERROR(L4349/J4349,"")</f>
        <v/>
      </c>
      <c r="Q4349" s="16"/>
      <c r="R4349" s="16"/>
      <c r="S4349" s="16"/>
      <c r="T4349" s="16"/>
      <c r="U4349" s="16"/>
      <c r="V4349" s="16"/>
      <c r="W4349" s="16"/>
      <c r="X4349" s="16"/>
      <c r="Y4349" s="16"/>
      <c r="Z4349" s="16"/>
      <c r="AA4349" s="16" t="str">
        <f>IF(COUNT(Q4349:Z4349)=0,"",SUM(Q4349:Q4349))</f>
        <v/>
      </c>
      <c r="AB4349" s="16" t="str">
        <f>IF(COUNT(Q4349:Z4349)=0,"",SUM(R4349:S4349))</f>
        <v/>
      </c>
      <c r="AC4349" s="16" t="str">
        <f>IF(COUNT(Q4349:Z4349)=0,"",SUM(T4349:V4349))</f>
        <v/>
      </c>
      <c r="AD4349" s="16" t="str">
        <f>IF(COUNT(Q4349:Z4349)=0,"",SUM(W4349:Y4349))</f>
        <v/>
      </c>
      <c r="AE4349" s="16" t="str">
        <f>IF(COUNT(Q4349:Z4349)=0,"",SUM(Z4349:Z4349))</f>
        <v/>
      </c>
      <c r="AF4349" s="16" t="str">
        <f>IF(COUNT(Q4349:Z4349)=0,"",SUM(Q4349:Z4349))</f>
        <v/>
      </c>
      <c r="AG4349" s="17" t="str">
        <f>IFERROR((AA4349+AB4349)/AF4349,"")</f>
        <v/>
      </c>
      <c r="AH4349" s="16"/>
    </row>
    <row r="4350" spans="1:34" x14ac:dyDescent="0.2">
      <c r="A4350" s="4" t="s">
        <v>21</v>
      </c>
      <c r="B4350" s="4" t="s">
        <v>127</v>
      </c>
      <c r="C4350" s="4" t="s">
        <v>955</v>
      </c>
      <c r="D4350" s="4" t="s">
        <v>459</v>
      </c>
      <c r="E4350" s="4" t="s">
        <v>460</v>
      </c>
      <c r="F4350" s="4" t="s">
        <v>4211</v>
      </c>
      <c r="G4350" s="4" t="s">
        <v>156</v>
      </c>
      <c r="H4350" s="4" t="s">
        <v>164</v>
      </c>
      <c r="I4350" s="16"/>
      <c r="J4350" s="16"/>
      <c r="K4350" s="16"/>
      <c r="L4350" s="16"/>
      <c r="M4350" s="16"/>
      <c r="N4350" s="16"/>
      <c r="O4350" s="17" t="str">
        <f>IFERROR(K4350/I4350,"")</f>
        <v/>
      </c>
      <c r="P4350" s="17" t="str">
        <f>IFERROR(L4350/J4350,"")</f>
        <v/>
      </c>
      <c r="Q4350" s="16"/>
      <c r="R4350" s="16"/>
      <c r="S4350" s="16"/>
      <c r="T4350" s="16"/>
      <c r="U4350" s="16"/>
      <c r="V4350" s="16"/>
      <c r="W4350" s="16"/>
      <c r="X4350" s="16"/>
      <c r="Y4350" s="16"/>
      <c r="Z4350" s="16"/>
      <c r="AA4350" s="16" t="str">
        <f>IF(COUNT(Q4350:Z4350)=0,"",SUM(Q4350:Q4350))</f>
        <v/>
      </c>
      <c r="AB4350" s="16" t="str">
        <f>IF(COUNT(Q4350:Z4350)=0,"",SUM(R4350:S4350))</f>
        <v/>
      </c>
      <c r="AC4350" s="16" t="str">
        <f>IF(COUNT(Q4350:Z4350)=0,"",SUM(T4350:V4350))</f>
        <v/>
      </c>
      <c r="AD4350" s="16" t="str">
        <f>IF(COUNT(Q4350:Z4350)=0,"",SUM(W4350:Y4350))</f>
        <v/>
      </c>
      <c r="AE4350" s="16" t="str">
        <f>IF(COUNT(Q4350:Z4350)=0,"",SUM(Z4350:Z4350))</f>
        <v/>
      </c>
      <c r="AF4350" s="16" t="str">
        <f>IF(COUNT(Q4350:Z4350)=0,"",SUM(Q4350:Z4350))</f>
        <v/>
      </c>
      <c r="AG4350" s="17" t="str">
        <f>IFERROR((AA4350+AB4350)/AF4350,"")</f>
        <v/>
      </c>
      <c r="AH4350" s="16"/>
    </row>
    <row r="4351" spans="1:34" x14ac:dyDescent="0.2">
      <c r="A4351" s="4" t="s">
        <v>21</v>
      </c>
      <c r="B4351" s="4" t="s">
        <v>127</v>
      </c>
      <c r="C4351" s="4" t="s">
        <v>955</v>
      </c>
      <c r="D4351" s="4" t="s">
        <v>459</v>
      </c>
      <c r="E4351" s="4" t="s">
        <v>460</v>
      </c>
      <c r="F4351" s="4" t="s">
        <v>4212</v>
      </c>
      <c r="G4351" s="4" t="s">
        <v>156</v>
      </c>
      <c r="H4351" s="4" t="s">
        <v>164</v>
      </c>
      <c r="I4351" s="16"/>
      <c r="J4351" s="16"/>
      <c r="K4351" s="16"/>
      <c r="L4351" s="16"/>
      <c r="M4351" s="16"/>
      <c r="N4351" s="16"/>
      <c r="O4351" s="17" t="str">
        <f>IFERROR(K4351/I4351,"")</f>
        <v/>
      </c>
      <c r="P4351" s="17" t="str">
        <f>IFERROR(L4351/J4351,"")</f>
        <v/>
      </c>
      <c r="Q4351" s="16"/>
      <c r="R4351" s="16"/>
      <c r="S4351" s="16"/>
      <c r="T4351" s="16"/>
      <c r="U4351" s="16"/>
      <c r="V4351" s="16"/>
      <c r="W4351" s="16"/>
      <c r="X4351" s="16"/>
      <c r="Y4351" s="16"/>
      <c r="Z4351" s="16"/>
      <c r="AA4351" s="16" t="str">
        <f>IF(COUNT(Q4351:Z4351)=0,"",SUM(Q4351:Q4351))</f>
        <v/>
      </c>
      <c r="AB4351" s="16" t="str">
        <f>IF(COUNT(Q4351:Z4351)=0,"",SUM(R4351:S4351))</f>
        <v/>
      </c>
      <c r="AC4351" s="16" t="str">
        <f>IF(COUNT(Q4351:Z4351)=0,"",SUM(T4351:V4351))</f>
        <v/>
      </c>
      <c r="AD4351" s="16" t="str">
        <f>IF(COUNT(Q4351:Z4351)=0,"",SUM(W4351:Y4351))</f>
        <v/>
      </c>
      <c r="AE4351" s="16" t="str">
        <f>IF(COUNT(Q4351:Z4351)=0,"",SUM(Z4351:Z4351))</f>
        <v/>
      </c>
      <c r="AF4351" s="16" t="str">
        <f>IF(COUNT(Q4351:Z4351)=0,"",SUM(Q4351:Z4351))</f>
        <v/>
      </c>
      <c r="AG4351" s="17" t="str">
        <f>IFERROR((AA4351+AB4351)/AF4351,"")</f>
        <v/>
      </c>
      <c r="AH4351" s="16"/>
    </row>
    <row r="4352" spans="1:34" x14ac:dyDescent="0.2">
      <c r="A4352" s="4" t="s">
        <v>21</v>
      </c>
      <c r="B4352" s="4" t="s">
        <v>127</v>
      </c>
      <c r="C4352" s="4" t="s">
        <v>955</v>
      </c>
      <c r="D4352" s="4" t="s">
        <v>459</v>
      </c>
      <c r="E4352" s="4" t="s">
        <v>460</v>
      </c>
      <c r="F4352" s="4" t="s">
        <v>4213</v>
      </c>
      <c r="G4352" s="4" t="s">
        <v>156</v>
      </c>
      <c r="H4352" s="4" t="s">
        <v>163</v>
      </c>
      <c r="I4352" s="16"/>
      <c r="J4352" s="16"/>
      <c r="K4352" s="16"/>
      <c r="L4352" s="16"/>
      <c r="M4352" s="16"/>
      <c r="N4352" s="16"/>
      <c r="O4352" s="17" t="str">
        <f>IFERROR(K4352/I4352,"")</f>
        <v/>
      </c>
      <c r="P4352" s="17" t="str">
        <f>IFERROR(L4352/J4352,"")</f>
        <v/>
      </c>
      <c r="Q4352" s="16"/>
      <c r="R4352" s="16"/>
      <c r="S4352" s="16"/>
      <c r="T4352" s="16"/>
      <c r="U4352" s="16"/>
      <c r="V4352" s="16"/>
      <c r="W4352" s="16"/>
      <c r="X4352" s="16"/>
      <c r="Y4352" s="16"/>
      <c r="Z4352" s="16"/>
      <c r="AA4352" s="16" t="str">
        <f>IF(COUNT(Q4352:Z4352)=0,"",SUM(Q4352:Q4352))</f>
        <v/>
      </c>
      <c r="AB4352" s="16" t="str">
        <f>IF(COUNT(Q4352:Z4352)=0,"",SUM(R4352:S4352))</f>
        <v/>
      </c>
      <c r="AC4352" s="16" t="str">
        <f>IF(COUNT(Q4352:Z4352)=0,"",SUM(T4352:V4352))</f>
        <v/>
      </c>
      <c r="AD4352" s="16" t="str">
        <f>IF(COUNT(Q4352:Z4352)=0,"",SUM(W4352:Y4352))</f>
        <v/>
      </c>
      <c r="AE4352" s="16" t="str">
        <f>IF(COUNT(Q4352:Z4352)=0,"",SUM(Z4352:Z4352))</f>
        <v/>
      </c>
      <c r="AF4352" s="16" t="str">
        <f>IF(COUNT(Q4352:Z4352)=0,"",SUM(Q4352:Z4352))</f>
        <v/>
      </c>
      <c r="AG4352" s="17" t="str">
        <f>IFERROR((AA4352+AB4352)/AF4352,"")</f>
        <v/>
      </c>
      <c r="AH4352" s="16"/>
    </row>
    <row r="4353" spans="1:34" x14ac:dyDescent="0.2">
      <c r="A4353" s="4" t="s">
        <v>21</v>
      </c>
      <c r="B4353" s="4" t="s">
        <v>127</v>
      </c>
      <c r="C4353" s="4" t="s">
        <v>955</v>
      </c>
      <c r="D4353" s="4" t="s">
        <v>459</v>
      </c>
      <c r="E4353" s="4" t="s">
        <v>460</v>
      </c>
      <c r="F4353" s="4" t="s">
        <v>4214</v>
      </c>
      <c r="G4353" s="4" t="s">
        <v>156</v>
      </c>
      <c r="H4353" s="4" t="s">
        <v>163</v>
      </c>
      <c r="I4353" s="16"/>
      <c r="J4353" s="16"/>
      <c r="K4353" s="16"/>
      <c r="L4353" s="16"/>
      <c r="M4353" s="16"/>
      <c r="N4353" s="16"/>
      <c r="O4353" s="17" t="str">
        <f>IFERROR(K4353/I4353,"")</f>
        <v/>
      </c>
      <c r="P4353" s="17" t="str">
        <f>IFERROR(L4353/J4353,"")</f>
        <v/>
      </c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  <c r="AA4353" s="16" t="str">
        <f>IF(COUNT(Q4353:Z4353)=0,"",SUM(Q4353:Q4353))</f>
        <v/>
      </c>
      <c r="AB4353" s="16" t="str">
        <f>IF(COUNT(Q4353:Z4353)=0,"",SUM(R4353:S4353))</f>
        <v/>
      </c>
      <c r="AC4353" s="16" t="str">
        <f>IF(COUNT(Q4353:Z4353)=0,"",SUM(T4353:V4353))</f>
        <v/>
      </c>
      <c r="AD4353" s="16" t="str">
        <f>IF(COUNT(Q4353:Z4353)=0,"",SUM(W4353:Y4353))</f>
        <v/>
      </c>
      <c r="AE4353" s="16" t="str">
        <f>IF(COUNT(Q4353:Z4353)=0,"",SUM(Z4353:Z4353))</f>
        <v/>
      </c>
      <c r="AF4353" s="16" t="str">
        <f>IF(COUNT(Q4353:Z4353)=0,"",SUM(Q4353:Z4353))</f>
        <v/>
      </c>
      <c r="AG4353" s="17" t="str">
        <f>IFERROR((AA4353+AB4353)/AF4353,"")</f>
        <v/>
      </c>
      <c r="AH4353" s="16"/>
    </row>
    <row r="4354" spans="1:34" x14ac:dyDescent="0.2">
      <c r="A4354" s="4" t="s">
        <v>21</v>
      </c>
      <c r="B4354" s="4" t="s">
        <v>127</v>
      </c>
      <c r="C4354" s="4" t="s">
        <v>955</v>
      </c>
      <c r="D4354" s="4" t="s">
        <v>459</v>
      </c>
      <c r="E4354" s="4" t="s">
        <v>460</v>
      </c>
      <c r="F4354" s="4" t="s">
        <v>4215</v>
      </c>
      <c r="G4354" s="4" t="s">
        <v>156</v>
      </c>
      <c r="H4354" s="4" t="s">
        <v>165</v>
      </c>
      <c r="I4354" s="16"/>
      <c r="J4354" s="16"/>
      <c r="K4354" s="16"/>
      <c r="L4354" s="16"/>
      <c r="M4354" s="16"/>
      <c r="N4354" s="16"/>
      <c r="O4354" s="17" t="str">
        <f>IFERROR(K4354/I4354,"")</f>
        <v/>
      </c>
      <c r="P4354" s="17" t="str">
        <f>IFERROR(L4354/J4354,"")</f>
        <v/>
      </c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  <c r="AA4354" s="16" t="str">
        <f>IF(COUNT(Q4354:Z4354)=0,"",SUM(Q4354:Q4354))</f>
        <v/>
      </c>
      <c r="AB4354" s="16" t="str">
        <f>IF(COUNT(Q4354:Z4354)=0,"",SUM(R4354:S4354))</f>
        <v/>
      </c>
      <c r="AC4354" s="16" t="str">
        <f>IF(COUNT(Q4354:Z4354)=0,"",SUM(T4354:V4354))</f>
        <v/>
      </c>
      <c r="AD4354" s="16" t="str">
        <f>IF(COUNT(Q4354:Z4354)=0,"",SUM(W4354:Y4354))</f>
        <v/>
      </c>
      <c r="AE4354" s="16" t="str">
        <f>IF(COUNT(Q4354:Z4354)=0,"",SUM(Z4354:Z4354))</f>
        <v/>
      </c>
      <c r="AF4354" s="16" t="str">
        <f>IF(COUNT(Q4354:Z4354)=0,"",SUM(Q4354:Z4354))</f>
        <v/>
      </c>
      <c r="AG4354" s="17" t="str">
        <f>IFERROR((AA4354+AB4354)/AF4354,"")</f>
        <v/>
      </c>
      <c r="AH4354" s="16"/>
    </row>
    <row r="4355" spans="1:34" x14ac:dyDescent="0.2">
      <c r="A4355" s="4" t="s">
        <v>21</v>
      </c>
      <c r="B4355" s="4" t="s">
        <v>127</v>
      </c>
      <c r="C4355" s="4" t="s">
        <v>955</v>
      </c>
      <c r="D4355" s="4" t="s">
        <v>459</v>
      </c>
      <c r="E4355" s="4" t="s">
        <v>460</v>
      </c>
      <c r="F4355" s="4" t="s">
        <v>4216</v>
      </c>
      <c r="G4355" s="4" t="s">
        <v>156</v>
      </c>
      <c r="H4355" s="4" t="s">
        <v>164</v>
      </c>
      <c r="I4355" s="16"/>
      <c r="J4355" s="16"/>
      <c r="K4355" s="16"/>
      <c r="L4355" s="16"/>
      <c r="M4355" s="16"/>
      <c r="N4355" s="16"/>
      <c r="O4355" s="17" t="str">
        <f>IFERROR(K4355/I4355,"")</f>
        <v/>
      </c>
      <c r="P4355" s="17" t="str">
        <f>IFERROR(L4355/J4355,"")</f>
        <v/>
      </c>
      <c r="Q4355" s="16"/>
      <c r="R4355" s="16"/>
      <c r="S4355" s="16"/>
      <c r="T4355" s="16"/>
      <c r="U4355" s="16"/>
      <c r="V4355" s="16"/>
      <c r="W4355" s="16"/>
      <c r="X4355" s="16"/>
      <c r="Y4355" s="16"/>
      <c r="Z4355" s="16"/>
      <c r="AA4355" s="16" t="str">
        <f>IF(COUNT(Q4355:Z4355)=0,"",SUM(Q4355:Q4355))</f>
        <v/>
      </c>
      <c r="AB4355" s="16" t="str">
        <f>IF(COUNT(Q4355:Z4355)=0,"",SUM(R4355:S4355))</f>
        <v/>
      </c>
      <c r="AC4355" s="16" t="str">
        <f>IF(COUNT(Q4355:Z4355)=0,"",SUM(T4355:V4355))</f>
        <v/>
      </c>
      <c r="AD4355" s="16" t="str">
        <f>IF(COUNT(Q4355:Z4355)=0,"",SUM(W4355:Y4355))</f>
        <v/>
      </c>
      <c r="AE4355" s="16" t="str">
        <f>IF(COUNT(Q4355:Z4355)=0,"",SUM(Z4355:Z4355))</f>
        <v/>
      </c>
      <c r="AF4355" s="16" t="str">
        <f>IF(COUNT(Q4355:Z4355)=0,"",SUM(Q4355:Z4355))</f>
        <v/>
      </c>
      <c r="AG4355" s="17" t="str">
        <f>IFERROR((AA4355+AB4355)/AF4355,"")</f>
        <v/>
      </c>
      <c r="AH4355" s="16"/>
    </row>
    <row r="4356" spans="1:34" x14ac:dyDescent="0.2">
      <c r="A4356" s="4" t="s">
        <v>21</v>
      </c>
      <c r="B4356" s="4" t="s">
        <v>127</v>
      </c>
      <c r="C4356" s="4" t="s">
        <v>955</v>
      </c>
      <c r="D4356" s="4" t="s">
        <v>459</v>
      </c>
      <c r="E4356" s="4" t="s">
        <v>460</v>
      </c>
      <c r="F4356" s="4" t="s">
        <v>4217</v>
      </c>
      <c r="G4356" s="4" t="s">
        <v>156</v>
      </c>
      <c r="H4356" s="4" t="s">
        <v>163</v>
      </c>
      <c r="I4356" s="16"/>
      <c r="J4356" s="16"/>
      <c r="K4356" s="16"/>
      <c r="L4356" s="16"/>
      <c r="M4356" s="16"/>
      <c r="N4356" s="16"/>
      <c r="O4356" s="17" t="str">
        <f>IFERROR(K4356/I4356,"")</f>
        <v/>
      </c>
      <c r="P4356" s="17" t="str">
        <f>IFERROR(L4356/J4356,"")</f>
        <v/>
      </c>
      <c r="Q4356" s="16"/>
      <c r="R4356" s="16"/>
      <c r="S4356" s="16"/>
      <c r="T4356" s="16"/>
      <c r="U4356" s="16"/>
      <c r="V4356" s="16"/>
      <c r="W4356" s="16"/>
      <c r="X4356" s="16"/>
      <c r="Y4356" s="16"/>
      <c r="Z4356" s="16"/>
      <c r="AA4356" s="16" t="str">
        <f>IF(COUNT(Q4356:Z4356)=0,"",SUM(Q4356:Q4356))</f>
        <v/>
      </c>
      <c r="AB4356" s="16" t="str">
        <f>IF(COUNT(Q4356:Z4356)=0,"",SUM(R4356:S4356))</f>
        <v/>
      </c>
      <c r="AC4356" s="16" t="str">
        <f>IF(COUNT(Q4356:Z4356)=0,"",SUM(T4356:V4356))</f>
        <v/>
      </c>
      <c r="AD4356" s="16" t="str">
        <f>IF(COUNT(Q4356:Z4356)=0,"",SUM(W4356:Y4356))</f>
        <v/>
      </c>
      <c r="AE4356" s="16" t="str">
        <f>IF(COUNT(Q4356:Z4356)=0,"",SUM(Z4356:Z4356))</f>
        <v/>
      </c>
      <c r="AF4356" s="16" t="str">
        <f>IF(COUNT(Q4356:Z4356)=0,"",SUM(Q4356:Z4356))</f>
        <v/>
      </c>
      <c r="AG4356" s="17" t="str">
        <f>IFERROR((AA4356+AB4356)/AF4356,"")</f>
        <v/>
      </c>
      <c r="AH4356" s="16"/>
    </row>
    <row r="4357" spans="1:34" x14ac:dyDescent="0.2">
      <c r="A4357" s="4" t="s">
        <v>21</v>
      </c>
      <c r="B4357" s="4" t="s">
        <v>127</v>
      </c>
      <c r="C4357" s="4" t="s">
        <v>955</v>
      </c>
      <c r="D4357" s="4" t="s">
        <v>459</v>
      </c>
      <c r="E4357" s="4" t="s">
        <v>460</v>
      </c>
      <c r="F4357" s="4" t="s">
        <v>4218</v>
      </c>
      <c r="G4357" s="4" t="s">
        <v>159</v>
      </c>
      <c r="H4357" s="4" t="s">
        <v>164</v>
      </c>
      <c r="I4357" s="16"/>
      <c r="J4357" s="16"/>
      <c r="K4357" s="16"/>
      <c r="L4357" s="16"/>
      <c r="M4357" s="16"/>
      <c r="N4357" s="16"/>
      <c r="O4357" s="17" t="str">
        <f>IFERROR(K4357/I4357,"")</f>
        <v/>
      </c>
      <c r="P4357" s="17" t="str">
        <f>IFERROR(L4357/J4357,"")</f>
        <v/>
      </c>
      <c r="Q4357" s="16"/>
      <c r="R4357" s="16"/>
      <c r="S4357" s="16"/>
      <c r="T4357" s="16"/>
      <c r="U4357" s="16"/>
      <c r="V4357" s="16"/>
      <c r="W4357" s="16"/>
      <c r="X4357" s="16"/>
      <c r="Y4357" s="16"/>
      <c r="Z4357" s="16"/>
      <c r="AA4357" s="16" t="str">
        <f>IF(COUNT(Q4357:Z4357)=0,"",SUM(Q4357:Q4357))</f>
        <v/>
      </c>
      <c r="AB4357" s="16" t="str">
        <f>IF(COUNT(Q4357:Z4357)=0,"",SUM(R4357:S4357))</f>
        <v/>
      </c>
      <c r="AC4357" s="16" t="str">
        <f>IF(COUNT(Q4357:Z4357)=0,"",SUM(T4357:V4357))</f>
        <v/>
      </c>
      <c r="AD4357" s="16" t="str">
        <f>IF(COUNT(Q4357:Z4357)=0,"",SUM(W4357:Y4357))</f>
        <v/>
      </c>
      <c r="AE4357" s="16" t="str">
        <f>IF(COUNT(Q4357:Z4357)=0,"",SUM(Z4357:Z4357))</f>
        <v/>
      </c>
      <c r="AF4357" s="16" t="str">
        <f>IF(COUNT(Q4357:Z4357)=0,"",SUM(Q4357:Z4357))</f>
        <v/>
      </c>
      <c r="AG4357" s="17" t="str">
        <f>IFERROR((AA4357+AB4357)/AF4357,"")</f>
        <v/>
      </c>
      <c r="AH4357" s="16"/>
    </row>
    <row r="4358" spans="1:34" x14ac:dyDescent="0.2">
      <c r="A4358" s="4" t="s">
        <v>21</v>
      </c>
      <c r="B4358" s="4" t="s">
        <v>127</v>
      </c>
      <c r="C4358" s="4" t="s">
        <v>955</v>
      </c>
      <c r="D4358" s="4" t="s">
        <v>459</v>
      </c>
      <c r="E4358" s="4" t="s">
        <v>460</v>
      </c>
      <c r="F4358" s="4" t="s">
        <v>4219</v>
      </c>
      <c r="G4358" s="4" t="s">
        <v>159</v>
      </c>
      <c r="H4358" s="4" t="s">
        <v>164</v>
      </c>
      <c r="I4358" s="16"/>
      <c r="J4358" s="16"/>
      <c r="K4358" s="16"/>
      <c r="L4358" s="16"/>
      <c r="M4358" s="16"/>
      <c r="N4358" s="16"/>
      <c r="O4358" s="17" t="str">
        <f>IFERROR(K4358/I4358,"")</f>
        <v/>
      </c>
      <c r="P4358" s="17" t="str">
        <f>IFERROR(L4358/J4358,"")</f>
        <v/>
      </c>
      <c r="Q4358" s="16"/>
      <c r="R4358" s="16"/>
      <c r="S4358" s="16"/>
      <c r="T4358" s="16"/>
      <c r="U4358" s="16"/>
      <c r="V4358" s="16"/>
      <c r="W4358" s="16"/>
      <c r="X4358" s="16"/>
      <c r="Y4358" s="16"/>
      <c r="Z4358" s="16"/>
      <c r="AA4358" s="16" t="str">
        <f>IF(COUNT(Q4358:Z4358)=0,"",SUM(Q4358:Q4358))</f>
        <v/>
      </c>
      <c r="AB4358" s="16" t="str">
        <f>IF(COUNT(Q4358:Z4358)=0,"",SUM(R4358:S4358))</f>
        <v/>
      </c>
      <c r="AC4358" s="16" t="str">
        <f>IF(COUNT(Q4358:Z4358)=0,"",SUM(T4358:V4358))</f>
        <v/>
      </c>
      <c r="AD4358" s="16" t="str">
        <f>IF(COUNT(Q4358:Z4358)=0,"",SUM(W4358:Y4358))</f>
        <v/>
      </c>
      <c r="AE4358" s="16" t="str">
        <f>IF(COUNT(Q4358:Z4358)=0,"",SUM(Z4358:Z4358))</f>
        <v/>
      </c>
      <c r="AF4358" s="16" t="str">
        <f>IF(COUNT(Q4358:Z4358)=0,"",SUM(Q4358:Z4358))</f>
        <v/>
      </c>
      <c r="AG4358" s="17" t="str">
        <f>IFERROR((AA4358+AB4358)/AF4358,"")</f>
        <v/>
      </c>
      <c r="AH4358" s="16"/>
    </row>
    <row r="4359" spans="1:34" x14ac:dyDescent="0.2">
      <c r="A4359" s="4" t="s">
        <v>21</v>
      </c>
      <c r="B4359" s="4" t="s">
        <v>127</v>
      </c>
      <c r="C4359" s="4" t="s">
        <v>955</v>
      </c>
      <c r="D4359" s="4" t="s">
        <v>459</v>
      </c>
      <c r="E4359" s="4" t="s">
        <v>460</v>
      </c>
      <c r="F4359" s="4" t="s">
        <v>4220</v>
      </c>
      <c r="G4359" s="4" t="s">
        <v>159</v>
      </c>
      <c r="H4359" s="4" t="s">
        <v>164</v>
      </c>
      <c r="I4359" s="16"/>
      <c r="J4359" s="16"/>
      <c r="K4359" s="16"/>
      <c r="L4359" s="16"/>
      <c r="M4359" s="16"/>
      <c r="N4359" s="16"/>
      <c r="O4359" s="17" t="str">
        <f>IFERROR(K4359/I4359,"")</f>
        <v/>
      </c>
      <c r="P4359" s="17" t="str">
        <f>IFERROR(L4359/J4359,"")</f>
        <v/>
      </c>
      <c r="Q4359" s="16"/>
      <c r="R4359" s="16"/>
      <c r="S4359" s="16"/>
      <c r="T4359" s="16"/>
      <c r="U4359" s="16"/>
      <c r="V4359" s="16"/>
      <c r="W4359" s="16"/>
      <c r="X4359" s="16"/>
      <c r="Y4359" s="16"/>
      <c r="Z4359" s="16"/>
      <c r="AA4359" s="16" t="str">
        <f>IF(COUNT(Q4359:Z4359)=0,"",SUM(Q4359:Q4359))</f>
        <v/>
      </c>
      <c r="AB4359" s="16" t="str">
        <f>IF(COUNT(Q4359:Z4359)=0,"",SUM(R4359:S4359))</f>
        <v/>
      </c>
      <c r="AC4359" s="16" t="str">
        <f>IF(COUNT(Q4359:Z4359)=0,"",SUM(T4359:V4359))</f>
        <v/>
      </c>
      <c r="AD4359" s="16" t="str">
        <f>IF(COUNT(Q4359:Z4359)=0,"",SUM(W4359:Y4359))</f>
        <v/>
      </c>
      <c r="AE4359" s="16" t="str">
        <f>IF(COUNT(Q4359:Z4359)=0,"",SUM(Z4359:Z4359))</f>
        <v/>
      </c>
      <c r="AF4359" s="16" t="str">
        <f>IF(COUNT(Q4359:Z4359)=0,"",SUM(Q4359:Z4359))</f>
        <v/>
      </c>
      <c r="AG4359" s="17" t="str">
        <f>IFERROR((AA4359+AB4359)/AF4359,"")</f>
        <v/>
      </c>
      <c r="AH4359" s="16"/>
    </row>
    <row r="4360" spans="1:34" x14ac:dyDescent="0.2">
      <c r="A4360" s="4" t="s">
        <v>21</v>
      </c>
      <c r="B4360" s="4" t="s">
        <v>127</v>
      </c>
      <c r="C4360" s="4" t="s">
        <v>955</v>
      </c>
      <c r="D4360" s="4" t="s">
        <v>459</v>
      </c>
      <c r="E4360" s="4" t="s">
        <v>460</v>
      </c>
      <c r="F4360" s="4" t="s">
        <v>4221</v>
      </c>
      <c r="G4360" s="4" t="s">
        <v>159</v>
      </c>
      <c r="H4360" s="4" t="s">
        <v>165</v>
      </c>
      <c r="I4360" s="16"/>
      <c r="J4360" s="16"/>
      <c r="K4360" s="16"/>
      <c r="L4360" s="16"/>
      <c r="M4360" s="16"/>
      <c r="N4360" s="16"/>
      <c r="O4360" s="17" t="str">
        <f>IFERROR(K4360/I4360,"")</f>
        <v/>
      </c>
      <c r="P4360" s="17" t="str">
        <f>IFERROR(L4360/J4360,"")</f>
        <v/>
      </c>
      <c r="Q4360" s="16"/>
      <c r="R4360" s="16"/>
      <c r="S4360" s="16"/>
      <c r="T4360" s="16"/>
      <c r="U4360" s="16"/>
      <c r="V4360" s="16"/>
      <c r="W4360" s="16"/>
      <c r="X4360" s="16"/>
      <c r="Y4360" s="16"/>
      <c r="Z4360" s="16"/>
      <c r="AA4360" s="16" t="str">
        <f>IF(COUNT(Q4360:Z4360)=0,"",SUM(Q4360:Q4360))</f>
        <v/>
      </c>
      <c r="AB4360" s="16" t="str">
        <f>IF(COUNT(Q4360:Z4360)=0,"",SUM(R4360:S4360))</f>
        <v/>
      </c>
      <c r="AC4360" s="16" t="str">
        <f>IF(COUNT(Q4360:Z4360)=0,"",SUM(T4360:V4360))</f>
        <v/>
      </c>
      <c r="AD4360" s="16" t="str">
        <f>IF(COUNT(Q4360:Z4360)=0,"",SUM(W4360:Y4360))</f>
        <v/>
      </c>
      <c r="AE4360" s="16" t="str">
        <f>IF(COUNT(Q4360:Z4360)=0,"",SUM(Z4360:Z4360))</f>
        <v/>
      </c>
      <c r="AF4360" s="16" t="str">
        <f>IF(COUNT(Q4360:Z4360)=0,"",SUM(Q4360:Z4360))</f>
        <v/>
      </c>
      <c r="AG4360" s="17" t="str">
        <f>IFERROR((AA4360+AB4360)/AF4360,"")</f>
        <v/>
      </c>
      <c r="AH4360" s="16"/>
    </row>
    <row r="4361" spans="1:34" x14ac:dyDescent="0.2">
      <c r="A4361" s="4" t="s">
        <v>21</v>
      </c>
      <c r="B4361" s="4" t="s">
        <v>127</v>
      </c>
      <c r="C4361" s="4" t="s">
        <v>955</v>
      </c>
      <c r="D4361" s="4" t="s">
        <v>459</v>
      </c>
      <c r="E4361" s="4" t="s">
        <v>460</v>
      </c>
      <c r="F4361" s="4" t="s">
        <v>4222</v>
      </c>
      <c r="G4361" s="4" t="s">
        <v>159</v>
      </c>
      <c r="H4361" s="4" t="s">
        <v>164</v>
      </c>
      <c r="I4361" s="16"/>
      <c r="J4361" s="16"/>
      <c r="K4361" s="16"/>
      <c r="L4361" s="16"/>
      <c r="M4361" s="16"/>
      <c r="N4361" s="16"/>
      <c r="O4361" s="17" t="str">
        <f>IFERROR(K4361/I4361,"")</f>
        <v/>
      </c>
      <c r="P4361" s="17" t="str">
        <f>IFERROR(L4361/J4361,"")</f>
        <v/>
      </c>
      <c r="Q4361" s="16"/>
      <c r="R4361" s="16"/>
      <c r="S4361" s="16"/>
      <c r="T4361" s="16"/>
      <c r="U4361" s="16"/>
      <c r="V4361" s="16"/>
      <c r="W4361" s="16"/>
      <c r="X4361" s="16"/>
      <c r="Y4361" s="16"/>
      <c r="Z4361" s="16"/>
      <c r="AA4361" s="16" t="str">
        <f>IF(COUNT(Q4361:Z4361)=0,"",SUM(Q4361:Q4361))</f>
        <v/>
      </c>
      <c r="AB4361" s="16" t="str">
        <f>IF(COUNT(Q4361:Z4361)=0,"",SUM(R4361:S4361))</f>
        <v/>
      </c>
      <c r="AC4361" s="16" t="str">
        <f>IF(COUNT(Q4361:Z4361)=0,"",SUM(T4361:V4361))</f>
        <v/>
      </c>
      <c r="AD4361" s="16" t="str">
        <f>IF(COUNT(Q4361:Z4361)=0,"",SUM(W4361:Y4361))</f>
        <v/>
      </c>
      <c r="AE4361" s="16" t="str">
        <f>IF(COUNT(Q4361:Z4361)=0,"",SUM(Z4361:Z4361))</f>
        <v/>
      </c>
      <c r="AF4361" s="16" t="str">
        <f>IF(COUNT(Q4361:Z4361)=0,"",SUM(Q4361:Z4361))</f>
        <v/>
      </c>
      <c r="AG4361" s="17" t="str">
        <f>IFERROR((AA4361+AB4361)/AF4361,"")</f>
        <v/>
      </c>
      <c r="AH4361" s="16"/>
    </row>
    <row r="4362" spans="1:34" x14ac:dyDescent="0.2">
      <c r="A4362" s="4" t="s">
        <v>21</v>
      </c>
      <c r="B4362" s="4" t="s">
        <v>127</v>
      </c>
      <c r="C4362" s="4" t="s">
        <v>955</v>
      </c>
      <c r="D4362" s="4" t="s">
        <v>459</v>
      </c>
      <c r="E4362" s="4" t="s">
        <v>460</v>
      </c>
      <c r="F4362" s="4" t="s">
        <v>4223</v>
      </c>
      <c r="G4362" s="4" t="s">
        <v>159</v>
      </c>
      <c r="H4362" s="4" t="s">
        <v>163</v>
      </c>
      <c r="I4362" s="16"/>
      <c r="J4362" s="16"/>
      <c r="K4362" s="16"/>
      <c r="L4362" s="16"/>
      <c r="M4362" s="16"/>
      <c r="N4362" s="16"/>
      <c r="O4362" s="17" t="str">
        <f>IFERROR(K4362/I4362,"")</f>
        <v/>
      </c>
      <c r="P4362" s="17" t="str">
        <f>IFERROR(L4362/J4362,"")</f>
        <v/>
      </c>
      <c r="Q4362" s="16"/>
      <c r="R4362" s="16"/>
      <c r="S4362" s="16"/>
      <c r="T4362" s="16"/>
      <c r="U4362" s="16"/>
      <c r="V4362" s="16"/>
      <c r="W4362" s="16"/>
      <c r="X4362" s="16"/>
      <c r="Y4362" s="16"/>
      <c r="Z4362" s="16"/>
      <c r="AA4362" s="16" t="str">
        <f>IF(COUNT(Q4362:Z4362)=0,"",SUM(Q4362:Q4362))</f>
        <v/>
      </c>
      <c r="AB4362" s="16" t="str">
        <f>IF(COUNT(Q4362:Z4362)=0,"",SUM(R4362:S4362))</f>
        <v/>
      </c>
      <c r="AC4362" s="16" t="str">
        <f>IF(COUNT(Q4362:Z4362)=0,"",SUM(T4362:V4362))</f>
        <v/>
      </c>
      <c r="AD4362" s="16" t="str">
        <f>IF(COUNT(Q4362:Z4362)=0,"",SUM(W4362:Y4362))</f>
        <v/>
      </c>
      <c r="AE4362" s="16" t="str">
        <f>IF(COUNT(Q4362:Z4362)=0,"",SUM(Z4362:Z4362))</f>
        <v/>
      </c>
      <c r="AF4362" s="16" t="str">
        <f>IF(COUNT(Q4362:Z4362)=0,"",SUM(Q4362:Z4362))</f>
        <v/>
      </c>
      <c r="AG4362" s="17" t="str">
        <f>IFERROR((AA4362+AB4362)/AF4362,"")</f>
        <v/>
      </c>
      <c r="AH4362" s="16"/>
    </row>
    <row r="4363" spans="1:34" x14ac:dyDescent="0.2">
      <c r="A4363" s="4" t="s">
        <v>21</v>
      </c>
      <c r="B4363" s="4" t="s">
        <v>127</v>
      </c>
      <c r="C4363" s="4" t="s">
        <v>955</v>
      </c>
      <c r="D4363" s="4" t="s">
        <v>459</v>
      </c>
      <c r="E4363" s="4" t="s">
        <v>460</v>
      </c>
      <c r="F4363" s="4" t="s">
        <v>4224</v>
      </c>
      <c r="G4363" s="4" t="s">
        <v>159</v>
      </c>
      <c r="H4363" s="4" t="s">
        <v>163</v>
      </c>
      <c r="I4363" s="16"/>
      <c r="J4363" s="16"/>
      <c r="K4363" s="16"/>
      <c r="L4363" s="16"/>
      <c r="M4363" s="16"/>
      <c r="N4363" s="16"/>
      <c r="O4363" s="17" t="str">
        <f>IFERROR(K4363/I4363,"")</f>
        <v/>
      </c>
      <c r="P4363" s="17" t="str">
        <f>IFERROR(L4363/J4363,"")</f>
        <v/>
      </c>
      <c r="Q4363" s="16"/>
      <c r="R4363" s="16"/>
      <c r="S4363" s="16"/>
      <c r="T4363" s="16"/>
      <c r="U4363" s="16"/>
      <c r="V4363" s="16"/>
      <c r="W4363" s="16"/>
      <c r="X4363" s="16"/>
      <c r="Y4363" s="16"/>
      <c r="Z4363" s="16"/>
      <c r="AA4363" s="16" t="str">
        <f>IF(COUNT(Q4363:Z4363)=0,"",SUM(Q4363:Q4363))</f>
        <v/>
      </c>
      <c r="AB4363" s="16" t="str">
        <f>IF(COUNT(Q4363:Z4363)=0,"",SUM(R4363:S4363))</f>
        <v/>
      </c>
      <c r="AC4363" s="16" t="str">
        <f>IF(COUNT(Q4363:Z4363)=0,"",SUM(T4363:V4363))</f>
        <v/>
      </c>
      <c r="AD4363" s="16" t="str">
        <f>IF(COUNT(Q4363:Z4363)=0,"",SUM(W4363:Y4363))</f>
        <v/>
      </c>
      <c r="AE4363" s="16" t="str">
        <f>IF(COUNT(Q4363:Z4363)=0,"",SUM(Z4363:Z4363))</f>
        <v/>
      </c>
      <c r="AF4363" s="16" t="str">
        <f>IF(COUNT(Q4363:Z4363)=0,"",SUM(Q4363:Z4363))</f>
        <v/>
      </c>
      <c r="AG4363" s="17" t="str">
        <f>IFERROR((AA4363+AB4363)/AF4363,"")</f>
        <v/>
      </c>
      <c r="AH4363" s="16"/>
    </row>
    <row r="4364" spans="1:34" x14ac:dyDescent="0.2">
      <c r="A4364" s="4" t="s">
        <v>21</v>
      </c>
      <c r="B4364" s="4" t="s">
        <v>127</v>
      </c>
      <c r="C4364" s="4" t="s">
        <v>955</v>
      </c>
      <c r="D4364" s="4" t="s">
        <v>815</v>
      </c>
      <c r="E4364" s="4" t="s">
        <v>816</v>
      </c>
      <c r="F4364" s="4" t="s">
        <v>4225</v>
      </c>
      <c r="G4364" s="4" t="s">
        <v>158</v>
      </c>
      <c r="H4364" s="4" t="s">
        <v>164</v>
      </c>
      <c r="I4364" s="16"/>
      <c r="J4364" s="16"/>
      <c r="K4364" s="16"/>
      <c r="L4364" s="16"/>
      <c r="M4364" s="16"/>
      <c r="N4364" s="16"/>
      <c r="O4364" s="17" t="str">
        <f>IFERROR(K4364/I4364,"")</f>
        <v/>
      </c>
      <c r="P4364" s="17" t="str">
        <f>IFERROR(L4364/J4364,"")</f>
        <v/>
      </c>
      <c r="Q4364" s="16"/>
      <c r="R4364" s="16"/>
      <c r="S4364" s="16"/>
      <c r="T4364" s="16"/>
      <c r="U4364" s="16"/>
      <c r="V4364" s="16"/>
      <c r="W4364" s="16"/>
      <c r="X4364" s="16"/>
      <c r="Y4364" s="16"/>
      <c r="Z4364" s="16"/>
      <c r="AA4364" s="16" t="str">
        <f>IF(COUNT(Q4364:Z4364)=0,"",SUM(Q4364:Q4364))</f>
        <v/>
      </c>
      <c r="AB4364" s="16" t="str">
        <f>IF(COUNT(Q4364:Z4364)=0,"",SUM(R4364:S4364))</f>
        <v/>
      </c>
      <c r="AC4364" s="16" t="str">
        <f>IF(COUNT(Q4364:Z4364)=0,"",SUM(T4364:V4364))</f>
        <v/>
      </c>
      <c r="AD4364" s="16" t="str">
        <f>IF(COUNT(Q4364:Z4364)=0,"",SUM(W4364:Y4364))</f>
        <v/>
      </c>
      <c r="AE4364" s="16" t="str">
        <f>IF(COUNT(Q4364:Z4364)=0,"",SUM(Z4364:Z4364))</f>
        <v/>
      </c>
      <c r="AF4364" s="16" t="str">
        <f>IF(COUNT(Q4364:Z4364)=0,"",SUM(Q4364:Z4364))</f>
        <v/>
      </c>
      <c r="AG4364" s="17" t="str">
        <f>IFERROR((AA4364+AB4364)/AF4364,"")</f>
        <v/>
      </c>
      <c r="AH4364" s="16"/>
    </row>
    <row r="4365" spans="1:34" x14ac:dyDescent="0.2">
      <c r="A4365" s="4" t="s">
        <v>21</v>
      </c>
      <c r="B4365" s="4" t="s">
        <v>127</v>
      </c>
      <c r="C4365" s="4" t="s">
        <v>955</v>
      </c>
      <c r="D4365" s="4" t="s">
        <v>815</v>
      </c>
      <c r="E4365" s="4" t="s">
        <v>816</v>
      </c>
      <c r="F4365" s="4" t="s">
        <v>4226</v>
      </c>
      <c r="G4365" s="4" t="s">
        <v>158</v>
      </c>
      <c r="H4365" s="4" t="s">
        <v>164</v>
      </c>
      <c r="I4365" s="16"/>
      <c r="J4365" s="16"/>
      <c r="K4365" s="16"/>
      <c r="L4365" s="16"/>
      <c r="M4365" s="16"/>
      <c r="N4365" s="16"/>
      <c r="O4365" s="17" t="str">
        <f>IFERROR(K4365/I4365,"")</f>
        <v/>
      </c>
      <c r="P4365" s="17" t="str">
        <f>IFERROR(L4365/J4365,"")</f>
        <v/>
      </c>
      <c r="Q4365" s="16"/>
      <c r="R4365" s="16"/>
      <c r="S4365" s="16"/>
      <c r="T4365" s="16"/>
      <c r="U4365" s="16"/>
      <c r="V4365" s="16"/>
      <c r="W4365" s="16"/>
      <c r="X4365" s="16"/>
      <c r="Y4365" s="16"/>
      <c r="Z4365" s="16"/>
      <c r="AA4365" s="16" t="str">
        <f>IF(COUNT(Q4365:Z4365)=0,"",SUM(Q4365:Q4365))</f>
        <v/>
      </c>
      <c r="AB4365" s="16" t="str">
        <f>IF(COUNT(Q4365:Z4365)=0,"",SUM(R4365:S4365))</f>
        <v/>
      </c>
      <c r="AC4365" s="16" t="str">
        <f>IF(COUNT(Q4365:Z4365)=0,"",SUM(T4365:V4365))</f>
        <v/>
      </c>
      <c r="AD4365" s="16" t="str">
        <f>IF(COUNT(Q4365:Z4365)=0,"",SUM(W4365:Y4365))</f>
        <v/>
      </c>
      <c r="AE4365" s="16" t="str">
        <f>IF(COUNT(Q4365:Z4365)=0,"",SUM(Z4365:Z4365))</f>
        <v/>
      </c>
      <c r="AF4365" s="16" t="str">
        <f>IF(COUNT(Q4365:Z4365)=0,"",SUM(Q4365:Z4365))</f>
        <v/>
      </c>
      <c r="AG4365" s="17" t="str">
        <f>IFERROR((AA4365+AB4365)/AF4365,"")</f>
        <v/>
      </c>
      <c r="AH4365" s="16"/>
    </row>
    <row r="4366" spans="1:34" x14ac:dyDescent="0.2">
      <c r="A4366" s="4" t="s">
        <v>21</v>
      </c>
      <c r="B4366" s="4" t="s">
        <v>127</v>
      </c>
      <c r="C4366" s="4" t="s">
        <v>955</v>
      </c>
      <c r="D4366" s="4" t="s">
        <v>815</v>
      </c>
      <c r="E4366" s="4" t="s">
        <v>816</v>
      </c>
      <c r="F4366" s="4" t="s">
        <v>4227</v>
      </c>
      <c r="G4366" s="4" t="s">
        <v>158</v>
      </c>
      <c r="H4366" s="4" t="s">
        <v>164</v>
      </c>
      <c r="I4366" s="16"/>
      <c r="J4366" s="16"/>
      <c r="K4366" s="16"/>
      <c r="L4366" s="16"/>
      <c r="M4366" s="16"/>
      <c r="N4366" s="16"/>
      <c r="O4366" s="17" t="str">
        <f>IFERROR(K4366/I4366,"")</f>
        <v/>
      </c>
      <c r="P4366" s="17" t="str">
        <f>IFERROR(L4366/J4366,"")</f>
        <v/>
      </c>
      <c r="Q4366" s="16"/>
      <c r="R4366" s="16"/>
      <c r="S4366" s="16"/>
      <c r="T4366" s="16"/>
      <c r="U4366" s="16"/>
      <c r="V4366" s="16"/>
      <c r="W4366" s="16"/>
      <c r="X4366" s="16"/>
      <c r="Y4366" s="16"/>
      <c r="Z4366" s="16"/>
      <c r="AA4366" s="16" t="str">
        <f>IF(COUNT(Q4366:Z4366)=0,"",SUM(Q4366:Q4366))</f>
        <v/>
      </c>
      <c r="AB4366" s="16" t="str">
        <f>IF(COUNT(Q4366:Z4366)=0,"",SUM(R4366:S4366))</f>
        <v/>
      </c>
      <c r="AC4366" s="16" t="str">
        <f>IF(COUNT(Q4366:Z4366)=0,"",SUM(T4366:V4366))</f>
        <v/>
      </c>
      <c r="AD4366" s="16" t="str">
        <f>IF(COUNT(Q4366:Z4366)=0,"",SUM(W4366:Y4366))</f>
        <v/>
      </c>
      <c r="AE4366" s="16" t="str">
        <f>IF(COUNT(Q4366:Z4366)=0,"",SUM(Z4366:Z4366))</f>
        <v/>
      </c>
      <c r="AF4366" s="16" t="str">
        <f>IF(COUNT(Q4366:Z4366)=0,"",SUM(Q4366:Z4366))</f>
        <v/>
      </c>
      <c r="AG4366" s="17" t="str">
        <f>IFERROR((AA4366+AB4366)/AF4366,"")</f>
        <v/>
      </c>
      <c r="AH4366" s="16"/>
    </row>
    <row r="4367" spans="1:34" x14ac:dyDescent="0.2">
      <c r="A4367" s="4" t="s">
        <v>21</v>
      </c>
      <c r="B4367" s="4" t="s">
        <v>127</v>
      </c>
      <c r="C4367" s="4" t="s">
        <v>955</v>
      </c>
      <c r="D4367" s="4" t="s">
        <v>815</v>
      </c>
      <c r="E4367" s="4" t="s">
        <v>816</v>
      </c>
      <c r="F4367" s="4" t="s">
        <v>4228</v>
      </c>
      <c r="G4367" s="4" t="s">
        <v>158</v>
      </c>
      <c r="H4367" s="4" t="s">
        <v>165</v>
      </c>
      <c r="I4367" s="16"/>
      <c r="J4367" s="16"/>
      <c r="K4367" s="16"/>
      <c r="L4367" s="16"/>
      <c r="M4367" s="16"/>
      <c r="N4367" s="16"/>
      <c r="O4367" s="17" t="str">
        <f>IFERROR(K4367/I4367,"")</f>
        <v/>
      </c>
      <c r="P4367" s="17" t="str">
        <f>IFERROR(L4367/J4367,"")</f>
        <v/>
      </c>
      <c r="Q4367" s="16"/>
      <c r="R4367" s="16"/>
      <c r="S4367" s="16"/>
      <c r="T4367" s="16"/>
      <c r="U4367" s="16"/>
      <c r="V4367" s="16"/>
      <c r="W4367" s="16"/>
      <c r="X4367" s="16"/>
      <c r="Y4367" s="16"/>
      <c r="Z4367" s="16"/>
      <c r="AA4367" s="16" t="str">
        <f>IF(COUNT(Q4367:Z4367)=0,"",SUM(Q4367:Q4367))</f>
        <v/>
      </c>
      <c r="AB4367" s="16" t="str">
        <f>IF(COUNT(Q4367:Z4367)=0,"",SUM(R4367:S4367))</f>
        <v/>
      </c>
      <c r="AC4367" s="16" t="str">
        <f>IF(COUNT(Q4367:Z4367)=0,"",SUM(T4367:V4367))</f>
        <v/>
      </c>
      <c r="AD4367" s="16" t="str">
        <f>IF(COUNT(Q4367:Z4367)=0,"",SUM(W4367:Y4367))</f>
        <v/>
      </c>
      <c r="AE4367" s="16" t="str">
        <f>IF(COUNT(Q4367:Z4367)=0,"",SUM(Z4367:Z4367))</f>
        <v/>
      </c>
      <c r="AF4367" s="16" t="str">
        <f>IF(COUNT(Q4367:Z4367)=0,"",SUM(Q4367:Z4367))</f>
        <v/>
      </c>
      <c r="AG4367" s="17" t="str">
        <f>IFERROR((AA4367+AB4367)/AF4367,"")</f>
        <v/>
      </c>
      <c r="AH4367" s="16"/>
    </row>
    <row r="4368" spans="1:34" x14ac:dyDescent="0.2">
      <c r="A4368" s="4" t="s">
        <v>21</v>
      </c>
      <c r="B4368" s="4" t="s">
        <v>127</v>
      </c>
      <c r="C4368" s="4" t="s">
        <v>955</v>
      </c>
      <c r="D4368" s="4" t="s">
        <v>815</v>
      </c>
      <c r="E4368" s="4" t="s">
        <v>816</v>
      </c>
      <c r="F4368" s="4" t="s">
        <v>4229</v>
      </c>
      <c r="G4368" s="4" t="s">
        <v>158</v>
      </c>
      <c r="H4368" s="4" t="s">
        <v>164</v>
      </c>
      <c r="I4368" s="16"/>
      <c r="J4368" s="16"/>
      <c r="K4368" s="16"/>
      <c r="L4368" s="16"/>
      <c r="M4368" s="16"/>
      <c r="N4368" s="16"/>
      <c r="O4368" s="17" t="str">
        <f>IFERROR(K4368/I4368,"")</f>
        <v/>
      </c>
      <c r="P4368" s="17" t="str">
        <f>IFERROR(L4368/J4368,"")</f>
        <v/>
      </c>
      <c r="Q4368" s="16"/>
      <c r="R4368" s="16"/>
      <c r="S4368" s="16"/>
      <c r="T4368" s="16"/>
      <c r="U4368" s="16"/>
      <c r="V4368" s="16"/>
      <c r="W4368" s="16"/>
      <c r="X4368" s="16"/>
      <c r="Y4368" s="16"/>
      <c r="Z4368" s="16"/>
      <c r="AA4368" s="16" t="str">
        <f>IF(COUNT(Q4368:Z4368)=0,"",SUM(Q4368:Q4368))</f>
        <v/>
      </c>
      <c r="AB4368" s="16" t="str">
        <f>IF(COUNT(Q4368:Z4368)=0,"",SUM(R4368:S4368))</f>
        <v/>
      </c>
      <c r="AC4368" s="16" t="str">
        <f>IF(COUNT(Q4368:Z4368)=0,"",SUM(T4368:V4368))</f>
        <v/>
      </c>
      <c r="AD4368" s="16" t="str">
        <f>IF(COUNT(Q4368:Z4368)=0,"",SUM(W4368:Y4368))</f>
        <v/>
      </c>
      <c r="AE4368" s="16" t="str">
        <f>IF(COUNT(Q4368:Z4368)=0,"",SUM(Z4368:Z4368))</f>
        <v/>
      </c>
      <c r="AF4368" s="16" t="str">
        <f>IF(COUNT(Q4368:Z4368)=0,"",SUM(Q4368:Z4368))</f>
        <v/>
      </c>
      <c r="AG4368" s="17" t="str">
        <f>IFERROR((AA4368+AB4368)/AF4368,"")</f>
        <v/>
      </c>
      <c r="AH4368" s="16"/>
    </row>
    <row r="4369" spans="1:34" x14ac:dyDescent="0.2">
      <c r="A4369" s="4" t="s">
        <v>21</v>
      </c>
      <c r="B4369" s="4" t="s">
        <v>127</v>
      </c>
      <c r="C4369" s="4" t="s">
        <v>955</v>
      </c>
      <c r="D4369" s="4" t="s">
        <v>818</v>
      </c>
      <c r="E4369" s="4" t="s">
        <v>819</v>
      </c>
      <c r="F4369" s="4" t="s">
        <v>4235</v>
      </c>
      <c r="G4369" s="4" t="s">
        <v>158</v>
      </c>
      <c r="H4369" s="4" t="s">
        <v>165</v>
      </c>
      <c r="I4369" s="16"/>
      <c r="J4369" s="16"/>
      <c r="K4369" s="16"/>
      <c r="L4369" s="16"/>
      <c r="M4369" s="16"/>
      <c r="N4369" s="16"/>
      <c r="O4369" s="17" t="str">
        <f>IFERROR(K4369/I4369,"")</f>
        <v/>
      </c>
      <c r="P4369" s="17" t="str">
        <f>IFERROR(L4369/J4369,"")</f>
        <v/>
      </c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  <c r="AA4369" s="16" t="str">
        <f>IF(COUNT(Q4369:Z4369)=0,"",SUM(Q4369:Q4369))</f>
        <v/>
      </c>
      <c r="AB4369" s="16" t="str">
        <f>IF(COUNT(Q4369:Z4369)=0,"",SUM(R4369:S4369))</f>
        <v/>
      </c>
      <c r="AC4369" s="16" t="str">
        <f>IF(COUNT(Q4369:Z4369)=0,"",SUM(T4369:V4369))</f>
        <v/>
      </c>
      <c r="AD4369" s="16" t="str">
        <f>IF(COUNT(Q4369:Z4369)=0,"",SUM(W4369:Y4369))</f>
        <v/>
      </c>
      <c r="AE4369" s="16" t="str">
        <f>IF(COUNT(Q4369:Z4369)=0,"",SUM(Z4369:Z4369))</f>
        <v/>
      </c>
      <c r="AF4369" s="16" t="str">
        <f>IF(COUNT(Q4369:Z4369)=0,"",SUM(Q4369:Z4369))</f>
        <v/>
      </c>
      <c r="AG4369" s="17" t="str">
        <f>IFERROR((AA4369+AB4369)/AF4369,"")</f>
        <v/>
      </c>
      <c r="AH4369" s="16"/>
    </row>
    <row r="4370" spans="1:34" x14ac:dyDescent="0.2">
      <c r="A4370" s="4" t="s">
        <v>21</v>
      </c>
      <c r="B4370" s="4" t="s">
        <v>127</v>
      </c>
      <c r="C4370" s="4" t="s">
        <v>955</v>
      </c>
      <c r="D4370" s="4" t="s">
        <v>818</v>
      </c>
      <c r="E4370" s="4" t="s">
        <v>819</v>
      </c>
      <c r="F4370" s="4" t="s">
        <v>4238</v>
      </c>
      <c r="G4370" s="4" t="s">
        <v>158</v>
      </c>
      <c r="H4370" s="4" t="s">
        <v>165</v>
      </c>
      <c r="I4370" s="16"/>
      <c r="J4370" s="16"/>
      <c r="K4370" s="16"/>
      <c r="L4370" s="16"/>
      <c r="M4370" s="16"/>
      <c r="N4370" s="16"/>
      <c r="O4370" s="17" t="str">
        <f>IFERROR(K4370/I4370,"")</f>
        <v/>
      </c>
      <c r="P4370" s="17" t="str">
        <f>IFERROR(L4370/J4370,"")</f>
        <v/>
      </c>
      <c r="Q4370" s="16"/>
      <c r="R4370" s="16"/>
      <c r="S4370" s="16"/>
      <c r="T4370" s="16"/>
      <c r="U4370" s="16"/>
      <c r="V4370" s="16"/>
      <c r="W4370" s="16"/>
      <c r="X4370" s="16"/>
      <c r="Y4370" s="16"/>
      <c r="Z4370" s="16"/>
      <c r="AA4370" s="16" t="str">
        <f>IF(COUNT(Q4370:Z4370)=0,"",SUM(Q4370:Q4370))</f>
        <v/>
      </c>
      <c r="AB4370" s="16" t="str">
        <f>IF(COUNT(Q4370:Z4370)=0,"",SUM(R4370:S4370))</f>
        <v/>
      </c>
      <c r="AC4370" s="16" t="str">
        <f>IF(COUNT(Q4370:Z4370)=0,"",SUM(T4370:V4370))</f>
        <v/>
      </c>
      <c r="AD4370" s="16" t="str">
        <f>IF(COUNT(Q4370:Z4370)=0,"",SUM(W4370:Y4370))</f>
        <v/>
      </c>
      <c r="AE4370" s="16" t="str">
        <f>IF(COUNT(Q4370:Z4370)=0,"",SUM(Z4370:Z4370))</f>
        <v/>
      </c>
      <c r="AF4370" s="16" t="str">
        <f>IF(COUNT(Q4370:Z4370)=0,"",SUM(Q4370:Z4370))</f>
        <v/>
      </c>
      <c r="AG4370" s="17" t="str">
        <f>IFERROR((AA4370+AB4370)/AF4370,"")</f>
        <v/>
      </c>
      <c r="AH4370" s="16"/>
    </row>
    <row r="4371" spans="1:34" x14ac:dyDescent="0.2">
      <c r="A4371" s="4" t="s">
        <v>21</v>
      </c>
      <c r="B4371" s="4" t="s">
        <v>127</v>
      </c>
      <c r="C4371" s="4" t="s">
        <v>955</v>
      </c>
      <c r="D4371" s="4" t="s">
        <v>818</v>
      </c>
      <c r="E4371" s="4" t="s">
        <v>819</v>
      </c>
      <c r="F4371" s="4" t="s">
        <v>4239</v>
      </c>
      <c r="G4371" s="4" t="s">
        <v>158</v>
      </c>
      <c r="H4371" s="4" t="s">
        <v>165</v>
      </c>
      <c r="I4371" s="16"/>
      <c r="J4371" s="16"/>
      <c r="K4371" s="16"/>
      <c r="L4371" s="16"/>
      <c r="M4371" s="16"/>
      <c r="N4371" s="16"/>
      <c r="O4371" s="17" t="str">
        <f>IFERROR(K4371/I4371,"")</f>
        <v/>
      </c>
      <c r="P4371" s="17" t="str">
        <f>IFERROR(L4371/J4371,"")</f>
        <v/>
      </c>
      <c r="Q4371" s="16"/>
      <c r="R4371" s="16"/>
      <c r="S4371" s="16"/>
      <c r="T4371" s="16"/>
      <c r="U4371" s="16"/>
      <c r="V4371" s="16"/>
      <c r="W4371" s="16"/>
      <c r="X4371" s="16"/>
      <c r="Y4371" s="16"/>
      <c r="Z4371" s="16"/>
      <c r="AA4371" s="16" t="str">
        <f>IF(COUNT(Q4371:Z4371)=0,"",SUM(Q4371:Q4371))</f>
        <v/>
      </c>
      <c r="AB4371" s="16" t="str">
        <f>IF(COUNT(Q4371:Z4371)=0,"",SUM(R4371:S4371))</f>
        <v/>
      </c>
      <c r="AC4371" s="16" t="str">
        <f>IF(COUNT(Q4371:Z4371)=0,"",SUM(T4371:V4371))</f>
        <v/>
      </c>
      <c r="AD4371" s="16" t="str">
        <f>IF(COUNT(Q4371:Z4371)=0,"",SUM(W4371:Y4371))</f>
        <v/>
      </c>
      <c r="AE4371" s="16" t="str">
        <f>IF(COUNT(Q4371:Z4371)=0,"",SUM(Z4371:Z4371))</f>
        <v/>
      </c>
      <c r="AF4371" s="16" t="str">
        <f>IF(COUNT(Q4371:Z4371)=0,"",SUM(Q4371:Z4371))</f>
        <v/>
      </c>
      <c r="AG4371" s="17" t="str">
        <f>IFERROR((AA4371+AB4371)/AF4371,"")</f>
        <v/>
      </c>
      <c r="AH4371" s="16"/>
    </row>
    <row r="4372" spans="1:34" x14ac:dyDescent="0.2">
      <c r="A4372" s="4" t="s">
        <v>21</v>
      </c>
      <c r="B4372" s="4" t="s">
        <v>127</v>
      </c>
      <c r="C4372" s="4" t="s">
        <v>955</v>
      </c>
      <c r="D4372" s="4" t="s">
        <v>818</v>
      </c>
      <c r="E4372" s="4" t="s">
        <v>819</v>
      </c>
      <c r="F4372" s="4" t="s">
        <v>4240</v>
      </c>
      <c r="G4372" s="4" t="s">
        <v>158</v>
      </c>
      <c r="H4372" s="4" t="s">
        <v>164</v>
      </c>
      <c r="I4372" s="16"/>
      <c r="J4372" s="16"/>
      <c r="K4372" s="16"/>
      <c r="L4372" s="16"/>
      <c r="M4372" s="16"/>
      <c r="N4372" s="16"/>
      <c r="O4372" s="17" t="str">
        <f>IFERROR(K4372/I4372,"")</f>
        <v/>
      </c>
      <c r="P4372" s="17" t="str">
        <f>IFERROR(L4372/J4372,"")</f>
        <v/>
      </c>
      <c r="Q4372" s="16"/>
      <c r="R4372" s="16"/>
      <c r="S4372" s="16"/>
      <c r="T4372" s="16"/>
      <c r="U4372" s="16"/>
      <c r="V4372" s="16"/>
      <c r="W4372" s="16"/>
      <c r="X4372" s="16"/>
      <c r="Y4372" s="16"/>
      <c r="Z4372" s="16"/>
      <c r="AA4372" s="16" t="str">
        <f>IF(COUNT(Q4372:Z4372)=0,"",SUM(Q4372:Q4372))</f>
        <v/>
      </c>
      <c r="AB4372" s="16" t="str">
        <f>IF(COUNT(Q4372:Z4372)=0,"",SUM(R4372:S4372))</f>
        <v/>
      </c>
      <c r="AC4372" s="16" t="str">
        <f>IF(COUNT(Q4372:Z4372)=0,"",SUM(T4372:V4372))</f>
        <v/>
      </c>
      <c r="AD4372" s="16" t="str">
        <f>IF(COUNT(Q4372:Z4372)=0,"",SUM(W4372:Y4372))</f>
        <v/>
      </c>
      <c r="AE4372" s="16" t="str">
        <f>IF(COUNT(Q4372:Z4372)=0,"",SUM(Z4372:Z4372))</f>
        <v/>
      </c>
      <c r="AF4372" s="16" t="str">
        <f>IF(COUNT(Q4372:Z4372)=0,"",SUM(Q4372:Z4372))</f>
        <v/>
      </c>
      <c r="AG4372" s="17" t="str">
        <f>IFERROR((AA4372+AB4372)/AF4372,"")</f>
        <v/>
      </c>
      <c r="AH4372" s="16"/>
    </row>
    <row r="4373" spans="1:34" x14ac:dyDescent="0.2">
      <c r="A4373" s="4" t="s">
        <v>21</v>
      </c>
      <c r="B4373" s="4" t="s">
        <v>127</v>
      </c>
      <c r="C4373" s="4" t="s">
        <v>955</v>
      </c>
      <c r="D4373" s="4" t="s">
        <v>818</v>
      </c>
      <c r="E4373" s="4" t="s">
        <v>819</v>
      </c>
      <c r="F4373" s="4" t="s">
        <v>4241</v>
      </c>
      <c r="G4373" s="4" t="s">
        <v>158</v>
      </c>
      <c r="H4373" s="4" t="s">
        <v>165</v>
      </c>
      <c r="I4373" s="16"/>
      <c r="J4373" s="16"/>
      <c r="K4373" s="16"/>
      <c r="L4373" s="16"/>
      <c r="M4373" s="16"/>
      <c r="N4373" s="16"/>
      <c r="O4373" s="17" t="str">
        <f>IFERROR(K4373/I4373,"")</f>
        <v/>
      </c>
      <c r="P4373" s="17" t="str">
        <f>IFERROR(L4373/J4373,"")</f>
        <v/>
      </c>
      <c r="Q4373" s="16"/>
      <c r="R4373" s="16"/>
      <c r="S4373" s="16"/>
      <c r="T4373" s="16"/>
      <c r="U4373" s="16"/>
      <c r="V4373" s="16"/>
      <c r="W4373" s="16"/>
      <c r="X4373" s="16"/>
      <c r="Y4373" s="16"/>
      <c r="Z4373" s="16"/>
      <c r="AA4373" s="16" t="str">
        <f>IF(COUNT(Q4373:Z4373)=0,"",SUM(Q4373:Q4373))</f>
        <v/>
      </c>
      <c r="AB4373" s="16" t="str">
        <f>IF(COUNT(Q4373:Z4373)=0,"",SUM(R4373:S4373))</f>
        <v/>
      </c>
      <c r="AC4373" s="16" t="str">
        <f>IF(COUNT(Q4373:Z4373)=0,"",SUM(T4373:V4373))</f>
        <v/>
      </c>
      <c r="AD4373" s="16" t="str">
        <f>IF(COUNT(Q4373:Z4373)=0,"",SUM(W4373:Y4373))</f>
        <v/>
      </c>
      <c r="AE4373" s="16" t="str">
        <f>IF(COUNT(Q4373:Z4373)=0,"",SUM(Z4373:Z4373))</f>
        <v/>
      </c>
      <c r="AF4373" s="16" t="str">
        <f>IF(COUNT(Q4373:Z4373)=0,"",SUM(Q4373:Z4373))</f>
        <v/>
      </c>
      <c r="AG4373" s="17" t="str">
        <f>IFERROR((AA4373+AB4373)/AF4373,"")</f>
        <v/>
      </c>
      <c r="AH4373" s="16"/>
    </row>
    <row r="4374" spans="1:34" x14ac:dyDescent="0.2">
      <c r="A4374" s="4" t="s">
        <v>21</v>
      </c>
      <c r="B4374" s="4" t="s">
        <v>127</v>
      </c>
      <c r="C4374" s="4" t="s">
        <v>955</v>
      </c>
      <c r="D4374" s="4" t="s">
        <v>821</v>
      </c>
      <c r="E4374" s="4" t="s">
        <v>822</v>
      </c>
      <c r="F4374" s="4" t="s">
        <v>4248</v>
      </c>
      <c r="G4374" s="4" t="s">
        <v>158</v>
      </c>
      <c r="H4374" s="4" t="s">
        <v>164</v>
      </c>
      <c r="I4374" s="16"/>
      <c r="J4374" s="16"/>
      <c r="K4374" s="16"/>
      <c r="L4374" s="16"/>
      <c r="M4374" s="16"/>
      <c r="N4374" s="16"/>
      <c r="O4374" s="17" t="str">
        <f>IFERROR(K4374/I4374,"")</f>
        <v/>
      </c>
      <c r="P4374" s="17" t="str">
        <f>IFERROR(L4374/J4374,"")</f>
        <v/>
      </c>
      <c r="Q4374" s="16"/>
      <c r="R4374" s="16"/>
      <c r="S4374" s="16"/>
      <c r="T4374" s="16"/>
      <c r="U4374" s="16"/>
      <c r="V4374" s="16"/>
      <c r="W4374" s="16"/>
      <c r="X4374" s="16"/>
      <c r="Y4374" s="16"/>
      <c r="Z4374" s="16"/>
      <c r="AA4374" s="16" t="str">
        <f>IF(COUNT(Q4374:Z4374)=0,"",SUM(Q4374:Q4374))</f>
        <v/>
      </c>
      <c r="AB4374" s="16" t="str">
        <f>IF(COUNT(Q4374:Z4374)=0,"",SUM(R4374:S4374))</f>
        <v/>
      </c>
      <c r="AC4374" s="16" t="str">
        <f>IF(COUNT(Q4374:Z4374)=0,"",SUM(T4374:V4374))</f>
        <v/>
      </c>
      <c r="AD4374" s="16" t="str">
        <f>IF(COUNT(Q4374:Z4374)=0,"",SUM(W4374:Y4374))</f>
        <v/>
      </c>
      <c r="AE4374" s="16" t="str">
        <f>IF(COUNT(Q4374:Z4374)=0,"",SUM(Z4374:Z4374))</f>
        <v/>
      </c>
      <c r="AF4374" s="16" t="str">
        <f>IF(COUNT(Q4374:Z4374)=0,"",SUM(Q4374:Z4374))</f>
        <v/>
      </c>
      <c r="AG4374" s="17" t="str">
        <f>IFERROR((AA4374+AB4374)/AF4374,"")</f>
        <v/>
      </c>
      <c r="AH4374" s="16"/>
    </row>
    <row r="4375" spans="1:34" x14ac:dyDescent="0.2">
      <c r="A4375" s="4" t="s">
        <v>21</v>
      </c>
      <c r="B4375" s="4" t="s">
        <v>127</v>
      </c>
      <c r="C4375" s="4" t="s">
        <v>955</v>
      </c>
      <c r="D4375" s="4" t="s">
        <v>821</v>
      </c>
      <c r="E4375" s="4" t="s">
        <v>822</v>
      </c>
      <c r="F4375" s="4" t="s">
        <v>4249</v>
      </c>
      <c r="G4375" s="4" t="s">
        <v>158</v>
      </c>
      <c r="H4375" s="4" t="s">
        <v>165</v>
      </c>
      <c r="I4375" s="16"/>
      <c r="J4375" s="16"/>
      <c r="K4375" s="16"/>
      <c r="L4375" s="16"/>
      <c r="M4375" s="16"/>
      <c r="N4375" s="16"/>
      <c r="O4375" s="17" t="str">
        <f>IFERROR(K4375/I4375,"")</f>
        <v/>
      </c>
      <c r="P4375" s="17" t="str">
        <f>IFERROR(L4375/J4375,"")</f>
        <v/>
      </c>
      <c r="Q4375" s="16"/>
      <c r="R4375" s="16"/>
      <c r="S4375" s="16"/>
      <c r="T4375" s="16"/>
      <c r="U4375" s="16"/>
      <c r="V4375" s="16"/>
      <c r="W4375" s="16"/>
      <c r="X4375" s="16"/>
      <c r="Y4375" s="16"/>
      <c r="Z4375" s="16"/>
      <c r="AA4375" s="16" t="str">
        <f>IF(COUNT(Q4375:Z4375)=0,"",SUM(Q4375:Q4375))</f>
        <v/>
      </c>
      <c r="AB4375" s="16" t="str">
        <f>IF(COUNT(Q4375:Z4375)=0,"",SUM(R4375:S4375))</f>
        <v/>
      </c>
      <c r="AC4375" s="16" t="str">
        <f>IF(COUNT(Q4375:Z4375)=0,"",SUM(T4375:V4375))</f>
        <v/>
      </c>
      <c r="AD4375" s="16" t="str">
        <f>IF(COUNT(Q4375:Z4375)=0,"",SUM(W4375:Y4375))</f>
        <v/>
      </c>
      <c r="AE4375" s="16" t="str">
        <f>IF(COUNT(Q4375:Z4375)=0,"",SUM(Z4375:Z4375))</f>
        <v/>
      </c>
      <c r="AF4375" s="16" t="str">
        <f>IF(COUNT(Q4375:Z4375)=0,"",SUM(Q4375:Z4375))</f>
        <v/>
      </c>
      <c r="AG4375" s="17" t="str">
        <f>IFERROR((AA4375+AB4375)/AF4375,"")</f>
        <v/>
      </c>
      <c r="AH4375" s="16"/>
    </row>
    <row r="4376" spans="1:34" x14ac:dyDescent="0.2">
      <c r="A4376" s="4" t="s">
        <v>21</v>
      </c>
      <c r="B4376" s="4" t="s">
        <v>127</v>
      </c>
      <c r="C4376" s="4" t="s">
        <v>955</v>
      </c>
      <c r="D4376" s="4" t="s">
        <v>824</v>
      </c>
      <c r="E4376" s="4" t="s">
        <v>825</v>
      </c>
      <c r="F4376" s="4" t="s">
        <v>4256</v>
      </c>
      <c r="G4376" s="4" t="s">
        <v>158</v>
      </c>
      <c r="H4376" s="4" t="s">
        <v>163</v>
      </c>
      <c r="I4376" s="16"/>
      <c r="J4376" s="16"/>
      <c r="K4376" s="16"/>
      <c r="L4376" s="16"/>
      <c r="M4376" s="16"/>
      <c r="N4376" s="16"/>
      <c r="O4376" s="17" t="str">
        <f>IFERROR(K4376/I4376,"")</f>
        <v/>
      </c>
      <c r="P4376" s="17" t="str">
        <f>IFERROR(L4376/J4376,"")</f>
        <v/>
      </c>
      <c r="Q4376" s="16"/>
      <c r="R4376" s="16"/>
      <c r="S4376" s="16"/>
      <c r="T4376" s="16"/>
      <c r="U4376" s="16"/>
      <c r="V4376" s="16"/>
      <c r="W4376" s="16"/>
      <c r="X4376" s="16"/>
      <c r="Y4376" s="16"/>
      <c r="Z4376" s="16"/>
      <c r="AA4376" s="16" t="str">
        <f>IF(COUNT(Q4376:Z4376)=0,"",SUM(Q4376:Q4376))</f>
        <v/>
      </c>
      <c r="AB4376" s="16" t="str">
        <f>IF(COUNT(Q4376:Z4376)=0,"",SUM(R4376:S4376))</f>
        <v/>
      </c>
      <c r="AC4376" s="16" t="str">
        <f>IF(COUNT(Q4376:Z4376)=0,"",SUM(T4376:V4376))</f>
        <v/>
      </c>
      <c r="AD4376" s="16" t="str">
        <f>IF(COUNT(Q4376:Z4376)=0,"",SUM(W4376:Y4376))</f>
        <v/>
      </c>
      <c r="AE4376" s="16" t="str">
        <f>IF(COUNT(Q4376:Z4376)=0,"",SUM(Z4376:Z4376))</f>
        <v/>
      </c>
      <c r="AF4376" s="16" t="str">
        <f>IF(COUNT(Q4376:Z4376)=0,"",SUM(Q4376:Z4376))</f>
        <v/>
      </c>
      <c r="AG4376" s="17" t="str">
        <f>IFERROR((AA4376+AB4376)/AF4376,"")</f>
        <v/>
      </c>
      <c r="AH4376" s="16"/>
    </row>
    <row r="4377" spans="1:34" x14ac:dyDescent="0.2">
      <c r="A4377" s="4" t="s">
        <v>21</v>
      </c>
      <c r="B4377" s="4" t="s">
        <v>127</v>
      </c>
      <c r="C4377" s="4" t="s">
        <v>955</v>
      </c>
      <c r="D4377" s="4" t="s">
        <v>824</v>
      </c>
      <c r="E4377" s="4" t="s">
        <v>825</v>
      </c>
      <c r="F4377" s="4" t="s">
        <v>4257</v>
      </c>
      <c r="G4377" s="4" t="s">
        <v>158</v>
      </c>
      <c r="H4377" s="4" t="s">
        <v>164</v>
      </c>
      <c r="I4377" s="16"/>
      <c r="J4377" s="16"/>
      <c r="K4377" s="16"/>
      <c r="L4377" s="16"/>
      <c r="M4377" s="16"/>
      <c r="N4377" s="16"/>
      <c r="O4377" s="17" t="str">
        <f>IFERROR(K4377/I4377,"")</f>
        <v/>
      </c>
      <c r="P4377" s="17" t="str">
        <f>IFERROR(L4377/J4377,"")</f>
        <v/>
      </c>
      <c r="Q4377" s="16"/>
      <c r="R4377" s="16"/>
      <c r="S4377" s="16"/>
      <c r="T4377" s="16"/>
      <c r="U4377" s="16"/>
      <c r="V4377" s="16"/>
      <c r="W4377" s="16"/>
      <c r="X4377" s="16"/>
      <c r="Y4377" s="16"/>
      <c r="Z4377" s="16"/>
      <c r="AA4377" s="16" t="str">
        <f>IF(COUNT(Q4377:Z4377)=0,"",SUM(Q4377:Q4377))</f>
        <v/>
      </c>
      <c r="AB4377" s="16" t="str">
        <f>IF(COUNT(Q4377:Z4377)=0,"",SUM(R4377:S4377))</f>
        <v/>
      </c>
      <c r="AC4377" s="16" t="str">
        <f>IF(COUNT(Q4377:Z4377)=0,"",SUM(T4377:V4377))</f>
        <v/>
      </c>
      <c r="AD4377" s="16" t="str">
        <f>IF(COUNT(Q4377:Z4377)=0,"",SUM(W4377:Y4377))</f>
        <v/>
      </c>
      <c r="AE4377" s="16" t="str">
        <f>IF(COUNT(Q4377:Z4377)=0,"",SUM(Z4377:Z4377))</f>
        <v/>
      </c>
      <c r="AF4377" s="16" t="str">
        <f>IF(COUNT(Q4377:Z4377)=0,"",SUM(Q4377:Z4377))</f>
        <v/>
      </c>
      <c r="AG4377" s="17" t="str">
        <f>IFERROR((AA4377+AB4377)/AF4377,"")</f>
        <v/>
      </c>
      <c r="AH4377" s="16"/>
    </row>
    <row r="4378" spans="1:34" x14ac:dyDescent="0.2">
      <c r="A4378" s="4" t="s">
        <v>21</v>
      </c>
      <c r="B4378" s="4" t="s">
        <v>127</v>
      </c>
      <c r="C4378" s="4" t="s">
        <v>955</v>
      </c>
      <c r="D4378" s="4" t="s">
        <v>824</v>
      </c>
      <c r="E4378" s="4" t="s">
        <v>825</v>
      </c>
      <c r="F4378" s="4" t="s">
        <v>4258</v>
      </c>
      <c r="G4378" s="4" t="s">
        <v>158</v>
      </c>
      <c r="H4378" s="4" t="s">
        <v>165</v>
      </c>
      <c r="I4378" s="16"/>
      <c r="J4378" s="16"/>
      <c r="K4378" s="16"/>
      <c r="L4378" s="16"/>
      <c r="M4378" s="16"/>
      <c r="N4378" s="16"/>
      <c r="O4378" s="17" t="str">
        <f>IFERROR(K4378/I4378,"")</f>
        <v/>
      </c>
      <c r="P4378" s="17" t="str">
        <f>IFERROR(L4378/J4378,"")</f>
        <v/>
      </c>
      <c r="Q4378" s="16"/>
      <c r="R4378" s="16"/>
      <c r="S4378" s="16"/>
      <c r="T4378" s="16"/>
      <c r="U4378" s="16"/>
      <c r="V4378" s="16"/>
      <c r="W4378" s="16"/>
      <c r="X4378" s="16"/>
      <c r="Y4378" s="16"/>
      <c r="Z4378" s="16"/>
      <c r="AA4378" s="16" t="str">
        <f>IF(COUNT(Q4378:Z4378)=0,"",SUM(Q4378:Q4378))</f>
        <v/>
      </c>
      <c r="AB4378" s="16" t="str">
        <f>IF(COUNT(Q4378:Z4378)=0,"",SUM(R4378:S4378))</f>
        <v/>
      </c>
      <c r="AC4378" s="16" t="str">
        <f>IF(COUNT(Q4378:Z4378)=0,"",SUM(T4378:V4378))</f>
        <v/>
      </c>
      <c r="AD4378" s="16" t="str">
        <f>IF(COUNT(Q4378:Z4378)=0,"",SUM(W4378:Y4378))</f>
        <v/>
      </c>
      <c r="AE4378" s="16" t="str">
        <f>IF(COUNT(Q4378:Z4378)=0,"",SUM(Z4378:Z4378))</f>
        <v/>
      </c>
      <c r="AF4378" s="16" t="str">
        <f>IF(COUNT(Q4378:Z4378)=0,"",SUM(Q4378:Z4378))</f>
        <v/>
      </c>
      <c r="AG4378" s="17" t="str">
        <f>IFERROR((AA4378+AB4378)/AF4378,"")</f>
        <v/>
      </c>
      <c r="AH4378" s="16"/>
    </row>
    <row r="4379" spans="1:34" x14ac:dyDescent="0.2">
      <c r="A4379" s="4" t="s">
        <v>21</v>
      </c>
      <c r="B4379" s="4" t="s">
        <v>127</v>
      </c>
      <c r="C4379" s="4" t="s">
        <v>955</v>
      </c>
      <c r="D4379" s="4" t="s">
        <v>824</v>
      </c>
      <c r="E4379" s="4" t="s">
        <v>825</v>
      </c>
      <c r="F4379" s="4" t="s">
        <v>4259</v>
      </c>
      <c r="G4379" s="4" t="s">
        <v>158</v>
      </c>
      <c r="H4379" s="4" t="s">
        <v>163</v>
      </c>
      <c r="I4379" s="16"/>
      <c r="J4379" s="16"/>
      <c r="K4379" s="16"/>
      <c r="L4379" s="16"/>
      <c r="M4379" s="16"/>
      <c r="N4379" s="16"/>
      <c r="O4379" s="17" t="str">
        <f>IFERROR(K4379/I4379,"")</f>
        <v/>
      </c>
      <c r="P4379" s="17" t="str">
        <f>IFERROR(L4379/J4379,"")</f>
        <v/>
      </c>
      <c r="Q4379" s="16"/>
      <c r="R4379" s="16"/>
      <c r="S4379" s="16"/>
      <c r="T4379" s="16"/>
      <c r="U4379" s="16"/>
      <c r="V4379" s="16"/>
      <c r="W4379" s="16"/>
      <c r="X4379" s="16"/>
      <c r="Y4379" s="16"/>
      <c r="Z4379" s="16"/>
      <c r="AA4379" s="16" t="str">
        <f>IF(COUNT(Q4379:Z4379)=0,"",SUM(Q4379:Q4379))</f>
        <v/>
      </c>
      <c r="AB4379" s="16" t="str">
        <f>IF(COUNT(Q4379:Z4379)=0,"",SUM(R4379:S4379))</f>
        <v/>
      </c>
      <c r="AC4379" s="16" t="str">
        <f>IF(COUNT(Q4379:Z4379)=0,"",SUM(T4379:V4379))</f>
        <v/>
      </c>
      <c r="AD4379" s="16" t="str">
        <f>IF(COUNT(Q4379:Z4379)=0,"",SUM(W4379:Y4379))</f>
        <v/>
      </c>
      <c r="AE4379" s="16" t="str">
        <f>IF(COUNT(Q4379:Z4379)=0,"",SUM(Z4379:Z4379))</f>
        <v/>
      </c>
      <c r="AF4379" s="16" t="str">
        <f>IF(COUNT(Q4379:Z4379)=0,"",SUM(Q4379:Z4379))</f>
        <v/>
      </c>
      <c r="AG4379" s="17" t="str">
        <f>IFERROR((AA4379+AB4379)/AF4379,"")</f>
        <v/>
      </c>
      <c r="AH4379" s="16"/>
    </row>
    <row r="4380" spans="1:34" x14ac:dyDescent="0.2">
      <c r="A4380" s="4" t="s">
        <v>21</v>
      </c>
      <c r="B4380" s="4" t="s">
        <v>127</v>
      </c>
      <c r="C4380" s="4" t="s">
        <v>955</v>
      </c>
      <c r="D4380" s="4" t="s">
        <v>824</v>
      </c>
      <c r="E4380" s="4" t="s">
        <v>825</v>
      </c>
      <c r="F4380" s="4" t="s">
        <v>4260</v>
      </c>
      <c r="G4380" s="4" t="s">
        <v>158</v>
      </c>
      <c r="H4380" s="4" t="s">
        <v>164</v>
      </c>
      <c r="I4380" s="16"/>
      <c r="J4380" s="16"/>
      <c r="K4380" s="16"/>
      <c r="L4380" s="16"/>
      <c r="M4380" s="16"/>
      <c r="N4380" s="16"/>
      <c r="O4380" s="17" t="str">
        <f>IFERROR(K4380/I4380,"")</f>
        <v/>
      </c>
      <c r="P4380" s="17" t="str">
        <f>IFERROR(L4380/J4380,"")</f>
        <v/>
      </c>
      <c r="Q4380" s="16"/>
      <c r="R4380" s="16"/>
      <c r="S4380" s="16"/>
      <c r="T4380" s="16"/>
      <c r="U4380" s="16"/>
      <c r="V4380" s="16"/>
      <c r="W4380" s="16"/>
      <c r="X4380" s="16"/>
      <c r="Y4380" s="16"/>
      <c r="Z4380" s="16"/>
      <c r="AA4380" s="16" t="str">
        <f>IF(COUNT(Q4380:Z4380)=0,"",SUM(Q4380:Q4380))</f>
        <v/>
      </c>
      <c r="AB4380" s="16" t="str">
        <f>IF(COUNT(Q4380:Z4380)=0,"",SUM(R4380:S4380))</f>
        <v/>
      </c>
      <c r="AC4380" s="16" t="str">
        <f>IF(COUNT(Q4380:Z4380)=0,"",SUM(T4380:V4380))</f>
        <v/>
      </c>
      <c r="AD4380" s="16" t="str">
        <f>IF(COUNT(Q4380:Z4380)=0,"",SUM(W4380:Y4380))</f>
        <v/>
      </c>
      <c r="AE4380" s="16" t="str">
        <f>IF(COUNT(Q4380:Z4380)=0,"",SUM(Z4380:Z4380))</f>
        <v/>
      </c>
      <c r="AF4380" s="16" t="str">
        <f>IF(COUNT(Q4380:Z4380)=0,"",SUM(Q4380:Z4380))</f>
        <v/>
      </c>
      <c r="AG4380" s="17" t="str">
        <f>IFERROR((AA4380+AB4380)/AF4380,"")</f>
        <v/>
      </c>
      <c r="AH4380" s="16"/>
    </row>
    <row r="4381" spans="1:34" x14ac:dyDescent="0.2">
      <c r="A4381" s="4" t="s">
        <v>21</v>
      </c>
      <c r="B4381" s="4" t="s">
        <v>127</v>
      </c>
      <c r="C4381" s="4" t="s">
        <v>955</v>
      </c>
      <c r="D4381" s="4" t="s">
        <v>824</v>
      </c>
      <c r="E4381" s="4" t="s">
        <v>825</v>
      </c>
      <c r="F4381" s="4" t="s">
        <v>4261</v>
      </c>
      <c r="G4381" s="4" t="s">
        <v>158</v>
      </c>
      <c r="H4381" s="4" t="s">
        <v>165</v>
      </c>
      <c r="I4381" s="16"/>
      <c r="J4381" s="16"/>
      <c r="K4381" s="16"/>
      <c r="L4381" s="16"/>
      <c r="M4381" s="16"/>
      <c r="N4381" s="16"/>
      <c r="O4381" s="17" t="str">
        <f>IFERROR(K4381/I4381,"")</f>
        <v/>
      </c>
      <c r="P4381" s="17" t="str">
        <f>IFERROR(L4381/J4381,"")</f>
        <v/>
      </c>
      <c r="Q4381" s="16"/>
      <c r="R4381" s="16"/>
      <c r="S4381" s="16"/>
      <c r="T4381" s="16"/>
      <c r="U4381" s="16"/>
      <c r="V4381" s="16"/>
      <c r="W4381" s="16"/>
      <c r="X4381" s="16"/>
      <c r="Y4381" s="16"/>
      <c r="Z4381" s="16"/>
      <c r="AA4381" s="16" t="str">
        <f>IF(COUNT(Q4381:Z4381)=0,"",SUM(Q4381:Q4381))</f>
        <v/>
      </c>
      <c r="AB4381" s="16" t="str">
        <f>IF(COUNT(Q4381:Z4381)=0,"",SUM(R4381:S4381))</f>
        <v/>
      </c>
      <c r="AC4381" s="16" t="str">
        <f>IF(COUNT(Q4381:Z4381)=0,"",SUM(T4381:V4381))</f>
        <v/>
      </c>
      <c r="AD4381" s="16" t="str">
        <f>IF(COUNT(Q4381:Z4381)=0,"",SUM(W4381:Y4381))</f>
        <v/>
      </c>
      <c r="AE4381" s="16" t="str">
        <f>IF(COUNT(Q4381:Z4381)=0,"",SUM(Z4381:Z4381))</f>
        <v/>
      </c>
      <c r="AF4381" s="16" t="str">
        <f>IF(COUNT(Q4381:Z4381)=0,"",SUM(Q4381:Z4381))</f>
        <v/>
      </c>
      <c r="AG4381" s="17" t="str">
        <f>IFERROR((AA4381+AB4381)/AF4381,"")</f>
        <v/>
      </c>
      <c r="AH4381" s="16"/>
    </row>
    <row r="4382" spans="1:34" x14ac:dyDescent="0.2">
      <c r="A4382" s="4" t="s">
        <v>21</v>
      </c>
      <c r="B4382" s="4" t="s">
        <v>127</v>
      </c>
      <c r="C4382" s="4" t="s">
        <v>955</v>
      </c>
      <c r="D4382" s="4" t="s">
        <v>824</v>
      </c>
      <c r="E4382" s="4" t="s">
        <v>825</v>
      </c>
      <c r="F4382" s="4" t="s">
        <v>4262</v>
      </c>
      <c r="G4382" s="4" t="s">
        <v>158</v>
      </c>
      <c r="H4382" s="4" t="s">
        <v>163</v>
      </c>
      <c r="I4382" s="16"/>
      <c r="J4382" s="16"/>
      <c r="K4382" s="16"/>
      <c r="L4382" s="16"/>
      <c r="M4382" s="16"/>
      <c r="N4382" s="16"/>
      <c r="O4382" s="17" t="str">
        <f>IFERROR(K4382/I4382,"")</f>
        <v/>
      </c>
      <c r="P4382" s="17" t="str">
        <f>IFERROR(L4382/J4382,"")</f>
        <v/>
      </c>
      <c r="Q4382" s="16"/>
      <c r="R4382" s="16"/>
      <c r="S4382" s="16"/>
      <c r="T4382" s="16"/>
      <c r="U4382" s="16"/>
      <c r="V4382" s="16"/>
      <c r="W4382" s="16"/>
      <c r="X4382" s="16"/>
      <c r="Y4382" s="16"/>
      <c r="Z4382" s="16"/>
      <c r="AA4382" s="16" t="str">
        <f>IF(COUNT(Q4382:Z4382)=0,"",SUM(Q4382:Q4382))</f>
        <v/>
      </c>
      <c r="AB4382" s="16" t="str">
        <f>IF(COUNT(Q4382:Z4382)=0,"",SUM(R4382:S4382))</f>
        <v/>
      </c>
      <c r="AC4382" s="16" t="str">
        <f>IF(COUNT(Q4382:Z4382)=0,"",SUM(T4382:V4382))</f>
        <v/>
      </c>
      <c r="AD4382" s="16" t="str">
        <f>IF(COUNT(Q4382:Z4382)=0,"",SUM(W4382:Y4382))</f>
        <v/>
      </c>
      <c r="AE4382" s="16" t="str">
        <f>IF(COUNT(Q4382:Z4382)=0,"",SUM(Z4382:Z4382))</f>
        <v/>
      </c>
      <c r="AF4382" s="16" t="str">
        <f>IF(COUNT(Q4382:Z4382)=0,"",SUM(Q4382:Z4382))</f>
        <v/>
      </c>
      <c r="AG4382" s="17" t="str">
        <f>IFERROR((AA4382+AB4382)/AF4382,"")</f>
        <v/>
      </c>
      <c r="AH4382" s="16"/>
    </row>
    <row r="4383" spans="1:34" x14ac:dyDescent="0.2">
      <c r="A4383" s="4" t="s">
        <v>21</v>
      </c>
      <c r="B4383" s="4" t="s">
        <v>127</v>
      </c>
      <c r="C4383" s="4" t="s">
        <v>955</v>
      </c>
      <c r="D4383" s="4" t="s">
        <v>824</v>
      </c>
      <c r="E4383" s="4" t="s">
        <v>825</v>
      </c>
      <c r="F4383" s="4" t="s">
        <v>4263</v>
      </c>
      <c r="G4383" s="4" t="s">
        <v>158</v>
      </c>
      <c r="H4383" s="4" t="s">
        <v>164</v>
      </c>
      <c r="I4383" s="16"/>
      <c r="J4383" s="16"/>
      <c r="K4383" s="16"/>
      <c r="L4383" s="16"/>
      <c r="M4383" s="16"/>
      <c r="N4383" s="16"/>
      <c r="O4383" s="17" t="str">
        <f>IFERROR(K4383/I4383,"")</f>
        <v/>
      </c>
      <c r="P4383" s="17" t="str">
        <f>IFERROR(L4383/J4383,"")</f>
        <v/>
      </c>
      <c r="Q4383" s="16"/>
      <c r="R4383" s="16"/>
      <c r="S4383" s="16"/>
      <c r="T4383" s="16"/>
      <c r="U4383" s="16"/>
      <c r="V4383" s="16"/>
      <c r="W4383" s="16"/>
      <c r="X4383" s="16"/>
      <c r="Y4383" s="16"/>
      <c r="Z4383" s="16"/>
      <c r="AA4383" s="16" t="str">
        <f>IF(COUNT(Q4383:Z4383)=0,"",SUM(Q4383:Q4383))</f>
        <v/>
      </c>
      <c r="AB4383" s="16" t="str">
        <f>IF(COUNT(Q4383:Z4383)=0,"",SUM(R4383:S4383))</f>
        <v/>
      </c>
      <c r="AC4383" s="16" t="str">
        <f>IF(COUNT(Q4383:Z4383)=0,"",SUM(T4383:V4383))</f>
        <v/>
      </c>
      <c r="AD4383" s="16" t="str">
        <f>IF(COUNT(Q4383:Z4383)=0,"",SUM(W4383:Y4383))</f>
        <v/>
      </c>
      <c r="AE4383" s="16" t="str">
        <f>IF(COUNT(Q4383:Z4383)=0,"",SUM(Z4383:Z4383))</f>
        <v/>
      </c>
      <c r="AF4383" s="16" t="str">
        <f>IF(COUNT(Q4383:Z4383)=0,"",SUM(Q4383:Z4383))</f>
        <v/>
      </c>
      <c r="AG4383" s="17" t="str">
        <f>IFERROR((AA4383+AB4383)/AF4383,"")</f>
        <v/>
      </c>
      <c r="AH4383" s="16"/>
    </row>
    <row r="4384" spans="1:34" x14ac:dyDescent="0.2">
      <c r="A4384" s="4" t="s">
        <v>21</v>
      </c>
      <c r="B4384" s="4" t="s">
        <v>127</v>
      </c>
      <c r="C4384" s="4" t="s">
        <v>955</v>
      </c>
      <c r="D4384" s="4" t="s">
        <v>824</v>
      </c>
      <c r="E4384" s="4" t="s">
        <v>825</v>
      </c>
      <c r="F4384" s="4" t="s">
        <v>4264</v>
      </c>
      <c r="G4384" s="4" t="s">
        <v>158</v>
      </c>
      <c r="H4384" s="4" t="s">
        <v>163</v>
      </c>
      <c r="I4384" s="16"/>
      <c r="J4384" s="16"/>
      <c r="K4384" s="16"/>
      <c r="L4384" s="16"/>
      <c r="M4384" s="16"/>
      <c r="N4384" s="16"/>
      <c r="O4384" s="17" t="str">
        <f>IFERROR(K4384/I4384,"")</f>
        <v/>
      </c>
      <c r="P4384" s="17" t="str">
        <f>IFERROR(L4384/J4384,"")</f>
        <v/>
      </c>
      <c r="Q4384" s="16"/>
      <c r="R4384" s="16"/>
      <c r="S4384" s="16"/>
      <c r="T4384" s="16"/>
      <c r="U4384" s="16"/>
      <c r="V4384" s="16"/>
      <c r="W4384" s="16"/>
      <c r="X4384" s="16"/>
      <c r="Y4384" s="16"/>
      <c r="Z4384" s="16"/>
      <c r="AA4384" s="16" t="str">
        <f>IF(COUNT(Q4384:Z4384)=0,"",SUM(Q4384:Q4384))</f>
        <v/>
      </c>
      <c r="AB4384" s="16" t="str">
        <f>IF(COUNT(Q4384:Z4384)=0,"",SUM(R4384:S4384))</f>
        <v/>
      </c>
      <c r="AC4384" s="16" t="str">
        <f>IF(COUNT(Q4384:Z4384)=0,"",SUM(T4384:V4384))</f>
        <v/>
      </c>
      <c r="AD4384" s="16" t="str">
        <f>IF(COUNT(Q4384:Z4384)=0,"",SUM(W4384:Y4384))</f>
        <v/>
      </c>
      <c r="AE4384" s="16" t="str">
        <f>IF(COUNT(Q4384:Z4384)=0,"",SUM(Z4384:Z4384))</f>
        <v/>
      </c>
      <c r="AF4384" s="16" t="str">
        <f>IF(COUNT(Q4384:Z4384)=0,"",SUM(Q4384:Z4384))</f>
        <v/>
      </c>
      <c r="AG4384" s="17" t="str">
        <f>IFERROR((AA4384+AB4384)/AF4384,"")</f>
        <v/>
      </c>
      <c r="AH4384" s="16"/>
    </row>
    <row r="4385" spans="1:34" x14ac:dyDescent="0.2">
      <c r="A4385" s="4" t="s">
        <v>21</v>
      </c>
      <c r="B4385" s="4" t="s">
        <v>127</v>
      </c>
      <c r="C4385" s="4" t="s">
        <v>955</v>
      </c>
      <c r="D4385" s="4" t="s">
        <v>824</v>
      </c>
      <c r="E4385" s="4" t="s">
        <v>825</v>
      </c>
      <c r="F4385" s="4" t="s">
        <v>4265</v>
      </c>
      <c r="G4385" s="4" t="s">
        <v>158</v>
      </c>
      <c r="H4385" s="4" t="s">
        <v>164</v>
      </c>
      <c r="I4385" s="16"/>
      <c r="J4385" s="16"/>
      <c r="K4385" s="16"/>
      <c r="L4385" s="16"/>
      <c r="M4385" s="16"/>
      <c r="N4385" s="16"/>
      <c r="O4385" s="17" t="str">
        <f>IFERROR(K4385/I4385,"")</f>
        <v/>
      </c>
      <c r="P4385" s="17" t="str">
        <f>IFERROR(L4385/J4385,"")</f>
        <v/>
      </c>
      <c r="Q4385" s="16"/>
      <c r="R4385" s="16"/>
      <c r="S4385" s="16"/>
      <c r="T4385" s="16"/>
      <c r="U4385" s="16"/>
      <c r="V4385" s="16"/>
      <c r="W4385" s="16"/>
      <c r="X4385" s="16"/>
      <c r="Y4385" s="16"/>
      <c r="Z4385" s="16"/>
      <c r="AA4385" s="16" t="str">
        <f>IF(COUNT(Q4385:Z4385)=0,"",SUM(Q4385:Q4385))</f>
        <v/>
      </c>
      <c r="AB4385" s="16" t="str">
        <f>IF(COUNT(Q4385:Z4385)=0,"",SUM(R4385:S4385))</f>
        <v/>
      </c>
      <c r="AC4385" s="16" t="str">
        <f>IF(COUNT(Q4385:Z4385)=0,"",SUM(T4385:V4385))</f>
        <v/>
      </c>
      <c r="AD4385" s="16" t="str">
        <f>IF(COUNT(Q4385:Z4385)=0,"",SUM(W4385:Y4385))</f>
        <v/>
      </c>
      <c r="AE4385" s="16" t="str">
        <f>IF(COUNT(Q4385:Z4385)=0,"",SUM(Z4385:Z4385))</f>
        <v/>
      </c>
      <c r="AF4385" s="16" t="str">
        <f>IF(COUNT(Q4385:Z4385)=0,"",SUM(Q4385:Z4385))</f>
        <v/>
      </c>
      <c r="AG4385" s="17" t="str">
        <f>IFERROR((AA4385+AB4385)/AF4385,"")</f>
        <v/>
      </c>
      <c r="AH4385" s="16"/>
    </row>
    <row r="4386" spans="1:34" x14ac:dyDescent="0.2">
      <c r="A4386" s="4" t="s">
        <v>21</v>
      </c>
      <c r="B4386" s="4" t="s">
        <v>127</v>
      </c>
      <c r="C4386" s="4" t="s">
        <v>955</v>
      </c>
      <c r="D4386" s="4" t="s">
        <v>824</v>
      </c>
      <c r="E4386" s="4" t="s">
        <v>825</v>
      </c>
      <c r="F4386" s="4" t="s">
        <v>4266</v>
      </c>
      <c r="G4386" s="4" t="s">
        <v>158</v>
      </c>
      <c r="H4386" s="4" t="s">
        <v>165</v>
      </c>
      <c r="I4386" s="16"/>
      <c r="J4386" s="16"/>
      <c r="K4386" s="16"/>
      <c r="L4386" s="16"/>
      <c r="M4386" s="16"/>
      <c r="N4386" s="16"/>
      <c r="O4386" s="17" t="str">
        <f>IFERROR(K4386/I4386,"")</f>
        <v/>
      </c>
      <c r="P4386" s="17" t="str">
        <f>IFERROR(L4386/J4386,"")</f>
        <v/>
      </c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 t="str">
        <f>IF(COUNT(Q4386:Z4386)=0,"",SUM(Q4386:Q4386))</f>
        <v/>
      </c>
      <c r="AB4386" s="16" t="str">
        <f>IF(COUNT(Q4386:Z4386)=0,"",SUM(R4386:S4386))</f>
        <v/>
      </c>
      <c r="AC4386" s="16" t="str">
        <f>IF(COUNT(Q4386:Z4386)=0,"",SUM(T4386:V4386))</f>
        <v/>
      </c>
      <c r="AD4386" s="16" t="str">
        <f>IF(COUNT(Q4386:Z4386)=0,"",SUM(W4386:Y4386))</f>
        <v/>
      </c>
      <c r="AE4386" s="16" t="str">
        <f>IF(COUNT(Q4386:Z4386)=0,"",SUM(Z4386:Z4386))</f>
        <v/>
      </c>
      <c r="AF4386" s="16" t="str">
        <f>IF(COUNT(Q4386:Z4386)=0,"",SUM(Q4386:Z4386))</f>
        <v/>
      </c>
      <c r="AG4386" s="17" t="str">
        <f>IFERROR((AA4386+AB4386)/AF4386,"")</f>
        <v/>
      </c>
      <c r="AH4386" s="16"/>
    </row>
    <row r="4387" spans="1:34" x14ac:dyDescent="0.2">
      <c r="A4387" s="4" t="s">
        <v>21</v>
      </c>
      <c r="B4387" s="4" t="s">
        <v>151</v>
      </c>
      <c r="C4387" s="4" t="s">
        <v>1036</v>
      </c>
      <c r="D4387" s="4" t="s">
        <v>826</v>
      </c>
      <c r="E4387" s="4" t="s">
        <v>624</v>
      </c>
      <c r="F4387" s="4" t="s">
        <v>4274</v>
      </c>
      <c r="G4387" s="4" t="s">
        <v>156</v>
      </c>
      <c r="H4387" s="4" t="s">
        <v>167</v>
      </c>
      <c r="I4387" s="16"/>
      <c r="J4387" s="16">
        <v>86</v>
      </c>
      <c r="K4387" s="16"/>
      <c r="L4387" s="16"/>
      <c r="M4387" s="16">
        <v>0</v>
      </c>
      <c r="N4387" s="16">
        <v>0</v>
      </c>
      <c r="O4387" s="17" t="str">
        <f>IFERROR(K4387/I4387,"")</f>
        <v/>
      </c>
      <c r="P4387" s="17">
        <f>IFERROR(L4387/J4387,"")</f>
        <v>0</v>
      </c>
      <c r="Q4387" s="16"/>
      <c r="R4387" s="16">
        <v>0</v>
      </c>
      <c r="S4387" s="16">
        <v>0</v>
      </c>
      <c r="T4387" s="16">
        <v>0</v>
      </c>
      <c r="U4387" s="16">
        <v>0</v>
      </c>
      <c r="V4387" s="16">
        <v>0</v>
      </c>
      <c r="W4387" s="16">
        <v>0</v>
      </c>
      <c r="X4387" s="16">
        <v>0</v>
      </c>
      <c r="Y4387" s="16">
        <v>0</v>
      </c>
      <c r="Z4387" s="16">
        <v>0</v>
      </c>
      <c r="AA4387" s="16">
        <f>IF(COUNT(Q4387:Z4387)=0,"",SUM(Q4387:Q4387))</f>
        <v>0</v>
      </c>
      <c r="AB4387" s="16">
        <f>IF(COUNT(Q4387:Z4387)=0,"",SUM(R4387:S4387))</f>
        <v>0</v>
      </c>
      <c r="AC4387" s="16">
        <f>IF(COUNT(Q4387:Z4387)=0,"",SUM(T4387:V4387))</f>
        <v>0</v>
      </c>
      <c r="AD4387" s="16">
        <f>IF(COUNT(Q4387:Z4387)=0,"",SUM(W4387:Y4387))</f>
        <v>0</v>
      </c>
      <c r="AE4387" s="16">
        <f>IF(COUNT(Q4387:Z4387)=0,"",SUM(Z4387:Z4387))</f>
        <v>0</v>
      </c>
      <c r="AF4387" s="16">
        <f>IF(COUNT(Q4387:Z4387)=0,"",SUM(Q4387:Z4387))</f>
        <v>0</v>
      </c>
      <c r="AG4387" s="17" t="str">
        <f>IFERROR((AA4387+AB4387)/AF4387,"")</f>
        <v/>
      </c>
      <c r="AH4387" s="16"/>
    </row>
    <row r="4388" spans="1:34" x14ac:dyDescent="0.2">
      <c r="A4388" s="4" t="s">
        <v>21</v>
      </c>
      <c r="B4388" s="4" t="s">
        <v>151</v>
      </c>
      <c r="C4388" s="4" t="s">
        <v>1036</v>
      </c>
      <c r="D4388" s="4" t="s">
        <v>826</v>
      </c>
      <c r="E4388" s="4" t="s">
        <v>624</v>
      </c>
      <c r="F4388" s="4" t="s">
        <v>4277</v>
      </c>
      <c r="G4388" s="4" t="s">
        <v>156</v>
      </c>
      <c r="H4388" s="4" t="s">
        <v>165</v>
      </c>
      <c r="I4388" s="16"/>
      <c r="J4388" s="16">
        <v>827</v>
      </c>
      <c r="K4388" s="16"/>
      <c r="L4388" s="16"/>
      <c r="M4388" s="16">
        <v>0</v>
      </c>
      <c r="N4388" s="16">
        <v>0</v>
      </c>
      <c r="O4388" s="17" t="str">
        <f>IFERROR(K4388/I4388,"")</f>
        <v/>
      </c>
      <c r="P4388" s="17">
        <f>IFERROR(L4388/J4388,"")</f>
        <v>0</v>
      </c>
      <c r="Q4388" s="16"/>
      <c r="R4388" s="16">
        <v>0</v>
      </c>
      <c r="S4388" s="16">
        <v>0</v>
      </c>
      <c r="T4388" s="16">
        <v>0</v>
      </c>
      <c r="U4388" s="16">
        <v>0</v>
      </c>
      <c r="V4388" s="16">
        <v>0</v>
      </c>
      <c r="W4388" s="16">
        <v>0</v>
      </c>
      <c r="X4388" s="16">
        <v>0</v>
      </c>
      <c r="Y4388" s="16">
        <v>0</v>
      </c>
      <c r="Z4388" s="16">
        <v>0</v>
      </c>
      <c r="AA4388" s="16">
        <f>IF(COUNT(Q4388:Z4388)=0,"",SUM(Q4388:Q4388))</f>
        <v>0</v>
      </c>
      <c r="AB4388" s="16">
        <f>IF(COUNT(Q4388:Z4388)=0,"",SUM(R4388:S4388))</f>
        <v>0</v>
      </c>
      <c r="AC4388" s="16">
        <f>IF(COUNT(Q4388:Z4388)=0,"",SUM(T4388:V4388))</f>
        <v>0</v>
      </c>
      <c r="AD4388" s="16">
        <f>IF(COUNT(Q4388:Z4388)=0,"",SUM(W4388:Y4388))</f>
        <v>0</v>
      </c>
      <c r="AE4388" s="16">
        <f>IF(COUNT(Q4388:Z4388)=0,"",SUM(Z4388:Z4388))</f>
        <v>0</v>
      </c>
      <c r="AF4388" s="16">
        <f>IF(COUNT(Q4388:Z4388)=0,"",SUM(Q4388:Z4388))</f>
        <v>0</v>
      </c>
      <c r="AG4388" s="17" t="str">
        <f>IFERROR((AA4388+AB4388)/AF4388,"")</f>
        <v/>
      </c>
      <c r="AH4388" s="16"/>
    </row>
    <row r="4389" spans="1:34" x14ac:dyDescent="0.2">
      <c r="A4389" s="4" t="s">
        <v>21</v>
      </c>
      <c r="B4389" s="4" t="s">
        <v>151</v>
      </c>
      <c r="C4389" s="4" t="s">
        <v>1036</v>
      </c>
      <c r="D4389" s="4" t="s">
        <v>826</v>
      </c>
      <c r="E4389" s="4" t="s">
        <v>624</v>
      </c>
      <c r="F4389" s="4" t="s">
        <v>4281</v>
      </c>
      <c r="G4389" s="4" t="s">
        <v>156</v>
      </c>
      <c r="H4389" s="4" t="s">
        <v>165</v>
      </c>
      <c r="I4389" s="16"/>
      <c r="J4389" s="16"/>
      <c r="K4389" s="16"/>
      <c r="L4389" s="16"/>
      <c r="M4389" s="16"/>
      <c r="N4389" s="16"/>
      <c r="O4389" s="17" t="str">
        <f>IFERROR(K4389/I4389,"")</f>
        <v/>
      </c>
      <c r="P4389" s="17" t="str">
        <f>IFERROR(L4389/J4389,"")</f>
        <v/>
      </c>
      <c r="Q4389" s="16"/>
      <c r="R4389" s="16"/>
      <c r="S4389" s="16"/>
      <c r="T4389" s="16"/>
      <c r="U4389" s="16"/>
      <c r="V4389" s="16"/>
      <c r="W4389" s="16"/>
      <c r="X4389" s="16"/>
      <c r="Y4389" s="16"/>
      <c r="Z4389" s="16"/>
      <c r="AA4389" s="16" t="str">
        <f>IF(COUNT(Q4389:Z4389)=0,"",SUM(Q4389:Q4389))</f>
        <v/>
      </c>
      <c r="AB4389" s="16" t="str">
        <f>IF(COUNT(Q4389:Z4389)=0,"",SUM(R4389:S4389))</f>
        <v/>
      </c>
      <c r="AC4389" s="16" t="str">
        <f>IF(COUNT(Q4389:Z4389)=0,"",SUM(T4389:V4389))</f>
        <v/>
      </c>
      <c r="AD4389" s="16" t="str">
        <f>IF(COUNT(Q4389:Z4389)=0,"",SUM(W4389:Y4389))</f>
        <v/>
      </c>
      <c r="AE4389" s="16" t="str">
        <f>IF(COUNT(Q4389:Z4389)=0,"",SUM(Z4389:Z4389))</f>
        <v/>
      </c>
      <c r="AF4389" s="16" t="str">
        <f>IF(COUNT(Q4389:Z4389)=0,"",SUM(Q4389:Z4389))</f>
        <v/>
      </c>
      <c r="AG4389" s="17" t="str">
        <f>IFERROR((AA4389+AB4389)/AF4389,"")</f>
        <v/>
      </c>
      <c r="AH4389" s="16"/>
    </row>
    <row r="4390" spans="1:34" x14ac:dyDescent="0.2">
      <c r="A4390" s="4" t="s">
        <v>21</v>
      </c>
      <c r="B4390" s="4" t="s">
        <v>151</v>
      </c>
      <c r="C4390" s="4" t="s">
        <v>1036</v>
      </c>
      <c r="D4390" s="4" t="s">
        <v>826</v>
      </c>
      <c r="E4390" s="4" t="s">
        <v>624</v>
      </c>
      <c r="F4390" s="4" t="s">
        <v>4282</v>
      </c>
      <c r="G4390" s="4" t="s">
        <v>156</v>
      </c>
      <c r="H4390" s="4" t="s">
        <v>165</v>
      </c>
      <c r="I4390" s="16"/>
      <c r="J4390" s="16"/>
      <c r="K4390" s="16"/>
      <c r="L4390" s="16"/>
      <c r="M4390" s="16"/>
      <c r="N4390" s="16"/>
      <c r="O4390" s="17" t="str">
        <f>IFERROR(K4390/I4390,"")</f>
        <v/>
      </c>
      <c r="P4390" s="17" t="str">
        <f>IFERROR(L4390/J4390,"")</f>
        <v/>
      </c>
      <c r="Q4390" s="16"/>
      <c r="R4390" s="16"/>
      <c r="S4390" s="16"/>
      <c r="T4390" s="16"/>
      <c r="U4390" s="16"/>
      <c r="V4390" s="16"/>
      <c r="W4390" s="16"/>
      <c r="X4390" s="16"/>
      <c r="Y4390" s="16"/>
      <c r="Z4390" s="16"/>
      <c r="AA4390" s="16" t="str">
        <f>IF(COUNT(Q4390:Z4390)=0,"",SUM(Q4390:Q4390))</f>
        <v/>
      </c>
      <c r="AB4390" s="16" t="str">
        <f>IF(COUNT(Q4390:Z4390)=0,"",SUM(R4390:S4390))</f>
        <v/>
      </c>
      <c r="AC4390" s="16" t="str">
        <f>IF(COUNT(Q4390:Z4390)=0,"",SUM(T4390:V4390))</f>
        <v/>
      </c>
      <c r="AD4390" s="16" t="str">
        <f>IF(COUNT(Q4390:Z4390)=0,"",SUM(W4390:Y4390))</f>
        <v/>
      </c>
      <c r="AE4390" s="16" t="str">
        <f>IF(COUNT(Q4390:Z4390)=0,"",SUM(Z4390:Z4390))</f>
        <v/>
      </c>
      <c r="AF4390" s="16" t="str">
        <f>IF(COUNT(Q4390:Z4390)=0,"",SUM(Q4390:Z4390))</f>
        <v/>
      </c>
      <c r="AG4390" s="17" t="str">
        <f>IFERROR((AA4390+AB4390)/AF4390,"")</f>
        <v/>
      </c>
      <c r="AH4390" s="16"/>
    </row>
    <row r="4391" spans="1:34" x14ac:dyDescent="0.2">
      <c r="A4391" s="4" t="s">
        <v>21</v>
      </c>
      <c r="B4391" s="4" t="s">
        <v>151</v>
      </c>
      <c r="C4391" s="4" t="s">
        <v>1036</v>
      </c>
      <c r="D4391" s="4" t="s">
        <v>826</v>
      </c>
      <c r="E4391" s="4" t="s">
        <v>624</v>
      </c>
      <c r="F4391" s="4" t="s">
        <v>4283</v>
      </c>
      <c r="G4391" s="4" t="s">
        <v>156</v>
      </c>
      <c r="H4391" s="4" t="s">
        <v>164</v>
      </c>
      <c r="I4391" s="16"/>
      <c r="J4391" s="16"/>
      <c r="K4391" s="16"/>
      <c r="L4391" s="16"/>
      <c r="M4391" s="16"/>
      <c r="N4391" s="16"/>
      <c r="O4391" s="17" t="str">
        <f>IFERROR(K4391/I4391,"")</f>
        <v/>
      </c>
      <c r="P4391" s="17" t="str">
        <f>IFERROR(L4391/J4391,"")</f>
        <v/>
      </c>
      <c r="Q4391" s="16"/>
      <c r="R4391" s="16"/>
      <c r="S4391" s="16"/>
      <c r="T4391" s="16"/>
      <c r="U4391" s="16"/>
      <c r="V4391" s="16"/>
      <c r="W4391" s="16"/>
      <c r="X4391" s="16"/>
      <c r="Y4391" s="16"/>
      <c r="Z4391" s="16"/>
      <c r="AA4391" s="16" t="str">
        <f>IF(COUNT(Q4391:Z4391)=0,"",SUM(Q4391:Q4391))</f>
        <v/>
      </c>
      <c r="AB4391" s="16" t="str">
        <f>IF(COUNT(Q4391:Z4391)=0,"",SUM(R4391:S4391))</f>
        <v/>
      </c>
      <c r="AC4391" s="16" t="str">
        <f>IF(COUNT(Q4391:Z4391)=0,"",SUM(T4391:V4391))</f>
        <v/>
      </c>
      <c r="AD4391" s="16" t="str">
        <f>IF(COUNT(Q4391:Z4391)=0,"",SUM(W4391:Y4391))</f>
        <v/>
      </c>
      <c r="AE4391" s="16" t="str">
        <f>IF(COUNT(Q4391:Z4391)=0,"",SUM(Z4391:Z4391))</f>
        <v/>
      </c>
      <c r="AF4391" s="16" t="str">
        <f>IF(COUNT(Q4391:Z4391)=0,"",SUM(Q4391:Z4391))</f>
        <v/>
      </c>
      <c r="AG4391" s="17" t="str">
        <f>IFERROR((AA4391+AB4391)/AF4391,"")</f>
        <v/>
      </c>
      <c r="AH4391" s="16"/>
    </row>
    <row r="4392" spans="1:34" x14ac:dyDescent="0.2">
      <c r="A4392" s="4" t="s">
        <v>21</v>
      </c>
      <c r="B4392" s="4" t="s">
        <v>151</v>
      </c>
      <c r="C4392" s="4" t="s">
        <v>1036</v>
      </c>
      <c r="D4392" s="4" t="s">
        <v>826</v>
      </c>
      <c r="E4392" s="4" t="s">
        <v>624</v>
      </c>
      <c r="F4392" s="4" t="s">
        <v>4284</v>
      </c>
      <c r="G4392" s="4" t="s">
        <v>156</v>
      </c>
      <c r="H4392" s="4" t="s">
        <v>164</v>
      </c>
      <c r="I4392" s="16"/>
      <c r="J4392" s="16"/>
      <c r="K4392" s="16"/>
      <c r="L4392" s="16"/>
      <c r="M4392" s="16"/>
      <c r="N4392" s="16"/>
      <c r="O4392" s="17" t="str">
        <f>IFERROR(K4392/I4392,"")</f>
        <v/>
      </c>
      <c r="P4392" s="17" t="str">
        <f>IFERROR(L4392/J4392,"")</f>
        <v/>
      </c>
      <c r="Q4392" s="16"/>
      <c r="R4392" s="16"/>
      <c r="S4392" s="16"/>
      <c r="T4392" s="16"/>
      <c r="U4392" s="16"/>
      <c r="V4392" s="16"/>
      <c r="W4392" s="16"/>
      <c r="X4392" s="16"/>
      <c r="Y4392" s="16"/>
      <c r="Z4392" s="16"/>
      <c r="AA4392" s="16" t="str">
        <f>IF(COUNT(Q4392:Z4392)=0,"",SUM(Q4392:Q4392))</f>
        <v/>
      </c>
      <c r="AB4392" s="16" t="str">
        <f>IF(COUNT(Q4392:Z4392)=0,"",SUM(R4392:S4392))</f>
        <v/>
      </c>
      <c r="AC4392" s="16" t="str">
        <f>IF(COUNT(Q4392:Z4392)=0,"",SUM(T4392:V4392))</f>
        <v/>
      </c>
      <c r="AD4392" s="16" t="str">
        <f>IF(COUNT(Q4392:Z4392)=0,"",SUM(W4392:Y4392))</f>
        <v/>
      </c>
      <c r="AE4392" s="16" t="str">
        <f>IF(COUNT(Q4392:Z4392)=0,"",SUM(Z4392:Z4392))</f>
        <v/>
      </c>
      <c r="AF4392" s="16" t="str">
        <f>IF(COUNT(Q4392:Z4392)=0,"",SUM(Q4392:Z4392))</f>
        <v/>
      </c>
      <c r="AG4392" s="17" t="str">
        <f>IFERROR((AA4392+AB4392)/AF4392,"")</f>
        <v/>
      </c>
      <c r="AH4392" s="16"/>
    </row>
    <row r="4393" spans="1:34" x14ac:dyDescent="0.2">
      <c r="A4393" s="4" t="s">
        <v>21</v>
      </c>
      <c r="B4393" s="4" t="s">
        <v>151</v>
      </c>
      <c r="C4393" s="4" t="s">
        <v>1036</v>
      </c>
      <c r="D4393" s="4" t="s">
        <v>826</v>
      </c>
      <c r="E4393" s="4" t="s">
        <v>624</v>
      </c>
      <c r="F4393" s="4" t="s">
        <v>4285</v>
      </c>
      <c r="G4393" s="4" t="s">
        <v>156</v>
      </c>
      <c r="H4393" s="4" t="s">
        <v>165</v>
      </c>
      <c r="I4393" s="16"/>
      <c r="J4393" s="16"/>
      <c r="K4393" s="16"/>
      <c r="L4393" s="16"/>
      <c r="M4393" s="16"/>
      <c r="N4393" s="16"/>
      <c r="O4393" s="17" t="str">
        <f>IFERROR(K4393/I4393,"")</f>
        <v/>
      </c>
      <c r="P4393" s="17" t="str">
        <f>IFERROR(L4393/J4393,"")</f>
        <v/>
      </c>
      <c r="Q4393" s="16"/>
      <c r="R4393" s="16"/>
      <c r="S4393" s="16"/>
      <c r="T4393" s="16"/>
      <c r="U4393" s="16"/>
      <c r="V4393" s="16"/>
      <c r="W4393" s="16"/>
      <c r="X4393" s="16"/>
      <c r="Y4393" s="16"/>
      <c r="Z4393" s="16"/>
      <c r="AA4393" s="16" t="str">
        <f>IF(COUNT(Q4393:Z4393)=0,"",SUM(Q4393:Q4393))</f>
        <v/>
      </c>
      <c r="AB4393" s="16" t="str">
        <f>IF(COUNT(Q4393:Z4393)=0,"",SUM(R4393:S4393))</f>
        <v/>
      </c>
      <c r="AC4393" s="16" t="str">
        <f>IF(COUNT(Q4393:Z4393)=0,"",SUM(T4393:V4393))</f>
        <v/>
      </c>
      <c r="AD4393" s="16" t="str">
        <f>IF(COUNT(Q4393:Z4393)=0,"",SUM(W4393:Y4393))</f>
        <v/>
      </c>
      <c r="AE4393" s="16" t="str">
        <f>IF(COUNT(Q4393:Z4393)=0,"",SUM(Z4393:Z4393))</f>
        <v/>
      </c>
      <c r="AF4393" s="16" t="str">
        <f>IF(COUNT(Q4393:Z4393)=0,"",SUM(Q4393:Z4393))</f>
        <v/>
      </c>
      <c r="AG4393" s="17" t="str">
        <f>IFERROR((AA4393+AB4393)/AF4393,"")</f>
        <v/>
      </c>
      <c r="AH4393" s="16"/>
    </row>
    <row r="4394" spans="1:34" x14ac:dyDescent="0.2">
      <c r="A4394" s="4" t="s">
        <v>21</v>
      </c>
      <c r="B4394" s="4" t="s">
        <v>151</v>
      </c>
      <c r="C4394" s="4" t="s">
        <v>1036</v>
      </c>
      <c r="D4394" s="4" t="s">
        <v>826</v>
      </c>
      <c r="E4394" s="4" t="s">
        <v>624</v>
      </c>
      <c r="F4394" s="4" t="s">
        <v>4286</v>
      </c>
      <c r="G4394" s="4" t="s">
        <v>156</v>
      </c>
      <c r="H4394" s="4" t="s">
        <v>165</v>
      </c>
      <c r="I4394" s="16"/>
      <c r="J4394" s="16"/>
      <c r="K4394" s="16"/>
      <c r="L4394" s="16"/>
      <c r="M4394" s="16"/>
      <c r="N4394" s="16"/>
      <c r="O4394" s="17" t="str">
        <f>IFERROR(K4394/I4394,"")</f>
        <v/>
      </c>
      <c r="P4394" s="17" t="str">
        <f>IFERROR(L4394/J4394,"")</f>
        <v/>
      </c>
      <c r="Q4394" s="16"/>
      <c r="R4394" s="16"/>
      <c r="S4394" s="16"/>
      <c r="T4394" s="16"/>
      <c r="U4394" s="16"/>
      <c r="V4394" s="16"/>
      <c r="W4394" s="16"/>
      <c r="X4394" s="16"/>
      <c r="Y4394" s="16"/>
      <c r="Z4394" s="16"/>
      <c r="AA4394" s="16" t="str">
        <f>IF(COUNT(Q4394:Z4394)=0,"",SUM(Q4394:Q4394))</f>
        <v/>
      </c>
      <c r="AB4394" s="16" t="str">
        <f>IF(COUNT(Q4394:Z4394)=0,"",SUM(R4394:S4394))</f>
        <v/>
      </c>
      <c r="AC4394" s="16" t="str">
        <f>IF(COUNT(Q4394:Z4394)=0,"",SUM(T4394:V4394))</f>
        <v/>
      </c>
      <c r="AD4394" s="16" t="str">
        <f>IF(COUNT(Q4394:Z4394)=0,"",SUM(W4394:Y4394))</f>
        <v/>
      </c>
      <c r="AE4394" s="16" t="str">
        <f>IF(COUNT(Q4394:Z4394)=0,"",SUM(Z4394:Z4394))</f>
        <v/>
      </c>
      <c r="AF4394" s="16" t="str">
        <f>IF(COUNT(Q4394:Z4394)=0,"",SUM(Q4394:Z4394))</f>
        <v/>
      </c>
      <c r="AG4394" s="17" t="str">
        <f>IFERROR((AA4394+AB4394)/AF4394,"")</f>
        <v/>
      </c>
      <c r="AH4394" s="16"/>
    </row>
    <row r="4395" spans="1:34" x14ac:dyDescent="0.2">
      <c r="A4395" s="4" t="s">
        <v>21</v>
      </c>
      <c r="B4395" s="4" t="s">
        <v>151</v>
      </c>
      <c r="C4395" s="4" t="s">
        <v>1036</v>
      </c>
      <c r="D4395" s="4" t="s">
        <v>826</v>
      </c>
      <c r="E4395" s="4" t="s">
        <v>624</v>
      </c>
      <c r="F4395" s="4" t="s">
        <v>4287</v>
      </c>
      <c r="G4395" s="4" t="s">
        <v>156</v>
      </c>
      <c r="H4395" s="4" t="s">
        <v>164</v>
      </c>
      <c r="I4395" s="16"/>
      <c r="J4395" s="16"/>
      <c r="K4395" s="16"/>
      <c r="L4395" s="16"/>
      <c r="M4395" s="16"/>
      <c r="N4395" s="16"/>
      <c r="O4395" s="17" t="str">
        <f>IFERROR(K4395/I4395,"")</f>
        <v/>
      </c>
      <c r="P4395" s="17" t="str">
        <f>IFERROR(L4395/J4395,"")</f>
        <v/>
      </c>
      <c r="Q4395" s="16"/>
      <c r="R4395" s="16"/>
      <c r="S4395" s="16"/>
      <c r="T4395" s="16"/>
      <c r="U4395" s="16"/>
      <c r="V4395" s="16"/>
      <c r="W4395" s="16"/>
      <c r="X4395" s="16"/>
      <c r="Y4395" s="16"/>
      <c r="Z4395" s="16"/>
      <c r="AA4395" s="16" t="str">
        <f>IF(COUNT(Q4395:Z4395)=0,"",SUM(Q4395:Q4395))</f>
        <v/>
      </c>
      <c r="AB4395" s="16" t="str">
        <f>IF(COUNT(Q4395:Z4395)=0,"",SUM(R4395:S4395))</f>
        <v/>
      </c>
      <c r="AC4395" s="16" t="str">
        <f>IF(COUNT(Q4395:Z4395)=0,"",SUM(T4395:V4395))</f>
        <v/>
      </c>
      <c r="AD4395" s="16" t="str">
        <f>IF(COUNT(Q4395:Z4395)=0,"",SUM(W4395:Y4395))</f>
        <v/>
      </c>
      <c r="AE4395" s="16" t="str">
        <f>IF(COUNT(Q4395:Z4395)=0,"",SUM(Z4395:Z4395))</f>
        <v/>
      </c>
      <c r="AF4395" s="16" t="str">
        <f>IF(COUNT(Q4395:Z4395)=0,"",SUM(Q4395:Z4395))</f>
        <v/>
      </c>
      <c r="AG4395" s="17" t="str">
        <f>IFERROR((AA4395+AB4395)/AF4395,"")</f>
        <v/>
      </c>
      <c r="AH4395" s="16"/>
    </row>
    <row r="4396" spans="1:34" x14ac:dyDescent="0.2">
      <c r="A4396" s="4" t="s">
        <v>21</v>
      </c>
      <c r="B4396" s="4" t="s">
        <v>151</v>
      </c>
      <c r="C4396" s="4" t="s">
        <v>1036</v>
      </c>
      <c r="D4396" s="4" t="s">
        <v>826</v>
      </c>
      <c r="E4396" s="4" t="s">
        <v>624</v>
      </c>
      <c r="F4396" s="4" t="s">
        <v>4288</v>
      </c>
      <c r="G4396" s="4" t="s">
        <v>156</v>
      </c>
      <c r="H4396" s="4" t="s">
        <v>164</v>
      </c>
      <c r="I4396" s="16"/>
      <c r="J4396" s="16"/>
      <c r="K4396" s="16"/>
      <c r="L4396" s="16"/>
      <c r="M4396" s="16"/>
      <c r="N4396" s="16"/>
      <c r="O4396" s="17" t="str">
        <f>IFERROR(K4396/I4396,"")</f>
        <v/>
      </c>
      <c r="P4396" s="17" t="str">
        <f>IFERROR(L4396/J4396,"")</f>
        <v/>
      </c>
      <c r="Q4396" s="16"/>
      <c r="R4396" s="16"/>
      <c r="S4396" s="16"/>
      <c r="T4396" s="16"/>
      <c r="U4396" s="16"/>
      <c r="V4396" s="16"/>
      <c r="W4396" s="16"/>
      <c r="X4396" s="16"/>
      <c r="Y4396" s="16"/>
      <c r="Z4396" s="16"/>
      <c r="AA4396" s="16" t="str">
        <f>IF(COUNT(Q4396:Z4396)=0,"",SUM(Q4396:Q4396))</f>
        <v/>
      </c>
      <c r="AB4396" s="16" t="str">
        <f>IF(COUNT(Q4396:Z4396)=0,"",SUM(R4396:S4396))</f>
        <v/>
      </c>
      <c r="AC4396" s="16" t="str">
        <f>IF(COUNT(Q4396:Z4396)=0,"",SUM(T4396:V4396))</f>
        <v/>
      </c>
      <c r="AD4396" s="16" t="str">
        <f>IF(COUNT(Q4396:Z4396)=0,"",SUM(W4396:Y4396))</f>
        <v/>
      </c>
      <c r="AE4396" s="16" t="str">
        <f>IF(COUNT(Q4396:Z4396)=0,"",SUM(Z4396:Z4396))</f>
        <v/>
      </c>
      <c r="AF4396" s="16" t="str">
        <f>IF(COUNT(Q4396:Z4396)=0,"",SUM(Q4396:Z4396))</f>
        <v/>
      </c>
      <c r="AG4396" s="17" t="str">
        <f>IFERROR((AA4396+AB4396)/AF4396,"")</f>
        <v/>
      </c>
      <c r="AH4396" s="16"/>
    </row>
    <row r="4397" spans="1:34" x14ac:dyDescent="0.2">
      <c r="A4397" s="4" t="s">
        <v>21</v>
      </c>
      <c r="B4397" s="4" t="s">
        <v>151</v>
      </c>
      <c r="C4397" s="4" t="s">
        <v>1036</v>
      </c>
      <c r="D4397" s="4" t="s">
        <v>826</v>
      </c>
      <c r="E4397" s="4" t="s">
        <v>624</v>
      </c>
      <c r="F4397" s="4" t="s">
        <v>4289</v>
      </c>
      <c r="G4397" s="4" t="s">
        <v>156</v>
      </c>
      <c r="H4397" s="4" t="s">
        <v>164</v>
      </c>
      <c r="I4397" s="16"/>
      <c r="J4397" s="16"/>
      <c r="K4397" s="16"/>
      <c r="L4397" s="16"/>
      <c r="M4397" s="16"/>
      <c r="N4397" s="16"/>
      <c r="O4397" s="17" t="str">
        <f>IFERROR(K4397/I4397,"")</f>
        <v/>
      </c>
      <c r="P4397" s="17" t="str">
        <f>IFERROR(L4397/J4397,"")</f>
        <v/>
      </c>
      <c r="Q4397" s="16"/>
      <c r="R4397" s="16"/>
      <c r="S4397" s="16"/>
      <c r="T4397" s="16"/>
      <c r="U4397" s="16"/>
      <c r="V4397" s="16"/>
      <c r="W4397" s="16"/>
      <c r="X4397" s="16"/>
      <c r="Y4397" s="16"/>
      <c r="Z4397" s="16"/>
      <c r="AA4397" s="16" t="str">
        <f>IF(COUNT(Q4397:Z4397)=0,"",SUM(Q4397:Q4397))</f>
        <v/>
      </c>
      <c r="AB4397" s="16" t="str">
        <f>IF(COUNT(Q4397:Z4397)=0,"",SUM(R4397:S4397))</f>
        <v/>
      </c>
      <c r="AC4397" s="16" t="str">
        <f>IF(COUNT(Q4397:Z4397)=0,"",SUM(T4397:V4397))</f>
        <v/>
      </c>
      <c r="AD4397" s="16" t="str">
        <f>IF(COUNT(Q4397:Z4397)=0,"",SUM(W4397:Y4397))</f>
        <v/>
      </c>
      <c r="AE4397" s="16" t="str">
        <f>IF(COUNT(Q4397:Z4397)=0,"",SUM(Z4397:Z4397))</f>
        <v/>
      </c>
      <c r="AF4397" s="16" t="str">
        <f>IF(COUNT(Q4397:Z4397)=0,"",SUM(Q4397:Z4397))</f>
        <v/>
      </c>
      <c r="AG4397" s="17" t="str">
        <f>IFERROR((AA4397+AB4397)/AF4397,"")</f>
        <v/>
      </c>
      <c r="AH4397" s="16"/>
    </row>
    <row r="4398" spans="1:34" x14ac:dyDescent="0.2">
      <c r="A4398" s="4" t="s">
        <v>21</v>
      </c>
      <c r="B4398" s="4" t="s">
        <v>151</v>
      </c>
      <c r="C4398" s="4" t="s">
        <v>1036</v>
      </c>
      <c r="D4398" s="4" t="s">
        <v>826</v>
      </c>
      <c r="E4398" s="4" t="s">
        <v>624</v>
      </c>
      <c r="F4398" s="4" t="s">
        <v>4290</v>
      </c>
      <c r="G4398" s="4" t="s">
        <v>156</v>
      </c>
      <c r="H4398" s="4" t="s">
        <v>164</v>
      </c>
      <c r="I4398" s="16"/>
      <c r="J4398" s="16"/>
      <c r="K4398" s="16"/>
      <c r="L4398" s="16"/>
      <c r="M4398" s="16"/>
      <c r="N4398" s="16"/>
      <c r="O4398" s="17" t="str">
        <f>IFERROR(K4398/I4398,"")</f>
        <v/>
      </c>
      <c r="P4398" s="17" t="str">
        <f>IFERROR(L4398/J4398,"")</f>
        <v/>
      </c>
      <c r="Q4398" s="16"/>
      <c r="R4398" s="16"/>
      <c r="S4398" s="16"/>
      <c r="T4398" s="16"/>
      <c r="U4398" s="16"/>
      <c r="V4398" s="16"/>
      <c r="W4398" s="16"/>
      <c r="X4398" s="16"/>
      <c r="Y4398" s="16"/>
      <c r="Z4398" s="16"/>
      <c r="AA4398" s="16" t="str">
        <f>IF(COUNT(Q4398:Z4398)=0,"",SUM(Q4398:Q4398))</f>
        <v/>
      </c>
      <c r="AB4398" s="16" t="str">
        <f>IF(COUNT(Q4398:Z4398)=0,"",SUM(R4398:S4398))</f>
        <v/>
      </c>
      <c r="AC4398" s="16" t="str">
        <f>IF(COUNT(Q4398:Z4398)=0,"",SUM(T4398:V4398))</f>
        <v/>
      </c>
      <c r="AD4398" s="16" t="str">
        <f>IF(COUNT(Q4398:Z4398)=0,"",SUM(W4398:Y4398))</f>
        <v/>
      </c>
      <c r="AE4398" s="16" t="str">
        <f>IF(COUNT(Q4398:Z4398)=0,"",SUM(Z4398:Z4398))</f>
        <v/>
      </c>
      <c r="AF4398" s="16" t="str">
        <f>IF(COUNT(Q4398:Z4398)=0,"",SUM(Q4398:Z4398))</f>
        <v/>
      </c>
      <c r="AG4398" s="17" t="str">
        <f>IFERROR((AA4398+AB4398)/AF4398,"")</f>
        <v/>
      </c>
      <c r="AH4398" s="16"/>
    </row>
    <row r="4399" spans="1:34" x14ac:dyDescent="0.2">
      <c r="A4399" s="4" t="s">
        <v>21</v>
      </c>
      <c r="B4399" s="4" t="s">
        <v>151</v>
      </c>
      <c r="C4399" s="4" t="s">
        <v>1036</v>
      </c>
      <c r="D4399" s="4" t="s">
        <v>826</v>
      </c>
      <c r="E4399" s="4" t="s">
        <v>624</v>
      </c>
      <c r="F4399" s="4" t="s">
        <v>4297</v>
      </c>
      <c r="G4399" s="4" t="s">
        <v>158</v>
      </c>
      <c r="H4399" s="4" t="s">
        <v>165</v>
      </c>
      <c r="I4399" s="16"/>
      <c r="J4399" s="16"/>
      <c r="K4399" s="16"/>
      <c r="L4399" s="16"/>
      <c r="M4399" s="16"/>
      <c r="N4399" s="16"/>
      <c r="O4399" s="17" t="str">
        <f>IFERROR(K4399/I4399,"")</f>
        <v/>
      </c>
      <c r="P4399" s="17" t="str">
        <f>IFERROR(L4399/J4399,"")</f>
        <v/>
      </c>
      <c r="Q4399" s="16"/>
      <c r="R4399" s="16"/>
      <c r="S4399" s="16"/>
      <c r="T4399" s="16"/>
      <c r="U4399" s="16"/>
      <c r="V4399" s="16"/>
      <c r="W4399" s="16"/>
      <c r="X4399" s="16"/>
      <c r="Y4399" s="16"/>
      <c r="Z4399" s="16"/>
      <c r="AA4399" s="16" t="str">
        <f>IF(COUNT(Q4399:Z4399)=0,"",SUM(Q4399:Q4399))</f>
        <v/>
      </c>
      <c r="AB4399" s="16" t="str">
        <f>IF(COUNT(Q4399:Z4399)=0,"",SUM(R4399:S4399))</f>
        <v/>
      </c>
      <c r="AC4399" s="16" t="str">
        <f>IF(COUNT(Q4399:Z4399)=0,"",SUM(T4399:V4399))</f>
        <v/>
      </c>
      <c r="AD4399" s="16" t="str">
        <f>IF(COUNT(Q4399:Z4399)=0,"",SUM(W4399:Y4399))</f>
        <v/>
      </c>
      <c r="AE4399" s="16" t="str">
        <f>IF(COUNT(Q4399:Z4399)=0,"",SUM(Z4399:Z4399))</f>
        <v/>
      </c>
      <c r="AF4399" s="16" t="str">
        <f>IF(COUNT(Q4399:Z4399)=0,"",SUM(Q4399:Z4399))</f>
        <v/>
      </c>
      <c r="AG4399" s="17" t="str">
        <f>IFERROR((AA4399+AB4399)/AF4399,"")</f>
        <v/>
      </c>
      <c r="AH4399" s="16"/>
    </row>
    <row r="4400" spans="1:34" x14ac:dyDescent="0.2">
      <c r="A4400" s="4" t="s">
        <v>21</v>
      </c>
      <c r="B4400" s="4" t="s">
        <v>151</v>
      </c>
      <c r="C4400" s="4" t="s">
        <v>1036</v>
      </c>
      <c r="D4400" s="4" t="s">
        <v>826</v>
      </c>
      <c r="E4400" s="4" t="s">
        <v>624</v>
      </c>
      <c r="F4400" s="4" t="s">
        <v>4298</v>
      </c>
      <c r="G4400" s="4" t="s">
        <v>158</v>
      </c>
      <c r="H4400" s="4" t="s">
        <v>164</v>
      </c>
      <c r="I4400" s="16"/>
      <c r="J4400" s="16"/>
      <c r="K4400" s="16"/>
      <c r="L4400" s="16"/>
      <c r="M4400" s="16"/>
      <c r="N4400" s="16"/>
      <c r="O4400" s="17" t="str">
        <f>IFERROR(K4400/I4400,"")</f>
        <v/>
      </c>
      <c r="P4400" s="17" t="str">
        <f>IFERROR(L4400/J4400,"")</f>
        <v/>
      </c>
      <c r="Q4400" s="16"/>
      <c r="R4400" s="16"/>
      <c r="S4400" s="16"/>
      <c r="T4400" s="16"/>
      <c r="U4400" s="16"/>
      <c r="V4400" s="16"/>
      <c r="W4400" s="16"/>
      <c r="X4400" s="16"/>
      <c r="Y4400" s="16"/>
      <c r="Z4400" s="16"/>
      <c r="AA4400" s="16" t="str">
        <f>IF(COUNT(Q4400:Z4400)=0,"",SUM(Q4400:Q4400))</f>
        <v/>
      </c>
      <c r="AB4400" s="16" t="str">
        <f>IF(COUNT(Q4400:Z4400)=0,"",SUM(R4400:S4400))</f>
        <v/>
      </c>
      <c r="AC4400" s="16" t="str">
        <f>IF(COUNT(Q4400:Z4400)=0,"",SUM(T4400:V4400))</f>
        <v/>
      </c>
      <c r="AD4400" s="16" t="str">
        <f>IF(COUNT(Q4400:Z4400)=0,"",SUM(W4400:Y4400))</f>
        <v/>
      </c>
      <c r="AE4400" s="16" t="str">
        <f>IF(COUNT(Q4400:Z4400)=0,"",SUM(Z4400:Z4400))</f>
        <v/>
      </c>
      <c r="AF4400" s="16" t="str">
        <f>IF(COUNT(Q4400:Z4400)=0,"",SUM(Q4400:Z4400))</f>
        <v/>
      </c>
      <c r="AG4400" s="17" t="str">
        <f>IFERROR((AA4400+AB4400)/AF4400,"")</f>
        <v/>
      </c>
      <c r="AH4400" s="16"/>
    </row>
    <row r="4401" spans="1:34" x14ac:dyDescent="0.2">
      <c r="A4401" s="4" t="s">
        <v>21</v>
      </c>
      <c r="B4401" s="4" t="s">
        <v>151</v>
      </c>
      <c r="C4401" s="4" t="s">
        <v>1036</v>
      </c>
      <c r="D4401" s="4" t="s">
        <v>826</v>
      </c>
      <c r="E4401" s="4" t="s">
        <v>624</v>
      </c>
      <c r="F4401" s="4" t="s">
        <v>4299</v>
      </c>
      <c r="G4401" s="4" t="s">
        <v>158</v>
      </c>
      <c r="H4401" s="4" t="s">
        <v>165</v>
      </c>
      <c r="I4401" s="16"/>
      <c r="J4401" s="16"/>
      <c r="K4401" s="16"/>
      <c r="L4401" s="16"/>
      <c r="M4401" s="16"/>
      <c r="N4401" s="16"/>
      <c r="O4401" s="17" t="str">
        <f>IFERROR(K4401/I4401,"")</f>
        <v/>
      </c>
      <c r="P4401" s="17" t="str">
        <f>IFERROR(L4401/J4401,"")</f>
        <v/>
      </c>
      <c r="Q4401" s="16"/>
      <c r="R4401" s="16"/>
      <c r="S4401" s="16"/>
      <c r="T4401" s="16"/>
      <c r="U4401" s="16"/>
      <c r="V4401" s="16"/>
      <c r="W4401" s="16"/>
      <c r="X4401" s="16"/>
      <c r="Y4401" s="16"/>
      <c r="Z4401" s="16"/>
      <c r="AA4401" s="16" t="str">
        <f>IF(COUNT(Q4401:Z4401)=0,"",SUM(Q4401:Q4401))</f>
        <v/>
      </c>
      <c r="AB4401" s="16" t="str">
        <f>IF(COUNT(Q4401:Z4401)=0,"",SUM(R4401:S4401))</f>
        <v/>
      </c>
      <c r="AC4401" s="16" t="str">
        <f>IF(COUNT(Q4401:Z4401)=0,"",SUM(T4401:V4401))</f>
        <v/>
      </c>
      <c r="AD4401" s="16" t="str">
        <f>IF(COUNT(Q4401:Z4401)=0,"",SUM(W4401:Y4401))</f>
        <v/>
      </c>
      <c r="AE4401" s="16" t="str">
        <f>IF(COUNT(Q4401:Z4401)=0,"",SUM(Z4401:Z4401))</f>
        <v/>
      </c>
      <c r="AF4401" s="16" t="str">
        <f>IF(COUNT(Q4401:Z4401)=0,"",SUM(Q4401:Z4401))</f>
        <v/>
      </c>
      <c r="AG4401" s="17" t="str">
        <f>IFERROR((AA4401+AB4401)/AF4401,"")</f>
        <v/>
      </c>
      <c r="AH4401" s="16"/>
    </row>
    <row r="4402" spans="1:34" x14ac:dyDescent="0.2">
      <c r="A4402" s="4" t="s">
        <v>21</v>
      </c>
      <c r="B4402" s="4" t="s">
        <v>151</v>
      </c>
      <c r="C4402" s="4" t="s">
        <v>1036</v>
      </c>
      <c r="D4402" s="4" t="s">
        <v>826</v>
      </c>
      <c r="E4402" s="4" t="s">
        <v>624</v>
      </c>
      <c r="F4402" s="4" t="s">
        <v>4300</v>
      </c>
      <c r="G4402" s="4" t="s">
        <v>158</v>
      </c>
      <c r="H4402" s="4" t="s">
        <v>164</v>
      </c>
      <c r="I4402" s="16"/>
      <c r="J4402" s="16"/>
      <c r="K4402" s="16"/>
      <c r="L4402" s="16"/>
      <c r="M4402" s="16"/>
      <c r="N4402" s="16"/>
      <c r="O4402" s="17" t="str">
        <f>IFERROR(K4402/I4402,"")</f>
        <v/>
      </c>
      <c r="P4402" s="17" t="str">
        <f>IFERROR(L4402/J4402,"")</f>
        <v/>
      </c>
      <c r="Q4402" s="16"/>
      <c r="R4402" s="16"/>
      <c r="S4402" s="16"/>
      <c r="T4402" s="16"/>
      <c r="U4402" s="16"/>
      <c r="V4402" s="16"/>
      <c r="W4402" s="16"/>
      <c r="X4402" s="16"/>
      <c r="Y4402" s="16"/>
      <c r="Z4402" s="16"/>
      <c r="AA4402" s="16" t="str">
        <f>IF(COUNT(Q4402:Z4402)=0,"",SUM(Q4402:Q4402))</f>
        <v/>
      </c>
      <c r="AB4402" s="16" t="str">
        <f>IF(COUNT(Q4402:Z4402)=0,"",SUM(R4402:S4402))</f>
        <v/>
      </c>
      <c r="AC4402" s="16" t="str">
        <f>IF(COUNT(Q4402:Z4402)=0,"",SUM(T4402:V4402))</f>
        <v/>
      </c>
      <c r="AD4402" s="16" t="str">
        <f>IF(COUNT(Q4402:Z4402)=0,"",SUM(W4402:Y4402))</f>
        <v/>
      </c>
      <c r="AE4402" s="16" t="str">
        <f>IF(COUNT(Q4402:Z4402)=0,"",SUM(Z4402:Z4402))</f>
        <v/>
      </c>
      <c r="AF4402" s="16" t="str">
        <f>IF(COUNT(Q4402:Z4402)=0,"",SUM(Q4402:Z4402))</f>
        <v/>
      </c>
      <c r="AG4402" s="17" t="str">
        <f>IFERROR((AA4402+AB4402)/AF4402,"")</f>
        <v/>
      </c>
      <c r="AH4402" s="16"/>
    </row>
    <row r="4403" spans="1:34" x14ac:dyDescent="0.2">
      <c r="A4403" s="4" t="s">
        <v>21</v>
      </c>
      <c r="B4403" s="4" t="s">
        <v>151</v>
      </c>
      <c r="C4403" s="4" t="s">
        <v>1036</v>
      </c>
      <c r="D4403" s="4" t="s">
        <v>826</v>
      </c>
      <c r="E4403" s="4" t="s">
        <v>624</v>
      </c>
      <c r="F4403" s="4" t="s">
        <v>4301</v>
      </c>
      <c r="G4403" s="4" t="s">
        <v>158</v>
      </c>
      <c r="H4403" s="4" t="s">
        <v>164</v>
      </c>
      <c r="I4403" s="16"/>
      <c r="J4403" s="16"/>
      <c r="K4403" s="16"/>
      <c r="L4403" s="16"/>
      <c r="M4403" s="16"/>
      <c r="N4403" s="16"/>
      <c r="O4403" s="17" t="str">
        <f>IFERROR(K4403/I4403,"")</f>
        <v/>
      </c>
      <c r="P4403" s="17" t="str">
        <f>IFERROR(L4403/J4403,"")</f>
        <v/>
      </c>
      <c r="Q4403" s="16"/>
      <c r="R4403" s="16"/>
      <c r="S4403" s="16"/>
      <c r="T4403" s="16"/>
      <c r="U4403" s="16"/>
      <c r="V4403" s="16"/>
      <c r="W4403" s="16"/>
      <c r="X4403" s="16"/>
      <c r="Y4403" s="16"/>
      <c r="Z4403" s="16"/>
      <c r="AA4403" s="16" t="str">
        <f>IF(COUNT(Q4403:Z4403)=0,"",SUM(Q4403:Q4403))</f>
        <v/>
      </c>
      <c r="AB4403" s="16" t="str">
        <f>IF(COUNT(Q4403:Z4403)=0,"",SUM(R4403:S4403))</f>
        <v/>
      </c>
      <c r="AC4403" s="16" t="str">
        <f>IF(COUNT(Q4403:Z4403)=0,"",SUM(T4403:V4403))</f>
        <v/>
      </c>
      <c r="AD4403" s="16" t="str">
        <f>IF(COUNT(Q4403:Z4403)=0,"",SUM(W4403:Y4403))</f>
        <v/>
      </c>
      <c r="AE4403" s="16" t="str">
        <f>IF(COUNT(Q4403:Z4403)=0,"",SUM(Z4403:Z4403))</f>
        <v/>
      </c>
      <c r="AF4403" s="16" t="str">
        <f>IF(COUNT(Q4403:Z4403)=0,"",SUM(Q4403:Z4403))</f>
        <v/>
      </c>
      <c r="AG4403" s="17" t="str">
        <f>IFERROR((AA4403+AB4403)/AF4403,"")</f>
        <v/>
      </c>
      <c r="AH4403" s="16"/>
    </row>
    <row r="4404" spans="1:34" x14ac:dyDescent="0.2">
      <c r="A4404" s="4" t="s">
        <v>21</v>
      </c>
      <c r="B4404" s="4" t="s">
        <v>128</v>
      </c>
      <c r="C4404" s="4" t="s">
        <v>955</v>
      </c>
      <c r="D4404" s="4" t="s">
        <v>830</v>
      </c>
      <c r="E4404" s="4" t="s">
        <v>831</v>
      </c>
      <c r="F4404" s="4" t="s">
        <v>4334</v>
      </c>
      <c r="G4404" s="4" t="s">
        <v>157</v>
      </c>
      <c r="H4404" s="4" t="s">
        <v>163</v>
      </c>
      <c r="I4404" s="16"/>
      <c r="J4404" s="16"/>
      <c r="K4404" s="16"/>
      <c r="L4404" s="16"/>
      <c r="M4404" s="16"/>
      <c r="N4404" s="16"/>
      <c r="O4404" s="17" t="str">
        <f>IFERROR(K4404/I4404,"")</f>
        <v/>
      </c>
      <c r="P4404" s="17" t="str">
        <f>IFERROR(L4404/J4404,"")</f>
        <v/>
      </c>
      <c r="Q4404" s="16"/>
      <c r="R4404" s="16"/>
      <c r="S4404" s="16"/>
      <c r="T4404" s="16"/>
      <c r="U4404" s="16"/>
      <c r="V4404" s="16"/>
      <c r="W4404" s="16"/>
      <c r="X4404" s="16"/>
      <c r="Y4404" s="16"/>
      <c r="Z4404" s="16"/>
      <c r="AA4404" s="16" t="str">
        <f>IF(COUNT(Q4404:Z4404)=0,"",SUM(Q4404:Q4404))</f>
        <v/>
      </c>
      <c r="AB4404" s="16" t="str">
        <f>IF(COUNT(Q4404:Z4404)=0,"",SUM(R4404:S4404))</f>
        <v/>
      </c>
      <c r="AC4404" s="16" t="str">
        <f>IF(COUNT(Q4404:Z4404)=0,"",SUM(T4404:V4404))</f>
        <v/>
      </c>
      <c r="AD4404" s="16" t="str">
        <f>IF(COUNT(Q4404:Z4404)=0,"",SUM(W4404:Y4404))</f>
        <v/>
      </c>
      <c r="AE4404" s="16" t="str">
        <f>IF(COUNT(Q4404:Z4404)=0,"",SUM(Z4404:Z4404))</f>
        <v/>
      </c>
      <c r="AF4404" s="16" t="str">
        <f>IF(COUNT(Q4404:Z4404)=0,"",SUM(Q4404:Z4404))</f>
        <v/>
      </c>
      <c r="AG4404" s="17" t="str">
        <f>IFERROR((AA4404+AB4404)/AF4404,"")</f>
        <v/>
      </c>
      <c r="AH4404" s="16"/>
    </row>
    <row r="4405" spans="1:34" x14ac:dyDescent="0.2">
      <c r="A4405" s="4" t="s">
        <v>21</v>
      </c>
      <c r="B4405" s="4" t="s">
        <v>128</v>
      </c>
      <c r="C4405" s="4" t="s">
        <v>955</v>
      </c>
      <c r="D4405" s="4" t="s">
        <v>830</v>
      </c>
      <c r="E4405" s="4" t="s">
        <v>831</v>
      </c>
      <c r="F4405" s="4" t="s">
        <v>4335</v>
      </c>
      <c r="G4405" s="4" t="s">
        <v>157</v>
      </c>
      <c r="H4405" s="4" t="s">
        <v>166</v>
      </c>
      <c r="I4405" s="16"/>
      <c r="J4405" s="16"/>
      <c r="K4405" s="16"/>
      <c r="L4405" s="16"/>
      <c r="M4405" s="16"/>
      <c r="N4405" s="16"/>
      <c r="O4405" s="17" t="str">
        <f>IFERROR(K4405/I4405,"")</f>
        <v/>
      </c>
      <c r="P4405" s="17" t="str">
        <f>IFERROR(L4405/J4405,"")</f>
        <v/>
      </c>
      <c r="Q4405" s="16"/>
      <c r="R4405" s="16"/>
      <c r="S4405" s="16"/>
      <c r="T4405" s="16"/>
      <c r="U4405" s="16"/>
      <c r="V4405" s="16"/>
      <c r="W4405" s="16"/>
      <c r="X4405" s="16"/>
      <c r="Y4405" s="16"/>
      <c r="Z4405" s="16"/>
      <c r="AA4405" s="16" t="str">
        <f>IF(COUNT(Q4405:Z4405)=0,"",SUM(Q4405:Q4405))</f>
        <v/>
      </c>
      <c r="AB4405" s="16" t="str">
        <f>IF(COUNT(Q4405:Z4405)=0,"",SUM(R4405:S4405))</f>
        <v/>
      </c>
      <c r="AC4405" s="16" t="str">
        <f>IF(COUNT(Q4405:Z4405)=0,"",SUM(T4405:V4405))</f>
        <v/>
      </c>
      <c r="AD4405" s="16" t="str">
        <f>IF(COUNT(Q4405:Z4405)=0,"",SUM(W4405:Y4405))</f>
        <v/>
      </c>
      <c r="AE4405" s="16" t="str">
        <f>IF(COUNT(Q4405:Z4405)=0,"",SUM(Z4405:Z4405))</f>
        <v/>
      </c>
      <c r="AF4405" s="16" t="str">
        <f>IF(COUNT(Q4405:Z4405)=0,"",SUM(Q4405:Z4405))</f>
        <v/>
      </c>
      <c r="AG4405" s="17" t="str">
        <f>IFERROR((AA4405+AB4405)/AF4405,"")</f>
        <v/>
      </c>
      <c r="AH4405" s="16"/>
    </row>
    <row r="4406" spans="1:34" x14ac:dyDescent="0.2">
      <c r="A4406" s="4" t="s">
        <v>21</v>
      </c>
      <c r="B4406" s="4" t="s">
        <v>128</v>
      </c>
      <c r="C4406" s="4" t="s">
        <v>955</v>
      </c>
      <c r="D4406" s="4" t="s">
        <v>830</v>
      </c>
      <c r="E4406" s="4" t="s">
        <v>831</v>
      </c>
      <c r="F4406" s="4" t="s">
        <v>4336</v>
      </c>
      <c r="G4406" s="4" t="s">
        <v>157</v>
      </c>
      <c r="H4406" s="4" t="s">
        <v>165</v>
      </c>
      <c r="I4406" s="16"/>
      <c r="J4406" s="16"/>
      <c r="K4406" s="16"/>
      <c r="L4406" s="16"/>
      <c r="M4406" s="16"/>
      <c r="N4406" s="16"/>
      <c r="O4406" s="17" t="str">
        <f>IFERROR(K4406/I4406,"")</f>
        <v/>
      </c>
      <c r="P4406" s="17" t="str">
        <f>IFERROR(L4406/J4406,"")</f>
        <v/>
      </c>
      <c r="Q4406" s="16"/>
      <c r="R4406" s="16"/>
      <c r="S4406" s="16"/>
      <c r="T4406" s="16"/>
      <c r="U4406" s="16"/>
      <c r="V4406" s="16"/>
      <c r="W4406" s="16"/>
      <c r="X4406" s="16"/>
      <c r="Y4406" s="16"/>
      <c r="Z4406" s="16"/>
      <c r="AA4406" s="16" t="str">
        <f>IF(COUNT(Q4406:Z4406)=0,"",SUM(Q4406:Q4406))</f>
        <v/>
      </c>
      <c r="AB4406" s="16" t="str">
        <f>IF(COUNT(Q4406:Z4406)=0,"",SUM(R4406:S4406))</f>
        <v/>
      </c>
      <c r="AC4406" s="16" t="str">
        <f>IF(COUNT(Q4406:Z4406)=0,"",SUM(T4406:V4406))</f>
        <v/>
      </c>
      <c r="AD4406" s="16" t="str">
        <f>IF(COUNT(Q4406:Z4406)=0,"",SUM(W4406:Y4406))</f>
        <v/>
      </c>
      <c r="AE4406" s="16" t="str">
        <f>IF(COUNT(Q4406:Z4406)=0,"",SUM(Z4406:Z4406))</f>
        <v/>
      </c>
      <c r="AF4406" s="16" t="str">
        <f>IF(COUNT(Q4406:Z4406)=0,"",SUM(Q4406:Z4406))</f>
        <v/>
      </c>
      <c r="AG4406" s="17" t="str">
        <f>IFERROR((AA4406+AB4406)/AF4406,"")</f>
        <v/>
      </c>
      <c r="AH4406" s="16"/>
    </row>
    <row r="4407" spans="1:34" x14ac:dyDescent="0.2">
      <c r="A4407" s="4" t="s">
        <v>21</v>
      </c>
      <c r="B4407" s="4" t="s">
        <v>128</v>
      </c>
      <c r="C4407" s="4" t="s">
        <v>955</v>
      </c>
      <c r="D4407" s="4" t="s">
        <v>830</v>
      </c>
      <c r="E4407" s="4" t="s">
        <v>831</v>
      </c>
      <c r="F4407" s="4" t="s">
        <v>4337</v>
      </c>
      <c r="G4407" s="4" t="s">
        <v>157</v>
      </c>
      <c r="H4407" s="4" t="s">
        <v>164</v>
      </c>
      <c r="I4407" s="16"/>
      <c r="J4407" s="16"/>
      <c r="K4407" s="16"/>
      <c r="L4407" s="16"/>
      <c r="M4407" s="16"/>
      <c r="N4407" s="16"/>
      <c r="O4407" s="17" t="str">
        <f>IFERROR(K4407/I4407,"")</f>
        <v/>
      </c>
      <c r="P4407" s="17" t="str">
        <f>IFERROR(L4407/J4407,"")</f>
        <v/>
      </c>
      <c r="Q4407" s="16"/>
      <c r="R4407" s="16"/>
      <c r="S4407" s="16"/>
      <c r="T4407" s="16"/>
      <c r="U4407" s="16"/>
      <c r="V4407" s="16"/>
      <c r="W4407" s="16"/>
      <c r="X4407" s="16"/>
      <c r="Y4407" s="16"/>
      <c r="Z4407" s="16"/>
      <c r="AA4407" s="16" t="str">
        <f>IF(COUNT(Q4407:Z4407)=0,"",SUM(Q4407:Q4407))</f>
        <v/>
      </c>
      <c r="AB4407" s="16" t="str">
        <f>IF(COUNT(Q4407:Z4407)=0,"",SUM(R4407:S4407))</f>
        <v/>
      </c>
      <c r="AC4407" s="16" t="str">
        <f>IF(COUNT(Q4407:Z4407)=0,"",SUM(T4407:V4407))</f>
        <v/>
      </c>
      <c r="AD4407" s="16" t="str">
        <f>IF(COUNT(Q4407:Z4407)=0,"",SUM(W4407:Y4407))</f>
        <v/>
      </c>
      <c r="AE4407" s="16" t="str">
        <f>IF(COUNT(Q4407:Z4407)=0,"",SUM(Z4407:Z4407))</f>
        <v/>
      </c>
      <c r="AF4407" s="16" t="str">
        <f>IF(COUNT(Q4407:Z4407)=0,"",SUM(Q4407:Z4407))</f>
        <v/>
      </c>
      <c r="AG4407" s="17" t="str">
        <f>IFERROR((AA4407+AB4407)/AF4407,"")</f>
        <v/>
      </c>
      <c r="AH4407" s="16"/>
    </row>
    <row r="4408" spans="1:34" x14ac:dyDescent="0.2">
      <c r="A4408" s="4" t="s">
        <v>21</v>
      </c>
      <c r="B4408" s="4" t="s">
        <v>128</v>
      </c>
      <c r="C4408" s="4" t="s">
        <v>955</v>
      </c>
      <c r="D4408" s="4" t="s">
        <v>830</v>
      </c>
      <c r="E4408" s="4" t="s">
        <v>831</v>
      </c>
      <c r="F4408" s="4" t="s">
        <v>4338</v>
      </c>
      <c r="G4408" s="4" t="s">
        <v>157</v>
      </c>
      <c r="H4408" s="4" t="s">
        <v>163</v>
      </c>
      <c r="I4408" s="16"/>
      <c r="J4408" s="16"/>
      <c r="K4408" s="16"/>
      <c r="L4408" s="16"/>
      <c r="M4408" s="16"/>
      <c r="N4408" s="16"/>
      <c r="O4408" s="17" t="str">
        <f>IFERROR(K4408/I4408,"")</f>
        <v/>
      </c>
      <c r="P4408" s="17" t="str">
        <f>IFERROR(L4408/J4408,"")</f>
        <v/>
      </c>
      <c r="Q4408" s="16"/>
      <c r="R4408" s="16"/>
      <c r="S4408" s="16"/>
      <c r="T4408" s="16"/>
      <c r="U4408" s="16"/>
      <c r="V4408" s="16"/>
      <c r="W4408" s="16"/>
      <c r="X4408" s="16"/>
      <c r="Y4408" s="16"/>
      <c r="Z4408" s="16"/>
      <c r="AA4408" s="16" t="str">
        <f>IF(COUNT(Q4408:Z4408)=0,"",SUM(Q4408:Q4408))</f>
        <v/>
      </c>
      <c r="AB4408" s="16" t="str">
        <f>IF(COUNT(Q4408:Z4408)=0,"",SUM(R4408:S4408))</f>
        <v/>
      </c>
      <c r="AC4408" s="16" t="str">
        <f>IF(COUNT(Q4408:Z4408)=0,"",SUM(T4408:V4408))</f>
        <v/>
      </c>
      <c r="AD4408" s="16" t="str">
        <f>IF(COUNT(Q4408:Z4408)=0,"",SUM(W4408:Y4408))</f>
        <v/>
      </c>
      <c r="AE4408" s="16" t="str">
        <f>IF(COUNT(Q4408:Z4408)=0,"",SUM(Z4408:Z4408))</f>
        <v/>
      </c>
      <c r="AF4408" s="16" t="str">
        <f>IF(COUNT(Q4408:Z4408)=0,"",SUM(Q4408:Z4408))</f>
        <v/>
      </c>
      <c r="AG4408" s="17" t="str">
        <f>IFERROR((AA4408+AB4408)/AF4408,"")</f>
        <v/>
      </c>
      <c r="AH4408" s="16"/>
    </row>
    <row r="4409" spans="1:34" x14ac:dyDescent="0.2">
      <c r="A4409" s="4" t="s">
        <v>21</v>
      </c>
      <c r="B4409" s="4" t="s">
        <v>128</v>
      </c>
      <c r="C4409" s="4" t="s">
        <v>955</v>
      </c>
      <c r="D4409" s="4" t="s">
        <v>830</v>
      </c>
      <c r="E4409" s="4" t="s">
        <v>831</v>
      </c>
      <c r="F4409" s="4" t="s">
        <v>4339</v>
      </c>
      <c r="G4409" s="4" t="s">
        <v>157</v>
      </c>
      <c r="H4409" s="4" t="s">
        <v>165</v>
      </c>
      <c r="I4409" s="16"/>
      <c r="J4409" s="16"/>
      <c r="K4409" s="16"/>
      <c r="L4409" s="16"/>
      <c r="M4409" s="16"/>
      <c r="N4409" s="16"/>
      <c r="O4409" s="17" t="str">
        <f>IFERROR(K4409/I4409,"")</f>
        <v/>
      </c>
      <c r="P4409" s="17" t="str">
        <f>IFERROR(L4409/J4409,"")</f>
        <v/>
      </c>
      <c r="Q4409" s="16"/>
      <c r="R4409" s="16"/>
      <c r="S4409" s="16"/>
      <c r="T4409" s="16"/>
      <c r="U4409" s="16"/>
      <c r="V4409" s="16"/>
      <c r="W4409" s="16"/>
      <c r="X4409" s="16"/>
      <c r="Y4409" s="16"/>
      <c r="Z4409" s="16"/>
      <c r="AA4409" s="16" t="str">
        <f>IF(COUNT(Q4409:Z4409)=0,"",SUM(Q4409:Q4409))</f>
        <v/>
      </c>
      <c r="AB4409" s="16" t="str">
        <f>IF(COUNT(Q4409:Z4409)=0,"",SUM(R4409:S4409))</f>
        <v/>
      </c>
      <c r="AC4409" s="16" t="str">
        <f>IF(COUNT(Q4409:Z4409)=0,"",SUM(T4409:V4409))</f>
        <v/>
      </c>
      <c r="AD4409" s="16" t="str">
        <f>IF(COUNT(Q4409:Z4409)=0,"",SUM(W4409:Y4409))</f>
        <v/>
      </c>
      <c r="AE4409" s="16" t="str">
        <f>IF(COUNT(Q4409:Z4409)=0,"",SUM(Z4409:Z4409))</f>
        <v/>
      </c>
      <c r="AF4409" s="16" t="str">
        <f>IF(COUNT(Q4409:Z4409)=0,"",SUM(Q4409:Z4409))</f>
        <v/>
      </c>
      <c r="AG4409" s="17" t="str">
        <f>IFERROR((AA4409+AB4409)/AF4409,"")</f>
        <v/>
      </c>
      <c r="AH4409" s="16"/>
    </row>
    <row r="4410" spans="1:34" x14ac:dyDescent="0.2">
      <c r="A4410" s="4" t="s">
        <v>21</v>
      </c>
      <c r="B4410" s="4" t="s">
        <v>128</v>
      </c>
      <c r="C4410" s="4" t="s">
        <v>955</v>
      </c>
      <c r="D4410" s="4" t="s">
        <v>830</v>
      </c>
      <c r="E4410" s="4" t="s">
        <v>831</v>
      </c>
      <c r="F4410" s="4" t="s">
        <v>4340</v>
      </c>
      <c r="G4410" s="4" t="s">
        <v>157</v>
      </c>
      <c r="H4410" s="4" t="s">
        <v>164</v>
      </c>
      <c r="I4410" s="16"/>
      <c r="J4410" s="16"/>
      <c r="K4410" s="16"/>
      <c r="L4410" s="16"/>
      <c r="M4410" s="16"/>
      <c r="N4410" s="16"/>
      <c r="O4410" s="17" t="str">
        <f>IFERROR(K4410/I4410,"")</f>
        <v/>
      </c>
      <c r="P4410" s="17" t="str">
        <f>IFERROR(L4410/J4410,"")</f>
        <v/>
      </c>
      <c r="Q4410" s="16"/>
      <c r="R4410" s="16"/>
      <c r="S4410" s="16"/>
      <c r="T4410" s="16"/>
      <c r="U4410" s="16"/>
      <c r="V4410" s="16"/>
      <c r="W4410" s="16"/>
      <c r="X4410" s="16"/>
      <c r="Y4410" s="16"/>
      <c r="Z4410" s="16"/>
      <c r="AA4410" s="16" t="str">
        <f>IF(COUNT(Q4410:Z4410)=0,"",SUM(Q4410:Q4410))</f>
        <v/>
      </c>
      <c r="AB4410" s="16" t="str">
        <f>IF(COUNT(Q4410:Z4410)=0,"",SUM(R4410:S4410))</f>
        <v/>
      </c>
      <c r="AC4410" s="16" t="str">
        <f>IF(COUNT(Q4410:Z4410)=0,"",SUM(T4410:V4410))</f>
        <v/>
      </c>
      <c r="AD4410" s="16" t="str">
        <f>IF(COUNT(Q4410:Z4410)=0,"",SUM(W4410:Y4410))</f>
        <v/>
      </c>
      <c r="AE4410" s="16" t="str">
        <f>IF(COUNT(Q4410:Z4410)=0,"",SUM(Z4410:Z4410))</f>
        <v/>
      </c>
      <c r="AF4410" s="16" t="str">
        <f>IF(COUNT(Q4410:Z4410)=0,"",SUM(Q4410:Z4410))</f>
        <v/>
      </c>
      <c r="AG4410" s="17" t="str">
        <f>IFERROR((AA4410+AB4410)/AF4410,"")</f>
        <v/>
      </c>
      <c r="AH4410" s="16"/>
    </row>
    <row r="4411" spans="1:34" x14ac:dyDescent="0.2">
      <c r="A4411" s="4" t="s">
        <v>21</v>
      </c>
      <c r="B4411" s="4" t="s">
        <v>128</v>
      </c>
      <c r="C4411" s="4" t="s">
        <v>955</v>
      </c>
      <c r="D4411" s="4" t="s">
        <v>830</v>
      </c>
      <c r="E4411" s="4" t="s">
        <v>831</v>
      </c>
      <c r="F4411" s="4" t="s">
        <v>4341</v>
      </c>
      <c r="G4411" s="4" t="s">
        <v>157</v>
      </c>
      <c r="H4411" s="4" t="s">
        <v>164</v>
      </c>
      <c r="I4411" s="16"/>
      <c r="J4411" s="16"/>
      <c r="K4411" s="16"/>
      <c r="L4411" s="16"/>
      <c r="M4411" s="16"/>
      <c r="N4411" s="16"/>
      <c r="O4411" s="17" t="str">
        <f>IFERROR(K4411/I4411,"")</f>
        <v/>
      </c>
      <c r="P4411" s="17" t="str">
        <f>IFERROR(L4411/J4411,"")</f>
        <v/>
      </c>
      <c r="Q4411" s="16"/>
      <c r="R4411" s="16"/>
      <c r="S4411" s="16"/>
      <c r="T4411" s="16"/>
      <c r="U4411" s="16"/>
      <c r="V4411" s="16"/>
      <c r="W4411" s="16"/>
      <c r="X4411" s="16"/>
      <c r="Y4411" s="16"/>
      <c r="Z4411" s="16"/>
      <c r="AA4411" s="16" t="str">
        <f>IF(COUNT(Q4411:Z4411)=0,"",SUM(Q4411:Q4411))</f>
        <v/>
      </c>
      <c r="AB4411" s="16" t="str">
        <f>IF(COUNT(Q4411:Z4411)=0,"",SUM(R4411:S4411))</f>
        <v/>
      </c>
      <c r="AC4411" s="16" t="str">
        <f>IF(COUNT(Q4411:Z4411)=0,"",SUM(T4411:V4411))</f>
        <v/>
      </c>
      <c r="AD4411" s="16" t="str">
        <f>IF(COUNT(Q4411:Z4411)=0,"",SUM(W4411:Y4411))</f>
        <v/>
      </c>
      <c r="AE4411" s="16" t="str">
        <f>IF(COUNT(Q4411:Z4411)=0,"",SUM(Z4411:Z4411))</f>
        <v/>
      </c>
      <c r="AF4411" s="16" t="str">
        <f>IF(COUNT(Q4411:Z4411)=0,"",SUM(Q4411:Z4411))</f>
        <v/>
      </c>
      <c r="AG4411" s="17" t="str">
        <f>IFERROR((AA4411+AB4411)/AF4411,"")</f>
        <v/>
      </c>
      <c r="AH4411" s="16"/>
    </row>
    <row r="4412" spans="1:34" x14ac:dyDescent="0.2">
      <c r="A4412" s="4" t="s">
        <v>21</v>
      </c>
      <c r="B4412" s="4" t="s">
        <v>128</v>
      </c>
      <c r="C4412" s="4" t="s">
        <v>955</v>
      </c>
      <c r="D4412" s="4" t="s">
        <v>830</v>
      </c>
      <c r="E4412" s="4" t="s">
        <v>831</v>
      </c>
      <c r="F4412" s="4" t="s">
        <v>4342</v>
      </c>
      <c r="G4412" s="4" t="s">
        <v>157</v>
      </c>
      <c r="H4412" s="4" t="s">
        <v>163</v>
      </c>
      <c r="I4412" s="16"/>
      <c r="J4412" s="16"/>
      <c r="K4412" s="16"/>
      <c r="L4412" s="16"/>
      <c r="M4412" s="16"/>
      <c r="N4412" s="16"/>
      <c r="O4412" s="17" t="str">
        <f>IFERROR(K4412/I4412,"")</f>
        <v/>
      </c>
      <c r="P4412" s="17" t="str">
        <f>IFERROR(L4412/J4412,"")</f>
        <v/>
      </c>
      <c r="Q4412" s="16"/>
      <c r="R4412" s="16"/>
      <c r="S4412" s="16"/>
      <c r="T4412" s="16"/>
      <c r="U4412" s="16"/>
      <c r="V4412" s="16"/>
      <c r="W4412" s="16"/>
      <c r="X4412" s="16"/>
      <c r="Y4412" s="16"/>
      <c r="Z4412" s="16"/>
      <c r="AA4412" s="16" t="str">
        <f>IF(COUNT(Q4412:Z4412)=0,"",SUM(Q4412:Q4412))</f>
        <v/>
      </c>
      <c r="AB4412" s="16" t="str">
        <f>IF(COUNT(Q4412:Z4412)=0,"",SUM(R4412:S4412))</f>
        <v/>
      </c>
      <c r="AC4412" s="16" t="str">
        <f>IF(COUNT(Q4412:Z4412)=0,"",SUM(T4412:V4412))</f>
        <v/>
      </c>
      <c r="AD4412" s="16" t="str">
        <f>IF(COUNT(Q4412:Z4412)=0,"",SUM(W4412:Y4412))</f>
        <v/>
      </c>
      <c r="AE4412" s="16" t="str">
        <f>IF(COUNT(Q4412:Z4412)=0,"",SUM(Z4412:Z4412))</f>
        <v/>
      </c>
      <c r="AF4412" s="16" t="str">
        <f>IF(COUNT(Q4412:Z4412)=0,"",SUM(Q4412:Z4412))</f>
        <v/>
      </c>
      <c r="AG4412" s="17" t="str">
        <f>IFERROR((AA4412+AB4412)/AF4412,"")</f>
        <v/>
      </c>
      <c r="AH4412" s="16"/>
    </row>
    <row r="4413" spans="1:34" x14ac:dyDescent="0.2">
      <c r="A4413" s="4" t="s">
        <v>21</v>
      </c>
      <c r="B4413" s="4" t="s">
        <v>128</v>
      </c>
      <c r="C4413" s="4" t="s">
        <v>955</v>
      </c>
      <c r="D4413" s="4" t="s">
        <v>833</v>
      </c>
      <c r="E4413" s="4" t="s">
        <v>834</v>
      </c>
      <c r="F4413" s="4" t="s">
        <v>4380</v>
      </c>
      <c r="G4413" s="4" t="s">
        <v>157</v>
      </c>
      <c r="H4413" s="4" t="s">
        <v>163</v>
      </c>
      <c r="I4413" s="16"/>
      <c r="J4413" s="16"/>
      <c r="K4413" s="16"/>
      <c r="L4413" s="16"/>
      <c r="M4413" s="16"/>
      <c r="N4413" s="16"/>
      <c r="O4413" s="17" t="str">
        <f>IFERROR(K4413/I4413,"")</f>
        <v/>
      </c>
      <c r="P4413" s="17" t="str">
        <f>IFERROR(L4413/J4413,"")</f>
        <v/>
      </c>
      <c r="Q4413" s="16"/>
      <c r="R4413" s="16"/>
      <c r="S4413" s="16"/>
      <c r="T4413" s="16"/>
      <c r="U4413" s="16"/>
      <c r="V4413" s="16"/>
      <c r="W4413" s="16"/>
      <c r="X4413" s="16"/>
      <c r="Y4413" s="16"/>
      <c r="Z4413" s="16"/>
      <c r="AA4413" s="16" t="str">
        <f>IF(COUNT(Q4413:Z4413)=0,"",SUM(Q4413:Q4413))</f>
        <v/>
      </c>
      <c r="AB4413" s="16" t="str">
        <f>IF(COUNT(Q4413:Z4413)=0,"",SUM(R4413:S4413))</f>
        <v/>
      </c>
      <c r="AC4413" s="16" t="str">
        <f>IF(COUNT(Q4413:Z4413)=0,"",SUM(T4413:V4413))</f>
        <v/>
      </c>
      <c r="AD4413" s="16" t="str">
        <f>IF(COUNT(Q4413:Z4413)=0,"",SUM(W4413:Y4413))</f>
        <v/>
      </c>
      <c r="AE4413" s="16" t="str">
        <f>IF(COUNT(Q4413:Z4413)=0,"",SUM(Z4413:Z4413))</f>
        <v/>
      </c>
      <c r="AF4413" s="16" t="str">
        <f>IF(COUNT(Q4413:Z4413)=0,"",SUM(Q4413:Z4413))</f>
        <v/>
      </c>
      <c r="AG4413" s="17" t="str">
        <f>IFERROR((AA4413+AB4413)/AF4413,"")</f>
        <v/>
      </c>
      <c r="AH4413" s="16"/>
    </row>
    <row r="4414" spans="1:34" x14ac:dyDescent="0.2">
      <c r="A4414" s="4" t="s">
        <v>21</v>
      </c>
      <c r="B4414" s="4" t="s">
        <v>128</v>
      </c>
      <c r="C4414" s="4" t="s">
        <v>955</v>
      </c>
      <c r="D4414" s="4" t="s">
        <v>833</v>
      </c>
      <c r="E4414" s="4" t="s">
        <v>834</v>
      </c>
      <c r="F4414" s="4" t="s">
        <v>4381</v>
      </c>
      <c r="G4414" s="4" t="s">
        <v>157</v>
      </c>
      <c r="H4414" s="4" t="s">
        <v>163</v>
      </c>
      <c r="I4414" s="16"/>
      <c r="J4414" s="16"/>
      <c r="K4414" s="16"/>
      <c r="L4414" s="16"/>
      <c r="M4414" s="16"/>
      <c r="N4414" s="16"/>
      <c r="O4414" s="17" t="str">
        <f>IFERROR(K4414/I4414,"")</f>
        <v/>
      </c>
      <c r="P4414" s="17" t="str">
        <f>IFERROR(L4414/J4414,"")</f>
        <v/>
      </c>
      <c r="Q4414" s="16"/>
      <c r="R4414" s="16"/>
      <c r="S4414" s="16"/>
      <c r="T4414" s="16"/>
      <c r="U4414" s="16"/>
      <c r="V4414" s="16"/>
      <c r="W4414" s="16"/>
      <c r="X4414" s="16"/>
      <c r="Y4414" s="16"/>
      <c r="Z4414" s="16"/>
      <c r="AA4414" s="16" t="str">
        <f>IF(COUNT(Q4414:Z4414)=0,"",SUM(Q4414:Q4414))</f>
        <v/>
      </c>
      <c r="AB4414" s="16" t="str">
        <f>IF(COUNT(Q4414:Z4414)=0,"",SUM(R4414:S4414))</f>
        <v/>
      </c>
      <c r="AC4414" s="16" t="str">
        <f>IF(COUNT(Q4414:Z4414)=0,"",SUM(T4414:V4414))</f>
        <v/>
      </c>
      <c r="AD4414" s="16" t="str">
        <f>IF(COUNT(Q4414:Z4414)=0,"",SUM(W4414:Y4414))</f>
        <v/>
      </c>
      <c r="AE4414" s="16" t="str">
        <f>IF(COUNT(Q4414:Z4414)=0,"",SUM(Z4414:Z4414))</f>
        <v/>
      </c>
      <c r="AF4414" s="16" t="str">
        <f>IF(COUNT(Q4414:Z4414)=0,"",SUM(Q4414:Z4414))</f>
        <v/>
      </c>
      <c r="AG4414" s="17" t="str">
        <f>IFERROR((AA4414+AB4414)/AF4414,"")</f>
        <v/>
      </c>
      <c r="AH4414" s="16"/>
    </row>
    <row r="4415" spans="1:34" x14ac:dyDescent="0.2">
      <c r="A4415" s="4" t="s">
        <v>21</v>
      </c>
      <c r="B4415" s="4" t="s">
        <v>128</v>
      </c>
      <c r="C4415" s="4" t="s">
        <v>955</v>
      </c>
      <c r="D4415" s="4" t="s">
        <v>833</v>
      </c>
      <c r="E4415" s="4" t="s">
        <v>834</v>
      </c>
      <c r="F4415" s="4" t="s">
        <v>4382</v>
      </c>
      <c r="G4415" s="4" t="s">
        <v>157</v>
      </c>
      <c r="H4415" s="4" t="s">
        <v>163</v>
      </c>
      <c r="I4415" s="16"/>
      <c r="J4415" s="16"/>
      <c r="K4415" s="16"/>
      <c r="L4415" s="16"/>
      <c r="M4415" s="16"/>
      <c r="N4415" s="16"/>
      <c r="O4415" s="17" t="str">
        <f>IFERROR(K4415/I4415,"")</f>
        <v/>
      </c>
      <c r="P4415" s="17" t="str">
        <f>IFERROR(L4415/J4415,"")</f>
        <v/>
      </c>
      <c r="Q4415" s="16"/>
      <c r="R4415" s="16"/>
      <c r="S4415" s="16"/>
      <c r="T4415" s="16"/>
      <c r="U4415" s="16"/>
      <c r="V4415" s="16"/>
      <c r="W4415" s="16"/>
      <c r="X4415" s="16"/>
      <c r="Y4415" s="16"/>
      <c r="Z4415" s="16"/>
      <c r="AA4415" s="16" t="str">
        <f>IF(COUNT(Q4415:Z4415)=0,"",SUM(Q4415:Q4415))</f>
        <v/>
      </c>
      <c r="AB4415" s="16" t="str">
        <f>IF(COUNT(Q4415:Z4415)=0,"",SUM(R4415:S4415))</f>
        <v/>
      </c>
      <c r="AC4415" s="16" t="str">
        <f>IF(COUNT(Q4415:Z4415)=0,"",SUM(T4415:V4415))</f>
        <v/>
      </c>
      <c r="AD4415" s="16" t="str">
        <f>IF(COUNT(Q4415:Z4415)=0,"",SUM(W4415:Y4415))</f>
        <v/>
      </c>
      <c r="AE4415" s="16" t="str">
        <f>IF(COUNT(Q4415:Z4415)=0,"",SUM(Z4415:Z4415))</f>
        <v/>
      </c>
      <c r="AF4415" s="16" t="str">
        <f>IF(COUNT(Q4415:Z4415)=0,"",SUM(Q4415:Z4415))</f>
        <v/>
      </c>
      <c r="AG4415" s="17" t="str">
        <f>IFERROR((AA4415+AB4415)/AF4415,"")</f>
        <v/>
      </c>
      <c r="AH4415" s="16"/>
    </row>
    <row r="4416" spans="1:34" x14ac:dyDescent="0.2">
      <c r="A4416" s="4" t="s">
        <v>21</v>
      </c>
      <c r="B4416" s="4" t="s">
        <v>128</v>
      </c>
      <c r="C4416" s="4" t="s">
        <v>955</v>
      </c>
      <c r="D4416" s="4" t="s">
        <v>833</v>
      </c>
      <c r="E4416" s="4" t="s">
        <v>834</v>
      </c>
      <c r="F4416" s="4" t="s">
        <v>4383</v>
      </c>
      <c r="G4416" s="4" t="s">
        <v>157</v>
      </c>
      <c r="H4416" s="4" t="s">
        <v>163</v>
      </c>
      <c r="I4416" s="16"/>
      <c r="J4416" s="16"/>
      <c r="K4416" s="16"/>
      <c r="L4416" s="16"/>
      <c r="M4416" s="16"/>
      <c r="N4416" s="16"/>
      <c r="O4416" s="17" t="str">
        <f>IFERROR(K4416/I4416,"")</f>
        <v/>
      </c>
      <c r="P4416" s="17" t="str">
        <f>IFERROR(L4416/J4416,"")</f>
        <v/>
      </c>
      <c r="Q4416" s="16"/>
      <c r="R4416" s="16"/>
      <c r="S4416" s="16"/>
      <c r="T4416" s="16"/>
      <c r="U4416" s="16"/>
      <c r="V4416" s="16"/>
      <c r="W4416" s="16"/>
      <c r="X4416" s="16"/>
      <c r="Y4416" s="16"/>
      <c r="Z4416" s="16"/>
      <c r="AA4416" s="16" t="str">
        <f>IF(COUNT(Q4416:Z4416)=0,"",SUM(Q4416:Q4416))</f>
        <v/>
      </c>
      <c r="AB4416" s="16" t="str">
        <f>IF(COUNT(Q4416:Z4416)=0,"",SUM(R4416:S4416))</f>
        <v/>
      </c>
      <c r="AC4416" s="16" t="str">
        <f>IF(COUNT(Q4416:Z4416)=0,"",SUM(T4416:V4416))</f>
        <v/>
      </c>
      <c r="AD4416" s="16" t="str">
        <f>IF(COUNT(Q4416:Z4416)=0,"",SUM(W4416:Y4416))</f>
        <v/>
      </c>
      <c r="AE4416" s="16" t="str">
        <f>IF(COUNT(Q4416:Z4416)=0,"",SUM(Z4416:Z4416))</f>
        <v/>
      </c>
      <c r="AF4416" s="16" t="str">
        <f>IF(COUNT(Q4416:Z4416)=0,"",SUM(Q4416:Z4416))</f>
        <v/>
      </c>
      <c r="AG4416" s="17" t="str">
        <f>IFERROR((AA4416+AB4416)/AF4416,"")</f>
        <v/>
      </c>
      <c r="AH4416" s="16"/>
    </row>
    <row r="4417" spans="1:34" x14ac:dyDescent="0.2">
      <c r="A4417" s="4" t="s">
        <v>21</v>
      </c>
      <c r="B4417" s="4" t="s">
        <v>128</v>
      </c>
      <c r="C4417" s="4" t="s">
        <v>955</v>
      </c>
      <c r="D4417" s="4" t="s">
        <v>833</v>
      </c>
      <c r="E4417" s="4" t="s">
        <v>834</v>
      </c>
      <c r="F4417" s="4" t="s">
        <v>4384</v>
      </c>
      <c r="G4417" s="4" t="s">
        <v>157</v>
      </c>
      <c r="H4417" s="4" t="s">
        <v>163</v>
      </c>
      <c r="I4417" s="16"/>
      <c r="J4417" s="16"/>
      <c r="K4417" s="16"/>
      <c r="L4417" s="16"/>
      <c r="M4417" s="16"/>
      <c r="N4417" s="16"/>
      <c r="O4417" s="17" t="str">
        <f>IFERROR(K4417/I4417,"")</f>
        <v/>
      </c>
      <c r="P4417" s="17" t="str">
        <f>IFERROR(L4417/J4417,"")</f>
        <v/>
      </c>
      <c r="Q4417" s="16"/>
      <c r="R4417" s="16"/>
      <c r="S4417" s="16"/>
      <c r="T4417" s="16"/>
      <c r="U4417" s="16"/>
      <c r="V4417" s="16"/>
      <c r="W4417" s="16"/>
      <c r="X4417" s="16"/>
      <c r="Y4417" s="16"/>
      <c r="Z4417" s="16"/>
      <c r="AA4417" s="16" t="str">
        <f>IF(COUNT(Q4417:Z4417)=0,"",SUM(Q4417:Q4417))</f>
        <v/>
      </c>
      <c r="AB4417" s="16" t="str">
        <f>IF(COUNT(Q4417:Z4417)=0,"",SUM(R4417:S4417))</f>
        <v/>
      </c>
      <c r="AC4417" s="16" t="str">
        <f>IF(COUNT(Q4417:Z4417)=0,"",SUM(T4417:V4417))</f>
        <v/>
      </c>
      <c r="AD4417" s="16" t="str">
        <f>IF(COUNT(Q4417:Z4417)=0,"",SUM(W4417:Y4417))</f>
        <v/>
      </c>
      <c r="AE4417" s="16" t="str">
        <f>IF(COUNT(Q4417:Z4417)=0,"",SUM(Z4417:Z4417))</f>
        <v/>
      </c>
      <c r="AF4417" s="16" t="str">
        <f>IF(COUNT(Q4417:Z4417)=0,"",SUM(Q4417:Z4417))</f>
        <v/>
      </c>
      <c r="AG4417" s="17" t="str">
        <f>IFERROR((AA4417+AB4417)/AF4417,"")</f>
        <v/>
      </c>
      <c r="AH4417" s="16"/>
    </row>
    <row r="4418" spans="1:34" x14ac:dyDescent="0.2">
      <c r="A4418" s="4" t="s">
        <v>21</v>
      </c>
      <c r="B4418" s="4" t="s">
        <v>128</v>
      </c>
      <c r="C4418" s="4" t="s">
        <v>955</v>
      </c>
      <c r="D4418" s="4" t="s">
        <v>833</v>
      </c>
      <c r="E4418" s="4" t="s">
        <v>834</v>
      </c>
      <c r="F4418" s="4" t="s">
        <v>4385</v>
      </c>
      <c r="G4418" s="4" t="s">
        <v>157</v>
      </c>
      <c r="H4418" s="4" t="s">
        <v>163</v>
      </c>
      <c r="I4418" s="16"/>
      <c r="J4418" s="16"/>
      <c r="K4418" s="16"/>
      <c r="L4418" s="16"/>
      <c r="M4418" s="16"/>
      <c r="N4418" s="16"/>
      <c r="O4418" s="17" t="str">
        <f>IFERROR(K4418/I4418,"")</f>
        <v/>
      </c>
      <c r="P4418" s="17" t="str">
        <f>IFERROR(L4418/J4418,"")</f>
        <v/>
      </c>
      <c r="Q4418" s="16"/>
      <c r="R4418" s="16"/>
      <c r="S4418" s="16"/>
      <c r="T4418" s="16"/>
      <c r="U4418" s="16"/>
      <c r="V4418" s="16"/>
      <c r="W4418" s="16"/>
      <c r="X4418" s="16"/>
      <c r="Y4418" s="16"/>
      <c r="Z4418" s="16"/>
      <c r="AA4418" s="16" t="str">
        <f>IF(COUNT(Q4418:Z4418)=0,"",SUM(Q4418:Q4418))</f>
        <v/>
      </c>
      <c r="AB4418" s="16" t="str">
        <f>IF(COUNT(Q4418:Z4418)=0,"",SUM(R4418:S4418))</f>
        <v/>
      </c>
      <c r="AC4418" s="16" t="str">
        <f>IF(COUNT(Q4418:Z4418)=0,"",SUM(T4418:V4418))</f>
        <v/>
      </c>
      <c r="AD4418" s="16" t="str">
        <f>IF(COUNT(Q4418:Z4418)=0,"",SUM(W4418:Y4418))</f>
        <v/>
      </c>
      <c r="AE4418" s="16" t="str">
        <f>IF(COUNT(Q4418:Z4418)=0,"",SUM(Z4418:Z4418))</f>
        <v/>
      </c>
      <c r="AF4418" s="16" t="str">
        <f>IF(COUNT(Q4418:Z4418)=0,"",SUM(Q4418:Z4418))</f>
        <v/>
      </c>
      <c r="AG4418" s="17" t="str">
        <f>IFERROR((AA4418+AB4418)/AF4418,"")</f>
        <v/>
      </c>
      <c r="AH4418" s="16"/>
    </row>
    <row r="4419" spans="1:34" x14ac:dyDescent="0.2">
      <c r="A4419" s="4" t="s">
        <v>21</v>
      </c>
      <c r="B4419" s="4" t="s">
        <v>128</v>
      </c>
      <c r="C4419" s="4" t="s">
        <v>955</v>
      </c>
      <c r="D4419" s="4" t="s">
        <v>833</v>
      </c>
      <c r="E4419" s="4" t="s">
        <v>834</v>
      </c>
      <c r="F4419" s="4" t="s">
        <v>4386</v>
      </c>
      <c r="G4419" s="4" t="s">
        <v>157</v>
      </c>
      <c r="H4419" s="4" t="s">
        <v>163</v>
      </c>
      <c r="I4419" s="16"/>
      <c r="J4419" s="16"/>
      <c r="K4419" s="16"/>
      <c r="L4419" s="16"/>
      <c r="M4419" s="16"/>
      <c r="N4419" s="16"/>
      <c r="O4419" s="17" t="str">
        <f>IFERROR(K4419/I4419,"")</f>
        <v/>
      </c>
      <c r="P4419" s="17" t="str">
        <f>IFERROR(L4419/J4419,"")</f>
        <v/>
      </c>
      <c r="Q4419" s="16"/>
      <c r="R4419" s="16"/>
      <c r="S4419" s="16"/>
      <c r="T4419" s="16"/>
      <c r="U4419" s="16"/>
      <c r="V4419" s="16"/>
      <c r="W4419" s="16"/>
      <c r="X4419" s="16"/>
      <c r="Y4419" s="16"/>
      <c r="Z4419" s="16"/>
      <c r="AA4419" s="16" t="str">
        <f>IF(COUNT(Q4419:Z4419)=0,"",SUM(Q4419:Q4419))</f>
        <v/>
      </c>
      <c r="AB4419" s="16" t="str">
        <f>IF(COUNT(Q4419:Z4419)=0,"",SUM(R4419:S4419))</f>
        <v/>
      </c>
      <c r="AC4419" s="16" t="str">
        <f>IF(COUNT(Q4419:Z4419)=0,"",SUM(T4419:V4419))</f>
        <v/>
      </c>
      <c r="AD4419" s="16" t="str">
        <f>IF(COUNT(Q4419:Z4419)=0,"",SUM(W4419:Y4419))</f>
        <v/>
      </c>
      <c r="AE4419" s="16" t="str">
        <f>IF(COUNT(Q4419:Z4419)=0,"",SUM(Z4419:Z4419))</f>
        <v/>
      </c>
      <c r="AF4419" s="16" t="str">
        <f>IF(COUNT(Q4419:Z4419)=0,"",SUM(Q4419:Z4419))</f>
        <v/>
      </c>
      <c r="AG4419" s="17" t="str">
        <f>IFERROR((AA4419+AB4419)/AF4419,"")</f>
        <v/>
      </c>
      <c r="AH4419" s="16"/>
    </row>
    <row r="4420" spans="1:34" x14ac:dyDescent="0.2">
      <c r="A4420" s="4" t="s">
        <v>21</v>
      </c>
      <c r="B4420" s="4" t="s">
        <v>128</v>
      </c>
      <c r="C4420" s="4" t="s">
        <v>955</v>
      </c>
      <c r="D4420" s="4" t="s">
        <v>833</v>
      </c>
      <c r="E4420" s="4" t="s">
        <v>834</v>
      </c>
      <c r="F4420" s="4" t="s">
        <v>4387</v>
      </c>
      <c r="G4420" s="4" t="s">
        <v>157</v>
      </c>
      <c r="H4420" s="4" t="s">
        <v>163</v>
      </c>
      <c r="I4420" s="16"/>
      <c r="J4420" s="16"/>
      <c r="K4420" s="16"/>
      <c r="L4420" s="16"/>
      <c r="M4420" s="16"/>
      <c r="N4420" s="16"/>
      <c r="O4420" s="17" t="str">
        <f>IFERROR(K4420/I4420,"")</f>
        <v/>
      </c>
      <c r="P4420" s="17" t="str">
        <f>IFERROR(L4420/J4420,"")</f>
        <v/>
      </c>
      <c r="Q4420" s="16"/>
      <c r="R4420" s="16"/>
      <c r="S4420" s="16"/>
      <c r="T4420" s="16"/>
      <c r="U4420" s="16"/>
      <c r="V4420" s="16"/>
      <c r="W4420" s="16"/>
      <c r="X4420" s="16"/>
      <c r="Y4420" s="16"/>
      <c r="Z4420" s="16"/>
      <c r="AA4420" s="16" t="str">
        <f>IF(COUNT(Q4420:Z4420)=0,"",SUM(Q4420:Q4420))</f>
        <v/>
      </c>
      <c r="AB4420" s="16" t="str">
        <f>IF(COUNT(Q4420:Z4420)=0,"",SUM(R4420:S4420))</f>
        <v/>
      </c>
      <c r="AC4420" s="16" t="str">
        <f>IF(COUNT(Q4420:Z4420)=0,"",SUM(T4420:V4420))</f>
        <v/>
      </c>
      <c r="AD4420" s="16" t="str">
        <f>IF(COUNT(Q4420:Z4420)=0,"",SUM(W4420:Y4420))</f>
        <v/>
      </c>
      <c r="AE4420" s="16" t="str">
        <f>IF(COUNT(Q4420:Z4420)=0,"",SUM(Z4420:Z4420))</f>
        <v/>
      </c>
      <c r="AF4420" s="16" t="str">
        <f>IF(COUNT(Q4420:Z4420)=0,"",SUM(Q4420:Z4420))</f>
        <v/>
      </c>
      <c r="AG4420" s="17" t="str">
        <f>IFERROR((AA4420+AB4420)/AF4420,"")</f>
        <v/>
      </c>
      <c r="AH4420" s="16"/>
    </row>
    <row r="4421" spans="1:34" x14ac:dyDescent="0.2">
      <c r="A4421" s="4" t="s">
        <v>21</v>
      </c>
      <c r="B4421" s="4" t="s">
        <v>128</v>
      </c>
      <c r="C4421" s="4" t="s">
        <v>955</v>
      </c>
      <c r="D4421" s="4" t="s">
        <v>833</v>
      </c>
      <c r="E4421" s="4" t="s">
        <v>834</v>
      </c>
      <c r="F4421" s="4" t="s">
        <v>4388</v>
      </c>
      <c r="G4421" s="4" t="s">
        <v>157</v>
      </c>
      <c r="H4421" s="4" t="s">
        <v>163</v>
      </c>
      <c r="I4421" s="16"/>
      <c r="J4421" s="16"/>
      <c r="K4421" s="16"/>
      <c r="L4421" s="16"/>
      <c r="M4421" s="16"/>
      <c r="N4421" s="16"/>
      <c r="O4421" s="17" t="str">
        <f>IFERROR(K4421/I4421,"")</f>
        <v/>
      </c>
      <c r="P4421" s="17" t="str">
        <f>IFERROR(L4421/J4421,"")</f>
        <v/>
      </c>
      <c r="Q4421" s="16"/>
      <c r="R4421" s="16"/>
      <c r="S4421" s="16"/>
      <c r="T4421" s="16"/>
      <c r="U4421" s="16"/>
      <c r="V4421" s="16"/>
      <c r="W4421" s="16"/>
      <c r="X4421" s="16"/>
      <c r="Y4421" s="16"/>
      <c r="Z4421" s="16"/>
      <c r="AA4421" s="16" t="str">
        <f>IF(COUNT(Q4421:Z4421)=0,"",SUM(Q4421:Q4421))</f>
        <v/>
      </c>
      <c r="AB4421" s="16" t="str">
        <f>IF(COUNT(Q4421:Z4421)=0,"",SUM(R4421:S4421))</f>
        <v/>
      </c>
      <c r="AC4421" s="16" t="str">
        <f>IF(COUNT(Q4421:Z4421)=0,"",SUM(T4421:V4421))</f>
        <v/>
      </c>
      <c r="AD4421" s="16" t="str">
        <f>IF(COUNT(Q4421:Z4421)=0,"",SUM(W4421:Y4421))</f>
        <v/>
      </c>
      <c r="AE4421" s="16" t="str">
        <f>IF(COUNT(Q4421:Z4421)=0,"",SUM(Z4421:Z4421))</f>
        <v/>
      </c>
      <c r="AF4421" s="16" t="str">
        <f>IF(COUNT(Q4421:Z4421)=0,"",SUM(Q4421:Z4421))</f>
        <v/>
      </c>
      <c r="AG4421" s="17" t="str">
        <f>IFERROR((AA4421+AB4421)/AF4421,"")</f>
        <v/>
      </c>
      <c r="AH4421" s="16"/>
    </row>
    <row r="4422" spans="1:34" x14ac:dyDescent="0.2">
      <c r="A4422" s="4" t="s">
        <v>21</v>
      </c>
      <c r="B4422" s="4" t="s">
        <v>128</v>
      </c>
      <c r="C4422" s="4" t="s">
        <v>955</v>
      </c>
      <c r="D4422" s="4" t="s">
        <v>833</v>
      </c>
      <c r="E4422" s="4" t="s">
        <v>834</v>
      </c>
      <c r="F4422" s="4" t="s">
        <v>4389</v>
      </c>
      <c r="G4422" s="4" t="s">
        <v>157</v>
      </c>
      <c r="H4422" s="4" t="s">
        <v>163</v>
      </c>
      <c r="I4422" s="16"/>
      <c r="J4422" s="16"/>
      <c r="K4422" s="16"/>
      <c r="L4422" s="16"/>
      <c r="M4422" s="16"/>
      <c r="N4422" s="16"/>
      <c r="O4422" s="17" t="str">
        <f>IFERROR(K4422/I4422,"")</f>
        <v/>
      </c>
      <c r="P4422" s="17" t="str">
        <f>IFERROR(L4422/J4422,"")</f>
        <v/>
      </c>
      <c r="Q4422" s="16"/>
      <c r="R4422" s="16"/>
      <c r="S4422" s="16"/>
      <c r="T4422" s="16"/>
      <c r="U4422" s="16"/>
      <c r="V4422" s="16"/>
      <c r="W4422" s="16"/>
      <c r="X4422" s="16"/>
      <c r="Y4422" s="16"/>
      <c r="Z4422" s="16"/>
      <c r="AA4422" s="16" t="str">
        <f>IF(COUNT(Q4422:Z4422)=0,"",SUM(Q4422:Q4422))</f>
        <v/>
      </c>
      <c r="AB4422" s="16" t="str">
        <f>IF(COUNT(Q4422:Z4422)=0,"",SUM(R4422:S4422))</f>
        <v/>
      </c>
      <c r="AC4422" s="16" t="str">
        <f>IF(COUNT(Q4422:Z4422)=0,"",SUM(T4422:V4422))</f>
        <v/>
      </c>
      <c r="AD4422" s="16" t="str">
        <f>IF(COUNT(Q4422:Z4422)=0,"",SUM(W4422:Y4422))</f>
        <v/>
      </c>
      <c r="AE4422" s="16" t="str">
        <f>IF(COUNT(Q4422:Z4422)=0,"",SUM(Z4422:Z4422))</f>
        <v/>
      </c>
      <c r="AF4422" s="16" t="str">
        <f>IF(COUNT(Q4422:Z4422)=0,"",SUM(Q4422:Z4422))</f>
        <v/>
      </c>
      <c r="AG4422" s="17" t="str">
        <f>IFERROR((AA4422+AB4422)/AF4422,"")</f>
        <v/>
      </c>
      <c r="AH4422" s="16"/>
    </row>
    <row r="4423" spans="1:34" x14ac:dyDescent="0.2">
      <c r="A4423" s="4" t="s">
        <v>21</v>
      </c>
      <c r="B4423" s="4" t="s">
        <v>128</v>
      </c>
      <c r="C4423" s="4" t="s">
        <v>955</v>
      </c>
      <c r="D4423" s="4" t="s">
        <v>833</v>
      </c>
      <c r="E4423" s="4" t="s">
        <v>834</v>
      </c>
      <c r="F4423" s="4" t="s">
        <v>4390</v>
      </c>
      <c r="G4423" s="4" t="s">
        <v>157</v>
      </c>
      <c r="H4423" s="4" t="s">
        <v>163</v>
      </c>
      <c r="I4423" s="16"/>
      <c r="J4423" s="16"/>
      <c r="K4423" s="16"/>
      <c r="L4423" s="16"/>
      <c r="M4423" s="16"/>
      <c r="N4423" s="16"/>
      <c r="O4423" s="17" t="str">
        <f>IFERROR(K4423/I4423,"")</f>
        <v/>
      </c>
      <c r="P4423" s="17" t="str">
        <f>IFERROR(L4423/J4423,"")</f>
        <v/>
      </c>
      <c r="Q4423" s="16"/>
      <c r="R4423" s="16"/>
      <c r="S4423" s="16"/>
      <c r="T4423" s="16"/>
      <c r="U4423" s="16"/>
      <c r="V4423" s="16"/>
      <c r="W4423" s="16"/>
      <c r="X4423" s="16"/>
      <c r="Y4423" s="16"/>
      <c r="Z4423" s="16"/>
      <c r="AA4423" s="16" t="str">
        <f>IF(COUNT(Q4423:Z4423)=0,"",SUM(Q4423:Q4423))</f>
        <v/>
      </c>
      <c r="AB4423" s="16" t="str">
        <f>IF(COUNT(Q4423:Z4423)=0,"",SUM(R4423:S4423))</f>
        <v/>
      </c>
      <c r="AC4423" s="16" t="str">
        <f>IF(COUNT(Q4423:Z4423)=0,"",SUM(T4423:V4423))</f>
        <v/>
      </c>
      <c r="AD4423" s="16" t="str">
        <f>IF(COUNT(Q4423:Z4423)=0,"",SUM(W4423:Y4423))</f>
        <v/>
      </c>
      <c r="AE4423" s="16" t="str">
        <f>IF(COUNT(Q4423:Z4423)=0,"",SUM(Z4423:Z4423))</f>
        <v/>
      </c>
      <c r="AF4423" s="16" t="str">
        <f>IF(COUNT(Q4423:Z4423)=0,"",SUM(Q4423:Z4423))</f>
        <v/>
      </c>
      <c r="AG4423" s="17" t="str">
        <f>IFERROR((AA4423+AB4423)/AF4423,"")</f>
        <v/>
      </c>
      <c r="AH4423" s="16"/>
    </row>
    <row r="4424" spans="1:34" x14ac:dyDescent="0.2">
      <c r="A4424" s="4" t="s">
        <v>21</v>
      </c>
      <c r="B4424" s="4" t="s">
        <v>128</v>
      </c>
      <c r="C4424" s="4" t="s">
        <v>955</v>
      </c>
      <c r="D4424" s="4" t="s">
        <v>833</v>
      </c>
      <c r="E4424" s="4" t="s">
        <v>834</v>
      </c>
      <c r="F4424" s="4" t="s">
        <v>4391</v>
      </c>
      <c r="G4424" s="4" t="s">
        <v>157</v>
      </c>
      <c r="H4424" s="4" t="s">
        <v>163</v>
      </c>
      <c r="I4424" s="16"/>
      <c r="J4424" s="16"/>
      <c r="K4424" s="16"/>
      <c r="L4424" s="16"/>
      <c r="M4424" s="16"/>
      <c r="N4424" s="16"/>
      <c r="O4424" s="17" t="str">
        <f>IFERROR(K4424/I4424,"")</f>
        <v/>
      </c>
      <c r="P4424" s="17" t="str">
        <f>IFERROR(L4424/J4424,"")</f>
        <v/>
      </c>
      <c r="Q4424" s="16"/>
      <c r="R4424" s="16"/>
      <c r="S4424" s="16"/>
      <c r="T4424" s="16"/>
      <c r="U4424" s="16"/>
      <c r="V4424" s="16"/>
      <c r="W4424" s="16"/>
      <c r="X4424" s="16"/>
      <c r="Y4424" s="16"/>
      <c r="Z4424" s="16"/>
      <c r="AA4424" s="16" t="str">
        <f>IF(COUNT(Q4424:Z4424)=0,"",SUM(Q4424:Q4424))</f>
        <v/>
      </c>
      <c r="AB4424" s="16" t="str">
        <f>IF(COUNT(Q4424:Z4424)=0,"",SUM(R4424:S4424))</f>
        <v/>
      </c>
      <c r="AC4424" s="16" t="str">
        <f>IF(COUNT(Q4424:Z4424)=0,"",SUM(T4424:V4424))</f>
        <v/>
      </c>
      <c r="AD4424" s="16" t="str">
        <f>IF(COUNT(Q4424:Z4424)=0,"",SUM(W4424:Y4424))</f>
        <v/>
      </c>
      <c r="AE4424" s="16" t="str">
        <f>IF(COUNT(Q4424:Z4424)=0,"",SUM(Z4424:Z4424))</f>
        <v/>
      </c>
      <c r="AF4424" s="16" t="str">
        <f>IF(COUNT(Q4424:Z4424)=0,"",SUM(Q4424:Z4424))</f>
        <v/>
      </c>
      <c r="AG4424" s="17" t="str">
        <f>IFERROR((AA4424+AB4424)/AF4424,"")</f>
        <v/>
      </c>
      <c r="AH4424" s="16"/>
    </row>
    <row r="4425" spans="1:34" x14ac:dyDescent="0.2">
      <c r="A4425" s="4" t="s">
        <v>21</v>
      </c>
      <c r="B4425" s="4" t="s">
        <v>128</v>
      </c>
      <c r="C4425" s="4" t="s">
        <v>955</v>
      </c>
      <c r="D4425" s="4" t="s">
        <v>833</v>
      </c>
      <c r="E4425" s="4" t="s">
        <v>834</v>
      </c>
      <c r="F4425" s="4" t="s">
        <v>4392</v>
      </c>
      <c r="G4425" s="4" t="s">
        <v>157</v>
      </c>
      <c r="H4425" s="4" t="s">
        <v>164</v>
      </c>
      <c r="I4425" s="16"/>
      <c r="J4425" s="16"/>
      <c r="K4425" s="16"/>
      <c r="L4425" s="16"/>
      <c r="M4425" s="16"/>
      <c r="N4425" s="16"/>
      <c r="O4425" s="17" t="str">
        <f>IFERROR(K4425/I4425,"")</f>
        <v/>
      </c>
      <c r="P4425" s="17" t="str">
        <f>IFERROR(L4425/J4425,"")</f>
        <v/>
      </c>
      <c r="Q4425" s="16"/>
      <c r="R4425" s="16"/>
      <c r="S4425" s="16"/>
      <c r="T4425" s="16"/>
      <c r="U4425" s="16"/>
      <c r="V4425" s="16"/>
      <c r="W4425" s="16"/>
      <c r="X4425" s="16"/>
      <c r="Y4425" s="16"/>
      <c r="Z4425" s="16"/>
      <c r="AA4425" s="16" t="str">
        <f>IF(COUNT(Q4425:Z4425)=0,"",SUM(Q4425:Q4425))</f>
        <v/>
      </c>
      <c r="AB4425" s="16" t="str">
        <f>IF(COUNT(Q4425:Z4425)=0,"",SUM(R4425:S4425))</f>
        <v/>
      </c>
      <c r="AC4425" s="16" t="str">
        <f>IF(COUNT(Q4425:Z4425)=0,"",SUM(T4425:V4425))</f>
        <v/>
      </c>
      <c r="AD4425" s="16" t="str">
        <f>IF(COUNT(Q4425:Z4425)=0,"",SUM(W4425:Y4425))</f>
        <v/>
      </c>
      <c r="AE4425" s="16" t="str">
        <f>IF(COUNT(Q4425:Z4425)=0,"",SUM(Z4425:Z4425))</f>
        <v/>
      </c>
      <c r="AF4425" s="16" t="str">
        <f>IF(COUNT(Q4425:Z4425)=0,"",SUM(Q4425:Z4425))</f>
        <v/>
      </c>
      <c r="AG4425" s="17" t="str">
        <f>IFERROR((AA4425+AB4425)/AF4425,"")</f>
        <v/>
      </c>
      <c r="AH4425" s="16"/>
    </row>
    <row r="4426" spans="1:34" x14ac:dyDescent="0.2">
      <c r="A4426" s="4" t="s">
        <v>21</v>
      </c>
      <c r="B4426" s="4" t="s">
        <v>128</v>
      </c>
      <c r="C4426" s="4" t="s">
        <v>955</v>
      </c>
      <c r="D4426" s="4" t="s">
        <v>833</v>
      </c>
      <c r="E4426" s="4" t="s">
        <v>834</v>
      </c>
      <c r="F4426" s="4" t="s">
        <v>4393</v>
      </c>
      <c r="G4426" s="4" t="s">
        <v>157</v>
      </c>
      <c r="H4426" s="4" t="s">
        <v>164</v>
      </c>
      <c r="I4426" s="16"/>
      <c r="J4426" s="16"/>
      <c r="K4426" s="16"/>
      <c r="L4426" s="16"/>
      <c r="M4426" s="16"/>
      <c r="N4426" s="16"/>
      <c r="O4426" s="17" t="str">
        <f>IFERROR(K4426/I4426,"")</f>
        <v/>
      </c>
      <c r="P4426" s="17" t="str">
        <f>IFERROR(L4426/J4426,"")</f>
        <v/>
      </c>
      <c r="Q4426" s="16"/>
      <c r="R4426" s="16"/>
      <c r="S4426" s="16"/>
      <c r="T4426" s="16"/>
      <c r="U4426" s="16"/>
      <c r="V4426" s="16"/>
      <c r="W4426" s="16"/>
      <c r="X4426" s="16"/>
      <c r="Y4426" s="16"/>
      <c r="Z4426" s="16"/>
      <c r="AA4426" s="16" t="str">
        <f>IF(COUNT(Q4426:Z4426)=0,"",SUM(Q4426:Q4426))</f>
        <v/>
      </c>
      <c r="AB4426" s="16" t="str">
        <f>IF(COUNT(Q4426:Z4426)=0,"",SUM(R4426:S4426))</f>
        <v/>
      </c>
      <c r="AC4426" s="16" t="str">
        <f>IF(COUNT(Q4426:Z4426)=0,"",SUM(T4426:V4426))</f>
        <v/>
      </c>
      <c r="AD4426" s="16" t="str">
        <f>IF(COUNT(Q4426:Z4426)=0,"",SUM(W4426:Y4426))</f>
        <v/>
      </c>
      <c r="AE4426" s="16" t="str">
        <f>IF(COUNT(Q4426:Z4426)=0,"",SUM(Z4426:Z4426))</f>
        <v/>
      </c>
      <c r="AF4426" s="16" t="str">
        <f>IF(COUNT(Q4426:Z4426)=0,"",SUM(Q4426:Z4426))</f>
        <v/>
      </c>
      <c r="AG4426" s="17" t="str">
        <f>IFERROR((AA4426+AB4426)/AF4426,"")</f>
        <v/>
      </c>
      <c r="AH4426" s="16"/>
    </row>
    <row r="4427" spans="1:34" x14ac:dyDescent="0.2">
      <c r="A4427" s="4" t="s">
        <v>21</v>
      </c>
      <c r="B4427" s="4" t="s">
        <v>128</v>
      </c>
      <c r="C4427" s="4" t="s">
        <v>955</v>
      </c>
      <c r="D4427" s="4" t="s">
        <v>833</v>
      </c>
      <c r="E4427" s="4" t="s">
        <v>834</v>
      </c>
      <c r="F4427" s="4" t="s">
        <v>4394</v>
      </c>
      <c r="G4427" s="4" t="s">
        <v>157</v>
      </c>
      <c r="H4427" s="4" t="s">
        <v>164</v>
      </c>
      <c r="I4427" s="16"/>
      <c r="J4427" s="16"/>
      <c r="K4427" s="16"/>
      <c r="L4427" s="16"/>
      <c r="M4427" s="16"/>
      <c r="N4427" s="16"/>
      <c r="O4427" s="17" t="str">
        <f>IFERROR(K4427/I4427,"")</f>
        <v/>
      </c>
      <c r="P4427" s="17" t="str">
        <f>IFERROR(L4427/J4427,"")</f>
        <v/>
      </c>
      <c r="Q4427" s="16"/>
      <c r="R4427" s="16"/>
      <c r="S4427" s="16"/>
      <c r="T4427" s="16"/>
      <c r="U4427" s="16"/>
      <c r="V4427" s="16"/>
      <c r="W4427" s="16"/>
      <c r="X4427" s="16"/>
      <c r="Y4427" s="16"/>
      <c r="Z4427" s="16"/>
      <c r="AA4427" s="16" t="str">
        <f>IF(COUNT(Q4427:Z4427)=0,"",SUM(Q4427:Q4427))</f>
        <v/>
      </c>
      <c r="AB4427" s="16" t="str">
        <f>IF(COUNT(Q4427:Z4427)=0,"",SUM(R4427:S4427))</f>
        <v/>
      </c>
      <c r="AC4427" s="16" t="str">
        <f>IF(COUNT(Q4427:Z4427)=0,"",SUM(T4427:V4427))</f>
        <v/>
      </c>
      <c r="AD4427" s="16" t="str">
        <f>IF(COUNT(Q4427:Z4427)=0,"",SUM(W4427:Y4427))</f>
        <v/>
      </c>
      <c r="AE4427" s="16" t="str">
        <f>IF(COUNT(Q4427:Z4427)=0,"",SUM(Z4427:Z4427))</f>
        <v/>
      </c>
      <c r="AF4427" s="16" t="str">
        <f>IF(COUNT(Q4427:Z4427)=0,"",SUM(Q4427:Z4427))</f>
        <v/>
      </c>
      <c r="AG4427" s="17" t="str">
        <f>IFERROR((AA4427+AB4427)/AF4427,"")</f>
        <v/>
      </c>
      <c r="AH4427" s="16"/>
    </row>
    <row r="4428" spans="1:34" x14ac:dyDescent="0.2">
      <c r="A4428" s="4" t="s">
        <v>21</v>
      </c>
      <c r="B4428" s="4" t="s">
        <v>128</v>
      </c>
      <c r="C4428" s="4" t="s">
        <v>955</v>
      </c>
      <c r="D4428" s="4" t="s">
        <v>833</v>
      </c>
      <c r="E4428" s="4" t="s">
        <v>834</v>
      </c>
      <c r="F4428" s="4" t="s">
        <v>4395</v>
      </c>
      <c r="G4428" s="4" t="s">
        <v>157</v>
      </c>
      <c r="H4428" s="4" t="s">
        <v>164</v>
      </c>
      <c r="I4428" s="16"/>
      <c r="J4428" s="16"/>
      <c r="K4428" s="16"/>
      <c r="L4428" s="16"/>
      <c r="M4428" s="16"/>
      <c r="N4428" s="16"/>
      <c r="O4428" s="17" t="str">
        <f>IFERROR(K4428/I4428,"")</f>
        <v/>
      </c>
      <c r="P4428" s="17" t="str">
        <f>IFERROR(L4428/J4428,"")</f>
        <v/>
      </c>
      <c r="Q4428" s="16"/>
      <c r="R4428" s="16"/>
      <c r="S4428" s="16"/>
      <c r="T4428" s="16"/>
      <c r="U4428" s="16"/>
      <c r="V4428" s="16"/>
      <c r="W4428" s="16"/>
      <c r="X4428" s="16"/>
      <c r="Y4428" s="16"/>
      <c r="Z4428" s="16"/>
      <c r="AA4428" s="16" t="str">
        <f>IF(COUNT(Q4428:Z4428)=0,"",SUM(Q4428:Q4428))</f>
        <v/>
      </c>
      <c r="AB4428" s="16" t="str">
        <f>IF(COUNT(Q4428:Z4428)=0,"",SUM(R4428:S4428))</f>
        <v/>
      </c>
      <c r="AC4428" s="16" t="str">
        <f>IF(COUNT(Q4428:Z4428)=0,"",SUM(T4428:V4428))</f>
        <v/>
      </c>
      <c r="AD4428" s="16" t="str">
        <f>IF(COUNT(Q4428:Z4428)=0,"",SUM(W4428:Y4428))</f>
        <v/>
      </c>
      <c r="AE4428" s="16" t="str">
        <f>IF(COUNT(Q4428:Z4428)=0,"",SUM(Z4428:Z4428))</f>
        <v/>
      </c>
      <c r="AF4428" s="16" t="str">
        <f>IF(COUNT(Q4428:Z4428)=0,"",SUM(Q4428:Z4428))</f>
        <v/>
      </c>
      <c r="AG4428" s="17" t="str">
        <f>IFERROR((AA4428+AB4428)/AF4428,"")</f>
        <v/>
      </c>
      <c r="AH4428" s="16"/>
    </row>
    <row r="4429" spans="1:34" x14ac:dyDescent="0.2">
      <c r="A4429" s="4" t="s">
        <v>21</v>
      </c>
      <c r="B4429" s="4" t="s">
        <v>128</v>
      </c>
      <c r="C4429" s="4" t="s">
        <v>955</v>
      </c>
      <c r="D4429" s="4" t="s">
        <v>833</v>
      </c>
      <c r="E4429" s="4" t="s">
        <v>834</v>
      </c>
      <c r="F4429" s="4" t="s">
        <v>4396</v>
      </c>
      <c r="G4429" s="4" t="s">
        <v>157</v>
      </c>
      <c r="H4429" s="4" t="s">
        <v>164</v>
      </c>
      <c r="I4429" s="16"/>
      <c r="J4429" s="16"/>
      <c r="K4429" s="16"/>
      <c r="L4429" s="16"/>
      <c r="M4429" s="16"/>
      <c r="N4429" s="16"/>
      <c r="O4429" s="17" t="str">
        <f>IFERROR(K4429/I4429,"")</f>
        <v/>
      </c>
      <c r="P4429" s="17" t="str">
        <f>IFERROR(L4429/J4429,"")</f>
        <v/>
      </c>
      <c r="Q4429" s="16"/>
      <c r="R4429" s="16"/>
      <c r="S4429" s="16"/>
      <c r="T4429" s="16"/>
      <c r="U4429" s="16"/>
      <c r="V4429" s="16"/>
      <c r="W4429" s="16"/>
      <c r="X4429" s="16"/>
      <c r="Y4429" s="16"/>
      <c r="Z4429" s="16"/>
      <c r="AA4429" s="16" t="str">
        <f>IF(COUNT(Q4429:Z4429)=0,"",SUM(Q4429:Q4429))</f>
        <v/>
      </c>
      <c r="AB4429" s="16" t="str">
        <f>IF(COUNT(Q4429:Z4429)=0,"",SUM(R4429:S4429))</f>
        <v/>
      </c>
      <c r="AC4429" s="16" t="str">
        <f>IF(COUNT(Q4429:Z4429)=0,"",SUM(T4429:V4429))</f>
        <v/>
      </c>
      <c r="AD4429" s="16" t="str">
        <f>IF(COUNT(Q4429:Z4429)=0,"",SUM(W4429:Y4429))</f>
        <v/>
      </c>
      <c r="AE4429" s="16" t="str">
        <f>IF(COUNT(Q4429:Z4429)=0,"",SUM(Z4429:Z4429))</f>
        <v/>
      </c>
      <c r="AF4429" s="16" t="str">
        <f>IF(COUNT(Q4429:Z4429)=0,"",SUM(Q4429:Z4429))</f>
        <v/>
      </c>
      <c r="AG4429" s="17" t="str">
        <f>IFERROR((AA4429+AB4429)/AF4429,"")</f>
        <v/>
      </c>
      <c r="AH4429" s="16"/>
    </row>
    <row r="4430" spans="1:34" x14ac:dyDescent="0.2">
      <c r="A4430" s="4" t="s">
        <v>21</v>
      </c>
      <c r="B4430" s="4" t="s">
        <v>128</v>
      </c>
      <c r="C4430" s="4" t="s">
        <v>955</v>
      </c>
      <c r="D4430" s="4" t="s">
        <v>833</v>
      </c>
      <c r="E4430" s="4" t="s">
        <v>834</v>
      </c>
      <c r="F4430" s="4" t="s">
        <v>4397</v>
      </c>
      <c r="G4430" s="4" t="s">
        <v>157</v>
      </c>
      <c r="H4430" s="4" t="s">
        <v>164</v>
      </c>
      <c r="I4430" s="16"/>
      <c r="J4430" s="16"/>
      <c r="K4430" s="16"/>
      <c r="L4430" s="16"/>
      <c r="M4430" s="16"/>
      <c r="N4430" s="16"/>
      <c r="O4430" s="17" t="str">
        <f>IFERROR(K4430/I4430,"")</f>
        <v/>
      </c>
      <c r="P4430" s="17" t="str">
        <f>IFERROR(L4430/J4430,"")</f>
        <v/>
      </c>
      <c r="Q4430" s="16"/>
      <c r="R4430" s="16"/>
      <c r="S4430" s="16"/>
      <c r="T4430" s="16"/>
      <c r="U4430" s="16"/>
      <c r="V4430" s="16"/>
      <c r="W4430" s="16"/>
      <c r="X4430" s="16"/>
      <c r="Y4430" s="16"/>
      <c r="Z4430" s="16"/>
      <c r="AA4430" s="16" t="str">
        <f>IF(COUNT(Q4430:Z4430)=0,"",SUM(Q4430:Q4430))</f>
        <v/>
      </c>
      <c r="AB4430" s="16" t="str">
        <f>IF(COUNT(Q4430:Z4430)=0,"",SUM(R4430:S4430))</f>
        <v/>
      </c>
      <c r="AC4430" s="16" t="str">
        <f>IF(COUNT(Q4430:Z4430)=0,"",SUM(T4430:V4430))</f>
        <v/>
      </c>
      <c r="AD4430" s="16" t="str">
        <f>IF(COUNT(Q4430:Z4430)=0,"",SUM(W4430:Y4430))</f>
        <v/>
      </c>
      <c r="AE4430" s="16" t="str">
        <f>IF(COUNT(Q4430:Z4430)=0,"",SUM(Z4430:Z4430))</f>
        <v/>
      </c>
      <c r="AF4430" s="16" t="str">
        <f>IF(COUNT(Q4430:Z4430)=0,"",SUM(Q4430:Z4430))</f>
        <v/>
      </c>
      <c r="AG4430" s="17" t="str">
        <f>IFERROR((AA4430+AB4430)/AF4430,"")</f>
        <v/>
      </c>
      <c r="AH4430" s="16"/>
    </row>
    <row r="4431" spans="1:34" x14ac:dyDescent="0.2">
      <c r="A4431" s="4" t="s">
        <v>21</v>
      </c>
      <c r="B4431" s="4" t="s">
        <v>128</v>
      </c>
      <c r="C4431" s="4" t="s">
        <v>955</v>
      </c>
      <c r="D4431" s="4" t="s">
        <v>833</v>
      </c>
      <c r="E4431" s="4" t="s">
        <v>834</v>
      </c>
      <c r="F4431" s="4" t="s">
        <v>4398</v>
      </c>
      <c r="G4431" s="4" t="s">
        <v>157</v>
      </c>
      <c r="H4431" s="4" t="s">
        <v>164</v>
      </c>
      <c r="I4431" s="16"/>
      <c r="J4431" s="16"/>
      <c r="K4431" s="16"/>
      <c r="L4431" s="16"/>
      <c r="M4431" s="16"/>
      <c r="N4431" s="16"/>
      <c r="O4431" s="17" t="str">
        <f>IFERROR(K4431/I4431,"")</f>
        <v/>
      </c>
      <c r="P4431" s="17" t="str">
        <f>IFERROR(L4431/J4431,"")</f>
        <v/>
      </c>
      <c r="Q4431" s="16"/>
      <c r="R4431" s="16"/>
      <c r="S4431" s="16"/>
      <c r="T4431" s="16"/>
      <c r="U4431" s="16"/>
      <c r="V4431" s="16"/>
      <c r="W4431" s="16"/>
      <c r="X4431" s="16"/>
      <c r="Y4431" s="16"/>
      <c r="Z4431" s="16"/>
      <c r="AA4431" s="16" t="str">
        <f>IF(COUNT(Q4431:Z4431)=0,"",SUM(Q4431:Q4431))</f>
        <v/>
      </c>
      <c r="AB4431" s="16" t="str">
        <f>IF(COUNT(Q4431:Z4431)=0,"",SUM(R4431:S4431))</f>
        <v/>
      </c>
      <c r="AC4431" s="16" t="str">
        <f>IF(COUNT(Q4431:Z4431)=0,"",SUM(T4431:V4431))</f>
        <v/>
      </c>
      <c r="AD4431" s="16" t="str">
        <f>IF(COUNT(Q4431:Z4431)=0,"",SUM(W4431:Y4431))</f>
        <v/>
      </c>
      <c r="AE4431" s="16" t="str">
        <f>IF(COUNT(Q4431:Z4431)=0,"",SUM(Z4431:Z4431))</f>
        <v/>
      </c>
      <c r="AF4431" s="16" t="str">
        <f>IF(COUNT(Q4431:Z4431)=0,"",SUM(Q4431:Z4431))</f>
        <v/>
      </c>
      <c r="AG4431" s="17" t="str">
        <f>IFERROR((AA4431+AB4431)/AF4431,"")</f>
        <v/>
      </c>
      <c r="AH4431" s="16"/>
    </row>
    <row r="4432" spans="1:34" x14ac:dyDescent="0.2">
      <c r="A4432" s="4" t="s">
        <v>21</v>
      </c>
      <c r="B4432" s="4" t="s">
        <v>128</v>
      </c>
      <c r="C4432" s="4" t="s">
        <v>955</v>
      </c>
      <c r="D4432" s="4" t="s">
        <v>833</v>
      </c>
      <c r="E4432" s="4" t="s">
        <v>834</v>
      </c>
      <c r="F4432" s="4" t="s">
        <v>4399</v>
      </c>
      <c r="G4432" s="4" t="s">
        <v>157</v>
      </c>
      <c r="H4432" s="4" t="s">
        <v>164</v>
      </c>
      <c r="I4432" s="16"/>
      <c r="J4432" s="16"/>
      <c r="K4432" s="16"/>
      <c r="L4432" s="16"/>
      <c r="M4432" s="16"/>
      <c r="N4432" s="16"/>
      <c r="O4432" s="17" t="str">
        <f>IFERROR(K4432/I4432,"")</f>
        <v/>
      </c>
      <c r="P4432" s="17" t="str">
        <f>IFERROR(L4432/J4432,"")</f>
        <v/>
      </c>
      <c r="Q4432" s="16"/>
      <c r="R4432" s="16"/>
      <c r="S4432" s="16"/>
      <c r="T4432" s="16"/>
      <c r="U4432" s="16"/>
      <c r="V4432" s="16"/>
      <c r="W4432" s="16"/>
      <c r="X4432" s="16"/>
      <c r="Y4432" s="16"/>
      <c r="Z4432" s="16"/>
      <c r="AA4432" s="16" t="str">
        <f>IF(COUNT(Q4432:Z4432)=0,"",SUM(Q4432:Q4432))</f>
        <v/>
      </c>
      <c r="AB4432" s="16" t="str">
        <f>IF(COUNT(Q4432:Z4432)=0,"",SUM(R4432:S4432))</f>
        <v/>
      </c>
      <c r="AC4432" s="16" t="str">
        <f>IF(COUNT(Q4432:Z4432)=0,"",SUM(T4432:V4432))</f>
        <v/>
      </c>
      <c r="AD4432" s="16" t="str">
        <f>IF(COUNT(Q4432:Z4432)=0,"",SUM(W4432:Y4432))</f>
        <v/>
      </c>
      <c r="AE4432" s="16" t="str">
        <f>IF(COUNT(Q4432:Z4432)=0,"",SUM(Z4432:Z4432))</f>
        <v/>
      </c>
      <c r="AF4432" s="16" t="str">
        <f>IF(COUNT(Q4432:Z4432)=0,"",SUM(Q4432:Z4432))</f>
        <v/>
      </c>
      <c r="AG4432" s="17" t="str">
        <f>IFERROR((AA4432+AB4432)/AF4432,"")</f>
        <v/>
      </c>
      <c r="AH4432" s="16"/>
    </row>
    <row r="4433" spans="1:34" x14ac:dyDescent="0.2">
      <c r="A4433" s="4" t="s">
        <v>21</v>
      </c>
      <c r="B4433" s="4" t="s">
        <v>128</v>
      </c>
      <c r="C4433" s="4" t="s">
        <v>955</v>
      </c>
      <c r="D4433" s="4" t="s">
        <v>833</v>
      </c>
      <c r="E4433" s="4" t="s">
        <v>834</v>
      </c>
      <c r="F4433" s="4" t="s">
        <v>4400</v>
      </c>
      <c r="G4433" s="4" t="s">
        <v>157</v>
      </c>
      <c r="H4433" s="4" t="s">
        <v>164</v>
      </c>
      <c r="I4433" s="16"/>
      <c r="J4433" s="16"/>
      <c r="K4433" s="16"/>
      <c r="L4433" s="16"/>
      <c r="M4433" s="16"/>
      <c r="N4433" s="16"/>
      <c r="O4433" s="17" t="str">
        <f>IFERROR(K4433/I4433,"")</f>
        <v/>
      </c>
      <c r="P4433" s="17" t="str">
        <f>IFERROR(L4433/J4433,"")</f>
        <v/>
      </c>
      <c r="Q4433" s="16"/>
      <c r="R4433" s="16"/>
      <c r="S4433" s="16"/>
      <c r="T4433" s="16"/>
      <c r="U4433" s="16"/>
      <c r="V4433" s="16"/>
      <c r="W4433" s="16"/>
      <c r="X4433" s="16"/>
      <c r="Y4433" s="16"/>
      <c r="Z4433" s="16"/>
      <c r="AA4433" s="16" t="str">
        <f>IF(COUNT(Q4433:Z4433)=0,"",SUM(Q4433:Q4433))</f>
        <v/>
      </c>
      <c r="AB4433" s="16" t="str">
        <f>IF(COUNT(Q4433:Z4433)=0,"",SUM(R4433:S4433))</f>
        <v/>
      </c>
      <c r="AC4433" s="16" t="str">
        <f>IF(COUNT(Q4433:Z4433)=0,"",SUM(T4433:V4433))</f>
        <v/>
      </c>
      <c r="AD4433" s="16" t="str">
        <f>IF(COUNT(Q4433:Z4433)=0,"",SUM(W4433:Y4433))</f>
        <v/>
      </c>
      <c r="AE4433" s="16" t="str">
        <f>IF(COUNT(Q4433:Z4433)=0,"",SUM(Z4433:Z4433))</f>
        <v/>
      </c>
      <c r="AF4433" s="16" t="str">
        <f>IF(COUNT(Q4433:Z4433)=0,"",SUM(Q4433:Z4433))</f>
        <v/>
      </c>
      <c r="AG4433" s="17" t="str">
        <f>IFERROR((AA4433+AB4433)/AF4433,"")</f>
        <v/>
      </c>
      <c r="AH4433" s="16"/>
    </row>
    <row r="4434" spans="1:34" x14ac:dyDescent="0.2">
      <c r="A4434" s="4" t="s">
        <v>21</v>
      </c>
      <c r="B4434" s="4" t="s">
        <v>128</v>
      </c>
      <c r="C4434" s="4" t="s">
        <v>955</v>
      </c>
      <c r="D4434" s="4" t="s">
        <v>833</v>
      </c>
      <c r="E4434" s="4" t="s">
        <v>834</v>
      </c>
      <c r="F4434" s="4" t="s">
        <v>4401</v>
      </c>
      <c r="G4434" s="4" t="s">
        <v>157</v>
      </c>
      <c r="H4434" s="4" t="s">
        <v>164</v>
      </c>
      <c r="I4434" s="16"/>
      <c r="J4434" s="16"/>
      <c r="K4434" s="16"/>
      <c r="L4434" s="16"/>
      <c r="M4434" s="16"/>
      <c r="N4434" s="16"/>
      <c r="O4434" s="17" t="str">
        <f>IFERROR(K4434/I4434,"")</f>
        <v/>
      </c>
      <c r="P4434" s="17" t="str">
        <f>IFERROR(L4434/J4434,"")</f>
        <v/>
      </c>
      <c r="Q4434" s="16"/>
      <c r="R4434" s="16"/>
      <c r="S4434" s="16"/>
      <c r="T4434" s="16"/>
      <c r="U4434" s="16"/>
      <c r="V4434" s="16"/>
      <c r="W4434" s="16"/>
      <c r="X4434" s="16"/>
      <c r="Y4434" s="16"/>
      <c r="Z4434" s="16"/>
      <c r="AA4434" s="16" t="str">
        <f>IF(COUNT(Q4434:Z4434)=0,"",SUM(Q4434:Q4434))</f>
        <v/>
      </c>
      <c r="AB4434" s="16" t="str">
        <f>IF(COUNT(Q4434:Z4434)=0,"",SUM(R4434:S4434))</f>
        <v/>
      </c>
      <c r="AC4434" s="16" t="str">
        <f>IF(COUNT(Q4434:Z4434)=0,"",SUM(T4434:V4434))</f>
        <v/>
      </c>
      <c r="AD4434" s="16" t="str">
        <f>IF(COUNT(Q4434:Z4434)=0,"",SUM(W4434:Y4434))</f>
        <v/>
      </c>
      <c r="AE4434" s="16" t="str">
        <f>IF(COUNT(Q4434:Z4434)=0,"",SUM(Z4434:Z4434))</f>
        <v/>
      </c>
      <c r="AF4434" s="16" t="str">
        <f>IF(COUNT(Q4434:Z4434)=0,"",SUM(Q4434:Z4434))</f>
        <v/>
      </c>
      <c r="AG4434" s="17" t="str">
        <f>IFERROR((AA4434+AB4434)/AF4434,"")</f>
        <v/>
      </c>
      <c r="AH4434" s="16"/>
    </row>
    <row r="4435" spans="1:34" x14ac:dyDescent="0.2">
      <c r="A4435" s="4" t="s">
        <v>21</v>
      </c>
      <c r="B4435" s="4" t="s">
        <v>128</v>
      </c>
      <c r="C4435" s="4" t="s">
        <v>955</v>
      </c>
      <c r="D4435" s="4" t="s">
        <v>833</v>
      </c>
      <c r="E4435" s="4" t="s">
        <v>834</v>
      </c>
      <c r="F4435" s="4" t="s">
        <v>4402</v>
      </c>
      <c r="G4435" s="4" t="s">
        <v>157</v>
      </c>
      <c r="H4435" s="4" t="s">
        <v>165</v>
      </c>
      <c r="I4435" s="16"/>
      <c r="J4435" s="16"/>
      <c r="K4435" s="16"/>
      <c r="L4435" s="16"/>
      <c r="M4435" s="16"/>
      <c r="N4435" s="16"/>
      <c r="O4435" s="17" t="str">
        <f>IFERROR(K4435/I4435,"")</f>
        <v/>
      </c>
      <c r="P4435" s="17" t="str">
        <f>IFERROR(L4435/J4435,"")</f>
        <v/>
      </c>
      <c r="Q4435" s="16"/>
      <c r="R4435" s="16"/>
      <c r="S4435" s="16"/>
      <c r="T4435" s="16"/>
      <c r="U4435" s="16"/>
      <c r="V4435" s="16"/>
      <c r="W4435" s="16"/>
      <c r="X4435" s="16"/>
      <c r="Y4435" s="16"/>
      <c r="Z4435" s="16"/>
      <c r="AA4435" s="16" t="str">
        <f>IF(COUNT(Q4435:Z4435)=0,"",SUM(Q4435:Q4435))</f>
        <v/>
      </c>
      <c r="AB4435" s="16" t="str">
        <f>IF(COUNT(Q4435:Z4435)=0,"",SUM(R4435:S4435))</f>
        <v/>
      </c>
      <c r="AC4435" s="16" t="str">
        <f>IF(COUNT(Q4435:Z4435)=0,"",SUM(T4435:V4435))</f>
        <v/>
      </c>
      <c r="AD4435" s="16" t="str">
        <f>IF(COUNT(Q4435:Z4435)=0,"",SUM(W4435:Y4435))</f>
        <v/>
      </c>
      <c r="AE4435" s="16" t="str">
        <f>IF(COUNT(Q4435:Z4435)=0,"",SUM(Z4435:Z4435))</f>
        <v/>
      </c>
      <c r="AF4435" s="16" t="str">
        <f>IF(COUNT(Q4435:Z4435)=0,"",SUM(Q4435:Z4435))</f>
        <v/>
      </c>
      <c r="AG4435" s="17" t="str">
        <f>IFERROR((AA4435+AB4435)/AF4435,"")</f>
        <v/>
      </c>
      <c r="AH4435" s="16"/>
    </row>
    <row r="4436" spans="1:34" x14ac:dyDescent="0.2">
      <c r="A4436" s="4" t="s">
        <v>21</v>
      </c>
      <c r="B4436" s="4" t="s">
        <v>128</v>
      </c>
      <c r="C4436" s="4" t="s">
        <v>955</v>
      </c>
      <c r="D4436" s="4" t="s">
        <v>833</v>
      </c>
      <c r="E4436" s="4" t="s">
        <v>834</v>
      </c>
      <c r="F4436" s="4" t="s">
        <v>4403</v>
      </c>
      <c r="G4436" s="4" t="s">
        <v>157</v>
      </c>
      <c r="H4436" s="4" t="s">
        <v>165</v>
      </c>
      <c r="I4436" s="16"/>
      <c r="J4436" s="16"/>
      <c r="K4436" s="16"/>
      <c r="L4436" s="16"/>
      <c r="M4436" s="16"/>
      <c r="N4436" s="16"/>
      <c r="O4436" s="17" t="str">
        <f>IFERROR(K4436/I4436,"")</f>
        <v/>
      </c>
      <c r="P4436" s="17" t="str">
        <f>IFERROR(L4436/J4436,"")</f>
        <v/>
      </c>
      <c r="Q4436" s="16"/>
      <c r="R4436" s="16"/>
      <c r="S4436" s="16"/>
      <c r="T4436" s="16"/>
      <c r="U4436" s="16"/>
      <c r="V4436" s="16"/>
      <c r="W4436" s="16"/>
      <c r="X4436" s="16"/>
      <c r="Y4436" s="16"/>
      <c r="Z4436" s="16"/>
      <c r="AA4436" s="16" t="str">
        <f>IF(COUNT(Q4436:Z4436)=0,"",SUM(Q4436:Q4436))</f>
        <v/>
      </c>
      <c r="AB4436" s="16" t="str">
        <f>IF(COUNT(Q4436:Z4436)=0,"",SUM(R4436:S4436))</f>
        <v/>
      </c>
      <c r="AC4436" s="16" t="str">
        <f>IF(COUNT(Q4436:Z4436)=0,"",SUM(T4436:V4436))</f>
        <v/>
      </c>
      <c r="AD4436" s="16" t="str">
        <f>IF(COUNT(Q4436:Z4436)=0,"",SUM(W4436:Y4436))</f>
        <v/>
      </c>
      <c r="AE4436" s="16" t="str">
        <f>IF(COUNT(Q4436:Z4436)=0,"",SUM(Z4436:Z4436))</f>
        <v/>
      </c>
      <c r="AF4436" s="16" t="str">
        <f>IF(COUNT(Q4436:Z4436)=0,"",SUM(Q4436:Z4436))</f>
        <v/>
      </c>
      <c r="AG4436" s="17" t="str">
        <f>IFERROR((AA4436+AB4436)/AF4436,"")</f>
        <v/>
      </c>
      <c r="AH4436" s="16"/>
    </row>
    <row r="4437" spans="1:34" x14ac:dyDescent="0.2">
      <c r="A4437" s="4" t="s">
        <v>21</v>
      </c>
      <c r="B4437" s="4" t="s">
        <v>128</v>
      </c>
      <c r="C4437" s="4" t="s">
        <v>955</v>
      </c>
      <c r="D4437" s="4" t="s">
        <v>833</v>
      </c>
      <c r="E4437" s="4" t="s">
        <v>834</v>
      </c>
      <c r="F4437" s="4" t="s">
        <v>4404</v>
      </c>
      <c r="G4437" s="4" t="s">
        <v>157</v>
      </c>
      <c r="H4437" s="4" t="s">
        <v>165</v>
      </c>
      <c r="I4437" s="16"/>
      <c r="J4437" s="16"/>
      <c r="K4437" s="16"/>
      <c r="L4437" s="16"/>
      <c r="M4437" s="16"/>
      <c r="N4437" s="16"/>
      <c r="O4437" s="17" t="str">
        <f>IFERROR(K4437/I4437,"")</f>
        <v/>
      </c>
      <c r="P4437" s="17" t="str">
        <f>IFERROR(L4437/J4437,"")</f>
        <v/>
      </c>
      <c r="Q4437" s="16"/>
      <c r="R4437" s="16"/>
      <c r="S4437" s="16"/>
      <c r="T4437" s="16"/>
      <c r="U4437" s="16"/>
      <c r="V4437" s="16"/>
      <c r="W4437" s="16"/>
      <c r="X4437" s="16"/>
      <c r="Y4437" s="16"/>
      <c r="Z4437" s="16"/>
      <c r="AA4437" s="16" t="str">
        <f>IF(COUNT(Q4437:Z4437)=0,"",SUM(Q4437:Q4437))</f>
        <v/>
      </c>
      <c r="AB4437" s="16" t="str">
        <f>IF(COUNT(Q4437:Z4437)=0,"",SUM(R4437:S4437))</f>
        <v/>
      </c>
      <c r="AC4437" s="16" t="str">
        <f>IF(COUNT(Q4437:Z4437)=0,"",SUM(T4437:V4437))</f>
        <v/>
      </c>
      <c r="AD4437" s="16" t="str">
        <f>IF(COUNT(Q4437:Z4437)=0,"",SUM(W4437:Y4437))</f>
        <v/>
      </c>
      <c r="AE4437" s="16" t="str">
        <f>IF(COUNT(Q4437:Z4437)=0,"",SUM(Z4437:Z4437))</f>
        <v/>
      </c>
      <c r="AF4437" s="16" t="str">
        <f>IF(COUNT(Q4437:Z4437)=0,"",SUM(Q4437:Z4437))</f>
        <v/>
      </c>
      <c r="AG4437" s="17" t="str">
        <f>IFERROR((AA4437+AB4437)/AF4437,"")</f>
        <v/>
      </c>
      <c r="AH4437" s="16"/>
    </row>
    <row r="4438" spans="1:34" x14ac:dyDescent="0.2">
      <c r="A4438" s="4" t="s">
        <v>21</v>
      </c>
      <c r="B4438" s="4" t="s">
        <v>128</v>
      </c>
      <c r="C4438" s="4" t="s">
        <v>955</v>
      </c>
      <c r="D4438" s="4" t="s">
        <v>833</v>
      </c>
      <c r="E4438" s="4" t="s">
        <v>834</v>
      </c>
      <c r="F4438" s="4" t="s">
        <v>4405</v>
      </c>
      <c r="G4438" s="4" t="s">
        <v>157</v>
      </c>
      <c r="H4438" s="4" t="s">
        <v>163</v>
      </c>
      <c r="I4438" s="16"/>
      <c r="J4438" s="16"/>
      <c r="K4438" s="16"/>
      <c r="L4438" s="16"/>
      <c r="M4438" s="16"/>
      <c r="N4438" s="16"/>
      <c r="O4438" s="17" t="str">
        <f>IFERROR(K4438/I4438,"")</f>
        <v/>
      </c>
      <c r="P4438" s="17" t="str">
        <f>IFERROR(L4438/J4438,"")</f>
        <v/>
      </c>
      <c r="Q4438" s="16"/>
      <c r="R4438" s="16"/>
      <c r="S4438" s="16"/>
      <c r="T4438" s="16"/>
      <c r="U4438" s="16"/>
      <c r="V4438" s="16"/>
      <c r="W4438" s="16"/>
      <c r="X4438" s="16"/>
      <c r="Y4438" s="16"/>
      <c r="Z4438" s="16"/>
      <c r="AA4438" s="16" t="str">
        <f>IF(COUNT(Q4438:Z4438)=0,"",SUM(Q4438:Q4438))</f>
        <v/>
      </c>
      <c r="AB4438" s="16" t="str">
        <f>IF(COUNT(Q4438:Z4438)=0,"",SUM(R4438:S4438))</f>
        <v/>
      </c>
      <c r="AC4438" s="16" t="str">
        <f>IF(COUNT(Q4438:Z4438)=0,"",SUM(T4438:V4438))</f>
        <v/>
      </c>
      <c r="AD4438" s="16" t="str">
        <f>IF(COUNT(Q4438:Z4438)=0,"",SUM(W4438:Y4438))</f>
        <v/>
      </c>
      <c r="AE4438" s="16" t="str">
        <f>IF(COUNT(Q4438:Z4438)=0,"",SUM(Z4438:Z4438))</f>
        <v/>
      </c>
      <c r="AF4438" s="16" t="str">
        <f>IF(COUNT(Q4438:Z4438)=0,"",SUM(Q4438:Z4438))</f>
        <v/>
      </c>
      <c r="AG4438" s="17" t="str">
        <f>IFERROR((AA4438+AB4438)/AF4438,"")</f>
        <v/>
      </c>
      <c r="AH4438" s="16"/>
    </row>
    <row r="4439" spans="1:34" x14ac:dyDescent="0.2">
      <c r="A4439" s="4" t="s">
        <v>21</v>
      </c>
      <c r="B4439" s="4" t="s">
        <v>128</v>
      </c>
      <c r="C4439" s="4" t="s">
        <v>955</v>
      </c>
      <c r="D4439" s="4" t="s">
        <v>833</v>
      </c>
      <c r="E4439" s="4" t="s">
        <v>834</v>
      </c>
      <c r="F4439" s="4" t="s">
        <v>4406</v>
      </c>
      <c r="G4439" s="4" t="s">
        <v>157</v>
      </c>
      <c r="H4439" s="4" t="s">
        <v>163</v>
      </c>
      <c r="I4439" s="16"/>
      <c r="J4439" s="16"/>
      <c r="K4439" s="16"/>
      <c r="L4439" s="16"/>
      <c r="M4439" s="16"/>
      <c r="N4439" s="16"/>
      <c r="O4439" s="17" t="str">
        <f>IFERROR(K4439/I4439,"")</f>
        <v/>
      </c>
      <c r="P4439" s="17" t="str">
        <f>IFERROR(L4439/J4439,"")</f>
        <v/>
      </c>
      <c r="Q4439" s="16"/>
      <c r="R4439" s="16"/>
      <c r="S4439" s="16"/>
      <c r="T4439" s="16"/>
      <c r="U4439" s="16"/>
      <c r="V4439" s="16"/>
      <c r="W4439" s="16"/>
      <c r="X4439" s="16"/>
      <c r="Y4439" s="16"/>
      <c r="Z4439" s="16"/>
      <c r="AA4439" s="16" t="str">
        <f>IF(COUNT(Q4439:Z4439)=0,"",SUM(Q4439:Q4439))</f>
        <v/>
      </c>
      <c r="AB4439" s="16" t="str">
        <f>IF(COUNT(Q4439:Z4439)=0,"",SUM(R4439:S4439))</f>
        <v/>
      </c>
      <c r="AC4439" s="16" t="str">
        <f>IF(COUNT(Q4439:Z4439)=0,"",SUM(T4439:V4439))</f>
        <v/>
      </c>
      <c r="AD4439" s="16" t="str">
        <f>IF(COUNT(Q4439:Z4439)=0,"",SUM(W4439:Y4439))</f>
        <v/>
      </c>
      <c r="AE4439" s="16" t="str">
        <f>IF(COUNT(Q4439:Z4439)=0,"",SUM(Z4439:Z4439))</f>
        <v/>
      </c>
      <c r="AF4439" s="16" t="str">
        <f>IF(COUNT(Q4439:Z4439)=0,"",SUM(Q4439:Z4439))</f>
        <v/>
      </c>
      <c r="AG4439" s="17" t="str">
        <f>IFERROR((AA4439+AB4439)/AF4439,"")</f>
        <v/>
      </c>
      <c r="AH4439" s="16"/>
    </row>
    <row r="4440" spans="1:34" x14ac:dyDescent="0.2">
      <c r="A4440" s="4" t="s">
        <v>21</v>
      </c>
      <c r="B4440" s="4" t="s">
        <v>128</v>
      </c>
      <c r="C4440" s="4" t="s">
        <v>955</v>
      </c>
      <c r="D4440" s="4" t="s">
        <v>833</v>
      </c>
      <c r="E4440" s="4" t="s">
        <v>834</v>
      </c>
      <c r="F4440" s="4" t="s">
        <v>4407</v>
      </c>
      <c r="G4440" s="4" t="s">
        <v>157</v>
      </c>
      <c r="H4440" s="4" t="s">
        <v>163</v>
      </c>
      <c r="I4440" s="16"/>
      <c r="J4440" s="16"/>
      <c r="K4440" s="16"/>
      <c r="L4440" s="16"/>
      <c r="M4440" s="16"/>
      <c r="N4440" s="16"/>
      <c r="O4440" s="17" t="str">
        <f>IFERROR(K4440/I4440,"")</f>
        <v/>
      </c>
      <c r="P4440" s="17" t="str">
        <f>IFERROR(L4440/J4440,"")</f>
        <v/>
      </c>
      <c r="Q4440" s="16"/>
      <c r="R4440" s="16"/>
      <c r="S4440" s="16"/>
      <c r="T4440" s="16"/>
      <c r="U4440" s="16"/>
      <c r="V4440" s="16"/>
      <c r="W4440" s="16"/>
      <c r="X4440" s="16"/>
      <c r="Y4440" s="16"/>
      <c r="Z4440" s="16"/>
      <c r="AA4440" s="16" t="str">
        <f>IF(COUNT(Q4440:Z4440)=0,"",SUM(Q4440:Q4440))</f>
        <v/>
      </c>
      <c r="AB4440" s="16" t="str">
        <f>IF(COUNT(Q4440:Z4440)=0,"",SUM(R4440:S4440))</f>
        <v/>
      </c>
      <c r="AC4440" s="16" t="str">
        <f>IF(COUNT(Q4440:Z4440)=0,"",SUM(T4440:V4440))</f>
        <v/>
      </c>
      <c r="AD4440" s="16" t="str">
        <f>IF(COUNT(Q4440:Z4440)=0,"",SUM(W4440:Y4440))</f>
        <v/>
      </c>
      <c r="AE4440" s="16" t="str">
        <f>IF(COUNT(Q4440:Z4440)=0,"",SUM(Z4440:Z4440))</f>
        <v/>
      </c>
      <c r="AF4440" s="16" t="str">
        <f>IF(COUNT(Q4440:Z4440)=0,"",SUM(Q4440:Z4440))</f>
        <v/>
      </c>
      <c r="AG4440" s="17" t="str">
        <f>IFERROR((AA4440+AB4440)/AF4440,"")</f>
        <v/>
      </c>
      <c r="AH4440" s="16"/>
    </row>
    <row r="4441" spans="1:34" x14ac:dyDescent="0.2">
      <c r="A4441" s="4" t="s">
        <v>21</v>
      </c>
      <c r="B4441" s="4" t="s">
        <v>128</v>
      </c>
      <c r="C4441" s="4" t="s">
        <v>955</v>
      </c>
      <c r="D4441" s="4" t="s">
        <v>833</v>
      </c>
      <c r="E4441" s="4" t="s">
        <v>834</v>
      </c>
      <c r="F4441" s="4" t="s">
        <v>4408</v>
      </c>
      <c r="G4441" s="4" t="s">
        <v>157</v>
      </c>
      <c r="H4441" s="4" t="s">
        <v>163</v>
      </c>
      <c r="I4441" s="16"/>
      <c r="J4441" s="16"/>
      <c r="K4441" s="16"/>
      <c r="L4441" s="16"/>
      <c r="M4441" s="16"/>
      <c r="N4441" s="16"/>
      <c r="O4441" s="17" t="str">
        <f>IFERROR(K4441/I4441,"")</f>
        <v/>
      </c>
      <c r="P4441" s="17" t="str">
        <f>IFERROR(L4441/J4441,"")</f>
        <v/>
      </c>
      <c r="Q4441" s="16"/>
      <c r="R4441" s="16"/>
      <c r="S4441" s="16"/>
      <c r="T4441" s="16"/>
      <c r="U4441" s="16"/>
      <c r="V4441" s="16"/>
      <c r="W4441" s="16"/>
      <c r="X4441" s="16"/>
      <c r="Y4441" s="16"/>
      <c r="Z4441" s="16"/>
      <c r="AA4441" s="16" t="str">
        <f>IF(COUNT(Q4441:Z4441)=0,"",SUM(Q4441:Q4441))</f>
        <v/>
      </c>
      <c r="AB4441" s="16" t="str">
        <f>IF(COUNT(Q4441:Z4441)=0,"",SUM(R4441:S4441))</f>
        <v/>
      </c>
      <c r="AC4441" s="16" t="str">
        <f>IF(COUNT(Q4441:Z4441)=0,"",SUM(T4441:V4441))</f>
        <v/>
      </c>
      <c r="AD4441" s="16" t="str">
        <f>IF(COUNT(Q4441:Z4441)=0,"",SUM(W4441:Y4441))</f>
        <v/>
      </c>
      <c r="AE4441" s="16" t="str">
        <f>IF(COUNT(Q4441:Z4441)=0,"",SUM(Z4441:Z4441))</f>
        <v/>
      </c>
      <c r="AF4441" s="16" t="str">
        <f>IF(COUNT(Q4441:Z4441)=0,"",SUM(Q4441:Z4441))</f>
        <v/>
      </c>
      <c r="AG4441" s="17" t="str">
        <f>IFERROR((AA4441+AB4441)/AF4441,"")</f>
        <v/>
      </c>
      <c r="AH4441" s="16"/>
    </row>
    <row r="4442" spans="1:34" x14ac:dyDescent="0.2">
      <c r="A4442" s="4" t="s">
        <v>21</v>
      </c>
      <c r="B4442" s="4" t="s">
        <v>128</v>
      </c>
      <c r="C4442" s="4" t="s">
        <v>955</v>
      </c>
      <c r="D4442" s="4" t="s">
        <v>833</v>
      </c>
      <c r="E4442" s="4" t="s">
        <v>834</v>
      </c>
      <c r="F4442" s="4" t="s">
        <v>4409</v>
      </c>
      <c r="G4442" s="4" t="s">
        <v>157</v>
      </c>
      <c r="H4442" s="4" t="s">
        <v>163</v>
      </c>
      <c r="I4442" s="16"/>
      <c r="J4442" s="16"/>
      <c r="K4442" s="16"/>
      <c r="L4442" s="16"/>
      <c r="M4442" s="16"/>
      <c r="N4442" s="16"/>
      <c r="O4442" s="17" t="str">
        <f>IFERROR(K4442/I4442,"")</f>
        <v/>
      </c>
      <c r="P4442" s="17" t="str">
        <f>IFERROR(L4442/J4442,"")</f>
        <v/>
      </c>
      <c r="Q4442" s="16"/>
      <c r="R4442" s="16"/>
      <c r="S4442" s="16"/>
      <c r="T4442" s="16"/>
      <c r="U4442" s="16"/>
      <c r="V4442" s="16"/>
      <c r="W4442" s="16"/>
      <c r="X4442" s="16"/>
      <c r="Y4442" s="16"/>
      <c r="Z4442" s="16"/>
      <c r="AA4442" s="16" t="str">
        <f>IF(COUNT(Q4442:Z4442)=0,"",SUM(Q4442:Q4442))</f>
        <v/>
      </c>
      <c r="AB4442" s="16" t="str">
        <f>IF(COUNT(Q4442:Z4442)=0,"",SUM(R4442:S4442))</f>
        <v/>
      </c>
      <c r="AC4442" s="16" t="str">
        <f>IF(COUNT(Q4442:Z4442)=0,"",SUM(T4442:V4442))</f>
        <v/>
      </c>
      <c r="AD4442" s="16" t="str">
        <f>IF(COUNT(Q4442:Z4442)=0,"",SUM(W4442:Y4442))</f>
        <v/>
      </c>
      <c r="AE4442" s="16" t="str">
        <f>IF(COUNT(Q4442:Z4442)=0,"",SUM(Z4442:Z4442))</f>
        <v/>
      </c>
      <c r="AF4442" s="16" t="str">
        <f>IF(COUNT(Q4442:Z4442)=0,"",SUM(Q4442:Z4442))</f>
        <v/>
      </c>
      <c r="AG4442" s="17" t="str">
        <f>IFERROR((AA4442+AB4442)/AF4442,"")</f>
        <v/>
      </c>
      <c r="AH4442" s="16"/>
    </row>
    <row r="4443" spans="1:34" x14ac:dyDescent="0.2">
      <c r="A4443" s="4" t="s">
        <v>21</v>
      </c>
      <c r="B4443" s="4" t="s">
        <v>128</v>
      </c>
      <c r="C4443" s="4" t="s">
        <v>955</v>
      </c>
      <c r="D4443" s="4" t="s">
        <v>833</v>
      </c>
      <c r="E4443" s="4" t="s">
        <v>834</v>
      </c>
      <c r="F4443" s="4" t="s">
        <v>4410</v>
      </c>
      <c r="G4443" s="4" t="s">
        <v>157</v>
      </c>
      <c r="H4443" s="4" t="s">
        <v>163</v>
      </c>
      <c r="I4443" s="16"/>
      <c r="J4443" s="16"/>
      <c r="K4443" s="16"/>
      <c r="L4443" s="16"/>
      <c r="M4443" s="16"/>
      <c r="N4443" s="16"/>
      <c r="O4443" s="17" t="str">
        <f>IFERROR(K4443/I4443,"")</f>
        <v/>
      </c>
      <c r="P4443" s="17" t="str">
        <f>IFERROR(L4443/J4443,"")</f>
        <v/>
      </c>
      <c r="Q4443" s="16"/>
      <c r="R4443" s="16"/>
      <c r="S4443" s="16"/>
      <c r="T4443" s="16"/>
      <c r="U4443" s="16"/>
      <c r="V4443" s="16"/>
      <c r="W4443" s="16"/>
      <c r="X4443" s="16"/>
      <c r="Y4443" s="16"/>
      <c r="Z4443" s="16"/>
      <c r="AA4443" s="16" t="str">
        <f>IF(COUNT(Q4443:Z4443)=0,"",SUM(Q4443:Q4443))</f>
        <v/>
      </c>
      <c r="AB4443" s="16" t="str">
        <f>IF(COUNT(Q4443:Z4443)=0,"",SUM(R4443:S4443))</f>
        <v/>
      </c>
      <c r="AC4443" s="16" t="str">
        <f>IF(COUNT(Q4443:Z4443)=0,"",SUM(T4443:V4443))</f>
        <v/>
      </c>
      <c r="AD4443" s="16" t="str">
        <f>IF(COUNT(Q4443:Z4443)=0,"",SUM(W4443:Y4443))</f>
        <v/>
      </c>
      <c r="AE4443" s="16" t="str">
        <f>IF(COUNT(Q4443:Z4443)=0,"",SUM(Z4443:Z4443))</f>
        <v/>
      </c>
      <c r="AF4443" s="16" t="str">
        <f>IF(COUNT(Q4443:Z4443)=0,"",SUM(Q4443:Z4443))</f>
        <v/>
      </c>
      <c r="AG4443" s="17" t="str">
        <f>IFERROR((AA4443+AB4443)/AF4443,"")</f>
        <v/>
      </c>
      <c r="AH4443" s="16"/>
    </row>
    <row r="4444" spans="1:34" x14ac:dyDescent="0.2">
      <c r="A4444" s="4" t="s">
        <v>21</v>
      </c>
      <c r="B4444" s="4" t="s">
        <v>128</v>
      </c>
      <c r="C4444" s="4" t="s">
        <v>955</v>
      </c>
      <c r="D4444" s="4" t="s">
        <v>833</v>
      </c>
      <c r="E4444" s="4" t="s">
        <v>834</v>
      </c>
      <c r="F4444" s="4" t="s">
        <v>4411</v>
      </c>
      <c r="G4444" s="4" t="s">
        <v>157</v>
      </c>
      <c r="H4444" s="4" t="s">
        <v>163</v>
      </c>
      <c r="I4444" s="16"/>
      <c r="J4444" s="16"/>
      <c r="K4444" s="16"/>
      <c r="L4444" s="16"/>
      <c r="M4444" s="16"/>
      <c r="N4444" s="16"/>
      <c r="O4444" s="17" t="str">
        <f>IFERROR(K4444/I4444,"")</f>
        <v/>
      </c>
      <c r="P4444" s="17" t="str">
        <f>IFERROR(L4444/J4444,"")</f>
        <v/>
      </c>
      <c r="Q4444" s="16"/>
      <c r="R4444" s="16"/>
      <c r="S4444" s="16"/>
      <c r="T4444" s="16"/>
      <c r="U4444" s="16"/>
      <c r="V4444" s="16"/>
      <c r="W4444" s="16"/>
      <c r="X4444" s="16"/>
      <c r="Y4444" s="16"/>
      <c r="Z4444" s="16"/>
      <c r="AA4444" s="16" t="str">
        <f>IF(COUNT(Q4444:Z4444)=0,"",SUM(Q4444:Q4444))</f>
        <v/>
      </c>
      <c r="AB4444" s="16" t="str">
        <f>IF(COUNT(Q4444:Z4444)=0,"",SUM(R4444:S4444))</f>
        <v/>
      </c>
      <c r="AC4444" s="16" t="str">
        <f>IF(COUNT(Q4444:Z4444)=0,"",SUM(T4444:V4444))</f>
        <v/>
      </c>
      <c r="AD4444" s="16" t="str">
        <f>IF(COUNT(Q4444:Z4444)=0,"",SUM(W4444:Y4444))</f>
        <v/>
      </c>
      <c r="AE4444" s="16" t="str">
        <f>IF(COUNT(Q4444:Z4444)=0,"",SUM(Z4444:Z4444))</f>
        <v/>
      </c>
      <c r="AF4444" s="16" t="str">
        <f>IF(COUNT(Q4444:Z4444)=0,"",SUM(Q4444:Z4444))</f>
        <v/>
      </c>
      <c r="AG4444" s="17" t="str">
        <f>IFERROR((AA4444+AB4444)/AF4444,"")</f>
        <v/>
      </c>
      <c r="AH4444" s="16"/>
    </row>
    <row r="4445" spans="1:34" x14ac:dyDescent="0.2">
      <c r="A4445" s="4" t="s">
        <v>21</v>
      </c>
      <c r="B4445" s="4" t="s">
        <v>128</v>
      </c>
      <c r="C4445" s="4" t="s">
        <v>955</v>
      </c>
      <c r="D4445" s="4" t="s">
        <v>833</v>
      </c>
      <c r="E4445" s="4" t="s">
        <v>834</v>
      </c>
      <c r="F4445" s="4" t="s">
        <v>4412</v>
      </c>
      <c r="G4445" s="4" t="s">
        <v>157</v>
      </c>
      <c r="H4445" s="4" t="s">
        <v>163</v>
      </c>
      <c r="I4445" s="16"/>
      <c r="J4445" s="16"/>
      <c r="K4445" s="16"/>
      <c r="L4445" s="16"/>
      <c r="M4445" s="16"/>
      <c r="N4445" s="16"/>
      <c r="O4445" s="17" t="str">
        <f>IFERROR(K4445/I4445,"")</f>
        <v/>
      </c>
      <c r="P4445" s="17" t="str">
        <f>IFERROR(L4445/J4445,"")</f>
        <v/>
      </c>
      <c r="Q4445" s="16"/>
      <c r="R4445" s="16"/>
      <c r="S4445" s="16"/>
      <c r="T4445" s="16"/>
      <c r="U4445" s="16"/>
      <c r="V4445" s="16"/>
      <c r="W4445" s="16"/>
      <c r="X4445" s="16"/>
      <c r="Y4445" s="16"/>
      <c r="Z4445" s="16"/>
      <c r="AA4445" s="16" t="str">
        <f>IF(COUNT(Q4445:Z4445)=0,"",SUM(Q4445:Q4445))</f>
        <v/>
      </c>
      <c r="AB4445" s="16" t="str">
        <f>IF(COUNT(Q4445:Z4445)=0,"",SUM(R4445:S4445))</f>
        <v/>
      </c>
      <c r="AC4445" s="16" t="str">
        <f>IF(COUNT(Q4445:Z4445)=0,"",SUM(T4445:V4445))</f>
        <v/>
      </c>
      <c r="AD4445" s="16" t="str">
        <f>IF(COUNT(Q4445:Z4445)=0,"",SUM(W4445:Y4445))</f>
        <v/>
      </c>
      <c r="AE4445" s="16" t="str">
        <f>IF(COUNT(Q4445:Z4445)=0,"",SUM(Z4445:Z4445))</f>
        <v/>
      </c>
      <c r="AF4445" s="16" t="str">
        <f>IF(COUNT(Q4445:Z4445)=0,"",SUM(Q4445:Z4445))</f>
        <v/>
      </c>
      <c r="AG4445" s="17" t="str">
        <f>IFERROR((AA4445+AB4445)/AF4445,"")</f>
        <v/>
      </c>
      <c r="AH4445" s="16"/>
    </row>
    <row r="4446" spans="1:34" x14ac:dyDescent="0.2">
      <c r="A4446" s="4" t="s">
        <v>21</v>
      </c>
      <c r="B4446" s="4" t="s">
        <v>128</v>
      </c>
      <c r="C4446" s="4" t="s">
        <v>955</v>
      </c>
      <c r="D4446" s="4" t="s">
        <v>833</v>
      </c>
      <c r="E4446" s="4" t="s">
        <v>834</v>
      </c>
      <c r="F4446" s="4" t="s">
        <v>4413</v>
      </c>
      <c r="G4446" s="4" t="s">
        <v>157</v>
      </c>
      <c r="H4446" s="4" t="s">
        <v>163</v>
      </c>
      <c r="I4446" s="16"/>
      <c r="J4446" s="16"/>
      <c r="K4446" s="16"/>
      <c r="L4446" s="16"/>
      <c r="M4446" s="16"/>
      <c r="N4446" s="16"/>
      <c r="O4446" s="17" t="str">
        <f>IFERROR(K4446/I4446,"")</f>
        <v/>
      </c>
      <c r="P4446" s="17" t="str">
        <f>IFERROR(L4446/J4446,"")</f>
        <v/>
      </c>
      <c r="Q4446" s="16"/>
      <c r="R4446" s="16"/>
      <c r="S4446" s="16"/>
      <c r="T4446" s="16"/>
      <c r="U4446" s="16"/>
      <c r="V4446" s="16"/>
      <c r="W4446" s="16"/>
      <c r="X4446" s="16"/>
      <c r="Y4446" s="16"/>
      <c r="Z4446" s="16"/>
      <c r="AA4446" s="16" t="str">
        <f>IF(COUNT(Q4446:Z4446)=0,"",SUM(Q4446:Q4446))</f>
        <v/>
      </c>
      <c r="AB4446" s="16" t="str">
        <f>IF(COUNT(Q4446:Z4446)=0,"",SUM(R4446:S4446))</f>
        <v/>
      </c>
      <c r="AC4446" s="16" t="str">
        <f>IF(COUNT(Q4446:Z4446)=0,"",SUM(T4446:V4446))</f>
        <v/>
      </c>
      <c r="AD4446" s="16" t="str">
        <f>IF(COUNT(Q4446:Z4446)=0,"",SUM(W4446:Y4446))</f>
        <v/>
      </c>
      <c r="AE4446" s="16" t="str">
        <f>IF(COUNT(Q4446:Z4446)=0,"",SUM(Z4446:Z4446))</f>
        <v/>
      </c>
      <c r="AF4446" s="16" t="str">
        <f>IF(COUNT(Q4446:Z4446)=0,"",SUM(Q4446:Z4446))</f>
        <v/>
      </c>
      <c r="AG4446" s="17" t="str">
        <f>IFERROR((AA4446+AB4446)/AF4446,"")</f>
        <v/>
      </c>
      <c r="AH4446" s="16"/>
    </row>
    <row r="4447" spans="1:34" x14ac:dyDescent="0.2">
      <c r="A4447" s="4" t="s">
        <v>21</v>
      </c>
      <c r="B4447" s="4" t="s">
        <v>128</v>
      </c>
      <c r="C4447" s="4" t="s">
        <v>955</v>
      </c>
      <c r="D4447" s="4" t="s">
        <v>833</v>
      </c>
      <c r="E4447" s="4" t="s">
        <v>834</v>
      </c>
      <c r="F4447" s="4" t="s">
        <v>4414</v>
      </c>
      <c r="G4447" s="4" t="s">
        <v>157</v>
      </c>
      <c r="H4447" s="4" t="s">
        <v>163</v>
      </c>
      <c r="I4447" s="16"/>
      <c r="J4447" s="16"/>
      <c r="K4447" s="16"/>
      <c r="L4447" s="16"/>
      <c r="M4447" s="16"/>
      <c r="N4447" s="16"/>
      <c r="O4447" s="17" t="str">
        <f>IFERROR(K4447/I4447,"")</f>
        <v/>
      </c>
      <c r="P4447" s="17" t="str">
        <f>IFERROR(L4447/J4447,"")</f>
        <v/>
      </c>
      <c r="Q4447" s="16"/>
      <c r="R4447" s="16"/>
      <c r="S4447" s="16"/>
      <c r="T4447" s="16"/>
      <c r="U4447" s="16"/>
      <c r="V4447" s="16"/>
      <c r="W4447" s="16"/>
      <c r="X4447" s="16"/>
      <c r="Y4447" s="16"/>
      <c r="Z4447" s="16"/>
      <c r="AA4447" s="16" t="str">
        <f>IF(COUNT(Q4447:Z4447)=0,"",SUM(Q4447:Q4447))</f>
        <v/>
      </c>
      <c r="AB4447" s="16" t="str">
        <f>IF(COUNT(Q4447:Z4447)=0,"",SUM(R4447:S4447))</f>
        <v/>
      </c>
      <c r="AC4447" s="16" t="str">
        <f>IF(COUNT(Q4447:Z4447)=0,"",SUM(T4447:V4447))</f>
        <v/>
      </c>
      <c r="AD4447" s="16" t="str">
        <f>IF(COUNT(Q4447:Z4447)=0,"",SUM(W4447:Y4447))</f>
        <v/>
      </c>
      <c r="AE4447" s="16" t="str">
        <f>IF(COUNT(Q4447:Z4447)=0,"",SUM(Z4447:Z4447))</f>
        <v/>
      </c>
      <c r="AF4447" s="16" t="str">
        <f>IF(COUNT(Q4447:Z4447)=0,"",SUM(Q4447:Z4447))</f>
        <v/>
      </c>
      <c r="AG4447" s="17" t="str">
        <f>IFERROR((AA4447+AB4447)/AF4447,"")</f>
        <v/>
      </c>
      <c r="AH4447" s="16"/>
    </row>
    <row r="4448" spans="1:34" x14ac:dyDescent="0.2">
      <c r="A4448" s="4" t="s">
        <v>21</v>
      </c>
      <c r="B4448" s="4" t="s">
        <v>128</v>
      </c>
      <c r="C4448" s="4" t="s">
        <v>955</v>
      </c>
      <c r="D4448" s="4" t="s">
        <v>833</v>
      </c>
      <c r="E4448" s="4" t="s">
        <v>834</v>
      </c>
      <c r="F4448" s="4" t="s">
        <v>4415</v>
      </c>
      <c r="G4448" s="4" t="s">
        <v>157</v>
      </c>
      <c r="H4448" s="4" t="s">
        <v>163</v>
      </c>
      <c r="I4448" s="16"/>
      <c r="J4448" s="16"/>
      <c r="K4448" s="16"/>
      <c r="L4448" s="16"/>
      <c r="M4448" s="16"/>
      <c r="N4448" s="16"/>
      <c r="O4448" s="17" t="str">
        <f>IFERROR(K4448/I4448,"")</f>
        <v/>
      </c>
      <c r="P4448" s="17" t="str">
        <f>IFERROR(L4448/J4448,"")</f>
        <v/>
      </c>
      <c r="Q4448" s="16"/>
      <c r="R4448" s="16"/>
      <c r="S4448" s="16"/>
      <c r="T4448" s="16"/>
      <c r="U4448" s="16"/>
      <c r="V4448" s="16"/>
      <c r="W4448" s="16"/>
      <c r="X4448" s="16"/>
      <c r="Y4448" s="16"/>
      <c r="Z4448" s="16"/>
      <c r="AA4448" s="16" t="str">
        <f>IF(COUNT(Q4448:Z4448)=0,"",SUM(Q4448:Q4448))</f>
        <v/>
      </c>
      <c r="AB4448" s="16" t="str">
        <f>IF(COUNT(Q4448:Z4448)=0,"",SUM(R4448:S4448))</f>
        <v/>
      </c>
      <c r="AC4448" s="16" t="str">
        <f>IF(COUNT(Q4448:Z4448)=0,"",SUM(T4448:V4448))</f>
        <v/>
      </c>
      <c r="AD4448" s="16" t="str">
        <f>IF(COUNT(Q4448:Z4448)=0,"",SUM(W4448:Y4448))</f>
        <v/>
      </c>
      <c r="AE4448" s="16" t="str">
        <f>IF(COUNT(Q4448:Z4448)=0,"",SUM(Z4448:Z4448))</f>
        <v/>
      </c>
      <c r="AF4448" s="16" t="str">
        <f>IF(COUNT(Q4448:Z4448)=0,"",SUM(Q4448:Z4448))</f>
        <v/>
      </c>
      <c r="AG4448" s="17" t="str">
        <f>IFERROR((AA4448+AB4448)/AF4448,"")</f>
        <v/>
      </c>
      <c r="AH4448" s="16"/>
    </row>
    <row r="4449" spans="1:34" x14ac:dyDescent="0.2">
      <c r="A4449" s="4" t="s">
        <v>21</v>
      </c>
      <c r="B4449" s="4" t="s">
        <v>128</v>
      </c>
      <c r="C4449" s="4" t="s">
        <v>955</v>
      </c>
      <c r="D4449" s="4" t="s">
        <v>833</v>
      </c>
      <c r="E4449" s="4" t="s">
        <v>834</v>
      </c>
      <c r="F4449" s="4" t="s">
        <v>4416</v>
      </c>
      <c r="G4449" s="4" t="s">
        <v>157</v>
      </c>
      <c r="H4449" s="4" t="s">
        <v>163</v>
      </c>
      <c r="I4449" s="16"/>
      <c r="J4449" s="16"/>
      <c r="K4449" s="16"/>
      <c r="L4449" s="16"/>
      <c r="M4449" s="16"/>
      <c r="N4449" s="16"/>
      <c r="O4449" s="17" t="str">
        <f>IFERROR(K4449/I4449,"")</f>
        <v/>
      </c>
      <c r="P4449" s="17" t="str">
        <f>IFERROR(L4449/J4449,"")</f>
        <v/>
      </c>
      <c r="Q4449" s="16"/>
      <c r="R4449" s="16"/>
      <c r="S4449" s="16"/>
      <c r="T4449" s="16"/>
      <c r="U4449" s="16"/>
      <c r="V4449" s="16"/>
      <c r="W4449" s="16"/>
      <c r="X4449" s="16"/>
      <c r="Y4449" s="16"/>
      <c r="Z4449" s="16"/>
      <c r="AA4449" s="16" t="str">
        <f>IF(COUNT(Q4449:Z4449)=0,"",SUM(Q4449:Q4449))</f>
        <v/>
      </c>
      <c r="AB4449" s="16" t="str">
        <f>IF(COUNT(Q4449:Z4449)=0,"",SUM(R4449:S4449))</f>
        <v/>
      </c>
      <c r="AC4449" s="16" t="str">
        <f>IF(COUNT(Q4449:Z4449)=0,"",SUM(T4449:V4449))</f>
        <v/>
      </c>
      <c r="AD4449" s="16" t="str">
        <f>IF(COUNT(Q4449:Z4449)=0,"",SUM(W4449:Y4449))</f>
        <v/>
      </c>
      <c r="AE4449" s="16" t="str">
        <f>IF(COUNT(Q4449:Z4449)=0,"",SUM(Z4449:Z4449))</f>
        <v/>
      </c>
      <c r="AF4449" s="16" t="str">
        <f>IF(COUNT(Q4449:Z4449)=0,"",SUM(Q4449:Z4449))</f>
        <v/>
      </c>
      <c r="AG4449" s="17" t="str">
        <f>IFERROR((AA4449+AB4449)/AF4449,"")</f>
        <v/>
      </c>
      <c r="AH4449" s="16"/>
    </row>
    <row r="4450" spans="1:34" x14ac:dyDescent="0.2">
      <c r="A4450" s="4" t="s">
        <v>21</v>
      </c>
      <c r="B4450" s="4" t="s">
        <v>128</v>
      </c>
      <c r="C4450" s="4" t="s">
        <v>955</v>
      </c>
      <c r="D4450" s="4" t="s">
        <v>833</v>
      </c>
      <c r="E4450" s="4" t="s">
        <v>834</v>
      </c>
      <c r="F4450" s="4" t="s">
        <v>4417</v>
      </c>
      <c r="G4450" s="4" t="s">
        <v>157</v>
      </c>
      <c r="H4450" s="4" t="s">
        <v>163</v>
      </c>
      <c r="I4450" s="16"/>
      <c r="J4450" s="16"/>
      <c r="K4450" s="16"/>
      <c r="L4450" s="16"/>
      <c r="M4450" s="16"/>
      <c r="N4450" s="16"/>
      <c r="O4450" s="17" t="str">
        <f>IFERROR(K4450/I4450,"")</f>
        <v/>
      </c>
      <c r="P4450" s="17" t="str">
        <f>IFERROR(L4450/J4450,"")</f>
        <v/>
      </c>
      <c r="Q4450" s="16"/>
      <c r="R4450" s="16"/>
      <c r="S4450" s="16"/>
      <c r="T4450" s="16"/>
      <c r="U4450" s="16"/>
      <c r="V4450" s="16"/>
      <c r="W4450" s="16"/>
      <c r="X4450" s="16"/>
      <c r="Y4450" s="16"/>
      <c r="Z4450" s="16"/>
      <c r="AA4450" s="16" t="str">
        <f>IF(COUNT(Q4450:Z4450)=0,"",SUM(Q4450:Q4450))</f>
        <v/>
      </c>
      <c r="AB4450" s="16" t="str">
        <f>IF(COUNT(Q4450:Z4450)=0,"",SUM(R4450:S4450))</f>
        <v/>
      </c>
      <c r="AC4450" s="16" t="str">
        <f>IF(COUNT(Q4450:Z4450)=0,"",SUM(T4450:V4450))</f>
        <v/>
      </c>
      <c r="AD4450" s="16" t="str">
        <f>IF(COUNT(Q4450:Z4450)=0,"",SUM(W4450:Y4450))</f>
        <v/>
      </c>
      <c r="AE4450" s="16" t="str">
        <f>IF(COUNT(Q4450:Z4450)=0,"",SUM(Z4450:Z4450))</f>
        <v/>
      </c>
      <c r="AF4450" s="16" t="str">
        <f>IF(COUNT(Q4450:Z4450)=0,"",SUM(Q4450:Z4450))</f>
        <v/>
      </c>
      <c r="AG4450" s="17" t="str">
        <f>IFERROR((AA4450+AB4450)/AF4450,"")</f>
        <v/>
      </c>
      <c r="AH4450" s="16"/>
    </row>
    <row r="4451" spans="1:34" x14ac:dyDescent="0.2">
      <c r="A4451" s="4" t="s">
        <v>21</v>
      </c>
      <c r="B4451" s="4" t="s">
        <v>128</v>
      </c>
      <c r="C4451" s="4" t="s">
        <v>955</v>
      </c>
      <c r="D4451" s="4" t="s">
        <v>833</v>
      </c>
      <c r="E4451" s="4" t="s">
        <v>834</v>
      </c>
      <c r="F4451" s="4" t="s">
        <v>4418</v>
      </c>
      <c r="G4451" s="4" t="s">
        <v>157</v>
      </c>
      <c r="H4451" s="4" t="s">
        <v>163</v>
      </c>
      <c r="I4451" s="16"/>
      <c r="J4451" s="16"/>
      <c r="K4451" s="16"/>
      <c r="L4451" s="16"/>
      <c r="M4451" s="16"/>
      <c r="N4451" s="16"/>
      <c r="O4451" s="17" t="str">
        <f>IFERROR(K4451/I4451,"")</f>
        <v/>
      </c>
      <c r="P4451" s="17" t="str">
        <f>IFERROR(L4451/J4451,"")</f>
        <v/>
      </c>
      <c r="Q4451" s="16"/>
      <c r="R4451" s="16"/>
      <c r="S4451" s="16"/>
      <c r="T4451" s="16"/>
      <c r="U4451" s="16"/>
      <c r="V4451" s="16"/>
      <c r="W4451" s="16"/>
      <c r="X4451" s="16"/>
      <c r="Y4451" s="16"/>
      <c r="Z4451" s="16"/>
      <c r="AA4451" s="16" t="str">
        <f>IF(COUNT(Q4451:Z4451)=0,"",SUM(Q4451:Q4451))</f>
        <v/>
      </c>
      <c r="AB4451" s="16" t="str">
        <f>IF(COUNT(Q4451:Z4451)=0,"",SUM(R4451:S4451))</f>
        <v/>
      </c>
      <c r="AC4451" s="16" t="str">
        <f>IF(COUNT(Q4451:Z4451)=0,"",SUM(T4451:V4451))</f>
        <v/>
      </c>
      <c r="AD4451" s="16" t="str">
        <f>IF(COUNT(Q4451:Z4451)=0,"",SUM(W4451:Y4451))</f>
        <v/>
      </c>
      <c r="AE4451" s="16" t="str">
        <f>IF(COUNT(Q4451:Z4451)=0,"",SUM(Z4451:Z4451))</f>
        <v/>
      </c>
      <c r="AF4451" s="16" t="str">
        <f>IF(COUNT(Q4451:Z4451)=0,"",SUM(Q4451:Z4451))</f>
        <v/>
      </c>
      <c r="AG4451" s="17" t="str">
        <f>IFERROR((AA4451+AB4451)/AF4451,"")</f>
        <v/>
      </c>
      <c r="AH4451" s="16"/>
    </row>
    <row r="4452" spans="1:34" x14ac:dyDescent="0.2">
      <c r="A4452" s="4" t="s">
        <v>21</v>
      </c>
      <c r="B4452" s="4" t="s">
        <v>128</v>
      </c>
      <c r="C4452" s="4" t="s">
        <v>955</v>
      </c>
      <c r="D4452" s="4" t="s">
        <v>833</v>
      </c>
      <c r="E4452" s="4" t="s">
        <v>834</v>
      </c>
      <c r="F4452" s="4" t="s">
        <v>4419</v>
      </c>
      <c r="G4452" s="4" t="s">
        <v>157</v>
      </c>
      <c r="H4452" s="4" t="s">
        <v>164</v>
      </c>
      <c r="I4452" s="16"/>
      <c r="J4452" s="16"/>
      <c r="K4452" s="16"/>
      <c r="L4452" s="16"/>
      <c r="M4452" s="16"/>
      <c r="N4452" s="16"/>
      <c r="O4452" s="17" t="str">
        <f>IFERROR(K4452/I4452,"")</f>
        <v/>
      </c>
      <c r="P4452" s="17" t="str">
        <f>IFERROR(L4452/J4452,"")</f>
        <v/>
      </c>
      <c r="Q4452" s="16"/>
      <c r="R4452" s="16"/>
      <c r="S4452" s="16"/>
      <c r="T4452" s="16"/>
      <c r="U4452" s="16"/>
      <c r="V4452" s="16"/>
      <c r="W4452" s="16"/>
      <c r="X4452" s="16"/>
      <c r="Y4452" s="16"/>
      <c r="Z4452" s="16"/>
      <c r="AA4452" s="16" t="str">
        <f>IF(COUNT(Q4452:Z4452)=0,"",SUM(Q4452:Q4452))</f>
        <v/>
      </c>
      <c r="AB4452" s="16" t="str">
        <f>IF(COUNT(Q4452:Z4452)=0,"",SUM(R4452:S4452))</f>
        <v/>
      </c>
      <c r="AC4452" s="16" t="str">
        <f>IF(COUNT(Q4452:Z4452)=0,"",SUM(T4452:V4452))</f>
        <v/>
      </c>
      <c r="AD4452" s="16" t="str">
        <f>IF(COUNT(Q4452:Z4452)=0,"",SUM(W4452:Y4452))</f>
        <v/>
      </c>
      <c r="AE4452" s="16" t="str">
        <f>IF(COUNT(Q4452:Z4452)=0,"",SUM(Z4452:Z4452))</f>
        <v/>
      </c>
      <c r="AF4452" s="16" t="str">
        <f>IF(COUNT(Q4452:Z4452)=0,"",SUM(Q4452:Z4452))</f>
        <v/>
      </c>
      <c r="AG4452" s="17" t="str">
        <f>IFERROR((AA4452+AB4452)/AF4452,"")</f>
        <v/>
      </c>
      <c r="AH4452" s="16"/>
    </row>
    <row r="4453" spans="1:34" x14ac:dyDescent="0.2">
      <c r="A4453" s="4" t="s">
        <v>21</v>
      </c>
      <c r="B4453" s="4" t="s">
        <v>128</v>
      </c>
      <c r="C4453" s="4" t="s">
        <v>955</v>
      </c>
      <c r="D4453" s="4" t="s">
        <v>833</v>
      </c>
      <c r="E4453" s="4" t="s">
        <v>834</v>
      </c>
      <c r="F4453" s="4" t="s">
        <v>4420</v>
      </c>
      <c r="G4453" s="4" t="s">
        <v>157</v>
      </c>
      <c r="H4453" s="4" t="s">
        <v>164</v>
      </c>
      <c r="I4453" s="16"/>
      <c r="J4453" s="16"/>
      <c r="K4453" s="16"/>
      <c r="L4453" s="16"/>
      <c r="M4453" s="16"/>
      <c r="N4453" s="16"/>
      <c r="O4453" s="17" t="str">
        <f>IFERROR(K4453/I4453,"")</f>
        <v/>
      </c>
      <c r="P4453" s="17" t="str">
        <f>IFERROR(L4453/J4453,"")</f>
        <v/>
      </c>
      <c r="Q4453" s="16"/>
      <c r="R4453" s="16"/>
      <c r="S4453" s="16"/>
      <c r="T4453" s="16"/>
      <c r="U4453" s="16"/>
      <c r="V4453" s="16"/>
      <c r="W4453" s="16"/>
      <c r="X4453" s="16"/>
      <c r="Y4453" s="16"/>
      <c r="Z4453" s="16"/>
      <c r="AA4453" s="16" t="str">
        <f>IF(COUNT(Q4453:Z4453)=0,"",SUM(Q4453:Q4453))</f>
        <v/>
      </c>
      <c r="AB4453" s="16" t="str">
        <f>IF(COUNT(Q4453:Z4453)=0,"",SUM(R4453:S4453))</f>
        <v/>
      </c>
      <c r="AC4453" s="16" t="str">
        <f>IF(COUNT(Q4453:Z4453)=0,"",SUM(T4453:V4453))</f>
        <v/>
      </c>
      <c r="AD4453" s="16" t="str">
        <f>IF(COUNT(Q4453:Z4453)=0,"",SUM(W4453:Y4453))</f>
        <v/>
      </c>
      <c r="AE4453" s="16" t="str">
        <f>IF(COUNT(Q4453:Z4453)=0,"",SUM(Z4453:Z4453))</f>
        <v/>
      </c>
      <c r="AF4453" s="16" t="str">
        <f>IF(COUNT(Q4453:Z4453)=0,"",SUM(Q4453:Z4453))</f>
        <v/>
      </c>
      <c r="AG4453" s="17" t="str">
        <f>IFERROR((AA4453+AB4453)/AF4453,"")</f>
        <v/>
      </c>
      <c r="AH4453" s="16"/>
    </row>
    <row r="4454" spans="1:34" x14ac:dyDescent="0.2">
      <c r="A4454" s="4" t="s">
        <v>21</v>
      </c>
      <c r="B4454" s="4" t="s">
        <v>128</v>
      </c>
      <c r="C4454" s="4" t="s">
        <v>955</v>
      </c>
      <c r="D4454" s="4" t="s">
        <v>833</v>
      </c>
      <c r="E4454" s="4" t="s">
        <v>834</v>
      </c>
      <c r="F4454" s="4" t="s">
        <v>4421</v>
      </c>
      <c r="G4454" s="4" t="s">
        <v>157</v>
      </c>
      <c r="H4454" s="4" t="s">
        <v>164</v>
      </c>
      <c r="I4454" s="16"/>
      <c r="J4454" s="16"/>
      <c r="K4454" s="16"/>
      <c r="L4454" s="16"/>
      <c r="M4454" s="16"/>
      <c r="N4454" s="16"/>
      <c r="O4454" s="17" t="str">
        <f>IFERROR(K4454/I4454,"")</f>
        <v/>
      </c>
      <c r="P4454" s="17" t="str">
        <f>IFERROR(L4454/J4454,"")</f>
        <v/>
      </c>
      <c r="Q4454" s="16"/>
      <c r="R4454" s="16"/>
      <c r="S4454" s="16"/>
      <c r="T4454" s="16"/>
      <c r="U4454" s="16"/>
      <c r="V4454" s="16"/>
      <c r="W4454" s="16"/>
      <c r="X4454" s="16"/>
      <c r="Y4454" s="16"/>
      <c r="Z4454" s="16"/>
      <c r="AA4454" s="16" t="str">
        <f>IF(COUNT(Q4454:Z4454)=0,"",SUM(Q4454:Q4454))</f>
        <v/>
      </c>
      <c r="AB4454" s="16" t="str">
        <f>IF(COUNT(Q4454:Z4454)=0,"",SUM(R4454:S4454))</f>
        <v/>
      </c>
      <c r="AC4454" s="16" t="str">
        <f>IF(COUNT(Q4454:Z4454)=0,"",SUM(T4454:V4454))</f>
        <v/>
      </c>
      <c r="AD4454" s="16" t="str">
        <f>IF(COUNT(Q4454:Z4454)=0,"",SUM(W4454:Y4454))</f>
        <v/>
      </c>
      <c r="AE4454" s="16" t="str">
        <f>IF(COUNT(Q4454:Z4454)=0,"",SUM(Z4454:Z4454))</f>
        <v/>
      </c>
      <c r="AF4454" s="16" t="str">
        <f>IF(COUNT(Q4454:Z4454)=0,"",SUM(Q4454:Z4454))</f>
        <v/>
      </c>
      <c r="AG4454" s="17" t="str">
        <f>IFERROR((AA4454+AB4454)/AF4454,"")</f>
        <v/>
      </c>
      <c r="AH4454" s="16"/>
    </row>
    <row r="4455" spans="1:34" x14ac:dyDescent="0.2">
      <c r="A4455" s="4" t="s">
        <v>21</v>
      </c>
      <c r="B4455" s="4" t="s">
        <v>128</v>
      </c>
      <c r="C4455" s="4" t="s">
        <v>955</v>
      </c>
      <c r="D4455" s="4" t="s">
        <v>833</v>
      </c>
      <c r="E4455" s="4" t="s">
        <v>834</v>
      </c>
      <c r="F4455" s="4" t="s">
        <v>4422</v>
      </c>
      <c r="G4455" s="4" t="s">
        <v>157</v>
      </c>
      <c r="H4455" s="4" t="s">
        <v>164</v>
      </c>
      <c r="I4455" s="16"/>
      <c r="J4455" s="16"/>
      <c r="K4455" s="16"/>
      <c r="L4455" s="16"/>
      <c r="M4455" s="16"/>
      <c r="N4455" s="16"/>
      <c r="O4455" s="17" t="str">
        <f>IFERROR(K4455/I4455,"")</f>
        <v/>
      </c>
      <c r="P4455" s="17" t="str">
        <f>IFERROR(L4455/J4455,"")</f>
        <v/>
      </c>
      <c r="Q4455" s="16"/>
      <c r="R4455" s="16"/>
      <c r="S4455" s="16"/>
      <c r="T4455" s="16"/>
      <c r="U4455" s="16"/>
      <c r="V4455" s="16"/>
      <c r="W4455" s="16"/>
      <c r="X4455" s="16"/>
      <c r="Y4455" s="16"/>
      <c r="Z4455" s="16"/>
      <c r="AA4455" s="16" t="str">
        <f>IF(COUNT(Q4455:Z4455)=0,"",SUM(Q4455:Q4455))</f>
        <v/>
      </c>
      <c r="AB4455" s="16" t="str">
        <f>IF(COUNT(Q4455:Z4455)=0,"",SUM(R4455:S4455))</f>
        <v/>
      </c>
      <c r="AC4455" s="16" t="str">
        <f>IF(COUNT(Q4455:Z4455)=0,"",SUM(T4455:V4455))</f>
        <v/>
      </c>
      <c r="AD4455" s="16" t="str">
        <f>IF(COUNT(Q4455:Z4455)=0,"",SUM(W4455:Y4455))</f>
        <v/>
      </c>
      <c r="AE4455" s="16" t="str">
        <f>IF(COUNT(Q4455:Z4455)=0,"",SUM(Z4455:Z4455))</f>
        <v/>
      </c>
      <c r="AF4455" s="16" t="str">
        <f>IF(COUNT(Q4455:Z4455)=0,"",SUM(Q4455:Z4455))</f>
        <v/>
      </c>
      <c r="AG4455" s="17" t="str">
        <f>IFERROR((AA4455+AB4455)/AF4455,"")</f>
        <v/>
      </c>
      <c r="AH4455" s="16"/>
    </row>
    <row r="4456" spans="1:34" x14ac:dyDescent="0.2">
      <c r="A4456" s="4" t="s">
        <v>21</v>
      </c>
      <c r="B4456" s="4" t="s">
        <v>128</v>
      </c>
      <c r="C4456" s="4" t="s">
        <v>955</v>
      </c>
      <c r="D4456" s="4" t="s">
        <v>833</v>
      </c>
      <c r="E4456" s="4" t="s">
        <v>834</v>
      </c>
      <c r="F4456" s="4" t="s">
        <v>4423</v>
      </c>
      <c r="G4456" s="4" t="s">
        <v>157</v>
      </c>
      <c r="H4456" s="4" t="s">
        <v>164</v>
      </c>
      <c r="I4456" s="16"/>
      <c r="J4456" s="16"/>
      <c r="K4456" s="16"/>
      <c r="L4456" s="16"/>
      <c r="M4456" s="16"/>
      <c r="N4456" s="16"/>
      <c r="O4456" s="17" t="str">
        <f>IFERROR(K4456/I4456,"")</f>
        <v/>
      </c>
      <c r="P4456" s="17" t="str">
        <f>IFERROR(L4456/J4456,"")</f>
        <v/>
      </c>
      <c r="Q4456" s="16"/>
      <c r="R4456" s="16"/>
      <c r="S4456" s="16"/>
      <c r="T4456" s="16"/>
      <c r="U4456" s="16"/>
      <c r="V4456" s="16"/>
      <c r="W4456" s="16"/>
      <c r="X4456" s="16"/>
      <c r="Y4456" s="16"/>
      <c r="Z4456" s="16"/>
      <c r="AA4456" s="16" t="str">
        <f>IF(COUNT(Q4456:Z4456)=0,"",SUM(Q4456:Q4456))</f>
        <v/>
      </c>
      <c r="AB4456" s="16" t="str">
        <f>IF(COUNT(Q4456:Z4456)=0,"",SUM(R4456:S4456))</f>
        <v/>
      </c>
      <c r="AC4456" s="16" t="str">
        <f>IF(COUNT(Q4456:Z4456)=0,"",SUM(T4456:V4456))</f>
        <v/>
      </c>
      <c r="AD4456" s="16" t="str">
        <f>IF(COUNT(Q4456:Z4456)=0,"",SUM(W4456:Y4456))</f>
        <v/>
      </c>
      <c r="AE4456" s="16" t="str">
        <f>IF(COUNT(Q4456:Z4456)=0,"",SUM(Z4456:Z4456))</f>
        <v/>
      </c>
      <c r="AF4456" s="16" t="str">
        <f>IF(COUNT(Q4456:Z4456)=0,"",SUM(Q4456:Z4456))</f>
        <v/>
      </c>
      <c r="AG4456" s="17" t="str">
        <f>IFERROR((AA4456+AB4456)/AF4456,"")</f>
        <v/>
      </c>
      <c r="AH4456" s="16"/>
    </row>
    <row r="4457" spans="1:34" x14ac:dyDescent="0.2">
      <c r="A4457" s="4" t="s">
        <v>21</v>
      </c>
      <c r="B4457" s="4" t="s">
        <v>128</v>
      </c>
      <c r="C4457" s="4" t="s">
        <v>955</v>
      </c>
      <c r="D4457" s="4" t="s">
        <v>833</v>
      </c>
      <c r="E4457" s="4" t="s">
        <v>834</v>
      </c>
      <c r="F4457" s="4" t="s">
        <v>4424</v>
      </c>
      <c r="G4457" s="4" t="s">
        <v>157</v>
      </c>
      <c r="H4457" s="4" t="s">
        <v>164</v>
      </c>
      <c r="I4457" s="16"/>
      <c r="J4457" s="16"/>
      <c r="K4457" s="16"/>
      <c r="L4457" s="16"/>
      <c r="M4457" s="16"/>
      <c r="N4457" s="16"/>
      <c r="O4457" s="17" t="str">
        <f>IFERROR(K4457/I4457,"")</f>
        <v/>
      </c>
      <c r="P4457" s="17" t="str">
        <f>IFERROR(L4457/J4457,"")</f>
        <v/>
      </c>
      <c r="Q4457" s="16"/>
      <c r="R4457" s="16"/>
      <c r="S4457" s="16"/>
      <c r="T4457" s="16"/>
      <c r="U4457" s="16"/>
      <c r="V4457" s="16"/>
      <c r="W4457" s="16"/>
      <c r="X4457" s="16"/>
      <c r="Y4457" s="16"/>
      <c r="Z4457" s="16"/>
      <c r="AA4457" s="16" t="str">
        <f>IF(COUNT(Q4457:Z4457)=0,"",SUM(Q4457:Q4457))</f>
        <v/>
      </c>
      <c r="AB4457" s="16" t="str">
        <f>IF(COUNT(Q4457:Z4457)=0,"",SUM(R4457:S4457))</f>
        <v/>
      </c>
      <c r="AC4457" s="16" t="str">
        <f>IF(COUNT(Q4457:Z4457)=0,"",SUM(T4457:V4457))</f>
        <v/>
      </c>
      <c r="AD4457" s="16" t="str">
        <f>IF(COUNT(Q4457:Z4457)=0,"",SUM(W4457:Y4457))</f>
        <v/>
      </c>
      <c r="AE4457" s="16" t="str">
        <f>IF(COUNT(Q4457:Z4457)=0,"",SUM(Z4457:Z4457))</f>
        <v/>
      </c>
      <c r="AF4457" s="16" t="str">
        <f>IF(COUNT(Q4457:Z4457)=0,"",SUM(Q4457:Z4457))</f>
        <v/>
      </c>
      <c r="AG4457" s="17" t="str">
        <f>IFERROR((AA4457+AB4457)/AF4457,"")</f>
        <v/>
      </c>
      <c r="AH4457" s="16"/>
    </row>
    <row r="4458" spans="1:34" x14ac:dyDescent="0.2">
      <c r="A4458" s="4" t="s">
        <v>21</v>
      </c>
      <c r="B4458" s="4" t="s">
        <v>128</v>
      </c>
      <c r="C4458" s="4" t="s">
        <v>955</v>
      </c>
      <c r="D4458" s="4" t="s">
        <v>833</v>
      </c>
      <c r="E4458" s="4" t="s">
        <v>834</v>
      </c>
      <c r="F4458" s="4" t="s">
        <v>4425</v>
      </c>
      <c r="G4458" s="4" t="s">
        <v>157</v>
      </c>
      <c r="H4458" s="4" t="s">
        <v>164</v>
      </c>
      <c r="I4458" s="16"/>
      <c r="J4458" s="16"/>
      <c r="K4458" s="16"/>
      <c r="L4458" s="16"/>
      <c r="M4458" s="16"/>
      <c r="N4458" s="16"/>
      <c r="O4458" s="17" t="str">
        <f>IFERROR(K4458/I4458,"")</f>
        <v/>
      </c>
      <c r="P4458" s="17" t="str">
        <f>IFERROR(L4458/J4458,"")</f>
        <v/>
      </c>
      <c r="Q4458" s="16"/>
      <c r="R4458" s="16"/>
      <c r="S4458" s="16"/>
      <c r="T4458" s="16"/>
      <c r="U4458" s="16"/>
      <c r="V4458" s="16"/>
      <c r="W4458" s="16"/>
      <c r="X4458" s="16"/>
      <c r="Y4458" s="16"/>
      <c r="Z4458" s="16"/>
      <c r="AA4458" s="16" t="str">
        <f>IF(COUNT(Q4458:Z4458)=0,"",SUM(Q4458:Q4458))</f>
        <v/>
      </c>
      <c r="AB4458" s="16" t="str">
        <f>IF(COUNT(Q4458:Z4458)=0,"",SUM(R4458:S4458))</f>
        <v/>
      </c>
      <c r="AC4458" s="16" t="str">
        <f>IF(COUNT(Q4458:Z4458)=0,"",SUM(T4458:V4458))</f>
        <v/>
      </c>
      <c r="AD4458" s="16" t="str">
        <f>IF(COUNT(Q4458:Z4458)=0,"",SUM(W4458:Y4458))</f>
        <v/>
      </c>
      <c r="AE4458" s="16" t="str">
        <f>IF(COUNT(Q4458:Z4458)=0,"",SUM(Z4458:Z4458))</f>
        <v/>
      </c>
      <c r="AF4458" s="16" t="str">
        <f>IF(COUNT(Q4458:Z4458)=0,"",SUM(Q4458:Z4458))</f>
        <v/>
      </c>
      <c r="AG4458" s="17" t="str">
        <f>IFERROR((AA4458+AB4458)/AF4458,"")</f>
        <v/>
      </c>
      <c r="AH4458" s="16"/>
    </row>
    <row r="4459" spans="1:34" x14ac:dyDescent="0.2">
      <c r="A4459" s="4" t="s">
        <v>21</v>
      </c>
      <c r="B4459" s="4" t="s">
        <v>128</v>
      </c>
      <c r="C4459" s="4" t="s">
        <v>955</v>
      </c>
      <c r="D4459" s="4" t="s">
        <v>833</v>
      </c>
      <c r="E4459" s="4" t="s">
        <v>834</v>
      </c>
      <c r="F4459" s="4" t="s">
        <v>4426</v>
      </c>
      <c r="G4459" s="4" t="s">
        <v>157</v>
      </c>
      <c r="H4459" s="4" t="s">
        <v>164</v>
      </c>
      <c r="I4459" s="16"/>
      <c r="J4459" s="16"/>
      <c r="K4459" s="16"/>
      <c r="L4459" s="16"/>
      <c r="M4459" s="16"/>
      <c r="N4459" s="16"/>
      <c r="O4459" s="17" t="str">
        <f>IFERROR(K4459/I4459,"")</f>
        <v/>
      </c>
      <c r="P4459" s="17" t="str">
        <f>IFERROR(L4459/J4459,"")</f>
        <v/>
      </c>
      <c r="Q4459" s="16"/>
      <c r="R4459" s="16"/>
      <c r="S4459" s="16"/>
      <c r="T4459" s="16"/>
      <c r="U4459" s="16"/>
      <c r="V4459" s="16"/>
      <c r="W4459" s="16"/>
      <c r="X4459" s="16"/>
      <c r="Y4459" s="16"/>
      <c r="Z4459" s="16"/>
      <c r="AA4459" s="16" t="str">
        <f>IF(COUNT(Q4459:Z4459)=0,"",SUM(Q4459:Q4459))</f>
        <v/>
      </c>
      <c r="AB4459" s="16" t="str">
        <f>IF(COUNT(Q4459:Z4459)=0,"",SUM(R4459:S4459))</f>
        <v/>
      </c>
      <c r="AC4459" s="16" t="str">
        <f>IF(COUNT(Q4459:Z4459)=0,"",SUM(T4459:V4459))</f>
        <v/>
      </c>
      <c r="AD4459" s="16" t="str">
        <f>IF(COUNT(Q4459:Z4459)=0,"",SUM(W4459:Y4459))</f>
        <v/>
      </c>
      <c r="AE4459" s="16" t="str">
        <f>IF(COUNT(Q4459:Z4459)=0,"",SUM(Z4459:Z4459))</f>
        <v/>
      </c>
      <c r="AF4459" s="16" t="str">
        <f>IF(COUNT(Q4459:Z4459)=0,"",SUM(Q4459:Z4459))</f>
        <v/>
      </c>
      <c r="AG4459" s="17" t="str">
        <f>IFERROR((AA4459+AB4459)/AF4459,"")</f>
        <v/>
      </c>
      <c r="AH4459" s="16"/>
    </row>
    <row r="4460" spans="1:34" x14ac:dyDescent="0.2">
      <c r="A4460" s="4" t="s">
        <v>21</v>
      </c>
      <c r="B4460" s="4" t="s">
        <v>128</v>
      </c>
      <c r="C4460" s="4" t="s">
        <v>955</v>
      </c>
      <c r="D4460" s="4" t="s">
        <v>833</v>
      </c>
      <c r="E4460" s="4" t="s">
        <v>834</v>
      </c>
      <c r="F4460" s="4" t="s">
        <v>4427</v>
      </c>
      <c r="G4460" s="4" t="s">
        <v>157</v>
      </c>
      <c r="H4460" s="4" t="s">
        <v>164</v>
      </c>
      <c r="I4460" s="16"/>
      <c r="J4460" s="16"/>
      <c r="K4460" s="16"/>
      <c r="L4460" s="16"/>
      <c r="M4460" s="16"/>
      <c r="N4460" s="16"/>
      <c r="O4460" s="17" t="str">
        <f>IFERROR(K4460/I4460,"")</f>
        <v/>
      </c>
      <c r="P4460" s="17" t="str">
        <f>IFERROR(L4460/J4460,"")</f>
        <v/>
      </c>
      <c r="Q4460" s="16"/>
      <c r="R4460" s="16"/>
      <c r="S4460" s="16"/>
      <c r="T4460" s="16"/>
      <c r="U4460" s="16"/>
      <c r="V4460" s="16"/>
      <c r="W4460" s="16"/>
      <c r="X4460" s="16"/>
      <c r="Y4460" s="16"/>
      <c r="Z4460" s="16"/>
      <c r="AA4460" s="16" t="str">
        <f>IF(COUNT(Q4460:Z4460)=0,"",SUM(Q4460:Q4460))</f>
        <v/>
      </c>
      <c r="AB4460" s="16" t="str">
        <f>IF(COUNT(Q4460:Z4460)=0,"",SUM(R4460:S4460))</f>
        <v/>
      </c>
      <c r="AC4460" s="16" t="str">
        <f>IF(COUNT(Q4460:Z4460)=0,"",SUM(T4460:V4460))</f>
        <v/>
      </c>
      <c r="AD4460" s="16" t="str">
        <f>IF(COUNT(Q4460:Z4460)=0,"",SUM(W4460:Y4460))</f>
        <v/>
      </c>
      <c r="AE4460" s="16" t="str">
        <f>IF(COUNT(Q4460:Z4460)=0,"",SUM(Z4460:Z4460))</f>
        <v/>
      </c>
      <c r="AF4460" s="16" t="str">
        <f>IF(COUNT(Q4460:Z4460)=0,"",SUM(Q4460:Z4460))</f>
        <v/>
      </c>
      <c r="AG4460" s="17" t="str">
        <f>IFERROR((AA4460+AB4460)/AF4460,"")</f>
        <v/>
      </c>
      <c r="AH4460" s="16"/>
    </row>
    <row r="4461" spans="1:34" x14ac:dyDescent="0.2">
      <c r="A4461" s="4" t="s">
        <v>21</v>
      </c>
      <c r="B4461" s="4" t="s">
        <v>128</v>
      </c>
      <c r="C4461" s="4" t="s">
        <v>955</v>
      </c>
      <c r="D4461" s="4" t="s">
        <v>833</v>
      </c>
      <c r="E4461" s="4" t="s">
        <v>834</v>
      </c>
      <c r="F4461" s="4" t="s">
        <v>4428</v>
      </c>
      <c r="G4461" s="4" t="s">
        <v>157</v>
      </c>
      <c r="H4461" s="4" t="s">
        <v>164</v>
      </c>
      <c r="I4461" s="16"/>
      <c r="J4461" s="16"/>
      <c r="K4461" s="16"/>
      <c r="L4461" s="16"/>
      <c r="M4461" s="16"/>
      <c r="N4461" s="16"/>
      <c r="O4461" s="17" t="str">
        <f>IFERROR(K4461/I4461,"")</f>
        <v/>
      </c>
      <c r="P4461" s="17" t="str">
        <f>IFERROR(L4461/J4461,"")</f>
        <v/>
      </c>
      <c r="Q4461" s="16"/>
      <c r="R4461" s="16"/>
      <c r="S4461" s="16"/>
      <c r="T4461" s="16"/>
      <c r="U4461" s="16"/>
      <c r="V4461" s="16"/>
      <c r="W4461" s="16"/>
      <c r="X4461" s="16"/>
      <c r="Y4461" s="16"/>
      <c r="Z4461" s="16"/>
      <c r="AA4461" s="16" t="str">
        <f>IF(COUNT(Q4461:Z4461)=0,"",SUM(Q4461:Q4461))</f>
        <v/>
      </c>
      <c r="AB4461" s="16" t="str">
        <f>IF(COUNT(Q4461:Z4461)=0,"",SUM(R4461:S4461))</f>
        <v/>
      </c>
      <c r="AC4461" s="16" t="str">
        <f>IF(COUNT(Q4461:Z4461)=0,"",SUM(T4461:V4461))</f>
        <v/>
      </c>
      <c r="AD4461" s="16" t="str">
        <f>IF(COUNT(Q4461:Z4461)=0,"",SUM(W4461:Y4461))</f>
        <v/>
      </c>
      <c r="AE4461" s="16" t="str">
        <f>IF(COUNT(Q4461:Z4461)=0,"",SUM(Z4461:Z4461))</f>
        <v/>
      </c>
      <c r="AF4461" s="16" t="str">
        <f>IF(COUNT(Q4461:Z4461)=0,"",SUM(Q4461:Z4461))</f>
        <v/>
      </c>
      <c r="AG4461" s="17" t="str">
        <f>IFERROR((AA4461+AB4461)/AF4461,"")</f>
        <v/>
      </c>
      <c r="AH4461" s="16"/>
    </row>
    <row r="4462" spans="1:34" x14ac:dyDescent="0.2">
      <c r="A4462" s="4" t="s">
        <v>21</v>
      </c>
      <c r="B4462" s="4" t="s">
        <v>128</v>
      </c>
      <c r="C4462" s="4" t="s">
        <v>955</v>
      </c>
      <c r="D4462" s="4" t="s">
        <v>833</v>
      </c>
      <c r="E4462" s="4" t="s">
        <v>834</v>
      </c>
      <c r="F4462" s="4" t="s">
        <v>4429</v>
      </c>
      <c r="G4462" s="4" t="s">
        <v>157</v>
      </c>
      <c r="H4462" s="4" t="s">
        <v>164</v>
      </c>
      <c r="I4462" s="16"/>
      <c r="J4462" s="16"/>
      <c r="K4462" s="16"/>
      <c r="L4462" s="16"/>
      <c r="M4462" s="16"/>
      <c r="N4462" s="16"/>
      <c r="O4462" s="17" t="str">
        <f>IFERROR(K4462/I4462,"")</f>
        <v/>
      </c>
      <c r="P4462" s="17" t="str">
        <f>IFERROR(L4462/J4462,"")</f>
        <v/>
      </c>
      <c r="Q4462" s="16"/>
      <c r="R4462" s="16"/>
      <c r="S4462" s="16"/>
      <c r="T4462" s="16"/>
      <c r="U4462" s="16"/>
      <c r="V4462" s="16"/>
      <c r="W4462" s="16"/>
      <c r="X4462" s="16"/>
      <c r="Y4462" s="16"/>
      <c r="Z4462" s="16"/>
      <c r="AA4462" s="16" t="str">
        <f>IF(COUNT(Q4462:Z4462)=0,"",SUM(Q4462:Q4462))</f>
        <v/>
      </c>
      <c r="AB4462" s="16" t="str">
        <f>IF(COUNT(Q4462:Z4462)=0,"",SUM(R4462:S4462))</f>
        <v/>
      </c>
      <c r="AC4462" s="16" t="str">
        <f>IF(COUNT(Q4462:Z4462)=0,"",SUM(T4462:V4462))</f>
        <v/>
      </c>
      <c r="AD4462" s="16" t="str">
        <f>IF(COUNT(Q4462:Z4462)=0,"",SUM(W4462:Y4462))</f>
        <v/>
      </c>
      <c r="AE4462" s="16" t="str">
        <f>IF(COUNT(Q4462:Z4462)=0,"",SUM(Z4462:Z4462))</f>
        <v/>
      </c>
      <c r="AF4462" s="16" t="str">
        <f>IF(COUNT(Q4462:Z4462)=0,"",SUM(Q4462:Z4462))</f>
        <v/>
      </c>
      <c r="AG4462" s="17" t="str">
        <f>IFERROR((AA4462+AB4462)/AF4462,"")</f>
        <v/>
      </c>
      <c r="AH4462" s="16"/>
    </row>
    <row r="4463" spans="1:34" x14ac:dyDescent="0.2">
      <c r="A4463" s="4" t="s">
        <v>21</v>
      </c>
      <c r="B4463" s="4" t="s">
        <v>128</v>
      </c>
      <c r="C4463" s="4" t="s">
        <v>955</v>
      </c>
      <c r="D4463" s="4" t="s">
        <v>833</v>
      </c>
      <c r="E4463" s="4" t="s">
        <v>834</v>
      </c>
      <c r="F4463" s="4" t="s">
        <v>4430</v>
      </c>
      <c r="G4463" s="4" t="s">
        <v>157</v>
      </c>
      <c r="H4463" s="4" t="s">
        <v>164</v>
      </c>
      <c r="I4463" s="16"/>
      <c r="J4463" s="16"/>
      <c r="K4463" s="16"/>
      <c r="L4463" s="16"/>
      <c r="M4463" s="16"/>
      <c r="N4463" s="16"/>
      <c r="O4463" s="17" t="str">
        <f>IFERROR(K4463/I4463,"")</f>
        <v/>
      </c>
      <c r="P4463" s="17" t="str">
        <f>IFERROR(L4463/J4463,"")</f>
        <v/>
      </c>
      <c r="Q4463" s="16"/>
      <c r="R4463" s="16"/>
      <c r="S4463" s="16"/>
      <c r="T4463" s="16"/>
      <c r="U4463" s="16"/>
      <c r="V4463" s="16"/>
      <c r="W4463" s="16"/>
      <c r="X4463" s="16"/>
      <c r="Y4463" s="16"/>
      <c r="Z4463" s="16"/>
      <c r="AA4463" s="16" t="str">
        <f>IF(COUNT(Q4463:Z4463)=0,"",SUM(Q4463:Q4463))</f>
        <v/>
      </c>
      <c r="AB4463" s="16" t="str">
        <f>IF(COUNT(Q4463:Z4463)=0,"",SUM(R4463:S4463))</f>
        <v/>
      </c>
      <c r="AC4463" s="16" t="str">
        <f>IF(COUNT(Q4463:Z4463)=0,"",SUM(T4463:V4463))</f>
        <v/>
      </c>
      <c r="AD4463" s="16" t="str">
        <f>IF(COUNT(Q4463:Z4463)=0,"",SUM(W4463:Y4463))</f>
        <v/>
      </c>
      <c r="AE4463" s="16" t="str">
        <f>IF(COUNT(Q4463:Z4463)=0,"",SUM(Z4463:Z4463))</f>
        <v/>
      </c>
      <c r="AF4463" s="16" t="str">
        <f>IF(COUNT(Q4463:Z4463)=0,"",SUM(Q4463:Z4463))</f>
        <v/>
      </c>
      <c r="AG4463" s="17" t="str">
        <f>IFERROR((AA4463+AB4463)/AF4463,"")</f>
        <v/>
      </c>
      <c r="AH4463" s="16"/>
    </row>
    <row r="4464" spans="1:34" x14ac:dyDescent="0.2">
      <c r="A4464" s="4" t="s">
        <v>21</v>
      </c>
      <c r="B4464" s="4" t="s">
        <v>128</v>
      </c>
      <c r="C4464" s="4" t="s">
        <v>955</v>
      </c>
      <c r="D4464" s="4" t="s">
        <v>833</v>
      </c>
      <c r="E4464" s="4" t="s">
        <v>834</v>
      </c>
      <c r="F4464" s="4" t="s">
        <v>4431</v>
      </c>
      <c r="G4464" s="4" t="s">
        <v>157</v>
      </c>
      <c r="H4464" s="4" t="s">
        <v>164</v>
      </c>
      <c r="I4464" s="16"/>
      <c r="J4464" s="16"/>
      <c r="K4464" s="16"/>
      <c r="L4464" s="16"/>
      <c r="M4464" s="16"/>
      <c r="N4464" s="16"/>
      <c r="O4464" s="17" t="str">
        <f>IFERROR(K4464/I4464,"")</f>
        <v/>
      </c>
      <c r="P4464" s="17" t="str">
        <f>IFERROR(L4464/J4464,"")</f>
        <v/>
      </c>
      <c r="Q4464" s="16"/>
      <c r="R4464" s="16"/>
      <c r="S4464" s="16"/>
      <c r="T4464" s="16"/>
      <c r="U4464" s="16"/>
      <c r="V4464" s="16"/>
      <c r="W4464" s="16"/>
      <c r="X4464" s="16"/>
      <c r="Y4464" s="16"/>
      <c r="Z4464" s="16"/>
      <c r="AA4464" s="16" t="str">
        <f>IF(COUNT(Q4464:Z4464)=0,"",SUM(Q4464:Q4464))</f>
        <v/>
      </c>
      <c r="AB4464" s="16" t="str">
        <f>IF(COUNT(Q4464:Z4464)=0,"",SUM(R4464:S4464))</f>
        <v/>
      </c>
      <c r="AC4464" s="16" t="str">
        <f>IF(COUNT(Q4464:Z4464)=0,"",SUM(T4464:V4464))</f>
        <v/>
      </c>
      <c r="AD4464" s="16" t="str">
        <f>IF(COUNT(Q4464:Z4464)=0,"",SUM(W4464:Y4464))</f>
        <v/>
      </c>
      <c r="AE4464" s="16" t="str">
        <f>IF(COUNT(Q4464:Z4464)=0,"",SUM(Z4464:Z4464))</f>
        <v/>
      </c>
      <c r="AF4464" s="16" t="str">
        <f>IF(COUNT(Q4464:Z4464)=0,"",SUM(Q4464:Z4464))</f>
        <v/>
      </c>
      <c r="AG4464" s="17" t="str">
        <f>IFERROR((AA4464+AB4464)/AF4464,"")</f>
        <v/>
      </c>
      <c r="AH4464" s="16"/>
    </row>
    <row r="4465" spans="1:34" x14ac:dyDescent="0.2">
      <c r="A4465" s="4" t="s">
        <v>21</v>
      </c>
      <c r="B4465" s="4" t="s">
        <v>128</v>
      </c>
      <c r="C4465" s="4" t="s">
        <v>955</v>
      </c>
      <c r="D4465" s="4" t="s">
        <v>833</v>
      </c>
      <c r="E4465" s="4" t="s">
        <v>834</v>
      </c>
      <c r="F4465" s="4" t="s">
        <v>4432</v>
      </c>
      <c r="G4465" s="4" t="s">
        <v>157</v>
      </c>
      <c r="H4465" s="4" t="s">
        <v>164</v>
      </c>
      <c r="I4465" s="16"/>
      <c r="J4465" s="16"/>
      <c r="K4465" s="16"/>
      <c r="L4465" s="16"/>
      <c r="M4465" s="16"/>
      <c r="N4465" s="16"/>
      <c r="O4465" s="17" t="str">
        <f>IFERROR(K4465/I4465,"")</f>
        <v/>
      </c>
      <c r="P4465" s="17" t="str">
        <f>IFERROR(L4465/J4465,"")</f>
        <v/>
      </c>
      <c r="Q4465" s="16"/>
      <c r="R4465" s="16"/>
      <c r="S4465" s="16"/>
      <c r="T4465" s="16"/>
      <c r="U4465" s="16"/>
      <c r="V4465" s="16"/>
      <c r="W4465" s="16"/>
      <c r="X4465" s="16"/>
      <c r="Y4465" s="16"/>
      <c r="Z4465" s="16"/>
      <c r="AA4465" s="16" t="str">
        <f>IF(COUNT(Q4465:Z4465)=0,"",SUM(Q4465:Q4465))</f>
        <v/>
      </c>
      <c r="AB4465" s="16" t="str">
        <f>IF(COUNT(Q4465:Z4465)=0,"",SUM(R4465:S4465))</f>
        <v/>
      </c>
      <c r="AC4465" s="16" t="str">
        <f>IF(COUNT(Q4465:Z4465)=0,"",SUM(T4465:V4465))</f>
        <v/>
      </c>
      <c r="AD4465" s="16" t="str">
        <f>IF(COUNT(Q4465:Z4465)=0,"",SUM(W4465:Y4465))</f>
        <v/>
      </c>
      <c r="AE4465" s="16" t="str">
        <f>IF(COUNT(Q4465:Z4465)=0,"",SUM(Z4465:Z4465))</f>
        <v/>
      </c>
      <c r="AF4465" s="16" t="str">
        <f>IF(COUNT(Q4465:Z4465)=0,"",SUM(Q4465:Z4465))</f>
        <v/>
      </c>
      <c r="AG4465" s="17" t="str">
        <f>IFERROR((AA4465+AB4465)/AF4465,"")</f>
        <v/>
      </c>
      <c r="AH4465" s="16"/>
    </row>
    <row r="4466" spans="1:34" x14ac:dyDescent="0.2">
      <c r="A4466" s="4" t="s">
        <v>21</v>
      </c>
      <c r="B4466" s="4" t="s">
        <v>128</v>
      </c>
      <c r="C4466" s="4" t="s">
        <v>955</v>
      </c>
      <c r="D4466" s="4" t="s">
        <v>833</v>
      </c>
      <c r="E4466" s="4" t="s">
        <v>834</v>
      </c>
      <c r="F4466" s="4" t="s">
        <v>4433</v>
      </c>
      <c r="G4466" s="4" t="s">
        <v>157</v>
      </c>
      <c r="H4466" s="4" t="s">
        <v>164</v>
      </c>
      <c r="I4466" s="16"/>
      <c r="J4466" s="16"/>
      <c r="K4466" s="16"/>
      <c r="L4466" s="16"/>
      <c r="M4466" s="16"/>
      <c r="N4466" s="16"/>
      <c r="O4466" s="17" t="str">
        <f>IFERROR(K4466/I4466,"")</f>
        <v/>
      </c>
      <c r="P4466" s="17" t="str">
        <f>IFERROR(L4466/J4466,"")</f>
        <v/>
      </c>
      <c r="Q4466" s="16"/>
      <c r="R4466" s="16"/>
      <c r="S4466" s="16"/>
      <c r="T4466" s="16"/>
      <c r="U4466" s="16"/>
      <c r="V4466" s="16"/>
      <c r="W4466" s="16"/>
      <c r="X4466" s="16"/>
      <c r="Y4466" s="16"/>
      <c r="Z4466" s="16"/>
      <c r="AA4466" s="16" t="str">
        <f>IF(COUNT(Q4466:Z4466)=0,"",SUM(Q4466:Q4466))</f>
        <v/>
      </c>
      <c r="AB4466" s="16" t="str">
        <f>IF(COUNT(Q4466:Z4466)=0,"",SUM(R4466:S4466))</f>
        <v/>
      </c>
      <c r="AC4466" s="16" t="str">
        <f>IF(COUNT(Q4466:Z4466)=0,"",SUM(T4466:V4466))</f>
        <v/>
      </c>
      <c r="AD4466" s="16" t="str">
        <f>IF(COUNT(Q4466:Z4466)=0,"",SUM(W4466:Y4466))</f>
        <v/>
      </c>
      <c r="AE4466" s="16" t="str">
        <f>IF(COUNT(Q4466:Z4466)=0,"",SUM(Z4466:Z4466))</f>
        <v/>
      </c>
      <c r="AF4466" s="16" t="str">
        <f>IF(COUNT(Q4466:Z4466)=0,"",SUM(Q4466:Z4466))</f>
        <v/>
      </c>
      <c r="AG4466" s="17" t="str">
        <f>IFERROR((AA4466+AB4466)/AF4466,"")</f>
        <v/>
      </c>
      <c r="AH4466" s="16"/>
    </row>
    <row r="4467" spans="1:34" x14ac:dyDescent="0.2">
      <c r="A4467" s="4" t="s">
        <v>21</v>
      </c>
      <c r="B4467" s="4" t="s">
        <v>128</v>
      </c>
      <c r="C4467" s="4" t="s">
        <v>955</v>
      </c>
      <c r="D4467" s="4" t="s">
        <v>833</v>
      </c>
      <c r="E4467" s="4" t="s">
        <v>834</v>
      </c>
      <c r="F4467" s="4" t="s">
        <v>4434</v>
      </c>
      <c r="G4467" s="4" t="s">
        <v>157</v>
      </c>
      <c r="H4467" s="4" t="s">
        <v>164</v>
      </c>
      <c r="I4467" s="16"/>
      <c r="J4467" s="16"/>
      <c r="K4467" s="16"/>
      <c r="L4467" s="16"/>
      <c r="M4467" s="16"/>
      <c r="N4467" s="16"/>
      <c r="O4467" s="17" t="str">
        <f>IFERROR(K4467/I4467,"")</f>
        <v/>
      </c>
      <c r="P4467" s="17" t="str">
        <f>IFERROR(L4467/J4467,"")</f>
        <v/>
      </c>
      <c r="Q4467" s="16"/>
      <c r="R4467" s="16"/>
      <c r="S4467" s="16"/>
      <c r="T4467" s="16"/>
      <c r="U4467" s="16"/>
      <c r="V4467" s="16"/>
      <c r="W4467" s="16"/>
      <c r="X4467" s="16"/>
      <c r="Y4467" s="16"/>
      <c r="Z4467" s="16"/>
      <c r="AA4467" s="16" t="str">
        <f>IF(COUNT(Q4467:Z4467)=0,"",SUM(Q4467:Q4467))</f>
        <v/>
      </c>
      <c r="AB4467" s="16" t="str">
        <f>IF(COUNT(Q4467:Z4467)=0,"",SUM(R4467:S4467))</f>
        <v/>
      </c>
      <c r="AC4467" s="16" t="str">
        <f>IF(COUNT(Q4467:Z4467)=0,"",SUM(T4467:V4467))</f>
        <v/>
      </c>
      <c r="AD4467" s="16" t="str">
        <f>IF(COUNT(Q4467:Z4467)=0,"",SUM(W4467:Y4467))</f>
        <v/>
      </c>
      <c r="AE4467" s="16" t="str">
        <f>IF(COUNT(Q4467:Z4467)=0,"",SUM(Z4467:Z4467))</f>
        <v/>
      </c>
      <c r="AF4467" s="16" t="str">
        <f>IF(COUNT(Q4467:Z4467)=0,"",SUM(Q4467:Z4467))</f>
        <v/>
      </c>
      <c r="AG4467" s="17" t="str">
        <f>IFERROR((AA4467+AB4467)/AF4467,"")</f>
        <v/>
      </c>
      <c r="AH4467" s="16"/>
    </row>
    <row r="4468" spans="1:34" x14ac:dyDescent="0.2">
      <c r="A4468" s="4" t="s">
        <v>21</v>
      </c>
      <c r="B4468" s="4" t="s">
        <v>128</v>
      </c>
      <c r="C4468" s="4" t="s">
        <v>955</v>
      </c>
      <c r="D4468" s="4" t="s">
        <v>833</v>
      </c>
      <c r="E4468" s="4" t="s">
        <v>834</v>
      </c>
      <c r="F4468" s="4" t="s">
        <v>4435</v>
      </c>
      <c r="G4468" s="4" t="s">
        <v>157</v>
      </c>
      <c r="H4468" s="4" t="s">
        <v>164</v>
      </c>
      <c r="I4468" s="16"/>
      <c r="J4468" s="16"/>
      <c r="K4468" s="16"/>
      <c r="L4468" s="16"/>
      <c r="M4468" s="16"/>
      <c r="N4468" s="16"/>
      <c r="O4468" s="17" t="str">
        <f>IFERROR(K4468/I4468,"")</f>
        <v/>
      </c>
      <c r="P4468" s="17" t="str">
        <f>IFERROR(L4468/J4468,"")</f>
        <v/>
      </c>
      <c r="Q4468" s="16"/>
      <c r="R4468" s="16"/>
      <c r="S4468" s="16"/>
      <c r="T4468" s="16"/>
      <c r="U4468" s="16"/>
      <c r="V4468" s="16"/>
      <c r="W4468" s="16"/>
      <c r="X4468" s="16"/>
      <c r="Y4468" s="16"/>
      <c r="Z4468" s="16"/>
      <c r="AA4468" s="16" t="str">
        <f>IF(COUNT(Q4468:Z4468)=0,"",SUM(Q4468:Q4468))</f>
        <v/>
      </c>
      <c r="AB4468" s="16" t="str">
        <f>IF(COUNT(Q4468:Z4468)=0,"",SUM(R4468:S4468))</f>
        <v/>
      </c>
      <c r="AC4468" s="16" t="str">
        <f>IF(COUNT(Q4468:Z4468)=0,"",SUM(T4468:V4468))</f>
        <v/>
      </c>
      <c r="AD4468" s="16" t="str">
        <f>IF(COUNT(Q4468:Z4468)=0,"",SUM(W4468:Y4468))</f>
        <v/>
      </c>
      <c r="AE4468" s="16" t="str">
        <f>IF(COUNT(Q4468:Z4468)=0,"",SUM(Z4468:Z4468))</f>
        <v/>
      </c>
      <c r="AF4468" s="16" t="str">
        <f>IF(COUNT(Q4468:Z4468)=0,"",SUM(Q4468:Z4468))</f>
        <v/>
      </c>
      <c r="AG4468" s="17" t="str">
        <f>IFERROR((AA4468+AB4468)/AF4468,"")</f>
        <v/>
      </c>
      <c r="AH4468" s="16"/>
    </row>
    <row r="4469" spans="1:34" x14ac:dyDescent="0.2">
      <c r="A4469" s="4" t="s">
        <v>21</v>
      </c>
      <c r="B4469" s="4" t="s">
        <v>128</v>
      </c>
      <c r="C4469" s="4" t="s">
        <v>955</v>
      </c>
      <c r="D4469" s="4" t="s">
        <v>833</v>
      </c>
      <c r="E4469" s="4" t="s">
        <v>834</v>
      </c>
      <c r="F4469" s="4" t="s">
        <v>4436</v>
      </c>
      <c r="G4469" s="4" t="s">
        <v>157</v>
      </c>
      <c r="H4469" s="4" t="s">
        <v>164</v>
      </c>
      <c r="I4469" s="16"/>
      <c r="J4469" s="16"/>
      <c r="K4469" s="16"/>
      <c r="L4469" s="16"/>
      <c r="M4469" s="16"/>
      <c r="N4469" s="16"/>
      <c r="O4469" s="17" t="str">
        <f>IFERROR(K4469/I4469,"")</f>
        <v/>
      </c>
      <c r="P4469" s="17" t="str">
        <f>IFERROR(L4469/J4469,"")</f>
        <v/>
      </c>
      <c r="Q4469" s="16"/>
      <c r="R4469" s="16"/>
      <c r="S4469" s="16"/>
      <c r="T4469" s="16"/>
      <c r="U4469" s="16"/>
      <c r="V4469" s="16"/>
      <c r="W4469" s="16"/>
      <c r="X4469" s="16"/>
      <c r="Y4469" s="16"/>
      <c r="Z4469" s="16"/>
      <c r="AA4469" s="16" t="str">
        <f>IF(COUNT(Q4469:Z4469)=0,"",SUM(Q4469:Q4469))</f>
        <v/>
      </c>
      <c r="AB4469" s="16" t="str">
        <f>IF(COUNT(Q4469:Z4469)=0,"",SUM(R4469:S4469))</f>
        <v/>
      </c>
      <c r="AC4469" s="16" t="str">
        <f>IF(COUNT(Q4469:Z4469)=0,"",SUM(T4469:V4469))</f>
        <v/>
      </c>
      <c r="AD4469" s="16" t="str">
        <f>IF(COUNT(Q4469:Z4469)=0,"",SUM(W4469:Y4469))</f>
        <v/>
      </c>
      <c r="AE4469" s="16" t="str">
        <f>IF(COUNT(Q4469:Z4469)=0,"",SUM(Z4469:Z4469))</f>
        <v/>
      </c>
      <c r="AF4469" s="16" t="str">
        <f>IF(COUNT(Q4469:Z4469)=0,"",SUM(Q4469:Z4469))</f>
        <v/>
      </c>
      <c r="AG4469" s="17" t="str">
        <f>IFERROR((AA4469+AB4469)/AF4469,"")</f>
        <v/>
      </c>
      <c r="AH4469" s="16"/>
    </row>
    <row r="4470" spans="1:34" x14ac:dyDescent="0.2">
      <c r="A4470" s="4" t="s">
        <v>21</v>
      </c>
      <c r="B4470" s="4" t="s">
        <v>128</v>
      </c>
      <c r="C4470" s="4" t="s">
        <v>955</v>
      </c>
      <c r="D4470" s="4" t="s">
        <v>833</v>
      </c>
      <c r="E4470" s="4" t="s">
        <v>834</v>
      </c>
      <c r="F4470" s="4" t="s">
        <v>4437</v>
      </c>
      <c r="G4470" s="4" t="s">
        <v>157</v>
      </c>
      <c r="H4470" s="4" t="s">
        <v>165</v>
      </c>
      <c r="I4470" s="16"/>
      <c r="J4470" s="16"/>
      <c r="K4470" s="16"/>
      <c r="L4470" s="16"/>
      <c r="M4470" s="16"/>
      <c r="N4470" s="16"/>
      <c r="O4470" s="17" t="str">
        <f>IFERROR(K4470/I4470,"")</f>
        <v/>
      </c>
      <c r="P4470" s="17" t="str">
        <f>IFERROR(L4470/J4470,"")</f>
        <v/>
      </c>
      <c r="Q4470" s="16"/>
      <c r="R4470" s="16"/>
      <c r="S4470" s="16"/>
      <c r="T4470" s="16"/>
      <c r="U4470" s="16"/>
      <c r="V4470" s="16"/>
      <c r="W4470" s="16"/>
      <c r="X4470" s="16"/>
      <c r="Y4470" s="16"/>
      <c r="Z4470" s="16"/>
      <c r="AA4470" s="16" t="str">
        <f>IF(COUNT(Q4470:Z4470)=0,"",SUM(Q4470:Q4470))</f>
        <v/>
      </c>
      <c r="AB4470" s="16" t="str">
        <f>IF(COUNT(Q4470:Z4470)=0,"",SUM(R4470:S4470))</f>
        <v/>
      </c>
      <c r="AC4470" s="16" t="str">
        <f>IF(COUNT(Q4470:Z4470)=0,"",SUM(T4470:V4470))</f>
        <v/>
      </c>
      <c r="AD4470" s="16" t="str">
        <f>IF(COUNT(Q4470:Z4470)=0,"",SUM(W4470:Y4470))</f>
        <v/>
      </c>
      <c r="AE4470" s="16" t="str">
        <f>IF(COUNT(Q4470:Z4470)=0,"",SUM(Z4470:Z4470))</f>
        <v/>
      </c>
      <c r="AF4470" s="16" t="str">
        <f>IF(COUNT(Q4470:Z4470)=0,"",SUM(Q4470:Z4470))</f>
        <v/>
      </c>
      <c r="AG4470" s="17" t="str">
        <f>IFERROR((AA4470+AB4470)/AF4470,"")</f>
        <v/>
      </c>
      <c r="AH4470" s="16"/>
    </row>
    <row r="4471" spans="1:34" x14ac:dyDescent="0.2">
      <c r="A4471" s="4" t="s">
        <v>21</v>
      </c>
      <c r="B4471" s="4" t="s">
        <v>128</v>
      </c>
      <c r="C4471" s="4" t="s">
        <v>955</v>
      </c>
      <c r="D4471" s="4" t="s">
        <v>833</v>
      </c>
      <c r="E4471" s="4" t="s">
        <v>834</v>
      </c>
      <c r="F4471" s="4" t="s">
        <v>4438</v>
      </c>
      <c r="G4471" s="4" t="s">
        <v>157</v>
      </c>
      <c r="H4471" s="4" t="s">
        <v>165</v>
      </c>
      <c r="I4471" s="16"/>
      <c r="J4471" s="16"/>
      <c r="K4471" s="16"/>
      <c r="L4471" s="16"/>
      <c r="M4471" s="16"/>
      <c r="N4471" s="16"/>
      <c r="O4471" s="17" t="str">
        <f>IFERROR(K4471/I4471,"")</f>
        <v/>
      </c>
      <c r="P4471" s="17" t="str">
        <f>IFERROR(L4471/J4471,"")</f>
        <v/>
      </c>
      <c r="Q4471" s="16"/>
      <c r="R4471" s="16"/>
      <c r="S4471" s="16"/>
      <c r="T4471" s="16"/>
      <c r="U4471" s="16"/>
      <c r="V4471" s="16"/>
      <c r="W4471" s="16"/>
      <c r="X4471" s="16"/>
      <c r="Y4471" s="16"/>
      <c r="Z4471" s="16"/>
      <c r="AA4471" s="16" t="str">
        <f>IF(COUNT(Q4471:Z4471)=0,"",SUM(Q4471:Q4471))</f>
        <v/>
      </c>
      <c r="AB4471" s="16" t="str">
        <f>IF(COUNT(Q4471:Z4471)=0,"",SUM(R4471:S4471))</f>
        <v/>
      </c>
      <c r="AC4471" s="16" t="str">
        <f>IF(COUNT(Q4471:Z4471)=0,"",SUM(T4471:V4471))</f>
        <v/>
      </c>
      <c r="AD4471" s="16" t="str">
        <f>IF(COUNT(Q4471:Z4471)=0,"",SUM(W4471:Y4471))</f>
        <v/>
      </c>
      <c r="AE4471" s="16" t="str">
        <f>IF(COUNT(Q4471:Z4471)=0,"",SUM(Z4471:Z4471))</f>
        <v/>
      </c>
      <c r="AF4471" s="16" t="str">
        <f>IF(COUNT(Q4471:Z4471)=0,"",SUM(Q4471:Z4471))</f>
        <v/>
      </c>
      <c r="AG4471" s="17" t="str">
        <f>IFERROR((AA4471+AB4471)/AF4471,"")</f>
        <v/>
      </c>
      <c r="AH4471" s="16"/>
    </row>
    <row r="4472" spans="1:34" x14ac:dyDescent="0.2">
      <c r="A4472" s="4" t="s">
        <v>21</v>
      </c>
      <c r="B4472" s="4" t="s">
        <v>128</v>
      </c>
      <c r="C4472" s="4" t="s">
        <v>955</v>
      </c>
      <c r="D4472" s="4" t="s">
        <v>836</v>
      </c>
      <c r="E4472" s="4" t="s">
        <v>534</v>
      </c>
      <c r="F4472" s="4" t="s">
        <v>4439</v>
      </c>
      <c r="G4472" s="4" t="s">
        <v>157</v>
      </c>
      <c r="H4472" s="4" t="s">
        <v>164</v>
      </c>
      <c r="I4472" s="16"/>
      <c r="J4472" s="16"/>
      <c r="K4472" s="16"/>
      <c r="L4472" s="16"/>
      <c r="M4472" s="16"/>
      <c r="N4472" s="16"/>
      <c r="O4472" s="17" t="str">
        <f>IFERROR(K4472/I4472,"")</f>
        <v/>
      </c>
      <c r="P4472" s="17" t="str">
        <f>IFERROR(L4472/J4472,"")</f>
        <v/>
      </c>
      <c r="Q4472" s="16"/>
      <c r="R4472" s="16"/>
      <c r="S4472" s="16"/>
      <c r="T4472" s="16"/>
      <c r="U4472" s="16"/>
      <c r="V4472" s="16"/>
      <c r="W4472" s="16"/>
      <c r="X4472" s="16"/>
      <c r="Y4472" s="16"/>
      <c r="Z4472" s="16"/>
      <c r="AA4472" s="16" t="str">
        <f>IF(COUNT(Q4472:Z4472)=0,"",SUM(Q4472:Q4472))</f>
        <v/>
      </c>
      <c r="AB4472" s="16" t="str">
        <f>IF(COUNT(Q4472:Z4472)=0,"",SUM(R4472:S4472))</f>
        <v/>
      </c>
      <c r="AC4472" s="16" t="str">
        <f>IF(COUNT(Q4472:Z4472)=0,"",SUM(T4472:V4472))</f>
        <v/>
      </c>
      <c r="AD4472" s="16" t="str">
        <f>IF(COUNT(Q4472:Z4472)=0,"",SUM(W4472:Y4472))</f>
        <v/>
      </c>
      <c r="AE4472" s="16" t="str">
        <f>IF(COUNT(Q4472:Z4472)=0,"",SUM(Z4472:Z4472))</f>
        <v/>
      </c>
      <c r="AF4472" s="16" t="str">
        <f>IF(COUNT(Q4472:Z4472)=0,"",SUM(Q4472:Z4472))</f>
        <v/>
      </c>
      <c r="AG4472" s="17" t="str">
        <f>IFERROR((AA4472+AB4472)/AF4472,"")</f>
        <v/>
      </c>
      <c r="AH4472" s="16"/>
    </row>
    <row r="4473" spans="1:34" x14ac:dyDescent="0.2">
      <c r="A4473" s="4" t="s">
        <v>21</v>
      </c>
      <c r="B4473" s="4" t="s">
        <v>128</v>
      </c>
      <c r="C4473" s="4" t="s">
        <v>955</v>
      </c>
      <c r="D4473" s="4" t="s">
        <v>836</v>
      </c>
      <c r="E4473" s="4" t="s">
        <v>534</v>
      </c>
      <c r="F4473" s="4" t="s">
        <v>4440</v>
      </c>
      <c r="G4473" s="4" t="s">
        <v>157</v>
      </c>
      <c r="H4473" s="4" t="s">
        <v>164</v>
      </c>
      <c r="I4473" s="16"/>
      <c r="J4473" s="16"/>
      <c r="K4473" s="16"/>
      <c r="L4473" s="16"/>
      <c r="M4473" s="16"/>
      <c r="N4473" s="16"/>
      <c r="O4473" s="17" t="str">
        <f>IFERROR(K4473/I4473,"")</f>
        <v/>
      </c>
      <c r="P4473" s="17" t="str">
        <f>IFERROR(L4473/J4473,"")</f>
        <v/>
      </c>
      <c r="Q4473" s="16"/>
      <c r="R4473" s="16"/>
      <c r="S4473" s="16"/>
      <c r="T4473" s="16"/>
      <c r="U4473" s="16"/>
      <c r="V4473" s="16"/>
      <c r="W4473" s="16"/>
      <c r="X4473" s="16"/>
      <c r="Y4473" s="16"/>
      <c r="Z4473" s="16"/>
      <c r="AA4473" s="16" t="str">
        <f>IF(COUNT(Q4473:Z4473)=0,"",SUM(Q4473:Q4473))</f>
        <v/>
      </c>
      <c r="AB4473" s="16" t="str">
        <f>IF(COUNT(Q4473:Z4473)=0,"",SUM(R4473:S4473))</f>
        <v/>
      </c>
      <c r="AC4473" s="16" t="str">
        <f>IF(COUNT(Q4473:Z4473)=0,"",SUM(T4473:V4473))</f>
        <v/>
      </c>
      <c r="AD4473" s="16" t="str">
        <f>IF(COUNT(Q4473:Z4473)=0,"",SUM(W4473:Y4473))</f>
        <v/>
      </c>
      <c r="AE4473" s="16" t="str">
        <f>IF(COUNT(Q4473:Z4473)=0,"",SUM(Z4473:Z4473))</f>
        <v/>
      </c>
      <c r="AF4473" s="16" t="str">
        <f>IF(COUNT(Q4473:Z4473)=0,"",SUM(Q4473:Z4473))</f>
        <v/>
      </c>
      <c r="AG4473" s="17" t="str">
        <f>IFERROR((AA4473+AB4473)/AF4473,"")</f>
        <v/>
      </c>
      <c r="AH4473" s="16"/>
    </row>
    <row r="4474" spans="1:34" x14ac:dyDescent="0.2">
      <c r="A4474" s="4" t="s">
        <v>21</v>
      </c>
      <c r="B4474" s="4" t="s">
        <v>128</v>
      </c>
      <c r="C4474" s="4" t="s">
        <v>955</v>
      </c>
      <c r="D4474" s="4" t="s">
        <v>836</v>
      </c>
      <c r="E4474" s="4" t="s">
        <v>534</v>
      </c>
      <c r="F4474" s="4" t="s">
        <v>4441</v>
      </c>
      <c r="G4474" s="4" t="s">
        <v>157</v>
      </c>
      <c r="H4474" s="4" t="s">
        <v>164</v>
      </c>
      <c r="I4474" s="16"/>
      <c r="J4474" s="16"/>
      <c r="K4474" s="16"/>
      <c r="L4474" s="16"/>
      <c r="M4474" s="16"/>
      <c r="N4474" s="16"/>
      <c r="O4474" s="17" t="str">
        <f>IFERROR(K4474/I4474,"")</f>
        <v/>
      </c>
      <c r="P4474" s="17" t="str">
        <f>IFERROR(L4474/J4474,"")</f>
        <v/>
      </c>
      <c r="Q4474" s="16"/>
      <c r="R4474" s="16"/>
      <c r="S4474" s="16"/>
      <c r="T4474" s="16"/>
      <c r="U4474" s="16"/>
      <c r="V4474" s="16"/>
      <c r="W4474" s="16"/>
      <c r="X4474" s="16"/>
      <c r="Y4474" s="16"/>
      <c r="Z4474" s="16"/>
      <c r="AA4474" s="16" t="str">
        <f>IF(COUNT(Q4474:Z4474)=0,"",SUM(Q4474:Q4474))</f>
        <v/>
      </c>
      <c r="AB4474" s="16" t="str">
        <f>IF(COUNT(Q4474:Z4474)=0,"",SUM(R4474:S4474))</f>
        <v/>
      </c>
      <c r="AC4474" s="16" t="str">
        <f>IF(COUNT(Q4474:Z4474)=0,"",SUM(T4474:V4474))</f>
        <v/>
      </c>
      <c r="AD4474" s="16" t="str">
        <f>IF(COUNT(Q4474:Z4474)=0,"",SUM(W4474:Y4474))</f>
        <v/>
      </c>
      <c r="AE4474" s="16" t="str">
        <f>IF(COUNT(Q4474:Z4474)=0,"",SUM(Z4474:Z4474))</f>
        <v/>
      </c>
      <c r="AF4474" s="16" t="str">
        <f>IF(COUNT(Q4474:Z4474)=0,"",SUM(Q4474:Z4474))</f>
        <v/>
      </c>
      <c r="AG4474" s="17" t="str">
        <f>IFERROR((AA4474+AB4474)/AF4474,"")</f>
        <v/>
      </c>
      <c r="AH4474" s="16"/>
    </row>
    <row r="4475" spans="1:34" x14ac:dyDescent="0.2">
      <c r="A4475" s="4" t="s">
        <v>21</v>
      </c>
      <c r="B4475" s="4" t="s">
        <v>128</v>
      </c>
      <c r="C4475" s="4" t="s">
        <v>955</v>
      </c>
      <c r="D4475" s="4" t="s">
        <v>836</v>
      </c>
      <c r="E4475" s="4" t="s">
        <v>534</v>
      </c>
      <c r="F4475" s="4" t="s">
        <v>4449</v>
      </c>
      <c r="G4475" s="4" t="s">
        <v>157</v>
      </c>
      <c r="H4475" s="4" t="s">
        <v>164</v>
      </c>
      <c r="I4475" s="16"/>
      <c r="J4475" s="16"/>
      <c r="K4475" s="16"/>
      <c r="L4475" s="16"/>
      <c r="M4475" s="16"/>
      <c r="N4475" s="16"/>
      <c r="O4475" s="17" t="str">
        <f>IFERROR(K4475/I4475,"")</f>
        <v/>
      </c>
      <c r="P4475" s="17" t="str">
        <f>IFERROR(L4475/J4475,"")</f>
        <v/>
      </c>
      <c r="Q4475" s="16"/>
      <c r="R4475" s="16"/>
      <c r="S4475" s="16"/>
      <c r="T4475" s="16"/>
      <c r="U4475" s="16"/>
      <c r="V4475" s="16"/>
      <c r="W4475" s="16"/>
      <c r="X4475" s="16"/>
      <c r="Y4475" s="16"/>
      <c r="Z4475" s="16"/>
      <c r="AA4475" s="16" t="str">
        <f>IF(COUNT(Q4475:Z4475)=0,"",SUM(Q4475:Q4475))</f>
        <v/>
      </c>
      <c r="AB4475" s="16" t="str">
        <f>IF(COUNT(Q4475:Z4475)=0,"",SUM(R4475:S4475))</f>
        <v/>
      </c>
      <c r="AC4475" s="16" t="str">
        <f>IF(COUNT(Q4475:Z4475)=0,"",SUM(T4475:V4475))</f>
        <v/>
      </c>
      <c r="AD4475" s="16" t="str">
        <f>IF(COUNT(Q4475:Z4475)=0,"",SUM(W4475:Y4475))</f>
        <v/>
      </c>
      <c r="AE4475" s="16" t="str">
        <f>IF(COUNT(Q4475:Z4475)=0,"",SUM(Z4475:Z4475))</f>
        <v/>
      </c>
      <c r="AF4475" s="16" t="str">
        <f>IF(COUNT(Q4475:Z4475)=0,"",SUM(Q4475:Z4475))</f>
        <v/>
      </c>
      <c r="AG4475" s="17" t="str">
        <f>IFERROR((AA4475+AB4475)/AF4475,"")</f>
        <v/>
      </c>
      <c r="AH4475" s="16"/>
    </row>
    <row r="4476" spans="1:34" x14ac:dyDescent="0.2">
      <c r="A4476" s="4" t="s">
        <v>21</v>
      </c>
      <c r="B4476" s="4" t="s">
        <v>128</v>
      </c>
      <c r="C4476" s="4" t="s">
        <v>955</v>
      </c>
      <c r="D4476" s="4" t="s">
        <v>836</v>
      </c>
      <c r="E4476" s="4" t="s">
        <v>534</v>
      </c>
      <c r="F4476" s="4" t="s">
        <v>4450</v>
      </c>
      <c r="G4476" s="4" t="s">
        <v>157</v>
      </c>
      <c r="H4476" s="4" t="s">
        <v>164</v>
      </c>
      <c r="I4476" s="16"/>
      <c r="J4476" s="16"/>
      <c r="K4476" s="16"/>
      <c r="L4476" s="16"/>
      <c r="M4476" s="16"/>
      <c r="N4476" s="16"/>
      <c r="O4476" s="17" t="str">
        <f>IFERROR(K4476/I4476,"")</f>
        <v/>
      </c>
      <c r="P4476" s="17" t="str">
        <f>IFERROR(L4476/J4476,"")</f>
        <v/>
      </c>
      <c r="Q4476" s="16"/>
      <c r="R4476" s="16"/>
      <c r="S4476" s="16"/>
      <c r="T4476" s="16"/>
      <c r="U4476" s="16"/>
      <c r="V4476" s="16"/>
      <c r="W4476" s="16"/>
      <c r="X4476" s="16"/>
      <c r="Y4476" s="16"/>
      <c r="Z4476" s="16"/>
      <c r="AA4476" s="16" t="str">
        <f>IF(COUNT(Q4476:Z4476)=0,"",SUM(Q4476:Q4476))</f>
        <v/>
      </c>
      <c r="AB4476" s="16" t="str">
        <f>IF(COUNT(Q4476:Z4476)=0,"",SUM(R4476:S4476))</f>
        <v/>
      </c>
      <c r="AC4476" s="16" t="str">
        <f>IF(COUNT(Q4476:Z4476)=0,"",SUM(T4476:V4476))</f>
        <v/>
      </c>
      <c r="AD4476" s="16" t="str">
        <f>IF(COUNT(Q4476:Z4476)=0,"",SUM(W4476:Y4476))</f>
        <v/>
      </c>
      <c r="AE4476" s="16" t="str">
        <f>IF(COUNT(Q4476:Z4476)=0,"",SUM(Z4476:Z4476))</f>
        <v/>
      </c>
      <c r="AF4476" s="16" t="str">
        <f>IF(COUNT(Q4476:Z4476)=0,"",SUM(Q4476:Z4476))</f>
        <v/>
      </c>
      <c r="AG4476" s="17" t="str">
        <f>IFERROR((AA4476+AB4476)/AF4476,"")</f>
        <v/>
      </c>
      <c r="AH4476" s="16"/>
    </row>
    <row r="4477" spans="1:34" x14ac:dyDescent="0.2">
      <c r="A4477" s="4" t="s">
        <v>21</v>
      </c>
      <c r="B4477" s="4" t="s">
        <v>128</v>
      </c>
      <c r="C4477" s="4" t="s">
        <v>955</v>
      </c>
      <c r="D4477" s="4" t="s">
        <v>472</v>
      </c>
      <c r="E4477" s="4" t="s">
        <v>248</v>
      </c>
      <c r="F4477" s="4" t="s">
        <v>4461</v>
      </c>
      <c r="G4477" s="4" t="s">
        <v>157</v>
      </c>
      <c r="H4477" s="4" t="s">
        <v>164</v>
      </c>
      <c r="I4477" s="16"/>
      <c r="J4477" s="16"/>
      <c r="K4477" s="16"/>
      <c r="L4477" s="16"/>
      <c r="M4477" s="16"/>
      <c r="N4477" s="16"/>
      <c r="O4477" s="17" t="str">
        <f>IFERROR(K4477/I4477,"")</f>
        <v/>
      </c>
      <c r="P4477" s="17" t="str">
        <f>IFERROR(L4477/J4477,"")</f>
        <v/>
      </c>
      <c r="Q4477" s="16"/>
      <c r="R4477" s="16"/>
      <c r="S4477" s="16"/>
      <c r="T4477" s="16"/>
      <c r="U4477" s="16"/>
      <c r="V4477" s="16"/>
      <c r="W4477" s="16"/>
      <c r="X4477" s="16"/>
      <c r="Y4477" s="16"/>
      <c r="Z4477" s="16"/>
      <c r="AA4477" s="16" t="str">
        <f>IF(COUNT(Q4477:Z4477)=0,"",SUM(Q4477:Q4477))</f>
        <v/>
      </c>
      <c r="AB4477" s="16" t="str">
        <f>IF(COUNT(Q4477:Z4477)=0,"",SUM(R4477:S4477))</f>
        <v/>
      </c>
      <c r="AC4477" s="16" t="str">
        <f>IF(COUNT(Q4477:Z4477)=0,"",SUM(T4477:V4477))</f>
        <v/>
      </c>
      <c r="AD4477" s="16" t="str">
        <f>IF(COUNT(Q4477:Z4477)=0,"",SUM(W4477:Y4477))</f>
        <v/>
      </c>
      <c r="AE4477" s="16" t="str">
        <f>IF(COUNT(Q4477:Z4477)=0,"",SUM(Z4477:Z4477))</f>
        <v/>
      </c>
      <c r="AF4477" s="16" t="str">
        <f>IF(COUNT(Q4477:Z4477)=0,"",SUM(Q4477:Z4477))</f>
        <v/>
      </c>
      <c r="AG4477" s="17" t="str">
        <f>IFERROR((AA4477+AB4477)/AF4477,"")</f>
        <v/>
      </c>
      <c r="AH4477" s="16"/>
    </row>
    <row r="4478" spans="1:34" x14ac:dyDescent="0.2">
      <c r="A4478" s="4" t="s">
        <v>21</v>
      </c>
      <c r="B4478" s="4" t="s">
        <v>128</v>
      </c>
      <c r="C4478" s="4" t="s">
        <v>955</v>
      </c>
      <c r="D4478" s="4" t="s">
        <v>472</v>
      </c>
      <c r="E4478" s="4" t="s">
        <v>248</v>
      </c>
      <c r="F4478" s="4" t="s">
        <v>4467</v>
      </c>
      <c r="G4478" s="4" t="s">
        <v>157</v>
      </c>
      <c r="H4478" s="4" t="s">
        <v>165</v>
      </c>
      <c r="I4478" s="16"/>
      <c r="J4478" s="16"/>
      <c r="K4478" s="16"/>
      <c r="L4478" s="16"/>
      <c r="M4478" s="16"/>
      <c r="N4478" s="16"/>
      <c r="O4478" s="17" t="str">
        <f>IFERROR(K4478/I4478,"")</f>
        <v/>
      </c>
      <c r="P4478" s="17" t="str">
        <f>IFERROR(L4478/J4478,"")</f>
        <v/>
      </c>
      <c r="Q4478" s="16"/>
      <c r="R4478" s="16"/>
      <c r="S4478" s="16"/>
      <c r="T4478" s="16"/>
      <c r="U4478" s="16"/>
      <c r="V4478" s="16"/>
      <c r="W4478" s="16"/>
      <c r="X4478" s="16"/>
      <c r="Y4478" s="16"/>
      <c r="Z4478" s="16"/>
      <c r="AA4478" s="16" t="str">
        <f>IF(COUNT(Q4478:Z4478)=0,"",SUM(Q4478:Q4478))</f>
        <v/>
      </c>
      <c r="AB4478" s="16" t="str">
        <f>IF(COUNT(Q4478:Z4478)=0,"",SUM(R4478:S4478))</f>
        <v/>
      </c>
      <c r="AC4478" s="16" t="str">
        <f>IF(COUNT(Q4478:Z4478)=0,"",SUM(T4478:V4478))</f>
        <v/>
      </c>
      <c r="AD4478" s="16" t="str">
        <f>IF(COUNT(Q4478:Z4478)=0,"",SUM(W4478:Y4478))</f>
        <v/>
      </c>
      <c r="AE4478" s="16" t="str">
        <f>IF(COUNT(Q4478:Z4478)=0,"",SUM(Z4478:Z4478))</f>
        <v/>
      </c>
      <c r="AF4478" s="16" t="str">
        <f>IF(COUNT(Q4478:Z4478)=0,"",SUM(Q4478:Z4478))</f>
        <v/>
      </c>
      <c r="AG4478" s="17" t="str">
        <f>IFERROR((AA4478+AB4478)/AF4478,"")</f>
        <v/>
      </c>
      <c r="AH4478" s="16"/>
    </row>
    <row r="4479" spans="1:34" x14ac:dyDescent="0.2">
      <c r="A4479" s="4" t="s">
        <v>21</v>
      </c>
      <c r="B4479" s="4" t="s">
        <v>128</v>
      </c>
      <c r="C4479" s="4" t="s">
        <v>955</v>
      </c>
      <c r="D4479" s="4" t="s">
        <v>838</v>
      </c>
      <c r="E4479" s="4" t="s">
        <v>537</v>
      </c>
      <c r="F4479" s="4" t="s">
        <v>4478</v>
      </c>
      <c r="G4479" s="4" t="s">
        <v>157</v>
      </c>
      <c r="H4479" s="4" t="s">
        <v>163</v>
      </c>
      <c r="I4479" s="16"/>
      <c r="J4479" s="16"/>
      <c r="K4479" s="16"/>
      <c r="L4479" s="16"/>
      <c r="M4479" s="16"/>
      <c r="N4479" s="16"/>
      <c r="O4479" s="17" t="str">
        <f>IFERROR(K4479/I4479,"")</f>
        <v/>
      </c>
      <c r="P4479" s="17" t="str">
        <f>IFERROR(L4479/J4479,"")</f>
        <v/>
      </c>
      <c r="Q4479" s="16"/>
      <c r="R4479" s="16"/>
      <c r="S4479" s="16"/>
      <c r="T4479" s="16"/>
      <c r="U4479" s="16"/>
      <c r="V4479" s="16"/>
      <c r="W4479" s="16"/>
      <c r="X4479" s="16"/>
      <c r="Y4479" s="16"/>
      <c r="Z4479" s="16"/>
      <c r="AA4479" s="16" t="str">
        <f>IF(COUNT(Q4479:Z4479)=0,"",SUM(Q4479:Q4479))</f>
        <v/>
      </c>
      <c r="AB4479" s="16" t="str">
        <f>IF(COUNT(Q4479:Z4479)=0,"",SUM(R4479:S4479))</f>
        <v/>
      </c>
      <c r="AC4479" s="16" t="str">
        <f>IF(COUNT(Q4479:Z4479)=0,"",SUM(T4479:V4479))</f>
        <v/>
      </c>
      <c r="AD4479" s="16" t="str">
        <f>IF(COUNT(Q4479:Z4479)=0,"",SUM(W4479:Y4479))</f>
        <v/>
      </c>
      <c r="AE4479" s="16" t="str">
        <f>IF(COUNT(Q4479:Z4479)=0,"",SUM(Z4479:Z4479))</f>
        <v/>
      </c>
      <c r="AF4479" s="16" t="str">
        <f>IF(COUNT(Q4479:Z4479)=0,"",SUM(Q4479:Z4479))</f>
        <v/>
      </c>
      <c r="AG4479" s="17" t="str">
        <f>IFERROR((AA4479+AB4479)/AF4479,"")</f>
        <v/>
      </c>
      <c r="AH4479" s="16"/>
    </row>
    <row r="4480" spans="1:34" x14ac:dyDescent="0.2">
      <c r="A4480" s="4" t="s">
        <v>21</v>
      </c>
      <c r="B4480" s="4" t="s">
        <v>128</v>
      </c>
      <c r="C4480" s="4" t="s">
        <v>955</v>
      </c>
      <c r="D4480" s="4" t="s">
        <v>838</v>
      </c>
      <c r="E4480" s="4" t="s">
        <v>537</v>
      </c>
      <c r="F4480" s="4" t="s">
        <v>4479</v>
      </c>
      <c r="G4480" s="4" t="s">
        <v>157</v>
      </c>
      <c r="H4480" s="4" t="s">
        <v>163</v>
      </c>
      <c r="I4480" s="16"/>
      <c r="J4480" s="16"/>
      <c r="K4480" s="16"/>
      <c r="L4480" s="16"/>
      <c r="M4480" s="16"/>
      <c r="N4480" s="16"/>
      <c r="O4480" s="17" t="str">
        <f>IFERROR(K4480/I4480,"")</f>
        <v/>
      </c>
      <c r="P4480" s="17" t="str">
        <f>IFERROR(L4480/J4480,"")</f>
        <v/>
      </c>
      <c r="Q4480" s="16"/>
      <c r="R4480" s="16"/>
      <c r="S4480" s="16"/>
      <c r="T4480" s="16"/>
      <c r="U4480" s="16"/>
      <c r="V4480" s="16"/>
      <c r="W4480" s="16"/>
      <c r="X4480" s="16"/>
      <c r="Y4480" s="16"/>
      <c r="Z4480" s="16"/>
      <c r="AA4480" s="16" t="str">
        <f>IF(COUNT(Q4480:Z4480)=0,"",SUM(Q4480:Q4480))</f>
        <v/>
      </c>
      <c r="AB4480" s="16" t="str">
        <f>IF(COUNT(Q4480:Z4480)=0,"",SUM(R4480:S4480))</f>
        <v/>
      </c>
      <c r="AC4480" s="16" t="str">
        <f>IF(COUNT(Q4480:Z4480)=0,"",SUM(T4480:V4480))</f>
        <v/>
      </c>
      <c r="AD4480" s="16" t="str">
        <f>IF(COUNT(Q4480:Z4480)=0,"",SUM(W4480:Y4480))</f>
        <v/>
      </c>
      <c r="AE4480" s="16" t="str">
        <f>IF(COUNT(Q4480:Z4480)=0,"",SUM(Z4480:Z4480))</f>
        <v/>
      </c>
      <c r="AF4480" s="16" t="str">
        <f>IF(COUNT(Q4480:Z4480)=0,"",SUM(Q4480:Z4480))</f>
        <v/>
      </c>
      <c r="AG4480" s="17" t="str">
        <f>IFERROR((AA4480+AB4480)/AF4480,"")</f>
        <v/>
      </c>
      <c r="AH4480" s="16"/>
    </row>
    <row r="4481" spans="1:34" x14ac:dyDescent="0.2">
      <c r="A4481" s="4" t="s">
        <v>21</v>
      </c>
      <c r="B4481" s="4" t="s">
        <v>128</v>
      </c>
      <c r="C4481" s="4" t="s">
        <v>955</v>
      </c>
      <c r="D4481" s="4" t="s">
        <v>838</v>
      </c>
      <c r="E4481" s="4" t="s">
        <v>537</v>
      </c>
      <c r="F4481" s="4" t="s">
        <v>4480</v>
      </c>
      <c r="G4481" s="4" t="s">
        <v>157</v>
      </c>
      <c r="H4481" s="4" t="s">
        <v>163</v>
      </c>
      <c r="I4481" s="16"/>
      <c r="J4481" s="16"/>
      <c r="K4481" s="16"/>
      <c r="L4481" s="16"/>
      <c r="M4481" s="16"/>
      <c r="N4481" s="16"/>
      <c r="O4481" s="17" t="str">
        <f>IFERROR(K4481/I4481,"")</f>
        <v/>
      </c>
      <c r="P4481" s="17" t="str">
        <f>IFERROR(L4481/J4481,"")</f>
        <v/>
      </c>
      <c r="Q4481" s="16"/>
      <c r="R4481" s="16"/>
      <c r="S4481" s="16"/>
      <c r="T4481" s="16"/>
      <c r="U4481" s="16"/>
      <c r="V4481" s="16"/>
      <c r="W4481" s="16"/>
      <c r="X4481" s="16"/>
      <c r="Y4481" s="16"/>
      <c r="Z4481" s="16"/>
      <c r="AA4481" s="16" t="str">
        <f>IF(COUNT(Q4481:Z4481)=0,"",SUM(Q4481:Q4481))</f>
        <v/>
      </c>
      <c r="AB4481" s="16" t="str">
        <f>IF(COUNT(Q4481:Z4481)=0,"",SUM(R4481:S4481))</f>
        <v/>
      </c>
      <c r="AC4481" s="16" t="str">
        <f>IF(COUNT(Q4481:Z4481)=0,"",SUM(T4481:V4481))</f>
        <v/>
      </c>
      <c r="AD4481" s="16" t="str">
        <f>IF(COUNT(Q4481:Z4481)=0,"",SUM(W4481:Y4481))</f>
        <v/>
      </c>
      <c r="AE4481" s="16" t="str">
        <f>IF(COUNT(Q4481:Z4481)=0,"",SUM(Z4481:Z4481))</f>
        <v/>
      </c>
      <c r="AF4481" s="16" t="str">
        <f>IF(COUNT(Q4481:Z4481)=0,"",SUM(Q4481:Z4481))</f>
        <v/>
      </c>
      <c r="AG4481" s="17" t="str">
        <f>IFERROR((AA4481+AB4481)/AF4481,"")</f>
        <v/>
      </c>
      <c r="AH4481" s="16"/>
    </row>
    <row r="4482" spans="1:34" x14ac:dyDescent="0.2">
      <c r="A4482" s="4" t="s">
        <v>21</v>
      </c>
      <c r="B4482" s="4" t="s">
        <v>128</v>
      </c>
      <c r="C4482" s="4" t="s">
        <v>955</v>
      </c>
      <c r="D4482" s="4" t="s">
        <v>838</v>
      </c>
      <c r="E4482" s="4" t="s">
        <v>537</v>
      </c>
      <c r="F4482" s="4" t="s">
        <v>4481</v>
      </c>
      <c r="G4482" s="4" t="s">
        <v>157</v>
      </c>
      <c r="H4482" s="4" t="s">
        <v>164</v>
      </c>
      <c r="I4482" s="16"/>
      <c r="J4482" s="16"/>
      <c r="K4482" s="16"/>
      <c r="L4482" s="16"/>
      <c r="M4482" s="16"/>
      <c r="N4482" s="16"/>
      <c r="O4482" s="17" t="str">
        <f>IFERROR(K4482/I4482,"")</f>
        <v/>
      </c>
      <c r="P4482" s="17" t="str">
        <f>IFERROR(L4482/J4482,"")</f>
        <v/>
      </c>
      <c r="Q4482" s="16"/>
      <c r="R4482" s="16"/>
      <c r="S4482" s="16"/>
      <c r="T4482" s="16"/>
      <c r="U4482" s="16"/>
      <c r="V4482" s="16"/>
      <c r="W4482" s="16"/>
      <c r="X4482" s="16"/>
      <c r="Y4482" s="16"/>
      <c r="Z4482" s="16"/>
      <c r="AA4482" s="16" t="str">
        <f>IF(COUNT(Q4482:Z4482)=0,"",SUM(Q4482:Q4482))</f>
        <v/>
      </c>
      <c r="AB4482" s="16" t="str">
        <f>IF(COUNT(Q4482:Z4482)=0,"",SUM(R4482:S4482))</f>
        <v/>
      </c>
      <c r="AC4482" s="16" t="str">
        <f>IF(COUNT(Q4482:Z4482)=0,"",SUM(T4482:V4482))</f>
        <v/>
      </c>
      <c r="AD4482" s="16" t="str">
        <f>IF(COUNT(Q4482:Z4482)=0,"",SUM(W4482:Y4482))</f>
        <v/>
      </c>
      <c r="AE4482" s="16" t="str">
        <f>IF(COUNT(Q4482:Z4482)=0,"",SUM(Z4482:Z4482))</f>
        <v/>
      </c>
      <c r="AF4482" s="16" t="str">
        <f>IF(COUNT(Q4482:Z4482)=0,"",SUM(Q4482:Z4482))</f>
        <v/>
      </c>
      <c r="AG4482" s="17" t="str">
        <f>IFERROR((AA4482+AB4482)/AF4482,"")</f>
        <v/>
      </c>
      <c r="AH4482" s="16"/>
    </row>
    <row r="4483" spans="1:34" x14ac:dyDescent="0.2">
      <c r="A4483" s="4" t="s">
        <v>21</v>
      </c>
      <c r="B4483" s="4" t="s">
        <v>128</v>
      </c>
      <c r="C4483" s="4" t="s">
        <v>955</v>
      </c>
      <c r="D4483" s="4" t="s">
        <v>838</v>
      </c>
      <c r="E4483" s="4" t="s">
        <v>537</v>
      </c>
      <c r="F4483" s="4" t="s">
        <v>4482</v>
      </c>
      <c r="G4483" s="4" t="s">
        <v>157</v>
      </c>
      <c r="H4483" s="4" t="s">
        <v>164</v>
      </c>
      <c r="I4483" s="16"/>
      <c r="J4483" s="16"/>
      <c r="K4483" s="16"/>
      <c r="L4483" s="16"/>
      <c r="M4483" s="16"/>
      <c r="N4483" s="16"/>
      <c r="O4483" s="17" t="str">
        <f>IFERROR(K4483/I4483,"")</f>
        <v/>
      </c>
      <c r="P4483" s="17" t="str">
        <f>IFERROR(L4483/J4483,"")</f>
        <v/>
      </c>
      <c r="Q4483" s="16"/>
      <c r="R4483" s="16"/>
      <c r="S4483" s="16"/>
      <c r="T4483" s="16"/>
      <c r="U4483" s="16"/>
      <c r="V4483" s="16"/>
      <c r="W4483" s="16"/>
      <c r="X4483" s="16"/>
      <c r="Y4483" s="16"/>
      <c r="Z4483" s="16"/>
      <c r="AA4483" s="16" t="str">
        <f>IF(COUNT(Q4483:Z4483)=0,"",SUM(Q4483:Q4483))</f>
        <v/>
      </c>
      <c r="AB4483" s="16" t="str">
        <f>IF(COUNT(Q4483:Z4483)=0,"",SUM(R4483:S4483))</f>
        <v/>
      </c>
      <c r="AC4483" s="16" t="str">
        <f>IF(COUNT(Q4483:Z4483)=0,"",SUM(T4483:V4483))</f>
        <v/>
      </c>
      <c r="AD4483" s="16" t="str">
        <f>IF(COUNT(Q4483:Z4483)=0,"",SUM(W4483:Y4483))</f>
        <v/>
      </c>
      <c r="AE4483" s="16" t="str">
        <f>IF(COUNT(Q4483:Z4483)=0,"",SUM(Z4483:Z4483))</f>
        <v/>
      </c>
      <c r="AF4483" s="16" t="str">
        <f>IF(COUNT(Q4483:Z4483)=0,"",SUM(Q4483:Z4483))</f>
        <v/>
      </c>
      <c r="AG4483" s="17" t="str">
        <f>IFERROR((AA4483+AB4483)/AF4483,"")</f>
        <v/>
      </c>
      <c r="AH4483" s="16"/>
    </row>
    <row r="4484" spans="1:34" x14ac:dyDescent="0.2">
      <c r="A4484" s="4" t="s">
        <v>21</v>
      </c>
      <c r="B4484" s="4" t="s">
        <v>128</v>
      </c>
      <c r="C4484" s="4" t="s">
        <v>955</v>
      </c>
      <c r="D4484" s="4" t="s">
        <v>838</v>
      </c>
      <c r="E4484" s="4" t="s">
        <v>537</v>
      </c>
      <c r="F4484" s="4" t="s">
        <v>4483</v>
      </c>
      <c r="G4484" s="4" t="s">
        <v>157</v>
      </c>
      <c r="H4484" s="4" t="s">
        <v>163</v>
      </c>
      <c r="I4484" s="16"/>
      <c r="J4484" s="16"/>
      <c r="K4484" s="16"/>
      <c r="L4484" s="16"/>
      <c r="M4484" s="16"/>
      <c r="N4484" s="16"/>
      <c r="O4484" s="17" t="str">
        <f>IFERROR(K4484/I4484,"")</f>
        <v/>
      </c>
      <c r="P4484" s="17" t="str">
        <f>IFERROR(L4484/J4484,"")</f>
        <v/>
      </c>
      <c r="Q4484" s="16"/>
      <c r="R4484" s="16"/>
      <c r="S4484" s="16"/>
      <c r="T4484" s="16"/>
      <c r="U4484" s="16"/>
      <c r="V4484" s="16"/>
      <c r="W4484" s="16"/>
      <c r="X4484" s="16"/>
      <c r="Y4484" s="16"/>
      <c r="Z4484" s="16"/>
      <c r="AA4484" s="16" t="str">
        <f>IF(COUNT(Q4484:Z4484)=0,"",SUM(Q4484:Q4484))</f>
        <v/>
      </c>
      <c r="AB4484" s="16" t="str">
        <f>IF(COUNT(Q4484:Z4484)=0,"",SUM(R4484:S4484))</f>
        <v/>
      </c>
      <c r="AC4484" s="16" t="str">
        <f>IF(COUNT(Q4484:Z4484)=0,"",SUM(T4484:V4484))</f>
        <v/>
      </c>
      <c r="AD4484" s="16" t="str">
        <f>IF(COUNT(Q4484:Z4484)=0,"",SUM(W4484:Y4484))</f>
        <v/>
      </c>
      <c r="AE4484" s="16" t="str">
        <f>IF(COUNT(Q4484:Z4484)=0,"",SUM(Z4484:Z4484))</f>
        <v/>
      </c>
      <c r="AF4484" s="16" t="str">
        <f>IF(COUNT(Q4484:Z4484)=0,"",SUM(Q4484:Z4484))</f>
        <v/>
      </c>
      <c r="AG4484" s="17" t="str">
        <f>IFERROR((AA4484+AB4484)/AF4484,"")</f>
        <v/>
      </c>
      <c r="AH4484" s="16"/>
    </row>
    <row r="4485" spans="1:34" x14ac:dyDescent="0.2">
      <c r="A4485" s="4" t="s">
        <v>21</v>
      </c>
      <c r="B4485" s="4" t="s">
        <v>128</v>
      </c>
      <c r="C4485" s="4" t="s">
        <v>955</v>
      </c>
      <c r="D4485" s="4" t="s">
        <v>838</v>
      </c>
      <c r="E4485" s="4" t="s">
        <v>537</v>
      </c>
      <c r="F4485" s="4" t="s">
        <v>4484</v>
      </c>
      <c r="G4485" s="4" t="s">
        <v>157</v>
      </c>
      <c r="H4485" s="4" t="s">
        <v>165</v>
      </c>
      <c r="I4485" s="16"/>
      <c r="J4485" s="16"/>
      <c r="K4485" s="16"/>
      <c r="L4485" s="16"/>
      <c r="M4485" s="16"/>
      <c r="N4485" s="16"/>
      <c r="O4485" s="17" t="str">
        <f>IFERROR(K4485/I4485,"")</f>
        <v/>
      </c>
      <c r="P4485" s="17" t="str">
        <f>IFERROR(L4485/J4485,"")</f>
        <v/>
      </c>
      <c r="Q4485" s="16"/>
      <c r="R4485" s="16"/>
      <c r="S4485" s="16"/>
      <c r="T4485" s="16"/>
      <c r="U4485" s="16"/>
      <c r="V4485" s="16"/>
      <c r="W4485" s="16"/>
      <c r="X4485" s="16"/>
      <c r="Y4485" s="16"/>
      <c r="Z4485" s="16"/>
      <c r="AA4485" s="16" t="str">
        <f>IF(COUNT(Q4485:Z4485)=0,"",SUM(Q4485:Q4485))</f>
        <v/>
      </c>
      <c r="AB4485" s="16" t="str">
        <f>IF(COUNT(Q4485:Z4485)=0,"",SUM(R4485:S4485))</f>
        <v/>
      </c>
      <c r="AC4485" s="16" t="str">
        <f>IF(COUNT(Q4485:Z4485)=0,"",SUM(T4485:V4485))</f>
        <v/>
      </c>
      <c r="AD4485" s="16" t="str">
        <f>IF(COUNT(Q4485:Z4485)=0,"",SUM(W4485:Y4485))</f>
        <v/>
      </c>
      <c r="AE4485" s="16" t="str">
        <f>IF(COUNT(Q4485:Z4485)=0,"",SUM(Z4485:Z4485))</f>
        <v/>
      </c>
      <c r="AF4485" s="16" t="str">
        <f>IF(COUNT(Q4485:Z4485)=0,"",SUM(Q4485:Z4485))</f>
        <v/>
      </c>
      <c r="AG4485" s="17" t="str">
        <f>IFERROR((AA4485+AB4485)/AF4485,"")</f>
        <v/>
      </c>
      <c r="AH4485" s="16"/>
    </row>
    <row r="4486" spans="1:34" x14ac:dyDescent="0.2">
      <c r="A4486" s="4" t="s">
        <v>21</v>
      </c>
      <c r="B4486" s="4" t="s">
        <v>128</v>
      </c>
      <c r="C4486" s="4" t="s">
        <v>955</v>
      </c>
      <c r="D4486" s="4" t="s">
        <v>479</v>
      </c>
      <c r="E4486" s="4" t="s">
        <v>262</v>
      </c>
      <c r="F4486" s="4" t="s">
        <v>4492</v>
      </c>
      <c r="G4486" s="4" t="s">
        <v>157</v>
      </c>
      <c r="H4486" s="4" t="s">
        <v>165</v>
      </c>
      <c r="I4486" s="16"/>
      <c r="J4486" s="16"/>
      <c r="K4486" s="16"/>
      <c r="L4486" s="16"/>
      <c r="M4486" s="16"/>
      <c r="N4486" s="16"/>
      <c r="O4486" s="17" t="str">
        <f>IFERROR(K4486/I4486,"")</f>
        <v/>
      </c>
      <c r="P4486" s="17" t="str">
        <f>IFERROR(L4486/J4486,"")</f>
        <v/>
      </c>
      <c r="Q4486" s="16"/>
      <c r="R4486" s="16"/>
      <c r="S4486" s="16"/>
      <c r="T4486" s="16"/>
      <c r="U4486" s="16"/>
      <c r="V4486" s="16"/>
      <c r="W4486" s="16"/>
      <c r="X4486" s="16"/>
      <c r="Y4486" s="16"/>
      <c r="Z4486" s="16"/>
      <c r="AA4486" s="16" t="str">
        <f>IF(COUNT(Q4486:Z4486)=0,"",SUM(Q4486:Q4486))</f>
        <v/>
      </c>
      <c r="AB4486" s="16" t="str">
        <f>IF(COUNT(Q4486:Z4486)=0,"",SUM(R4486:S4486))</f>
        <v/>
      </c>
      <c r="AC4486" s="16" t="str">
        <f>IF(COUNT(Q4486:Z4486)=0,"",SUM(T4486:V4486))</f>
        <v/>
      </c>
      <c r="AD4486" s="16" t="str">
        <f>IF(COUNT(Q4486:Z4486)=0,"",SUM(W4486:Y4486))</f>
        <v/>
      </c>
      <c r="AE4486" s="16" t="str">
        <f>IF(COUNT(Q4486:Z4486)=0,"",SUM(Z4486:Z4486))</f>
        <v/>
      </c>
      <c r="AF4486" s="16" t="str">
        <f>IF(COUNT(Q4486:Z4486)=0,"",SUM(Q4486:Z4486))</f>
        <v/>
      </c>
      <c r="AG4486" s="17" t="str">
        <f>IFERROR((AA4486+AB4486)/AF4486,"")</f>
        <v/>
      </c>
      <c r="AH4486" s="16"/>
    </row>
    <row r="4487" spans="1:34" x14ac:dyDescent="0.2">
      <c r="A4487" s="4" t="s">
        <v>21</v>
      </c>
      <c r="B4487" s="4" t="s">
        <v>128</v>
      </c>
      <c r="C4487" s="4" t="s">
        <v>955</v>
      </c>
      <c r="D4487" s="4" t="s">
        <v>479</v>
      </c>
      <c r="E4487" s="4" t="s">
        <v>262</v>
      </c>
      <c r="F4487" s="4" t="s">
        <v>4493</v>
      </c>
      <c r="G4487" s="4" t="s">
        <v>157</v>
      </c>
      <c r="H4487" s="4" t="s">
        <v>163</v>
      </c>
      <c r="I4487" s="16"/>
      <c r="J4487" s="16"/>
      <c r="K4487" s="16"/>
      <c r="L4487" s="16"/>
      <c r="M4487" s="16"/>
      <c r="N4487" s="16"/>
      <c r="O4487" s="17" t="str">
        <f>IFERROR(K4487/I4487,"")</f>
        <v/>
      </c>
      <c r="P4487" s="17" t="str">
        <f>IFERROR(L4487/J4487,"")</f>
        <v/>
      </c>
      <c r="Q4487" s="16"/>
      <c r="R4487" s="16"/>
      <c r="S4487" s="16"/>
      <c r="T4487" s="16"/>
      <c r="U4487" s="16"/>
      <c r="V4487" s="16"/>
      <c r="W4487" s="16"/>
      <c r="X4487" s="16"/>
      <c r="Y4487" s="16"/>
      <c r="Z4487" s="16"/>
      <c r="AA4487" s="16" t="str">
        <f>IF(COUNT(Q4487:Z4487)=0,"",SUM(Q4487:Q4487))</f>
        <v/>
      </c>
      <c r="AB4487" s="16" t="str">
        <f>IF(COUNT(Q4487:Z4487)=0,"",SUM(R4487:S4487))</f>
        <v/>
      </c>
      <c r="AC4487" s="16" t="str">
        <f>IF(COUNT(Q4487:Z4487)=0,"",SUM(T4487:V4487))</f>
        <v/>
      </c>
      <c r="AD4487" s="16" t="str">
        <f>IF(COUNT(Q4487:Z4487)=0,"",SUM(W4487:Y4487))</f>
        <v/>
      </c>
      <c r="AE4487" s="16" t="str">
        <f>IF(COUNT(Q4487:Z4487)=0,"",SUM(Z4487:Z4487))</f>
        <v/>
      </c>
      <c r="AF4487" s="16" t="str">
        <f>IF(COUNT(Q4487:Z4487)=0,"",SUM(Q4487:Z4487))</f>
        <v/>
      </c>
      <c r="AG4487" s="17" t="str">
        <f>IFERROR((AA4487+AB4487)/AF4487,"")</f>
        <v/>
      </c>
      <c r="AH4487" s="16"/>
    </row>
    <row r="4488" spans="1:34" x14ac:dyDescent="0.2">
      <c r="A4488" s="4" t="s">
        <v>21</v>
      </c>
      <c r="B4488" s="4" t="s">
        <v>128</v>
      </c>
      <c r="C4488" s="4" t="s">
        <v>955</v>
      </c>
      <c r="D4488" s="4" t="s">
        <v>479</v>
      </c>
      <c r="E4488" s="4" t="s">
        <v>262</v>
      </c>
      <c r="F4488" s="4" t="s">
        <v>4496</v>
      </c>
      <c r="G4488" s="4" t="s">
        <v>157</v>
      </c>
      <c r="H4488" s="4" t="s">
        <v>163</v>
      </c>
      <c r="I4488" s="16"/>
      <c r="J4488" s="16"/>
      <c r="K4488" s="16"/>
      <c r="L4488" s="16"/>
      <c r="M4488" s="16"/>
      <c r="N4488" s="16"/>
      <c r="O4488" s="17" t="str">
        <f>IFERROR(K4488/I4488,"")</f>
        <v/>
      </c>
      <c r="P4488" s="17" t="str">
        <f>IFERROR(L4488/J4488,"")</f>
        <v/>
      </c>
      <c r="Q4488" s="16"/>
      <c r="R4488" s="16"/>
      <c r="S4488" s="16"/>
      <c r="T4488" s="16"/>
      <c r="U4488" s="16"/>
      <c r="V4488" s="16"/>
      <c r="W4488" s="16"/>
      <c r="X4488" s="16"/>
      <c r="Y4488" s="16"/>
      <c r="Z4488" s="16"/>
      <c r="AA4488" s="16" t="str">
        <f>IF(COUNT(Q4488:Z4488)=0,"",SUM(Q4488:Q4488))</f>
        <v/>
      </c>
      <c r="AB4488" s="16" t="str">
        <f>IF(COUNT(Q4488:Z4488)=0,"",SUM(R4488:S4488))</f>
        <v/>
      </c>
      <c r="AC4488" s="16" t="str">
        <f>IF(COUNT(Q4488:Z4488)=0,"",SUM(T4488:V4488))</f>
        <v/>
      </c>
      <c r="AD4488" s="16" t="str">
        <f>IF(COUNT(Q4488:Z4488)=0,"",SUM(W4488:Y4488))</f>
        <v/>
      </c>
      <c r="AE4488" s="16" t="str">
        <f>IF(COUNT(Q4488:Z4488)=0,"",SUM(Z4488:Z4488))</f>
        <v/>
      </c>
      <c r="AF4488" s="16" t="str">
        <f>IF(COUNT(Q4488:Z4488)=0,"",SUM(Q4488:Z4488))</f>
        <v/>
      </c>
      <c r="AG4488" s="17" t="str">
        <f>IFERROR((AA4488+AB4488)/AF4488,"")</f>
        <v/>
      </c>
      <c r="AH4488" s="16"/>
    </row>
    <row r="4489" spans="1:34" x14ac:dyDescent="0.2">
      <c r="A4489" s="4" t="s">
        <v>21</v>
      </c>
      <c r="B4489" s="4" t="s">
        <v>123</v>
      </c>
      <c r="C4489" s="4" t="s">
        <v>955</v>
      </c>
      <c r="D4489" s="4" t="s">
        <v>484</v>
      </c>
      <c r="E4489" s="4" t="s">
        <v>485</v>
      </c>
      <c r="F4489" s="4" t="s">
        <v>4498</v>
      </c>
      <c r="G4489" s="4" t="s">
        <v>158</v>
      </c>
      <c r="H4489" s="4" t="s">
        <v>167</v>
      </c>
      <c r="I4489" s="16">
        <v>21</v>
      </c>
      <c r="J4489" s="16">
        <v>1069</v>
      </c>
      <c r="K4489" s="16">
        <v>14</v>
      </c>
      <c r="L4489" s="16">
        <v>216</v>
      </c>
      <c r="M4489" s="16">
        <v>0</v>
      </c>
      <c r="N4489" s="16"/>
      <c r="O4489" s="17">
        <f>IFERROR(K4489/I4489,"")</f>
        <v>0.66666666666666663</v>
      </c>
      <c r="P4489" s="17">
        <f>IFERROR(L4489/J4489,"")</f>
        <v>0.20205799812909261</v>
      </c>
      <c r="Q4489" s="16"/>
      <c r="R4489" s="16"/>
      <c r="S4489" s="16"/>
      <c r="T4489" s="16"/>
      <c r="U4489" s="16"/>
      <c r="V4489" s="16">
        <v>14</v>
      </c>
      <c r="W4489" s="16">
        <v>0</v>
      </c>
      <c r="X4489" s="16">
        <v>12</v>
      </c>
      <c r="Y4489" s="16">
        <v>0</v>
      </c>
      <c r="Z4489" s="16">
        <v>194</v>
      </c>
      <c r="AA4489" s="16">
        <f>IF(COUNT(Q4489:Z4489)=0,"",SUM(Q4489:Q4489))</f>
        <v>0</v>
      </c>
      <c r="AB4489" s="16">
        <f>IF(COUNT(Q4489:Z4489)=0,"",SUM(R4489:S4489))</f>
        <v>0</v>
      </c>
      <c r="AC4489" s="16">
        <f>IF(COUNT(Q4489:Z4489)=0,"",SUM(T4489:V4489))</f>
        <v>14</v>
      </c>
      <c r="AD4489" s="16">
        <f>IF(COUNT(Q4489:Z4489)=0,"",SUM(W4489:Y4489))</f>
        <v>12</v>
      </c>
      <c r="AE4489" s="16">
        <f>IF(COUNT(Q4489:Z4489)=0,"",SUM(Z4489:Z4489))</f>
        <v>194</v>
      </c>
      <c r="AF4489" s="16">
        <f>IF(COUNT(Q4489:Z4489)=0,"",SUM(Q4489:Z4489))</f>
        <v>220</v>
      </c>
      <c r="AG4489" s="17">
        <f>IFERROR((AA4489+AB4489)/AF4489,"")</f>
        <v>0</v>
      </c>
      <c r="AH4489" s="16"/>
    </row>
    <row r="4490" spans="1:34" x14ac:dyDescent="0.2">
      <c r="A4490" s="4" t="s">
        <v>21</v>
      </c>
      <c r="B4490" s="4" t="s">
        <v>123</v>
      </c>
      <c r="C4490" s="4" t="s">
        <v>955</v>
      </c>
      <c r="D4490" s="4" t="s">
        <v>484</v>
      </c>
      <c r="E4490" s="4" t="s">
        <v>485</v>
      </c>
      <c r="F4490" s="4" t="s">
        <v>4524</v>
      </c>
      <c r="G4490" s="4" t="s">
        <v>158</v>
      </c>
      <c r="H4490" s="4" t="s">
        <v>167</v>
      </c>
      <c r="I4490" s="16">
        <v>22</v>
      </c>
      <c r="J4490" s="16">
        <v>777</v>
      </c>
      <c r="K4490" s="16"/>
      <c r="L4490" s="16">
        <v>130</v>
      </c>
      <c r="M4490" s="16">
        <v>0</v>
      </c>
      <c r="N4490" s="16"/>
      <c r="O4490" s="17">
        <f>IFERROR(K4490/I4490,"")</f>
        <v>0</v>
      </c>
      <c r="P4490" s="17">
        <f>IFERROR(L4490/J4490,"")</f>
        <v>0.16731016731016732</v>
      </c>
      <c r="Q4490" s="16"/>
      <c r="R4490" s="16"/>
      <c r="S4490" s="16"/>
      <c r="T4490" s="16">
        <v>12</v>
      </c>
      <c r="U4490" s="16">
        <v>21</v>
      </c>
      <c r="V4490" s="16"/>
      <c r="W4490" s="16">
        <v>0</v>
      </c>
      <c r="X4490" s="16">
        <v>36</v>
      </c>
      <c r="Y4490" s="16">
        <v>0</v>
      </c>
      <c r="Z4490" s="16">
        <v>67</v>
      </c>
      <c r="AA4490" s="16">
        <f>IF(COUNT(Q4490:Z4490)=0,"",SUM(Q4490:Q4490))</f>
        <v>0</v>
      </c>
      <c r="AB4490" s="16">
        <f>IF(COUNT(Q4490:Z4490)=0,"",SUM(R4490:S4490))</f>
        <v>0</v>
      </c>
      <c r="AC4490" s="16">
        <f>IF(COUNT(Q4490:Z4490)=0,"",SUM(T4490:V4490))</f>
        <v>33</v>
      </c>
      <c r="AD4490" s="16">
        <f>IF(COUNT(Q4490:Z4490)=0,"",SUM(W4490:Y4490))</f>
        <v>36</v>
      </c>
      <c r="AE4490" s="16">
        <f>IF(COUNT(Q4490:Z4490)=0,"",SUM(Z4490:Z4490))</f>
        <v>67</v>
      </c>
      <c r="AF4490" s="16">
        <f>IF(COUNT(Q4490:Z4490)=0,"",SUM(Q4490:Z4490))</f>
        <v>136</v>
      </c>
      <c r="AG4490" s="17">
        <f>IFERROR((AA4490+AB4490)/AF4490,"")</f>
        <v>0</v>
      </c>
      <c r="AH4490" s="16"/>
    </row>
    <row r="4491" spans="1:34" x14ac:dyDescent="0.2">
      <c r="A4491" s="4" t="s">
        <v>21</v>
      </c>
      <c r="B4491" s="4" t="s">
        <v>123</v>
      </c>
      <c r="C4491" s="4" t="s">
        <v>955</v>
      </c>
      <c r="D4491" s="4" t="s">
        <v>484</v>
      </c>
      <c r="E4491" s="4" t="s">
        <v>485</v>
      </c>
      <c r="F4491" s="4" t="s">
        <v>4526</v>
      </c>
      <c r="G4491" s="4" t="s">
        <v>158</v>
      </c>
      <c r="H4491" s="4" t="s">
        <v>167</v>
      </c>
      <c r="I4491" s="16">
        <v>122</v>
      </c>
      <c r="J4491" s="16">
        <v>1268</v>
      </c>
      <c r="K4491" s="16">
        <v>53</v>
      </c>
      <c r="L4491" s="16">
        <v>220</v>
      </c>
      <c r="M4491" s="16"/>
      <c r="N4491" s="16"/>
      <c r="O4491" s="17">
        <f>IFERROR(K4491/I4491,"")</f>
        <v>0.4344262295081967</v>
      </c>
      <c r="P4491" s="17">
        <f>IFERROR(L4491/J4491,"")</f>
        <v>0.17350157728706625</v>
      </c>
      <c r="Q4491" s="16"/>
      <c r="R4491" s="16"/>
      <c r="S4491" s="16"/>
      <c r="T4491" s="16">
        <v>29</v>
      </c>
      <c r="U4491" s="16">
        <v>22</v>
      </c>
      <c r="V4491" s="16"/>
      <c r="W4491" s="16">
        <v>0</v>
      </c>
      <c r="X4491" s="16">
        <v>41</v>
      </c>
      <c r="Y4491" s="16">
        <v>0</v>
      </c>
      <c r="Z4491" s="16">
        <v>173</v>
      </c>
      <c r="AA4491" s="16">
        <f>IF(COUNT(Q4491:Z4491)=0,"",SUM(Q4491:Q4491))</f>
        <v>0</v>
      </c>
      <c r="AB4491" s="16">
        <f>IF(COUNT(Q4491:Z4491)=0,"",SUM(R4491:S4491))</f>
        <v>0</v>
      </c>
      <c r="AC4491" s="16">
        <f>IF(COUNT(Q4491:Z4491)=0,"",SUM(T4491:V4491))</f>
        <v>51</v>
      </c>
      <c r="AD4491" s="16">
        <f>IF(COUNT(Q4491:Z4491)=0,"",SUM(W4491:Y4491))</f>
        <v>41</v>
      </c>
      <c r="AE4491" s="16">
        <f>IF(COUNT(Q4491:Z4491)=0,"",SUM(Z4491:Z4491))</f>
        <v>173</v>
      </c>
      <c r="AF4491" s="16">
        <f>IF(COUNT(Q4491:Z4491)=0,"",SUM(Q4491:Z4491))</f>
        <v>265</v>
      </c>
      <c r="AG4491" s="17">
        <f>IFERROR((AA4491+AB4491)/AF4491,"")</f>
        <v>0</v>
      </c>
      <c r="AH4491" s="16"/>
    </row>
    <row r="4492" spans="1:34" x14ac:dyDescent="0.2">
      <c r="A4492" s="4" t="s">
        <v>21</v>
      </c>
      <c r="B4492" s="4" t="s">
        <v>123</v>
      </c>
      <c r="C4492" s="4" t="s">
        <v>955</v>
      </c>
      <c r="D4492" s="4" t="s">
        <v>484</v>
      </c>
      <c r="E4492" s="4" t="s">
        <v>485</v>
      </c>
      <c r="F4492" s="4" t="s">
        <v>4527</v>
      </c>
      <c r="G4492" s="4" t="s">
        <v>158</v>
      </c>
      <c r="H4492" s="4" t="s">
        <v>167</v>
      </c>
      <c r="I4492" s="16"/>
      <c r="J4492" s="16">
        <v>115</v>
      </c>
      <c r="K4492" s="16"/>
      <c r="L4492" s="16">
        <v>14</v>
      </c>
      <c r="M4492" s="16">
        <v>0</v>
      </c>
      <c r="N4492" s="16"/>
      <c r="O4492" s="17" t="str">
        <f>IFERROR(K4492/I4492,"")</f>
        <v/>
      </c>
      <c r="P4492" s="17">
        <f>IFERROR(L4492/J4492,"")</f>
        <v>0.12173913043478261</v>
      </c>
      <c r="Q4492" s="16"/>
      <c r="R4492" s="16"/>
      <c r="S4492" s="16"/>
      <c r="T4492" s="16"/>
      <c r="U4492" s="16"/>
      <c r="V4492" s="16"/>
      <c r="W4492" s="16">
        <v>0</v>
      </c>
      <c r="X4492" s="16"/>
      <c r="Y4492" s="16">
        <v>0</v>
      </c>
      <c r="Z4492" s="16"/>
      <c r="AA4492" s="16">
        <f>IF(COUNT(Q4492:Z4492)=0,"",SUM(Q4492:Q4492))</f>
        <v>0</v>
      </c>
      <c r="AB4492" s="16">
        <f>IF(COUNT(Q4492:Z4492)=0,"",SUM(R4492:S4492))</f>
        <v>0</v>
      </c>
      <c r="AC4492" s="16">
        <f>IF(COUNT(Q4492:Z4492)=0,"",SUM(T4492:V4492))</f>
        <v>0</v>
      </c>
      <c r="AD4492" s="16">
        <f>IF(COUNT(Q4492:Z4492)=0,"",SUM(W4492:Y4492))</f>
        <v>0</v>
      </c>
      <c r="AE4492" s="16">
        <f>IF(COUNT(Q4492:Z4492)=0,"",SUM(Z4492:Z4492))</f>
        <v>0</v>
      </c>
      <c r="AF4492" s="16">
        <f>IF(COUNT(Q4492:Z4492)=0,"",SUM(Q4492:Z4492))</f>
        <v>0</v>
      </c>
      <c r="AG4492" s="17" t="str">
        <f>IFERROR((AA4492+AB4492)/AF4492,"")</f>
        <v/>
      </c>
      <c r="AH4492" s="16"/>
    </row>
    <row r="4493" spans="1:34" x14ac:dyDescent="0.2">
      <c r="A4493" s="4" t="s">
        <v>21</v>
      </c>
      <c r="B4493" s="4" t="s">
        <v>123</v>
      </c>
      <c r="C4493" s="4" t="s">
        <v>955</v>
      </c>
      <c r="D4493" s="4" t="s">
        <v>484</v>
      </c>
      <c r="E4493" s="4" t="s">
        <v>485</v>
      </c>
      <c r="F4493" s="4" t="s">
        <v>4528</v>
      </c>
      <c r="G4493" s="4" t="s">
        <v>158</v>
      </c>
      <c r="H4493" s="4" t="s">
        <v>167</v>
      </c>
      <c r="I4493" s="16">
        <v>29</v>
      </c>
      <c r="J4493" s="16">
        <v>775</v>
      </c>
      <c r="K4493" s="16">
        <v>20</v>
      </c>
      <c r="L4493" s="16">
        <v>117</v>
      </c>
      <c r="M4493" s="16">
        <v>0</v>
      </c>
      <c r="N4493" s="16"/>
      <c r="O4493" s="17">
        <f>IFERROR(K4493/I4493,"")</f>
        <v>0.68965517241379315</v>
      </c>
      <c r="P4493" s="17">
        <f>IFERROR(L4493/J4493,"")</f>
        <v>0.15096774193548387</v>
      </c>
      <c r="Q4493" s="16"/>
      <c r="R4493" s="16"/>
      <c r="S4493" s="16"/>
      <c r="T4493" s="16">
        <v>17</v>
      </c>
      <c r="U4493" s="16">
        <v>17</v>
      </c>
      <c r="V4493" s="16">
        <v>24</v>
      </c>
      <c r="W4493" s="16">
        <v>0</v>
      </c>
      <c r="X4493" s="16">
        <v>13</v>
      </c>
      <c r="Y4493" s="16">
        <v>0</v>
      </c>
      <c r="Z4493" s="16">
        <v>75</v>
      </c>
      <c r="AA4493" s="16">
        <f>IF(COUNT(Q4493:Z4493)=0,"",SUM(Q4493:Q4493))</f>
        <v>0</v>
      </c>
      <c r="AB4493" s="16">
        <f>IF(COUNT(Q4493:Z4493)=0,"",SUM(R4493:S4493))</f>
        <v>0</v>
      </c>
      <c r="AC4493" s="16">
        <f>IF(COUNT(Q4493:Z4493)=0,"",SUM(T4493:V4493))</f>
        <v>58</v>
      </c>
      <c r="AD4493" s="16">
        <f>IF(COUNT(Q4493:Z4493)=0,"",SUM(W4493:Y4493))</f>
        <v>13</v>
      </c>
      <c r="AE4493" s="16">
        <f>IF(COUNT(Q4493:Z4493)=0,"",SUM(Z4493:Z4493))</f>
        <v>75</v>
      </c>
      <c r="AF4493" s="16">
        <f>IF(COUNT(Q4493:Z4493)=0,"",SUM(Q4493:Z4493))</f>
        <v>146</v>
      </c>
      <c r="AG4493" s="17">
        <f>IFERROR((AA4493+AB4493)/AF4493,"")</f>
        <v>0</v>
      </c>
      <c r="AH4493" s="16"/>
    </row>
    <row r="4494" spans="1:34" x14ac:dyDescent="0.2">
      <c r="A4494" s="4" t="s">
        <v>21</v>
      </c>
      <c r="B4494" s="4" t="s">
        <v>123</v>
      </c>
      <c r="C4494" s="4" t="s">
        <v>955</v>
      </c>
      <c r="D4494" s="4" t="s">
        <v>484</v>
      </c>
      <c r="E4494" s="4" t="s">
        <v>485</v>
      </c>
      <c r="F4494" s="4" t="s">
        <v>4529</v>
      </c>
      <c r="G4494" s="4" t="s">
        <v>158</v>
      </c>
      <c r="H4494" s="4" t="s">
        <v>167</v>
      </c>
      <c r="I4494" s="16">
        <v>21</v>
      </c>
      <c r="J4494" s="16">
        <v>696</v>
      </c>
      <c r="K4494" s="16">
        <v>18</v>
      </c>
      <c r="L4494" s="16">
        <v>118</v>
      </c>
      <c r="M4494" s="16">
        <v>0</v>
      </c>
      <c r="N4494" s="16"/>
      <c r="O4494" s="17">
        <f>IFERROR(K4494/I4494,"")</f>
        <v>0.8571428571428571</v>
      </c>
      <c r="P4494" s="17">
        <f>IFERROR(L4494/J4494,"")</f>
        <v>0.16954022988505746</v>
      </c>
      <c r="Q4494" s="16"/>
      <c r="R4494" s="16"/>
      <c r="S4494" s="16"/>
      <c r="T4494" s="16">
        <v>14</v>
      </c>
      <c r="U4494" s="16">
        <v>12</v>
      </c>
      <c r="V4494" s="16">
        <v>17</v>
      </c>
      <c r="W4494" s="16">
        <v>0</v>
      </c>
      <c r="X4494" s="16">
        <v>15</v>
      </c>
      <c r="Y4494" s="16">
        <v>0</v>
      </c>
      <c r="Z4494" s="16">
        <v>84</v>
      </c>
      <c r="AA4494" s="16">
        <f>IF(COUNT(Q4494:Z4494)=0,"",SUM(Q4494:Q4494))</f>
        <v>0</v>
      </c>
      <c r="AB4494" s="16">
        <f>IF(COUNT(Q4494:Z4494)=0,"",SUM(R4494:S4494))</f>
        <v>0</v>
      </c>
      <c r="AC4494" s="16">
        <f>IF(COUNT(Q4494:Z4494)=0,"",SUM(T4494:V4494))</f>
        <v>43</v>
      </c>
      <c r="AD4494" s="16">
        <f>IF(COUNT(Q4494:Z4494)=0,"",SUM(W4494:Y4494))</f>
        <v>15</v>
      </c>
      <c r="AE4494" s="16">
        <f>IF(COUNT(Q4494:Z4494)=0,"",SUM(Z4494:Z4494))</f>
        <v>84</v>
      </c>
      <c r="AF4494" s="16">
        <f>IF(COUNT(Q4494:Z4494)=0,"",SUM(Q4494:Z4494))</f>
        <v>142</v>
      </c>
      <c r="AG4494" s="17">
        <f>IFERROR((AA4494+AB4494)/AF4494,"")</f>
        <v>0</v>
      </c>
      <c r="AH4494" s="16"/>
    </row>
    <row r="4495" spans="1:34" x14ac:dyDescent="0.2">
      <c r="A4495" s="4" t="s">
        <v>21</v>
      </c>
      <c r="B4495" s="4" t="s">
        <v>123</v>
      </c>
      <c r="C4495" s="4" t="s">
        <v>955</v>
      </c>
      <c r="D4495" s="4" t="s">
        <v>484</v>
      </c>
      <c r="E4495" s="4" t="s">
        <v>485</v>
      </c>
      <c r="F4495" s="4" t="s">
        <v>4531</v>
      </c>
      <c r="G4495" s="4" t="s">
        <v>158</v>
      </c>
      <c r="H4495" s="4" t="s">
        <v>167</v>
      </c>
      <c r="I4495" s="16">
        <v>19</v>
      </c>
      <c r="J4495" s="16">
        <v>439</v>
      </c>
      <c r="K4495" s="16"/>
      <c r="L4495" s="16">
        <v>54</v>
      </c>
      <c r="M4495" s="16">
        <v>0</v>
      </c>
      <c r="N4495" s="16"/>
      <c r="O4495" s="17">
        <f>IFERROR(K4495/I4495,"")</f>
        <v>0</v>
      </c>
      <c r="P4495" s="17">
        <f>IFERROR(L4495/J4495,"")</f>
        <v>0.12300683371298406</v>
      </c>
      <c r="Q4495" s="16"/>
      <c r="R4495" s="16"/>
      <c r="S4495" s="16"/>
      <c r="T4495" s="16">
        <v>11</v>
      </c>
      <c r="U4495" s="16"/>
      <c r="V4495" s="16"/>
      <c r="W4495" s="16">
        <v>0</v>
      </c>
      <c r="X4495" s="16">
        <v>11</v>
      </c>
      <c r="Y4495" s="16">
        <v>0</v>
      </c>
      <c r="Z4495" s="16">
        <v>32</v>
      </c>
      <c r="AA4495" s="16">
        <f>IF(COUNT(Q4495:Z4495)=0,"",SUM(Q4495:Q4495))</f>
        <v>0</v>
      </c>
      <c r="AB4495" s="16">
        <f>IF(COUNT(Q4495:Z4495)=0,"",SUM(R4495:S4495))</f>
        <v>0</v>
      </c>
      <c r="AC4495" s="16">
        <f>IF(COUNT(Q4495:Z4495)=0,"",SUM(T4495:V4495))</f>
        <v>11</v>
      </c>
      <c r="AD4495" s="16">
        <f>IF(COUNT(Q4495:Z4495)=0,"",SUM(W4495:Y4495))</f>
        <v>11</v>
      </c>
      <c r="AE4495" s="16">
        <f>IF(COUNT(Q4495:Z4495)=0,"",SUM(Z4495:Z4495))</f>
        <v>32</v>
      </c>
      <c r="AF4495" s="16">
        <f>IF(COUNT(Q4495:Z4495)=0,"",SUM(Q4495:Z4495))</f>
        <v>54</v>
      </c>
      <c r="AG4495" s="17">
        <f>IFERROR((AA4495+AB4495)/AF4495,"")</f>
        <v>0</v>
      </c>
      <c r="AH4495" s="16"/>
    </row>
    <row r="4496" spans="1:34" x14ac:dyDescent="0.2">
      <c r="A4496" s="4" t="s">
        <v>21</v>
      </c>
      <c r="B4496" s="4" t="s">
        <v>123</v>
      </c>
      <c r="C4496" s="4" t="s">
        <v>955</v>
      </c>
      <c r="D4496" s="4" t="s">
        <v>484</v>
      </c>
      <c r="E4496" s="4" t="s">
        <v>485</v>
      </c>
      <c r="F4496" s="4" t="s">
        <v>4534</v>
      </c>
      <c r="G4496" s="4" t="s">
        <v>158</v>
      </c>
      <c r="H4496" s="4" t="s">
        <v>167</v>
      </c>
      <c r="I4496" s="16"/>
      <c r="J4496" s="16">
        <v>328</v>
      </c>
      <c r="K4496" s="16"/>
      <c r="L4496" s="16">
        <v>41</v>
      </c>
      <c r="M4496" s="16">
        <v>0</v>
      </c>
      <c r="N4496" s="16"/>
      <c r="O4496" s="17" t="str">
        <f>IFERROR(K4496/I4496,"")</f>
        <v/>
      </c>
      <c r="P4496" s="17">
        <f>IFERROR(L4496/J4496,"")</f>
        <v>0.125</v>
      </c>
      <c r="Q4496" s="16"/>
      <c r="R4496" s="16"/>
      <c r="S4496" s="16"/>
      <c r="T4496" s="16"/>
      <c r="U4496" s="16"/>
      <c r="V4496" s="16"/>
      <c r="W4496" s="16">
        <v>0</v>
      </c>
      <c r="X4496" s="16"/>
      <c r="Y4496" s="16">
        <v>0</v>
      </c>
      <c r="Z4496" s="16">
        <v>34</v>
      </c>
      <c r="AA4496" s="16">
        <f>IF(COUNT(Q4496:Z4496)=0,"",SUM(Q4496:Q4496))</f>
        <v>0</v>
      </c>
      <c r="AB4496" s="16">
        <f>IF(COUNT(Q4496:Z4496)=0,"",SUM(R4496:S4496))</f>
        <v>0</v>
      </c>
      <c r="AC4496" s="16">
        <f>IF(COUNT(Q4496:Z4496)=0,"",SUM(T4496:V4496))</f>
        <v>0</v>
      </c>
      <c r="AD4496" s="16">
        <f>IF(COUNT(Q4496:Z4496)=0,"",SUM(W4496:Y4496))</f>
        <v>0</v>
      </c>
      <c r="AE4496" s="16">
        <f>IF(COUNT(Q4496:Z4496)=0,"",SUM(Z4496:Z4496))</f>
        <v>34</v>
      </c>
      <c r="AF4496" s="16">
        <f>IF(COUNT(Q4496:Z4496)=0,"",SUM(Q4496:Z4496))</f>
        <v>34</v>
      </c>
      <c r="AG4496" s="17">
        <f>IFERROR((AA4496+AB4496)/AF4496,"")</f>
        <v>0</v>
      </c>
      <c r="AH4496" s="16"/>
    </row>
    <row r="4497" spans="1:34" x14ac:dyDescent="0.2">
      <c r="A4497" s="4" t="s">
        <v>21</v>
      </c>
      <c r="B4497" s="4" t="s">
        <v>123</v>
      </c>
      <c r="C4497" s="4" t="s">
        <v>955</v>
      </c>
      <c r="D4497" s="4" t="s">
        <v>484</v>
      </c>
      <c r="E4497" s="4" t="s">
        <v>485</v>
      </c>
      <c r="F4497" s="4" t="s">
        <v>4535</v>
      </c>
      <c r="G4497" s="4" t="s">
        <v>158</v>
      </c>
      <c r="H4497" s="4" t="s">
        <v>167</v>
      </c>
      <c r="I4497" s="16"/>
      <c r="J4497" s="16">
        <v>1071</v>
      </c>
      <c r="K4497" s="16"/>
      <c r="L4497" s="16">
        <v>163</v>
      </c>
      <c r="M4497" s="16">
        <v>0</v>
      </c>
      <c r="N4497" s="16"/>
      <c r="O4497" s="17" t="str">
        <f>IFERROR(K4497/I4497,"")</f>
        <v/>
      </c>
      <c r="P4497" s="17">
        <f>IFERROR(L4497/J4497,"")</f>
        <v>0.15219421101774042</v>
      </c>
      <c r="Q4497" s="16"/>
      <c r="R4497" s="16"/>
      <c r="S4497" s="16"/>
      <c r="T4497" s="16">
        <v>18</v>
      </c>
      <c r="U4497" s="16">
        <v>24</v>
      </c>
      <c r="V4497" s="16"/>
      <c r="W4497" s="16">
        <v>0</v>
      </c>
      <c r="X4497" s="16">
        <v>12</v>
      </c>
      <c r="Y4497" s="16">
        <v>0</v>
      </c>
      <c r="Z4497" s="16">
        <v>119</v>
      </c>
      <c r="AA4497" s="16">
        <f>IF(COUNT(Q4497:Z4497)=0,"",SUM(Q4497:Q4497))</f>
        <v>0</v>
      </c>
      <c r="AB4497" s="16">
        <f>IF(COUNT(Q4497:Z4497)=0,"",SUM(R4497:S4497))</f>
        <v>0</v>
      </c>
      <c r="AC4497" s="16">
        <f>IF(COUNT(Q4497:Z4497)=0,"",SUM(T4497:V4497))</f>
        <v>42</v>
      </c>
      <c r="AD4497" s="16">
        <f>IF(COUNT(Q4497:Z4497)=0,"",SUM(W4497:Y4497))</f>
        <v>12</v>
      </c>
      <c r="AE4497" s="16">
        <f>IF(COUNT(Q4497:Z4497)=0,"",SUM(Z4497:Z4497))</f>
        <v>119</v>
      </c>
      <c r="AF4497" s="16">
        <f>IF(COUNT(Q4497:Z4497)=0,"",SUM(Q4497:Z4497))</f>
        <v>173</v>
      </c>
      <c r="AG4497" s="17">
        <f>IFERROR((AA4497+AB4497)/AF4497,"")</f>
        <v>0</v>
      </c>
      <c r="AH4497" s="16"/>
    </row>
    <row r="4498" spans="1:34" x14ac:dyDescent="0.2">
      <c r="A4498" s="4" t="s">
        <v>21</v>
      </c>
      <c r="B4498" s="4" t="s">
        <v>123</v>
      </c>
      <c r="C4498" s="4" t="s">
        <v>955</v>
      </c>
      <c r="D4498" s="4" t="s">
        <v>484</v>
      </c>
      <c r="E4498" s="4" t="s">
        <v>485</v>
      </c>
      <c r="F4498" s="4" t="s">
        <v>4536</v>
      </c>
      <c r="G4498" s="4" t="s">
        <v>158</v>
      </c>
      <c r="H4498" s="4" t="s">
        <v>167</v>
      </c>
      <c r="I4498" s="16"/>
      <c r="J4498" s="16">
        <v>693</v>
      </c>
      <c r="K4498" s="16"/>
      <c r="L4498" s="16">
        <v>129</v>
      </c>
      <c r="M4498" s="16">
        <v>0</v>
      </c>
      <c r="N4498" s="16"/>
      <c r="O4498" s="17" t="str">
        <f>IFERROR(K4498/I4498,"")</f>
        <v/>
      </c>
      <c r="P4498" s="17">
        <f>IFERROR(L4498/J4498,"")</f>
        <v>0.18614718614718614</v>
      </c>
      <c r="Q4498" s="16"/>
      <c r="R4498" s="16"/>
      <c r="S4498" s="16"/>
      <c r="T4498" s="16">
        <v>48</v>
      </c>
      <c r="U4498" s="16"/>
      <c r="V4498" s="16"/>
      <c r="W4498" s="16">
        <v>0</v>
      </c>
      <c r="X4498" s="16">
        <v>16</v>
      </c>
      <c r="Y4498" s="16">
        <v>0</v>
      </c>
      <c r="Z4498" s="16">
        <v>66</v>
      </c>
      <c r="AA4498" s="16">
        <f>IF(COUNT(Q4498:Z4498)=0,"",SUM(Q4498:Q4498))</f>
        <v>0</v>
      </c>
      <c r="AB4498" s="16">
        <f>IF(COUNT(Q4498:Z4498)=0,"",SUM(R4498:S4498))</f>
        <v>0</v>
      </c>
      <c r="AC4498" s="16">
        <f>IF(COUNT(Q4498:Z4498)=0,"",SUM(T4498:V4498))</f>
        <v>48</v>
      </c>
      <c r="AD4498" s="16">
        <f>IF(COUNT(Q4498:Z4498)=0,"",SUM(W4498:Y4498))</f>
        <v>16</v>
      </c>
      <c r="AE4498" s="16">
        <f>IF(COUNT(Q4498:Z4498)=0,"",SUM(Z4498:Z4498))</f>
        <v>66</v>
      </c>
      <c r="AF4498" s="16">
        <f>IF(COUNT(Q4498:Z4498)=0,"",SUM(Q4498:Z4498))</f>
        <v>130</v>
      </c>
      <c r="AG4498" s="17">
        <f>IFERROR((AA4498+AB4498)/AF4498,"")</f>
        <v>0</v>
      </c>
      <c r="AH4498" s="16"/>
    </row>
    <row r="4499" spans="1:34" x14ac:dyDescent="0.2">
      <c r="A4499" s="4" t="s">
        <v>21</v>
      </c>
      <c r="B4499" s="4" t="s">
        <v>123</v>
      </c>
      <c r="C4499" s="4" t="s">
        <v>955</v>
      </c>
      <c r="D4499" s="4" t="s">
        <v>484</v>
      </c>
      <c r="E4499" s="4" t="s">
        <v>485</v>
      </c>
      <c r="F4499" s="4" t="s">
        <v>4537</v>
      </c>
      <c r="G4499" s="4" t="s">
        <v>158</v>
      </c>
      <c r="H4499" s="4" t="s">
        <v>167</v>
      </c>
      <c r="I4499" s="16">
        <v>19</v>
      </c>
      <c r="J4499" s="16">
        <v>1801</v>
      </c>
      <c r="K4499" s="16"/>
      <c r="L4499" s="16">
        <v>176</v>
      </c>
      <c r="M4499" s="16">
        <v>0</v>
      </c>
      <c r="N4499" s="16">
        <v>17</v>
      </c>
      <c r="O4499" s="17">
        <f>IFERROR(K4499/I4499,"")</f>
        <v>0</v>
      </c>
      <c r="P4499" s="17">
        <f>IFERROR(L4499/J4499,"")</f>
        <v>9.77234869516935E-2</v>
      </c>
      <c r="Q4499" s="16"/>
      <c r="R4499" s="16"/>
      <c r="S4499" s="16"/>
      <c r="T4499" s="16">
        <v>22</v>
      </c>
      <c r="U4499" s="16">
        <v>28</v>
      </c>
      <c r="V4499" s="16"/>
      <c r="W4499" s="16">
        <v>0</v>
      </c>
      <c r="X4499" s="16">
        <v>62</v>
      </c>
      <c r="Y4499" s="16">
        <v>0</v>
      </c>
      <c r="Z4499" s="16">
        <v>82</v>
      </c>
      <c r="AA4499" s="16">
        <f>IF(COUNT(Q4499:Z4499)=0,"",SUM(Q4499:Q4499))</f>
        <v>0</v>
      </c>
      <c r="AB4499" s="16">
        <f>IF(COUNT(Q4499:Z4499)=0,"",SUM(R4499:S4499))</f>
        <v>0</v>
      </c>
      <c r="AC4499" s="16">
        <f>IF(COUNT(Q4499:Z4499)=0,"",SUM(T4499:V4499))</f>
        <v>50</v>
      </c>
      <c r="AD4499" s="16">
        <f>IF(COUNT(Q4499:Z4499)=0,"",SUM(W4499:Y4499))</f>
        <v>62</v>
      </c>
      <c r="AE4499" s="16">
        <f>IF(COUNT(Q4499:Z4499)=0,"",SUM(Z4499:Z4499))</f>
        <v>82</v>
      </c>
      <c r="AF4499" s="16">
        <f>IF(COUNT(Q4499:Z4499)=0,"",SUM(Q4499:Z4499))</f>
        <v>194</v>
      </c>
      <c r="AG4499" s="17">
        <f>IFERROR((AA4499+AB4499)/AF4499,"")</f>
        <v>0</v>
      </c>
      <c r="AH4499" s="16"/>
    </row>
    <row r="4500" spans="1:34" x14ac:dyDescent="0.2">
      <c r="A4500" s="4" t="s">
        <v>21</v>
      </c>
      <c r="B4500" s="4" t="s">
        <v>123</v>
      </c>
      <c r="C4500" s="4" t="s">
        <v>955</v>
      </c>
      <c r="D4500" s="4" t="s">
        <v>484</v>
      </c>
      <c r="E4500" s="4" t="s">
        <v>485</v>
      </c>
      <c r="F4500" s="4" t="s">
        <v>4539</v>
      </c>
      <c r="G4500" s="4" t="s">
        <v>158</v>
      </c>
      <c r="H4500" s="4" t="s">
        <v>167</v>
      </c>
      <c r="I4500" s="16"/>
      <c r="J4500" s="16">
        <v>631</v>
      </c>
      <c r="K4500" s="16"/>
      <c r="L4500" s="16">
        <v>74</v>
      </c>
      <c r="M4500" s="16">
        <v>0</v>
      </c>
      <c r="N4500" s="16"/>
      <c r="O4500" s="17" t="str">
        <f>IFERROR(K4500/I4500,"")</f>
        <v/>
      </c>
      <c r="P4500" s="17">
        <f>IFERROR(L4500/J4500,"")</f>
        <v>0.11727416798732171</v>
      </c>
      <c r="Q4500" s="16"/>
      <c r="R4500" s="16"/>
      <c r="S4500" s="16"/>
      <c r="T4500" s="16"/>
      <c r="U4500" s="16"/>
      <c r="V4500" s="16"/>
      <c r="W4500" s="16">
        <v>0</v>
      </c>
      <c r="X4500" s="16">
        <v>37</v>
      </c>
      <c r="Y4500" s="16"/>
      <c r="Z4500" s="16">
        <v>29</v>
      </c>
      <c r="AA4500" s="16">
        <f>IF(COUNT(Q4500:Z4500)=0,"",SUM(Q4500:Q4500))</f>
        <v>0</v>
      </c>
      <c r="AB4500" s="16">
        <f>IF(COUNT(Q4500:Z4500)=0,"",SUM(R4500:S4500))</f>
        <v>0</v>
      </c>
      <c r="AC4500" s="16">
        <f>IF(COUNT(Q4500:Z4500)=0,"",SUM(T4500:V4500))</f>
        <v>0</v>
      </c>
      <c r="AD4500" s="16">
        <f>IF(COUNT(Q4500:Z4500)=0,"",SUM(W4500:Y4500))</f>
        <v>37</v>
      </c>
      <c r="AE4500" s="16">
        <f>IF(COUNT(Q4500:Z4500)=0,"",SUM(Z4500:Z4500))</f>
        <v>29</v>
      </c>
      <c r="AF4500" s="16">
        <f>IF(COUNT(Q4500:Z4500)=0,"",SUM(Q4500:Z4500))</f>
        <v>66</v>
      </c>
      <c r="AG4500" s="17">
        <f>IFERROR((AA4500+AB4500)/AF4500,"")</f>
        <v>0</v>
      </c>
      <c r="AH4500" s="16"/>
    </row>
    <row r="4501" spans="1:34" x14ac:dyDescent="0.2">
      <c r="A4501" s="4" t="s">
        <v>21</v>
      </c>
      <c r="B4501" s="4" t="s">
        <v>123</v>
      </c>
      <c r="C4501" s="4" t="s">
        <v>955</v>
      </c>
      <c r="D4501" s="4" t="s">
        <v>484</v>
      </c>
      <c r="E4501" s="4" t="s">
        <v>485</v>
      </c>
      <c r="F4501" s="4" t="s">
        <v>4541</v>
      </c>
      <c r="G4501" s="4" t="s">
        <v>158</v>
      </c>
      <c r="H4501" s="4" t="s">
        <v>167</v>
      </c>
      <c r="I4501" s="16">
        <v>12</v>
      </c>
      <c r="J4501" s="16">
        <v>686</v>
      </c>
      <c r="K4501" s="16"/>
      <c r="L4501" s="16">
        <v>156</v>
      </c>
      <c r="M4501" s="16">
        <v>0</v>
      </c>
      <c r="N4501" s="16"/>
      <c r="O4501" s="17">
        <f>IFERROR(K4501/I4501,"")</f>
        <v>0</v>
      </c>
      <c r="P4501" s="17">
        <f>IFERROR(L4501/J4501,"")</f>
        <v>0.22740524781341107</v>
      </c>
      <c r="Q4501" s="16"/>
      <c r="R4501" s="16"/>
      <c r="S4501" s="16"/>
      <c r="T4501" s="16">
        <v>11</v>
      </c>
      <c r="U4501" s="16">
        <v>55</v>
      </c>
      <c r="V4501" s="16"/>
      <c r="W4501" s="16">
        <v>0</v>
      </c>
      <c r="X4501" s="16"/>
      <c r="Y4501" s="16">
        <v>0</v>
      </c>
      <c r="Z4501" s="16">
        <v>83</v>
      </c>
      <c r="AA4501" s="16">
        <f>IF(COUNT(Q4501:Z4501)=0,"",SUM(Q4501:Q4501))</f>
        <v>0</v>
      </c>
      <c r="AB4501" s="16">
        <f>IF(COUNT(Q4501:Z4501)=0,"",SUM(R4501:S4501))</f>
        <v>0</v>
      </c>
      <c r="AC4501" s="16">
        <f>IF(COUNT(Q4501:Z4501)=0,"",SUM(T4501:V4501))</f>
        <v>66</v>
      </c>
      <c r="AD4501" s="16">
        <f>IF(COUNT(Q4501:Z4501)=0,"",SUM(W4501:Y4501))</f>
        <v>0</v>
      </c>
      <c r="AE4501" s="16">
        <f>IF(COUNT(Q4501:Z4501)=0,"",SUM(Z4501:Z4501))</f>
        <v>83</v>
      </c>
      <c r="AF4501" s="16">
        <f>IF(COUNT(Q4501:Z4501)=0,"",SUM(Q4501:Z4501))</f>
        <v>149</v>
      </c>
      <c r="AG4501" s="17">
        <f>IFERROR((AA4501+AB4501)/AF4501,"")</f>
        <v>0</v>
      </c>
      <c r="AH4501" s="16"/>
    </row>
    <row r="4502" spans="1:34" x14ac:dyDescent="0.2">
      <c r="A4502" s="4" t="s">
        <v>21</v>
      </c>
      <c r="B4502" s="4" t="s">
        <v>123</v>
      </c>
      <c r="C4502" s="4" t="s">
        <v>955</v>
      </c>
      <c r="D4502" s="4" t="s">
        <v>484</v>
      </c>
      <c r="E4502" s="4" t="s">
        <v>485</v>
      </c>
      <c r="F4502" s="4" t="s">
        <v>4542</v>
      </c>
      <c r="G4502" s="4" t="s">
        <v>158</v>
      </c>
      <c r="H4502" s="4" t="s">
        <v>167</v>
      </c>
      <c r="I4502" s="16"/>
      <c r="J4502" s="16">
        <v>243</v>
      </c>
      <c r="K4502" s="16"/>
      <c r="L4502" s="16">
        <v>23</v>
      </c>
      <c r="M4502" s="16">
        <v>0</v>
      </c>
      <c r="N4502" s="16"/>
      <c r="O4502" s="17" t="str">
        <f>IFERROR(K4502/I4502,"")</f>
        <v/>
      </c>
      <c r="P4502" s="17">
        <f>IFERROR(L4502/J4502,"")</f>
        <v>9.4650205761316872E-2</v>
      </c>
      <c r="Q4502" s="16"/>
      <c r="R4502" s="16"/>
      <c r="S4502" s="16"/>
      <c r="T4502" s="16"/>
      <c r="U4502" s="16"/>
      <c r="V4502" s="16"/>
      <c r="W4502" s="16">
        <v>0</v>
      </c>
      <c r="X4502" s="16"/>
      <c r="Y4502" s="16">
        <v>0</v>
      </c>
      <c r="Z4502" s="16">
        <v>14</v>
      </c>
      <c r="AA4502" s="16">
        <f>IF(COUNT(Q4502:Z4502)=0,"",SUM(Q4502:Q4502))</f>
        <v>0</v>
      </c>
      <c r="AB4502" s="16">
        <f>IF(COUNT(Q4502:Z4502)=0,"",SUM(R4502:S4502))</f>
        <v>0</v>
      </c>
      <c r="AC4502" s="16">
        <f>IF(COUNT(Q4502:Z4502)=0,"",SUM(T4502:V4502))</f>
        <v>0</v>
      </c>
      <c r="AD4502" s="16">
        <f>IF(COUNT(Q4502:Z4502)=0,"",SUM(W4502:Y4502))</f>
        <v>0</v>
      </c>
      <c r="AE4502" s="16">
        <f>IF(COUNT(Q4502:Z4502)=0,"",SUM(Z4502:Z4502))</f>
        <v>14</v>
      </c>
      <c r="AF4502" s="16">
        <f>IF(COUNT(Q4502:Z4502)=0,"",SUM(Q4502:Z4502))</f>
        <v>14</v>
      </c>
      <c r="AG4502" s="17">
        <f>IFERROR((AA4502+AB4502)/AF4502,"")</f>
        <v>0</v>
      </c>
      <c r="AH4502" s="16"/>
    </row>
    <row r="4503" spans="1:34" x14ac:dyDescent="0.2">
      <c r="A4503" s="4" t="s">
        <v>21</v>
      </c>
      <c r="B4503" s="4" t="s">
        <v>123</v>
      </c>
      <c r="C4503" s="4" t="s">
        <v>955</v>
      </c>
      <c r="D4503" s="4" t="s">
        <v>484</v>
      </c>
      <c r="E4503" s="4" t="s">
        <v>485</v>
      </c>
      <c r="F4503" s="4" t="s">
        <v>4543</v>
      </c>
      <c r="G4503" s="4" t="s">
        <v>158</v>
      </c>
      <c r="H4503" s="4" t="s">
        <v>167</v>
      </c>
      <c r="I4503" s="16">
        <v>47</v>
      </c>
      <c r="J4503" s="16">
        <v>729</v>
      </c>
      <c r="K4503" s="16">
        <v>31</v>
      </c>
      <c r="L4503" s="16">
        <v>210</v>
      </c>
      <c r="M4503" s="16">
        <v>0</v>
      </c>
      <c r="N4503" s="16"/>
      <c r="O4503" s="17">
        <f>IFERROR(K4503/I4503,"")</f>
        <v>0.65957446808510634</v>
      </c>
      <c r="P4503" s="17">
        <f>IFERROR(L4503/J4503,"")</f>
        <v>0.2880658436213992</v>
      </c>
      <c r="Q4503" s="16"/>
      <c r="R4503" s="16"/>
      <c r="S4503" s="16"/>
      <c r="T4503" s="16">
        <v>39</v>
      </c>
      <c r="U4503" s="16">
        <v>17</v>
      </c>
      <c r="V4503" s="16">
        <v>21</v>
      </c>
      <c r="W4503" s="16">
        <v>0</v>
      </c>
      <c r="X4503" s="16">
        <v>33</v>
      </c>
      <c r="Y4503" s="16">
        <v>0</v>
      </c>
      <c r="Z4503" s="16">
        <v>136</v>
      </c>
      <c r="AA4503" s="16">
        <f>IF(COUNT(Q4503:Z4503)=0,"",SUM(Q4503:Q4503))</f>
        <v>0</v>
      </c>
      <c r="AB4503" s="16">
        <f>IF(COUNT(Q4503:Z4503)=0,"",SUM(R4503:S4503))</f>
        <v>0</v>
      </c>
      <c r="AC4503" s="16">
        <f>IF(COUNT(Q4503:Z4503)=0,"",SUM(T4503:V4503))</f>
        <v>77</v>
      </c>
      <c r="AD4503" s="16">
        <f>IF(COUNT(Q4503:Z4503)=0,"",SUM(W4503:Y4503))</f>
        <v>33</v>
      </c>
      <c r="AE4503" s="16">
        <f>IF(COUNT(Q4503:Z4503)=0,"",SUM(Z4503:Z4503))</f>
        <v>136</v>
      </c>
      <c r="AF4503" s="16">
        <f>IF(COUNT(Q4503:Z4503)=0,"",SUM(Q4503:Z4503))</f>
        <v>246</v>
      </c>
      <c r="AG4503" s="17">
        <f>IFERROR((AA4503+AB4503)/AF4503,"")</f>
        <v>0</v>
      </c>
      <c r="AH4503" s="16"/>
    </row>
    <row r="4504" spans="1:34" x14ac:dyDescent="0.2">
      <c r="A4504" s="4" t="s">
        <v>21</v>
      </c>
      <c r="B4504" s="4" t="s">
        <v>123</v>
      </c>
      <c r="C4504" s="4" t="s">
        <v>955</v>
      </c>
      <c r="D4504" s="4" t="s">
        <v>484</v>
      </c>
      <c r="E4504" s="4" t="s">
        <v>485</v>
      </c>
      <c r="F4504" s="4" t="s">
        <v>4544</v>
      </c>
      <c r="G4504" s="4" t="s">
        <v>158</v>
      </c>
      <c r="H4504" s="4" t="s">
        <v>167</v>
      </c>
      <c r="I4504" s="16">
        <v>32</v>
      </c>
      <c r="J4504" s="16">
        <v>820</v>
      </c>
      <c r="K4504" s="16"/>
      <c r="L4504" s="16">
        <v>64</v>
      </c>
      <c r="M4504" s="16"/>
      <c r="N4504" s="16"/>
      <c r="O4504" s="17">
        <f>IFERROR(K4504/I4504,"")</f>
        <v>0</v>
      </c>
      <c r="P4504" s="17">
        <f>IFERROR(L4504/J4504,"")</f>
        <v>7.8048780487804878E-2</v>
      </c>
      <c r="Q4504" s="16"/>
      <c r="R4504" s="16"/>
      <c r="S4504" s="16"/>
      <c r="T4504" s="16"/>
      <c r="U4504" s="16"/>
      <c r="V4504" s="16"/>
      <c r="W4504" s="16">
        <v>0</v>
      </c>
      <c r="X4504" s="16">
        <v>18</v>
      </c>
      <c r="Y4504" s="16">
        <v>0</v>
      </c>
      <c r="Z4504" s="16">
        <v>41</v>
      </c>
      <c r="AA4504" s="16">
        <f>IF(COUNT(Q4504:Z4504)=0,"",SUM(Q4504:Q4504))</f>
        <v>0</v>
      </c>
      <c r="AB4504" s="16">
        <f>IF(COUNT(Q4504:Z4504)=0,"",SUM(R4504:S4504))</f>
        <v>0</v>
      </c>
      <c r="AC4504" s="16">
        <f>IF(COUNT(Q4504:Z4504)=0,"",SUM(T4504:V4504))</f>
        <v>0</v>
      </c>
      <c r="AD4504" s="16">
        <f>IF(COUNT(Q4504:Z4504)=0,"",SUM(W4504:Y4504))</f>
        <v>18</v>
      </c>
      <c r="AE4504" s="16">
        <f>IF(COUNT(Q4504:Z4504)=0,"",SUM(Z4504:Z4504))</f>
        <v>41</v>
      </c>
      <c r="AF4504" s="16">
        <f>IF(COUNT(Q4504:Z4504)=0,"",SUM(Q4504:Z4504))</f>
        <v>59</v>
      </c>
      <c r="AG4504" s="17">
        <f>IFERROR((AA4504+AB4504)/AF4504,"")</f>
        <v>0</v>
      </c>
      <c r="AH4504" s="16"/>
    </row>
    <row r="4505" spans="1:34" x14ac:dyDescent="0.2">
      <c r="A4505" s="4" t="s">
        <v>21</v>
      </c>
      <c r="B4505" s="4" t="s">
        <v>123</v>
      </c>
      <c r="C4505" s="4" t="s">
        <v>955</v>
      </c>
      <c r="D4505" s="4" t="s">
        <v>484</v>
      </c>
      <c r="E4505" s="4" t="s">
        <v>485</v>
      </c>
      <c r="F4505" s="4" t="s">
        <v>4546</v>
      </c>
      <c r="G4505" s="4" t="s">
        <v>158</v>
      </c>
      <c r="H4505" s="4" t="s">
        <v>167</v>
      </c>
      <c r="I4505" s="16"/>
      <c r="J4505" s="16">
        <v>630</v>
      </c>
      <c r="K4505" s="16"/>
      <c r="L4505" s="16">
        <v>75</v>
      </c>
      <c r="M4505" s="16"/>
      <c r="N4505" s="16"/>
      <c r="O4505" s="17" t="str">
        <f>IFERROR(K4505/I4505,"")</f>
        <v/>
      </c>
      <c r="P4505" s="17">
        <f>IFERROR(L4505/J4505,"")</f>
        <v>0.11904761904761904</v>
      </c>
      <c r="Q4505" s="16"/>
      <c r="R4505" s="16"/>
      <c r="S4505" s="16"/>
      <c r="T4505" s="16">
        <v>26</v>
      </c>
      <c r="U4505" s="16"/>
      <c r="V4505" s="16"/>
      <c r="W4505" s="16">
        <v>0</v>
      </c>
      <c r="X4505" s="16"/>
      <c r="Y4505" s="16">
        <v>0</v>
      </c>
      <c r="Z4505" s="16">
        <v>42</v>
      </c>
      <c r="AA4505" s="16">
        <f>IF(COUNT(Q4505:Z4505)=0,"",SUM(Q4505:Q4505))</f>
        <v>0</v>
      </c>
      <c r="AB4505" s="16">
        <f>IF(COUNT(Q4505:Z4505)=0,"",SUM(R4505:S4505))</f>
        <v>0</v>
      </c>
      <c r="AC4505" s="16">
        <f>IF(COUNT(Q4505:Z4505)=0,"",SUM(T4505:V4505))</f>
        <v>26</v>
      </c>
      <c r="AD4505" s="16">
        <f>IF(COUNT(Q4505:Z4505)=0,"",SUM(W4505:Y4505))</f>
        <v>0</v>
      </c>
      <c r="AE4505" s="16">
        <f>IF(COUNT(Q4505:Z4505)=0,"",SUM(Z4505:Z4505))</f>
        <v>42</v>
      </c>
      <c r="AF4505" s="16">
        <f>IF(COUNT(Q4505:Z4505)=0,"",SUM(Q4505:Z4505))</f>
        <v>68</v>
      </c>
      <c r="AG4505" s="17">
        <f>IFERROR((AA4505+AB4505)/AF4505,"")</f>
        <v>0</v>
      </c>
      <c r="AH4505" s="16"/>
    </row>
    <row r="4506" spans="1:34" x14ac:dyDescent="0.2">
      <c r="A4506" s="4" t="s">
        <v>21</v>
      </c>
      <c r="B4506" s="4" t="s">
        <v>123</v>
      </c>
      <c r="C4506" s="4" t="s">
        <v>955</v>
      </c>
      <c r="D4506" s="4" t="s">
        <v>484</v>
      </c>
      <c r="E4506" s="4" t="s">
        <v>485</v>
      </c>
      <c r="F4506" s="4" t="s">
        <v>4605</v>
      </c>
      <c r="G4506" s="4" t="s">
        <v>158</v>
      </c>
      <c r="H4506" s="4" t="s">
        <v>163</v>
      </c>
      <c r="I4506" s="16">
        <v>20</v>
      </c>
      <c r="J4506" s="16">
        <v>1342</v>
      </c>
      <c r="K4506" s="16"/>
      <c r="L4506" s="16">
        <v>142</v>
      </c>
      <c r="M4506" s="16">
        <v>0</v>
      </c>
      <c r="N4506" s="16">
        <v>15</v>
      </c>
      <c r="O4506" s="17">
        <f>IFERROR(K4506/I4506,"")</f>
        <v>0</v>
      </c>
      <c r="P4506" s="17">
        <f>IFERROR(L4506/J4506,"")</f>
        <v>0.10581222056631892</v>
      </c>
      <c r="Q4506" s="16"/>
      <c r="R4506" s="16"/>
      <c r="S4506" s="16"/>
      <c r="T4506" s="16"/>
      <c r="U4506" s="16">
        <v>24</v>
      </c>
      <c r="V4506" s="16"/>
      <c r="W4506" s="16">
        <v>0</v>
      </c>
      <c r="X4506" s="16">
        <v>38</v>
      </c>
      <c r="Y4506" s="16">
        <v>0</v>
      </c>
      <c r="Z4506" s="16">
        <v>77</v>
      </c>
      <c r="AA4506" s="16">
        <f>IF(COUNT(Q4506:Z4506)=0,"",SUM(Q4506:Q4506))</f>
        <v>0</v>
      </c>
      <c r="AB4506" s="16">
        <f>IF(COUNT(Q4506:Z4506)=0,"",SUM(R4506:S4506))</f>
        <v>0</v>
      </c>
      <c r="AC4506" s="16">
        <f>IF(COUNT(Q4506:Z4506)=0,"",SUM(T4506:V4506))</f>
        <v>24</v>
      </c>
      <c r="AD4506" s="16">
        <f>IF(COUNT(Q4506:Z4506)=0,"",SUM(W4506:Y4506))</f>
        <v>38</v>
      </c>
      <c r="AE4506" s="16">
        <f>IF(COUNT(Q4506:Z4506)=0,"",SUM(Z4506:Z4506))</f>
        <v>77</v>
      </c>
      <c r="AF4506" s="16">
        <f>IF(COUNT(Q4506:Z4506)=0,"",SUM(Q4506:Z4506))</f>
        <v>139</v>
      </c>
      <c r="AG4506" s="17">
        <f>IFERROR((AA4506+AB4506)/AF4506,"")</f>
        <v>0</v>
      </c>
      <c r="AH4506" s="16"/>
    </row>
    <row r="4507" spans="1:34" x14ac:dyDescent="0.2">
      <c r="A4507" s="4" t="s">
        <v>21</v>
      </c>
      <c r="B4507" s="4" t="s">
        <v>123</v>
      </c>
      <c r="C4507" s="4" t="s">
        <v>955</v>
      </c>
      <c r="D4507" s="4" t="s">
        <v>484</v>
      </c>
      <c r="E4507" s="4" t="s">
        <v>485</v>
      </c>
      <c r="F4507" s="4" t="s">
        <v>4776</v>
      </c>
      <c r="G4507" s="4" t="s">
        <v>158</v>
      </c>
      <c r="H4507" s="4" t="s">
        <v>163</v>
      </c>
      <c r="I4507" s="16"/>
      <c r="J4507" s="16"/>
      <c r="K4507" s="16"/>
      <c r="L4507" s="16"/>
      <c r="M4507" s="16"/>
      <c r="N4507" s="16"/>
      <c r="O4507" s="17" t="str">
        <f>IFERROR(K4507/I4507,"")</f>
        <v/>
      </c>
      <c r="P4507" s="17" t="str">
        <f>IFERROR(L4507/J4507,"")</f>
        <v/>
      </c>
      <c r="Q4507" s="16"/>
      <c r="R4507" s="16"/>
      <c r="S4507" s="16"/>
      <c r="T4507" s="16"/>
      <c r="U4507" s="16"/>
      <c r="V4507" s="16"/>
      <c r="W4507" s="16"/>
      <c r="X4507" s="16"/>
      <c r="Y4507" s="16"/>
      <c r="Z4507" s="16"/>
      <c r="AA4507" s="16" t="str">
        <f>IF(COUNT(Q4507:Z4507)=0,"",SUM(Q4507:Q4507))</f>
        <v/>
      </c>
      <c r="AB4507" s="16" t="str">
        <f>IF(COUNT(Q4507:Z4507)=0,"",SUM(R4507:S4507))</f>
        <v/>
      </c>
      <c r="AC4507" s="16" t="str">
        <f>IF(COUNT(Q4507:Z4507)=0,"",SUM(T4507:V4507))</f>
        <v/>
      </c>
      <c r="AD4507" s="16" t="str">
        <f>IF(COUNT(Q4507:Z4507)=0,"",SUM(W4507:Y4507))</f>
        <v/>
      </c>
      <c r="AE4507" s="16" t="str">
        <f>IF(COUNT(Q4507:Z4507)=0,"",SUM(Z4507:Z4507))</f>
        <v/>
      </c>
      <c r="AF4507" s="16" t="str">
        <f>IF(COUNT(Q4507:Z4507)=0,"",SUM(Q4507:Z4507))</f>
        <v/>
      </c>
      <c r="AG4507" s="17" t="str">
        <f>IFERROR((AA4507+AB4507)/AF4507,"")</f>
        <v/>
      </c>
      <c r="AH4507" s="16"/>
    </row>
    <row r="4508" spans="1:34" x14ac:dyDescent="0.2">
      <c r="A4508" s="4" t="s">
        <v>21</v>
      </c>
      <c r="B4508" s="4" t="s">
        <v>123</v>
      </c>
      <c r="C4508" s="4" t="s">
        <v>955</v>
      </c>
      <c r="D4508" s="4" t="s">
        <v>484</v>
      </c>
      <c r="E4508" s="4" t="s">
        <v>485</v>
      </c>
      <c r="F4508" s="4" t="s">
        <v>4777</v>
      </c>
      <c r="G4508" s="4" t="s">
        <v>158</v>
      </c>
      <c r="H4508" s="4" t="s">
        <v>163</v>
      </c>
      <c r="I4508" s="16"/>
      <c r="J4508" s="16"/>
      <c r="K4508" s="16"/>
      <c r="L4508" s="16"/>
      <c r="M4508" s="16"/>
      <c r="N4508" s="16"/>
      <c r="O4508" s="17" t="str">
        <f>IFERROR(K4508/I4508,"")</f>
        <v/>
      </c>
      <c r="P4508" s="17" t="str">
        <f>IFERROR(L4508/J4508,"")</f>
        <v/>
      </c>
      <c r="Q4508" s="16"/>
      <c r="R4508" s="16"/>
      <c r="S4508" s="16"/>
      <c r="T4508" s="16"/>
      <c r="U4508" s="16"/>
      <c r="V4508" s="16"/>
      <c r="W4508" s="16"/>
      <c r="X4508" s="16"/>
      <c r="Y4508" s="16"/>
      <c r="Z4508" s="16"/>
      <c r="AA4508" s="16" t="str">
        <f>IF(COUNT(Q4508:Z4508)=0,"",SUM(Q4508:Q4508))</f>
        <v/>
      </c>
      <c r="AB4508" s="16" t="str">
        <f>IF(COUNT(Q4508:Z4508)=0,"",SUM(R4508:S4508))</f>
        <v/>
      </c>
      <c r="AC4508" s="16" t="str">
        <f>IF(COUNT(Q4508:Z4508)=0,"",SUM(T4508:V4508))</f>
        <v/>
      </c>
      <c r="AD4508" s="16" t="str">
        <f>IF(COUNT(Q4508:Z4508)=0,"",SUM(W4508:Y4508))</f>
        <v/>
      </c>
      <c r="AE4508" s="16" t="str">
        <f>IF(COUNT(Q4508:Z4508)=0,"",SUM(Z4508:Z4508))</f>
        <v/>
      </c>
      <c r="AF4508" s="16" t="str">
        <f>IF(COUNT(Q4508:Z4508)=0,"",SUM(Q4508:Z4508))</f>
        <v/>
      </c>
      <c r="AG4508" s="17" t="str">
        <f>IFERROR((AA4508+AB4508)/AF4508,"")</f>
        <v/>
      </c>
      <c r="AH4508" s="16"/>
    </row>
    <row r="4509" spans="1:34" x14ac:dyDescent="0.2">
      <c r="A4509" s="4" t="s">
        <v>21</v>
      </c>
      <c r="B4509" s="4" t="s">
        <v>123</v>
      </c>
      <c r="C4509" s="4" t="s">
        <v>955</v>
      </c>
      <c r="D4509" s="4" t="s">
        <v>484</v>
      </c>
      <c r="E4509" s="4" t="s">
        <v>485</v>
      </c>
      <c r="F4509" s="4" t="s">
        <v>4778</v>
      </c>
      <c r="G4509" s="4" t="s">
        <v>158</v>
      </c>
      <c r="H4509" s="4" t="s">
        <v>163</v>
      </c>
      <c r="I4509" s="16"/>
      <c r="J4509" s="16"/>
      <c r="K4509" s="16"/>
      <c r="L4509" s="16"/>
      <c r="M4509" s="16"/>
      <c r="N4509" s="16"/>
      <c r="O4509" s="17" t="str">
        <f>IFERROR(K4509/I4509,"")</f>
        <v/>
      </c>
      <c r="P4509" s="17" t="str">
        <f>IFERROR(L4509/J4509,"")</f>
        <v/>
      </c>
      <c r="Q4509" s="16"/>
      <c r="R4509" s="16"/>
      <c r="S4509" s="16"/>
      <c r="T4509" s="16"/>
      <c r="U4509" s="16"/>
      <c r="V4509" s="16"/>
      <c r="W4509" s="16"/>
      <c r="X4509" s="16"/>
      <c r="Y4509" s="16"/>
      <c r="Z4509" s="16"/>
      <c r="AA4509" s="16" t="str">
        <f>IF(COUNT(Q4509:Z4509)=0,"",SUM(Q4509:Q4509))</f>
        <v/>
      </c>
      <c r="AB4509" s="16" t="str">
        <f>IF(COUNT(Q4509:Z4509)=0,"",SUM(R4509:S4509))</f>
        <v/>
      </c>
      <c r="AC4509" s="16" t="str">
        <f>IF(COUNT(Q4509:Z4509)=0,"",SUM(T4509:V4509))</f>
        <v/>
      </c>
      <c r="AD4509" s="16" t="str">
        <f>IF(COUNT(Q4509:Z4509)=0,"",SUM(W4509:Y4509))</f>
        <v/>
      </c>
      <c r="AE4509" s="16" t="str">
        <f>IF(COUNT(Q4509:Z4509)=0,"",SUM(Z4509:Z4509))</f>
        <v/>
      </c>
      <c r="AF4509" s="16" t="str">
        <f>IF(COUNT(Q4509:Z4509)=0,"",SUM(Q4509:Z4509))</f>
        <v/>
      </c>
      <c r="AG4509" s="17" t="str">
        <f>IFERROR((AA4509+AB4509)/AF4509,"")</f>
        <v/>
      </c>
      <c r="AH4509" s="16"/>
    </row>
    <row r="4510" spans="1:34" x14ac:dyDescent="0.2">
      <c r="A4510" s="4" t="s">
        <v>21</v>
      </c>
      <c r="B4510" s="4" t="s">
        <v>123</v>
      </c>
      <c r="C4510" s="4" t="s">
        <v>955</v>
      </c>
      <c r="D4510" s="4" t="s">
        <v>484</v>
      </c>
      <c r="E4510" s="4" t="s">
        <v>485</v>
      </c>
      <c r="F4510" s="4" t="s">
        <v>4779</v>
      </c>
      <c r="G4510" s="4" t="s">
        <v>158</v>
      </c>
      <c r="H4510" s="4" t="s">
        <v>163</v>
      </c>
      <c r="I4510" s="16"/>
      <c r="J4510" s="16"/>
      <c r="K4510" s="16"/>
      <c r="L4510" s="16"/>
      <c r="M4510" s="16"/>
      <c r="N4510" s="16"/>
      <c r="O4510" s="17" t="str">
        <f>IFERROR(K4510/I4510,"")</f>
        <v/>
      </c>
      <c r="P4510" s="17" t="str">
        <f>IFERROR(L4510/J4510,"")</f>
        <v/>
      </c>
      <c r="Q4510" s="16"/>
      <c r="R4510" s="16"/>
      <c r="S4510" s="16"/>
      <c r="T4510" s="16"/>
      <c r="U4510" s="16"/>
      <c r="V4510" s="16"/>
      <c r="W4510" s="16"/>
      <c r="X4510" s="16"/>
      <c r="Y4510" s="16"/>
      <c r="Z4510" s="16"/>
      <c r="AA4510" s="16" t="str">
        <f>IF(COUNT(Q4510:Z4510)=0,"",SUM(Q4510:Q4510))</f>
        <v/>
      </c>
      <c r="AB4510" s="16" t="str">
        <f>IF(COUNT(Q4510:Z4510)=0,"",SUM(R4510:S4510))</f>
        <v/>
      </c>
      <c r="AC4510" s="16" t="str">
        <f>IF(COUNT(Q4510:Z4510)=0,"",SUM(T4510:V4510))</f>
        <v/>
      </c>
      <c r="AD4510" s="16" t="str">
        <f>IF(COUNT(Q4510:Z4510)=0,"",SUM(W4510:Y4510))</f>
        <v/>
      </c>
      <c r="AE4510" s="16" t="str">
        <f>IF(COUNT(Q4510:Z4510)=0,"",SUM(Z4510:Z4510))</f>
        <v/>
      </c>
      <c r="AF4510" s="16" t="str">
        <f>IF(COUNT(Q4510:Z4510)=0,"",SUM(Q4510:Z4510))</f>
        <v/>
      </c>
      <c r="AG4510" s="17" t="str">
        <f>IFERROR((AA4510+AB4510)/AF4510,"")</f>
        <v/>
      </c>
      <c r="AH4510" s="16"/>
    </row>
    <row r="4511" spans="1:34" x14ac:dyDescent="0.2">
      <c r="A4511" s="4" t="s">
        <v>21</v>
      </c>
      <c r="B4511" s="4" t="s">
        <v>123</v>
      </c>
      <c r="C4511" s="4" t="s">
        <v>955</v>
      </c>
      <c r="D4511" s="4" t="s">
        <v>484</v>
      </c>
      <c r="E4511" s="4" t="s">
        <v>485</v>
      </c>
      <c r="F4511" s="4" t="s">
        <v>4780</v>
      </c>
      <c r="G4511" s="4" t="s">
        <v>158</v>
      </c>
      <c r="H4511" s="4" t="s">
        <v>165</v>
      </c>
      <c r="I4511" s="16"/>
      <c r="J4511" s="16"/>
      <c r="K4511" s="16"/>
      <c r="L4511" s="16"/>
      <c r="M4511" s="16"/>
      <c r="N4511" s="16"/>
      <c r="O4511" s="17" t="str">
        <f>IFERROR(K4511/I4511,"")</f>
        <v/>
      </c>
      <c r="P4511" s="17" t="str">
        <f>IFERROR(L4511/J4511,"")</f>
        <v/>
      </c>
      <c r="Q4511" s="16"/>
      <c r="R4511" s="16"/>
      <c r="S4511" s="16"/>
      <c r="T4511" s="16"/>
      <c r="U4511" s="16"/>
      <c r="V4511" s="16"/>
      <c r="W4511" s="16"/>
      <c r="X4511" s="16"/>
      <c r="Y4511" s="16"/>
      <c r="Z4511" s="16"/>
      <c r="AA4511" s="16" t="str">
        <f>IF(COUNT(Q4511:Z4511)=0,"",SUM(Q4511:Q4511))</f>
        <v/>
      </c>
      <c r="AB4511" s="16" t="str">
        <f>IF(COUNT(Q4511:Z4511)=0,"",SUM(R4511:S4511))</f>
        <v/>
      </c>
      <c r="AC4511" s="16" t="str">
        <f>IF(COUNT(Q4511:Z4511)=0,"",SUM(T4511:V4511))</f>
        <v/>
      </c>
      <c r="AD4511" s="16" t="str">
        <f>IF(COUNT(Q4511:Z4511)=0,"",SUM(W4511:Y4511))</f>
        <v/>
      </c>
      <c r="AE4511" s="16" t="str">
        <f>IF(COUNT(Q4511:Z4511)=0,"",SUM(Z4511:Z4511))</f>
        <v/>
      </c>
      <c r="AF4511" s="16" t="str">
        <f>IF(COUNT(Q4511:Z4511)=0,"",SUM(Q4511:Z4511))</f>
        <v/>
      </c>
      <c r="AG4511" s="17" t="str">
        <f>IFERROR((AA4511+AB4511)/AF4511,"")</f>
        <v/>
      </c>
      <c r="AH4511" s="16"/>
    </row>
    <row r="4512" spans="1:34" x14ac:dyDescent="0.2">
      <c r="A4512" s="4" t="s">
        <v>21</v>
      </c>
      <c r="B4512" s="4" t="s">
        <v>123</v>
      </c>
      <c r="C4512" s="4" t="s">
        <v>955</v>
      </c>
      <c r="D4512" s="4" t="s">
        <v>484</v>
      </c>
      <c r="E4512" s="4" t="s">
        <v>485</v>
      </c>
      <c r="F4512" s="4" t="s">
        <v>4781</v>
      </c>
      <c r="G4512" s="4" t="s">
        <v>158</v>
      </c>
      <c r="H4512" s="4" t="s">
        <v>165</v>
      </c>
      <c r="I4512" s="16"/>
      <c r="J4512" s="16"/>
      <c r="K4512" s="16"/>
      <c r="L4512" s="16"/>
      <c r="M4512" s="16"/>
      <c r="N4512" s="16"/>
      <c r="O4512" s="17" t="str">
        <f>IFERROR(K4512/I4512,"")</f>
        <v/>
      </c>
      <c r="P4512" s="17" t="str">
        <f>IFERROR(L4512/J4512,"")</f>
        <v/>
      </c>
      <c r="Q4512" s="16"/>
      <c r="R4512" s="16"/>
      <c r="S4512" s="16"/>
      <c r="T4512" s="16"/>
      <c r="U4512" s="16"/>
      <c r="V4512" s="16"/>
      <c r="W4512" s="16"/>
      <c r="X4512" s="16"/>
      <c r="Y4512" s="16"/>
      <c r="Z4512" s="16"/>
      <c r="AA4512" s="16" t="str">
        <f>IF(COUNT(Q4512:Z4512)=0,"",SUM(Q4512:Q4512))</f>
        <v/>
      </c>
      <c r="AB4512" s="16" t="str">
        <f>IF(COUNT(Q4512:Z4512)=0,"",SUM(R4512:S4512))</f>
        <v/>
      </c>
      <c r="AC4512" s="16" t="str">
        <f>IF(COUNT(Q4512:Z4512)=0,"",SUM(T4512:V4512))</f>
        <v/>
      </c>
      <c r="AD4512" s="16" t="str">
        <f>IF(COUNT(Q4512:Z4512)=0,"",SUM(W4512:Y4512))</f>
        <v/>
      </c>
      <c r="AE4512" s="16" t="str">
        <f>IF(COUNT(Q4512:Z4512)=0,"",SUM(Z4512:Z4512))</f>
        <v/>
      </c>
      <c r="AF4512" s="16" t="str">
        <f>IF(COUNT(Q4512:Z4512)=0,"",SUM(Q4512:Z4512))</f>
        <v/>
      </c>
      <c r="AG4512" s="17" t="str">
        <f>IFERROR((AA4512+AB4512)/AF4512,"")</f>
        <v/>
      </c>
      <c r="AH4512" s="16"/>
    </row>
    <row r="4513" spans="1:34" x14ac:dyDescent="0.2">
      <c r="A4513" s="4" t="s">
        <v>21</v>
      </c>
      <c r="B4513" s="4" t="s">
        <v>123</v>
      </c>
      <c r="C4513" s="4" t="s">
        <v>955</v>
      </c>
      <c r="D4513" s="4" t="s">
        <v>484</v>
      </c>
      <c r="E4513" s="4" t="s">
        <v>485</v>
      </c>
      <c r="F4513" s="4" t="s">
        <v>4782</v>
      </c>
      <c r="G4513" s="4" t="s">
        <v>158</v>
      </c>
      <c r="H4513" s="4" t="s">
        <v>165</v>
      </c>
      <c r="I4513" s="16"/>
      <c r="J4513" s="16"/>
      <c r="K4513" s="16"/>
      <c r="L4513" s="16"/>
      <c r="M4513" s="16"/>
      <c r="N4513" s="16"/>
      <c r="O4513" s="17" t="str">
        <f>IFERROR(K4513/I4513,"")</f>
        <v/>
      </c>
      <c r="P4513" s="17" t="str">
        <f>IFERROR(L4513/J4513,"")</f>
        <v/>
      </c>
      <c r="Q4513" s="16"/>
      <c r="R4513" s="16"/>
      <c r="S4513" s="16"/>
      <c r="T4513" s="16"/>
      <c r="U4513" s="16"/>
      <c r="V4513" s="16"/>
      <c r="W4513" s="16"/>
      <c r="X4513" s="16"/>
      <c r="Y4513" s="16"/>
      <c r="Z4513" s="16"/>
      <c r="AA4513" s="16" t="str">
        <f>IF(COUNT(Q4513:Z4513)=0,"",SUM(Q4513:Q4513))</f>
        <v/>
      </c>
      <c r="AB4513" s="16" t="str">
        <f>IF(COUNT(Q4513:Z4513)=0,"",SUM(R4513:S4513))</f>
        <v/>
      </c>
      <c r="AC4513" s="16" t="str">
        <f>IF(COUNT(Q4513:Z4513)=0,"",SUM(T4513:V4513))</f>
        <v/>
      </c>
      <c r="AD4513" s="16" t="str">
        <f>IF(COUNT(Q4513:Z4513)=0,"",SUM(W4513:Y4513))</f>
        <v/>
      </c>
      <c r="AE4513" s="16" t="str">
        <f>IF(COUNT(Q4513:Z4513)=0,"",SUM(Z4513:Z4513))</f>
        <v/>
      </c>
      <c r="AF4513" s="16" t="str">
        <f>IF(COUNT(Q4513:Z4513)=0,"",SUM(Q4513:Z4513))</f>
        <v/>
      </c>
      <c r="AG4513" s="17" t="str">
        <f>IFERROR((AA4513+AB4513)/AF4513,"")</f>
        <v/>
      </c>
      <c r="AH4513" s="16"/>
    </row>
    <row r="4514" spans="1:34" x14ac:dyDescent="0.2">
      <c r="A4514" s="4" t="s">
        <v>21</v>
      </c>
      <c r="B4514" s="4" t="s">
        <v>123</v>
      </c>
      <c r="C4514" s="4" t="s">
        <v>955</v>
      </c>
      <c r="D4514" s="4" t="s">
        <v>484</v>
      </c>
      <c r="E4514" s="4" t="s">
        <v>485</v>
      </c>
      <c r="F4514" s="4" t="s">
        <v>4783</v>
      </c>
      <c r="G4514" s="4" t="s">
        <v>158</v>
      </c>
      <c r="H4514" s="4" t="s">
        <v>165</v>
      </c>
      <c r="I4514" s="16"/>
      <c r="J4514" s="16"/>
      <c r="K4514" s="16"/>
      <c r="L4514" s="16"/>
      <c r="M4514" s="16"/>
      <c r="N4514" s="16"/>
      <c r="O4514" s="17" t="str">
        <f>IFERROR(K4514/I4514,"")</f>
        <v/>
      </c>
      <c r="P4514" s="17" t="str">
        <f>IFERROR(L4514/J4514,"")</f>
        <v/>
      </c>
      <c r="Q4514" s="16"/>
      <c r="R4514" s="16"/>
      <c r="S4514" s="16"/>
      <c r="T4514" s="16"/>
      <c r="U4514" s="16"/>
      <c r="V4514" s="16"/>
      <c r="W4514" s="16"/>
      <c r="X4514" s="16"/>
      <c r="Y4514" s="16"/>
      <c r="Z4514" s="16"/>
      <c r="AA4514" s="16" t="str">
        <f>IF(COUNT(Q4514:Z4514)=0,"",SUM(Q4514:Q4514))</f>
        <v/>
      </c>
      <c r="AB4514" s="16" t="str">
        <f>IF(COUNT(Q4514:Z4514)=0,"",SUM(R4514:S4514))</f>
        <v/>
      </c>
      <c r="AC4514" s="16" t="str">
        <f>IF(COUNT(Q4514:Z4514)=0,"",SUM(T4514:V4514))</f>
        <v/>
      </c>
      <c r="AD4514" s="16" t="str">
        <f>IF(COUNT(Q4514:Z4514)=0,"",SUM(W4514:Y4514))</f>
        <v/>
      </c>
      <c r="AE4514" s="16" t="str">
        <f>IF(COUNT(Q4514:Z4514)=0,"",SUM(Z4514:Z4514))</f>
        <v/>
      </c>
      <c r="AF4514" s="16" t="str">
        <f>IF(COUNT(Q4514:Z4514)=0,"",SUM(Q4514:Z4514))</f>
        <v/>
      </c>
      <c r="AG4514" s="17" t="str">
        <f>IFERROR((AA4514+AB4514)/AF4514,"")</f>
        <v/>
      </c>
      <c r="AH4514" s="16"/>
    </row>
    <row r="4515" spans="1:34" x14ac:dyDescent="0.2">
      <c r="A4515" s="4" t="s">
        <v>21</v>
      </c>
      <c r="B4515" s="4" t="s">
        <v>123</v>
      </c>
      <c r="C4515" s="4" t="s">
        <v>955</v>
      </c>
      <c r="D4515" s="4" t="s">
        <v>484</v>
      </c>
      <c r="E4515" s="4" t="s">
        <v>485</v>
      </c>
      <c r="F4515" s="4" t="s">
        <v>4784</v>
      </c>
      <c r="G4515" s="4" t="s">
        <v>158</v>
      </c>
      <c r="H4515" s="4" t="s">
        <v>164</v>
      </c>
      <c r="I4515" s="16"/>
      <c r="J4515" s="16"/>
      <c r="K4515" s="16"/>
      <c r="L4515" s="16"/>
      <c r="M4515" s="16"/>
      <c r="N4515" s="16"/>
      <c r="O4515" s="17" t="str">
        <f>IFERROR(K4515/I4515,"")</f>
        <v/>
      </c>
      <c r="P4515" s="17" t="str">
        <f>IFERROR(L4515/J4515,"")</f>
        <v/>
      </c>
      <c r="Q4515" s="16"/>
      <c r="R4515" s="16"/>
      <c r="S4515" s="16"/>
      <c r="T4515" s="16"/>
      <c r="U4515" s="16"/>
      <c r="V4515" s="16"/>
      <c r="W4515" s="16"/>
      <c r="X4515" s="16"/>
      <c r="Y4515" s="16"/>
      <c r="Z4515" s="16"/>
      <c r="AA4515" s="16" t="str">
        <f>IF(COUNT(Q4515:Z4515)=0,"",SUM(Q4515:Q4515))</f>
        <v/>
      </c>
      <c r="AB4515" s="16" t="str">
        <f>IF(COUNT(Q4515:Z4515)=0,"",SUM(R4515:S4515))</f>
        <v/>
      </c>
      <c r="AC4515" s="16" t="str">
        <f>IF(COUNT(Q4515:Z4515)=0,"",SUM(T4515:V4515))</f>
        <v/>
      </c>
      <c r="AD4515" s="16" t="str">
        <f>IF(COUNT(Q4515:Z4515)=0,"",SUM(W4515:Y4515))</f>
        <v/>
      </c>
      <c r="AE4515" s="16" t="str">
        <f>IF(COUNT(Q4515:Z4515)=0,"",SUM(Z4515:Z4515))</f>
        <v/>
      </c>
      <c r="AF4515" s="16" t="str">
        <f>IF(COUNT(Q4515:Z4515)=0,"",SUM(Q4515:Z4515))</f>
        <v/>
      </c>
      <c r="AG4515" s="17" t="str">
        <f>IFERROR((AA4515+AB4515)/AF4515,"")</f>
        <v/>
      </c>
      <c r="AH4515" s="16"/>
    </row>
    <row r="4516" spans="1:34" x14ac:dyDescent="0.2">
      <c r="A4516" s="4" t="s">
        <v>21</v>
      </c>
      <c r="B4516" s="4" t="s">
        <v>123</v>
      </c>
      <c r="C4516" s="4" t="s">
        <v>955</v>
      </c>
      <c r="D4516" s="4" t="s">
        <v>484</v>
      </c>
      <c r="E4516" s="4" t="s">
        <v>485</v>
      </c>
      <c r="F4516" s="4" t="s">
        <v>4785</v>
      </c>
      <c r="G4516" s="4" t="s">
        <v>158</v>
      </c>
      <c r="H4516" s="4" t="s">
        <v>164</v>
      </c>
      <c r="I4516" s="16"/>
      <c r="J4516" s="16"/>
      <c r="K4516" s="16"/>
      <c r="L4516" s="16"/>
      <c r="M4516" s="16"/>
      <c r="N4516" s="16"/>
      <c r="O4516" s="17" t="str">
        <f>IFERROR(K4516/I4516,"")</f>
        <v/>
      </c>
      <c r="P4516" s="17" t="str">
        <f>IFERROR(L4516/J4516,"")</f>
        <v/>
      </c>
      <c r="Q4516" s="16"/>
      <c r="R4516" s="16"/>
      <c r="S4516" s="16"/>
      <c r="T4516" s="16"/>
      <c r="U4516" s="16"/>
      <c r="V4516" s="16"/>
      <c r="W4516" s="16"/>
      <c r="X4516" s="16"/>
      <c r="Y4516" s="16"/>
      <c r="Z4516" s="16"/>
      <c r="AA4516" s="16" t="str">
        <f>IF(COUNT(Q4516:Z4516)=0,"",SUM(Q4516:Q4516))</f>
        <v/>
      </c>
      <c r="AB4516" s="16" t="str">
        <f>IF(COUNT(Q4516:Z4516)=0,"",SUM(R4516:S4516))</f>
        <v/>
      </c>
      <c r="AC4516" s="16" t="str">
        <f>IF(COUNT(Q4516:Z4516)=0,"",SUM(T4516:V4516))</f>
        <v/>
      </c>
      <c r="AD4516" s="16" t="str">
        <f>IF(COUNT(Q4516:Z4516)=0,"",SUM(W4516:Y4516))</f>
        <v/>
      </c>
      <c r="AE4516" s="16" t="str">
        <f>IF(COUNT(Q4516:Z4516)=0,"",SUM(Z4516:Z4516))</f>
        <v/>
      </c>
      <c r="AF4516" s="16" t="str">
        <f>IF(COUNT(Q4516:Z4516)=0,"",SUM(Q4516:Z4516))</f>
        <v/>
      </c>
      <c r="AG4516" s="17" t="str">
        <f>IFERROR((AA4516+AB4516)/AF4516,"")</f>
        <v/>
      </c>
      <c r="AH4516" s="16"/>
    </row>
    <row r="4517" spans="1:34" x14ac:dyDescent="0.2">
      <c r="A4517" s="4" t="s">
        <v>21</v>
      </c>
      <c r="B4517" s="4" t="s">
        <v>123</v>
      </c>
      <c r="C4517" s="4" t="s">
        <v>955</v>
      </c>
      <c r="D4517" s="4" t="s">
        <v>484</v>
      </c>
      <c r="E4517" s="4" t="s">
        <v>485</v>
      </c>
      <c r="F4517" s="4" t="s">
        <v>4786</v>
      </c>
      <c r="G4517" s="4" t="s">
        <v>158</v>
      </c>
      <c r="H4517" s="4" t="s">
        <v>164</v>
      </c>
      <c r="I4517" s="16"/>
      <c r="J4517" s="16"/>
      <c r="K4517" s="16"/>
      <c r="L4517" s="16"/>
      <c r="M4517" s="16"/>
      <c r="N4517" s="16"/>
      <c r="O4517" s="17" t="str">
        <f>IFERROR(K4517/I4517,"")</f>
        <v/>
      </c>
      <c r="P4517" s="17" t="str">
        <f>IFERROR(L4517/J4517,"")</f>
        <v/>
      </c>
      <c r="Q4517" s="16"/>
      <c r="R4517" s="16"/>
      <c r="S4517" s="16"/>
      <c r="T4517" s="16"/>
      <c r="U4517" s="16"/>
      <c r="V4517" s="16"/>
      <c r="W4517" s="16"/>
      <c r="X4517" s="16"/>
      <c r="Y4517" s="16"/>
      <c r="Z4517" s="16"/>
      <c r="AA4517" s="16" t="str">
        <f>IF(COUNT(Q4517:Z4517)=0,"",SUM(Q4517:Q4517))</f>
        <v/>
      </c>
      <c r="AB4517" s="16" t="str">
        <f>IF(COUNT(Q4517:Z4517)=0,"",SUM(R4517:S4517))</f>
        <v/>
      </c>
      <c r="AC4517" s="16" t="str">
        <f>IF(COUNT(Q4517:Z4517)=0,"",SUM(T4517:V4517))</f>
        <v/>
      </c>
      <c r="AD4517" s="16" t="str">
        <f>IF(COUNT(Q4517:Z4517)=0,"",SUM(W4517:Y4517))</f>
        <v/>
      </c>
      <c r="AE4517" s="16" t="str">
        <f>IF(COUNT(Q4517:Z4517)=0,"",SUM(Z4517:Z4517))</f>
        <v/>
      </c>
      <c r="AF4517" s="16" t="str">
        <f>IF(COUNT(Q4517:Z4517)=0,"",SUM(Q4517:Z4517))</f>
        <v/>
      </c>
      <c r="AG4517" s="17" t="str">
        <f>IFERROR((AA4517+AB4517)/AF4517,"")</f>
        <v/>
      </c>
      <c r="AH4517" s="16"/>
    </row>
    <row r="4518" spans="1:34" x14ac:dyDescent="0.2">
      <c r="A4518" s="4" t="s">
        <v>21</v>
      </c>
      <c r="B4518" s="4" t="s">
        <v>123</v>
      </c>
      <c r="C4518" s="4" t="s">
        <v>955</v>
      </c>
      <c r="D4518" s="4" t="s">
        <v>484</v>
      </c>
      <c r="E4518" s="4" t="s">
        <v>485</v>
      </c>
      <c r="F4518" s="4" t="s">
        <v>4787</v>
      </c>
      <c r="G4518" s="4" t="s">
        <v>158</v>
      </c>
      <c r="H4518" s="4" t="s">
        <v>164</v>
      </c>
      <c r="I4518" s="16"/>
      <c r="J4518" s="16"/>
      <c r="K4518" s="16"/>
      <c r="L4518" s="16"/>
      <c r="M4518" s="16"/>
      <c r="N4518" s="16"/>
      <c r="O4518" s="17" t="str">
        <f>IFERROR(K4518/I4518,"")</f>
        <v/>
      </c>
      <c r="P4518" s="17" t="str">
        <f>IFERROR(L4518/J4518,"")</f>
        <v/>
      </c>
      <c r="Q4518" s="16"/>
      <c r="R4518" s="16"/>
      <c r="S4518" s="16"/>
      <c r="T4518" s="16"/>
      <c r="U4518" s="16"/>
      <c r="V4518" s="16"/>
      <c r="W4518" s="16"/>
      <c r="X4518" s="16"/>
      <c r="Y4518" s="16"/>
      <c r="Z4518" s="16"/>
      <c r="AA4518" s="16" t="str">
        <f>IF(COUNT(Q4518:Z4518)=0,"",SUM(Q4518:Q4518))</f>
        <v/>
      </c>
      <c r="AB4518" s="16" t="str">
        <f>IF(COUNT(Q4518:Z4518)=0,"",SUM(R4518:S4518))</f>
        <v/>
      </c>
      <c r="AC4518" s="16" t="str">
        <f>IF(COUNT(Q4518:Z4518)=0,"",SUM(T4518:V4518))</f>
        <v/>
      </c>
      <c r="AD4518" s="16" t="str">
        <f>IF(COUNT(Q4518:Z4518)=0,"",SUM(W4518:Y4518))</f>
        <v/>
      </c>
      <c r="AE4518" s="16" t="str">
        <f>IF(COUNT(Q4518:Z4518)=0,"",SUM(Z4518:Z4518))</f>
        <v/>
      </c>
      <c r="AF4518" s="16" t="str">
        <f>IF(COUNT(Q4518:Z4518)=0,"",SUM(Q4518:Z4518))</f>
        <v/>
      </c>
      <c r="AG4518" s="17" t="str">
        <f>IFERROR((AA4518+AB4518)/AF4518,"")</f>
        <v/>
      </c>
      <c r="AH4518" s="16"/>
    </row>
    <row r="4519" spans="1:34" x14ac:dyDescent="0.2">
      <c r="A4519" s="4" t="s">
        <v>21</v>
      </c>
      <c r="B4519" s="4" t="s">
        <v>123</v>
      </c>
      <c r="C4519" s="4" t="s">
        <v>955</v>
      </c>
      <c r="D4519" s="4" t="s">
        <v>484</v>
      </c>
      <c r="E4519" s="4" t="s">
        <v>485</v>
      </c>
      <c r="F4519" s="4" t="s">
        <v>4788</v>
      </c>
      <c r="G4519" s="4" t="s">
        <v>158</v>
      </c>
      <c r="H4519" s="4" t="s">
        <v>163</v>
      </c>
      <c r="I4519" s="16"/>
      <c r="J4519" s="16"/>
      <c r="K4519" s="16"/>
      <c r="L4519" s="16"/>
      <c r="M4519" s="16"/>
      <c r="N4519" s="16"/>
      <c r="O4519" s="17" t="str">
        <f>IFERROR(K4519/I4519,"")</f>
        <v/>
      </c>
      <c r="P4519" s="17" t="str">
        <f>IFERROR(L4519/J4519,"")</f>
        <v/>
      </c>
      <c r="Q4519" s="16"/>
      <c r="R4519" s="16"/>
      <c r="S4519" s="16"/>
      <c r="T4519" s="16"/>
      <c r="U4519" s="16"/>
      <c r="V4519" s="16"/>
      <c r="W4519" s="16"/>
      <c r="X4519" s="16"/>
      <c r="Y4519" s="16"/>
      <c r="Z4519" s="16"/>
      <c r="AA4519" s="16" t="str">
        <f>IF(COUNT(Q4519:Z4519)=0,"",SUM(Q4519:Q4519))</f>
        <v/>
      </c>
      <c r="AB4519" s="16" t="str">
        <f>IF(COUNT(Q4519:Z4519)=0,"",SUM(R4519:S4519))</f>
        <v/>
      </c>
      <c r="AC4519" s="16" t="str">
        <f>IF(COUNT(Q4519:Z4519)=0,"",SUM(T4519:V4519))</f>
        <v/>
      </c>
      <c r="AD4519" s="16" t="str">
        <f>IF(COUNT(Q4519:Z4519)=0,"",SUM(W4519:Y4519))</f>
        <v/>
      </c>
      <c r="AE4519" s="16" t="str">
        <f>IF(COUNT(Q4519:Z4519)=0,"",SUM(Z4519:Z4519))</f>
        <v/>
      </c>
      <c r="AF4519" s="16" t="str">
        <f>IF(COUNT(Q4519:Z4519)=0,"",SUM(Q4519:Z4519))</f>
        <v/>
      </c>
      <c r="AG4519" s="17" t="str">
        <f>IFERROR((AA4519+AB4519)/AF4519,"")</f>
        <v/>
      </c>
      <c r="AH4519" s="16"/>
    </row>
    <row r="4520" spans="1:34" x14ac:dyDescent="0.2">
      <c r="A4520" s="4" t="s">
        <v>21</v>
      </c>
      <c r="B4520" s="4" t="s">
        <v>123</v>
      </c>
      <c r="C4520" s="4" t="s">
        <v>955</v>
      </c>
      <c r="D4520" s="4" t="s">
        <v>484</v>
      </c>
      <c r="E4520" s="4" t="s">
        <v>485</v>
      </c>
      <c r="F4520" s="4" t="s">
        <v>4789</v>
      </c>
      <c r="G4520" s="4" t="s">
        <v>158</v>
      </c>
      <c r="H4520" s="4" t="s">
        <v>163</v>
      </c>
      <c r="I4520" s="16"/>
      <c r="J4520" s="16"/>
      <c r="K4520" s="16"/>
      <c r="L4520" s="16"/>
      <c r="M4520" s="16"/>
      <c r="N4520" s="16"/>
      <c r="O4520" s="17" t="str">
        <f>IFERROR(K4520/I4520,"")</f>
        <v/>
      </c>
      <c r="P4520" s="17" t="str">
        <f>IFERROR(L4520/J4520,"")</f>
        <v/>
      </c>
      <c r="Q4520" s="16"/>
      <c r="R4520" s="16"/>
      <c r="S4520" s="16"/>
      <c r="T4520" s="16"/>
      <c r="U4520" s="16"/>
      <c r="V4520" s="16"/>
      <c r="W4520" s="16"/>
      <c r="X4520" s="16"/>
      <c r="Y4520" s="16"/>
      <c r="Z4520" s="16"/>
      <c r="AA4520" s="16" t="str">
        <f>IF(COUNT(Q4520:Z4520)=0,"",SUM(Q4520:Q4520))</f>
        <v/>
      </c>
      <c r="AB4520" s="16" t="str">
        <f>IF(COUNT(Q4520:Z4520)=0,"",SUM(R4520:S4520))</f>
        <v/>
      </c>
      <c r="AC4520" s="16" t="str">
        <f>IF(COUNT(Q4520:Z4520)=0,"",SUM(T4520:V4520))</f>
        <v/>
      </c>
      <c r="AD4520" s="16" t="str">
        <f>IF(COUNT(Q4520:Z4520)=0,"",SUM(W4520:Y4520))</f>
        <v/>
      </c>
      <c r="AE4520" s="16" t="str">
        <f>IF(COUNT(Q4520:Z4520)=0,"",SUM(Z4520:Z4520))</f>
        <v/>
      </c>
      <c r="AF4520" s="16" t="str">
        <f>IF(COUNT(Q4520:Z4520)=0,"",SUM(Q4520:Z4520))</f>
        <v/>
      </c>
      <c r="AG4520" s="17" t="str">
        <f>IFERROR((AA4520+AB4520)/AF4520,"")</f>
        <v/>
      </c>
      <c r="AH4520" s="16"/>
    </row>
    <row r="4521" spans="1:34" x14ac:dyDescent="0.2">
      <c r="A4521" s="4" t="s">
        <v>21</v>
      </c>
      <c r="B4521" s="4" t="s">
        <v>123</v>
      </c>
      <c r="C4521" s="4" t="s">
        <v>955</v>
      </c>
      <c r="D4521" s="4" t="s">
        <v>484</v>
      </c>
      <c r="E4521" s="4" t="s">
        <v>485</v>
      </c>
      <c r="F4521" s="4" t="s">
        <v>4790</v>
      </c>
      <c r="G4521" s="4" t="s">
        <v>158</v>
      </c>
      <c r="H4521" s="4" t="s">
        <v>163</v>
      </c>
      <c r="I4521" s="16"/>
      <c r="J4521" s="16"/>
      <c r="K4521" s="16"/>
      <c r="L4521" s="16"/>
      <c r="M4521" s="16"/>
      <c r="N4521" s="16"/>
      <c r="O4521" s="17" t="str">
        <f>IFERROR(K4521/I4521,"")</f>
        <v/>
      </c>
      <c r="P4521" s="17" t="str">
        <f>IFERROR(L4521/J4521,"")</f>
        <v/>
      </c>
      <c r="Q4521" s="16"/>
      <c r="R4521" s="16"/>
      <c r="S4521" s="16"/>
      <c r="T4521" s="16"/>
      <c r="U4521" s="16"/>
      <c r="V4521" s="16"/>
      <c r="W4521" s="16"/>
      <c r="X4521" s="16"/>
      <c r="Y4521" s="16"/>
      <c r="Z4521" s="16"/>
      <c r="AA4521" s="16" t="str">
        <f>IF(COUNT(Q4521:Z4521)=0,"",SUM(Q4521:Q4521))</f>
        <v/>
      </c>
      <c r="AB4521" s="16" t="str">
        <f>IF(COUNT(Q4521:Z4521)=0,"",SUM(R4521:S4521))</f>
        <v/>
      </c>
      <c r="AC4521" s="16" t="str">
        <f>IF(COUNT(Q4521:Z4521)=0,"",SUM(T4521:V4521))</f>
        <v/>
      </c>
      <c r="AD4521" s="16" t="str">
        <f>IF(COUNT(Q4521:Z4521)=0,"",SUM(W4521:Y4521))</f>
        <v/>
      </c>
      <c r="AE4521" s="16" t="str">
        <f>IF(COUNT(Q4521:Z4521)=0,"",SUM(Z4521:Z4521))</f>
        <v/>
      </c>
      <c r="AF4521" s="16" t="str">
        <f>IF(COUNT(Q4521:Z4521)=0,"",SUM(Q4521:Z4521))</f>
        <v/>
      </c>
      <c r="AG4521" s="17" t="str">
        <f>IFERROR((AA4521+AB4521)/AF4521,"")</f>
        <v/>
      </c>
      <c r="AH4521" s="16"/>
    </row>
    <row r="4522" spans="1:34" x14ac:dyDescent="0.2">
      <c r="A4522" s="4" t="s">
        <v>21</v>
      </c>
      <c r="B4522" s="4" t="s">
        <v>123</v>
      </c>
      <c r="C4522" s="4" t="s">
        <v>955</v>
      </c>
      <c r="D4522" s="4" t="s">
        <v>484</v>
      </c>
      <c r="E4522" s="4" t="s">
        <v>485</v>
      </c>
      <c r="F4522" s="4" t="s">
        <v>4791</v>
      </c>
      <c r="G4522" s="4" t="s">
        <v>158</v>
      </c>
      <c r="H4522" s="4" t="s">
        <v>163</v>
      </c>
      <c r="I4522" s="16"/>
      <c r="J4522" s="16"/>
      <c r="K4522" s="16"/>
      <c r="L4522" s="16"/>
      <c r="M4522" s="16"/>
      <c r="N4522" s="16"/>
      <c r="O4522" s="17" t="str">
        <f>IFERROR(K4522/I4522,"")</f>
        <v/>
      </c>
      <c r="P4522" s="17" t="str">
        <f>IFERROR(L4522/J4522,"")</f>
        <v/>
      </c>
      <c r="Q4522" s="16"/>
      <c r="R4522" s="16"/>
      <c r="S4522" s="16"/>
      <c r="T4522" s="16"/>
      <c r="U4522" s="16"/>
      <c r="V4522" s="16"/>
      <c r="W4522" s="16"/>
      <c r="X4522" s="16"/>
      <c r="Y4522" s="16"/>
      <c r="Z4522" s="16"/>
      <c r="AA4522" s="16" t="str">
        <f>IF(COUNT(Q4522:Z4522)=0,"",SUM(Q4522:Q4522))</f>
        <v/>
      </c>
      <c r="AB4522" s="16" t="str">
        <f>IF(COUNT(Q4522:Z4522)=0,"",SUM(R4522:S4522))</f>
        <v/>
      </c>
      <c r="AC4522" s="16" t="str">
        <f>IF(COUNT(Q4522:Z4522)=0,"",SUM(T4522:V4522))</f>
        <v/>
      </c>
      <c r="AD4522" s="16" t="str">
        <f>IF(COUNT(Q4522:Z4522)=0,"",SUM(W4522:Y4522))</f>
        <v/>
      </c>
      <c r="AE4522" s="16" t="str">
        <f>IF(COUNT(Q4522:Z4522)=0,"",SUM(Z4522:Z4522))</f>
        <v/>
      </c>
      <c r="AF4522" s="16" t="str">
        <f>IF(COUNT(Q4522:Z4522)=0,"",SUM(Q4522:Z4522))</f>
        <v/>
      </c>
      <c r="AG4522" s="17" t="str">
        <f>IFERROR((AA4522+AB4522)/AF4522,"")</f>
        <v/>
      </c>
      <c r="AH4522" s="16"/>
    </row>
    <row r="4523" spans="1:34" x14ac:dyDescent="0.2">
      <c r="A4523" s="4" t="s">
        <v>21</v>
      </c>
      <c r="B4523" s="4" t="s">
        <v>123</v>
      </c>
      <c r="C4523" s="4" t="s">
        <v>955</v>
      </c>
      <c r="D4523" s="4" t="s">
        <v>484</v>
      </c>
      <c r="E4523" s="4" t="s">
        <v>485</v>
      </c>
      <c r="F4523" s="4" t="s">
        <v>4792</v>
      </c>
      <c r="G4523" s="4" t="s">
        <v>158</v>
      </c>
      <c r="H4523" s="4" t="s">
        <v>165</v>
      </c>
      <c r="I4523" s="16"/>
      <c r="J4523" s="16"/>
      <c r="K4523" s="16"/>
      <c r="L4523" s="16"/>
      <c r="M4523" s="16"/>
      <c r="N4523" s="16"/>
      <c r="O4523" s="17" t="str">
        <f>IFERROR(K4523/I4523,"")</f>
        <v/>
      </c>
      <c r="P4523" s="17" t="str">
        <f>IFERROR(L4523/J4523,"")</f>
        <v/>
      </c>
      <c r="Q4523" s="16"/>
      <c r="R4523" s="16"/>
      <c r="S4523" s="16"/>
      <c r="T4523" s="16"/>
      <c r="U4523" s="16"/>
      <c r="V4523" s="16"/>
      <c r="W4523" s="16"/>
      <c r="X4523" s="16"/>
      <c r="Y4523" s="16"/>
      <c r="Z4523" s="16"/>
      <c r="AA4523" s="16" t="str">
        <f>IF(COUNT(Q4523:Z4523)=0,"",SUM(Q4523:Q4523))</f>
        <v/>
      </c>
      <c r="AB4523" s="16" t="str">
        <f>IF(COUNT(Q4523:Z4523)=0,"",SUM(R4523:S4523))</f>
        <v/>
      </c>
      <c r="AC4523" s="16" t="str">
        <f>IF(COUNT(Q4523:Z4523)=0,"",SUM(T4523:V4523))</f>
        <v/>
      </c>
      <c r="AD4523" s="16" t="str">
        <f>IF(COUNT(Q4523:Z4523)=0,"",SUM(W4523:Y4523))</f>
        <v/>
      </c>
      <c r="AE4523" s="16" t="str">
        <f>IF(COUNT(Q4523:Z4523)=0,"",SUM(Z4523:Z4523))</f>
        <v/>
      </c>
      <c r="AF4523" s="16" t="str">
        <f>IF(COUNT(Q4523:Z4523)=0,"",SUM(Q4523:Z4523))</f>
        <v/>
      </c>
      <c r="AG4523" s="17" t="str">
        <f>IFERROR((AA4523+AB4523)/AF4523,"")</f>
        <v/>
      </c>
      <c r="AH4523" s="16"/>
    </row>
    <row r="4524" spans="1:34" x14ac:dyDescent="0.2">
      <c r="A4524" s="4" t="s">
        <v>21</v>
      </c>
      <c r="B4524" s="4" t="s">
        <v>123</v>
      </c>
      <c r="C4524" s="4" t="s">
        <v>955</v>
      </c>
      <c r="D4524" s="4" t="s">
        <v>484</v>
      </c>
      <c r="E4524" s="4" t="s">
        <v>485</v>
      </c>
      <c r="F4524" s="4" t="s">
        <v>4793</v>
      </c>
      <c r="G4524" s="4" t="s">
        <v>158</v>
      </c>
      <c r="H4524" s="4" t="s">
        <v>165</v>
      </c>
      <c r="I4524" s="16"/>
      <c r="J4524" s="16"/>
      <c r="K4524" s="16"/>
      <c r="L4524" s="16"/>
      <c r="M4524" s="16"/>
      <c r="N4524" s="16"/>
      <c r="O4524" s="17" t="str">
        <f>IFERROR(K4524/I4524,"")</f>
        <v/>
      </c>
      <c r="P4524" s="17" t="str">
        <f>IFERROR(L4524/J4524,"")</f>
        <v/>
      </c>
      <c r="Q4524" s="16"/>
      <c r="R4524" s="16"/>
      <c r="S4524" s="16"/>
      <c r="T4524" s="16"/>
      <c r="U4524" s="16"/>
      <c r="V4524" s="16"/>
      <c r="W4524" s="16"/>
      <c r="X4524" s="16"/>
      <c r="Y4524" s="16"/>
      <c r="Z4524" s="16"/>
      <c r="AA4524" s="16" t="str">
        <f>IF(COUNT(Q4524:Z4524)=0,"",SUM(Q4524:Q4524))</f>
        <v/>
      </c>
      <c r="AB4524" s="16" t="str">
        <f>IF(COUNT(Q4524:Z4524)=0,"",SUM(R4524:S4524))</f>
        <v/>
      </c>
      <c r="AC4524" s="16" t="str">
        <f>IF(COUNT(Q4524:Z4524)=0,"",SUM(T4524:V4524))</f>
        <v/>
      </c>
      <c r="AD4524" s="16" t="str">
        <f>IF(COUNT(Q4524:Z4524)=0,"",SUM(W4524:Y4524))</f>
        <v/>
      </c>
      <c r="AE4524" s="16" t="str">
        <f>IF(COUNT(Q4524:Z4524)=0,"",SUM(Z4524:Z4524))</f>
        <v/>
      </c>
      <c r="AF4524" s="16" t="str">
        <f>IF(COUNT(Q4524:Z4524)=0,"",SUM(Q4524:Z4524))</f>
        <v/>
      </c>
      <c r="AG4524" s="17" t="str">
        <f>IFERROR((AA4524+AB4524)/AF4524,"")</f>
        <v/>
      </c>
      <c r="AH4524" s="16"/>
    </row>
    <row r="4525" spans="1:34" x14ac:dyDescent="0.2">
      <c r="A4525" s="4" t="s">
        <v>21</v>
      </c>
      <c r="B4525" s="4" t="s">
        <v>123</v>
      </c>
      <c r="C4525" s="4" t="s">
        <v>955</v>
      </c>
      <c r="D4525" s="4" t="s">
        <v>484</v>
      </c>
      <c r="E4525" s="4" t="s">
        <v>485</v>
      </c>
      <c r="F4525" s="4" t="s">
        <v>4794</v>
      </c>
      <c r="G4525" s="4" t="s">
        <v>158</v>
      </c>
      <c r="H4525" s="4" t="s">
        <v>165</v>
      </c>
      <c r="I4525" s="16"/>
      <c r="J4525" s="16"/>
      <c r="K4525" s="16"/>
      <c r="L4525" s="16"/>
      <c r="M4525" s="16"/>
      <c r="N4525" s="16"/>
      <c r="O4525" s="17" t="str">
        <f>IFERROR(K4525/I4525,"")</f>
        <v/>
      </c>
      <c r="P4525" s="17" t="str">
        <f>IFERROR(L4525/J4525,"")</f>
        <v/>
      </c>
      <c r="Q4525" s="16"/>
      <c r="R4525" s="16"/>
      <c r="S4525" s="16"/>
      <c r="T4525" s="16"/>
      <c r="U4525" s="16"/>
      <c r="V4525" s="16"/>
      <c r="W4525" s="16"/>
      <c r="X4525" s="16"/>
      <c r="Y4525" s="16"/>
      <c r="Z4525" s="16"/>
      <c r="AA4525" s="16" t="str">
        <f>IF(COUNT(Q4525:Z4525)=0,"",SUM(Q4525:Q4525))</f>
        <v/>
      </c>
      <c r="AB4525" s="16" t="str">
        <f>IF(COUNT(Q4525:Z4525)=0,"",SUM(R4525:S4525))</f>
        <v/>
      </c>
      <c r="AC4525" s="16" t="str">
        <f>IF(COUNT(Q4525:Z4525)=0,"",SUM(T4525:V4525))</f>
        <v/>
      </c>
      <c r="AD4525" s="16" t="str">
        <f>IF(COUNT(Q4525:Z4525)=0,"",SUM(W4525:Y4525))</f>
        <v/>
      </c>
      <c r="AE4525" s="16" t="str">
        <f>IF(COUNT(Q4525:Z4525)=0,"",SUM(Z4525:Z4525))</f>
        <v/>
      </c>
      <c r="AF4525" s="16" t="str">
        <f>IF(COUNT(Q4525:Z4525)=0,"",SUM(Q4525:Z4525))</f>
        <v/>
      </c>
      <c r="AG4525" s="17" t="str">
        <f>IFERROR((AA4525+AB4525)/AF4525,"")</f>
        <v/>
      </c>
      <c r="AH4525" s="16"/>
    </row>
    <row r="4526" spans="1:34" x14ac:dyDescent="0.2">
      <c r="A4526" s="4" t="s">
        <v>21</v>
      </c>
      <c r="B4526" s="4" t="s">
        <v>123</v>
      </c>
      <c r="C4526" s="4" t="s">
        <v>955</v>
      </c>
      <c r="D4526" s="4" t="s">
        <v>484</v>
      </c>
      <c r="E4526" s="4" t="s">
        <v>485</v>
      </c>
      <c r="F4526" s="4" t="s">
        <v>4795</v>
      </c>
      <c r="G4526" s="4" t="s">
        <v>158</v>
      </c>
      <c r="H4526" s="4" t="s">
        <v>165</v>
      </c>
      <c r="I4526" s="16"/>
      <c r="J4526" s="16"/>
      <c r="K4526" s="16"/>
      <c r="L4526" s="16"/>
      <c r="M4526" s="16"/>
      <c r="N4526" s="16"/>
      <c r="O4526" s="17" t="str">
        <f>IFERROR(K4526/I4526,"")</f>
        <v/>
      </c>
      <c r="P4526" s="17" t="str">
        <f>IFERROR(L4526/J4526,"")</f>
        <v/>
      </c>
      <c r="Q4526" s="16"/>
      <c r="R4526" s="16"/>
      <c r="S4526" s="16"/>
      <c r="T4526" s="16"/>
      <c r="U4526" s="16"/>
      <c r="V4526" s="16"/>
      <c r="W4526" s="16"/>
      <c r="X4526" s="16"/>
      <c r="Y4526" s="16"/>
      <c r="Z4526" s="16"/>
      <c r="AA4526" s="16" t="str">
        <f>IF(COUNT(Q4526:Z4526)=0,"",SUM(Q4526:Q4526))</f>
        <v/>
      </c>
      <c r="AB4526" s="16" t="str">
        <f>IF(COUNT(Q4526:Z4526)=0,"",SUM(R4526:S4526))</f>
        <v/>
      </c>
      <c r="AC4526" s="16" t="str">
        <f>IF(COUNT(Q4526:Z4526)=0,"",SUM(T4526:V4526))</f>
        <v/>
      </c>
      <c r="AD4526" s="16" t="str">
        <f>IF(COUNT(Q4526:Z4526)=0,"",SUM(W4526:Y4526))</f>
        <v/>
      </c>
      <c r="AE4526" s="16" t="str">
        <f>IF(COUNT(Q4526:Z4526)=0,"",SUM(Z4526:Z4526))</f>
        <v/>
      </c>
      <c r="AF4526" s="16" t="str">
        <f>IF(COUNT(Q4526:Z4526)=0,"",SUM(Q4526:Z4526))</f>
        <v/>
      </c>
      <c r="AG4526" s="17" t="str">
        <f>IFERROR((AA4526+AB4526)/AF4526,"")</f>
        <v/>
      </c>
      <c r="AH4526" s="16"/>
    </row>
    <row r="4527" spans="1:34" x14ac:dyDescent="0.2">
      <c r="A4527" s="4" t="s">
        <v>21</v>
      </c>
      <c r="B4527" s="4" t="s">
        <v>123</v>
      </c>
      <c r="C4527" s="4" t="s">
        <v>955</v>
      </c>
      <c r="D4527" s="4" t="s">
        <v>484</v>
      </c>
      <c r="E4527" s="4" t="s">
        <v>485</v>
      </c>
      <c r="F4527" s="4" t="s">
        <v>4796</v>
      </c>
      <c r="G4527" s="4" t="s">
        <v>158</v>
      </c>
      <c r="H4527" s="4" t="s">
        <v>164</v>
      </c>
      <c r="I4527" s="16"/>
      <c r="J4527" s="16"/>
      <c r="K4527" s="16"/>
      <c r="L4527" s="16"/>
      <c r="M4527" s="16"/>
      <c r="N4527" s="16"/>
      <c r="O4527" s="17" t="str">
        <f>IFERROR(K4527/I4527,"")</f>
        <v/>
      </c>
      <c r="P4527" s="17" t="str">
        <f>IFERROR(L4527/J4527,"")</f>
        <v/>
      </c>
      <c r="Q4527" s="16"/>
      <c r="R4527" s="16"/>
      <c r="S4527" s="16"/>
      <c r="T4527" s="16"/>
      <c r="U4527" s="16"/>
      <c r="V4527" s="16"/>
      <c r="W4527" s="16"/>
      <c r="X4527" s="16"/>
      <c r="Y4527" s="16"/>
      <c r="Z4527" s="16"/>
      <c r="AA4527" s="16" t="str">
        <f>IF(COUNT(Q4527:Z4527)=0,"",SUM(Q4527:Q4527))</f>
        <v/>
      </c>
      <c r="AB4527" s="16" t="str">
        <f>IF(COUNT(Q4527:Z4527)=0,"",SUM(R4527:S4527))</f>
        <v/>
      </c>
      <c r="AC4527" s="16" t="str">
        <f>IF(COUNT(Q4527:Z4527)=0,"",SUM(T4527:V4527))</f>
        <v/>
      </c>
      <c r="AD4527" s="16" t="str">
        <f>IF(COUNT(Q4527:Z4527)=0,"",SUM(W4527:Y4527))</f>
        <v/>
      </c>
      <c r="AE4527" s="16" t="str">
        <f>IF(COUNT(Q4527:Z4527)=0,"",SUM(Z4527:Z4527))</f>
        <v/>
      </c>
      <c r="AF4527" s="16" t="str">
        <f>IF(COUNT(Q4527:Z4527)=0,"",SUM(Q4527:Z4527))</f>
        <v/>
      </c>
      <c r="AG4527" s="17" t="str">
        <f>IFERROR((AA4527+AB4527)/AF4527,"")</f>
        <v/>
      </c>
      <c r="AH4527" s="16"/>
    </row>
    <row r="4528" spans="1:34" x14ac:dyDescent="0.2">
      <c r="A4528" s="4" t="s">
        <v>21</v>
      </c>
      <c r="B4528" s="4" t="s">
        <v>123</v>
      </c>
      <c r="C4528" s="4" t="s">
        <v>955</v>
      </c>
      <c r="D4528" s="4" t="s">
        <v>484</v>
      </c>
      <c r="E4528" s="4" t="s">
        <v>485</v>
      </c>
      <c r="F4528" s="4" t="s">
        <v>4797</v>
      </c>
      <c r="G4528" s="4" t="s">
        <v>158</v>
      </c>
      <c r="H4528" s="4" t="s">
        <v>164</v>
      </c>
      <c r="I4528" s="16"/>
      <c r="J4528" s="16"/>
      <c r="K4528" s="16"/>
      <c r="L4528" s="16"/>
      <c r="M4528" s="16"/>
      <c r="N4528" s="16"/>
      <c r="O4528" s="17" t="str">
        <f>IFERROR(K4528/I4528,"")</f>
        <v/>
      </c>
      <c r="P4528" s="17" t="str">
        <f>IFERROR(L4528/J4528,"")</f>
        <v/>
      </c>
      <c r="Q4528" s="16"/>
      <c r="R4528" s="16"/>
      <c r="S4528" s="16"/>
      <c r="T4528" s="16"/>
      <c r="U4528" s="16"/>
      <c r="V4528" s="16"/>
      <c r="W4528" s="16"/>
      <c r="X4528" s="16"/>
      <c r="Y4528" s="16"/>
      <c r="Z4528" s="16"/>
      <c r="AA4528" s="16" t="str">
        <f>IF(COUNT(Q4528:Z4528)=0,"",SUM(Q4528:Q4528))</f>
        <v/>
      </c>
      <c r="AB4528" s="16" t="str">
        <f>IF(COUNT(Q4528:Z4528)=0,"",SUM(R4528:S4528))</f>
        <v/>
      </c>
      <c r="AC4528" s="16" t="str">
        <f>IF(COUNT(Q4528:Z4528)=0,"",SUM(T4528:V4528))</f>
        <v/>
      </c>
      <c r="AD4528" s="16" t="str">
        <f>IF(COUNT(Q4528:Z4528)=0,"",SUM(W4528:Y4528))</f>
        <v/>
      </c>
      <c r="AE4528" s="16" t="str">
        <f>IF(COUNT(Q4528:Z4528)=0,"",SUM(Z4528:Z4528))</f>
        <v/>
      </c>
      <c r="AF4528" s="16" t="str">
        <f>IF(COUNT(Q4528:Z4528)=0,"",SUM(Q4528:Z4528))</f>
        <v/>
      </c>
      <c r="AG4528" s="17" t="str">
        <f>IFERROR((AA4528+AB4528)/AF4528,"")</f>
        <v/>
      </c>
      <c r="AH4528" s="16"/>
    </row>
    <row r="4529" spans="1:34" x14ac:dyDescent="0.2">
      <c r="A4529" s="4" t="s">
        <v>21</v>
      </c>
      <c r="B4529" s="4" t="s">
        <v>123</v>
      </c>
      <c r="C4529" s="4" t="s">
        <v>955</v>
      </c>
      <c r="D4529" s="4" t="s">
        <v>484</v>
      </c>
      <c r="E4529" s="4" t="s">
        <v>485</v>
      </c>
      <c r="F4529" s="4" t="s">
        <v>4798</v>
      </c>
      <c r="G4529" s="4" t="s">
        <v>158</v>
      </c>
      <c r="H4529" s="4" t="s">
        <v>164</v>
      </c>
      <c r="I4529" s="16"/>
      <c r="J4529" s="16"/>
      <c r="K4529" s="16"/>
      <c r="L4529" s="16"/>
      <c r="M4529" s="16"/>
      <c r="N4529" s="16"/>
      <c r="O4529" s="17" t="str">
        <f>IFERROR(K4529/I4529,"")</f>
        <v/>
      </c>
      <c r="P4529" s="17" t="str">
        <f>IFERROR(L4529/J4529,"")</f>
        <v/>
      </c>
      <c r="Q4529" s="16"/>
      <c r="R4529" s="16"/>
      <c r="S4529" s="16"/>
      <c r="T4529" s="16"/>
      <c r="U4529" s="16"/>
      <c r="V4529" s="16"/>
      <c r="W4529" s="16"/>
      <c r="X4529" s="16"/>
      <c r="Y4529" s="16"/>
      <c r="Z4529" s="16"/>
      <c r="AA4529" s="16" t="str">
        <f>IF(COUNT(Q4529:Z4529)=0,"",SUM(Q4529:Q4529))</f>
        <v/>
      </c>
      <c r="AB4529" s="16" t="str">
        <f>IF(COUNT(Q4529:Z4529)=0,"",SUM(R4529:S4529))</f>
        <v/>
      </c>
      <c r="AC4529" s="16" t="str">
        <f>IF(COUNT(Q4529:Z4529)=0,"",SUM(T4529:V4529))</f>
        <v/>
      </c>
      <c r="AD4529" s="16" t="str">
        <f>IF(COUNT(Q4529:Z4529)=0,"",SUM(W4529:Y4529))</f>
        <v/>
      </c>
      <c r="AE4529" s="16" t="str">
        <f>IF(COUNT(Q4529:Z4529)=0,"",SUM(Z4529:Z4529))</f>
        <v/>
      </c>
      <c r="AF4529" s="16" t="str">
        <f>IF(COUNT(Q4529:Z4529)=0,"",SUM(Q4529:Z4529))</f>
        <v/>
      </c>
      <c r="AG4529" s="17" t="str">
        <f>IFERROR((AA4529+AB4529)/AF4529,"")</f>
        <v/>
      </c>
      <c r="AH4529" s="16"/>
    </row>
    <row r="4530" spans="1:34" x14ac:dyDescent="0.2">
      <c r="A4530" s="4" t="s">
        <v>21</v>
      </c>
      <c r="B4530" s="4" t="s">
        <v>123</v>
      </c>
      <c r="C4530" s="4" t="s">
        <v>955</v>
      </c>
      <c r="D4530" s="4" t="s">
        <v>484</v>
      </c>
      <c r="E4530" s="4" t="s">
        <v>485</v>
      </c>
      <c r="F4530" s="4" t="s">
        <v>4799</v>
      </c>
      <c r="G4530" s="4" t="s">
        <v>158</v>
      </c>
      <c r="H4530" s="4" t="s">
        <v>164</v>
      </c>
      <c r="I4530" s="16"/>
      <c r="J4530" s="16"/>
      <c r="K4530" s="16"/>
      <c r="L4530" s="16"/>
      <c r="M4530" s="16"/>
      <c r="N4530" s="16"/>
      <c r="O4530" s="17" t="str">
        <f>IFERROR(K4530/I4530,"")</f>
        <v/>
      </c>
      <c r="P4530" s="17" t="str">
        <f>IFERROR(L4530/J4530,"")</f>
        <v/>
      </c>
      <c r="Q4530" s="16"/>
      <c r="R4530" s="16"/>
      <c r="S4530" s="16"/>
      <c r="T4530" s="16"/>
      <c r="U4530" s="16"/>
      <c r="V4530" s="16"/>
      <c r="W4530" s="16"/>
      <c r="X4530" s="16"/>
      <c r="Y4530" s="16"/>
      <c r="Z4530" s="16"/>
      <c r="AA4530" s="16" t="str">
        <f>IF(COUNT(Q4530:Z4530)=0,"",SUM(Q4530:Q4530))</f>
        <v/>
      </c>
      <c r="AB4530" s="16" t="str">
        <f>IF(COUNT(Q4530:Z4530)=0,"",SUM(R4530:S4530))</f>
        <v/>
      </c>
      <c r="AC4530" s="16" t="str">
        <f>IF(COUNT(Q4530:Z4530)=0,"",SUM(T4530:V4530))</f>
        <v/>
      </c>
      <c r="AD4530" s="16" t="str">
        <f>IF(COUNT(Q4530:Z4530)=0,"",SUM(W4530:Y4530))</f>
        <v/>
      </c>
      <c r="AE4530" s="16" t="str">
        <f>IF(COUNT(Q4530:Z4530)=0,"",SUM(Z4530:Z4530))</f>
        <v/>
      </c>
      <c r="AF4530" s="16" t="str">
        <f>IF(COUNT(Q4530:Z4530)=0,"",SUM(Q4530:Z4530))</f>
        <v/>
      </c>
      <c r="AG4530" s="17" t="str">
        <f>IFERROR((AA4530+AB4530)/AF4530,"")</f>
        <v/>
      </c>
      <c r="AH4530" s="16"/>
    </row>
    <row r="4531" spans="1:34" x14ac:dyDescent="0.2">
      <c r="A4531" s="4" t="s">
        <v>21</v>
      </c>
      <c r="B4531" s="4" t="s">
        <v>123</v>
      </c>
      <c r="C4531" s="4" t="s">
        <v>955</v>
      </c>
      <c r="D4531" s="4" t="s">
        <v>484</v>
      </c>
      <c r="E4531" s="4" t="s">
        <v>485</v>
      </c>
      <c r="F4531" s="4" t="s">
        <v>4829</v>
      </c>
      <c r="G4531" s="4" t="s">
        <v>159</v>
      </c>
      <c r="H4531" s="4" t="s">
        <v>163</v>
      </c>
      <c r="I4531" s="16">
        <v>110</v>
      </c>
      <c r="J4531" s="16">
        <v>3335</v>
      </c>
      <c r="K4531" s="16">
        <v>25</v>
      </c>
      <c r="L4531" s="16">
        <v>313</v>
      </c>
      <c r="M4531" s="16">
        <v>0</v>
      </c>
      <c r="N4531" s="16">
        <v>32</v>
      </c>
      <c r="O4531" s="17">
        <f>IFERROR(K4531/I4531,"")</f>
        <v>0.22727272727272727</v>
      </c>
      <c r="P4531" s="17">
        <f>IFERROR(L4531/J4531,"")</f>
        <v>9.3853073463268363E-2</v>
      </c>
      <c r="Q4531" s="16"/>
      <c r="R4531" s="16"/>
      <c r="S4531" s="16"/>
      <c r="T4531" s="16"/>
      <c r="U4531" s="16">
        <v>29</v>
      </c>
      <c r="V4531" s="16"/>
      <c r="W4531" s="16">
        <v>0</v>
      </c>
      <c r="X4531" s="16">
        <v>132</v>
      </c>
      <c r="Y4531" s="16">
        <v>0</v>
      </c>
      <c r="Z4531" s="16">
        <v>191</v>
      </c>
      <c r="AA4531" s="16">
        <f>IF(COUNT(Q4531:Z4531)=0,"",SUM(Q4531:Q4531))</f>
        <v>0</v>
      </c>
      <c r="AB4531" s="16">
        <f>IF(COUNT(Q4531:Z4531)=0,"",SUM(R4531:S4531))</f>
        <v>0</v>
      </c>
      <c r="AC4531" s="16">
        <f>IF(COUNT(Q4531:Z4531)=0,"",SUM(T4531:V4531))</f>
        <v>29</v>
      </c>
      <c r="AD4531" s="16">
        <f>IF(COUNT(Q4531:Z4531)=0,"",SUM(W4531:Y4531))</f>
        <v>132</v>
      </c>
      <c r="AE4531" s="16">
        <f>IF(COUNT(Q4531:Z4531)=0,"",SUM(Z4531:Z4531))</f>
        <v>191</v>
      </c>
      <c r="AF4531" s="16">
        <f>IF(COUNT(Q4531:Z4531)=0,"",SUM(Q4531:Z4531))</f>
        <v>352</v>
      </c>
      <c r="AG4531" s="17">
        <f>IFERROR((AA4531+AB4531)/AF4531,"")</f>
        <v>0</v>
      </c>
      <c r="AH4531" s="16">
        <v>11</v>
      </c>
    </row>
    <row r="4532" spans="1:34" x14ac:dyDescent="0.2">
      <c r="A4532" s="4" t="s">
        <v>21</v>
      </c>
      <c r="B4532" s="4" t="s">
        <v>123</v>
      </c>
      <c r="C4532" s="4" t="s">
        <v>955</v>
      </c>
      <c r="D4532" s="4" t="s">
        <v>484</v>
      </c>
      <c r="E4532" s="4" t="s">
        <v>485</v>
      </c>
      <c r="F4532" s="4" t="s">
        <v>4838</v>
      </c>
      <c r="G4532" s="4" t="s">
        <v>159</v>
      </c>
      <c r="H4532" s="4" t="s">
        <v>163</v>
      </c>
      <c r="I4532" s="16">
        <v>22</v>
      </c>
      <c r="J4532" s="16">
        <v>628</v>
      </c>
      <c r="K4532" s="16"/>
      <c r="L4532" s="16">
        <v>136</v>
      </c>
      <c r="M4532" s="16">
        <v>0</v>
      </c>
      <c r="N4532" s="16"/>
      <c r="O4532" s="17">
        <f>IFERROR(K4532/I4532,"")</f>
        <v>0</v>
      </c>
      <c r="P4532" s="17">
        <f>IFERROR(L4532/J4532,"")</f>
        <v>0.21656050955414013</v>
      </c>
      <c r="Q4532" s="16"/>
      <c r="R4532" s="16">
        <v>11</v>
      </c>
      <c r="S4532" s="16"/>
      <c r="T4532" s="16">
        <v>11</v>
      </c>
      <c r="U4532" s="16"/>
      <c r="V4532" s="16"/>
      <c r="W4532" s="16">
        <v>0</v>
      </c>
      <c r="X4532" s="16">
        <v>20</v>
      </c>
      <c r="Y4532" s="16">
        <v>0</v>
      </c>
      <c r="Z4532" s="16">
        <v>104</v>
      </c>
      <c r="AA4532" s="16">
        <f>IF(COUNT(Q4532:Z4532)=0,"",SUM(Q4532:Q4532))</f>
        <v>0</v>
      </c>
      <c r="AB4532" s="16">
        <f>IF(COUNT(Q4532:Z4532)=0,"",SUM(R4532:S4532))</f>
        <v>11</v>
      </c>
      <c r="AC4532" s="16">
        <f>IF(COUNT(Q4532:Z4532)=0,"",SUM(T4532:V4532))</f>
        <v>11</v>
      </c>
      <c r="AD4532" s="16">
        <f>IF(COUNT(Q4532:Z4532)=0,"",SUM(W4532:Y4532))</f>
        <v>20</v>
      </c>
      <c r="AE4532" s="16">
        <f>IF(COUNT(Q4532:Z4532)=0,"",SUM(Z4532:Z4532))</f>
        <v>104</v>
      </c>
      <c r="AF4532" s="16">
        <f>IF(COUNT(Q4532:Z4532)=0,"",SUM(Q4532:Z4532))</f>
        <v>146</v>
      </c>
      <c r="AG4532" s="17">
        <f>IFERROR((AA4532+AB4532)/AF4532,"")</f>
        <v>7.5342465753424653E-2</v>
      </c>
      <c r="AH4532" s="16"/>
    </row>
    <row r="4533" spans="1:34" x14ac:dyDescent="0.2">
      <c r="A4533" s="4" t="s">
        <v>21</v>
      </c>
      <c r="B4533" s="4" t="s">
        <v>123</v>
      </c>
      <c r="C4533" s="4" t="s">
        <v>955</v>
      </c>
      <c r="D4533" s="4" t="s">
        <v>484</v>
      </c>
      <c r="E4533" s="4" t="s">
        <v>485</v>
      </c>
      <c r="F4533" s="4" t="s">
        <v>4845</v>
      </c>
      <c r="G4533" s="4" t="s">
        <v>159</v>
      </c>
      <c r="H4533" s="4" t="s">
        <v>163</v>
      </c>
      <c r="I4533" s="16">
        <v>13</v>
      </c>
      <c r="J4533" s="16">
        <v>813</v>
      </c>
      <c r="K4533" s="16">
        <v>11</v>
      </c>
      <c r="L4533" s="16">
        <v>87</v>
      </c>
      <c r="M4533" s="16">
        <v>0</v>
      </c>
      <c r="N4533" s="16"/>
      <c r="O4533" s="17">
        <f>IFERROR(K4533/I4533,"")</f>
        <v>0.84615384615384615</v>
      </c>
      <c r="P4533" s="17">
        <f>IFERROR(L4533/J4533,"")</f>
        <v>0.1070110701107011</v>
      </c>
      <c r="Q4533" s="16"/>
      <c r="R4533" s="16"/>
      <c r="S4533" s="16"/>
      <c r="T4533" s="16"/>
      <c r="U4533" s="16"/>
      <c r="V4533" s="16"/>
      <c r="W4533" s="16">
        <v>0</v>
      </c>
      <c r="X4533" s="16">
        <v>23</v>
      </c>
      <c r="Y4533" s="16">
        <v>0</v>
      </c>
      <c r="Z4533" s="16">
        <v>77</v>
      </c>
      <c r="AA4533" s="16">
        <f>IF(COUNT(Q4533:Z4533)=0,"",SUM(Q4533:Q4533))</f>
        <v>0</v>
      </c>
      <c r="AB4533" s="16">
        <f>IF(COUNT(Q4533:Z4533)=0,"",SUM(R4533:S4533))</f>
        <v>0</v>
      </c>
      <c r="AC4533" s="16">
        <f>IF(COUNT(Q4533:Z4533)=0,"",SUM(T4533:V4533))</f>
        <v>0</v>
      </c>
      <c r="AD4533" s="16">
        <f>IF(COUNT(Q4533:Z4533)=0,"",SUM(W4533:Y4533))</f>
        <v>23</v>
      </c>
      <c r="AE4533" s="16">
        <f>IF(COUNT(Q4533:Z4533)=0,"",SUM(Z4533:Z4533))</f>
        <v>77</v>
      </c>
      <c r="AF4533" s="16">
        <f>IF(COUNT(Q4533:Z4533)=0,"",SUM(Q4533:Z4533))</f>
        <v>100</v>
      </c>
      <c r="AG4533" s="17">
        <f>IFERROR((AA4533+AB4533)/AF4533,"")</f>
        <v>0</v>
      </c>
      <c r="AH4533" s="16"/>
    </row>
    <row r="4534" spans="1:34" x14ac:dyDescent="0.2">
      <c r="A4534" s="4" t="s">
        <v>21</v>
      </c>
      <c r="B4534" s="4" t="s">
        <v>123</v>
      </c>
      <c r="C4534" s="4" t="s">
        <v>955</v>
      </c>
      <c r="D4534" s="4" t="s">
        <v>484</v>
      </c>
      <c r="E4534" s="4" t="s">
        <v>485</v>
      </c>
      <c r="F4534" s="4" t="s">
        <v>4848</v>
      </c>
      <c r="G4534" s="4" t="s">
        <v>159</v>
      </c>
      <c r="H4534" s="4" t="s">
        <v>163</v>
      </c>
      <c r="I4534" s="16"/>
      <c r="J4534" s="16">
        <v>520</v>
      </c>
      <c r="K4534" s="16"/>
      <c r="L4534" s="16">
        <v>92</v>
      </c>
      <c r="M4534" s="16">
        <v>0</v>
      </c>
      <c r="N4534" s="16"/>
      <c r="O4534" s="17" t="str">
        <f>IFERROR(K4534/I4534,"")</f>
        <v/>
      </c>
      <c r="P4534" s="17">
        <f>IFERROR(L4534/J4534,"")</f>
        <v>0.17692307692307693</v>
      </c>
      <c r="Q4534" s="16"/>
      <c r="R4534" s="16"/>
      <c r="S4534" s="16"/>
      <c r="T4534" s="16"/>
      <c r="U4534" s="16"/>
      <c r="V4534" s="16"/>
      <c r="W4534" s="16">
        <v>0</v>
      </c>
      <c r="X4534" s="16">
        <v>46</v>
      </c>
      <c r="Y4534" s="16">
        <v>0</v>
      </c>
      <c r="Z4534" s="16">
        <v>40</v>
      </c>
      <c r="AA4534" s="16">
        <f>IF(COUNT(Q4534:Z4534)=0,"",SUM(Q4534:Q4534))</f>
        <v>0</v>
      </c>
      <c r="AB4534" s="16">
        <f>IF(COUNT(Q4534:Z4534)=0,"",SUM(R4534:S4534))</f>
        <v>0</v>
      </c>
      <c r="AC4534" s="16">
        <f>IF(COUNT(Q4534:Z4534)=0,"",SUM(T4534:V4534))</f>
        <v>0</v>
      </c>
      <c r="AD4534" s="16">
        <f>IF(COUNT(Q4534:Z4534)=0,"",SUM(W4534:Y4534))</f>
        <v>46</v>
      </c>
      <c r="AE4534" s="16">
        <f>IF(COUNT(Q4534:Z4534)=0,"",SUM(Z4534:Z4534))</f>
        <v>40</v>
      </c>
      <c r="AF4534" s="16">
        <f>IF(COUNT(Q4534:Z4534)=0,"",SUM(Q4534:Z4534))</f>
        <v>86</v>
      </c>
      <c r="AG4534" s="17">
        <f>IFERROR((AA4534+AB4534)/AF4534,"")</f>
        <v>0</v>
      </c>
      <c r="AH4534" s="16"/>
    </row>
    <row r="4535" spans="1:34" x14ac:dyDescent="0.2">
      <c r="A4535" s="4" t="s">
        <v>21</v>
      </c>
      <c r="B4535" s="4" t="s">
        <v>123</v>
      </c>
      <c r="C4535" s="4" t="s">
        <v>955</v>
      </c>
      <c r="D4535" s="4" t="s">
        <v>484</v>
      </c>
      <c r="E4535" s="4" t="s">
        <v>485</v>
      </c>
      <c r="F4535" s="4" t="s">
        <v>4855</v>
      </c>
      <c r="G4535" s="4" t="s">
        <v>159</v>
      </c>
      <c r="H4535" s="4" t="s">
        <v>163</v>
      </c>
      <c r="I4535" s="16">
        <v>21</v>
      </c>
      <c r="J4535" s="16">
        <v>1513</v>
      </c>
      <c r="K4535" s="16"/>
      <c r="L4535" s="16">
        <v>148</v>
      </c>
      <c r="M4535" s="16">
        <v>0</v>
      </c>
      <c r="N4535" s="16">
        <v>13</v>
      </c>
      <c r="O4535" s="17">
        <f>IFERROR(K4535/I4535,"")</f>
        <v>0</v>
      </c>
      <c r="P4535" s="17">
        <f>IFERROR(L4535/J4535,"")</f>
        <v>9.781890284203569E-2</v>
      </c>
      <c r="Q4535" s="16"/>
      <c r="R4535" s="16"/>
      <c r="S4535" s="16"/>
      <c r="T4535" s="16"/>
      <c r="U4535" s="16">
        <v>11</v>
      </c>
      <c r="V4535" s="16"/>
      <c r="W4535" s="16">
        <v>0</v>
      </c>
      <c r="X4535" s="16">
        <v>34</v>
      </c>
      <c r="Y4535" s="16">
        <v>0</v>
      </c>
      <c r="Z4535" s="16">
        <v>112</v>
      </c>
      <c r="AA4535" s="16">
        <f>IF(COUNT(Q4535:Z4535)=0,"",SUM(Q4535:Q4535))</f>
        <v>0</v>
      </c>
      <c r="AB4535" s="16">
        <f>IF(COUNT(Q4535:Z4535)=0,"",SUM(R4535:S4535))</f>
        <v>0</v>
      </c>
      <c r="AC4535" s="16">
        <f>IF(COUNT(Q4535:Z4535)=0,"",SUM(T4535:V4535))</f>
        <v>11</v>
      </c>
      <c r="AD4535" s="16">
        <f>IF(COUNT(Q4535:Z4535)=0,"",SUM(W4535:Y4535))</f>
        <v>34</v>
      </c>
      <c r="AE4535" s="16">
        <f>IF(COUNT(Q4535:Z4535)=0,"",SUM(Z4535:Z4535))</f>
        <v>112</v>
      </c>
      <c r="AF4535" s="16">
        <f>IF(COUNT(Q4535:Z4535)=0,"",SUM(Q4535:Z4535))</f>
        <v>157</v>
      </c>
      <c r="AG4535" s="17">
        <f>IFERROR((AA4535+AB4535)/AF4535,"")</f>
        <v>0</v>
      </c>
      <c r="AH4535" s="16"/>
    </row>
    <row r="4536" spans="1:34" x14ac:dyDescent="0.2">
      <c r="A4536" s="4" t="s">
        <v>21</v>
      </c>
      <c r="B4536" s="4" t="s">
        <v>123</v>
      </c>
      <c r="C4536" s="4" t="s">
        <v>955</v>
      </c>
      <c r="D4536" s="4" t="s">
        <v>484</v>
      </c>
      <c r="E4536" s="4" t="s">
        <v>485</v>
      </c>
      <c r="F4536" s="4" t="s">
        <v>4885</v>
      </c>
      <c r="G4536" s="4" t="s">
        <v>159</v>
      </c>
      <c r="H4536" s="4" t="s">
        <v>163</v>
      </c>
      <c r="I4536" s="16">
        <v>21</v>
      </c>
      <c r="J4536" s="16">
        <v>2229</v>
      </c>
      <c r="K4536" s="16"/>
      <c r="L4536" s="16">
        <v>437</v>
      </c>
      <c r="M4536" s="16">
        <v>0</v>
      </c>
      <c r="N4536" s="16">
        <v>27</v>
      </c>
      <c r="O4536" s="17">
        <f>IFERROR(K4536/I4536,"")</f>
        <v>0</v>
      </c>
      <c r="P4536" s="17">
        <f>IFERROR(L4536/J4536,"")</f>
        <v>0.19605204127411396</v>
      </c>
      <c r="Q4536" s="16"/>
      <c r="R4536" s="16">
        <v>13</v>
      </c>
      <c r="S4536" s="16"/>
      <c r="T4536" s="16">
        <v>17</v>
      </c>
      <c r="U4536" s="16">
        <v>15</v>
      </c>
      <c r="V4536" s="16"/>
      <c r="W4536" s="16">
        <v>0</v>
      </c>
      <c r="X4536" s="16">
        <v>106</v>
      </c>
      <c r="Y4536" s="16">
        <v>0</v>
      </c>
      <c r="Z4536" s="16">
        <v>317</v>
      </c>
      <c r="AA4536" s="16">
        <f>IF(COUNT(Q4536:Z4536)=0,"",SUM(Q4536:Q4536))</f>
        <v>0</v>
      </c>
      <c r="AB4536" s="16">
        <f>IF(COUNT(Q4536:Z4536)=0,"",SUM(R4536:S4536))</f>
        <v>13</v>
      </c>
      <c r="AC4536" s="16">
        <f>IF(COUNT(Q4536:Z4536)=0,"",SUM(T4536:V4536))</f>
        <v>32</v>
      </c>
      <c r="AD4536" s="16">
        <f>IF(COUNT(Q4536:Z4536)=0,"",SUM(W4536:Y4536))</f>
        <v>106</v>
      </c>
      <c r="AE4536" s="16">
        <f>IF(COUNT(Q4536:Z4536)=0,"",SUM(Z4536:Z4536))</f>
        <v>317</v>
      </c>
      <c r="AF4536" s="16">
        <f>IF(COUNT(Q4536:Z4536)=0,"",SUM(Q4536:Z4536))</f>
        <v>468</v>
      </c>
      <c r="AG4536" s="17">
        <f>IFERROR((AA4536+AB4536)/AF4536,"")</f>
        <v>2.7777777777777776E-2</v>
      </c>
      <c r="AH4536" s="16"/>
    </row>
    <row r="4537" spans="1:34" x14ac:dyDescent="0.2">
      <c r="A4537" s="4" t="s">
        <v>21</v>
      </c>
      <c r="B4537" s="4" t="s">
        <v>123</v>
      </c>
      <c r="C4537" s="4" t="s">
        <v>955</v>
      </c>
      <c r="D4537" s="4" t="s">
        <v>484</v>
      </c>
      <c r="E4537" s="4" t="s">
        <v>485</v>
      </c>
      <c r="F4537" s="4" t="s">
        <v>4934</v>
      </c>
      <c r="G4537" s="4" t="s">
        <v>159</v>
      </c>
      <c r="H4537" s="4" t="s">
        <v>165</v>
      </c>
      <c r="I4537" s="16">
        <v>11</v>
      </c>
      <c r="J4537" s="16">
        <v>1688</v>
      </c>
      <c r="K4537" s="16"/>
      <c r="L4537" s="16">
        <v>269</v>
      </c>
      <c r="M4537" s="16">
        <v>0</v>
      </c>
      <c r="N4537" s="16">
        <v>16</v>
      </c>
      <c r="O4537" s="17">
        <f>IFERROR(K4537/I4537,"")</f>
        <v>0</v>
      </c>
      <c r="P4537" s="17">
        <f>IFERROR(L4537/J4537,"")</f>
        <v>0.15936018957345971</v>
      </c>
      <c r="Q4537" s="16"/>
      <c r="R4537" s="16"/>
      <c r="S4537" s="16"/>
      <c r="T4537" s="16"/>
      <c r="U4537" s="16">
        <v>35</v>
      </c>
      <c r="V4537" s="16"/>
      <c r="W4537" s="16">
        <v>0</v>
      </c>
      <c r="X4537" s="16">
        <v>52</v>
      </c>
      <c r="Y4537" s="16">
        <v>0</v>
      </c>
      <c r="Z4537" s="16">
        <v>180</v>
      </c>
      <c r="AA4537" s="16">
        <f>IF(COUNT(Q4537:Z4537)=0,"",SUM(Q4537:Q4537))</f>
        <v>0</v>
      </c>
      <c r="AB4537" s="16">
        <f>IF(COUNT(Q4537:Z4537)=0,"",SUM(R4537:S4537))</f>
        <v>0</v>
      </c>
      <c r="AC4537" s="16">
        <f>IF(COUNT(Q4537:Z4537)=0,"",SUM(T4537:V4537))</f>
        <v>35</v>
      </c>
      <c r="AD4537" s="16">
        <f>IF(COUNT(Q4537:Z4537)=0,"",SUM(W4537:Y4537))</f>
        <v>52</v>
      </c>
      <c r="AE4537" s="16">
        <f>IF(COUNT(Q4537:Z4537)=0,"",SUM(Z4537:Z4537))</f>
        <v>180</v>
      </c>
      <c r="AF4537" s="16">
        <f>IF(COUNT(Q4537:Z4537)=0,"",SUM(Q4537:Z4537))</f>
        <v>267</v>
      </c>
      <c r="AG4537" s="17">
        <f>IFERROR((AA4537+AB4537)/AF4537,"")</f>
        <v>0</v>
      </c>
      <c r="AH4537" s="16"/>
    </row>
    <row r="4538" spans="1:34" x14ac:dyDescent="0.2">
      <c r="A4538" s="4" t="s">
        <v>21</v>
      </c>
      <c r="B4538" s="4" t="s">
        <v>123</v>
      </c>
      <c r="C4538" s="4" t="s">
        <v>955</v>
      </c>
      <c r="D4538" s="4" t="s">
        <v>484</v>
      </c>
      <c r="E4538" s="4" t="s">
        <v>485</v>
      </c>
      <c r="F4538" s="4" t="s">
        <v>4975</v>
      </c>
      <c r="G4538" s="4" t="s">
        <v>159</v>
      </c>
      <c r="H4538" s="4" t="s">
        <v>164</v>
      </c>
      <c r="I4538" s="16">
        <v>17</v>
      </c>
      <c r="J4538" s="16">
        <v>1271</v>
      </c>
      <c r="K4538" s="16"/>
      <c r="L4538" s="16">
        <v>112</v>
      </c>
      <c r="M4538" s="16">
        <v>0</v>
      </c>
      <c r="N4538" s="16"/>
      <c r="O4538" s="17">
        <f>IFERROR(K4538/I4538,"")</f>
        <v>0</v>
      </c>
      <c r="P4538" s="17">
        <f>IFERROR(L4538/J4538,"")</f>
        <v>8.8119590873328088E-2</v>
      </c>
      <c r="Q4538" s="16"/>
      <c r="R4538" s="16"/>
      <c r="S4538" s="16"/>
      <c r="T4538" s="16"/>
      <c r="U4538" s="16"/>
      <c r="V4538" s="16"/>
      <c r="W4538" s="16">
        <v>0</v>
      </c>
      <c r="X4538" s="16">
        <v>29</v>
      </c>
      <c r="Y4538" s="16">
        <v>0</v>
      </c>
      <c r="Z4538" s="16">
        <v>75</v>
      </c>
      <c r="AA4538" s="16">
        <f>IF(COUNT(Q4538:Z4538)=0,"",SUM(Q4538:Q4538))</f>
        <v>0</v>
      </c>
      <c r="AB4538" s="16">
        <f>IF(COUNT(Q4538:Z4538)=0,"",SUM(R4538:S4538))</f>
        <v>0</v>
      </c>
      <c r="AC4538" s="16">
        <f>IF(COUNT(Q4538:Z4538)=0,"",SUM(T4538:V4538))</f>
        <v>0</v>
      </c>
      <c r="AD4538" s="16">
        <f>IF(COUNT(Q4538:Z4538)=0,"",SUM(W4538:Y4538))</f>
        <v>29</v>
      </c>
      <c r="AE4538" s="16">
        <f>IF(COUNT(Q4538:Z4538)=0,"",SUM(Z4538:Z4538))</f>
        <v>75</v>
      </c>
      <c r="AF4538" s="16">
        <f>IF(COUNT(Q4538:Z4538)=0,"",SUM(Q4538:Z4538))</f>
        <v>104</v>
      </c>
      <c r="AG4538" s="17">
        <f>IFERROR((AA4538+AB4538)/AF4538,"")</f>
        <v>0</v>
      </c>
      <c r="AH4538" s="16"/>
    </row>
    <row r="4539" spans="1:34" x14ac:dyDescent="0.2">
      <c r="A4539" s="4" t="s">
        <v>21</v>
      </c>
      <c r="B4539" s="4" t="s">
        <v>123</v>
      </c>
      <c r="C4539" s="4" t="s">
        <v>955</v>
      </c>
      <c r="D4539" s="4" t="s">
        <v>484</v>
      </c>
      <c r="E4539" s="4" t="s">
        <v>485</v>
      </c>
      <c r="F4539" s="4" t="s">
        <v>4980</v>
      </c>
      <c r="G4539" s="4" t="s">
        <v>159</v>
      </c>
      <c r="H4539" s="4" t="s">
        <v>164</v>
      </c>
      <c r="I4539" s="16">
        <v>23</v>
      </c>
      <c r="J4539" s="16">
        <v>524</v>
      </c>
      <c r="K4539" s="16"/>
      <c r="L4539" s="16">
        <v>51</v>
      </c>
      <c r="M4539" s="16">
        <v>0</v>
      </c>
      <c r="N4539" s="16"/>
      <c r="O4539" s="17">
        <f>IFERROR(K4539/I4539,"")</f>
        <v>0</v>
      </c>
      <c r="P4539" s="17">
        <f>IFERROR(L4539/J4539,"")</f>
        <v>9.7328244274809156E-2</v>
      </c>
      <c r="Q4539" s="16"/>
      <c r="R4539" s="16"/>
      <c r="S4539" s="16"/>
      <c r="T4539" s="16"/>
      <c r="U4539" s="16">
        <v>20</v>
      </c>
      <c r="V4539" s="16"/>
      <c r="W4539" s="16">
        <v>0</v>
      </c>
      <c r="X4539" s="16">
        <v>16</v>
      </c>
      <c r="Y4539" s="16">
        <v>0</v>
      </c>
      <c r="Z4539" s="16">
        <v>18</v>
      </c>
      <c r="AA4539" s="16">
        <f>IF(COUNT(Q4539:Z4539)=0,"",SUM(Q4539:Q4539))</f>
        <v>0</v>
      </c>
      <c r="AB4539" s="16">
        <f>IF(COUNT(Q4539:Z4539)=0,"",SUM(R4539:S4539))</f>
        <v>0</v>
      </c>
      <c r="AC4539" s="16">
        <f>IF(COUNT(Q4539:Z4539)=0,"",SUM(T4539:V4539))</f>
        <v>20</v>
      </c>
      <c r="AD4539" s="16">
        <f>IF(COUNT(Q4539:Z4539)=0,"",SUM(W4539:Y4539))</f>
        <v>16</v>
      </c>
      <c r="AE4539" s="16">
        <f>IF(COUNT(Q4539:Z4539)=0,"",SUM(Z4539:Z4539))</f>
        <v>18</v>
      </c>
      <c r="AF4539" s="16">
        <f>IF(COUNT(Q4539:Z4539)=0,"",SUM(Q4539:Z4539))</f>
        <v>54</v>
      </c>
      <c r="AG4539" s="17">
        <f>IFERROR((AA4539+AB4539)/AF4539,"")</f>
        <v>0</v>
      </c>
      <c r="AH4539" s="16"/>
    </row>
    <row r="4540" spans="1:34" x14ac:dyDescent="0.2">
      <c r="A4540" s="4" t="s">
        <v>21</v>
      </c>
      <c r="B4540" s="4" t="s">
        <v>123</v>
      </c>
      <c r="C4540" s="4" t="s">
        <v>955</v>
      </c>
      <c r="D4540" s="4" t="s">
        <v>484</v>
      </c>
      <c r="E4540" s="4" t="s">
        <v>485</v>
      </c>
      <c r="F4540" s="4" t="s">
        <v>5006</v>
      </c>
      <c r="G4540" s="4" t="s">
        <v>159</v>
      </c>
      <c r="H4540" s="4" t="s">
        <v>164</v>
      </c>
      <c r="I4540" s="16"/>
      <c r="J4540" s="16">
        <v>483</v>
      </c>
      <c r="K4540" s="16"/>
      <c r="L4540" s="16">
        <v>46</v>
      </c>
      <c r="M4540" s="16">
        <v>0</v>
      </c>
      <c r="N4540" s="16">
        <v>15</v>
      </c>
      <c r="O4540" s="17" t="str">
        <f>IFERROR(K4540/I4540,"")</f>
        <v/>
      </c>
      <c r="P4540" s="17">
        <f>IFERROR(L4540/J4540,"")</f>
        <v>9.5238095238095233E-2</v>
      </c>
      <c r="Q4540" s="16"/>
      <c r="R4540" s="16"/>
      <c r="S4540" s="16"/>
      <c r="T4540" s="16"/>
      <c r="U4540" s="16">
        <v>17</v>
      </c>
      <c r="V4540" s="16"/>
      <c r="W4540" s="16">
        <v>0</v>
      </c>
      <c r="X4540" s="16">
        <v>32</v>
      </c>
      <c r="Y4540" s="16">
        <v>0</v>
      </c>
      <c r="Z4540" s="16"/>
      <c r="AA4540" s="16">
        <f>IF(COUNT(Q4540:Z4540)=0,"",SUM(Q4540:Q4540))</f>
        <v>0</v>
      </c>
      <c r="AB4540" s="16">
        <f>IF(COUNT(Q4540:Z4540)=0,"",SUM(R4540:S4540))</f>
        <v>0</v>
      </c>
      <c r="AC4540" s="16">
        <f>IF(COUNT(Q4540:Z4540)=0,"",SUM(T4540:V4540))</f>
        <v>17</v>
      </c>
      <c r="AD4540" s="16">
        <f>IF(COUNT(Q4540:Z4540)=0,"",SUM(W4540:Y4540))</f>
        <v>32</v>
      </c>
      <c r="AE4540" s="16">
        <f>IF(COUNT(Q4540:Z4540)=0,"",SUM(Z4540:Z4540))</f>
        <v>0</v>
      </c>
      <c r="AF4540" s="16">
        <f>IF(COUNT(Q4540:Z4540)=0,"",SUM(Q4540:Z4540))</f>
        <v>49</v>
      </c>
      <c r="AG4540" s="17">
        <f>IFERROR((AA4540+AB4540)/AF4540,"")</f>
        <v>0</v>
      </c>
      <c r="AH4540" s="16"/>
    </row>
    <row r="4541" spans="1:34" x14ac:dyDescent="0.2">
      <c r="A4541" s="4" t="s">
        <v>21</v>
      </c>
      <c r="B4541" s="4" t="s">
        <v>123</v>
      </c>
      <c r="C4541" s="4" t="s">
        <v>955</v>
      </c>
      <c r="D4541" s="4" t="s">
        <v>484</v>
      </c>
      <c r="E4541" s="4" t="s">
        <v>485</v>
      </c>
      <c r="F4541" s="4" t="s">
        <v>5012</v>
      </c>
      <c r="G4541" s="4" t="s">
        <v>159</v>
      </c>
      <c r="H4541" s="4" t="s">
        <v>164</v>
      </c>
      <c r="I4541" s="16">
        <v>36</v>
      </c>
      <c r="J4541" s="16">
        <v>633</v>
      </c>
      <c r="K4541" s="16"/>
      <c r="L4541" s="16">
        <v>77</v>
      </c>
      <c r="M4541" s="16">
        <v>0</v>
      </c>
      <c r="N4541" s="16">
        <v>22</v>
      </c>
      <c r="O4541" s="17">
        <f>IFERROR(K4541/I4541,"")</f>
        <v>0</v>
      </c>
      <c r="P4541" s="17">
        <f>IFERROR(L4541/J4541,"")</f>
        <v>0.12164296998420221</v>
      </c>
      <c r="Q4541" s="16"/>
      <c r="R4541" s="16"/>
      <c r="S4541" s="16"/>
      <c r="T4541" s="16"/>
      <c r="U4541" s="16"/>
      <c r="V4541" s="16"/>
      <c r="W4541" s="16">
        <v>0</v>
      </c>
      <c r="X4541" s="16">
        <v>43</v>
      </c>
      <c r="Y4541" s="16">
        <v>0</v>
      </c>
      <c r="Z4541" s="16">
        <v>42</v>
      </c>
      <c r="AA4541" s="16">
        <f>IF(COUNT(Q4541:Z4541)=0,"",SUM(Q4541:Q4541))</f>
        <v>0</v>
      </c>
      <c r="AB4541" s="16">
        <f>IF(COUNT(Q4541:Z4541)=0,"",SUM(R4541:S4541))</f>
        <v>0</v>
      </c>
      <c r="AC4541" s="16">
        <f>IF(COUNT(Q4541:Z4541)=0,"",SUM(T4541:V4541))</f>
        <v>0</v>
      </c>
      <c r="AD4541" s="16">
        <f>IF(COUNT(Q4541:Z4541)=0,"",SUM(W4541:Y4541))</f>
        <v>43</v>
      </c>
      <c r="AE4541" s="16">
        <f>IF(COUNT(Q4541:Z4541)=0,"",SUM(Z4541:Z4541))</f>
        <v>42</v>
      </c>
      <c r="AF4541" s="16">
        <f>IF(COUNT(Q4541:Z4541)=0,"",SUM(Q4541:Z4541))</f>
        <v>85</v>
      </c>
      <c r="AG4541" s="17">
        <f>IFERROR((AA4541+AB4541)/AF4541,"")</f>
        <v>0</v>
      </c>
      <c r="AH4541" s="16"/>
    </row>
    <row r="4542" spans="1:34" x14ac:dyDescent="0.2">
      <c r="A4542" s="4" t="s">
        <v>21</v>
      </c>
      <c r="B4542" s="4" t="s">
        <v>123</v>
      </c>
      <c r="C4542" s="4" t="s">
        <v>955</v>
      </c>
      <c r="D4542" s="4" t="s">
        <v>840</v>
      </c>
      <c r="E4542" s="4" t="s">
        <v>841</v>
      </c>
      <c r="F4542" s="4" t="s">
        <v>5043</v>
      </c>
      <c r="G4542" s="4" t="s">
        <v>158</v>
      </c>
      <c r="H4542" s="4" t="s">
        <v>163</v>
      </c>
      <c r="I4542" s="16"/>
      <c r="J4542" s="16"/>
      <c r="K4542" s="16"/>
      <c r="L4542" s="16"/>
      <c r="M4542" s="16"/>
      <c r="N4542" s="16"/>
      <c r="O4542" s="17" t="str">
        <f>IFERROR(K4542/I4542,"")</f>
        <v/>
      </c>
      <c r="P4542" s="17" t="str">
        <f>IFERROR(L4542/J4542,"")</f>
        <v/>
      </c>
      <c r="Q4542" s="16"/>
      <c r="R4542" s="16"/>
      <c r="S4542" s="16"/>
      <c r="T4542" s="16"/>
      <c r="U4542" s="16"/>
      <c r="V4542" s="16"/>
      <c r="W4542" s="16"/>
      <c r="X4542" s="16"/>
      <c r="Y4542" s="16"/>
      <c r="Z4542" s="16"/>
      <c r="AA4542" s="16" t="str">
        <f>IF(COUNT(Q4542:Z4542)=0,"",SUM(Q4542:Q4542))</f>
        <v/>
      </c>
      <c r="AB4542" s="16" t="str">
        <f>IF(COUNT(Q4542:Z4542)=0,"",SUM(R4542:S4542))</f>
        <v/>
      </c>
      <c r="AC4542" s="16" t="str">
        <f>IF(COUNT(Q4542:Z4542)=0,"",SUM(T4542:V4542))</f>
        <v/>
      </c>
      <c r="AD4542" s="16" t="str">
        <f>IF(COUNT(Q4542:Z4542)=0,"",SUM(W4542:Y4542))</f>
        <v/>
      </c>
      <c r="AE4542" s="16" t="str">
        <f>IF(COUNT(Q4542:Z4542)=0,"",SUM(Z4542:Z4542))</f>
        <v/>
      </c>
      <c r="AF4542" s="16" t="str">
        <f>IF(COUNT(Q4542:Z4542)=0,"",SUM(Q4542:Z4542))</f>
        <v/>
      </c>
      <c r="AG4542" s="17" t="str">
        <f>IFERROR((AA4542+AB4542)/AF4542,"")</f>
        <v/>
      </c>
      <c r="AH4542" s="16"/>
    </row>
    <row r="4543" spans="1:34" x14ac:dyDescent="0.2">
      <c r="A4543" s="4" t="s">
        <v>21</v>
      </c>
      <c r="B4543" s="4" t="s">
        <v>123</v>
      </c>
      <c r="C4543" s="4" t="s">
        <v>955</v>
      </c>
      <c r="D4543" s="4" t="s">
        <v>840</v>
      </c>
      <c r="E4543" s="4" t="s">
        <v>841</v>
      </c>
      <c r="F4543" s="4" t="s">
        <v>5044</v>
      </c>
      <c r="G4543" s="4" t="s">
        <v>158</v>
      </c>
      <c r="H4543" s="4" t="s">
        <v>163</v>
      </c>
      <c r="I4543" s="16"/>
      <c r="J4543" s="16"/>
      <c r="K4543" s="16"/>
      <c r="L4543" s="16"/>
      <c r="M4543" s="16"/>
      <c r="N4543" s="16"/>
      <c r="O4543" s="17" t="str">
        <f>IFERROR(K4543/I4543,"")</f>
        <v/>
      </c>
      <c r="P4543" s="17" t="str">
        <f>IFERROR(L4543/J4543,"")</f>
        <v/>
      </c>
      <c r="Q4543" s="16"/>
      <c r="R4543" s="16"/>
      <c r="S4543" s="16"/>
      <c r="T4543" s="16"/>
      <c r="U4543" s="16"/>
      <c r="V4543" s="16"/>
      <c r="W4543" s="16"/>
      <c r="X4543" s="16"/>
      <c r="Y4543" s="16"/>
      <c r="Z4543" s="16"/>
      <c r="AA4543" s="16" t="str">
        <f>IF(COUNT(Q4543:Z4543)=0,"",SUM(Q4543:Q4543))</f>
        <v/>
      </c>
      <c r="AB4543" s="16" t="str">
        <f>IF(COUNT(Q4543:Z4543)=0,"",SUM(R4543:S4543))</f>
        <v/>
      </c>
      <c r="AC4543" s="16" t="str">
        <f>IF(COUNT(Q4543:Z4543)=0,"",SUM(T4543:V4543))</f>
        <v/>
      </c>
      <c r="AD4543" s="16" t="str">
        <f>IF(COUNT(Q4543:Z4543)=0,"",SUM(W4543:Y4543))</f>
        <v/>
      </c>
      <c r="AE4543" s="16" t="str">
        <f>IF(COUNT(Q4543:Z4543)=0,"",SUM(Z4543:Z4543))</f>
        <v/>
      </c>
      <c r="AF4543" s="16" t="str">
        <f>IF(COUNT(Q4543:Z4543)=0,"",SUM(Q4543:Z4543))</f>
        <v/>
      </c>
      <c r="AG4543" s="17" t="str">
        <f>IFERROR((AA4543+AB4543)/AF4543,"")</f>
        <v/>
      </c>
      <c r="AH4543" s="16"/>
    </row>
    <row r="4544" spans="1:34" x14ac:dyDescent="0.2">
      <c r="A4544" s="4" t="s">
        <v>21</v>
      </c>
      <c r="B4544" s="4" t="s">
        <v>123</v>
      </c>
      <c r="C4544" s="4" t="s">
        <v>955</v>
      </c>
      <c r="D4544" s="4" t="s">
        <v>840</v>
      </c>
      <c r="E4544" s="4" t="s">
        <v>841</v>
      </c>
      <c r="F4544" s="4" t="s">
        <v>5045</v>
      </c>
      <c r="G4544" s="4" t="s">
        <v>158</v>
      </c>
      <c r="H4544" s="4" t="s">
        <v>163</v>
      </c>
      <c r="I4544" s="16"/>
      <c r="J4544" s="16"/>
      <c r="K4544" s="16"/>
      <c r="L4544" s="16"/>
      <c r="M4544" s="16"/>
      <c r="N4544" s="16"/>
      <c r="O4544" s="17" t="str">
        <f>IFERROR(K4544/I4544,"")</f>
        <v/>
      </c>
      <c r="P4544" s="17" t="str">
        <f>IFERROR(L4544/J4544,"")</f>
        <v/>
      </c>
      <c r="Q4544" s="16"/>
      <c r="R4544" s="16"/>
      <c r="S4544" s="16"/>
      <c r="T4544" s="16"/>
      <c r="U4544" s="16"/>
      <c r="V4544" s="16"/>
      <c r="W4544" s="16"/>
      <c r="X4544" s="16"/>
      <c r="Y4544" s="16"/>
      <c r="Z4544" s="16"/>
      <c r="AA4544" s="16" t="str">
        <f>IF(COUNT(Q4544:Z4544)=0,"",SUM(Q4544:Q4544))</f>
        <v/>
      </c>
      <c r="AB4544" s="16" t="str">
        <f>IF(COUNT(Q4544:Z4544)=0,"",SUM(R4544:S4544))</f>
        <v/>
      </c>
      <c r="AC4544" s="16" t="str">
        <f>IF(COUNT(Q4544:Z4544)=0,"",SUM(T4544:V4544))</f>
        <v/>
      </c>
      <c r="AD4544" s="16" t="str">
        <f>IF(COUNT(Q4544:Z4544)=0,"",SUM(W4544:Y4544))</f>
        <v/>
      </c>
      <c r="AE4544" s="16" t="str">
        <f>IF(COUNT(Q4544:Z4544)=0,"",SUM(Z4544:Z4544))</f>
        <v/>
      </c>
      <c r="AF4544" s="16" t="str">
        <f>IF(COUNT(Q4544:Z4544)=0,"",SUM(Q4544:Z4544))</f>
        <v/>
      </c>
      <c r="AG4544" s="17" t="str">
        <f>IFERROR((AA4544+AB4544)/AF4544,"")</f>
        <v/>
      </c>
      <c r="AH4544" s="16"/>
    </row>
    <row r="4545" spans="1:34" x14ac:dyDescent="0.2">
      <c r="A4545" s="4" t="s">
        <v>21</v>
      </c>
      <c r="B4545" s="4" t="s">
        <v>123</v>
      </c>
      <c r="C4545" s="4" t="s">
        <v>955</v>
      </c>
      <c r="D4545" s="4" t="s">
        <v>840</v>
      </c>
      <c r="E4545" s="4" t="s">
        <v>841</v>
      </c>
      <c r="F4545" s="4" t="s">
        <v>5046</v>
      </c>
      <c r="G4545" s="4" t="s">
        <v>158</v>
      </c>
      <c r="H4545" s="4" t="s">
        <v>163</v>
      </c>
      <c r="I4545" s="16"/>
      <c r="J4545" s="16"/>
      <c r="K4545" s="16"/>
      <c r="L4545" s="16"/>
      <c r="M4545" s="16"/>
      <c r="N4545" s="16"/>
      <c r="O4545" s="17" t="str">
        <f>IFERROR(K4545/I4545,"")</f>
        <v/>
      </c>
      <c r="P4545" s="17" t="str">
        <f>IFERROR(L4545/J4545,"")</f>
        <v/>
      </c>
      <c r="Q4545" s="16"/>
      <c r="R4545" s="16"/>
      <c r="S4545" s="16"/>
      <c r="T4545" s="16"/>
      <c r="U4545" s="16"/>
      <c r="V4545" s="16"/>
      <c r="W4545" s="16"/>
      <c r="X4545" s="16"/>
      <c r="Y4545" s="16"/>
      <c r="Z4545" s="16"/>
      <c r="AA4545" s="16" t="str">
        <f>IF(COUNT(Q4545:Z4545)=0,"",SUM(Q4545:Q4545))</f>
        <v/>
      </c>
      <c r="AB4545" s="16" t="str">
        <f>IF(COUNT(Q4545:Z4545)=0,"",SUM(R4545:S4545))</f>
        <v/>
      </c>
      <c r="AC4545" s="16" t="str">
        <f>IF(COUNT(Q4545:Z4545)=0,"",SUM(T4545:V4545))</f>
        <v/>
      </c>
      <c r="AD4545" s="16" t="str">
        <f>IF(COUNT(Q4545:Z4545)=0,"",SUM(W4545:Y4545))</f>
        <v/>
      </c>
      <c r="AE4545" s="16" t="str">
        <f>IF(COUNT(Q4545:Z4545)=0,"",SUM(Z4545:Z4545))</f>
        <v/>
      </c>
      <c r="AF4545" s="16" t="str">
        <f>IF(COUNT(Q4545:Z4545)=0,"",SUM(Q4545:Z4545))</f>
        <v/>
      </c>
      <c r="AG4545" s="17" t="str">
        <f>IFERROR((AA4545+AB4545)/AF4545,"")</f>
        <v/>
      </c>
      <c r="AH4545" s="16"/>
    </row>
    <row r="4546" spans="1:34" x14ac:dyDescent="0.2">
      <c r="A4546" s="4" t="s">
        <v>21</v>
      </c>
      <c r="B4546" s="4" t="s">
        <v>123</v>
      </c>
      <c r="C4546" s="4" t="s">
        <v>955</v>
      </c>
      <c r="D4546" s="4" t="s">
        <v>840</v>
      </c>
      <c r="E4546" s="4" t="s">
        <v>841</v>
      </c>
      <c r="F4546" s="4" t="s">
        <v>5047</v>
      </c>
      <c r="G4546" s="4" t="s">
        <v>158</v>
      </c>
      <c r="H4546" s="4" t="s">
        <v>163</v>
      </c>
      <c r="I4546" s="16"/>
      <c r="J4546" s="16"/>
      <c r="K4546" s="16"/>
      <c r="L4546" s="16"/>
      <c r="M4546" s="16"/>
      <c r="N4546" s="16"/>
      <c r="O4546" s="17" t="str">
        <f>IFERROR(K4546/I4546,"")</f>
        <v/>
      </c>
      <c r="P4546" s="17" t="str">
        <f>IFERROR(L4546/J4546,"")</f>
        <v/>
      </c>
      <c r="Q4546" s="16"/>
      <c r="R4546" s="16"/>
      <c r="S4546" s="16"/>
      <c r="T4546" s="16"/>
      <c r="U4546" s="16"/>
      <c r="V4546" s="16"/>
      <c r="W4546" s="16"/>
      <c r="X4546" s="16"/>
      <c r="Y4546" s="16"/>
      <c r="Z4546" s="16"/>
      <c r="AA4546" s="16" t="str">
        <f>IF(COUNT(Q4546:Z4546)=0,"",SUM(Q4546:Q4546))</f>
        <v/>
      </c>
      <c r="AB4546" s="16" t="str">
        <f>IF(COUNT(Q4546:Z4546)=0,"",SUM(R4546:S4546))</f>
        <v/>
      </c>
      <c r="AC4546" s="16" t="str">
        <f>IF(COUNT(Q4546:Z4546)=0,"",SUM(T4546:V4546))</f>
        <v/>
      </c>
      <c r="AD4546" s="16" t="str">
        <f>IF(COUNT(Q4546:Z4546)=0,"",SUM(W4546:Y4546))</f>
        <v/>
      </c>
      <c r="AE4546" s="16" t="str">
        <f>IF(COUNT(Q4546:Z4546)=0,"",SUM(Z4546:Z4546))</f>
        <v/>
      </c>
      <c r="AF4546" s="16" t="str">
        <f>IF(COUNT(Q4546:Z4546)=0,"",SUM(Q4546:Z4546))</f>
        <v/>
      </c>
      <c r="AG4546" s="17" t="str">
        <f>IFERROR((AA4546+AB4546)/AF4546,"")</f>
        <v/>
      </c>
      <c r="AH4546" s="16"/>
    </row>
    <row r="4547" spans="1:34" x14ac:dyDescent="0.2">
      <c r="A4547" s="4" t="s">
        <v>21</v>
      </c>
      <c r="B4547" s="4" t="s">
        <v>123</v>
      </c>
      <c r="C4547" s="4" t="s">
        <v>955</v>
      </c>
      <c r="D4547" s="4" t="s">
        <v>840</v>
      </c>
      <c r="E4547" s="4" t="s">
        <v>841</v>
      </c>
      <c r="F4547" s="4" t="s">
        <v>5048</v>
      </c>
      <c r="G4547" s="4" t="s">
        <v>158</v>
      </c>
      <c r="H4547" s="4" t="s">
        <v>163</v>
      </c>
      <c r="I4547" s="16"/>
      <c r="J4547" s="16"/>
      <c r="K4547" s="16"/>
      <c r="L4547" s="16"/>
      <c r="M4547" s="16"/>
      <c r="N4547" s="16"/>
      <c r="O4547" s="17" t="str">
        <f>IFERROR(K4547/I4547,"")</f>
        <v/>
      </c>
      <c r="P4547" s="17" t="str">
        <f>IFERROR(L4547/J4547,"")</f>
        <v/>
      </c>
      <c r="Q4547" s="16"/>
      <c r="R4547" s="16"/>
      <c r="S4547" s="16"/>
      <c r="T4547" s="16"/>
      <c r="U4547" s="16"/>
      <c r="V4547" s="16"/>
      <c r="W4547" s="16"/>
      <c r="X4547" s="16"/>
      <c r="Y4547" s="16"/>
      <c r="Z4547" s="16"/>
      <c r="AA4547" s="16" t="str">
        <f>IF(COUNT(Q4547:Z4547)=0,"",SUM(Q4547:Q4547))</f>
        <v/>
      </c>
      <c r="AB4547" s="16" t="str">
        <f>IF(COUNT(Q4547:Z4547)=0,"",SUM(R4547:S4547))</f>
        <v/>
      </c>
      <c r="AC4547" s="16" t="str">
        <f>IF(COUNT(Q4547:Z4547)=0,"",SUM(T4547:V4547))</f>
        <v/>
      </c>
      <c r="AD4547" s="16" t="str">
        <f>IF(COUNT(Q4547:Z4547)=0,"",SUM(W4547:Y4547))</f>
        <v/>
      </c>
      <c r="AE4547" s="16" t="str">
        <f>IF(COUNT(Q4547:Z4547)=0,"",SUM(Z4547:Z4547))</f>
        <v/>
      </c>
      <c r="AF4547" s="16" t="str">
        <f>IF(COUNT(Q4547:Z4547)=0,"",SUM(Q4547:Z4547))</f>
        <v/>
      </c>
      <c r="AG4547" s="17" t="str">
        <f>IFERROR((AA4547+AB4547)/AF4547,"")</f>
        <v/>
      </c>
      <c r="AH4547" s="16"/>
    </row>
    <row r="4548" spans="1:34" x14ac:dyDescent="0.2">
      <c r="A4548" s="4" t="s">
        <v>21</v>
      </c>
      <c r="B4548" s="4" t="s">
        <v>123</v>
      </c>
      <c r="C4548" s="4" t="s">
        <v>955</v>
      </c>
      <c r="D4548" s="4" t="s">
        <v>840</v>
      </c>
      <c r="E4548" s="4" t="s">
        <v>841</v>
      </c>
      <c r="F4548" s="4" t="s">
        <v>5049</v>
      </c>
      <c r="G4548" s="4" t="s">
        <v>158</v>
      </c>
      <c r="H4548" s="4" t="s">
        <v>163</v>
      </c>
      <c r="I4548" s="16"/>
      <c r="J4548" s="16"/>
      <c r="K4548" s="16"/>
      <c r="L4548" s="16"/>
      <c r="M4548" s="16"/>
      <c r="N4548" s="16"/>
      <c r="O4548" s="17" t="str">
        <f>IFERROR(K4548/I4548,"")</f>
        <v/>
      </c>
      <c r="P4548" s="17" t="str">
        <f>IFERROR(L4548/J4548,"")</f>
        <v/>
      </c>
      <c r="Q4548" s="16"/>
      <c r="R4548" s="16"/>
      <c r="S4548" s="16"/>
      <c r="T4548" s="16"/>
      <c r="U4548" s="16"/>
      <c r="V4548" s="16"/>
      <c r="W4548" s="16"/>
      <c r="X4548" s="16"/>
      <c r="Y4548" s="16"/>
      <c r="Z4548" s="16"/>
      <c r="AA4548" s="16" t="str">
        <f>IF(COUNT(Q4548:Z4548)=0,"",SUM(Q4548:Q4548))</f>
        <v/>
      </c>
      <c r="AB4548" s="16" t="str">
        <f>IF(COUNT(Q4548:Z4548)=0,"",SUM(R4548:S4548))</f>
        <v/>
      </c>
      <c r="AC4548" s="16" t="str">
        <f>IF(COUNT(Q4548:Z4548)=0,"",SUM(T4548:V4548))</f>
        <v/>
      </c>
      <c r="AD4548" s="16" t="str">
        <f>IF(COUNT(Q4548:Z4548)=0,"",SUM(W4548:Y4548))</f>
        <v/>
      </c>
      <c r="AE4548" s="16" t="str">
        <f>IF(COUNT(Q4548:Z4548)=0,"",SUM(Z4548:Z4548))</f>
        <v/>
      </c>
      <c r="AF4548" s="16" t="str">
        <f>IF(COUNT(Q4548:Z4548)=0,"",SUM(Q4548:Z4548))</f>
        <v/>
      </c>
      <c r="AG4548" s="17" t="str">
        <f>IFERROR((AA4548+AB4548)/AF4548,"")</f>
        <v/>
      </c>
      <c r="AH4548" s="16"/>
    </row>
    <row r="4549" spans="1:34" x14ac:dyDescent="0.2">
      <c r="A4549" s="4" t="s">
        <v>21</v>
      </c>
      <c r="B4549" s="4" t="s">
        <v>123</v>
      </c>
      <c r="C4549" s="4" t="s">
        <v>955</v>
      </c>
      <c r="D4549" s="4" t="s">
        <v>840</v>
      </c>
      <c r="E4549" s="4" t="s">
        <v>841</v>
      </c>
      <c r="F4549" s="4" t="s">
        <v>5050</v>
      </c>
      <c r="G4549" s="4" t="s">
        <v>158</v>
      </c>
      <c r="H4549" s="4" t="s">
        <v>164</v>
      </c>
      <c r="I4549" s="16"/>
      <c r="J4549" s="16"/>
      <c r="K4549" s="16"/>
      <c r="L4549" s="16"/>
      <c r="M4549" s="16"/>
      <c r="N4549" s="16"/>
      <c r="O4549" s="17" t="str">
        <f>IFERROR(K4549/I4549,"")</f>
        <v/>
      </c>
      <c r="P4549" s="17" t="str">
        <f>IFERROR(L4549/J4549,"")</f>
        <v/>
      </c>
      <c r="Q4549" s="16"/>
      <c r="R4549" s="16"/>
      <c r="S4549" s="16"/>
      <c r="T4549" s="16"/>
      <c r="U4549" s="16"/>
      <c r="V4549" s="16"/>
      <c r="W4549" s="16"/>
      <c r="X4549" s="16"/>
      <c r="Y4549" s="16"/>
      <c r="Z4549" s="16"/>
      <c r="AA4549" s="16" t="str">
        <f>IF(COUNT(Q4549:Z4549)=0,"",SUM(Q4549:Q4549))</f>
        <v/>
      </c>
      <c r="AB4549" s="16" t="str">
        <f>IF(COUNT(Q4549:Z4549)=0,"",SUM(R4549:S4549))</f>
        <v/>
      </c>
      <c r="AC4549" s="16" t="str">
        <f>IF(COUNT(Q4549:Z4549)=0,"",SUM(T4549:V4549))</f>
        <v/>
      </c>
      <c r="AD4549" s="16" t="str">
        <f>IF(COUNT(Q4549:Z4549)=0,"",SUM(W4549:Y4549))</f>
        <v/>
      </c>
      <c r="AE4549" s="16" t="str">
        <f>IF(COUNT(Q4549:Z4549)=0,"",SUM(Z4549:Z4549))</f>
        <v/>
      </c>
      <c r="AF4549" s="16" t="str">
        <f>IF(COUNT(Q4549:Z4549)=0,"",SUM(Q4549:Z4549))</f>
        <v/>
      </c>
      <c r="AG4549" s="17" t="str">
        <f>IFERROR((AA4549+AB4549)/AF4549,"")</f>
        <v/>
      </c>
      <c r="AH4549" s="16"/>
    </row>
    <row r="4550" spans="1:34" x14ac:dyDescent="0.2">
      <c r="A4550" s="4" t="s">
        <v>21</v>
      </c>
      <c r="B4550" s="4" t="s">
        <v>123</v>
      </c>
      <c r="C4550" s="4" t="s">
        <v>955</v>
      </c>
      <c r="D4550" s="4" t="s">
        <v>840</v>
      </c>
      <c r="E4550" s="4" t="s">
        <v>841</v>
      </c>
      <c r="F4550" s="4" t="s">
        <v>5051</v>
      </c>
      <c r="G4550" s="4" t="s">
        <v>158</v>
      </c>
      <c r="H4550" s="4" t="s">
        <v>164</v>
      </c>
      <c r="I4550" s="16"/>
      <c r="J4550" s="16"/>
      <c r="K4550" s="16"/>
      <c r="L4550" s="16"/>
      <c r="M4550" s="16"/>
      <c r="N4550" s="16"/>
      <c r="O4550" s="17" t="str">
        <f>IFERROR(K4550/I4550,"")</f>
        <v/>
      </c>
      <c r="P4550" s="17" t="str">
        <f>IFERROR(L4550/J4550,"")</f>
        <v/>
      </c>
      <c r="Q4550" s="16"/>
      <c r="R4550" s="16"/>
      <c r="S4550" s="16"/>
      <c r="T4550" s="16"/>
      <c r="U4550" s="16"/>
      <c r="V4550" s="16"/>
      <c r="W4550" s="16"/>
      <c r="X4550" s="16"/>
      <c r="Y4550" s="16"/>
      <c r="Z4550" s="16"/>
      <c r="AA4550" s="16" t="str">
        <f>IF(COUNT(Q4550:Z4550)=0,"",SUM(Q4550:Q4550))</f>
        <v/>
      </c>
      <c r="AB4550" s="16" t="str">
        <f>IF(COUNT(Q4550:Z4550)=0,"",SUM(R4550:S4550))</f>
        <v/>
      </c>
      <c r="AC4550" s="16" t="str">
        <f>IF(COUNT(Q4550:Z4550)=0,"",SUM(T4550:V4550))</f>
        <v/>
      </c>
      <c r="AD4550" s="16" t="str">
        <f>IF(COUNT(Q4550:Z4550)=0,"",SUM(W4550:Y4550))</f>
        <v/>
      </c>
      <c r="AE4550" s="16" t="str">
        <f>IF(COUNT(Q4550:Z4550)=0,"",SUM(Z4550:Z4550))</f>
        <v/>
      </c>
      <c r="AF4550" s="16" t="str">
        <f>IF(COUNT(Q4550:Z4550)=0,"",SUM(Q4550:Z4550))</f>
        <v/>
      </c>
      <c r="AG4550" s="17" t="str">
        <f>IFERROR((AA4550+AB4550)/AF4550,"")</f>
        <v/>
      </c>
      <c r="AH4550" s="16"/>
    </row>
    <row r="4551" spans="1:34" x14ac:dyDescent="0.2">
      <c r="A4551" s="4" t="s">
        <v>21</v>
      </c>
      <c r="B4551" s="4" t="s">
        <v>123</v>
      </c>
      <c r="C4551" s="4" t="s">
        <v>955</v>
      </c>
      <c r="D4551" s="4" t="s">
        <v>840</v>
      </c>
      <c r="E4551" s="4" t="s">
        <v>841</v>
      </c>
      <c r="F4551" s="4" t="s">
        <v>5052</v>
      </c>
      <c r="G4551" s="4" t="s">
        <v>158</v>
      </c>
      <c r="H4551" s="4" t="s">
        <v>164</v>
      </c>
      <c r="I4551" s="16"/>
      <c r="J4551" s="16"/>
      <c r="K4551" s="16"/>
      <c r="L4551" s="16"/>
      <c r="M4551" s="16"/>
      <c r="N4551" s="16"/>
      <c r="O4551" s="17" t="str">
        <f>IFERROR(K4551/I4551,"")</f>
        <v/>
      </c>
      <c r="P4551" s="17" t="str">
        <f>IFERROR(L4551/J4551,"")</f>
        <v/>
      </c>
      <c r="Q4551" s="16"/>
      <c r="R4551" s="16"/>
      <c r="S4551" s="16"/>
      <c r="T4551" s="16"/>
      <c r="U4551" s="16"/>
      <c r="V4551" s="16"/>
      <c r="W4551" s="16"/>
      <c r="X4551" s="16"/>
      <c r="Y4551" s="16"/>
      <c r="Z4551" s="16"/>
      <c r="AA4551" s="16" t="str">
        <f>IF(COUNT(Q4551:Z4551)=0,"",SUM(Q4551:Q4551))</f>
        <v/>
      </c>
      <c r="AB4551" s="16" t="str">
        <f>IF(COUNT(Q4551:Z4551)=0,"",SUM(R4551:S4551))</f>
        <v/>
      </c>
      <c r="AC4551" s="16" t="str">
        <f>IF(COUNT(Q4551:Z4551)=0,"",SUM(T4551:V4551))</f>
        <v/>
      </c>
      <c r="AD4551" s="16" t="str">
        <f>IF(COUNT(Q4551:Z4551)=0,"",SUM(W4551:Y4551))</f>
        <v/>
      </c>
      <c r="AE4551" s="16" t="str">
        <f>IF(COUNT(Q4551:Z4551)=0,"",SUM(Z4551:Z4551))</f>
        <v/>
      </c>
      <c r="AF4551" s="16" t="str">
        <f>IF(COUNT(Q4551:Z4551)=0,"",SUM(Q4551:Z4551))</f>
        <v/>
      </c>
      <c r="AG4551" s="17" t="str">
        <f>IFERROR((AA4551+AB4551)/AF4551,"")</f>
        <v/>
      </c>
      <c r="AH4551" s="16"/>
    </row>
    <row r="4552" spans="1:34" x14ac:dyDescent="0.2">
      <c r="A4552" s="4" t="s">
        <v>21</v>
      </c>
      <c r="B4552" s="4" t="s">
        <v>123</v>
      </c>
      <c r="C4552" s="4" t="s">
        <v>955</v>
      </c>
      <c r="D4552" s="4" t="s">
        <v>840</v>
      </c>
      <c r="E4552" s="4" t="s">
        <v>841</v>
      </c>
      <c r="F4552" s="4" t="s">
        <v>5053</v>
      </c>
      <c r="G4552" s="4" t="s">
        <v>158</v>
      </c>
      <c r="H4552" s="4" t="s">
        <v>164</v>
      </c>
      <c r="I4552" s="16"/>
      <c r="J4552" s="16"/>
      <c r="K4552" s="16"/>
      <c r="L4552" s="16"/>
      <c r="M4552" s="16"/>
      <c r="N4552" s="16"/>
      <c r="O4552" s="17" t="str">
        <f>IFERROR(K4552/I4552,"")</f>
        <v/>
      </c>
      <c r="P4552" s="17" t="str">
        <f>IFERROR(L4552/J4552,"")</f>
        <v/>
      </c>
      <c r="Q4552" s="16"/>
      <c r="R4552" s="16"/>
      <c r="S4552" s="16"/>
      <c r="T4552" s="16"/>
      <c r="U4552" s="16"/>
      <c r="V4552" s="16"/>
      <c r="W4552" s="16"/>
      <c r="X4552" s="16"/>
      <c r="Y4552" s="16"/>
      <c r="Z4552" s="16"/>
      <c r="AA4552" s="16" t="str">
        <f>IF(COUNT(Q4552:Z4552)=0,"",SUM(Q4552:Q4552))</f>
        <v/>
      </c>
      <c r="AB4552" s="16" t="str">
        <f>IF(COUNT(Q4552:Z4552)=0,"",SUM(R4552:S4552))</f>
        <v/>
      </c>
      <c r="AC4552" s="16" t="str">
        <f>IF(COUNT(Q4552:Z4552)=0,"",SUM(T4552:V4552))</f>
        <v/>
      </c>
      <c r="AD4552" s="16" t="str">
        <f>IF(COUNT(Q4552:Z4552)=0,"",SUM(W4552:Y4552))</f>
        <v/>
      </c>
      <c r="AE4552" s="16" t="str">
        <f>IF(COUNT(Q4552:Z4552)=0,"",SUM(Z4552:Z4552))</f>
        <v/>
      </c>
      <c r="AF4552" s="16" t="str">
        <f>IF(COUNT(Q4552:Z4552)=0,"",SUM(Q4552:Z4552))</f>
        <v/>
      </c>
      <c r="AG4552" s="17" t="str">
        <f>IFERROR((AA4552+AB4552)/AF4552,"")</f>
        <v/>
      </c>
      <c r="AH4552" s="16"/>
    </row>
    <row r="4553" spans="1:34" x14ac:dyDescent="0.2">
      <c r="A4553" s="4" t="s">
        <v>21</v>
      </c>
      <c r="B4553" s="4" t="s">
        <v>123</v>
      </c>
      <c r="C4553" s="4" t="s">
        <v>955</v>
      </c>
      <c r="D4553" s="4" t="s">
        <v>840</v>
      </c>
      <c r="E4553" s="4" t="s">
        <v>841</v>
      </c>
      <c r="F4553" s="4" t="s">
        <v>5054</v>
      </c>
      <c r="G4553" s="4" t="s">
        <v>158</v>
      </c>
      <c r="H4553" s="4" t="s">
        <v>164</v>
      </c>
      <c r="I4553" s="16"/>
      <c r="J4553" s="16"/>
      <c r="K4553" s="16"/>
      <c r="L4553" s="16"/>
      <c r="M4553" s="16"/>
      <c r="N4553" s="16"/>
      <c r="O4553" s="17" t="str">
        <f>IFERROR(K4553/I4553,"")</f>
        <v/>
      </c>
      <c r="P4553" s="17" t="str">
        <f>IFERROR(L4553/J4553,"")</f>
        <v/>
      </c>
      <c r="Q4553" s="16"/>
      <c r="R4553" s="16"/>
      <c r="S4553" s="16"/>
      <c r="T4553" s="16"/>
      <c r="U4553" s="16"/>
      <c r="V4553" s="16"/>
      <c r="W4553" s="16"/>
      <c r="X4553" s="16"/>
      <c r="Y4553" s="16"/>
      <c r="Z4553" s="16"/>
      <c r="AA4553" s="16" t="str">
        <f>IF(COUNT(Q4553:Z4553)=0,"",SUM(Q4553:Q4553))</f>
        <v/>
      </c>
      <c r="AB4553" s="16" t="str">
        <f>IF(COUNT(Q4553:Z4553)=0,"",SUM(R4553:S4553))</f>
        <v/>
      </c>
      <c r="AC4553" s="16" t="str">
        <f>IF(COUNT(Q4553:Z4553)=0,"",SUM(T4553:V4553))</f>
        <v/>
      </c>
      <c r="AD4553" s="16" t="str">
        <f>IF(COUNT(Q4553:Z4553)=0,"",SUM(W4553:Y4553))</f>
        <v/>
      </c>
      <c r="AE4553" s="16" t="str">
        <f>IF(COUNT(Q4553:Z4553)=0,"",SUM(Z4553:Z4553))</f>
        <v/>
      </c>
      <c r="AF4553" s="16" t="str">
        <f>IF(COUNT(Q4553:Z4553)=0,"",SUM(Q4553:Z4553))</f>
        <v/>
      </c>
      <c r="AG4553" s="17" t="str">
        <f>IFERROR((AA4553+AB4553)/AF4553,"")</f>
        <v/>
      </c>
      <c r="AH4553" s="16"/>
    </row>
    <row r="4554" spans="1:34" x14ac:dyDescent="0.2">
      <c r="A4554" s="4" t="s">
        <v>21</v>
      </c>
      <c r="B4554" s="4" t="s">
        <v>123</v>
      </c>
      <c r="C4554" s="4" t="s">
        <v>955</v>
      </c>
      <c r="D4554" s="4" t="s">
        <v>840</v>
      </c>
      <c r="E4554" s="4" t="s">
        <v>841</v>
      </c>
      <c r="F4554" s="4" t="s">
        <v>5055</v>
      </c>
      <c r="G4554" s="4" t="s">
        <v>158</v>
      </c>
      <c r="H4554" s="4" t="s">
        <v>165</v>
      </c>
      <c r="I4554" s="16"/>
      <c r="J4554" s="16"/>
      <c r="K4554" s="16"/>
      <c r="L4554" s="16"/>
      <c r="M4554" s="16"/>
      <c r="N4554" s="16"/>
      <c r="O4554" s="17" t="str">
        <f>IFERROR(K4554/I4554,"")</f>
        <v/>
      </c>
      <c r="P4554" s="17" t="str">
        <f>IFERROR(L4554/J4554,"")</f>
        <v/>
      </c>
      <c r="Q4554" s="16"/>
      <c r="R4554" s="16"/>
      <c r="S4554" s="16"/>
      <c r="T4554" s="16"/>
      <c r="U4554" s="16"/>
      <c r="V4554" s="16"/>
      <c r="W4554" s="16"/>
      <c r="X4554" s="16"/>
      <c r="Y4554" s="16"/>
      <c r="Z4554" s="16"/>
      <c r="AA4554" s="16" t="str">
        <f>IF(COUNT(Q4554:Z4554)=0,"",SUM(Q4554:Q4554))</f>
        <v/>
      </c>
      <c r="AB4554" s="16" t="str">
        <f>IF(COUNT(Q4554:Z4554)=0,"",SUM(R4554:S4554))</f>
        <v/>
      </c>
      <c r="AC4554" s="16" t="str">
        <f>IF(COUNT(Q4554:Z4554)=0,"",SUM(T4554:V4554))</f>
        <v/>
      </c>
      <c r="AD4554" s="16" t="str">
        <f>IF(COUNT(Q4554:Z4554)=0,"",SUM(W4554:Y4554))</f>
        <v/>
      </c>
      <c r="AE4554" s="16" t="str">
        <f>IF(COUNT(Q4554:Z4554)=0,"",SUM(Z4554:Z4554))</f>
        <v/>
      </c>
      <c r="AF4554" s="16" t="str">
        <f>IF(COUNT(Q4554:Z4554)=0,"",SUM(Q4554:Z4554))</f>
        <v/>
      </c>
      <c r="AG4554" s="17" t="str">
        <f>IFERROR((AA4554+AB4554)/AF4554,"")</f>
        <v/>
      </c>
      <c r="AH4554" s="16"/>
    </row>
    <row r="4555" spans="1:34" x14ac:dyDescent="0.2">
      <c r="A4555" s="4" t="s">
        <v>21</v>
      </c>
      <c r="B4555" s="4" t="s">
        <v>123</v>
      </c>
      <c r="C4555" s="4" t="s">
        <v>955</v>
      </c>
      <c r="D4555" s="4" t="s">
        <v>840</v>
      </c>
      <c r="E4555" s="4" t="s">
        <v>841</v>
      </c>
      <c r="F4555" s="4" t="s">
        <v>5056</v>
      </c>
      <c r="G4555" s="4" t="s">
        <v>158</v>
      </c>
      <c r="H4555" s="4" t="s">
        <v>165</v>
      </c>
      <c r="I4555" s="16"/>
      <c r="J4555" s="16"/>
      <c r="K4555" s="16"/>
      <c r="L4555" s="16"/>
      <c r="M4555" s="16"/>
      <c r="N4555" s="16"/>
      <c r="O4555" s="17" t="str">
        <f>IFERROR(K4555/I4555,"")</f>
        <v/>
      </c>
      <c r="P4555" s="17" t="str">
        <f>IFERROR(L4555/J4555,"")</f>
        <v/>
      </c>
      <c r="Q4555" s="16"/>
      <c r="R4555" s="16"/>
      <c r="S4555" s="16"/>
      <c r="T4555" s="16"/>
      <c r="U4555" s="16"/>
      <c r="V4555" s="16"/>
      <c r="W4555" s="16"/>
      <c r="X4555" s="16"/>
      <c r="Y4555" s="16"/>
      <c r="Z4555" s="16"/>
      <c r="AA4555" s="16" t="str">
        <f>IF(COUNT(Q4555:Z4555)=0,"",SUM(Q4555:Q4555))</f>
        <v/>
      </c>
      <c r="AB4555" s="16" t="str">
        <f>IF(COUNT(Q4555:Z4555)=0,"",SUM(R4555:S4555))</f>
        <v/>
      </c>
      <c r="AC4555" s="16" t="str">
        <f>IF(COUNT(Q4555:Z4555)=0,"",SUM(T4555:V4555))</f>
        <v/>
      </c>
      <c r="AD4555" s="16" t="str">
        <f>IF(COUNT(Q4555:Z4555)=0,"",SUM(W4555:Y4555))</f>
        <v/>
      </c>
      <c r="AE4555" s="16" t="str">
        <f>IF(COUNT(Q4555:Z4555)=0,"",SUM(Z4555:Z4555))</f>
        <v/>
      </c>
      <c r="AF4555" s="16" t="str">
        <f>IF(COUNT(Q4555:Z4555)=0,"",SUM(Q4555:Z4555))</f>
        <v/>
      </c>
      <c r="AG4555" s="17" t="str">
        <f>IFERROR((AA4555+AB4555)/AF4555,"")</f>
        <v/>
      </c>
      <c r="AH4555" s="16"/>
    </row>
    <row r="4556" spans="1:34" x14ac:dyDescent="0.2">
      <c r="A4556" s="4" t="s">
        <v>21</v>
      </c>
      <c r="B4556" s="4" t="s">
        <v>123</v>
      </c>
      <c r="C4556" s="4" t="s">
        <v>955</v>
      </c>
      <c r="D4556" s="4" t="s">
        <v>840</v>
      </c>
      <c r="E4556" s="4" t="s">
        <v>841</v>
      </c>
      <c r="F4556" s="4" t="s">
        <v>5057</v>
      </c>
      <c r="G4556" s="4" t="s">
        <v>158</v>
      </c>
      <c r="H4556" s="4" t="s">
        <v>165</v>
      </c>
      <c r="I4556" s="16"/>
      <c r="J4556" s="16"/>
      <c r="K4556" s="16"/>
      <c r="L4556" s="16"/>
      <c r="M4556" s="16"/>
      <c r="N4556" s="16"/>
      <c r="O4556" s="17" t="str">
        <f>IFERROR(K4556/I4556,"")</f>
        <v/>
      </c>
      <c r="P4556" s="17" t="str">
        <f>IFERROR(L4556/J4556,"")</f>
        <v/>
      </c>
      <c r="Q4556" s="16"/>
      <c r="R4556" s="16"/>
      <c r="S4556" s="16"/>
      <c r="T4556" s="16"/>
      <c r="U4556" s="16"/>
      <c r="V4556" s="16"/>
      <c r="W4556" s="16"/>
      <c r="X4556" s="16"/>
      <c r="Y4556" s="16"/>
      <c r="Z4556" s="16"/>
      <c r="AA4556" s="16" t="str">
        <f>IF(COUNT(Q4556:Z4556)=0,"",SUM(Q4556:Q4556))</f>
        <v/>
      </c>
      <c r="AB4556" s="16" t="str">
        <f>IF(COUNT(Q4556:Z4556)=0,"",SUM(R4556:S4556))</f>
        <v/>
      </c>
      <c r="AC4556" s="16" t="str">
        <f>IF(COUNT(Q4556:Z4556)=0,"",SUM(T4556:V4556))</f>
        <v/>
      </c>
      <c r="AD4556" s="16" t="str">
        <f>IF(COUNT(Q4556:Z4556)=0,"",SUM(W4556:Y4556))</f>
        <v/>
      </c>
      <c r="AE4556" s="16" t="str">
        <f>IF(COUNT(Q4556:Z4556)=0,"",SUM(Z4556:Z4556))</f>
        <v/>
      </c>
      <c r="AF4556" s="16" t="str">
        <f>IF(COUNT(Q4556:Z4556)=0,"",SUM(Q4556:Z4556))</f>
        <v/>
      </c>
      <c r="AG4556" s="17" t="str">
        <f>IFERROR((AA4556+AB4556)/AF4556,"")</f>
        <v/>
      </c>
      <c r="AH4556" s="16"/>
    </row>
    <row r="4557" spans="1:34" x14ac:dyDescent="0.2">
      <c r="A4557" s="4" t="s">
        <v>21</v>
      </c>
      <c r="B4557" s="4" t="s">
        <v>123</v>
      </c>
      <c r="C4557" s="4" t="s">
        <v>955</v>
      </c>
      <c r="D4557" s="4" t="s">
        <v>840</v>
      </c>
      <c r="E4557" s="4" t="s">
        <v>841</v>
      </c>
      <c r="F4557" s="4" t="s">
        <v>5058</v>
      </c>
      <c r="G4557" s="4" t="s">
        <v>158</v>
      </c>
      <c r="H4557" s="4" t="s">
        <v>165</v>
      </c>
      <c r="I4557" s="16"/>
      <c r="J4557" s="16"/>
      <c r="K4557" s="16"/>
      <c r="L4557" s="16"/>
      <c r="M4557" s="16"/>
      <c r="N4557" s="16"/>
      <c r="O4557" s="17" t="str">
        <f>IFERROR(K4557/I4557,"")</f>
        <v/>
      </c>
      <c r="P4557" s="17" t="str">
        <f>IFERROR(L4557/J4557,"")</f>
        <v/>
      </c>
      <c r="Q4557" s="16"/>
      <c r="R4557" s="16"/>
      <c r="S4557" s="16"/>
      <c r="T4557" s="16"/>
      <c r="U4557" s="16"/>
      <c r="V4557" s="16"/>
      <c r="W4557" s="16"/>
      <c r="X4557" s="16"/>
      <c r="Y4557" s="16"/>
      <c r="Z4557" s="16"/>
      <c r="AA4557" s="16" t="str">
        <f>IF(COUNT(Q4557:Z4557)=0,"",SUM(Q4557:Q4557))</f>
        <v/>
      </c>
      <c r="AB4557" s="16" t="str">
        <f>IF(COUNT(Q4557:Z4557)=0,"",SUM(R4557:S4557))</f>
        <v/>
      </c>
      <c r="AC4557" s="16" t="str">
        <f>IF(COUNT(Q4557:Z4557)=0,"",SUM(T4557:V4557))</f>
        <v/>
      </c>
      <c r="AD4557" s="16" t="str">
        <f>IF(COUNT(Q4557:Z4557)=0,"",SUM(W4557:Y4557))</f>
        <v/>
      </c>
      <c r="AE4557" s="16" t="str">
        <f>IF(COUNT(Q4557:Z4557)=0,"",SUM(Z4557:Z4557))</f>
        <v/>
      </c>
      <c r="AF4557" s="16" t="str">
        <f>IF(COUNT(Q4557:Z4557)=0,"",SUM(Q4557:Z4557))</f>
        <v/>
      </c>
      <c r="AG4557" s="17" t="str">
        <f>IFERROR((AA4557+AB4557)/AF4557,"")</f>
        <v/>
      </c>
      <c r="AH4557" s="16"/>
    </row>
    <row r="4558" spans="1:34" x14ac:dyDescent="0.2">
      <c r="A4558" s="4" t="s">
        <v>21</v>
      </c>
      <c r="B4558" s="4" t="s">
        <v>123</v>
      </c>
      <c r="C4558" s="4" t="s">
        <v>955</v>
      </c>
      <c r="D4558" s="4" t="s">
        <v>840</v>
      </c>
      <c r="E4558" s="4" t="s">
        <v>841</v>
      </c>
      <c r="F4558" s="4" t="s">
        <v>5059</v>
      </c>
      <c r="G4558" s="4" t="s">
        <v>158</v>
      </c>
      <c r="H4558" s="4" t="s">
        <v>165</v>
      </c>
      <c r="I4558" s="16"/>
      <c r="J4558" s="16"/>
      <c r="K4558" s="16"/>
      <c r="L4558" s="16"/>
      <c r="M4558" s="16"/>
      <c r="N4558" s="16"/>
      <c r="O4558" s="17" t="str">
        <f>IFERROR(K4558/I4558,"")</f>
        <v/>
      </c>
      <c r="P4558" s="17" t="str">
        <f>IFERROR(L4558/J4558,"")</f>
        <v/>
      </c>
      <c r="Q4558" s="16"/>
      <c r="R4558" s="16"/>
      <c r="S4558" s="16"/>
      <c r="T4558" s="16"/>
      <c r="U4558" s="16"/>
      <c r="V4558" s="16"/>
      <c r="W4558" s="16"/>
      <c r="X4558" s="16"/>
      <c r="Y4558" s="16"/>
      <c r="Z4558" s="16"/>
      <c r="AA4558" s="16" t="str">
        <f>IF(COUNT(Q4558:Z4558)=0,"",SUM(Q4558:Q4558))</f>
        <v/>
      </c>
      <c r="AB4558" s="16" t="str">
        <f>IF(COUNT(Q4558:Z4558)=0,"",SUM(R4558:S4558))</f>
        <v/>
      </c>
      <c r="AC4558" s="16" t="str">
        <f>IF(COUNT(Q4558:Z4558)=0,"",SUM(T4558:V4558))</f>
        <v/>
      </c>
      <c r="AD4558" s="16" t="str">
        <f>IF(COUNT(Q4558:Z4558)=0,"",SUM(W4558:Y4558))</f>
        <v/>
      </c>
      <c r="AE4558" s="16" t="str">
        <f>IF(COUNT(Q4558:Z4558)=0,"",SUM(Z4558:Z4558))</f>
        <v/>
      </c>
      <c r="AF4558" s="16" t="str">
        <f>IF(COUNT(Q4558:Z4558)=0,"",SUM(Q4558:Z4558))</f>
        <v/>
      </c>
      <c r="AG4558" s="17" t="str">
        <f>IFERROR((AA4558+AB4558)/AF4558,"")</f>
        <v/>
      </c>
      <c r="AH4558" s="16"/>
    </row>
    <row r="4559" spans="1:34" x14ac:dyDescent="0.2">
      <c r="A4559" s="4" t="s">
        <v>21</v>
      </c>
      <c r="B4559" s="4" t="s">
        <v>123</v>
      </c>
      <c r="C4559" s="4" t="s">
        <v>955</v>
      </c>
      <c r="D4559" s="4" t="s">
        <v>840</v>
      </c>
      <c r="E4559" s="4" t="s">
        <v>841</v>
      </c>
      <c r="F4559" s="4" t="s">
        <v>5060</v>
      </c>
      <c r="G4559" s="4" t="s">
        <v>158</v>
      </c>
      <c r="H4559" s="4" t="s">
        <v>167</v>
      </c>
      <c r="I4559" s="16"/>
      <c r="J4559" s="16"/>
      <c r="K4559" s="16"/>
      <c r="L4559" s="16"/>
      <c r="M4559" s="16"/>
      <c r="N4559" s="16"/>
      <c r="O4559" s="17" t="str">
        <f>IFERROR(K4559/I4559,"")</f>
        <v/>
      </c>
      <c r="P4559" s="17" t="str">
        <f>IFERROR(L4559/J4559,"")</f>
        <v/>
      </c>
      <c r="Q4559" s="16"/>
      <c r="R4559" s="16"/>
      <c r="S4559" s="16"/>
      <c r="T4559" s="16"/>
      <c r="U4559" s="16"/>
      <c r="V4559" s="16"/>
      <c r="W4559" s="16"/>
      <c r="X4559" s="16"/>
      <c r="Y4559" s="16"/>
      <c r="Z4559" s="16"/>
      <c r="AA4559" s="16" t="str">
        <f>IF(COUNT(Q4559:Z4559)=0,"",SUM(Q4559:Q4559))</f>
        <v/>
      </c>
      <c r="AB4559" s="16" t="str">
        <f>IF(COUNT(Q4559:Z4559)=0,"",SUM(R4559:S4559))</f>
        <v/>
      </c>
      <c r="AC4559" s="16" t="str">
        <f>IF(COUNT(Q4559:Z4559)=0,"",SUM(T4559:V4559))</f>
        <v/>
      </c>
      <c r="AD4559" s="16" t="str">
        <f>IF(COUNT(Q4559:Z4559)=0,"",SUM(W4559:Y4559))</f>
        <v/>
      </c>
      <c r="AE4559" s="16" t="str">
        <f>IF(COUNT(Q4559:Z4559)=0,"",SUM(Z4559:Z4559))</f>
        <v/>
      </c>
      <c r="AF4559" s="16" t="str">
        <f>IF(COUNT(Q4559:Z4559)=0,"",SUM(Q4559:Z4559))</f>
        <v/>
      </c>
      <c r="AG4559" s="17" t="str">
        <f>IFERROR((AA4559+AB4559)/AF4559,"")</f>
        <v/>
      </c>
      <c r="AH4559" s="16"/>
    </row>
    <row r="4560" spans="1:34" x14ac:dyDescent="0.2">
      <c r="A4560" s="4" t="s">
        <v>21</v>
      </c>
      <c r="B4560" s="4" t="s">
        <v>123</v>
      </c>
      <c r="C4560" s="4" t="s">
        <v>955</v>
      </c>
      <c r="D4560" s="4" t="s">
        <v>842</v>
      </c>
      <c r="E4560" s="4" t="s">
        <v>534</v>
      </c>
      <c r="F4560" s="4" t="s">
        <v>5061</v>
      </c>
      <c r="G4560" s="4" t="s">
        <v>157</v>
      </c>
      <c r="H4560" s="4" t="s">
        <v>164</v>
      </c>
      <c r="I4560" s="16"/>
      <c r="J4560" s="16"/>
      <c r="K4560" s="16"/>
      <c r="L4560" s="16"/>
      <c r="M4560" s="16"/>
      <c r="N4560" s="16"/>
      <c r="O4560" s="17" t="str">
        <f>IFERROR(K4560/I4560,"")</f>
        <v/>
      </c>
      <c r="P4560" s="17" t="str">
        <f>IFERROR(L4560/J4560,"")</f>
        <v/>
      </c>
      <c r="Q4560" s="16"/>
      <c r="R4560" s="16"/>
      <c r="S4560" s="16"/>
      <c r="T4560" s="16"/>
      <c r="U4560" s="16"/>
      <c r="V4560" s="16"/>
      <c r="W4560" s="16"/>
      <c r="X4560" s="16"/>
      <c r="Y4560" s="16"/>
      <c r="Z4560" s="16"/>
      <c r="AA4560" s="16" t="str">
        <f>IF(COUNT(Q4560:Z4560)=0,"",SUM(Q4560:Q4560))</f>
        <v/>
      </c>
      <c r="AB4560" s="16" t="str">
        <f>IF(COUNT(Q4560:Z4560)=0,"",SUM(R4560:S4560))</f>
        <v/>
      </c>
      <c r="AC4560" s="16" t="str">
        <f>IF(COUNT(Q4560:Z4560)=0,"",SUM(T4560:V4560))</f>
        <v/>
      </c>
      <c r="AD4560" s="16" t="str">
        <f>IF(COUNT(Q4560:Z4560)=0,"",SUM(W4560:Y4560))</f>
        <v/>
      </c>
      <c r="AE4560" s="16" t="str">
        <f>IF(COUNT(Q4560:Z4560)=0,"",SUM(Z4560:Z4560))</f>
        <v/>
      </c>
      <c r="AF4560" s="16" t="str">
        <f>IF(COUNT(Q4560:Z4560)=0,"",SUM(Q4560:Z4560))</f>
        <v/>
      </c>
      <c r="AG4560" s="17" t="str">
        <f>IFERROR((AA4560+AB4560)/AF4560,"")</f>
        <v/>
      </c>
      <c r="AH4560" s="16"/>
    </row>
    <row r="4561" spans="1:34" x14ac:dyDescent="0.2">
      <c r="A4561" s="4" t="s">
        <v>21</v>
      </c>
      <c r="B4561" s="4" t="s">
        <v>123</v>
      </c>
      <c r="C4561" s="4" t="s">
        <v>955</v>
      </c>
      <c r="D4561" s="4" t="s">
        <v>842</v>
      </c>
      <c r="E4561" s="4" t="s">
        <v>534</v>
      </c>
      <c r="F4561" s="4" t="s">
        <v>5062</v>
      </c>
      <c r="G4561" s="4" t="s">
        <v>157</v>
      </c>
      <c r="H4561" s="4" t="s">
        <v>164</v>
      </c>
      <c r="I4561" s="16"/>
      <c r="J4561" s="16"/>
      <c r="K4561" s="16"/>
      <c r="L4561" s="16"/>
      <c r="M4561" s="16"/>
      <c r="N4561" s="16"/>
      <c r="O4561" s="17" t="str">
        <f>IFERROR(K4561/I4561,"")</f>
        <v/>
      </c>
      <c r="P4561" s="17" t="str">
        <f>IFERROR(L4561/J4561,"")</f>
        <v/>
      </c>
      <c r="Q4561" s="16"/>
      <c r="R4561" s="16"/>
      <c r="S4561" s="16"/>
      <c r="T4561" s="16"/>
      <c r="U4561" s="16"/>
      <c r="V4561" s="16"/>
      <c r="W4561" s="16"/>
      <c r="X4561" s="16"/>
      <c r="Y4561" s="16"/>
      <c r="Z4561" s="16"/>
      <c r="AA4561" s="16" t="str">
        <f>IF(COUNT(Q4561:Z4561)=0,"",SUM(Q4561:Q4561))</f>
        <v/>
      </c>
      <c r="AB4561" s="16" t="str">
        <f>IF(COUNT(Q4561:Z4561)=0,"",SUM(R4561:S4561))</f>
        <v/>
      </c>
      <c r="AC4561" s="16" t="str">
        <f>IF(COUNT(Q4561:Z4561)=0,"",SUM(T4561:V4561))</f>
        <v/>
      </c>
      <c r="AD4561" s="16" t="str">
        <f>IF(COUNT(Q4561:Z4561)=0,"",SUM(W4561:Y4561))</f>
        <v/>
      </c>
      <c r="AE4561" s="16" t="str">
        <f>IF(COUNT(Q4561:Z4561)=0,"",SUM(Z4561:Z4561))</f>
        <v/>
      </c>
      <c r="AF4561" s="16" t="str">
        <f>IF(COUNT(Q4561:Z4561)=0,"",SUM(Q4561:Z4561))</f>
        <v/>
      </c>
      <c r="AG4561" s="17" t="str">
        <f>IFERROR((AA4561+AB4561)/AF4561,"")</f>
        <v/>
      </c>
      <c r="AH4561" s="16"/>
    </row>
    <row r="4562" spans="1:34" x14ac:dyDescent="0.2">
      <c r="A4562" s="4" t="s">
        <v>21</v>
      </c>
      <c r="B4562" s="4" t="s">
        <v>123</v>
      </c>
      <c r="C4562" s="4" t="s">
        <v>955</v>
      </c>
      <c r="D4562" s="4" t="s">
        <v>842</v>
      </c>
      <c r="E4562" s="4" t="s">
        <v>534</v>
      </c>
      <c r="F4562" s="4" t="s">
        <v>5070</v>
      </c>
      <c r="G4562" s="4" t="s">
        <v>157</v>
      </c>
      <c r="H4562" s="4" t="s">
        <v>164</v>
      </c>
      <c r="I4562" s="16"/>
      <c r="J4562" s="16"/>
      <c r="K4562" s="16"/>
      <c r="L4562" s="16"/>
      <c r="M4562" s="16"/>
      <c r="N4562" s="16"/>
      <c r="O4562" s="17" t="str">
        <f>IFERROR(K4562/I4562,"")</f>
        <v/>
      </c>
      <c r="P4562" s="17" t="str">
        <f>IFERROR(L4562/J4562,"")</f>
        <v/>
      </c>
      <c r="Q4562" s="16"/>
      <c r="R4562" s="16"/>
      <c r="S4562" s="16"/>
      <c r="T4562" s="16"/>
      <c r="U4562" s="16"/>
      <c r="V4562" s="16"/>
      <c r="W4562" s="16"/>
      <c r="X4562" s="16"/>
      <c r="Y4562" s="16"/>
      <c r="Z4562" s="16"/>
      <c r="AA4562" s="16" t="str">
        <f>IF(COUNT(Q4562:Z4562)=0,"",SUM(Q4562:Q4562))</f>
        <v/>
      </c>
      <c r="AB4562" s="16" t="str">
        <f>IF(COUNT(Q4562:Z4562)=0,"",SUM(R4562:S4562))</f>
        <v/>
      </c>
      <c r="AC4562" s="16" t="str">
        <f>IF(COUNT(Q4562:Z4562)=0,"",SUM(T4562:V4562))</f>
        <v/>
      </c>
      <c r="AD4562" s="16" t="str">
        <f>IF(COUNT(Q4562:Z4562)=0,"",SUM(W4562:Y4562))</f>
        <v/>
      </c>
      <c r="AE4562" s="16" t="str">
        <f>IF(COUNT(Q4562:Z4562)=0,"",SUM(Z4562:Z4562))</f>
        <v/>
      </c>
      <c r="AF4562" s="16" t="str">
        <f>IF(COUNT(Q4562:Z4562)=0,"",SUM(Q4562:Z4562))</f>
        <v/>
      </c>
      <c r="AG4562" s="17" t="str">
        <f>IFERROR((AA4562+AB4562)/AF4562,"")</f>
        <v/>
      </c>
      <c r="AH4562" s="16"/>
    </row>
    <row r="4563" spans="1:34" x14ac:dyDescent="0.2">
      <c r="A4563" s="4" t="s">
        <v>21</v>
      </c>
      <c r="B4563" s="4" t="s">
        <v>123</v>
      </c>
      <c r="C4563" s="4" t="s">
        <v>955</v>
      </c>
      <c r="D4563" s="4" t="s">
        <v>842</v>
      </c>
      <c r="E4563" s="4" t="s">
        <v>534</v>
      </c>
      <c r="F4563" s="4" t="s">
        <v>5071</v>
      </c>
      <c r="G4563" s="4" t="s">
        <v>157</v>
      </c>
      <c r="H4563" s="4" t="s">
        <v>164</v>
      </c>
      <c r="I4563" s="16"/>
      <c r="J4563" s="16"/>
      <c r="K4563" s="16"/>
      <c r="L4563" s="16"/>
      <c r="M4563" s="16"/>
      <c r="N4563" s="16"/>
      <c r="O4563" s="17" t="str">
        <f>IFERROR(K4563/I4563,"")</f>
        <v/>
      </c>
      <c r="P4563" s="17" t="str">
        <f>IFERROR(L4563/J4563,"")</f>
        <v/>
      </c>
      <c r="Q4563" s="16"/>
      <c r="R4563" s="16"/>
      <c r="S4563" s="16"/>
      <c r="T4563" s="16"/>
      <c r="U4563" s="16"/>
      <c r="V4563" s="16"/>
      <c r="W4563" s="16"/>
      <c r="X4563" s="16"/>
      <c r="Y4563" s="16"/>
      <c r="Z4563" s="16"/>
      <c r="AA4563" s="16" t="str">
        <f>IF(COUNT(Q4563:Z4563)=0,"",SUM(Q4563:Q4563))</f>
        <v/>
      </c>
      <c r="AB4563" s="16" t="str">
        <f>IF(COUNT(Q4563:Z4563)=0,"",SUM(R4563:S4563))</f>
        <v/>
      </c>
      <c r="AC4563" s="16" t="str">
        <f>IF(COUNT(Q4563:Z4563)=0,"",SUM(T4563:V4563))</f>
        <v/>
      </c>
      <c r="AD4563" s="16" t="str">
        <f>IF(COUNT(Q4563:Z4563)=0,"",SUM(W4563:Y4563))</f>
        <v/>
      </c>
      <c r="AE4563" s="16" t="str">
        <f>IF(COUNT(Q4563:Z4563)=0,"",SUM(Z4563:Z4563))</f>
        <v/>
      </c>
      <c r="AF4563" s="16" t="str">
        <f>IF(COUNT(Q4563:Z4563)=0,"",SUM(Q4563:Z4563))</f>
        <v/>
      </c>
      <c r="AG4563" s="17" t="str">
        <f>IFERROR((AA4563+AB4563)/AF4563,"")</f>
        <v/>
      </c>
      <c r="AH4563" s="16"/>
    </row>
    <row r="4564" spans="1:34" x14ac:dyDescent="0.2">
      <c r="A4564" s="4" t="s">
        <v>21</v>
      </c>
      <c r="B4564" s="4" t="s">
        <v>123</v>
      </c>
      <c r="C4564" s="4" t="s">
        <v>955</v>
      </c>
      <c r="D4564" s="4" t="s">
        <v>844</v>
      </c>
      <c r="E4564" s="4" t="s">
        <v>845</v>
      </c>
      <c r="F4564" s="4" t="s">
        <v>5084</v>
      </c>
      <c r="G4564" s="4" t="s">
        <v>158</v>
      </c>
      <c r="H4564" s="4" t="s">
        <v>165</v>
      </c>
      <c r="I4564" s="16"/>
      <c r="J4564" s="16"/>
      <c r="K4564" s="16"/>
      <c r="L4564" s="16"/>
      <c r="M4564" s="16"/>
      <c r="N4564" s="16"/>
      <c r="O4564" s="17" t="str">
        <f>IFERROR(K4564/I4564,"")</f>
        <v/>
      </c>
      <c r="P4564" s="17" t="str">
        <f>IFERROR(L4564/J4564,"")</f>
        <v/>
      </c>
      <c r="Q4564" s="16"/>
      <c r="R4564" s="16"/>
      <c r="S4564" s="16"/>
      <c r="T4564" s="16"/>
      <c r="U4564" s="16"/>
      <c r="V4564" s="16"/>
      <c r="W4564" s="16"/>
      <c r="X4564" s="16"/>
      <c r="Y4564" s="16"/>
      <c r="Z4564" s="16"/>
      <c r="AA4564" s="16" t="str">
        <f>IF(COUNT(Q4564:Z4564)=0,"",SUM(Q4564:Q4564))</f>
        <v/>
      </c>
      <c r="AB4564" s="16" t="str">
        <f>IF(COUNT(Q4564:Z4564)=0,"",SUM(R4564:S4564))</f>
        <v/>
      </c>
      <c r="AC4564" s="16" t="str">
        <f>IF(COUNT(Q4564:Z4564)=0,"",SUM(T4564:V4564))</f>
        <v/>
      </c>
      <c r="AD4564" s="16" t="str">
        <f>IF(COUNT(Q4564:Z4564)=0,"",SUM(W4564:Y4564))</f>
        <v/>
      </c>
      <c r="AE4564" s="16" t="str">
        <f>IF(COUNT(Q4564:Z4564)=0,"",SUM(Z4564:Z4564))</f>
        <v/>
      </c>
      <c r="AF4564" s="16" t="str">
        <f>IF(COUNT(Q4564:Z4564)=0,"",SUM(Q4564:Z4564))</f>
        <v/>
      </c>
      <c r="AG4564" s="17" t="str">
        <f>IFERROR((AA4564+AB4564)/AF4564,"")</f>
        <v/>
      </c>
      <c r="AH4564" s="16"/>
    </row>
    <row r="4565" spans="1:34" x14ac:dyDescent="0.2">
      <c r="A4565" s="4" t="s">
        <v>21</v>
      </c>
      <c r="B4565" s="4" t="s">
        <v>123</v>
      </c>
      <c r="C4565" s="4" t="s">
        <v>955</v>
      </c>
      <c r="D4565" s="4" t="s">
        <v>844</v>
      </c>
      <c r="E4565" s="4" t="s">
        <v>845</v>
      </c>
      <c r="F4565" s="4" t="s">
        <v>5085</v>
      </c>
      <c r="G4565" s="4" t="s">
        <v>158</v>
      </c>
      <c r="H4565" s="4" t="s">
        <v>165</v>
      </c>
      <c r="I4565" s="16"/>
      <c r="J4565" s="16"/>
      <c r="K4565" s="16"/>
      <c r="L4565" s="16"/>
      <c r="M4565" s="16"/>
      <c r="N4565" s="16"/>
      <c r="O4565" s="17" t="str">
        <f>IFERROR(K4565/I4565,"")</f>
        <v/>
      </c>
      <c r="P4565" s="17" t="str">
        <f>IFERROR(L4565/J4565,"")</f>
        <v/>
      </c>
      <c r="Q4565" s="16"/>
      <c r="R4565" s="16"/>
      <c r="S4565" s="16"/>
      <c r="T4565" s="16"/>
      <c r="U4565" s="16"/>
      <c r="V4565" s="16"/>
      <c r="W4565" s="16"/>
      <c r="X4565" s="16"/>
      <c r="Y4565" s="16"/>
      <c r="Z4565" s="16"/>
      <c r="AA4565" s="16" t="str">
        <f>IF(COUNT(Q4565:Z4565)=0,"",SUM(Q4565:Q4565))</f>
        <v/>
      </c>
      <c r="AB4565" s="16" t="str">
        <f>IF(COUNT(Q4565:Z4565)=0,"",SUM(R4565:S4565))</f>
        <v/>
      </c>
      <c r="AC4565" s="16" t="str">
        <f>IF(COUNT(Q4565:Z4565)=0,"",SUM(T4565:V4565))</f>
        <v/>
      </c>
      <c r="AD4565" s="16" t="str">
        <f>IF(COUNT(Q4565:Z4565)=0,"",SUM(W4565:Y4565))</f>
        <v/>
      </c>
      <c r="AE4565" s="16" t="str">
        <f>IF(COUNT(Q4565:Z4565)=0,"",SUM(Z4565:Z4565))</f>
        <v/>
      </c>
      <c r="AF4565" s="16" t="str">
        <f>IF(COUNT(Q4565:Z4565)=0,"",SUM(Q4565:Z4565))</f>
        <v/>
      </c>
      <c r="AG4565" s="17" t="str">
        <f>IFERROR((AA4565+AB4565)/AF4565,"")</f>
        <v/>
      </c>
      <c r="AH4565" s="16"/>
    </row>
    <row r="4566" spans="1:34" x14ac:dyDescent="0.2">
      <c r="A4566" s="4" t="s">
        <v>21</v>
      </c>
      <c r="B4566" s="4" t="s">
        <v>123</v>
      </c>
      <c r="C4566" s="4" t="s">
        <v>955</v>
      </c>
      <c r="D4566" s="4" t="s">
        <v>844</v>
      </c>
      <c r="E4566" s="4" t="s">
        <v>845</v>
      </c>
      <c r="F4566" s="4" t="s">
        <v>5086</v>
      </c>
      <c r="G4566" s="4" t="s">
        <v>158</v>
      </c>
      <c r="H4566" s="4" t="s">
        <v>165</v>
      </c>
      <c r="I4566" s="16"/>
      <c r="J4566" s="16"/>
      <c r="K4566" s="16"/>
      <c r="L4566" s="16"/>
      <c r="M4566" s="16"/>
      <c r="N4566" s="16"/>
      <c r="O4566" s="17" t="str">
        <f>IFERROR(K4566/I4566,"")</f>
        <v/>
      </c>
      <c r="P4566" s="17" t="str">
        <f>IFERROR(L4566/J4566,"")</f>
        <v/>
      </c>
      <c r="Q4566" s="16"/>
      <c r="R4566" s="16"/>
      <c r="S4566" s="16"/>
      <c r="T4566" s="16"/>
      <c r="U4566" s="16"/>
      <c r="V4566" s="16"/>
      <c r="W4566" s="16"/>
      <c r="X4566" s="16"/>
      <c r="Y4566" s="16"/>
      <c r="Z4566" s="16"/>
      <c r="AA4566" s="16" t="str">
        <f>IF(COUNT(Q4566:Z4566)=0,"",SUM(Q4566:Q4566))</f>
        <v/>
      </c>
      <c r="AB4566" s="16" t="str">
        <f>IF(COUNT(Q4566:Z4566)=0,"",SUM(R4566:S4566))</f>
        <v/>
      </c>
      <c r="AC4566" s="16" t="str">
        <f>IF(COUNT(Q4566:Z4566)=0,"",SUM(T4566:V4566))</f>
        <v/>
      </c>
      <c r="AD4566" s="16" t="str">
        <f>IF(COUNT(Q4566:Z4566)=0,"",SUM(W4566:Y4566))</f>
        <v/>
      </c>
      <c r="AE4566" s="16" t="str">
        <f>IF(COUNT(Q4566:Z4566)=0,"",SUM(Z4566:Z4566))</f>
        <v/>
      </c>
      <c r="AF4566" s="16" t="str">
        <f>IF(COUNT(Q4566:Z4566)=0,"",SUM(Q4566:Z4566))</f>
        <v/>
      </c>
      <c r="AG4566" s="17" t="str">
        <f>IFERROR((AA4566+AB4566)/AF4566,"")</f>
        <v/>
      </c>
      <c r="AH4566" s="16"/>
    </row>
    <row r="4567" spans="1:34" x14ac:dyDescent="0.2">
      <c r="A4567" s="4" t="s">
        <v>21</v>
      </c>
      <c r="B4567" s="4" t="s">
        <v>123</v>
      </c>
      <c r="C4567" s="4" t="s">
        <v>955</v>
      </c>
      <c r="D4567" s="4" t="s">
        <v>844</v>
      </c>
      <c r="E4567" s="4" t="s">
        <v>845</v>
      </c>
      <c r="F4567" s="4" t="s">
        <v>5087</v>
      </c>
      <c r="G4567" s="4" t="s">
        <v>158</v>
      </c>
      <c r="H4567" s="4" t="s">
        <v>165</v>
      </c>
      <c r="I4567" s="16"/>
      <c r="J4567" s="16"/>
      <c r="K4567" s="16"/>
      <c r="L4567" s="16"/>
      <c r="M4567" s="16"/>
      <c r="N4567" s="16"/>
      <c r="O4567" s="17" t="str">
        <f>IFERROR(K4567/I4567,"")</f>
        <v/>
      </c>
      <c r="P4567" s="17" t="str">
        <f>IFERROR(L4567/J4567,"")</f>
        <v/>
      </c>
      <c r="Q4567" s="16"/>
      <c r="R4567" s="16"/>
      <c r="S4567" s="16"/>
      <c r="T4567" s="16"/>
      <c r="U4567" s="16"/>
      <c r="V4567" s="16"/>
      <c r="W4567" s="16"/>
      <c r="X4567" s="16"/>
      <c r="Y4567" s="16"/>
      <c r="Z4567" s="16"/>
      <c r="AA4567" s="16" t="str">
        <f>IF(COUNT(Q4567:Z4567)=0,"",SUM(Q4567:Q4567))</f>
        <v/>
      </c>
      <c r="AB4567" s="16" t="str">
        <f>IF(COUNT(Q4567:Z4567)=0,"",SUM(R4567:S4567))</f>
        <v/>
      </c>
      <c r="AC4567" s="16" t="str">
        <f>IF(COUNT(Q4567:Z4567)=0,"",SUM(T4567:V4567))</f>
        <v/>
      </c>
      <c r="AD4567" s="16" t="str">
        <f>IF(COUNT(Q4567:Z4567)=0,"",SUM(W4567:Y4567))</f>
        <v/>
      </c>
      <c r="AE4567" s="16" t="str">
        <f>IF(COUNT(Q4567:Z4567)=0,"",SUM(Z4567:Z4567))</f>
        <v/>
      </c>
      <c r="AF4567" s="16" t="str">
        <f>IF(COUNT(Q4567:Z4567)=0,"",SUM(Q4567:Z4567))</f>
        <v/>
      </c>
      <c r="AG4567" s="17" t="str">
        <f>IFERROR((AA4567+AB4567)/AF4567,"")</f>
        <v/>
      </c>
      <c r="AH4567" s="16"/>
    </row>
    <row r="4568" spans="1:34" x14ac:dyDescent="0.2">
      <c r="A4568" s="4" t="s">
        <v>21</v>
      </c>
      <c r="B4568" s="4" t="s">
        <v>123</v>
      </c>
      <c r="C4568" s="4" t="s">
        <v>955</v>
      </c>
      <c r="D4568" s="4" t="s">
        <v>844</v>
      </c>
      <c r="E4568" s="4" t="s">
        <v>845</v>
      </c>
      <c r="F4568" s="4" t="s">
        <v>5088</v>
      </c>
      <c r="G4568" s="4" t="s">
        <v>158</v>
      </c>
      <c r="H4568" s="4" t="s">
        <v>164</v>
      </c>
      <c r="I4568" s="16"/>
      <c r="J4568" s="16"/>
      <c r="K4568" s="16"/>
      <c r="L4568" s="16"/>
      <c r="M4568" s="16"/>
      <c r="N4568" s="16"/>
      <c r="O4568" s="17" t="str">
        <f>IFERROR(K4568/I4568,"")</f>
        <v/>
      </c>
      <c r="P4568" s="17" t="str">
        <f>IFERROR(L4568/J4568,"")</f>
        <v/>
      </c>
      <c r="Q4568" s="16"/>
      <c r="R4568" s="16"/>
      <c r="S4568" s="16"/>
      <c r="T4568" s="16"/>
      <c r="U4568" s="16"/>
      <c r="V4568" s="16"/>
      <c r="W4568" s="16"/>
      <c r="X4568" s="16"/>
      <c r="Y4568" s="16"/>
      <c r="Z4568" s="16"/>
      <c r="AA4568" s="16" t="str">
        <f>IF(COUNT(Q4568:Z4568)=0,"",SUM(Q4568:Q4568))</f>
        <v/>
      </c>
      <c r="AB4568" s="16" t="str">
        <f>IF(COUNT(Q4568:Z4568)=0,"",SUM(R4568:S4568))</f>
        <v/>
      </c>
      <c r="AC4568" s="16" t="str">
        <f>IF(COUNT(Q4568:Z4568)=0,"",SUM(T4568:V4568))</f>
        <v/>
      </c>
      <c r="AD4568" s="16" t="str">
        <f>IF(COUNT(Q4568:Z4568)=0,"",SUM(W4568:Y4568))</f>
        <v/>
      </c>
      <c r="AE4568" s="16" t="str">
        <f>IF(COUNT(Q4568:Z4568)=0,"",SUM(Z4568:Z4568))</f>
        <v/>
      </c>
      <c r="AF4568" s="16" t="str">
        <f>IF(COUNT(Q4568:Z4568)=0,"",SUM(Q4568:Z4568))</f>
        <v/>
      </c>
      <c r="AG4568" s="17" t="str">
        <f>IFERROR((AA4568+AB4568)/AF4568,"")</f>
        <v/>
      </c>
      <c r="AH4568" s="16"/>
    </row>
    <row r="4569" spans="1:34" x14ac:dyDescent="0.2">
      <c r="A4569" s="4" t="s">
        <v>21</v>
      </c>
      <c r="B4569" s="4" t="s">
        <v>123</v>
      </c>
      <c r="C4569" s="4" t="s">
        <v>955</v>
      </c>
      <c r="D4569" s="4" t="s">
        <v>844</v>
      </c>
      <c r="E4569" s="4" t="s">
        <v>845</v>
      </c>
      <c r="F4569" s="4" t="s">
        <v>5089</v>
      </c>
      <c r="G4569" s="4" t="s">
        <v>158</v>
      </c>
      <c r="H4569" s="4" t="s">
        <v>164</v>
      </c>
      <c r="I4569" s="16"/>
      <c r="J4569" s="16"/>
      <c r="K4569" s="16"/>
      <c r="L4569" s="16"/>
      <c r="M4569" s="16"/>
      <c r="N4569" s="16"/>
      <c r="O4569" s="17" t="str">
        <f>IFERROR(K4569/I4569,"")</f>
        <v/>
      </c>
      <c r="P4569" s="17" t="str">
        <f>IFERROR(L4569/J4569,"")</f>
        <v/>
      </c>
      <c r="Q4569" s="16"/>
      <c r="R4569" s="16"/>
      <c r="S4569" s="16"/>
      <c r="T4569" s="16"/>
      <c r="U4569" s="16"/>
      <c r="V4569" s="16"/>
      <c r="W4569" s="16"/>
      <c r="X4569" s="16"/>
      <c r="Y4569" s="16"/>
      <c r="Z4569" s="16"/>
      <c r="AA4569" s="16" t="str">
        <f>IF(COUNT(Q4569:Z4569)=0,"",SUM(Q4569:Q4569))</f>
        <v/>
      </c>
      <c r="AB4569" s="16" t="str">
        <f>IF(COUNT(Q4569:Z4569)=0,"",SUM(R4569:S4569))</f>
        <v/>
      </c>
      <c r="AC4569" s="16" t="str">
        <f>IF(COUNT(Q4569:Z4569)=0,"",SUM(T4569:V4569))</f>
        <v/>
      </c>
      <c r="AD4569" s="16" t="str">
        <f>IF(COUNT(Q4569:Z4569)=0,"",SUM(W4569:Y4569))</f>
        <v/>
      </c>
      <c r="AE4569" s="16" t="str">
        <f>IF(COUNT(Q4569:Z4569)=0,"",SUM(Z4569:Z4569))</f>
        <v/>
      </c>
      <c r="AF4569" s="16" t="str">
        <f>IF(COUNT(Q4569:Z4569)=0,"",SUM(Q4569:Z4569))</f>
        <v/>
      </c>
      <c r="AG4569" s="17" t="str">
        <f>IFERROR((AA4569+AB4569)/AF4569,"")</f>
        <v/>
      </c>
      <c r="AH4569" s="16"/>
    </row>
    <row r="4570" spans="1:34" x14ac:dyDescent="0.2">
      <c r="A4570" s="4" t="s">
        <v>21</v>
      </c>
      <c r="B4570" s="4" t="s">
        <v>123</v>
      </c>
      <c r="C4570" s="4" t="s">
        <v>955</v>
      </c>
      <c r="D4570" s="4" t="s">
        <v>844</v>
      </c>
      <c r="E4570" s="4" t="s">
        <v>845</v>
      </c>
      <c r="F4570" s="4" t="s">
        <v>5090</v>
      </c>
      <c r="G4570" s="4" t="s">
        <v>158</v>
      </c>
      <c r="H4570" s="4" t="s">
        <v>164</v>
      </c>
      <c r="I4570" s="16"/>
      <c r="J4570" s="16"/>
      <c r="K4570" s="16"/>
      <c r="L4570" s="16"/>
      <c r="M4570" s="16"/>
      <c r="N4570" s="16"/>
      <c r="O4570" s="17" t="str">
        <f>IFERROR(K4570/I4570,"")</f>
        <v/>
      </c>
      <c r="P4570" s="17" t="str">
        <f>IFERROR(L4570/J4570,"")</f>
        <v/>
      </c>
      <c r="Q4570" s="16"/>
      <c r="R4570" s="16"/>
      <c r="S4570" s="16"/>
      <c r="T4570" s="16"/>
      <c r="U4570" s="16"/>
      <c r="V4570" s="16"/>
      <c r="W4570" s="16"/>
      <c r="X4570" s="16"/>
      <c r="Y4570" s="16"/>
      <c r="Z4570" s="16"/>
      <c r="AA4570" s="16" t="str">
        <f>IF(COUNT(Q4570:Z4570)=0,"",SUM(Q4570:Q4570))</f>
        <v/>
      </c>
      <c r="AB4570" s="16" t="str">
        <f>IF(COUNT(Q4570:Z4570)=0,"",SUM(R4570:S4570))</f>
        <v/>
      </c>
      <c r="AC4570" s="16" t="str">
        <f>IF(COUNT(Q4570:Z4570)=0,"",SUM(T4570:V4570))</f>
        <v/>
      </c>
      <c r="AD4570" s="16" t="str">
        <f>IF(COUNT(Q4570:Z4570)=0,"",SUM(W4570:Y4570))</f>
        <v/>
      </c>
      <c r="AE4570" s="16" t="str">
        <f>IF(COUNT(Q4570:Z4570)=0,"",SUM(Z4570:Z4570))</f>
        <v/>
      </c>
      <c r="AF4570" s="16" t="str">
        <f>IF(COUNT(Q4570:Z4570)=0,"",SUM(Q4570:Z4570))</f>
        <v/>
      </c>
      <c r="AG4570" s="17" t="str">
        <f>IFERROR((AA4570+AB4570)/AF4570,"")</f>
        <v/>
      </c>
      <c r="AH4570" s="16"/>
    </row>
    <row r="4571" spans="1:34" x14ac:dyDescent="0.2">
      <c r="A4571" s="4" t="s">
        <v>21</v>
      </c>
      <c r="B4571" s="4" t="s">
        <v>123</v>
      </c>
      <c r="C4571" s="4" t="s">
        <v>955</v>
      </c>
      <c r="D4571" s="4" t="s">
        <v>844</v>
      </c>
      <c r="E4571" s="4" t="s">
        <v>845</v>
      </c>
      <c r="F4571" s="4" t="s">
        <v>5091</v>
      </c>
      <c r="G4571" s="4" t="s">
        <v>158</v>
      </c>
      <c r="H4571" s="4" t="s">
        <v>163</v>
      </c>
      <c r="I4571" s="16"/>
      <c r="J4571" s="16"/>
      <c r="K4571" s="16"/>
      <c r="L4571" s="16"/>
      <c r="M4571" s="16"/>
      <c r="N4571" s="16"/>
      <c r="O4571" s="17" t="str">
        <f>IFERROR(K4571/I4571,"")</f>
        <v/>
      </c>
      <c r="P4571" s="17" t="str">
        <f>IFERROR(L4571/J4571,"")</f>
        <v/>
      </c>
      <c r="Q4571" s="16"/>
      <c r="R4571" s="16"/>
      <c r="S4571" s="16"/>
      <c r="T4571" s="16"/>
      <c r="U4571" s="16"/>
      <c r="V4571" s="16"/>
      <c r="W4571" s="16"/>
      <c r="X4571" s="16"/>
      <c r="Y4571" s="16"/>
      <c r="Z4571" s="16"/>
      <c r="AA4571" s="16" t="str">
        <f>IF(COUNT(Q4571:Z4571)=0,"",SUM(Q4571:Q4571))</f>
        <v/>
      </c>
      <c r="AB4571" s="16" t="str">
        <f>IF(COUNT(Q4571:Z4571)=0,"",SUM(R4571:S4571))</f>
        <v/>
      </c>
      <c r="AC4571" s="16" t="str">
        <f>IF(COUNT(Q4571:Z4571)=0,"",SUM(T4571:V4571))</f>
        <v/>
      </c>
      <c r="AD4571" s="16" t="str">
        <f>IF(COUNT(Q4571:Z4571)=0,"",SUM(W4571:Y4571))</f>
        <v/>
      </c>
      <c r="AE4571" s="16" t="str">
        <f>IF(COUNT(Q4571:Z4571)=0,"",SUM(Z4571:Z4571))</f>
        <v/>
      </c>
      <c r="AF4571" s="16" t="str">
        <f>IF(COUNT(Q4571:Z4571)=0,"",SUM(Q4571:Z4571))</f>
        <v/>
      </c>
      <c r="AG4571" s="17" t="str">
        <f>IFERROR((AA4571+AB4571)/AF4571,"")</f>
        <v/>
      </c>
      <c r="AH4571" s="16"/>
    </row>
    <row r="4572" spans="1:34" x14ac:dyDescent="0.2">
      <c r="A4572" s="4" t="s">
        <v>21</v>
      </c>
      <c r="B4572" s="4" t="s">
        <v>123</v>
      </c>
      <c r="C4572" s="4" t="s">
        <v>955</v>
      </c>
      <c r="D4572" s="4" t="s">
        <v>844</v>
      </c>
      <c r="E4572" s="4" t="s">
        <v>845</v>
      </c>
      <c r="F4572" s="4" t="s">
        <v>5092</v>
      </c>
      <c r="G4572" s="4" t="s">
        <v>158</v>
      </c>
      <c r="H4572" s="4" t="s">
        <v>163</v>
      </c>
      <c r="I4572" s="16"/>
      <c r="J4572" s="16"/>
      <c r="K4572" s="16"/>
      <c r="L4572" s="16"/>
      <c r="M4572" s="16"/>
      <c r="N4572" s="16"/>
      <c r="O4572" s="17" t="str">
        <f>IFERROR(K4572/I4572,"")</f>
        <v/>
      </c>
      <c r="P4572" s="17" t="str">
        <f>IFERROR(L4572/J4572,"")</f>
        <v/>
      </c>
      <c r="Q4572" s="16"/>
      <c r="R4572" s="16"/>
      <c r="S4572" s="16"/>
      <c r="T4572" s="16"/>
      <c r="U4572" s="16"/>
      <c r="V4572" s="16"/>
      <c r="W4572" s="16"/>
      <c r="X4572" s="16"/>
      <c r="Y4572" s="16"/>
      <c r="Z4572" s="16"/>
      <c r="AA4572" s="16" t="str">
        <f>IF(COUNT(Q4572:Z4572)=0,"",SUM(Q4572:Q4572))</f>
        <v/>
      </c>
      <c r="AB4572" s="16" t="str">
        <f>IF(COUNT(Q4572:Z4572)=0,"",SUM(R4572:S4572))</f>
        <v/>
      </c>
      <c r="AC4572" s="16" t="str">
        <f>IF(COUNT(Q4572:Z4572)=0,"",SUM(T4572:V4572))</f>
        <v/>
      </c>
      <c r="AD4572" s="16" t="str">
        <f>IF(COUNT(Q4572:Z4572)=0,"",SUM(W4572:Y4572))</f>
        <v/>
      </c>
      <c r="AE4572" s="16" t="str">
        <f>IF(COUNT(Q4572:Z4572)=0,"",SUM(Z4572:Z4572))</f>
        <v/>
      </c>
      <c r="AF4572" s="16" t="str">
        <f>IF(COUNT(Q4572:Z4572)=0,"",SUM(Q4572:Z4572))</f>
        <v/>
      </c>
      <c r="AG4572" s="17" t="str">
        <f>IFERROR((AA4572+AB4572)/AF4572,"")</f>
        <v/>
      </c>
      <c r="AH4572" s="16"/>
    </row>
    <row r="4573" spans="1:34" x14ac:dyDescent="0.2">
      <c r="A4573" s="4" t="s">
        <v>21</v>
      </c>
      <c r="B4573" s="4" t="s">
        <v>123</v>
      </c>
      <c r="C4573" s="4" t="s">
        <v>955</v>
      </c>
      <c r="D4573" s="4" t="s">
        <v>844</v>
      </c>
      <c r="E4573" s="4" t="s">
        <v>845</v>
      </c>
      <c r="F4573" s="4" t="s">
        <v>5093</v>
      </c>
      <c r="G4573" s="4" t="s">
        <v>158</v>
      </c>
      <c r="H4573" s="4" t="s">
        <v>163</v>
      </c>
      <c r="I4573" s="16"/>
      <c r="J4573" s="16"/>
      <c r="K4573" s="16"/>
      <c r="L4573" s="16"/>
      <c r="M4573" s="16"/>
      <c r="N4573" s="16"/>
      <c r="O4573" s="17" t="str">
        <f>IFERROR(K4573/I4573,"")</f>
        <v/>
      </c>
      <c r="P4573" s="17" t="str">
        <f>IFERROR(L4573/J4573,"")</f>
        <v/>
      </c>
      <c r="Q4573" s="16"/>
      <c r="R4573" s="16"/>
      <c r="S4573" s="16"/>
      <c r="T4573" s="16"/>
      <c r="U4573" s="16"/>
      <c r="V4573" s="16"/>
      <c r="W4573" s="16"/>
      <c r="X4573" s="16"/>
      <c r="Y4573" s="16"/>
      <c r="Z4573" s="16"/>
      <c r="AA4573" s="16" t="str">
        <f>IF(COUNT(Q4573:Z4573)=0,"",SUM(Q4573:Q4573))</f>
        <v/>
      </c>
      <c r="AB4573" s="16" t="str">
        <f>IF(COUNT(Q4573:Z4573)=0,"",SUM(R4573:S4573))</f>
        <v/>
      </c>
      <c r="AC4573" s="16" t="str">
        <f>IF(COUNT(Q4573:Z4573)=0,"",SUM(T4573:V4573))</f>
        <v/>
      </c>
      <c r="AD4573" s="16" t="str">
        <f>IF(COUNT(Q4573:Z4573)=0,"",SUM(W4573:Y4573))</f>
        <v/>
      </c>
      <c r="AE4573" s="16" t="str">
        <f>IF(COUNT(Q4573:Z4573)=0,"",SUM(Z4573:Z4573))</f>
        <v/>
      </c>
      <c r="AF4573" s="16" t="str">
        <f>IF(COUNT(Q4573:Z4573)=0,"",SUM(Q4573:Z4573))</f>
        <v/>
      </c>
      <c r="AG4573" s="17" t="str">
        <f>IFERROR((AA4573+AB4573)/AF4573,"")</f>
        <v/>
      </c>
      <c r="AH4573" s="16"/>
    </row>
    <row r="4574" spans="1:34" x14ac:dyDescent="0.2">
      <c r="A4574" s="4" t="s">
        <v>21</v>
      </c>
      <c r="B4574" s="4" t="s">
        <v>123</v>
      </c>
      <c r="C4574" s="4" t="s">
        <v>955</v>
      </c>
      <c r="D4574" s="4" t="s">
        <v>844</v>
      </c>
      <c r="E4574" s="4" t="s">
        <v>845</v>
      </c>
      <c r="F4574" s="4" t="s">
        <v>5094</v>
      </c>
      <c r="G4574" s="4" t="s">
        <v>158</v>
      </c>
      <c r="H4574" s="4" t="s">
        <v>163</v>
      </c>
      <c r="I4574" s="16"/>
      <c r="J4574" s="16"/>
      <c r="K4574" s="16"/>
      <c r="L4574" s="16"/>
      <c r="M4574" s="16"/>
      <c r="N4574" s="16"/>
      <c r="O4574" s="17" t="str">
        <f>IFERROR(K4574/I4574,"")</f>
        <v/>
      </c>
      <c r="P4574" s="17" t="str">
        <f>IFERROR(L4574/J4574,"")</f>
        <v/>
      </c>
      <c r="Q4574" s="16"/>
      <c r="R4574" s="16"/>
      <c r="S4574" s="16"/>
      <c r="T4574" s="16"/>
      <c r="U4574" s="16"/>
      <c r="V4574" s="16"/>
      <c r="W4574" s="16"/>
      <c r="X4574" s="16"/>
      <c r="Y4574" s="16"/>
      <c r="Z4574" s="16"/>
      <c r="AA4574" s="16" t="str">
        <f>IF(COUNT(Q4574:Z4574)=0,"",SUM(Q4574:Q4574))</f>
        <v/>
      </c>
      <c r="AB4574" s="16" t="str">
        <f>IF(COUNT(Q4574:Z4574)=0,"",SUM(R4574:S4574))</f>
        <v/>
      </c>
      <c r="AC4574" s="16" t="str">
        <f>IF(COUNT(Q4574:Z4574)=0,"",SUM(T4574:V4574))</f>
        <v/>
      </c>
      <c r="AD4574" s="16" t="str">
        <f>IF(COUNT(Q4574:Z4574)=0,"",SUM(W4574:Y4574))</f>
        <v/>
      </c>
      <c r="AE4574" s="16" t="str">
        <f>IF(COUNT(Q4574:Z4574)=0,"",SUM(Z4574:Z4574))</f>
        <v/>
      </c>
      <c r="AF4574" s="16" t="str">
        <f>IF(COUNT(Q4574:Z4574)=0,"",SUM(Q4574:Z4574))</f>
        <v/>
      </c>
      <c r="AG4574" s="17" t="str">
        <f>IFERROR((AA4574+AB4574)/AF4574,"")</f>
        <v/>
      </c>
      <c r="AH4574" s="16"/>
    </row>
    <row r="4575" spans="1:34" x14ac:dyDescent="0.2">
      <c r="A4575" s="4" t="s">
        <v>21</v>
      </c>
      <c r="B4575" s="4" t="s">
        <v>123</v>
      </c>
      <c r="C4575" s="4" t="s">
        <v>955</v>
      </c>
      <c r="D4575" s="4" t="s">
        <v>844</v>
      </c>
      <c r="E4575" s="4" t="s">
        <v>845</v>
      </c>
      <c r="F4575" s="4" t="s">
        <v>5095</v>
      </c>
      <c r="G4575" s="4" t="s">
        <v>158</v>
      </c>
      <c r="H4575" s="4" t="s">
        <v>165</v>
      </c>
      <c r="I4575" s="16"/>
      <c r="J4575" s="16"/>
      <c r="K4575" s="16"/>
      <c r="L4575" s="16"/>
      <c r="M4575" s="16"/>
      <c r="N4575" s="16"/>
      <c r="O4575" s="17" t="str">
        <f>IFERROR(K4575/I4575,"")</f>
        <v/>
      </c>
      <c r="P4575" s="17" t="str">
        <f>IFERROR(L4575/J4575,"")</f>
        <v/>
      </c>
      <c r="Q4575" s="16"/>
      <c r="R4575" s="16"/>
      <c r="S4575" s="16"/>
      <c r="T4575" s="16"/>
      <c r="U4575" s="16"/>
      <c r="V4575" s="16"/>
      <c r="W4575" s="16"/>
      <c r="X4575" s="16"/>
      <c r="Y4575" s="16"/>
      <c r="Z4575" s="16"/>
      <c r="AA4575" s="16" t="str">
        <f>IF(COUNT(Q4575:Z4575)=0,"",SUM(Q4575:Q4575))</f>
        <v/>
      </c>
      <c r="AB4575" s="16" t="str">
        <f>IF(COUNT(Q4575:Z4575)=0,"",SUM(R4575:S4575))</f>
        <v/>
      </c>
      <c r="AC4575" s="16" t="str">
        <f>IF(COUNT(Q4575:Z4575)=0,"",SUM(T4575:V4575))</f>
        <v/>
      </c>
      <c r="AD4575" s="16" t="str">
        <f>IF(COUNT(Q4575:Z4575)=0,"",SUM(W4575:Y4575))</f>
        <v/>
      </c>
      <c r="AE4575" s="16" t="str">
        <f>IF(COUNT(Q4575:Z4575)=0,"",SUM(Z4575:Z4575))</f>
        <v/>
      </c>
      <c r="AF4575" s="16" t="str">
        <f>IF(COUNT(Q4575:Z4575)=0,"",SUM(Q4575:Z4575))</f>
        <v/>
      </c>
      <c r="AG4575" s="17" t="str">
        <f>IFERROR((AA4575+AB4575)/AF4575,"")</f>
        <v/>
      </c>
      <c r="AH4575" s="16"/>
    </row>
    <row r="4576" spans="1:34" x14ac:dyDescent="0.2">
      <c r="A4576" s="4" t="s">
        <v>21</v>
      </c>
      <c r="B4576" s="4" t="s">
        <v>123</v>
      </c>
      <c r="C4576" s="4" t="s">
        <v>955</v>
      </c>
      <c r="D4576" s="4" t="s">
        <v>847</v>
      </c>
      <c r="E4576" s="4" t="s">
        <v>848</v>
      </c>
      <c r="F4576" s="4" t="s">
        <v>5099</v>
      </c>
      <c r="G4576" s="4" t="s">
        <v>157</v>
      </c>
      <c r="H4576" s="4" t="s">
        <v>164</v>
      </c>
      <c r="I4576" s="16">
        <v>579</v>
      </c>
      <c r="J4576" s="16">
        <v>4901</v>
      </c>
      <c r="K4576" s="16">
        <v>464</v>
      </c>
      <c r="L4576" s="16">
        <v>1679</v>
      </c>
      <c r="M4576" s="16">
        <v>43</v>
      </c>
      <c r="N4576" s="16">
        <v>18</v>
      </c>
      <c r="O4576" s="17">
        <f>IFERROR(K4576/I4576,"")</f>
        <v>0.80138169257340242</v>
      </c>
      <c r="P4576" s="17">
        <f>IFERROR(L4576/J4576,"")</f>
        <v>0.34258314629667413</v>
      </c>
      <c r="Q4576" s="16"/>
      <c r="R4576" s="16">
        <v>0</v>
      </c>
      <c r="S4576" s="16">
        <v>0</v>
      </c>
      <c r="T4576" s="16">
        <v>18</v>
      </c>
      <c r="U4576" s="16">
        <v>0</v>
      </c>
      <c r="V4576" s="16">
        <v>0</v>
      </c>
      <c r="W4576" s="16">
        <v>184</v>
      </c>
      <c r="X4576" s="16"/>
      <c r="Y4576" s="16">
        <v>0</v>
      </c>
      <c r="Z4576" s="16">
        <v>1922</v>
      </c>
      <c r="AA4576" s="16">
        <f>IF(COUNT(Q4576:Z4576)=0,"",SUM(Q4576:Q4576))</f>
        <v>0</v>
      </c>
      <c r="AB4576" s="16">
        <f>IF(COUNT(Q4576:Z4576)=0,"",SUM(R4576:S4576))</f>
        <v>0</v>
      </c>
      <c r="AC4576" s="16">
        <f>IF(COUNT(Q4576:Z4576)=0,"",SUM(T4576:V4576))</f>
        <v>18</v>
      </c>
      <c r="AD4576" s="16">
        <f>IF(COUNT(Q4576:Z4576)=0,"",SUM(W4576:Y4576))</f>
        <v>184</v>
      </c>
      <c r="AE4576" s="16">
        <f>IF(COUNT(Q4576:Z4576)=0,"",SUM(Z4576:Z4576))</f>
        <v>1922</v>
      </c>
      <c r="AF4576" s="16">
        <f>IF(COUNT(Q4576:Z4576)=0,"",SUM(Q4576:Z4576))</f>
        <v>2124</v>
      </c>
      <c r="AG4576" s="17">
        <f>IFERROR((AA4576+AB4576)/AF4576,"")</f>
        <v>0</v>
      </c>
      <c r="AH4576" s="16"/>
    </row>
    <row r="4577" spans="1:34" x14ac:dyDescent="0.2">
      <c r="A4577" s="4" t="s">
        <v>21</v>
      </c>
      <c r="B4577" s="4" t="s">
        <v>123</v>
      </c>
      <c r="C4577" s="4" t="s">
        <v>955</v>
      </c>
      <c r="D4577" s="4" t="s">
        <v>850</v>
      </c>
      <c r="E4577" s="4" t="s">
        <v>851</v>
      </c>
      <c r="F4577" s="4" t="s">
        <v>5100</v>
      </c>
      <c r="G4577" s="4" t="s">
        <v>158</v>
      </c>
      <c r="H4577" s="4" t="s">
        <v>163</v>
      </c>
      <c r="I4577" s="16"/>
      <c r="J4577" s="16"/>
      <c r="K4577" s="16"/>
      <c r="L4577" s="16"/>
      <c r="M4577" s="16"/>
      <c r="N4577" s="16"/>
      <c r="O4577" s="17" t="str">
        <f>IFERROR(K4577/I4577,"")</f>
        <v/>
      </c>
      <c r="P4577" s="17" t="str">
        <f>IFERROR(L4577/J4577,"")</f>
        <v/>
      </c>
      <c r="Q4577" s="16"/>
      <c r="R4577" s="16"/>
      <c r="S4577" s="16"/>
      <c r="T4577" s="16"/>
      <c r="U4577" s="16"/>
      <c r="V4577" s="16"/>
      <c r="W4577" s="16"/>
      <c r="X4577" s="16"/>
      <c r="Y4577" s="16"/>
      <c r="Z4577" s="16"/>
      <c r="AA4577" s="16" t="str">
        <f>IF(COUNT(Q4577:Z4577)=0,"",SUM(Q4577:Q4577))</f>
        <v/>
      </c>
      <c r="AB4577" s="16" t="str">
        <f>IF(COUNT(Q4577:Z4577)=0,"",SUM(R4577:S4577))</f>
        <v/>
      </c>
      <c r="AC4577" s="16" t="str">
        <f>IF(COUNT(Q4577:Z4577)=0,"",SUM(T4577:V4577))</f>
        <v/>
      </c>
      <c r="AD4577" s="16" t="str">
        <f>IF(COUNT(Q4577:Z4577)=0,"",SUM(W4577:Y4577))</f>
        <v/>
      </c>
      <c r="AE4577" s="16" t="str">
        <f>IF(COUNT(Q4577:Z4577)=0,"",SUM(Z4577:Z4577))</f>
        <v/>
      </c>
      <c r="AF4577" s="16" t="str">
        <f>IF(COUNT(Q4577:Z4577)=0,"",SUM(Q4577:Z4577))</f>
        <v/>
      </c>
      <c r="AG4577" s="17" t="str">
        <f>IFERROR((AA4577+AB4577)/AF4577,"")</f>
        <v/>
      </c>
      <c r="AH4577" s="16"/>
    </row>
    <row r="4578" spans="1:34" x14ac:dyDescent="0.2">
      <c r="A4578" s="4" t="s">
        <v>21</v>
      </c>
      <c r="B4578" s="4" t="s">
        <v>123</v>
      </c>
      <c r="C4578" s="4" t="s">
        <v>955</v>
      </c>
      <c r="D4578" s="4" t="s">
        <v>850</v>
      </c>
      <c r="E4578" s="4" t="s">
        <v>851</v>
      </c>
      <c r="F4578" s="4" t="s">
        <v>5101</v>
      </c>
      <c r="G4578" s="4" t="s">
        <v>158</v>
      </c>
      <c r="H4578" s="4" t="s">
        <v>163</v>
      </c>
      <c r="I4578" s="16"/>
      <c r="J4578" s="16"/>
      <c r="K4578" s="16"/>
      <c r="L4578" s="16"/>
      <c r="M4578" s="16"/>
      <c r="N4578" s="16"/>
      <c r="O4578" s="17" t="str">
        <f>IFERROR(K4578/I4578,"")</f>
        <v/>
      </c>
      <c r="P4578" s="17" t="str">
        <f>IFERROR(L4578/J4578,"")</f>
        <v/>
      </c>
      <c r="Q4578" s="16"/>
      <c r="R4578" s="16"/>
      <c r="S4578" s="16"/>
      <c r="T4578" s="16"/>
      <c r="U4578" s="16"/>
      <c r="V4578" s="16"/>
      <c r="W4578" s="16"/>
      <c r="X4578" s="16"/>
      <c r="Y4578" s="16"/>
      <c r="Z4578" s="16"/>
      <c r="AA4578" s="16" t="str">
        <f>IF(COUNT(Q4578:Z4578)=0,"",SUM(Q4578:Q4578))</f>
        <v/>
      </c>
      <c r="AB4578" s="16" t="str">
        <f>IF(COUNT(Q4578:Z4578)=0,"",SUM(R4578:S4578))</f>
        <v/>
      </c>
      <c r="AC4578" s="16" t="str">
        <f>IF(COUNT(Q4578:Z4578)=0,"",SUM(T4578:V4578))</f>
        <v/>
      </c>
      <c r="AD4578" s="16" t="str">
        <f>IF(COUNT(Q4578:Z4578)=0,"",SUM(W4578:Y4578))</f>
        <v/>
      </c>
      <c r="AE4578" s="16" t="str">
        <f>IF(COUNT(Q4578:Z4578)=0,"",SUM(Z4578:Z4578))</f>
        <v/>
      </c>
      <c r="AF4578" s="16" t="str">
        <f>IF(COUNT(Q4578:Z4578)=0,"",SUM(Q4578:Z4578))</f>
        <v/>
      </c>
      <c r="AG4578" s="17" t="str">
        <f>IFERROR((AA4578+AB4578)/AF4578,"")</f>
        <v/>
      </c>
      <c r="AH4578" s="16"/>
    </row>
    <row r="4579" spans="1:34" x14ac:dyDescent="0.2">
      <c r="A4579" s="4" t="s">
        <v>21</v>
      </c>
      <c r="B4579" s="4" t="s">
        <v>123</v>
      </c>
      <c r="C4579" s="4" t="s">
        <v>955</v>
      </c>
      <c r="D4579" s="4" t="s">
        <v>850</v>
      </c>
      <c r="E4579" s="4" t="s">
        <v>851</v>
      </c>
      <c r="F4579" s="4" t="s">
        <v>5102</v>
      </c>
      <c r="G4579" s="4" t="s">
        <v>158</v>
      </c>
      <c r="H4579" s="4" t="s">
        <v>164</v>
      </c>
      <c r="I4579" s="16"/>
      <c r="J4579" s="16"/>
      <c r="K4579" s="16"/>
      <c r="L4579" s="16"/>
      <c r="M4579" s="16"/>
      <c r="N4579" s="16"/>
      <c r="O4579" s="17" t="str">
        <f>IFERROR(K4579/I4579,"")</f>
        <v/>
      </c>
      <c r="P4579" s="17" t="str">
        <f>IFERROR(L4579/J4579,"")</f>
        <v/>
      </c>
      <c r="Q4579" s="16"/>
      <c r="R4579" s="16"/>
      <c r="S4579" s="16"/>
      <c r="T4579" s="16"/>
      <c r="U4579" s="16"/>
      <c r="V4579" s="16"/>
      <c r="W4579" s="16"/>
      <c r="X4579" s="16"/>
      <c r="Y4579" s="16"/>
      <c r="Z4579" s="16"/>
      <c r="AA4579" s="16" t="str">
        <f>IF(COUNT(Q4579:Z4579)=0,"",SUM(Q4579:Q4579))</f>
        <v/>
      </c>
      <c r="AB4579" s="16" t="str">
        <f>IF(COUNT(Q4579:Z4579)=0,"",SUM(R4579:S4579))</f>
        <v/>
      </c>
      <c r="AC4579" s="16" t="str">
        <f>IF(COUNT(Q4579:Z4579)=0,"",SUM(T4579:V4579))</f>
        <v/>
      </c>
      <c r="AD4579" s="16" t="str">
        <f>IF(COUNT(Q4579:Z4579)=0,"",SUM(W4579:Y4579))</f>
        <v/>
      </c>
      <c r="AE4579" s="16" t="str">
        <f>IF(COUNT(Q4579:Z4579)=0,"",SUM(Z4579:Z4579))</f>
        <v/>
      </c>
      <c r="AF4579" s="16" t="str">
        <f>IF(COUNT(Q4579:Z4579)=0,"",SUM(Q4579:Z4579))</f>
        <v/>
      </c>
      <c r="AG4579" s="17" t="str">
        <f>IFERROR((AA4579+AB4579)/AF4579,"")</f>
        <v/>
      </c>
      <c r="AH4579" s="16"/>
    </row>
    <row r="4580" spans="1:34" x14ac:dyDescent="0.2">
      <c r="A4580" s="4" t="s">
        <v>21</v>
      </c>
      <c r="B4580" s="4" t="s">
        <v>123</v>
      </c>
      <c r="C4580" s="4" t="s">
        <v>955</v>
      </c>
      <c r="D4580" s="4" t="s">
        <v>850</v>
      </c>
      <c r="E4580" s="4" t="s">
        <v>851</v>
      </c>
      <c r="F4580" s="4" t="s">
        <v>5103</v>
      </c>
      <c r="G4580" s="4" t="s">
        <v>158</v>
      </c>
      <c r="H4580" s="4" t="s">
        <v>164</v>
      </c>
      <c r="I4580" s="16"/>
      <c r="J4580" s="16"/>
      <c r="K4580" s="16"/>
      <c r="L4580" s="16"/>
      <c r="M4580" s="16"/>
      <c r="N4580" s="16"/>
      <c r="O4580" s="17" t="str">
        <f>IFERROR(K4580/I4580,"")</f>
        <v/>
      </c>
      <c r="P4580" s="17" t="str">
        <f>IFERROR(L4580/J4580,"")</f>
        <v/>
      </c>
      <c r="Q4580" s="16"/>
      <c r="R4580" s="16"/>
      <c r="S4580" s="16"/>
      <c r="T4580" s="16"/>
      <c r="U4580" s="16"/>
      <c r="V4580" s="16"/>
      <c r="W4580" s="16"/>
      <c r="X4580" s="16"/>
      <c r="Y4580" s="16"/>
      <c r="Z4580" s="16"/>
      <c r="AA4580" s="16" t="str">
        <f>IF(COUNT(Q4580:Z4580)=0,"",SUM(Q4580:Q4580))</f>
        <v/>
      </c>
      <c r="AB4580" s="16" t="str">
        <f>IF(COUNT(Q4580:Z4580)=0,"",SUM(R4580:S4580))</f>
        <v/>
      </c>
      <c r="AC4580" s="16" t="str">
        <f>IF(COUNT(Q4580:Z4580)=0,"",SUM(T4580:V4580))</f>
        <v/>
      </c>
      <c r="AD4580" s="16" t="str">
        <f>IF(COUNT(Q4580:Z4580)=0,"",SUM(W4580:Y4580))</f>
        <v/>
      </c>
      <c r="AE4580" s="16" t="str">
        <f>IF(COUNT(Q4580:Z4580)=0,"",SUM(Z4580:Z4580))</f>
        <v/>
      </c>
      <c r="AF4580" s="16" t="str">
        <f>IF(COUNT(Q4580:Z4580)=0,"",SUM(Q4580:Z4580))</f>
        <v/>
      </c>
      <c r="AG4580" s="17" t="str">
        <f>IFERROR((AA4580+AB4580)/AF4580,"")</f>
        <v/>
      </c>
      <c r="AH4580" s="16"/>
    </row>
    <row r="4581" spans="1:34" x14ac:dyDescent="0.2">
      <c r="A4581" s="4" t="s">
        <v>21</v>
      </c>
      <c r="B4581" s="4" t="s">
        <v>123</v>
      </c>
      <c r="C4581" s="4" t="s">
        <v>955</v>
      </c>
      <c r="D4581" s="4" t="s">
        <v>850</v>
      </c>
      <c r="E4581" s="4" t="s">
        <v>851</v>
      </c>
      <c r="F4581" s="4" t="s">
        <v>5104</v>
      </c>
      <c r="G4581" s="4" t="s">
        <v>158</v>
      </c>
      <c r="H4581" s="4" t="s">
        <v>165</v>
      </c>
      <c r="I4581" s="16"/>
      <c r="J4581" s="16"/>
      <c r="K4581" s="16"/>
      <c r="L4581" s="16"/>
      <c r="M4581" s="16"/>
      <c r="N4581" s="16"/>
      <c r="O4581" s="17" t="str">
        <f>IFERROR(K4581/I4581,"")</f>
        <v/>
      </c>
      <c r="P4581" s="17" t="str">
        <f>IFERROR(L4581/J4581,"")</f>
        <v/>
      </c>
      <c r="Q4581" s="16"/>
      <c r="R4581" s="16"/>
      <c r="S4581" s="16"/>
      <c r="T4581" s="16"/>
      <c r="U4581" s="16"/>
      <c r="V4581" s="16"/>
      <c r="W4581" s="16"/>
      <c r="X4581" s="16"/>
      <c r="Y4581" s="16"/>
      <c r="Z4581" s="16"/>
      <c r="AA4581" s="16" t="str">
        <f>IF(COUNT(Q4581:Z4581)=0,"",SUM(Q4581:Q4581))</f>
        <v/>
      </c>
      <c r="AB4581" s="16" t="str">
        <f>IF(COUNT(Q4581:Z4581)=0,"",SUM(R4581:S4581))</f>
        <v/>
      </c>
      <c r="AC4581" s="16" t="str">
        <f>IF(COUNT(Q4581:Z4581)=0,"",SUM(T4581:V4581))</f>
        <v/>
      </c>
      <c r="AD4581" s="16" t="str">
        <f>IF(COUNT(Q4581:Z4581)=0,"",SUM(W4581:Y4581))</f>
        <v/>
      </c>
      <c r="AE4581" s="16" t="str">
        <f>IF(COUNT(Q4581:Z4581)=0,"",SUM(Z4581:Z4581))</f>
        <v/>
      </c>
      <c r="AF4581" s="16" t="str">
        <f>IF(COUNT(Q4581:Z4581)=0,"",SUM(Q4581:Z4581))</f>
        <v/>
      </c>
      <c r="AG4581" s="17" t="str">
        <f>IFERROR((AA4581+AB4581)/AF4581,"")</f>
        <v/>
      </c>
      <c r="AH4581" s="16"/>
    </row>
    <row r="4582" spans="1:34" x14ac:dyDescent="0.2">
      <c r="A4582" s="4" t="s">
        <v>21</v>
      </c>
      <c r="B4582" s="4" t="s">
        <v>123</v>
      </c>
      <c r="C4582" s="4" t="s">
        <v>955</v>
      </c>
      <c r="D4582" s="4" t="s">
        <v>850</v>
      </c>
      <c r="E4582" s="4" t="s">
        <v>851</v>
      </c>
      <c r="F4582" s="4" t="s">
        <v>5105</v>
      </c>
      <c r="G4582" s="4" t="s">
        <v>158</v>
      </c>
      <c r="H4582" s="4" t="s">
        <v>165</v>
      </c>
      <c r="I4582" s="16"/>
      <c r="J4582" s="16"/>
      <c r="K4582" s="16"/>
      <c r="L4582" s="16"/>
      <c r="M4582" s="16"/>
      <c r="N4582" s="16"/>
      <c r="O4582" s="17" t="str">
        <f>IFERROR(K4582/I4582,"")</f>
        <v/>
      </c>
      <c r="P4582" s="17" t="str">
        <f>IFERROR(L4582/J4582,"")</f>
        <v/>
      </c>
      <c r="Q4582" s="16"/>
      <c r="R4582" s="16"/>
      <c r="S4582" s="16"/>
      <c r="T4582" s="16"/>
      <c r="U4582" s="16"/>
      <c r="V4582" s="16"/>
      <c r="W4582" s="16"/>
      <c r="X4582" s="16"/>
      <c r="Y4582" s="16"/>
      <c r="Z4582" s="16"/>
      <c r="AA4582" s="16" t="str">
        <f>IF(COUNT(Q4582:Z4582)=0,"",SUM(Q4582:Q4582))</f>
        <v/>
      </c>
      <c r="AB4582" s="16" t="str">
        <f>IF(COUNT(Q4582:Z4582)=0,"",SUM(R4582:S4582))</f>
        <v/>
      </c>
      <c r="AC4582" s="16" t="str">
        <f>IF(COUNT(Q4582:Z4582)=0,"",SUM(T4582:V4582))</f>
        <v/>
      </c>
      <c r="AD4582" s="16" t="str">
        <f>IF(COUNT(Q4582:Z4582)=0,"",SUM(W4582:Y4582))</f>
        <v/>
      </c>
      <c r="AE4582" s="16" t="str">
        <f>IF(COUNT(Q4582:Z4582)=0,"",SUM(Z4582:Z4582))</f>
        <v/>
      </c>
      <c r="AF4582" s="16" t="str">
        <f>IF(COUNT(Q4582:Z4582)=0,"",SUM(Q4582:Z4582))</f>
        <v/>
      </c>
      <c r="AG4582" s="17" t="str">
        <f>IFERROR((AA4582+AB4582)/AF4582,"")</f>
        <v/>
      </c>
      <c r="AH4582" s="16"/>
    </row>
    <row r="4583" spans="1:34" x14ac:dyDescent="0.2">
      <c r="A4583" s="4" t="s">
        <v>21</v>
      </c>
      <c r="B4583" s="4" t="s">
        <v>123</v>
      </c>
      <c r="C4583" s="4" t="s">
        <v>955</v>
      </c>
      <c r="D4583" s="4" t="s">
        <v>853</v>
      </c>
      <c r="E4583" s="4" t="s">
        <v>854</v>
      </c>
      <c r="F4583" s="4" t="s">
        <v>5115</v>
      </c>
      <c r="G4583" s="4" t="s">
        <v>158</v>
      </c>
      <c r="H4583" s="4" t="s">
        <v>164</v>
      </c>
      <c r="I4583" s="16"/>
      <c r="J4583" s="16"/>
      <c r="K4583" s="16"/>
      <c r="L4583" s="16"/>
      <c r="M4583" s="16"/>
      <c r="N4583" s="16"/>
      <c r="O4583" s="17" t="str">
        <f>IFERROR(K4583/I4583,"")</f>
        <v/>
      </c>
      <c r="P4583" s="17" t="str">
        <f>IFERROR(L4583/J4583,"")</f>
        <v/>
      </c>
      <c r="Q4583" s="16"/>
      <c r="R4583" s="16"/>
      <c r="S4583" s="16"/>
      <c r="T4583" s="16"/>
      <c r="U4583" s="16"/>
      <c r="V4583" s="16"/>
      <c r="W4583" s="16"/>
      <c r="X4583" s="16"/>
      <c r="Y4583" s="16"/>
      <c r="Z4583" s="16"/>
      <c r="AA4583" s="16" t="str">
        <f>IF(COUNT(Q4583:Z4583)=0,"",SUM(Q4583:Q4583))</f>
        <v/>
      </c>
      <c r="AB4583" s="16" t="str">
        <f>IF(COUNT(Q4583:Z4583)=0,"",SUM(R4583:S4583))</f>
        <v/>
      </c>
      <c r="AC4583" s="16" t="str">
        <f>IF(COUNT(Q4583:Z4583)=0,"",SUM(T4583:V4583))</f>
        <v/>
      </c>
      <c r="AD4583" s="16" t="str">
        <f>IF(COUNT(Q4583:Z4583)=0,"",SUM(W4583:Y4583))</f>
        <v/>
      </c>
      <c r="AE4583" s="16" t="str">
        <f>IF(COUNT(Q4583:Z4583)=0,"",SUM(Z4583:Z4583))</f>
        <v/>
      </c>
      <c r="AF4583" s="16" t="str">
        <f>IF(COUNT(Q4583:Z4583)=0,"",SUM(Q4583:Z4583))</f>
        <v/>
      </c>
      <c r="AG4583" s="17" t="str">
        <f>IFERROR((AA4583+AB4583)/AF4583,"")</f>
        <v/>
      </c>
      <c r="AH4583" s="16"/>
    </row>
    <row r="4584" spans="1:34" x14ac:dyDescent="0.2">
      <c r="A4584" s="4" t="s">
        <v>21</v>
      </c>
      <c r="B4584" s="4" t="s">
        <v>123</v>
      </c>
      <c r="C4584" s="4" t="s">
        <v>955</v>
      </c>
      <c r="D4584" s="4" t="s">
        <v>853</v>
      </c>
      <c r="E4584" s="4" t="s">
        <v>854</v>
      </c>
      <c r="F4584" s="4" t="s">
        <v>5116</v>
      </c>
      <c r="G4584" s="4" t="s">
        <v>158</v>
      </c>
      <c r="H4584" s="4" t="s">
        <v>165</v>
      </c>
      <c r="I4584" s="16"/>
      <c r="J4584" s="16"/>
      <c r="K4584" s="16"/>
      <c r="L4584" s="16"/>
      <c r="M4584" s="16"/>
      <c r="N4584" s="16"/>
      <c r="O4584" s="17" t="str">
        <f>IFERROR(K4584/I4584,"")</f>
        <v/>
      </c>
      <c r="P4584" s="17" t="str">
        <f>IFERROR(L4584/J4584,"")</f>
        <v/>
      </c>
      <c r="Q4584" s="16"/>
      <c r="R4584" s="16"/>
      <c r="S4584" s="16"/>
      <c r="T4584" s="16"/>
      <c r="U4584" s="16"/>
      <c r="V4584" s="16"/>
      <c r="W4584" s="16"/>
      <c r="X4584" s="16"/>
      <c r="Y4584" s="16"/>
      <c r="Z4584" s="16"/>
      <c r="AA4584" s="16" t="str">
        <f>IF(COUNT(Q4584:Z4584)=0,"",SUM(Q4584:Q4584))</f>
        <v/>
      </c>
      <c r="AB4584" s="16" t="str">
        <f>IF(COUNT(Q4584:Z4584)=0,"",SUM(R4584:S4584))</f>
        <v/>
      </c>
      <c r="AC4584" s="16" t="str">
        <f>IF(COUNT(Q4584:Z4584)=0,"",SUM(T4584:V4584))</f>
        <v/>
      </c>
      <c r="AD4584" s="16" t="str">
        <f>IF(COUNT(Q4584:Z4584)=0,"",SUM(W4584:Y4584))</f>
        <v/>
      </c>
      <c r="AE4584" s="16" t="str">
        <f>IF(COUNT(Q4584:Z4584)=0,"",SUM(Z4584:Z4584))</f>
        <v/>
      </c>
      <c r="AF4584" s="16" t="str">
        <f>IF(COUNT(Q4584:Z4584)=0,"",SUM(Q4584:Z4584))</f>
        <v/>
      </c>
      <c r="AG4584" s="17" t="str">
        <f>IFERROR((AA4584+AB4584)/AF4584,"")</f>
        <v/>
      </c>
      <c r="AH4584" s="16"/>
    </row>
    <row r="4585" spans="1:34" x14ac:dyDescent="0.2">
      <c r="A4585" s="4" t="s">
        <v>21</v>
      </c>
      <c r="B4585" s="4" t="s">
        <v>123</v>
      </c>
      <c r="C4585" s="4" t="s">
        <v>955</v>
      </c>
      <c r="D4585" s="4" t="s">
        <v>855</v>
      </c>
      <c r="E4585" s="4" t="s">
        <v>856</v>
      </c>
      <c r="F4585" s="4" t="s">
        <v>5117</v>
      </c>
      <c r="G4585" s="4" t="s">
        <v>158</v>
      </c>
      <c r="H4585" s="4" t="s">
        <v>165</v>
      </c>
      <c r="I4585" s="16"/>
      <c r="J4585" s="16"/>
      <c r="K4585" s="16"/>
      <c r="L4585" s="16"/>
      <c r="M4585" s="16"/>
      <c r="N4585" s="16"/>
      <c r="O4585" s="17" t="str">
        <f>IFERROR(K4585/I4585,"")</f>
        <v/>
      </c>
      <c r="P4585" s="17" t="str">
        <f>IFERROR(L4585/J4585,"")</f>
        <v/>
      </c>
      <c r="Q4585" s="16"/>
      <c r="R4585" s="16"/>
      <c r="S4585" s="16"/>
      <c r="T4585" s="16"/>
      <c r="U4585" s="16"/>
      <c r="V4585" s="16"/>
      <c r="W4585" s="16"/>
      <c r="X4585" s="16"/>
      <c r="Y4585" s="16"/>
      <c r="Z4585" s="16"/>
      <c r="AA4585" s="16" t="str">
        <f>IF(COUNT(Q4585:Z4585)=0,"",SUM(Q4585:Q4585))</f>
        <v/>
      </c>
      <c r="AB4585" s="16" t="str">
        <f>IF(COUNT(Q4585:Z4585)=0,"",SUM(R4585:S4585))</f>
        <v/>
      </c>
      <c r="AC4585" s="16" t="str">
        <f>IF(COUNT(Q4585:Z4585)=0,"",SUM(T4585:V4585))</f>
        <v/>
      </c>
      <c r="AD4585" s="16" t="str">
        <f>IF(COUNT(Q4585:Z4585)=0,"",SUM(W4585:Y4585))</f>
        <v/>
      </c>
      <c r="AE4585" s="16" t="str">
        <f>IF(COUNT(Q4585:Z4585)=0,"",SUM(Z4585:Z4585))</f>
        <v/>
      </c>
      <c r="AF4585" s="16" t="str">
        <f>IF(COUNT(Q4585:Z4585)=0,"",SUM(Q4585:Z4585))</f>
        <v/>
      </c>
      <c r="AG4585" s="17" t="str">
        <f>IFERROR((AA4585+AB4585)/AF4585,"")</f>
        <v/>
      </c>
      <c r="AH4585" s="16"/>
    </row>
    <row r="4586" spans="1:34" x14ac:dyDescent="0.2">
      <c r="A4586" s="4" t="s">
        <v>21</v>
      </c>
      <c r="B4586" s="4" t="s">
        <v>123</v>
      </c>
      <c r="C4586" s="4" t="s">
        <v>955</v>
      </c>
      <c r="D4586" s="4" t="s">
        <v>855</v>
      </c>
      <c r="E4586" s="4" t="s">
        <v>856</v>
      </c>
      <c r="F4586" s="4" t="s">
        <v>5118</v>
      </c>
      <c r="G4586" s="4" t="s">
        <v>158</v>
      </c>
      <c r="H4586" s="4" t="s">
        <v>164</v>
      </c>
      <c r="I4586" s="16"/>
      <c r="J4586" s="16"/>
      <c r="K4586" s="16"/>
      <c r="L4586" s="16"/>
      <c r="M4586" s="16"/>
      <c r="N4586" s="16"/>
      <c r="O4586" s="17" t="str">
        <f>IFERROR(K4586/I4586,"")</f>
        <v/>
      </c>
      <c r="P4586" s="17" t="str">
        <f>IFERROR(L4586/J4586,"")</f>
        <v/>
      </c>
      <c r="Q4586" s="16"/>
      <c r="R4586" s="16"/>
      <c r="S4586" s="16"/>
      <c r="T4586" s="16"/>
      <c r="U4586" s="16"/>
      <c r="V4586" s="16"/>
      <c r="W4586" s="16"/>
      <c r="X4586" s="16"/>
      <c r="Y4586" s="16"/>
      <c r="Z4586" s="16"/>
      <c r="AA4586" s="16" t="str">
        <f>IF(COUNT(Q4586:Z4586)=0,"",SUM(Q4586:Q4586))</f>
        <v/>
      </c>
      <c r="AB4586" s="16" t="str">
        <f>IF(COUNT(Q4586:Z4586)=0,"",SUM(R4586:S4586))</f>
        <v/>
      </c>
      <c r="AC4586" s="16" t="str">
        <f>IF(COUNT(Q4586:Z4586)=0,"",SUM(T4586:V4586))</f>
        <v/>
      </c>
      <c r="AD4586" s="16" t="str">
        <f>IF(COUNT(Q4586:Z4586)=0,"",SUM(W4586:Y4586))</f>
        <v/>
      </c>
      <c r="AE4586" s="16" t="str">
        <f>IF(COUNT(Q4586:Z4586)=0,"",SUM(Z4586:Z4586))</f>
        <v/>
      </c>
      <c r="AF4586" s="16" t="str">
        <f>IF(COUNT(Q4586:Z4586)=0,"",SUM(Q4586:Z4586))</f>
        <v/>
      </c>
      <c r="AG4586" s="17" t="str">
        <f>IFERROR((AA4586+AB4586)/AF4586,"")</f>
        <v/>
      </c>
      <c r="AH4586" s="16"/>
    </row>
    <row r="4587" spans="1:34" x14ac:dyDescent="0.2">
      <c r="A4587" s="4" t="s">
        <v>21</v>
      </c>
      <c r="B4587" s="4" t="s">
        <v>123</v>
      </c>
      <c r="C4587" s="4" t="s">
        <v>955</v>
      </c>
      <c r="D4587" s="4" t="s">
        <v>855</v>
      </c>
      <c r="E4587" s="4" t="s">
        <v>856</v>
      </c>
      <c r="F4587" s="4" t="s">
        <v>5119</v>
      </c>
      <c r="G4587" s="4" t="s">
        <v>158</v>
      </c>
      <c r="H4587" s="4" t="s">
        <v>165</v>
      </c>
      <c r="I4587" s="16"/>
      <c r="J4587" s="16"/>
      <c r="K4587" s="16"/>
      <c r="L4587" s="16"/>
      <c r="M4587" s="16"/>
      <c r="N4587" s="16"/>
      <c r="O4587" s="17" t="str">
        <f>IFERROR(K4587/I4587,"")</f>
        <v/>
      </c>
      <c r="P4587" s="17" t="str">
        <f>IFERROR(L4587/J4587,"")</f>
        <v/>
      </c>
      <c r="Q4587" s="16"/>
      <c r="R4587" s="16"/>
      <c r="S4587" s="16"/>
      <c r="T4587" s="16"/>
      <c r="U4587" s="16"/>
      <c r="V4587" s="16"/>
      <c r="W4587" s="16"/>
      <c r="X4587" s="16"/>
      <c r="Y4587" s="16"/>
      <c r="Z4587" s="16"/>
      <c r="AA4587" s="16" t="str">
        <f>IF(COUNT(Q4587:Z4587)=0,"",SUM(Q4587:Q4587))</f>
        <v/>
      </c>
      <c r="AB4587" s="16" t="str">
        <f>IF(COUNT(Q4587:Z4587)=0,"",SUM(R4587:S4587))</f>
        <v/>
      </c>
      <c r="AC4587" s="16" t="str">
        <f>IF(COUNT(Q4587:Z4587)=0,"",SUM(T4587:V4587))</f>
        <v/>
      </c>
      <c r="AD4587" s="16" t="str">
        <f>IF(COUNT(Q4587:Z4587)=0,"",SUM(W4587:Y4587))</f>
        <v/>
      </c>
      <c r="AE4587" s="16" t="str">
        <f>IF(COUNT(Q4587:Z4587)=0,"",SUM(Z4587:Z4587))</f>
        <v/>
      </c>
      <c r="AF4587" s="16" t="str">
        <f>IF(COUNT(Q4587:Z4587)=0,"",SUM(Q4587:Z4587))</f>
        <v/>
      </c>
      <c r="AG4587" s="17" t="str">
        <f>IFERROR((AA4587+AB4587)/AF4587,"")</f>
        <v/>
      </c>
      <c r="AH4587" s="16"/>
    </row>
    <row r="4588" spans="1:34" x14ac:dyDescent="0.2">
      <c r="A4588" s="4" t="s">
        <v>21</v>
      </c>
      <c r="B4588" s="4" t="s">
        <v>123</v>
      </c>
      <c r="C4588" s="4" t="s">
        <v>955</v>
      </c>
      <c r="D4588" s="4" t="s">
        <v>855</v>
      </c>
      <c r="E4588" s="4" t="s">
        <v>856</v>
      </c>
      <c r="F4588" s="4" t="s">
        <v>5120</v>
      </c>
      <c r="G4588" s="4" t="s">
        <v>158</v>
      </c>
      <c r="H4588" s="4" t="s">
        <v>164</v>
      </c>
      <c r="I4588" s="16"/>
      <c r="J4588" s="16"/>
      <c r="K4588" s="16"/>
      <c r="L4588" s="16"/>
      <c r="M4588" s="16"/>
      <c r="N4588" s="16"/>
      <c r="O4588" s="17" t="str">
        <f>IFERROR(K4588/I4588,"")</f>
        <v/>
      </c>
      <c r="P4588" s="17" t="str">
        <f>IFERROR(L4588/J4588,"")</f>
        <v/>
      </c>
      <c r="Q4588" s="16"/>
      <c r="R4588" s="16"/>
      <c r="S4588" s="16"/>
      <c r="T4588" s="16"/>
      <c r="U4588" s="16"/>
      <c r="V4588" s="16"/>
      <c r="W4588" s="16"/>
      <c r="X4588" s="16"/>
      <c r="Y4588" s="16"/>
      <c r="Z4588" s="16"/>
      <c r="AA4588" s="16" t="str">
        <f>IF(COUNT(Q4588:Z4588)=0,"",SUM(Q4588:Q4588))</f>
        <v/>
      </c>
      <c r="AB4588" s="16" t="str">
        <f>IF(COUNT(Q4588:Z4588)=0,"",SUM(R4588:S4588))</f>
        <v/>
      </c>
      <c r="AC4588" s="16" t="str">
        <f>IF(COUNT(Q4588:Z4588)=0,"",SUM(T4588:V4588))</f>
        <v/>
      </c>
      <c r="AD4588" s="16" t="str">
        <f>IF(COUNT(Q4588:Z4588)=0,"",SUM(W4588:Y4588))</f>
        <v/>
      </c>
      <c r="AE4588" s="16" t="str">
        <f>IF(COUNT(Q4588:Z4588)=0,"",SUM(Z4588:Z4588))</f>
        <v/>
      </c>
      <c r="AF4588" s="16" t="str">
        <f>IF(COUNT(Q4588:Z4588)=0,"",SUM(Q4588:Z4588))</f>
        <v/>
      </c>
      <c r="AG4588" s="17" t="str">
        <f>IFERROR((AA4588+AB4588)/AF4588,"")</f>
        <v/>
      </c>
      <c r="AH4588" s="16"/>
    </row>
    <row r="4589" spans="1:34" x14ac:dyDescent="0.2">
      <c r="A4589" s="4" t="s">
        <v>21</v>
      </c>
      <c r="B4589" s="4" t="s">
        <v>123</v>
      </c>
      <c r="C4589" s="4" t="s">
        <v>955</v>
      </c>
      <c r="D4589" s="4" t="s">
        <v>861</v>
      </c>
      <c r="E4589" s="4" t="s">
        <v>862</v>
      </c>
      <c r="F4589" s="4" t="s">
        <v>5138</v>
      </c>
      <c r="G4589" s="4" t="s">
        <v>158</v>
      </c>
      <c r="H4589" s="4" t="s">
        <v>165</v>
      </c>
      <c r="I4589" s="16"/>
      <c r="J4589" s="16"/>
      <c r="K4589" s="16"/>
      <c r="L4589" s="16"/>
      <c r="M4589" s="16"/>
      <c r="N4589" s="16"/>
      <c r="O4589" s="17" t="str">
        <f>IFERROR(K4589/I4589,"")</f>
        <v/>
      </c>
      <c r="P4589" s="17" t="str">
        <f>IFERROR(L4589/J4589,"")</f>
        <v/>
      </c>
      <c r="Q4589" s="16"/>
      <c r="R4589" s="16"/>
      <c r="S4589" s="16"/>
      <c r="T4589" s="16"/>
      <c r="U4589" s="16"/>
      <c r="V4589" s="16"/>
      <c r="W4589" s="16"/>
      <c r="X4589" s="16"/>
      <c r="Y4589" s="16"/>
      <c r="Z4589" s="16"/>
      <c r="AA4589" s="16" t="str">
        <f>IF(COUNT(Q4589:Z4589)=0,"",SUM(Q4589:Q4589))</f>
        <v/>
      </c>
      <c r="AB4589" s="16" t="str">
        <f>IF(COUNT(Q4589:Z4589)=0,"",SUM(R4589:S4589))</f>
        <v/>
      </c>
      <c r="AC4589" s="16" t="str">
        <f>IF(COUNT(Q4589:Z4589)=0,"",SUM(T4589:V4589))</f>
        <v/>
      </c>
      <c r="AD4589" s="16" t="str">
        <f>IF(COUNT(Q4589:Z4589)=0,"",SUM(W4589:Y4589))</f>
        <v/>
      </c>
      <c r="AE4589" s="16" t="str">
        <f>IF(COUNT(Q4589:Z4589)=0,"",SUM(Z4589:Z4589))</f>
        <v/>
      </c>
      <c r="AF4589" s="16" t="str">
        <f>IF(COUNT(Q4589:Z4589)=0,"",SUM(Q4589:Z4589))</f>
        <v/>
      </c>
      <c r="AG4589" s="17" t="str">
        <f>IFERROR((AA4589+AB4589)/AF4589,"")</f>
        <v/>
      </c>
      <c r="AH4589" s="16"/>
    </row>
    <row r="4590" spans="1:34" x14ac:dyDescent="0.2">
      <c r="A4590" s="4" t="s">
        <v>21</v>
      </c>
      <c r="B4590" s="4" t="s">
        <v>123</v>
      </c>
      <c r="C4590" s="4" t="s">
        <v>955</v>
      </c>
      <c r="D4590" s="4" t="s">
        <v>861</v>
      </c>
      <c r="E4590" s="4" t="s">
        <v>862</v>
      </c>
      <c r="F4590" s="4" t="s">
        <v>5141</v>
      </c>
      <c r="G4590" s="4" t="s">
        <v>158</v>
      </c>
      <c r="H4590" s="4" t="s">
        <v>165</v>
      </c>
      <c r="I4590" s="16"/>
      <c r="J4590" s="16"/>
      <c r="K4590" s="16"/>
      <c r="L4590" s="16"/>
      <c r="M4590" s="16"/>
      <c r="N4590" s="16"/>
      <c r="O4590" s="17" t="str">
        <f>IFERROR(K4590/I4590,"")</f>
        <v/>
      </c>
      <c r="P4590" s="17" t="str">
        <f>IFERROR(L4590/J4590,"")</f>
        <v/>
      </c>
      <c r="Q4590" s="16"/>
      <c r="R4590" s="16"/>
      <c r="S4590" s="16"/>
      <c r="T4590" s="16"/>
      <c r="U4590" s="16"/>
      <c r="V4590" s="16"/>
      <c r="W4590" s="16"/>
      <c r="X4590" s="16"/>
      <c r="Y4590" s="16"/>
      <c r="Z4590" s="16"/>
      <c r="AA4590" s="16" t="str">
        <f>IF(COUNT(Q4590:Z4590)=0,"",SUM(Q4590:Q4590))</f>
        <v/>
      </c>
      <c r="AB4590" s="16" t="str">
        <f>IF(COUNT(Q4590:Z4590)=0,"",SUM(R4590:S4590))</f>
        <v/>
      </c>
      <c r="AC4590" s="16" t="str">
        <f>IF(COUNT(Q4590:Z4590)=0,"",SUM(T4590:V4590))</f>
        <v/>
      </c>
      <c r="AD4590" s="16" t="str">
        <f>IF(COUNT(Q4590:Z4590)=0,"",SUM(W4590:Y4590))</f>
        <v/>
      </c>
      <c r="AE4590" s="16" t="str">
        <f>IF(COUNT(Q4590:Z4590)=0,"",SUM(Z4590:Z4590))</f>
        <v/>
      </c>
      <c r="AF4590" s="16" t="str">
        <f>IF(COUNT(Q4590:Z4590)=0,"",SUM(Q4590:Z4590))</f>
        <v/>
      </c>
      <c r="AG4590" s="17" t="str">
        <f>IFERROR((AA4590+AB4590)/AF4590,"")</f>
        <v/>
      </c>
      <c r="AH4590" s="16"/>
    </row>
    <row r="4591" spans="1:34" x14ac:dyDescent="0.2">
      <c r="A4591" s="4" t="s">
        <v>21</v>
      </c>
      <c r="B4591" s="4" t="s">
        <v>123</v>
      </c>
      <c r="C4591" s="4" t="s">
        <v>955</v>
      </c>
      <c r="D4591" s="4" t="s">
        <v>861</v>
      </c>
      <c r="E4591" s="4" t="s">
        <v>862</v>
      </c>
      <c r="F4591" s="4" t="s">
        <v>5142</v>
      </c>
      <c r="G4591" s="4" t="s">
        <v>158</v>
      </c>
      <c r="H4591" s="4" t="s">
        <v>165</v>
      </c>
      <c r="I4591" s="16"/>
      <c r="J4591" s="16"/>
      <c r="K4591" s="16"/>
      <c r="L4591" s="16"/>
      <c r="M4591" s="16"/>
      <c r="N4591" s="16"/>
      <c r="O4591" s="17" t="str">
        <f>IFERROR(K4591/I4591,"")</f>
        <v/>
      </c>
      <c r="P4591" s="17" t="str">
        <f>IFERROR(L4591/J4591,"")</f>
        <v/>
      </c>
      <c r="Q4591" s="16"/>
      <c r="R4591" s="16"/>
      <c r="S4591" s="16"/>
      <c r="T4591" s="16"/>
      <c r="U4591" s="16"/>
      <c r="V4591" s="16"/>
      <c r="W4591" s="16"/>
      <c r="X4591" s="16"/>
      <c r="Y4591" s="16"/>
      <c r="Z4591" s="16"/>
      <c r="AA4591" s="16" t="str">
        <f>IF(COUNT(Q4591:Z4591)=0,"",SUM(Q4591:Q4591))</f>
        <v/>
      </c>
      <c r="AB4591" s="16" t="str">
        <f>IF(COUNT(Q4591:Z4591)=0,"",SUM(R4591:S4591))</f>
        <v/>
      </c>
      <c r="AC4591" s="16" t="str">
        <f>IF(COUNT(Q4591:Z4591)=0,"",SUM(T4591:V4591))</f>
        <v/>
      </c>
      <c r="AD4591" s="16" t="str">
        <f>IF(COUNT(Q4591:Z4591)=0,"",SUM(W4591:Y4591))</f>
        <v/>
      </c>
      <c r="AE4591" s="16" t="str">
        <f>IF(COUNT(Q4591:Z4591)=0,"",SUM(Z4591:Z4591))</f>
        <v/>
      </c>
      <c r="AF4591" s="16" t="str">
        <f>IF(COUNT(Q4591:Z4591)=0,"",SUM(Q4591:Z4591))</f>
        <v/>
      </c>
      <c r="AG4591" s="17" t="str">
        <f>IFERROR((AA4591+AB4591)/AF4591,"")</f>
        <v/>
      </c>
      <c r="AH4591" s="16"/>
    </row>
    <row r="4592" spans="1:34" x14ac:dyDescent="0.2">
      <c r="A4592" s="4" t="s">
        <v>21</v>
      </c>
      <c r="B4592" s="4" t="s">
        <v>123</v>
      </c>
      <c r="C4592" s="4" t="s">
        <v>955</v>
      </c>
      <c r="D4592" s="4" t="s">
        <v>861</v>
      </c>
      <c r="E4592" s="4" t="s">
        <v>862</v>
      </c>
      <c r="F4592" s="4" t="s">
        <v>5143</v>
      </c>
      <c r="G4592" s="4" t="s">
        <v>158</v>
      </c>
      <c r="H4592" s="4" t="s">
        <v>164</v>
      </c>
      <c r="I4592" s="16"/>
      <c r="J4592" s="16"/>
      <c r="K4592" s="16"/>
      <c r="L4592" s="16"/>
      <c r="M4592" s="16"/>
      <c r="N4592" s="16"/>
      <c r="O4592" s="17" t="str">
        <f>IFERROR(K4592/I4592,"")</f>
        <v/>
      </c>
      <c r="P4592" s="17" t="str">
        <f>IFERROR(L4592/J4592,"")</f>
        <v/>
      </c>
      <c r="Q4592" s="16"/>
      <c r="R4592" s="16"/>
      <c r="S4592" s="16"/>
      <c r="T4592" s="16"/>
      <c r="U4592" s="16"/>
      <c r="V4592" s="16"/>
      <c r="W4592" s="16"/>
      <c r="X4592" s="16"/>
      <c r="Y4592" s="16"/>
      <c r="Z4592" s="16"/>
      <c r="AA4592" s="16" t="str">
        <f>IF(COUNT(Q4592:Z4592)=0,"",SUM(Q4592:Q4592))</f>
        <v/>
      </c>
      <c r="AB4592" s="16" t="str">
        <f>IF(COUNT(Q4592:Z4592)=0,"",SUM(R4592:S4592))</f>
        <v/>
      </c>
      <c r="AC4592" s="16" t="str">
        <f>IF(COUNT(Q4592:Z4592)=0,"",SUM(T4592:V4592))</f>
        <v/>
      </c>
      <c r="AD4592" s="16" t="str">
        <f>IF(COUNT(Q4592:Z4592)=0,"",SUM(W4592:Y4592))</f>
        <v/>
      </c>
      <c r="AE4592" s="16" t="str">
        <f>IF(COUNT(Q4592:Z4592)=0,"",SUM(Z4592:Z4592))</f>
        <v/>
      </c>
      <c r="AF4592" s="16" t="str">
        <f>IF(COUNT(Q4592:Z4592)=0,"",SUM(Q4592:Z4592))</f>
        <v/>
      </c>
      <c r="AG4592" s="17" t="str">
        <f>IFERROR((AA4592+AB4592)/AF4592,"")</f>
        <v/>
      </c>
      <c r="AH4592" s="16"/>
    </row>
    <row r="4593" spans="1:34" x14ac:dyDescent="0.2">
      <c r="A4593" s="4" t="s">
        <v>21</v>
      </c>
      <c r="B4593" s="4" t="s">
        <v>123</v>
      </c>
      <c r="C4593" s="4" t="s">
        <v>955</v>
      </c>
      <c r="D4593" s="4" t="s">
        <v>861</v>
      </c>
      <c r="E4593" s="4" t="s">
        <v>862</v>
      </c>
      <c r="F4593" s="4" t="s">
        <v>5144</v>
      </c>
      <c r="G4593" s="4" t="s">
        <v>158</v>
      </c>
      <c r="H4593" s="4" t="s">
        <v>165</v>
      </c>
      <c r="I4593" s="16"/>
      <c r="J4593" s="16"/>
      <c r="K4593" s="16"/>
      <c r="L4593" s="16"/>
      <c r="M4593" s="16"/>
      <c r="N4593" s="16"/>
      <c r="O4593" s="17" t="str">
        <f>IFERROR(K4593/I4593,"")</f>
        <v/>
      </c>
      <c r="P4593" s="17" t="str">
        <f>IFERROR(L4593/J4593,"")</f>
        <v/>
      </c>
      <c r="Q4593" s="16"/>
      <c r="R4593" s="16"/>
      <c r="S4593" s="16"/>
      <c r="T4593" s="16"/>
      <c r="U4593" s="16"/>
      <c r="V4593" s="16"/>
      <c r="W4593" s="16"/>
      <c r="X4593" s="16"/>
      <c r="Y4593" s="16"/>
      <c r="Z4593" s="16"/>
      <c r="AA4593" s="16" t="str">
        <f>IF(COUNT(Q4593:Z4593)=0,"",SUM(Q4593:Q4593))</f>
        <v/>
      </c>
      <c r="AB4593" s="16" t="str">
        <f>IF(COUNT(Q4593:Z4593)=0,"",SUM(R4593:S4593))</f>
        <v/>
      </c>
      <c r="AC4593" s="16" t="str">
        <f>IF(COUNT(Q4593:Z4593)=0,"",SUM(T4593:V4593))</f>
        <v/>
      </c>
      <c r="AD4593" s="16" t="str">
        <f>IF(COUNT(Q4593:Z4593)=0,"",SUM(W4593:Y4593))</f>
        <v/>
      </c>
      <c r="AE4593" s="16" t="str">
        <f>IF(COUNT(Q4593:Z4593)=0,"",SUM(Z4593:Z4593))</f>
        <v/>
      </c>
      <c r="AF4593" s="16" t="str">
        <f>IF(COUNT(Q4593:Z4593)=0,"",SUM(Q4593:Z4593))</f>
        <v/>
      </c>
      <c r="AG4593" s="17" t="str">
        <f>IFERROR((AA4593+AB4593)/AF4593,"")</f>
        <v/>
      </c>
      <c r="AH4593" s="16"/>
    </row>
    <row r="4594" spans="1:34" x14ac:dyDescent="0.2">
      <c r="A4594" s="4" t="s">
        <v>21</v>
      </c>
      <c r="B4594" s="4" t="s">
        <v>123</v>
      </c>
      <c r="C4594" s="4" t="s">
        <v>955</v>
      </c>
      <c r="D4594" s="4" t="s">
        <v>864</v>
      </c>
      <c r="E4594" s="4" t="s">
        <v>537</v>
      </c>
      <c r="F4594" s="4" t="s">
        <v>5154</v>
      </c>
      <c r="G4594" s="4" t="s">
        <v>157</v>
      </c>
      <c r="H4594" s="4" t="s">
        <v>163</v>
      </c>
      <c r="I4594" s="16"/>
      <c r="J4594" s="16"/>
      <c r="K4594" s="16"/>
      <c r="L4594" s="16"/>
      <c r="M4594" s="16"/>
      <c r="N4594" s="16"/>
      <c r="O4594" s="17" t="str">
        <f>IFERROR(K4594/I4594,"")</f>
        <v/>
      </c>
      <c r="P4594" s="17" t="str">
        <f>IFERROR(L4594/J4594,"")</f>
        <v/>
      </c>
      <c r="Q4594" s="16"/>
      <c r="R4594" s="16"/>
      <c r="S4594" s="16"/>
      <c r="T4594" s="16"/>
      <c r="U4594" s="16"/>
      <c r="V4594" s="16"/>
      <c r="W4594" s="16"/>
      <c r="X4594" s="16"/>
      <c r="Y4594" s="16"/>
      <c r="Z4594" s="16"/>
      <c r="AA4594" s="16" t="str">
        <f>IF(COUNT(Q4594:Z4594)=0,"",SUM(Q4594:Q4594))</f>
        <v/>
      </c>
      <c r="AB4594" s="16" t="str">
        <f>IF(COUNT(Q4594:Z4594)=0,"",SUM(R4594:S4594))</f>
        <v/>
      </c>
      <c r="AC4594" s="16" t="str">
        <f>IF(COUNT(Q4594:Z4594)=0,"",SUM(T4594:V4594))</f>
        <v/>
      </c>
      <c r="AD4594" s="16" t="str">
        <f>IF(COUNT(Q4594:Z4594)=0,"",SUM(W4594:Y4594))</f>
        <v/>
      </c>
      <c r="AE4594" s="16" t="str">
        <f>IF(COUNT(Q4594:Z4594)=0,"",SUM(Z4594:Z4594))</f>
        <v/>
      </c>
      <c r="AF4594" s="16" t="str">
        <f>IF(COUNT(Q4594:Z4594)=0,"",SUM(Q4594:Z4594))</f>
        <v/>
      </c>
      <c r="AG4594" s="17" t="str">
        <f>IFERROR((AA4594+AB4594)/AF4594,"")</f>
        <v/>
      </c>
      <c r="AH4594" s="16"/>
    </row>
    <row r="4595" spans="1:34" x14ac:dyDescent="0.2">
      <c r="A4595" s="4" t="s">
        <v>21</v>
      </c>
      <c r="B4595" s="4" t="s">
        <v>123</v>
      </c>
      <c r="C4595" s="4" t="s">
        <v>955</v>
      </c>
      <c r="D4595" s="4" t="s">
        <v>864</v>
      </c>
      <c r="E4595" s="4" t="s">
        <v>537</v>
      </c>
      <c r="F4595" s="4" t="s">
        <v>5155</v>
      </c>
      <c r="G4595" s="4" t="s">
        <v>157</v>
      </c>
      <c r="H4595" s="4" t="s">
        <v>163</v>
      </c>
      <c r="I4595" s="16"/>
      <c r="J4595" s="16"/>
      <c r="K4595" s="16"/>
      <c r="L4595" s="16"/>
      <c r="M4595" s="16"/>
      <c r="N4595" s="16"/>
      <c r="O4595" s="17" t="str">
        <f>IFERROR(K4595/I4595,"")</f>
        <v/>
      </c>
      <c r="P4595" s="17" t="str">
        <f>IFERROR(L4595/J4595,"")</f>
        <v/>
      </c>
      <c r="Q4595" s="16"/>
      <c r="R4595" s="16"/>
      <c r="S4595" s="16"/>
      <c r="T4595" s="16"/>
      <c r="U4595" s="16"/>
      <c r="V4595" s="16"/>
      <c r="W4595" s="16"/>
      <c r="X4595" s="16"/>
      <c r="Y4595" s="16"/>
      <c r="Z4595" s="16"/>
      <c r="AA4595" s="16" t="str">
        <f>IF(COUNT(Q4595:Z4595)=0,"",SUM(Q4595:Q4595))</f>
        <v/>
      </c>
      <c r="AB4595" s="16" t="str">
        <f>IF(COUNT(Q4595:Z4595)=0,"",SUM(R4595:S4595))</f>
        <v/>
      </c>
      <c r="AC4595" s="16" t="str">
        <f>IF(COUNT(Q4595:Z4595)=0,"",SUM(T4595:V4595))</f>
        <v/>
      </c>
      <c r="AD4595" s="16" t="str">
        <f>IF(COUNT(Q4595:Z4595)=0,"",SUM(W4595:Y4595))</f>
        <v/>
      </c>
      <c r="AE4595" s="16" t="str">
        <f>IF(COUNT(Q4595:Z4595)=0,"",SUM(Z4595:Z4595))</f>
        <v/>
      </c>
      <c r="AF4595" s="16" t="str">
        <f>IF(COUNT(Q4595:Z4595)=0,"",SUM(Q4595:Z4595))</f>
        <v/>
      </c>
      <c r="AG4595" s="17" t="str">
        <f>IFERROR((AA4595+AB4595)/AF4595,"")</f>
        <v/>
      </c>
      <c r="AH4595" s="16"/>
    </row>
    <row r="4596" spans="1:34" x14ac:dyDescent="0.2">
      <c r="A4596" s="4" t="s">
        <v>21</v>
      </c>
      <c r="B4596" s="4" t="s">
        <v>123</v>
      </c>
      <c r="C4596" s="4" t="s">
        <v>955</v>
      </c>
      <c r="D4596" s="4" t="s">
        <v>864</v>
      </c>
      <c r="E4596" s="4" t="s">
        <v>537</v>
      </c>
      <c r="F4596" s="4" t="s">
        <v>5156</v>
      </c>
      <c r="G4596" s="4" t="s">
        <v>157</v>
      </c>
      <c r="H4596" s="4" t="s">
        <v>163</v>
      </c>
      <c r="I4596" s="16"/>
      <c r="J4596" s="16"/>
      <c r="K4596" s="16"/>
      <c r="L4596" s="16"/>
      <c r="M4596" s="16"/>
      <c r="N4596" s="16"/>
      <c r="O4596" s="17" t="str">
        <f>IFERROR(K4596/I4596,"")</f>
        <v/>
      </c>
      <c r="P4596" s="17" t="str">
        <f>IFERROR(L4596/J4596,"")</f>
        <v/>
      </c>
      <c r="Q4596" s="16"/>
      <c r="R4596" s="16"/>
      <c r="S4596" s="16"/>
      <c r="T4596" s="16"/>
      <c r="U4596" s="16"/>
      <c r="V4596" s="16"/>
      <c r="W4596" s="16"/>
      <c r="X4596" s="16"/>
      <c r="Y4596" s="16"/>
      <c r="Z4596" s="16"/>
      <c r="AA4596" s="16" t="str">
        <f>IF(COUNT(Q4596:Z4596)=0,"",SUM(Q4596:Q4596))</f>
        <v/>
      </c>
      <c r="AB4596" s="16" t="str">
        <f>IF(COUNT(Q4596:Z4596)=0,"",SUM(R4596:S4596))</f>
        <v/>
      </c>
      <c r="AC4596" s="16" t="str">
        <f>IF(COUNT(Q4596:Z4596)=0,"",SUM(T4596:V4596))</f>
        <v/>
      </c>
      <c r="AD4596" s="16" t="str">
        <f>IF(COUNT(Q4596:Z4596)=0,"",SUM(W4596:Y4596))</f>
        <v/>
      </c>
      <c r="AE4596" s="16" t="str">
        <f>IF(COUNT(Q4596:Z4596)=0,"",SUM(Z4596:Z4596))</f>
        <v/>
      </c>
      <c r="AF4596" s="16" t="str">
        <f>IF(COUNT(Q4596:Z4596)=0,"",SUM(Q4596:Z4596))</f>
        <v/>
      </c>
      <c r="AG4596" s="17" t="str">
        <f>IFERROR((AA4596+AB4596)/AF4596,"")</f>
        <v/>
      </c>
      <c r="AH4596" s="16"/>
    </row>
    <row r="4597" spans="1:34" x14ac:dyDescent="0.2">
      <c r="A4597" s="4" t="s">
        <v>21</v>
      </c>
      <c r="B4597" s="4" t="s">
        <v>123</v>
      </c>
      <c r="C4597" s="4" t="s">
        <v>955</v>
      </c>
      <c r="D4597" s="4" t="s">
        <v>864</v>
      </c>
      <c r="E4597" s="4" t="s">
        <v>537</v>
      </c>
      <c r="F4597" s="4" t="s">
        <v>5157</v>
      </c>
      <c r="G4597" s="4" t="s">
        <v>158</v>
      </c>
      <c r="H4597" s="4" t="s">
        <v>164</v>
      </c>
      <c r="I4597" s="16"/>
      <c r="J4597" s="16"/>
      <c r="K4597" s="16"/>
      <c r="L4597" s="16"/>
      <c r="M4597" s="16"/>
      <c r="N4597" s="16"/>
      <c r="O4597" s="17" t="str">
        <f>IFERROR(K4597/I4597,"")</f>
        <v/>
      </c>
      <c r="P4597" s="17" t="str">
        <f>IFERROR(L4597/J4597,"")</f>
        <v/>
      </c>
      <c r="Q4597" s="16"/>
      <c r="R4597" s="16"/>
      <c r="S4597" s="16"/>
      <c r="T4597" s="16"/>
      <c r="U4597" s="16"/>
      <c r="V4597" s="16"/>
      <c r="W4597" s="16"/>
      <c r="X4597" s="16"/>
      <c r="Y4597" s="16"/>
      <c r="Z4597" s="16"/>
      <c r="AA4597" s="16" t="str">
        <f>IF(COUNT(Q4597:Z4597)=0,"",SUM(Q4597:Q4597))</f>
        <v/>
      </c>
      <c r="AB4597" s="16" t="str">
        <f>IF(COUNT(Q4597:Z4597)=0,"",SUM(R4597:S4597))</f>
        <v/>
      </c>
      <c r="AC4597" s="16" t="str">
        <f>IF(COUNT(Q4597:Z4597)=0,"",SUM(T4597:V4597))</f>
        <v/>
      </c>
      <c r="AD4597" s="16" t="str">
        <f>IF(COUNT(Q4597:Z4597)=0,"",SUM(W4597:Y4597))</f>
        <v/>
      </c>
      <c r="AE4597" s="16" t="str">
        <f>IF(COUNT(Q4597:Z4597)=0,"",SUM(Z4597:Z4597))</f>
        <v/>
      </c>
      <c r="AF4597" s="16" t="str">
        <f>IF(COUNT(Q4597:Z4597)=0,"",SUM(Q4597:Z4597))</f>
        <v/>
      </c>
      <c r="AG4597" s="17" t="str">
        <f>IFERROR((AA4597+AB4597)/AF4597,"")</f>
        <v/>
      </c>
      <c r="AH4597" s="16"/>
    </row>
    <row r="4598" spans="1:34" x14ac:dyDescent="0.2">
      <c r="A4598" s="4" t="s">
        <v>21</v>
      </c>
      <c r="B4598" s="4" t="s">
        <v>123</v>
      </c>
      <c r="C4598" s="4" t="s">
        <v>955</v>
      </c>
      <c r="D4598" s="4" t="s">
        <v>864</v>
      </c>
      <c r="E4598" s="4" t="s">
        <v>537</v>
      </c>
      <c r="F4598" s="4" t="s">
        <v>5158</v>
      </c>
      <c r="G4598" s="4" t="s">
        <v>158</v>
      </c>
      <c r="H4598" s="4" t="s">
        <v>164</v>
      </c>
      <c r="I4598" s="16"/>
      <c r="J4598" s="16"/>
      <c r="K4598" s="16"/>
      <c r="L4598" s="16"/>
      <c r="M4598" s="16"/>
      <c r="N4598" s="16"/>
      <c r="O4598" s="17" t="str">
        <f>IFERROR(K4598/I4598,"")</f>
        <v/>
      </c>
      <c r="P4598" s="17" t="str">
        <f>IFERROR(L4598/J4598,"")</f>
        <v/>
      </c>
      <c r="Q4598" s="16"/>
      <c r="R4598" s="16"/>
      <c r="S4598" s="16"/>
      <c r="T4598" s="16"/>
      <c r="U4598" s="16"/>
      <c r="V4598" s="16"/>
      <c r="W4598" s="16"/>
      <c r="X4598" s="16"/>
      <c r="Y4598" s="16"/>
      <c r="Z4598" s="16"/>
      <c r="AA4598" s="16" t="str">
        <f>IF(COUNT(Q4598:Z4598)=0,"",SUM(Q4598:Q4598))</f>
        <v/>
      </c>
      <c r="AB4598" s="16" t="str">
        <f>IF(COUNT(Q4598:Z4598)=0,"",SUM(R4598:S4598))</f>
        <v/>
      </c>
      <c r="AC4598" s="16" t="str">
        <f>IF(COUNT(Q4598:Z4598)=0,"",SUM(T4598:V4598))</f>
        <v/>
      </c>
      <c r="AD4598" s="16" t="str">
        <f>IF(COUNT(Q4598:Z4598)=0,"",SUM(W4598:Y4598))</f>
        <v/>
      </c>
      <c r="AE4598" s="16" t="str">
        <f>IF(COUNT(Q4598:Z4598)=0,"",SUM(Z4598:Z4598))</f>
        <v/>
      </c>
      <c r="AF4598" s="16" t="str">
        <f>IF(COUNT(Q4598:Z4598)=0,"",SUM(Q4598:Z4598))</f>
        <v/>
      </c>
      <c r="AG4598" s="17" t="str">
        <f>IFERROR((AA4598+AB4598)/AF4598,"")</f>
        <v/>
      </c>
      <c r="AH4598" s="16"/>
    </row>
    <row r="4599" spans="1:34" x14ac:dyDescent="0.2">
      <c r="A4599" s="4" t="s">
        <v>21</v>
      </c>
      <c r="B4599" s="4" t="s">
        <v>123</v>
      </c>
      <c r="C4599" s="4" t="s">
        <v>955</v>
      </c>
      <c r="D4599" s="4" t="s">
        <v>864</v>
      </c>
      <c r="E4599" s="4" t="s">
        <v>537</v>
      </c>
      <c r="F4599" s="4" t="s">
        <v>5159</v>
      </c>
      <c r="G4599" s="4" t="s">
        <v>158</v>
      </c>
      <c r="H4599" s="4" t="s">
        <v>164</v>
      </c>
      <c r="I4599" s="16"/>
      <c r="J4599" s="16"/>
      <c r="K4599" s="16"/>
      <c r="L4599" s="16"/>
      <c r="M4599" s="16"/>
      <c r="N4599" s="16"/>
      <c r="O4599" s="17" t="str">
        <f>IFERROR(K4599/I4599,"")</f>
        <v/>
      </c>
      <c r="P4599" s="17" t="str">
        <f>IFERROR(L4599/J4599,"")</f>
        <v/>
      </c>
      <c r="Q4599" s="16"/>
      <c r="R4599" s="16"/>
      <c r="S4599" s="16"/>
      <c r="T4599" s="16"/>
      <c r="U4599" s="16"/>
      <c r="V4599" s="16"/>
      <c r="W4599" s="16"/>
      <c r="X4599" s="16"/>
      <c r="Y4599" s="16"/>
      <c r="Z4599" s="16"/>
      <c r="AA4599" s="16" t="str">
        <f>IF(COUNT(Q4599:Z4599)=0,"",SUM(Q4599:Q4599))</f>
        <v/>
      </c>
      <c r="AB4599" s="16" t="str">
        <f>IF(COUNT(Q4599:Z4599)=0,"",SUM(R4599:S4599))</f>
        <v/>
      </c>
      <c r="AC4599" s="16" t="str">
        <f>IF(COUNT(Q4599:Z4599)=0,"",SUM(T4599:V4599))</f>
        <v/>
      </c>
      <c r="AD4599" s="16" t="str">
        <f>IF(COUNT(Q4599:Z4599)=0,"",SUM(W4599:Y4599))</f>
        <v/>
      </c>
      <c r="AE4599" s="16" t="str">
        <f>IF(COUNT(Q4599:Z4599)=0,"",SUM(Z4599:Z4599))</f>
        <v/>
      </c>
      <c r="AF4599" s="16" t="str">
        <f>IF(COUNT(Q4599:Z4599)=0,"",SUM(Q4599:Z4599))</f>
        <v/>
      </c>
      <c r="AG4599" s="17" t="str">
        <f>IFERROR((AA4599+AB4599)/AF4599,"")</f>
        <v/>
      </c>
      <c r="AH4599" s="16"/>
    </row>
    <row r="4600" spans="1:34" x14ac:dyDescent="0.2">
      <c r="A4600" s="4" t="s">
        <v>21</v>
      </c>
      <c r="B4600" s="4" t="s">
        <v>123</v>
      </c>
      <c r="C4600" s="4" t="s">
        <v>955</v>
      </c>
      <c r="D4600" s="4" t="s">
        <v>864</v>
      </c>
      <c r="E4600" s="4" t="s">
        <v>537</v>
      </c>
      <c r="F4600" s="4" t="s">
        <v>5160</v>
      </c>
      <c r="G4600" s="4" t="s">
        <v>158</v>
      </c>
      <c r="H4600" s="4" t="s">
        <v>164</v>
      </c>
      <c r="I4600" s="16"/>
      <c r="J4600" s="16"/>
      <c r="K4600" s="16"/>
      <c r="L4600" s="16"/>
      <c r="M4600" s="16"/>
      <c r="N4600" s="16"/>
      <c r="O4600" s="17" t="str">
        <f>IFERROR(K4600/I4600,"")</f>
        <v/>
      </c>
      <c r="P4600" s="17" t="str">
        <f>IFERROR(L4600/J4600,"")</f>
        <v/>
      </c>
      <c r="Q4600" s="16"/>
      <c r="R4600" s="16"/>
      <c r="S4600" s="16"/>
      <c r="T4600" s="16"/>
      <c r="U4600" s="16"/>
      <c r="V4600" s="16"/>
      <c r="W4600" s="16"/>
      <c r="X4600" s="16"/>
      <c r="Y4600" s="16"/>
      <c r="Z4600" s="16"/>
      <c r="AA4600" s="16" t="str">
        <f>IF(COUNT(Q4600:Z4600)=0,"",SUM(Q4600:Q4600))</f>
        <v/>
      </c>
      <c r="AB4600" s="16" t="str">
        <f>IF(COUNT(Q4600:Z4600)=0,"",SUM(R4600:S4600))</f>
        <v/>
      </c>
      <c r="AC4600" s="16" t="str">
        <f>IF(COUNT(Q4600:Z4600)=0,"",SUM(T4600:V4600))</f>
        <v/>
      </c>
      <c r="AD4600" s="16" t="str">
        <f>IF(COUNT(Q4600:Z4600)=0,"",SUM(W4600:Y4600))</f>
        <v/>
      </c>
      <c r="AE4600" s="16" t="str">
        <f>IF(COUNT(Q4600:Z4600)=0,"",SUM(Z4600:Z4600))</f>
        <v/>
      </c>
      <c r="AF4600" s="16" t="str">
        <f>IF(COUNT(Q4600:Z4600)=0,"",SUM(Q4600:Z4600))</f>
        <v/>
      </c>
      <c r="AG4600" s="17" t="str">
        <f>IFERROR((AA4600+AB4600)/AF4600,"")</f>
        <v/>
      </c>
      <c r="AH4600" s="16"/>
    </row>
    <row r="4601" spans="1:34" x14ac:dyDescent="0.2">
      <c r="A4601" s="4" t="s">
        <v>21</v>
      </c>
      <c r="B4601" s="4" t="s">
        <v>123</v>
      </c>
      <c r="C4601" s="4" t="s">
        <v>955</v>
      </c>
      <c r="D4601" s="4" t="s">
        <v>864</v>
      </c>
      <c r="E4601" s="4" t="s">
        <v>537</v>
      </c>
      <c r="F4601" s="4" t="s">
        <v>5161</v>
      </c>
      <c r="G4601" s="4" t="s">
        <v>158</v>
      </c>
      <c r="H4601" s="4" t="s">
        <v>164</v>
      </c>
      <c r="I4601" s="16"/>
      <c r="J4601" s="16"/>
      <c r="K4601" s="16"/>
      <c r="L4601" s="16"/>
      <c r="M4601" s="16"/>
      <c r="N4601" s="16"/>
      <c r="O4601" s="17" t="str">
        <f>IFERROR(K4601/I4601,"")</f>
        <v/>
      </c>
      <c r="P4601" s="17" t="str">
        <f>IFERROR(L4601/J4601,"")</f>
        <v/>
      </c>
      <c r="Q4601" s="16"/>
      <c r="R4601" s="16"/>
      <c r="S4601" s="16"/>
      <c r="T4601" s="16"/>
      <c r="U4601" s="16"/>
      <c r="V4601" s="16"/>
      <c r="W4601" s="16"/>
      <c r="X4601" s="16"/>
      <c r="Y4601" s="16"/>
      <c r="Z4601" s="16"/>
      <c r="AA4601" s="16" t="str">
        <f>IF(COUNT(Q4601:Z4601)=0,"",SUM(Q4601:Q4601))</f>
        <v/>
      </c>
      <c r="AB4601" s="16" t="str">
        <f>IF(COUNT(Q4601:Z4601)=0,"",SUM(R4601:S4601))</f>
        <v/>
      </c>
      <c r="AC4601" s="16" t="str">
        <f>IF(COUNT(Q4601:Z4601)=0,"",SUM(T4601:V4601))</f>
        <v/>
      </c>
      <c r="AD4601" s="16" t="str">
        <f>IF(COUNT(Q4601:Z4601)=0,"",SUM(W4601:Y4601))</f>
        <v/>
      </c>
      <c r="AE4601" s="16" t="str">
        <f>IF(COUNT(Q4601:Z4601)=0,"",SUM(Z4601:Z4601))</f>
        <v/>
      </c>
      <c r="AF4601" s="16" t="str">
        <f>IF(COUNT(Q4601:Z4601)=0,"",SUM(Q4601:Z4601))</f>
        <v/>
      </c>
      <c r="AG4601" s="17" t="str">
        <f>IFERROR((AA4601+AB4601)/AF4601,"")</f>
        <v/>
      </c>
      <c r="AH4601" s="16"/>
    </row>
    <row r="4602" spans="1:34" x14ac:dyDescent="0.2">
      <c r="A4602" s="4" t="s">
        <v>21</v>
      </c>
      <c r="B4602" s="4" t="s">
        <v>123</v>
      </c>
      <c r="C4602" s="4" t="s">
        <v>955</v>
      </c>
      <c r="D4602" s="4" t="s">
        <v>864</v>
      </c>
      <c r="E4602" s="4" t="s">
        <v>537</v>
      </c>
      <c r="F4602" s="4" t="s">
        <v>5162</v>
      </c>
      <c r="G4602" s="4" t="s">
        <v>158</v>
      </c>
      <c r="H4602" s="4" t="s">
        <v>164</v>
      </c>
      <c r="I4602" s="16"/>
      <c r="J4602" s="16"/>
      <c r="K4602" s="16"/>
      <c r="L4602" s="16"/>
      <c r="M4602" s="16"/>
      <c r="N4602" s="16"/>
      <c r="O4602" s="17" t="str">
        <f>IFERROR(K4602/I4602,"")</f>
        <v/>
      </c>
      <c r="P4602" s="17" t="str">
        <f>IFERROR(L4602/J4602,"")</f>
        <v/>
      </c>
      <c r="Q4602" s="16"/>
      <c r="R4602" s="16"/>
      <c r="S4602" s="16"/>
      <c r="T4602" s="16"/>
      <c r="U4602" s="16"/>
      <c r="V4602" s="16"/>
      <c r="W4602" s="16"/>
      <c r="X4602" s="16"/>
      <c r="Y4602" s="16"/>
      <c r="Z4602" s="16"/>
      <c r="AA4602" s="16" t="str">
        <f>IF(COUNT(Q4602:Z4602)=0,"",SUM(Q4602:Q4602))</f>
        <v/>
      </c>
      <c r="AB4602" s="16" t="str">
        <f>IF(COUNT(Q4602:Z4602)=0,"",SUM(R4602:S4602))</f>
        <v/>
      </c>
      <c r="AC4602" s="16" t="str">
        <f>IF(COUNT(Q4602:Z4602)=0,"",SUM(T4602:V4602))</f>
        <v/>
      </c>
      <c r="AD4602" s="16" t="str">
        <f>IF(COUNT(Q4602:Z4602)=0,"",SUM(W4602:Y4602))</f>
        <v/>
      </c>
      <c r="AE4602" s="16" t="str">
        <f>IF(COUNT(Q4602:Z4602)=0,"",SUM(Z4602:Z4602))</f>
        <v/>
      </c>
      <c r="AF4602" s="16" t="str">
        <f>IF(COUNT(Q4602:Z4602)=0,"",SUM(Q4602:Z4602))</f>
        <v/>
      </c>
      <c r="AG4602" s="17" t="str">
        <f>IFERROR((AA4602+AB4602)/AF4602,"")</f>
        <v/>
      </c>
      <c r="AH4602" s="16"/>
    </row>
    <row r="4603" spans="1:34" x14ac:dyDescent="0.2">
      <c r="A4603" s="4" t="s">
        <v>21</v>
      </c>
      <c r="B4603" s="4" t="s">
        <v>123</v>
      </c>
      <c r="C4603" s="4" t="s">
        <v>955</v>
      </c>
      <c r="D4603" s="4" t="s">
        <v>864</v>
      </c>
      <c r="E4603" s="4" t="s">
        <v>537</v>
      </c>
      <c r="F4603" s="4" t="s">
        <v>5163</v>
      </c>
      <c r="G4603" s="4" t="s">
        <v>158</v>
      </c>
      <c r="H4603" s="4" t="s">
        <v>164</v>
      </c>
      <c r="I4603" s="16"/>
      <c r="J4603" s="16"/>
      <c r="K4603" s="16"/>
      <c r="L4603" s="16"/>
      <c r="M4603" s="16"/>
      <c r="N4603" s="16"/>
      <c r="O4603" s="17" t="str">
        <f>IFERROR(K4603/I4603,"")</f>
        <v/>
      </c>
      <c r="P4603" s="17" t="str">
        <f>IFERROR(L4603/J4603,"")</f>
        <v/>
      </c>
      <c r="Q4603" s="16"/>
      <c r="R4603" s="16"/>
      <c r="S4603" s="16"/>
      <c r="T4603" s="16"/>
      <c r="U4603" s="16"/>
      <c r="V4603" s="16"/>
      <c r="W4603" s="16"/>
      <c r="X4603" s="16"/>
      <c r="Y4603" s="16"/>
      <c r="Z4603" s="16"/>
      <c r="AA4603" s="16" t="str">
        <f>IF(COUNT(Q4603:Z4603)=0,"",SUM(Q4603:Q4603))</f>
        <v/>
      </c>
      <c r="AB4603" s="16" t="str">
        <f>IF(COUNT(Q4603:Z4603)=0,"",SUM(R4603:S4603))</f>
        <v/>
      </c>
      <c r="AC4603" s="16" t="str">
        <f>IF(COUNT(Q4603:Z4603)=0,"",SUM(T4603:V4603))</f>
        <v/>
      </c>
      <c r="AD4603" s="16" t="str">
        <f>IF(COUNT(Q4603:Z4603)=0,"",SUM(W4603:Y4603))</f>
        <v/>
      </c>
      <c r="AE4603" s="16" t="str">
        <f>IF(COUNT(Q4603:Z4603)=0,"",SUM(Z4603:Z4603))</f>
        <v/>
      </c>
      <c r="AF4603" s="16" t="str">
        <f>IF(COUNT(Q4603:Z4603)=0,"",SUM(Q4603:Z4603))</f>
        <v/>
      </c>
      <c r="AG4603" s="17" t="str">
        <f>IFERROR((AA4603+AB4603)/AF4603,"")</f>
        <v/>
      </c>
      <c r="AH4603" s="16"/>
    </row>
    <row r="4604" spans="1:34" x14ac:dyDescent="0.2">
      <c r="A4604" s="4" t="s">
        <v>21</v>
      </c>
      <c r="B4604" s="4" t="s">
        <v>123</v>
      </c>
      <c r="C4604" s="4" t="s">
        <v>955</v>
      </c>
      <c r="D4604" s="4" t="s">
        <v>864</v>
      </c>
      <c r="E4604" s="4" t="s">
        <v>537</v>
      </c>
      <c r="F4604" s="4" t="s">
        <v>5164</v>
      </c>
      <c r="G4604" s="4" t="s">
        <v>158</v>
      </c>
      <c r="H4604" s="4" t="s">
        <v>164</v>
      </c>
      <c r="I4604" s="16"/>
      <c r="J4604" s="16"/>
      <c r="K4604" s="16"/>
      <c r="L4604" s="16"/>
      <c r="M4604" s="16"/>
      <c r="N4604" s="16"/>
      <c r="O4604" s="17" t="str">
        <f>IFERROR(K4604/I4604,"")</f>
        <v/>
      </c>
      <c r="P4604" s="17" t="str">
        <f>IFERROR(L4604/J4604,"")</f>
        <v/>
      </c>
      <c r="Q4604" s="16"/>
      <c r="R4604" s="16"/>
      <c r="S4604" s="16"/>
      <c r="T4604" s="16"/>
      <c r="U4604" s="16"/>
      <c r="V4604" s="16"/>
      <c r="W4604" s="16"/>
      <c r="X4604" s="16"/>
      <c r="Y4604" s="16"/>
      <c r="Z4604" s="16"/>
      <c r="AA4604" s="16" t="str">
        <f>IF(COUNT(Q4604:Z4604)=0,"",SUM(Q4604:Q4604))</f>
        <v/>
      </c>
      <c r="AB4604" s="16" t="str">
        <f>IF(COUNT(Q4604:Z4604)=0,"",SUM(R4604:S4604))</f>
        <v/>
      </c>
      <c r="AC4604" s="16" t="str">
        <f>IF(COUNT(Q4604:Z4604)=0,"",SUM(T4604:V4604))</f>
        <v/>
      </c>
      <c r="AD4604" s="16" t="str">
        <f>IF(COUNT(Q4604:Z4604)=0,"",SUM(W4604:Y4604))</f>
        <v/>
      </c>
      <c r="AE4604" s="16" t="str">
        <f>IF(COUNT(Q4604:Z4604)=0,"",SUM(Z4604:Z4604))</f>
        <v/>
      </c>
      <c r="AF4604" s="16" t="str">
        <f>IF(COUNT(Q4604:Z4604)=0,"",SUM(Q4604:Z4604))</f>
        <v/>
      </c>
      <c r="AG4604" s="17" t="str">
        <f>IFERROR((AA4604+AB4604)/AF4604,"")</f>
        <v/>
      </c>
      <c r="AH4604" s="16"/>
    </row>
    <row r="4605" spans="1:34" x14ac:dyDescent="0.2">
      <c r="A4605" s="4" t="s">
        <v>21</v>
      </c>
      <c r="B4605" s="4" t="s">
        <v>123</v>
      </c>
      <c r="C4605" s="4" t="s">
        <v>955</v>
      </c>
      <c r="D4605" s="4" t="s">
        <v>864</v>
      </c>
      <c r="E4605" s="4" t="s">
        <v>537</v>
      </c>
      <c r="F4605" s="4" t="s">
        <v>5165</v>
      </c>
      <c r="G4605" s="4" t="s">
        <v>158</v>
      </c>
      <c r="H4605" s="4" t="s">
        <v>164</v>
      </c>
      <c r="I4605" s="16"/>
      <c r="J4605" s="16"/>
      <c r="K4605" s="16"/>
      <c r="L4605" s="16"/>
      <c r="M4605" s="16"/>
      <c r="N4605" s="16"/>
      <c r="O4605" s="17" t="str">
        <f>IFERROR(K4605/I4605,"")</f>
        <v/>
      </c>
      <c r="P4605" s="17" t="str">
        <f>IFERROR(L4605/J4605,"")</f>
        <v/>
      </c>
      <c r="Q4605" s="16"/>
      <c r="R4605" s="16"/>
      <c r="S4605" s="16"/>
      <c r="T4605" s="16"/>
      <c r="U4605" s="16"/>
      <c r="V4605" s="16"/>
      <c r="W4605" s="16"/>
      <c r="X4605" s="16"/>
      <c r="Y4605" s="16"/>
      <c r="Z4605" s="16"/>
      <c r="AA4605" s="16" t="str">
        <f>IF(COUNT(Q4605:Z4605)=0,"",SUM(Q4605:Q4605))</f>
        <v/>
      </c>
      <c r="AB4605" s="16" t="str">
        <f>IF(COUNT(Q4605:Z4605)=0,"",SUM(R4605:S4605))</f>
        <v/>
      </c>
      <c r="AC4605" s="16" t="str">
        <f>IF(COUNT(Q4605:Z4605)=0,"",SUM(T4605:V4605))</f>
        <v/>
      </c>
      <c r="AD4605" s="16" t="str">
        <f>IF(COUNT(Q4605:Z4605)=0,"",SUM(W4605:Y4605))</f>
        <v/>
      </c>
      <c r="AE4605" s="16" t="str">
        <f>IF(COUNT(Q4605:Z4605)=0,"",SUM(Z4605:Z4605))</f>
        <v/>
      </c>
      <c r="AF4605" s="16" t="str">
        <f>IF(COUNT(Q4605:Z4605)=0,"",SUM(Q4605:Z4605))</f>
        <v/>
      </c>
      <c r="AG4605" s="17" t="str">
        <f>IFERROR((AA4605+AB4605)/AF4605,"")</f>
        <v/>
      </c>
      <c r="AH4605" s="16"/>
    </row>
    <row r="4606" spans="1:34" x14ac:dyDescent="0.2">
      <c r="A4606" s="4" t="s">
        <v>21</v>
      </c>
      <c r="B4606" s="4" t="s">
        <v>123</v>
      </c>
      <c r="C4606" s="4" t="s">
        <v>955</v>
      </c>
      <c r="D4606" s="4" t="s">
        <v>864</v>
      </c>
      <c r="E4606" s="4" t="s">
        <v>537</v>
      </c>
      <c r="F4606" s="4" t="s">
        <v>5166</v>
      </c>
      <c r="G4606" s="4" t="s">
        <v>158</v>
      </c>
      <c r="H4606" s="4" t="s">
        <v>164</v>
      </c>
      <c r="I4606" s="16"/>
      <c r="J4606" s="16"/>
      <c r="K4606" s="16"/>
      <c r="L4606" s="16"/>
      <c r="M4606" s="16"/>
      <c r="N4606" s="16"/>
      <c r="O4606" s="17" t="str">
        <f>IFERROR(K4606/I4606,"")</f>
        <v/>
      </c>
      <c r="P4606" s="17" t="str">
        <f>IFERROR(L4606/J4606,"")</f>
        <v/>
      </c>
      <c r="Q4606" s="16"/>
      <c r="R4606" s="16"/>
      <c r="S4606" s="16"/>
      <c r="T4606" s="16"/>
      <c r="U4606" s="16"/>
      <c r="V4606" s="16"/>
      <c r="W4606" s="16"/>
      <c r="X4606" s="16"/>
      <c r="Y4606" s="16"/>
      <c r="Z4606" s="16"/>
      <c r="AA4606" s="16" t="str">
        <f>IF(COUNT(Q4606:Z4606)=0,"",SUM(Q4606:Q4606))</f>
        <v/>
      </c>
      <c r="AB4606" s="16" t="str">
        <f>IF(COUNT(Q4606:Z4606)=0,"",SUM(R4606:S4606))</f>
        <v/>
      </c>
      <c r="AC4606" s="16" t="str">
        <f>IF(COUNT(Q4606:Z4606)=0,"",SUM(T4606:V4606))</f>
        <v/>
      </c>
      <c r="AD4606" s="16" t="str">
        <f>IF(COUNT(Q4606:Z4606)=0,"",SUM(W4606:Y4606))</f>
        <v/>
      </c>
      <c r="AE4606" s="16" t="str">
        <f>IF(COUNT(Q4606:Z4606)=0,"",SUM(Z4606:Z4606))</f>
        <v/>
      </c>
      <c r="AF4606" s="16" t="str">
        <f>IF(COUNT(Q4606:Z4606)=0,"",SUM(Q4606:Z4606))</f>
        <v/>
      </c>
      <c r="AG4606" s="17" t="str">
        <f>IFERROR((AA4606+AB4606)/AF4606,"")</f>
        <v/>
      </c>
      <c r="AH4606" s="16"/>
    </row>
    <row r="4607" spans="1:34" x14ac:dyDescent="0.2">
      <c r="A4607" s="4" t="s">
        <v>21</v>
      </c>
      <c r="B4607" s="4" t="s">
        <v>123</v>
      </c>
      <c r="C4607" s="4" t="s">
        <v>955</v>
      </c>
      <c r="D4607" s="4" t="s">
        <v>864</v>
      </c>
      <c r="E4607" s="4" t="s">
        <v>537</v>
      </c>
      <c r="F4607" s="4" t="s">
        <v>5167</v>
      </c>
      <c r="G4607" s="4" t="s">
        <v>158</v>
      </c>
      <c r="H4607" s="4" t="s">
        <v>164</v>
      </c>
      <c r="I4607" s="16"/>
      <c r="J4607" s="16"/>
      <c r="K4607" s="16"/>
      <c r="L4607" s="16"/>
      <c r="M4607" s="16"/>
      <c r="N4607" s="16"/>
      <c r="O4607" s="17" t="str">
        <f>IFERROR(K4607/I4607,"")</f>
        <v/>
      </c>
      <c r="P4607" s="17" t="str">
        <f>IFERROR(L4607/J4607,"")</f>
        <v/>
      </c>
      <c r="Q4607" s="16"/>
      <c r="R4607" s="16"/>
      <c r="S4607" s="16"/>
      <c r="T4607" s="16"/>
      <c r="U4607" s="16"/>
      <c r="V4607" s="16"/>
      <c r="W4607" s="16"/>
      <c r="X4607" s="16"/>
      <c r="Y4607" s="16"/>
      <c r="Z4607" s="16"/>
      <c r="AA4607" s="16" t="str">
        <f>IF(COUNT(Q4607:Z4607)=0,"",SUM(Q4607:Q4607))</f>
        <v/>
      </c>
      <c r="AB4607" s="16" t="str">
        <f>IF(COUNT(Q4607:Z4607)=0,"",SUM(R4607:S4607))</f>
        <v/>
      </c>
      <c r="AC4607" s="16" t="str">
        <f>IF(COUNT(Q4607:Z4607)=0,"",SUM(T4607:V4607))</f>
        <v/>
      </c>
      <c r="AD4607" s="16" t="str">
        <f>IF(COUNT(Q4607:Z4607)=0,"",SUM(W4607:Y4607))</f>
        <v/>
      </c>
      <c r="AE4607" s="16" t="str">
        <f>IF(COUNT(Q4607:Z4607)=0,"",SUM(Z4607:Z4607))</f>
        <v/>
      </c>
      <c r="AF4607" s="16" t="str">
        <f>IF(COUNT(Q4607:Z4607)=0,"",SUM(Q4607:Z4607))</f>
        <v/>
      </c>
      <c r="AG4607" s="17" t="str">
        <f>IFERROR((AA4607+AB4607)/AF4607,"")</f>
        <v/>
      </c>
      <c r="AH4607" s="16"/>
    </row>
    <row r="4608" spans="1:34" x14ac:dyDescent="0.2">
      <c r="A4608" s="4" t="s">
        <v>21</v>
      </c>
      <c r="B4608" s="4" t="s">
        <v>123</v>
      </c>
      <c r="C4608" s="4" t="s">
        <v>955</v>
      </c>
      <c r="D4608" s="4" t="s">
        <v>864</v>
      </c>
      <c r="E4608" s="4" t="s">
        <v>537</v>
      </c>
      <c r="F4608" s="4" t="s">
        <v>5168</v>
      </c>
      <c r="G4608" s="4" t="s">
        <v>158</v>
      </c>
      <c r="H4608" s="4" t="s">
        <v>164</v>
      </c>
      <c r="I4608" s="16"/>
      <c r="J4608" s="16"/>
      <c r="K4608" s="16"/>
      <c r="L4608" s="16"/>
      <c r="M4608" s="16"/>
      <c r="N4608" s="16"/>
      <c r="O4608" s="17" t="str">
        <f>IFERROR(K4608/I4608,"")</f>
        <v/>
      </c>
      <c r="P4608" s="17" t="str">
        <f>IFERROR(L4608/J4608,"")</f>
        <v/>
      </c>
      <c r="Q4608" s="16"/>
      <c r="R4608" s="16"/>
      <c r="S4608" s="16"/>
      <c r="T4608" s="16"/>
      <c r="U4608" s="16"/>
      <c r="V4608" s="16"/>
      <c r="W4608" s="16"/>
      <c r="X4608" s="16"/>
      <c r="Y4608" s="16"/>
      <c r="Z4608" s="16"/>
      <c r="AA4608" s="16" t="str">
        <f>IF(COUNT(Q4608:Z4608)=0,"",SUM(Q4608:Q4608))</f>
        <v/>
      </c>
      <c r="AB4608" s="16" t="str">
        <f>IF(COUNT(Q4608:Z4608)=0,"",SUM(R4608:S4608))</f>
        <v/>
      </c>
      <c r="AC4608" s="16" t="str">
        <f>IF(COUNT(Q4608:Z4608)=0,"",SUM(T4608:V4608))</f>
        <v/>
      </c>
      <c r="AD4608" s="16" t="str">
        <f>IF(COUNT(Q4608:Z4608)=0,"",SUM(W4608:Y4608))</f>
        <v/>
      </c>
      <c r="AE4608" s="16" t="str">
        <f>IF(COUNT(Q4608:Z4608)=0,"",SUM(Z4608:Z4608))</f>
        <v/>
      </c>
      <c r="AF4608" s="16" t="str">
        <f>IF(COUNT(Q4608:Z4608)=0,"",SUM(Q4608:Z4608))</f>
        <v/>
      </c>
      <c r="AG4608" s="17" t="str">
        <f>IFERROR((AA4608+AB4608)/AF4608,"")</f>
        <v/>
      </c>
      <c r="AH4608" s="16"/>
    </row>
    <row r="4609" spans="1:34" x14ac:dyDescent="0.2">
      <c r="A4609" s="4" t="s">
        <v>21</v>
      </c>
      <c r="B4609" s="4" t="s">
        <v>123</v>
      </c>
      <c r="C4609" s="4" t="s">
        <v>955</v>
      </c>
      <c r="D4609" s="4" t="s">
        <v>864</v>
      </c>
      <c r="E4609" s="4" t="s">
        <v>537</v>
      </c>
      <c r="F4609" s="4" t="s">
        <v>5169</v>
      </c>
      <c r="G4609" s="4" t="s">
        <v>158</v>
      </c>
      <c r="H4609" s="4" t="s">
        <v>164</v>
      </c>
      <c r="I4609" s="16"/>
      <c r="J4609" s="16"/>
      <c r="K4609" s="16"/>
      <c r="L4609" s="16"/>
      <c r="M4609" s="16"/>
      <c r="N4609" s="16"/>
      <c r="O4609" s="17" t="str">
        <f>IFERROR(K4609/I4609,"")</f>
        <v/>
      </c>
      <c r="P4609" s="17" t="str">
        <f>IFERROR(L4609/J4609,"")</f>
        <v/>
      </c>
      <c r="Q4609" s="16"/>
      <c r="R4609" s="16"/>
      <c r="S4609" s="16"/>
      <c r="T4609" s="16"/>
      <c r="U4609" s="16"/>
      <c r="V4609" s="16"/>
      <c r="W4609" s="16"/>
      <c r="X4609" s="16"/>
      <c r="Y4609" s="16"/>
      <c r="Z4609" s="16"/>
      <c r="AA4609" s="16" t="str">
        <f>IF(COUNT(Q4609:Z4609)=0,"",SUM(Q4609:Q4609))</f>
        <v/>
      </c>
      <c r="AB4609" s="16" t="str">
        <f>IF(COUNT(Q4609:Z4609)=0,"",SUM(R4609:S4609))</f>
        <v/>
      </c>
      <c r="AC4609" s="16" t="str">
        <f>IF(COUNT(Q4609:Z4609)=0,"",SUM(T4609:V4609))</f>
        <v/>
      </c>
      <c r="AD4609" s="16" t="str">
        <f>IF(COUNT(Q4609:Z4609)=0,"",SUM(W4609:Y4609))</f>
        <v/>
      </c>
      <c r="AE4609" s="16" t="str">
        <f>IF(COUNT(Q4609:Z4609)=0,"",SUM(Z4609:Z4609))</f>
        <v/>
      </c>
      <c r="AF4609" s="16" t="str">
        <f>IF(COUNT(Q4609:Z4609)=0,"",SUM(Q4609:Z4609))</f>
        <v/>
      </c>
      <c r="AG4609" s="17" t="str">
        <f>IFERROR((AA4609+AB4609)/AF4609,"")</f>
        <v/>
      </c>
      <c r="AH4609" s="16"/>
    </row>
    <row r="4610" spans="1:34" x14ac:dyDescent="0.2">
      <c r="A4610" s="4" t="s">
        <v>21</v>
      </c>
      <c r="B4610" s="4" t="s">
        <v>123</v>
      </c>
      <c r="C4610" s="4" t="s">
        <v>955</v>
      </c>
      <c r="D4610" s="4" t="s">
        <v>864</v>
      </c>
      <c r="E4610" s="4" t="s">
        <v>537</v>
      </c>
      <c r="F4610" s="4" t="s">
        <v>5170</v>
      </c>
      <c r="G4610" s="4" t="s">
        <v>158</v>
      </c>
      <c r="H4610" s="4" t="s">
        <v>164</v>
      </c>
      <c r="I4610" s="16"/>
      <c r="J4610" s="16"/>
      <c r="K4610" s="16"/>
      <c r="L4610" s="16"/>
      <c r="M4610" s="16"/>
      <c r="N4610" s="16"/>
      <c r="O4610" s="17" t="str">
        <f>IFERROR(K4610/I4610,"")</f>
        <v/>
      </c>
      <c r="P4610" s="17" t="str">
        <f>IFERROR(L4610/J4610,"")</f>
        <v/>
      </c>
      <c r="Q4610" s="16"/>
      <c r="R4610" s="16"/>
      <c r="S4610" s="16"/>
      <c r="T4610" s="16"/>
      <c r="U4610" s="16"/>
      <c r="V4610" s="16"/>
      <c r="W4610" s="16"/>
      <c r="X4610" s="16"/>
      <c r="Y4610" s="16"/>
      <c r="Z4610" s="16"/>
      <c r="AA4610" s="16" t="str">
        <f>IF(COUNT(Q4610:Z4610)=0,"",SUM(Q4610:Q4610))</f>
        <v/>
      </c>
      <c r="AB4610" s="16" t="str">
        <f>IF(COUNT(Q4610:Z4610)=0,"",SUM(R4610:S4610))</f>
        <v/>
      </c>
      <c r="AC4610" s="16" t="str">
        <f>IF(COUNT(Q4610:Z4610)=0,"",SUM(T4610:V4610))</f>
        <v/>
      </c>
      <c r="AD4610" s="16" t="str">
        <f>IF(COUNT(Q4610:Z4610)=0,"",SUM(W4610:Y4610))</f>
        <v/>
      </c>
      <c r="AE4610" s="16" t="str">
        <f>IF(COUNT(Q4610:Z4610)=0,"",SUM(Z4610:Z4610))</f>
        <v/>
      </c>
      <c r="AF4610" s="16" t="str">
        <f>IF(COUNT(Q4610:Z4610)=0,"",SUM(Q4610:Z4610))</f>
        <v/>
      </c>
      <c r="AG4610" s="17" t="str">
        <f>IFERROR((AA4610+AB4610)/AF4610,"")</f>
        <v/>
      </c>
      <c r="AH4610" s="16"/>
    </row>
    <row r="4611" spans="1:34" x14ac:dyDescent="0.2">
      <c r="A4611" s="4" t="s">
        <v>21</v>
      </c>
      <c r="B4611" s="4" t="s">
        <v>123</v>
      </c>
      <c r="C4611" s="4" t="s">
        <v>955</v>
      </c>
      <c r="D4611" s="4" t="s">
        <v>864</v>
      </c>
      <c r="E4611" s="4" t="s">
        <v>537</v>
      </c>
      <c r="F4611" s="4" t="s">
        <v>5171</v>
      </c>
      <c r="G4611" s="4" t="s">
        <v>158</v>
      </c>
      <c r="H4611" s="4" t="s">
        <v>164</v>
      </c>
      <c r="I4611" s="16"/>
      <c r="J4611" s="16"/>
      <c r="K4611" s="16"/>
      <c r="L4611" s="16"/>
      <c r="M4611" s="16"/>
      <c r="N4611" s="16"/>
      <c r="O4611" s="17" t="str">
        <f>IFERROR(K4611/I4611,"")</f>
        <v/>
      </c>
      <c r="P4611" s="17" t="str">
        <f>IFERROR(L4611/J4611,"")</f>
        <v/>
      </c>
      <c r="Q4611" s="16"/>
      <c r="R4611" s="16"/>
      <c r="S4611" s="16"/>
      <c r="T4611" s="16"/>
      <c r="U4611" s="16"/>
      <c r="V4611" s="16"/>
      <c r="W4611" s="16"/>
      <c r="X4611" s="16"/>
      <c r="Y4611" s="16"/>
      <c r="Z4611" s="16"/>
      <c r="AA4611" s="16" t="str">
        <f>IF(COUNT(Q4611:Z4611)=0,"",SUM(Q4611:Q4611))</f>
        <v/>
      </c>
      <c r="AB4611" s="16" t="str">
        <f>IF(COUNT(Q4611:Z4611)=0,"",SUM(R4611:S4611))</f>
        <v/>
      </c>
      <c r="AC4611" s="16" t="str">
        <f>IF(COUNT(Q4611:Z4611)=0,"",SUM(T4611:V4611))</f>
        <v/>
      </c>
      <c r="AD4611" s="16" t="str">
        <f>IF(COUNT(Q4611:Z4611)=0,"",SUM(W4611:Y4611))</f>
        <v/>
      </c>
      <c r="AE4611" s="16" t="str">
        <f>IF(COUNT(Q4611:Z4611)=0,"",SUM(Z4611:Z4611))</f>
        <v/>
      </c>
      <c r="AF4611" s="16" t="str">
        <f>IF(COUNT(Q4611:Z4611)=0,"",SUM(Q4611:Z4611))</f>
        <v/>
      </c>
      <c r="AG4611" s="17" t="str">
        <f>IFERROR((AA4611+AB4611)/AF4611,"")</f>
        <v/>
      </c>
      <c r="AH4611" s="16"/>
    </row>
    <row r="4612" spans="1:34" x14ac:dyDescent="0.2">
      <c r="A4612" s="4" t="s">
        <v>21</v>
      </c>
      <c r="B4612" s="4" t="s">
        <v>123</v>
      </c>
      <c r="C4612" s="4" t="s">
        <v>955</v>
      </c>
      <c r="D4612" s="4" t="s">
        <v>864</v>
      </c>
      <c r="E4612" s="4" t="s">
        <v>537</v>
      </c>
      <c r="F4612" s="4" t="s">
        <v>5172</v>
      </c>
      <c r="G4612" s="4" t="s">
        <v>158</v>
      </c>
      <c r="H4612" s="4" t="s">
        <v>164</v>
      </c>
      <c r="I4612" s="16"/>
      <c r="J4612" s="16"/>
      <c r="K4612" s="16"/>
      <c r="L4612" s="16"/>
      <c r="M4612" s="16"/>
      <c r="N4612" s="16"/>
      <c r="O4612" s="17" t="str">
        <f>IFERROR(K4612/I4612,"")</f>
        <v/>
      </c>
      <c r="P4612" s="17" t="str">
        <f>IFERROR(L4612/J4612,"")</f>
        <v/>
      </c>
      <c r="Q4612" s="16"/>
      <c r="R4612" s="16"/>
      <c r="S4612" s="16"/>
      <c r="T4612" s="16"/>
      <c r="U4612" s="16"/>
      <c r="V4612" s="16"/>
      <c r="W4612" s="16"/>
      <c r="X4612" s="16"/>
      <c r="Y4612" s="16"/>
      <c r="Z4612" s="16"/>
      <c r="AA4612" s="16" t="str">
        <f>IF(COUNT(Q4612:Z4612)=0,"",SUM(Q4612:Q4612))</f>
        <v/>
      </c>
      <c r="AB4612" s="16" t="str">
        <f>IF(COUNT(Q4612:Z4612)=0,"",SUM(R4612:S4612))</f>
        <v/>
      </c>
      <c r="AC4612" s="16" t="str">
        <f>IF(COUNT(Q4612:Z4612)=0,"",SUM(T4612:V4612))</f>
        <v/>
      </c>
      <c r="AD4612" s="16" t="str">
        <f>IF(COUNT(Q4612:Z4612)=0,"",SUM(W4612:Y4612))</f>
        <v/>
      </c>
      <c r="AE4612" s="16" t="str">
        <f>IF(COUNT(Q4612:Z4612)=0,"",SUM(Z4612:Z4612))</f>
        <v/>
      </c>
      <c r="AF4612" s="16" t="str">
        <f>IF(COUNT(Q4612:Z4612)=0,"",SUM(Q4612:Z4612))</f>
        <v/>
      </c>
      <c r="AG4612" s="17" t="str">
        <f>IFERROR((AA4612+AB4612)/AF4612,"")</f>
        <v/>
      </c>
      <c r="AH4612" s="16"/>
    </row>
    <row r="4613" spans="1:34" x14ac:dyDescent="0.2">
      <c r="A4613" s="4" t="s">
        <v>21</v>
      </c>
      <c r="B4613" s="4" t="s">
        <v>123</v>
      </c>
      <c r="C4613" s="4" t="s">
        <v>955</v>
      </c>
      <c r="D4613" s="4" t="s">
        <v>864</v>
      </c>
      <c r="E4613" s="4" t="s">
        <v>537</v>
      </c>
      <c r="F4613" s="4" t="s">
        <v>5173</v>
      </c>
      <c r="G4613" s="4" t="s">
        <v>158</v>
      </c>
      <c r="H4613" s="4" t="s">
        <v>164</v>
      </c>
      <c r="I4613" s="16"/>
      <c r="J4613" s="16"/>
      <c r="K4613" s="16"/>
      <c r="L4613" s="16"/>
      <c r="M4613" s="16"/>
      <c r="N4613" s="16"/>
      <c r="O4613" s="17" t="str">
        <f>IFERROR(K4613/I4613,"")</f>
        <v/>
      </c>
      <c r="P4613" s="17" t="str">
        <f>IFERROR(L4613/J4613,"")</f>
        <v/>
      </c>
      <c r="Q4613" s="16"/>
      <c r="R4613" s="16"/>
      <c r="S4613" s="16"/>
      <c r="T4613" s="16"/>
      <c r="U4613" s="16"/>
      <c r="V4613" s="16"/>
      <c r="W4613" s="16"/>
      <c r="X4613" s="16"/>
      <c r="Y4613" s="16"/>
      <c r="Z4613" s="16"/>
      <c r="AA4613" s="16" t="str">
        <f>IF(COUNT(Q4613:Z4613)=0,"",SUM(Q4613:Q4613))</f>
        <v/>
      </c>
      <c r="AB4613" s="16" t="str">
        <f>IF(COUNT(Q4613:Z4613)=0,"",SUM(R4613:S4613))</f>
        <v/>
      </c>
      <c r="AC4613" s="16" t="str">
        <f>IF(COUNT(Q4613:Z4613)=0,"",SUM(T4613:V4613))</f>
        <v/>
      </c>
      <c r="AD4613" s="16" t="str">
        <f>IF(COUNT(Q4613:Z4613)=0,"",SUM(W4613:Y4613))</f>
        <v/>
      </c>
      <c r="AE4613" s="16" t="str">
        <f>IF(COUNT(Q4613:Z4613)=0,"",SUM(Z4613:Z4613))</f>
        <v/>
      </c>
      <c r="AF4613" s="16" t="str">
        <f>IF(COUNT(Q4613:Z4613)=0,"",SUM(Q4613:Z4613))</f>
        <v/>
      </c>
      <c r="AG4613" s="17" t="str">
        <f>IFERROR((AA4613+AB4613)/AF4613,"")</f>
        <v/>
      </c>
      <c r="AH4613" s="16"/>
    </row>
    <row r="4614" spans="1:34" x14ac:dyDescent="0.2">
      <c r="A4614" s="4" t="s">
        <v>21</v>
      </c>
      <c r="B4614" s="4" t="s">
        <v>123</v>
      </c>
      <c r="C4614" s="4" t="s">
        <v>955</v>
      </c>
      <c r="D4614" s="4" t="s">
        <v>864</v>
      </c>
      <c r="E4614" s="4" t="s">
        <v>537</v>
      </c>
      <c r="F4614" s="4" t="s">
        <v>5174</v>
      </c>
      <c r="G4614" s="4" t="s">
        <v>158</v>
      </c>
      <c r="H4614" s="4" t="s">
        <v>164</v>
      </c>
      <c r="I4614" s="16"/>
      <c r="J4614" s="16"/>
      <c r="K4614" s="16"/>
      <c r="L4614" s="16"/>
      <c r="M4614" s="16"/>
      <c r="N4614" s="16"/>
      <c r="O4614" s="17" t="str">
        <f>IFERROR(K4614/I4614,"")</f>
        <v/>
      </c>
      <c r="P4614" s="17" t="str">
        <f>IFERROR(L4614/J4614,"")</f>
        <v/>
      </c>
      <c r="Q4614" s="16"/>
      <c r="R4614" s="16"/>
      <c r="S4614" s="16"/>
      <c r="T4614" s="16"/>
      <c r="U4614" s="16"/>
      <c r="V4614" s="16"/>
      <c r="W4614" s="16"/>
      <c r="X4614" s="16"/>
      <c r="Y4614" s="16"/>
      <c r="Z4614" s="16"/>
      <c r="AA4614" s="16" t="str">
        <f>IF(COUNT(Q4614:Z4614)=0,"",SUM(Q4614:Q4614))</f>
        <v/>
      </c>
      <c r="AB4614" s="16" t="str">
        <f>IF(COUNT(Q4614:Z4614)=0,"",SUM(R4614:S4614))</f>
        <v/>
      </c>
      <c r="AC4614" s="16" t="str">
        <f>IF(COUNT(Q4614:Z4614)=0,"",SUM(T4614:V4614))</f>
        <v/>
      </c>
      <c r="AD4614" s="16" t="str">
        <f>IF(COUNT(Q4614:Z4614)=0,"",SUM(W4614:Y4614))</f>
        <v/>
      </c>
      <c r="AE4614" s="16" t="str">
        <f>IF(COUNT(Q4614:Z4614)=0,"",SUM(Z4614:Z4614))</f>
        <v/>
      </c>
      <c r="AF4614" s="16" t="str">
        <f>IF(COUNT(Q4614:Z4614)=0,"",SUM(Q4614:Z4614))</f>
        <v/>
      </c>
      <c r="AG4614" s="17" t="str">
        <f>IFERROR((AA4614+AB4614)/AF4614,"")</f>
        <v/>
      </c>
      <c r="AH4614" s="16"/>
    </row>
    <row r="4615" spans="1:34" x14ac:dyDescent="0.2">
      <c r="A4615" s="4" t="s">
        <v>21</v>
      </c>
      <c r="B4615" s="4" t="s">
        <v>123</v>
      </c>
      <c r="C4615" s="4" t="s">
        <v>955</v>
      </c>
      <c r="D4615" s="4" t="s">
        <v>864</v>
      </c>
      <c r="E4615" s="4" t="s">
        <v>537</v>
      </c>
      <c r="F4615" s="4" t="s">
        <v>5175</v>
      </c>
      <c r="G4615" s="4" t="s">
        <v>158</v>
      </c>
      <c r="H4615" s="4" t="s">
        <v>164</v>
      </c>
      <c r="I4615" s="16"/>
      <c r="J4615" s="16"/>
      <c r="K4615" s="16"/>
      <c r="L4615" s="16"/>
      <c r="M4615" s="16"/>
      <c r="N4615" s="16"/>
      <c r="O4615" s="17" t="str">
        <f>IFERROR(K4615/I4615,"")</f>
        <v/>
      </c>
      <c r="P4615" s="17" t="str">
        <f>IFERROR(L4615/J4615,"")</f>
        <v/>
      </c>
      <c r="Q4615" s="16"/>
      <c r="R4615" s="16"/>
      <c r="S4615" s="16"/>
      <c r="T4615" s="16"/>
      <c r="U4615" s="16"/>
      <c r="V4615" s="16"/>
      <c r="W4615" s="16"/>
      <c r="X4615" s="16"/>
      <c r="Y4615" s="16"/>
      <c r="Z4615" s="16"/>
      <c r="AA4615" s="16" t="str">
        <f>IF(COUNT(Q4615:Z4615)=0,"",SUM(Q4615:Q4615))</f>
        <v/>
      </c>
      <c r="AB4615" s="16" t="str">
        <f>IF(COUNT(Q4615:Z4615)=0,"",SUM(R4615:S4615))</f>
        <v/>
      </c>
      <c r="AC4615" s="16" t="str">
        <f>IF(COUNT(Q4615:Z4615)=0,"",SUM(T4615:V4615))</f>
        <v/>
      </c>
      <c r="AD4615" s="16" t="str">
        <f>IF(COUNT(Q4615:Z4615)=0,"",SUM(W4615:Y4615))</f>
        <v/>
      </c>
      <c r="AE4615" s="16" t="str">
        <f>IF(COUNT(Q4615:Z4615)=0,"",SUM(Z4615:Z4615))</f>
        <v/>
      </c>
      <c r="AF4615" s="16" t="str">
        <f>IF(COUNT(Q4615:Z4615)=0,"",SUM(Q4615:Z4615))</f>
        <v/>
      </c>
      <c r="AG4615" s="17" t="str">
        <f>IFERROR((AA4615+AB4615)/AF4615,"")</f>
        <v/>
      </c>
      <c r="AH4615" s="16"/>
    </row>
    <row r="4616" spans="1:34" x14ac:dyDescent="0.2">
      <c r="A4616" s="4" t="s">
        <v>21</v>
      </c>
      <c r="B4616" s="4" t="s">
        <v>123</v>
      </c>
      <c r="C4616" s="4" t="s">
        <v>955</v>
      </c>
      <c r="D4616" s="4" t="s">
        <v>864</v>
      </c>
      <c r="E4616" s="4" t="s">
        <v>537</v>
      </c>
      <c r="F4616" s="4" t="s">
        <v>5176</v>
      </c>
      <c r="G4616" s="4" t="s">
        <v>158</v>
      </c>
      <c r="H4616" s="4" t="s">
        <v>165</v>
      </c>
      <c r="I4616" s="16"/>
      <c r="J4616" s="16"/>
      <c r="K4616" s="16"/>
      <c r="L4616" s="16"/>
      <c r="M4616" s="16"/>
      <c r="N4616" s="16"/>
      <c r="O4616" s="17" t="str">
        <f>IFERROR(K4616/I4616,"")</f>
        <v/>
      </c>
      <c r="P4616" s="17" t="str">
        <f>IFERROR(L4616/J4616,"")</f>
        <v/>
      </c>
      <c r="Q4616" s="16"/>
      <c r="R4616" s="16"/>
      <c r="S4616" s="16"/>
      <c r="T4616" s="16"/>
      <c r="U4616" s="16"/>
      <c r="V4616" s="16"/>
      <c r="W4616" s="16"/>
      <c r="X4616" s="16"/>
      <c r="Y4616" s="16"/>
      <c r="Z4616" s="16"/>
      <c r="AA4616" s="16" t="str">
        <f>IF(COUNT(Q4616:Z4616)=0,"",SUM(Q4616:Q4616))</f>
        <v/>
      </c>
      <c r="AB4616" s="16" t="str">
        <f>IF(COUNT(Q4616:Z4616)=0,"",SUM(R4616:S4616))</f>
        <v/>
      </c>
      <c r="AC4616" s="16" t="str">
        <f>IF(COUNT(Q4616:Z4616)=0,"",SUM(T4616:V4616))</f>
        <v/>
      </c>
      <c r="AD4616" s="16" t="str">
        <f>IF(COUNT(Q4616:Z4616)=0,"",SUM(W4616:Y4616))</f>
        <v/>
      </c>
      <c r="AE4616" s="16" t="str">
        <f>IF(COUNT(Q4616:Z4616)=0,"",SUM(Z4616:Z4616))</f>
        <v/>
      </c>
      <c r="AF4616" s="16" t="str">
        <f>IF(COUNT(Q4616:Z4616)=0,"",SUM(Q4616:Z4616))</f>
        <v/>
      </c>
      <c r="AG4616" s="17" t="str">
        <f>IFERROR((AA4616+AB4616)/AF4616,"")</f>
        <v/>
      </c>
      <c r="AH4616" s="16"/>
    </row>
    <row r="4617" spans="1:34" x14ac:dyDescent="0.2">
      <c r="A4617" s="4" t="s">
        <v>21</v>
      </c>
      <c r="B4617" s="4" t="s">
        <v>123</v>
      </c>
      <c r="C4617" s="4" t="s">
        <v>955</v>
      </c>
      <c r="D4617" s="4" t="s">
        <v>864</v>
      </c>
      <c r="E4617" s="4" t="s">
        <v>537</v>
      </c>
      <c r="F4617" s="4" t="s">
        <v>5177</v>
      </c>
      <c r="G4617" s="4" t="s">
        <v>158</v>
      </c>
      <c r="H4617" s="4" t="s">
        <v>165</v>
      </c>
      <c r="I4617" s="16"/>
      <c r="J4617" s="16"/>
      <c r="K4617" s="16"/>
      <c r="L4617" s="16"/>
      <c r="M4617" s="16"/>
      <c r="N4617" s="16"/>
      <c r="O4617" s="17" t="str">
        <f>IFERROR(K4617/I4617,"")</f>
        <v/>
      </c>
      <c r="P4617" s="17" t="str">
        <f>IFERROR(L4617/J4617,"")</f>
        <v/>
      </c>
      <c r="Q4617" s="16"/>
      <c r="R4617" s="16"/>
      <c r="S4617" s="16"/>
      <c r="T4617" s="16"/>
      <c r="U4617" s="16"/>
      <c r="V4617" s="16"/>
      <c r="W4617" s="16"/>
      <c r="X4617" s="16"/>
      <c r="Y4617" s="16"/>
      <c r="Z4617" s="16"/>
      <c r="AA4617" s="16" t="str">
        <f>IF(COUNT(Q4617:Z4617)=0,"",SUM(Q4617:Q4617))</f>
        <v/>
      </c>
      <c r="AB4617" s="16" t="str">
        <f>IF(COUNT(Q4617:Z4617)=0,"",SUM(R4617:S4617))</f>
        <v/>
      </c>
      <c r="AC4617" s="16" t="str">
        <f>IF(COUNT(Q4617:Z4617)=0,"",SUM(T4617:V4617))</f>
        <v/>
      </c>
      <c r="AD4617" s="16" t="str">
        <f>IF(COUNT(Q4617:Z4617)=0,"",SUM(W4617:Y4617))</f>
        <v/>
      </c>
      <c r="AE4617" s="16" t="str">
        <f>IF(COUNT(Q4617:Z4617)=0,"",SUM(Z4617:Z4617))</f>
        <v/>
      </c>
      <c r="AF4617" s="16" t="str">
        <f>IF(COUNT(Q4617:Z4617)=0,"",SUM(Q4617:Z4617))</f>
        <v/>
      </c>
      <c r="AG4617" s="17" t="str">
        <f>IFERROR((AA4617+AB4617)/AF4617,"")</f>
        <v/>
      </c>
      <c r="AH4617" s="16"/>
    </row>
    <row r="4618" spans="1:34" x14ac:dyDescent="0.2">
      <c r="A4618" s="4" t="s">
        <v>21</v>
      </c>
      <c r="B4618" s="4" t="s">
        <v>123</v>
      </c>
      <c r="C4618" s="4" t="s">
        <v>955</v>
      </c>
      <c r="D4618" s="4" t="s">
        <v>864</v>
      </c>
      <c r="E4618" s="4" t="s">
        <v>537</v>
      </c>
      <c r="F4618" s="4" t="s">
        <v>5178</v>
      </c>
      <c r="G4618" s="4" t="s">
        <v>158</v>
      </c>
      <c r="H4618" s="4" t="s">
        <v>165</v>
      </c>
      <c r="I4618" s="16"/>
      <c r="J4618" s="16"/>
      <c r="K4618" s="16"/>
      <c r="L4618" s="16"/>
      <c r="M4618" s="16"/>
      <c r="N4618" s="16"/>
      <c r="O4618" s="17" t="str">
        <f>IFERROR(K4618/I4618,"")</f>
        <v/>
      </c>
      <c r="P4618" s="17" t="str">
        <f>IFERROR(L4618/J4618,"")</f>
        <v/>
      </c>
      <c r="Q4618" s="16"/>
      <c r="R4618" s="16"/>
      <c r="S4618" s="16"/>
      <c r="T4618" s="16"/>
      <c r="U4618" s="16"/>
      <c r="V4618" s="16"/>
      <c r="W4618" s="16"/>
      <c r="X4618" s="16"/>
      <c r="Y4618" s="16"/>
      <c r="Z4618" s="16"/>
      <c r="AA4618" s="16" t="str">
        <f>IF(COUNT(Q4618:Z4618)=0,"",SUM(Q4618:Q4618))</f>
        <v/>
      </c>
      <c r="AB4618" s="16" t="str">
        <f>IF(COUNT(Q4618:Z4618)=0,"",SUM(R4618:S4618))</f>
        <v/>
      </c>
      <c r="AC4618" s="16" t="str">
        <f>IF(COUNT(Q4618:Z4618)=0,"",SUM(T4618:V4618))</f>
        <v/>
      </c>
      <c r="AD4618" s="16" t="str">
        <f>IF(COUNT(Q4618:Z4618)=0,"",SUM(W4618:Y4618))</f>
        <v/>
      </c>
      <c r="AE4618" s="16" t="str">
        <f>IF(COUNT(Q4618:Z4618)=0,"",SUM(Z4618:Z4618))</f>
        <v/>
      </c>
      <c r="AF4618" s="16" t="str">
        <f>IF(COUNT(Q4618:Z4618)=0,"",SUM(Q4618:Z4618))</f>
        <v/>
      </c>
      <c r="AG4618" s="17" t="str">
        <f>IFERROR((AA4618+AB4618)/AF4618,"")</f>
        <v/>
      </c>
      <c r="AH4618" s="16"/>
    </row>
    <row r="4619" spans="1:34" x14ac:dyDescent="0.2">
      <c r="A4619" s="4" t="s">
        <v>21</v>
      </c>
      <c r="B4619" s="4" t="s">
        <v>123</v>
      </c>
      <c r="C4619" s="4" t="s">
        <v>955</v>
      </c>
      <c r="D4619" s="4" t="s">
        <v>864</v>
      </c>
      <c r="E4619" s="4" t="s">
        <v>537</v>
      </c>
      <c r="F4619" s="4" t="s">
        <v>5179</v>
      </c>
      <c r="G4619" s="4" t="s">
        <v>158</v>
      </c>
      <c r="H4619" s="4" t="s">
        <v>165</v>
      </c>
      <c r="I4619" s="16"/>
      <c r="J4619" s="16"/>
      <c r="K4619" s="16"/>
      <c r="L4619" s="16"/>
      <c r="M4619" s="16"/>
      <c r="N4619" s="16"/>
      <c r="O4619" s="17" t="str">
        <f>IFERROR(K4619/I4619,"")</f>
        <v/>
      </c>
      <c r="P4619" s="17" t="str">
        <f>IFERROR(L4619/J4619,"")</f>
        <v/>
      </c>
      <c r="Q4619" s="16"/>
      <c r="R4619" s="16"/>
      <c r="S4619" s="16"/>
      <c r="T4619" s="16"/>
      <c r="U4619" s="16"/>
      <c r="V4619" s="16"/>
      <c r="W4619" s="16"/>
      <c r="X4619" s="16"/>
      <c r="Y4619" s="16"/>
      <c r="Z4619" s="16"/>
      <c r="AA4619" s="16" t="str">
        <f>IF(COUNT(Q4619:Z4619)=0,"",SUM(Q4619:Q4619))</f>
        <v/>
      </c>
      <c r="AB4619" s="16" t="str">
        <f>IF(COUNT(Q4619:Z4619)=0,"",SUM(R4619:S4619))</f>
        <v/>
      </c>
      <c r="AC4619" s="16" t="str">
        <f>IF(COUNT(Q4619:Z4619)=0,"",SUM(T4619:V4619))</f>
        <v/>
      </c>
      <c r="AD4619" s="16" t="str">
        <f>IF(COUNT(Q4619:Z4619)=0,"",SUM(W4619:Y4619))</f>
        <v/>
      </c>
      <c r="AE4619" s="16" t="str">
        <f>IF(COUNT(Q4619:Z4619)=0,"",SUM(Z4619:Z4619))</f>
        <v/>
      </c>
      <c r="AF4619" s="16" t="str">
        <f>IF(COUNT(Q4619:Z4619)=0,"",SUM(Q4619:Z4619))</f>
        <v/>
      </c>
      <c r="AG4619" s="17" t="str">
        <f>IFERROR((AA4619+AB4619)/AF4619,"")</f>
        <v/>
      </c>
      <c r="AH4619" s="16"/>
    </row>
    <row r="4620" spans="1:34" x14ac:dyDescent="0.2">
      <c r="A4620" s="4" t="s">
        <v>21</v>
      </c>
      <c r="B4620" s="4" t="s">
        <v>123</v>
      </c>
      <c r="C4620" s="4" t="s">
        <v>955</v>
      </c>
      <c r="D4620" s="4" t="s">
        <v>864</v>
      </c>
      <c r="E4620" s="4" t="s">
        <v>537</v>
      </c>
      <c r="F4620" s="4" t="s">
        <v>5180</v>
      </c>
      <c r="G4620" s="4" t="s">
        <v>158</v>
      </c>
      <c r="H4620" s="4" t="s">
        <v>165</v>
      </c>
      <c r="I4620" s="16"/>
      <c r="J4620" s="16"/>
      <c r="K4620" s="16"/>
      <c r="L4620" s="16"/>
      <c r="M4620" s="16"/>
      <c r="N4620" s="16"/>
      <c r="O4620" s="17" t="str">
        <f>IFERROR(K4620/I4620,"")</f>
        <v/>
      </c>
      <c r="P4620" s="17" t="str">
        <f>IFERROR(L4620/J4620,"")</f>
        <v/>
      </c>
      <c r="Q4620" s="16"/>
      <c r="R4620" s="16"/>
      <c r="S4620" s="16"/>
      <c r="T4620" s="16"/>
      <c r="U4620" s="16"/>
      <c r="V4620" s="16"/>
      <c r="W4620" s="16"/>
      <c r="X4620" s="16"/>
      <c r="Y4620" s="16"/>
      <c r="Z4620" s="16"/>
      <c r="AA4620" s="16" t="str">
        <f>IF(COUNT(Q4620:Z4620)=0,"",SUM(Q4620:Q4620))</f>
        <v/>
      </c>
      <c r="AB4620" s="16" t="str">
        <f>IF(COUNT(Q4620:Z4620)=0,"",SUM(R4620:S4620))</f>
        <v/>
      </c>
      <c r="AC4620" s="16" t="str">
        <f>IF(COUNT(Q4620:Z4620)=0,"",SUM(T4620:V4620))</f>
        <v/>
      </c>
      <c r="AD4620" s="16" t="str">
        <f>IF(COUNT(Q4620:Z4620)=0,"",SUM(W4620:Y4620))</f>
        <v/>
      </c>
      <c r="AE4620" s="16" t="str">
        <f>IF(COUNT(Q4620:Z4620)=0,"",SUM(Z4620:Z4620))</f>
        <v/>
      </c>
      <c r="AF4620" s="16" t="str">
        <f>IF(COUNT(Q4620:Z4620)=0,"",SUM(Q4620:Z4620))</f>
        <v/>
      </c>
      <c r="AG4620" s="17" t="str">
        <f>IFERROR((AA4620+AB4620)/AF4620,"")</f>
        <v/>
      </c>
      <c r="AH4620" s="16"/>
    </row>
    <row r="4621" spans="1:34" x14ac:dyDescent="0.2">
      <c r="A4621" s="4" t="s">
        <v>21</v>
      </c>
      <c r="B4621" s="4" t="s">
        <v>123</v>
      </c>
      <c r="C4621" s="4" t="s">
        <v>955</v>
      </c>
      <c r="D4621" s="4" t="s">
        <v>864</v>
      </c>
      <c r="E4621" s="4" t="s">
        <v>537</v>
      </c>
      <c r="F4621" s="4" t="s">
        <v>5181</v>
      </c>
      <c r="G4621" s="4" t="s">
        <v>158</v>
      </c>
      <c r="H4621" s="4" t="s">
        <v>165</v>
      </c>
      <c r="I4621" s="16"/>
      <c r="J4621" s="16"/>
      <c r="K4621" s="16"/>
      <c r="L4621" s="16"/>
      <c r="M4621" s="16"/>
      <c r="N4621" s="16"/>
      <c r="O4621" s="17" t="str">
        <f>IFERROR(K4621/I4621,"")</f>
        <v/>
      </c>
      <c r="P4621" s="17" t="str">
        <f>IFERROR(L4621/J4621,"")</f>
        <v/>
      </c>
      <c r="Q4621" s="16"/>
      <c r="R4621" s="16"/>
      <c r="S4621" s="16"/>
      <c r="T4621" s="16"/>
      <c r="U4621" s="16"/>
      <c r="V4621" s="16"/>
      <c r="W4621" s="16"/>
      <c r="X4621" s="16"/>
      <c r="Y4621" s="16"/>
      <c r="Z4621" s="16"/>
      <c r="AA4621" s="16" t="str">
        <f>IF(COUNT(Q4621:Z4621)=0,"",SUM(Q4621:Q4621))</f>
        <v/>
      </c>
      <c r="AB4621" s="16" t="str">
        <f>IF(COUNT(Q4621:Z4621)=0,"",SUM(R4621:S4621))</f>
        <v/>
      </c>
      <c r="AC4621" s="16" t="str">
        <f>IF(COUNT(Q4621:Z4621)=0,"",SUM(T4621:V4621))</f>
        <v/>
      </c>
      <c r="AD4621" s="16" t="str">
        <f>IF(COUNT(Q4621:Z4621)=0,"",SUM(W4621:Y4621))</f>
        <v/>
      </c>
      <c r="AE4621" s="16" t="str">
        <f>IF(COUNT(Q4621:Z4621)=0,"",SUM(Z4621:Z4621))</f>
        <v/>
      </c>
      <c r="AF4621" s="16" t="str">
        <f>IF(COUNT(Q4621:Z4621)=0,"",SUM(Q4621:Z4621))</f>
        <v/>
      </c>
      <c r="AG4621" s="17" t="str">
        <f>IFERROR((AA4621+AB4621)/AF4621,"")</f>
        <v/>
      </c>
      <c r="AH4621" s="16"/>
    </row>
    <row r="4622" spans="1:34" x14ac:dyDescent="0.2">
      <c r="A4622" s="4" t="s">
        <v>21</v>
      </c>
      <c r="B4622" s="4" t="s">
        <v>123</v>
      </c>
      <c r="C4622" s="4" t="s">
        <v>955</v>
      </c>
      <c r="D4622" s="4" t="s">
        <v>864</v>
      </c>
      <c r="E4622" s="4" t="s">
        <v>537</v>
      </c>
      <c r="F4622" s="4" t="s">
        <v>5182</v>
      </c>
      <c r="G4622" s="4" t="s">
        <v>158</v>
      </c>
      <c r="H4622" s="4" t="s">
        <v>164</v>
      </c>
      <c r="I4622" s="16"/>
      <c r="J4622" s="16"/>
      <c r="K4622" s="16"/>
      <c r="L4622" s="16"/>
      <c r="M4622" s="16"/>
      <c r="N4622" s="16"/>
      <c r="O4622" s="17" t="str">
        <f>IFERROR(K4622/I4622,"")</f>
        <v/>
      </c>
      <c r="P4622" s="17" t="str">
        <f>IFERROR(L4622/J4622,"")</f>
        <v/>
      </c>
      <c r="Q4622" s="16"/>
      <c r="R4622" s="16"/>
      <c r="S4622" s="16"/>
      <c r="T4622" s="16"/>
      <c r="U4622" s="16"/>
      <c r="V4622" s="16"/>
      <c r="W4622" s="16"/>
      <c r="X4622" s="16"/>
      <c r="Y4622" s="16"/>
      <c r="Z4622" s="16"/>
      <c r="AA4622" s="16" t="str">
        <f>IF(COUNT(Q4622:Z4622)=0,"",SUM(Q4622:Q4622))</f>
        <v/>
      </c>
      <c r="AB4622" s="16" t="str">
        <f>IF(COUNT(Q4622:Z4622)=0,"",SUM(R4622:S4622))</f>
        <v/>
      </c>
      <c r="AC4622" s="16" t="str">
        <f>IF(COUNT(Q4622:Z4622)=0,"",SUM(T4622:V4622))</f>
        <v/>
      </c>
      <c r="AD4622" s="16" t="str">
        <f>IF(COUNT(Q4622:Z4622)=0,"",SUM(W4622:Y4622))</f>
        <v/>
      </c>
      <c r="AE4622" s="16" t="str">
        <f>IF(COUNT(Q4622:Z4622)=0,"",SUM(Z4622:Z4622))</f>
        <v/>
      </c>
      <c r="AF4622" s="16" t="str">
        <f>IF(COUNT(Q4622:Z4622)=0,"",SUM(Q4622:Z4622))</f>
        <v/>
      </c>
      <c r="AG4622" s="17" t="str">
        <f>IFERROR((AA4622+AB4622)/AF4622,"")</f>
        <v/>
      </c>
      <c r="AH4622" s="16"/>
    </row>
    <row r="4623" spans="1:34" x14ac:dyDescent="0.2">
      <c r="A4623" s="4" t="s">
        <v>21</v>
      </c>
      <c r="B4623" s="4" t="s">
        <v>123</v>
      </c>
      <c r="C4623" s="4" t="s">
        <v>955</v>
      </c>
      <c r="D4623" s="4" t="s">
        <v>864</v>
      </c>
      <c r="E4623" s="4" t="s">
        <v>537</v>
      </c>
      <c r="F4623" s="4" t="s">
        <v>5183</v>
      </c>
      <c r="G4623" s="4" t="s">
        <v>158</v>
      </c>
      <c r="H4623" s="4" t="s">
        <v>164</v>
      </c>
      <c r="I4623" s="16"/>
      <c r="J4623" s="16"/>
      <c r="K4623" s="16"/>
      <c r="L4623" s="16"/>
      <c r="M4623" s="16"/>
      <c r="N4623" s="16"/>
      <c r="O4623" s="17" t="str">
        <f>IFERROR(K4623/I4623,"")</f>
        <v/>
      </c>
      <c r="P4623" s="17" t="str">
        <f>IFERROR(L4623/J4623,"")</f>
        <v/>
      </c>
      <c r="Q4623" s="16"/>
      <c r="R4623" s="16"/>
      <c r="S4623" s="16"/>
      <c r="T4623" s="16"/>
      <c r="U4623" s="16"/>
      <c r="V4623" s="16"/>
      <c r="W4623" s="16"/>
      <c r="X4623" s="16"/>
      <c r="Y4623" s="16"/>
      <c r="Z4623" s="16"/>
      <c r="AA4623" s="16" t="str">
        <f>IF(COUNT(Q4623:Z4623)=0,"",SUM(Q4623:Q4623))</f>
        <v/>
      </c>
      <c r="AB4623" s="16" t="str">
        <f>IF(COUNT(Q4623:Z4623)=0,"",SUM(R4623:S4623))</f>
        <v/>
      </c>
      <c r="AC4623" s="16" t="str">
        <f>IF(COUNT(Q4623:Z4623)=0,"",SUM(T4623:V4623))</f>
        <v/>
      </c>
      <c r="AD4623" s="16" t="str">
        <f>IF(COUNT(Q4623:Z4623)=0,"",SUM(W4623:Y4623))</f>
        <v/>
      </c>
      <c r="AE4623" s="16" t="str">
        <f>IF(COUNT(Q4623:Z4623)=0,"",SUM(Z4623:Z4623))</f>
        <v/>
      </c>
      <c r="AF4623" s="16" t="str">
        <f>IF(COUNT(Q4623:Z4623)=0,"",SUM(Q4623:Z4623))</f>
        <v/>
      </c>
      <c r="AG4623" s="17" t="str">
        <f>IFERROR((AA4623+AB4623)/AF4623,"")</f>
        <v/>
      </c>
      <c r="AH4623" s="16"/>
    </row>
    <row r="4624" spans="1:34" x14ac:dyDescent="0.2">
      <c r="A4624" s="4" t="s">
        <v>21</v>
      </c>
      <c r="B4624" s="4" t="s">
        <v>123</v>
      </c>
      <c r="C4624" s="4" t="s">
        <v>955</v>
      </c>
      <c r="D4624" s="4" t="s">
        <v>864</v>
      </c>
      <c r="E4624" s="4" t="s">
        <v>537</v>
      </c>
      <c r="F4624" s="4" t="s">
        <v>5184</v>
      </c>
      <c r="G4624" s="4" t="s">
        <v>158</v>
      </c>
      <c r="H4624" s="4" t="s">
        <v>164</v>
      </c>
      <c r="I4624" s="16"/>
      <c r="J4624" s="16"/>
      <c r="K4624" s="16"/>
      <c r="L4624" s="16"/>
      <c r="M4624" s="16"/>
      <c r="N4624" s="16"/>
      <c r="O4624" s="17" t="str">
        <f>IFERROR(K4624/I4624,"")</f>
        <v/>
      </c>
      <c r="P4624" s="17" t="str">
        <f>IFERROR(L4624/J4624,"")</f>
        <v/>
      </c>
      <c r="Q4624" s="16"/>
      <c r="R4624" s="16"/>
      <c r="S4624" s="16"/>
      <c r="T4624" s="16"/>
      <c r="U4624" s="16"/>
      <c r="V4624" s="16"/>
      <c r="W4624" s="16"/>
      <c r="X4624" s="16"/>
      <c r="Y4624" s="16"/>
      <c r="Z4624" s="16"/>
      <c r="AA4624" s="16" t="str">
        <f>IF(COUNT(Q4624:Z4624)=0,"",SUM(Q4624:Q4624))</f>
        <v/>
      </c>
      <c r="AB4624" s="16" t="str">
        <f>IF(COUNT(Q4624:Z4624)=0,"",SUM(R4624:S4624))</f>
        <v/>
      </c>
      <c r="AC4624" s="16" t="str">
        <f>IF(COUNT(Q4624:Z4624)=0,"",SUM(T4624:V4624))</f>
        <v/>
      </c>
      <c r="AD4624" s="16" t="str">
        <f>IF(COUNT(Q4624:Z4624)=0,"",SUM(W4624:Y4624))</f>
        <v/>
      </c>
      <c r="AE4624" s="16" t="str">
        <f>IF(COUNT(Q4624:Z4624)=0,"",SUM(Z4624:Z4624))</f>
        <v/>
      </c>
      <c r="AF4624" s="16" t="str">
        <f>IF(COUNT(Q4624:Z4624)=0,"",SUM(Q4624:Z4624))</f>
        <v/>
      </c>
      <c r="AG4624" s="17" t="str">
        <f>IFERROR((AA4624+AB4624)/AF4624,"")</f>
        <v/>
      </c>
      <c r="AH4624" s="16"/>
    </row>
    <row r="4625" spans="1:34" x14ac:dyDescent="0.2">
      <c r="A4625" s="4" t="s">
        <v>21</v>
      </c>
      <c r="B4625" s="4" t="s">
        <v>123</v>
      </c>
      <c r="C4625" s="4" t="s">
        <v>955</v>
      </c>
      <c r="D4625" s="4" t="s">
        <v>864</v>
      </c>
      <c r="E4625" s="4" t="s">
        <v>537</v>
      </c>
      <c r="F4625" s="4" t="s">
        <v>5185</v>
      </c>
      <c r="G4625" s="4" t="s">
        <v>158</v>
      </c>
      <c r="H4625" s="4" t="s">
        <v>164</v>
      </c>
      <c r="I4625" s="16"/>
      <c r="J4625" s="16"/>
      <c r="K4625" s="16"/>
      <c r="L4625" s="16"/>
      <c r="M4625" s="16"/>
      <c r="N4625" s="16"/>
      <c r="O4625" s="17" t="str">
        <f>IFERROR(K4625/I4625,"")</f>
        <v/>
      </c>
      <c r="P4625" s="17" t="str">
        <f>IFERROR(L4625/J4625,"")</f>
        <v/>
      </c>
      <c r="Q4625" s="16"/>
      <c r="R4625" s="16"/>
      <c r="S4625" s="16"/>
      <c r="T4625" s="16"/>
      <c r="U4625" s="16"/>
      <c r="V4625" s="16"/>
      <c r="W4625" s="16"/>
      <c r="X4625" s="16"/>
      <c r="Y4625" s="16"/>
      <c r="Z4625" s="16"/>
      <c r="AA4625" s="16" t="str">
        <f>IF(COUNT(Q4625:Z4625)=0,"",SUM(Q4625:Q4625))</f>
        <v/>
      </c>
      <c r="AB4625" s="16" t="str">
        <f>IF(COUNT(Q4625:Z4625)=0,"",SUM(R4625:S4625))</f>
        <v/>
      </c>
      <c r="AC4625" s="16" t="str">
        <f>IF(COUNT(Q4625:Z4625)=0,"",SUM(T4625:V4625))</f>
        <v/>
      </c>
      <c r="AD4625" s="16" t="str">
        <f>IF(COUNT(Q4625:Z4625)=0,"",SUM(W4625:Y4625))</f>
        <v/>
      </c>
      <c r="AE4625" s="16" t="str">
        <f>IF(COUNT(Q4625:Z4625)=0,"",SUM(Z4625:Z4625))</f>
        <v/>
      </c>
      <c r="AF4625" s="16" t="str">
        <f>IF(COUNT(Q4625:Z4625)=0,"",SUM(Q4625:Z4625))</f>
        <v/>
      </c>
      <c r="AG4625" s="17" t="str">
        <f>IFERROR((AA4625+AB4625)/AF4625,"")</f>
        <v/>
      </c>
      <c r="AH4625" s="16"/>
    </row>
    <row r="4626" spans="1:34" x14ac:dyDescent="0.2">
      <c r="A4626" s="4" t="s">
        <v>21</v>
      </c>
      <c r="B4626" s="4" t="s">
        <v>123</v>
      </c>
      <c r="C4626" s="4" t="s">
        <v>955</v>
      </c>
      <c r="D4626" s="4" t="s">
        <v>864</v>
      </c>
      <c r="E4626" s="4" t="s">
        <v>537</v>
      </c>
      <c r="F4626" s="4" t="s">
        <v>5186</v>
      </c>
      <c r="G4626" s="4" t="s">
        <v>158</v>
      </c>
      <c r="H4626" s="4" t="s">
        <v>164</v>
      </c>
      <c r="I4626" s="16"/>
      <c r="J4626" s="16"/>
      <c r="K4626" s="16"/>
      <c r="L4626" s="16"/>
      <c r="M4626" s="16"/>
      <c r="N4626" s="16"/>
      <c r="O4626" s="17" t="str">
        <f>IFERROR(K4626/I4626,"")</f>
        <v/>
      </c>
      <c r="P4626" s="17" t="str">
        <f>IFERROR(L4626/J4626,"")</f>
        <v/>
      </c>
      <c r="Q4626" s="16"/>
      <c r="R4626" s="16"/>
      <c r="S4626" s="16"/>
      <c r="T4626" s="16"/>
      <c r="U4626" s="16"/>
      <c r="V4626" s="16"/>
      <c r="W4626" s="16"/>
      <c r="X4626" s="16"/>
      <c r="Y4626" s="16"/>
      <c r="Z4626" s="16"/>
      <c r="AA4626" s="16" t="str">
        <f>IF(COUNT(Q4626:Z4626)=0,"",SUM(Q4626:Q4626))</f>
        <v/>
      </c>
      <c r="AB4626" s="16" t="str">
        <f>IF(COUNT(Q4626:Z4626)=0,"",SUM(R4626:S4626))</f>
        <v/>
      </c>
      <c r="AC4626" s="16" t="str">
        <f>IF(COUNT(Q4626:Z4626)=0,"",SUM(T4626:V4626))</f>
        <v/>
      </c>
      <c r="AD4626" s="16" t="str">
        <f>IF(COUNT(Q4626:Z4626)=0,"",SUM(W4626:Y4626))</f>
        <v/>
      </c>
      <c r="AE4626" s="16" t="str">
        <f>IF(COUNT(Q4626:Z4626)=0,"",SUM(Z4626:Z4626))</f>
        <v/>
      </c>
      <c r="AF4626" s="16" t="str">
        <f>IF(COUNT(Q4626:Z4626)=0,"",SUM(Q4626:Z4626))</f>
        <v/>
      </c>
      <c r="AG4626" s="17" t="str">
        <f>IFERROR((AA4626+AB4626)/AF4626,"")</f>
        <v/>
      </c>
      <c r="AH4626" s="16"/>
    </row>
    <row r="4627" spans="1:34" x14ac:dyDescent="0.2">
      <c r="A4627" s="4" t="s">
        <v>21</v>
      </c>
      <c r="B4627" s="4" t="s">
        <v>123</v>
      </c>
      <c r="C4627" s="4" t="s">
        <v>955</v>
      </c>
      <c r="D4627" s="4" t="s">
        <v>864</v>
      </c>
      <c r="E4627" s="4" t="s">
        <v>537</v>
      </c>
      <c r="F4627" s="4" t="s">
        <v>5187</v>
      </c>
      <c r="G4627" s="4" t="s">
        <v>158</v>
      </c>
      <c r="H4627" s="4" t="s">
        <v>164</v>
      </c>
      <c r="I4627" s="16"/>
      <c r="J4627" s="16"/>
      <c r="K4627" s="16"/>
      <c r="L4627" s="16"/>
      <c r="M4627" s="16"/>
      <c r="N4627" s="16"/>
      <c r="O4627" s="17" t="str">
        <f>IFERROR(K4627/I4627,"")</f>
        <v/>
      </c>
      <c r="P4627" s="17" t="str">
        <f>IFERROR(L4627/J4627,"")</f>
        <v/>
      </c>
      <c r="Q4627" s="16"/>
      <c r="R4627" s="16"/>
      <c r="S4627" s="16"/>
      <c r="T4627" s="16"/>
      <c r="U4627" s="16"/>
      <c r="V4627" s="16"/>
      <c r="W4627" s="16"/>
      <c r="X4627" s="16"/>
      <c r="Y4627" s="16"/>
      <c r="Z4627" s="16"/>
      <c r="AA4627" s="16" t="str">
        <f>IF(COUNT(Q4627:Z4627)=0,"",SUM(Q4627:Q4627))</f>
        <v/>
      </c>
      <c r="AB4627" s="16" t="str">
        <f>IF(COUNT(Q4627:Z4627)=0,"",SUM(R4627:S4627))</f>
        <v/>
      </c>
      <c r="AC4627" s="16" t="str">
        <f>IF(COUNT(Q4627:Z4627)=0,"",SUM(T4627:V4627))</f>
        <v/>
      </c>
      <c r="AD4627" s="16" t="str">
        <f>IF(COUNT(Q4627:Z4627)=0,"",SUM(W4627:Y4627))</f>
        <v/>
      </c>
      <c r="AE4627" s="16" t="str">
        <f>IF(COUNT(Q4627:Z4627)=0,"",SUM(Z4627:Z4627))</f>
        <v/>
      </c>
      <c r="AF4627" s="16" t="str">
        <f>IF(COUNT(Q4627:Z4627)=0,"",SUM(Q4627:Z4627))</f>
        <v/>
      </c>
      <c r="AG4627" s="17" t="str">
        <f>IFERROR((AA4627+AB4627)/AF4627,"")</f>
        <v/>
      </c>
      <c r="AH4627" s="16"/>
    </row>
    <row r="4628" spans="1:34" x14ac:dyDescent="0.2">
      <c r="A4628" s="4" t="s">
        <v>21</v>
      </c>
      <c r="B4628" s="4" t="s">
        <v>123</v>
      </c>
      <c r="C4628" s="4" t="s">
        <v>955</v>
      </c>
      <c r="D4628" s="4" t="s">
        <v>864</v>
      </c>
      <c r="E4628" s="4" t="s">
        <v>537</v>
      </c>
      <c r="F4628" s="4" t="s">
        <v>5188</v>
      </c>
      <c r="G4628" s="4" t="s">
        <v>158</v>
      </c>
      <c r="H4628" s="4" t="s">
        <v>165</v>
      </c>
      <c r="I4628" s="16"/>
      <c r="J4628" s="16"/>
      <c r="K4628" s="16"/>
      <c r="L4628" s="16"/>
      <c r="M4628" s="16"/>
      <c r="N4628" s="16"/>
      <c r="O4628" s="17" t="str">
        <f>IFERROR(K4628/I4628,"")</f>
        <v/>
      </c>
      <c r="P4628" s="17" t="str">
        <f>IFERROR(L4628/J4628,"")</f>
        <v/>
      </c>
      <c r="Q4628" s="16"/>
      <c r="R4628" s="16"/>
      <c r="S4628" s="16"/>
      <c r="T4628" s="16"/>
      <c r="U4628" s="16"/>
      <c r="V4628" s="16"/>
      <c r="W4628" s="16"/>
      <c r="X4628" s="16"/>
      <c r="Y4628" s="16"/>
      <c r="Z4628" s="16"/>
      <c r="AA4628" s="16" t="str">
        <f>IF(COUNT(Q4628:Z4628)=0,"",SUM(Q4628:Q4628))</f>
        <v/>
      </c>
      <c r="AB4628" s="16" t="str">
        <f>IF(COUNT(Q4628:Z4628)=0,"",SUM(R4628:S4628))</f>
        <v/>
      </c>
      <c r="AC4628" s="16" t="str">
        <f>IF(COUNT(Q4628:Z4628)=0,"",SUM(T4628:V4628))</f>
        <v/>
      </c>
      <c r="AD4628" s="16" t="str">
        <f>IF(COUNT(Q4628:Z4628)=0,"",SUM(W4628:Y4628))</f>
        <v/>
      </c>
      <c r="AE4628" s="16" t="str">
        <f>IF(COUNT(Q4628:Z4628)=0,"",SUM(Z4628:Z4628))</f>
        <v/>
      </c>
      <c r="AF4628" s="16" t="str">
        <f>IF(COUNT(Q4628:Z4628)=0,"",SUM(Q4628:Z4628))</f>
        <v/>
      </c>
      <c r="AG4628" s="17" t="str">
        <f>IFERROR((AA4628+AB4628)/AF4628,"")</f>
        <v/>
      </c>
      <c r="AH4628" s="16"/>
    </row>
    <row r="4629" spans="1:34" x14ac:dyDescent="0.2">
      <c r="A4629" s="4" t="s">
        <v>21</v>
      </c>
      <c r="B4629" s="4" t="s">
        <v>123</v>
      </c>
      <c r="C4629" s="4" t="s">
        <v>955</v>
      </c>
      <c r="D4629" s="4" t="s">
        <v>864</v>
      </c>
      <c r="E4629" s="4" t="s">
        <v>537</v>
      </c>
      <c r="F4629" s="4" t="s">
        <v>5189</v>
      </c>
      <c r="G4629" s="4" t="s">
        <v>158</v>
      </c>
      <c r="H4629" s="4" t="s">
        <v>164</v>
      </c>
      <c r="I4629" s="16"/>
      <c r="J4629" s="16"/>
      <c r="K4629" s="16"/>
      <c r="L4629" s="16"/>
      <c r="M4629" s="16"/>
      <c r="N4629" s="16"/>
      <c r="O4629" s="17" t="str">
        <f>IFERROR(K4629/I4629,"")</f>
        <v/>
      </c>
      <c r="P4629" s="17" t="str">
        <f>IFERROR(L4629/J4629,"")</f>
        <v/>
      </c>
      <c r="Q4629" s="16"/>
      <c r="R4629" s="16"/>
      <c r="S4629" s="16"/>
      <c r="T4629" s="16"/>
      <c r="U4629" s="16"/>
      <c r="V4629" s="16"/>
      <c r="W4629" s="16"/>
      <c r="X4629" s="16"/>
      <c r="Y4629" s="16"/>
      <c r="Z4629" s="16"/>
      <c r="AA4629" s="16" t="str">
        <f>IF(COUNT(Q4629:Z4629)=0,"",SUM(Q4629:Q4629))</f>
        <v/>
      </c>
      <c r="AB4629" s="16" t="str">
        <f>IF(COUNT(Q4629:Z4629)=0,"",SUM(R4629:S4629))</f>
        <v/>
      </c>
      <c r="AC4629" s="16" t="str">
        <f>IF(COUNT(Q4629:Z4629)=0,"",SUM(T4629:V4629))</f>
        <v/>
      </c>
      <c r="AD4629" s="16" t="str">
        <f>IF(COUNT(Q4629:Z4629)=0,"",SUM(W4629:Y4629))</f>
        <v/>
      </c>
      <c r="AE4629" s="16" t="str">
        <f>IF(COUNT(Q4629:Z4629)=0,"",SUM(Z4629:Z4629))</f>
        <v/>
      </c>
      <c r="AF4629" s="16" t="str">
        <f>IF(COUNT(Q4629:Z4629)=0,"",SUM(Q4629:Z4629))</f>
        <v/>
      </c>
      <c r="AG4629" s="17" t="str">
        <f>IFERROR((AA4629+AB4629)/AF4629,"")</f>
        <v/>
      </c>
      <c r="AH4629" s="16"/>
    </row>
    <row r="4630" spans="1:34" x14ac:dyDescent="0.2">
      <c r="A4630" s="4" t="s">
        <v>21</v>
      </c>
      <c r="B4630" s="4" t="s">
        <v>123</v>
      </c>
      <c r="C4630" s="4" t="s">
        <v>955</v>
      </c>
      <c r="D4630" s="4" t="s">
        <v>864</v>
      </c>
      <c r="E4630" s="4" t="s">
        <v>537</v>
      </c>
      <c r="F4630" s="4" t="s">
        <v>5190</v>
      </c>
      <c r="G4630" s="4" t="s">
        <v>158</v>
      </c>
      <c r="H4630" s="4" t="s">
        <v>165</v>
      </c>
      <c r="I4630" s="16"/>
      <c r="J4630" s="16"/>
      <c r="K4630" s="16"/>
      <c r="L4630" s="16"/>
      <c r="M4630" s="16"/>
      <c r="N4630" s="16"/>
      <c r="O4630" s="17" t="str">
        <f>IFERROR(K4630/I4630,"")</f>
        <v/>
      </c>
      <c r="P4630" s="17" t="str">
        <f>IFERROR(L4630/J4630,"")</f>
        <v/>
      </c>
      <c r="Q4630" s="16"/>
      <c r="R4630" s="16"/>
      <c r="S4630" s="16"/>
      <c r="T4630" s="16"/>
      <c r="U4630" s="16"/>
      <c r="V4630" s="16"/>
      <c r="W4630" s="16"/>
      <c r="X4630" s="16"/>
      <c r="Y4630" s="16"/>
      <c r="Z4630" s="16"/>
      <c r="AA4630" s="16" t="str">
        <f>IF(COUNT(Q4630:Z4630)=0,"",SUM(Q4630:Q4630))</f>
        <v/>
      </c>
      <c r="AB4630" s="16" t="str">
        <f>IF(COUNT(Q4630:Z4630)=0,"",SUM(R4630:S4630))</f>
        <v/>
      </c>
      <c r="AC4630" s="16" t="str">
        <f>IF(COUNT(Q4630:Z4630)=0,"",SUM(T4630:V4630))</f>
        <v/>
      </c>
      <c r="AD4630" s="16" t="str">
        <f>IF(COUNT(Q4630:Z4630)=0,"",SUM(W4630:Y4630))</f>
        <v/>
      </c>
      <c r="AE4630" s="16" t="str">
        <f>IF(COUNT(Q4630:Z4630)=0,"",SUM(Z4630:Z4630))</f>
        <v/>
      </c>
      <c r="AF4630" s="16" t="str">
        <f>IF(COUNT(Q4630:Z4630)=0,"",SUM(Q4630:Z4630))</f>
        <v/>
      </c>
      <c r="AG4630" s="17" t="str">
        <f>IFERROR((AA4630+AB4630)/AF4630,"")</f>
        <v/>
      </c>
      <c r="AH4630" s="16"/>
    </row>
    <row r="4631" spans="1:34" x14ac:dyDescent="0.2">
      <c r="A4631" s="4" t="s">
        <v>21</v>
      </c>
      <c r="B4631" s="4" t="s">
        <v>123</v>
      </c>
      <c r="C4631" s="4" t="s">
        <v>955</v>
      </c>
      <c r="D4631" s="4" t="s">
        <v>864</v>
      </c>
      <c r="E4631" s="4" t="s">
        <v>537</v>
      </c>
      <c r="F4631" s="4" t="s">
        <v>5191</v>
      </c>
      <c r="G4631" s="4" t="s">
        <v>158</v>
      </c>
      <c r="H4631" s="4" t="s">
        <v>164</v>
      </c>
      <c r="I4631" s="16"/>
      <c r="J4631" s="16"/>
      <c r="K4631" s="16"/>
      <c r="L4631" s="16"/>
      <c r="M4631" s="16"/>
      <c r="N4631" s="16"/>
      <c r="O4631" s="17" t="str">
        <f>IFERROR(K4631/I4631,"")</f>
        <v/>
      </c>
      <c r="P4631" s="17" t="str">
        <f>IFERROR(L4631/J4631,"")</f>
        <v/>
      </c>
      <c r="Q4631" s="16"/>
      <c r="R4631" s="16"/>
      <c r="S4631" s="16"/>
      <c r="T4631" s="16"/>
      <c r="U4631" s="16"/>
      <c r="V4631" s="16"/>
      <c r="W4631" s="16"/>
      <c r="X4631" s="16"/>
      <c r="Y4631" s="16"/>
      <c r="Z4631" s="16"/>
      <c r="AA4631" s="16" t="str">
        <f>IF(COUNT(Q4631:Z4631)=0,"",SUM(Q4631:Q4631))</f>
        <v/>
      </c>
      <c r="AB4631" s="16" t="str">
        <f>IF(COUNT(Q4631:Z4631)=0,"",SUM(R4631:S4631))</f>
        <v/>
      </c>
      <c r="AC4631" s="16" t="str">
        <f>IF(COUNT(Q4631:Z4631)=0,"",SUM(T4631:V4631))</f>
        <v/>
      </c>
      <c r="AD4631" s="16" t="str">
        <f>IF(COUNT(Q4631:Z4631)=0,"",SUM(W4631:Y4631))</f>
        <v/>
      </c>
      <c r="AE4631" s="16" t="str">
        <f>IF(COUNT(Q4631:Z4631)=0,"",SUM(Z4631:Z4631))</f>
        <v/>
      </c>
      <c r="AF4631" s="16" t="str">
        <f>IF(COUNT(Q4631:Z4631)=0,"",SUM(Q4631:Z4631))</f>
        <v/>
      </c>
      <c r="AG4631" s="17" t="str">
        <f>IFERROR((AA4631+AB4631)/AF4631,"")</f>
        <v/>
      </c>
      <c r="AH4631" s="16"/>
    </row>
    <row r="4632" spans="1:34" x14ac:dyDescent="0.2">
      <c r="A4632" s="4" t="s">
        <v>21</v>
      </c>
      <c r="B4632" s="4" t="s">
        <v>123</v>
      </c>
      <c r="C4632" s="4" t="s">
        <v>955</v>
      </c>
      <c r="D4632" s="4" t="s">
        <v>864</v>
      </c>
      <c r="E4632" s="4" t="s">
        <v>537</v>
      </c>
      <c r="F4632" s="4" t="s">
        <v>5192</v>
      </c>
      <c r="G4632" s="4" t="s">
        <v>158</v>
      </c>
      <c r="H4632" s="4" t="s">
        <v>165</v>
      </c>
      <c r="I4632" s="16"/>
      <c r="J4632" s="16"/>
      <c r="K4632" s="16"/>
      <c r="L4632" s="16"/>
      <c r="M4632" s="16"/>
      <c r="N4632" s="16"/>
      <c r="O4632" s="17" t="str">
        <f>IFERROR(K4632/I4632,"")</f>
        <v/>
      </c>
      <c r="P4632" s="17" t="str">
        <f>IFERROR(L4632/J4632,"")</f>
        <v/>
      </c>
      <c r="Q4632" s="16"/>
      <c r="R4632" s="16"/>
      <c r="S4632" s="16"/>
      <c r="T4632" s="16"/>
      <c r="U4632" s="16"/>
      <c r="V4632" s="16"/>
      <c r="W4632" s="16"/>
      <c r="X4632" s="16"/>
      <c r="Y4632" s="16"/>
      <c r="Z4632" s="16"/>
      <c r="AA4632" s="16" t="str">
        <f>IF(COUNT(Q4632:Z4632)=0,"",SUM(Q4632:Q4632))</f>
        <v/>
      </c>
      <c r="AB4632" s="16" t="str">
        <f>IF(COUNT(Q4632:Z4632)=0,"",SUM(R4632:S4632))</f>
        <v/>
      </c>
      <c r="AC4632" s="16" t="str">
        <f>IF(COUNT(Q4632:Z4632)=0,"",SUM(T4632:V4632))</f>
        <v/>
      </c>
      <c r="AD4632" s="16" t="str">
        <f>IF(COUNT(Q4632:Z4632)=0,"",SUM(W4632:Y4632))</f>
        <v/>
      </c>
      <c r="AE4632" s="16" t="str">
        <f>IF(COUNT(Q4632:Z4632)=0,"",SUM(Z4632:Z4632))</f>
        <v/>
      </c>
      <c r="AF4632" s="16" t="str">
        <f>IF(COUNT(Q4632:Z4632)=0,"",SUM(Q4632:Z4632))</f>
        <v/>
      </c>
      <c r="AG4632" s="17" t="str">
        <f>IFERROR((AA4632+AB4632)/AF4632,"")</f>
        <v/>
      </c>
      <c r="AH4632" s="16"/>
    </row>
    <row r="4633" spans="1:34" x14ac:dyDescent="0.2">
      <c r="A4633" s="4" t="s">
        <v>21</v>
      </c>
      <c r="B4633" s="4" t="s">
        <v>123</v>
      </c>
      <c r="C4633" s="4" t="s">
        <v>955</v>
      </c>
      <c r="D4633" s="4" t="s">
        <v>864</v>
      </c>
      <c r="E4633" s="4" t="s">
        <v>537</v>
      </c>
      <c r="F4633" s="4" t="s">
        <v>5193</v>
      </c>
      <c r="G4633" s="4" t="s">
        <v>158</v>
      </c>
      <c r="H4633" s="4" t="s">
        <v>165</v>
      </c>
      <c r="I4633" s="16"/>
      <c r="J4633" s="16"/>
      <c r="K4633" s="16"/>
      <c r="L4633" s="16"/>
      <c r="M4633" s="16"/>
      <c r="N4633" s="16"/>
      <c r="O4633" s="17" t="str">
        <f>IFERROR(K4633/I4633,"")</f>
        <v/>
      </c>
      <c r="P4633" s="17" t="str">
        <f>IFERROR(L4633/J4633,"")</f>
        <v/>
      </c>
      <c r="Q4633" s="16"/>
      <c r="R4633" s="16"/>
      <c r="S4633" s="16"/>
      <c r="T4633" s="16"/>
      <c r="U4633" s="16"/>
      <c r="V4633" s="16"/>
      <c r="W4633" s="16"/>
      <c r="X4633" s="16"/>
      <c r="Y4633" s="16"/>
      <c r="Z4633" s="16"/>
      <c r="AA4633" s="16" t="str">
        <f>IF(COUNT(Q4633:Z4633)=0,"",SUM(Q4633:Q4633))</f>
        <v/>
      </c>
      <c r="AB4633" s="16" t="str">
        <f>IF(COUNT(Q4633:Z4633)=0,"",SUM(R4633:S4633))</f>
        <v/>
      </c>
      <c r="AC4633" s="16" t="str">
        <f>IF(COUNT(Q4633:Z4633)=0,"",SUM(T4633:V4633))</f>
        <v/>
      </c>
      <c r="AD4633" s="16" t="str">
        <f>IF(COUNT(Q4633:Z4633)=0,"",SUM(W4633:Y4633))</f>
        <v/>
      </c>
      <c r="AE4633" s="16" t="str">
        <f>IF(COUNT(Q4633:Z4633)=0,"",SUM(Z4633:Z4633))</f>
        <v/>
      </c>
      <c r="AF4633" s="16" t="str">
        <f>IF(COUNT(Q4633:Z4633)=0,"",SUM(Q4633:Z4633))</f>
        <v/>
      </c>
      <c r="AG4633" s="17" t="str">
        <f>IFERROR((AA4633+AB4633)/AF4633,"")</f>
        <v/>
      </c>
      <c r="AH4633" s="16"/>
    </row>
    <row r="4634" spans="1:34" x14ac:dyDescent="0.2">
      <c r="A4634" s="4" t="s">
        <v>21</v>
      </c>
      <c r="B4634" s="4" t="s">
        <v>123</v>
      </c>
      <c r="C4634" s="4" t="s">
        <v>955</v>
      </c>
      <c r="D4634" s="4" t="s">
        <v>864</v>
      </c>
      <c r="E4634" s="4" t="s">
        <v>537</v>
      </c>
      <c r="F4634" s="4" t="s">
        <v>5194</v>
      </c>
      <c r="G4634" s="4" t="s">
        <v>158</v>
      </c>
      <c r="H4634" s="4" t="s">
        <v>165</v>
      </c>
      <c r="I4634" s="16"/>
      <c r="J4634" s="16"/>
      <c r="K4634" s="16"/>
      <c r="L4634" s="16"/>
      <c r="M4634" s="16"/>
      <c r="N4634" s="16"/>
      <c r="O4634" s="17" t="str">
        <f>IFERROR(K4634/I4634,"")</f>
        <v/>
      </c>
      <c r="P4634" s="17" t="str">
        <f>IFERROR(L4634/J4634,"")</f>
        <v/>
      </c>
      <c r="Q4634" s="16"/>
      <c r="R4634" s="16"/>
      <c r="S4634" s="16"/>
      <c r="T4634" s="16"/>
      <c r="U4634" s="16"/>
      <c r="V4634" s="16"/>
      <c r="W4634" s="16"/>
      <c r="X4634" s="16"/>
      <c r="Y4634" s="16"/>
      <c r="Z4634" s="16"/>
      <c r="AA4634" s="16" t="str">
        <f>IF(COUNT(Q4634:Z4634)=0,"",SUM(Q4634:Q4634))</f>
        <v/>
      </c>
      <c r="AB4634" s="16" t="str">
        <f>IF(COUNT(Q4634:Z4634)=0,"",SUM(R4634:S4634))</f>
        <v/>
      </c>
      <c r="AC4634" s="16" t="str">
        <f>IF(COUNT(Q4634:Z4634)=0,"",SUM(T4634:V4634))</f>
        <v/>
      </c>
      <c r="AD4634" s="16" t="str">
        <f>IF(COUNT(Q4634:Z4634)=0,"",SUM(W4634:Y4634))</f>
        <v/>
      </c>
      <c r="AE4634" s="16" t="str">
        <f>IF(COUNT(Q4634:Z4634)=0,"",SUM(Z4634:Z4634))</f>
        <v/>
      </c>
      <c r="AF4634" s="16" t="str">
        <f>IF(COUNT(Q4634:Z4634)=0,"",SUM(Q4634:Z4634))</f>
        <v/>
      </c>
      <c r="AG4634" s="17" t="str">
        <f>IFERROR((AA4634+AB4634)/AF4634,"")</f>
        <v/>
      </c>
      <c r="AH4634" s="16"/>
    </row>
    <row r="4635" spans="1:34" x14ac:dyDescent="0.2">
      <c r="A4635" s="4" t="s">
        <v>21</v>
      </c>
      <c r="B4635" s="4" t="s">
        <v>123</v>
      </c>
      <c r="C4635" s="4" t="s">
        <v>955</v>
      </c>
      <c r="D4635" s="4" t="s">
        <v>864</v>
      </c>
      <c r="E4635" s="4" t="s">
        <v>537</v>
      </c>
      <c r="F4635" s="4" t="s">
        <v>5195</v>
      </c>
      <c r="G4635" s="4" t="s">
        <v>158</v>
      </c>
      <c r="H4635" s="4" t="s">
        <v>165</v>
      </c>
      <c r="I4635" s="16"/>
      <c r="J4635" s="16"/>
      <c r="K4635" s="16"/>
      <c r="L4635" s="16"/>
      <c r="M4635" s="16"/>
      <c r="N4635" s="16"/>
      <c r="O4635" s="17" t="str">
        <f>IFERROR(K4635/I4635,"")</f>
        <v/>
      </c>
      <c r="P4635" s="17" t="str">
        <f>IFERROR(L4635/J4635,"")</f>
        <v/>
      </c>
      <c r="Q4635" s="16"/>
      <c r="R4635" s="16"/>
      <c r="S4635" s="16"/>
      <c r="T4635" s="16"/>
      <c r="U4635" s="16"/>
      <c r="V4635" s="16"/>
      <c r="W4635" s="16"/>
      <c r="X4635" s="16"/>
      <c r="Y4635" s="16"/>
      <c r="Z4635" s="16"/>
      <c r="AA4635" s="16" t="str">
        <f>IF(COUNT(Q4635:Z4635)=0,"",SUM(Q4635:Q4635))</f>
        <v/>
      </c>
      <c r="AB4635" s="16" t="str">
        <f>IF(COUNT(Q4635:Z4635)=0,"",SUM(R4635:S4635))</f>
        <v/>
      </c>
      <c r="AC4635" s="16" t="str">
        <f>IF(COUNT(Q4635:Z4635)=0,"",SUM(T4635:V4635))</f>
        <v/>
      </c>
      <c r="AD4635" s="16" t="str">
        <f>IF(COUNT(Q4635:Z4635)=0,"",SUM(W4635:Y4635))</f>
        <v/>
      </c>
      <c r="AE4635" s="16" t="str">
        <f>IF(COUNT(Q4635:Z4635)=0,"",SUM(Z4635:Z4635))</f>
        <v/>
      </c>
      <c r="AF4635" s="16" t="str">
        <f>IF(COUNT(Q4635:Z4635)=0,"",SUM(Q4635:Z4635))</f>
        <v/>
      </c>
      <c r="AG4635" s="17" t="str">
        <f>IFERROR((AA4635+AB4635)/AF4635,"")</f>
        <v/>
      </c>
      <c r="AH4635" s="16"/>
    </row>
    <row r="4636" spans="1:34" x14ac:dyDescent="0.2">
      <c r="A4636" s="4" t="s">
        <v>21</v>
      </c>
      <c r="B4636" s="4" t="s">
        <v>123</v>
      </c>
      <c r="C4636" s="4" t="s">
        <v>955</v>
      </c>
      <c r="D4636" s="4" t="s">
        <v>864</v>
      </c>
      <c r="E4636" s="4" t="s">
        <v>537</v>
      </c>
      <c r="F4636" s="4" t="s">
        <v>5196</v>
      </c>
      <c r="G4636" s="4" t="s">
        <v>158</v>
      </c>
      <c r="H4636" s="4" t="s">
        <v>164</v>
      </c>
      <c r="I4636" s="16"/>
      <c r="J4636" s="16"/>
      <c r="K4636" s="16"/>
      <c r="L4636" s="16"/>
      <c r="M4636" s="16"/>
      <c r="N4636" s="16"/>
      <c r="O4636" s="17" t="str">
        <f>IFERROR(K4636/I4636,"")</f>
        <v/>
      </c>
      <c r="P4636" s="17" t="str">
        <f>IFERROR(L4636/J4636,"")</f>
        <v/>
      </c>
      <c r="Q4636" s="16"/>
      <c r="R4636" s="16"/>
      <c r="S4636" s="16"/>
      <c r="T4636" s="16"/>
      <c r="U4636" s="16"/>
      <c r="V4636" s="16"/>
      <c r="W4636" s="16"/>
      <c r="X4636" s="16"/>
      <c r="Y4636" s="16"/>
      <c r="Z4636" s="16"/>
      <c r="AA4636" s="16" t="str">
        <f>IF(COUNT(Q4636:Z4636)=0,"",SUM(Q4636:Q4636))</f>
        <v/>
      </c>
      <c r="AB4636" s="16" t="str">
        <f>IF(COUNT(Q4636:Z4636)=0,"",SUM(R4636:S4636))</f>
        <v/>
      </c>
      <c r="AC4636" s="16" t="str">
        <f>IF(COUNT(Q4636:Z4636)=0,"",SUM(T4636:V4636))</f>
        <v/>
      </c>
      <c r="AD4636" s="16" t="str">
        <f>IF(COUNT(Q4636:Z4636)=0,"",SUM(W4636:Y4636))</f>
        <v/>
      </c>
      <c r="AE4636" s="16" t="str">
        <f>IF(COUNT(Q4636:Z4636)=0,"",SUM(Z4636:Z4636))</f>
        <v/>
      </c>
      <c r="AF4636" s="16" t="str">
        <f>IF(COUNT(Q4636:Z4636)=0,"",SUM(Q4636:Z4636))</f>
        <v/>
      </c>
      <c r="AG4636" s="17" t="str">
        <f>IFERROR((AA4636+AB4636)/AF4636,"")</f>
        <v/>
      </c>
      <c r="AH4636" s="16"/>
    </row>
    <row r="4637" spans="1:34" x14ac:dyDescent="0.2">
      <c r="A4637" s="4" t="s">
        <v>21</v>
      </c>
      <c r="B4637" s="4" t="s">
        <v>123</v>
      </c>
      <c r="C4637" s="4" t="s">
        <v>955</v>
      </c>
      <c r="D4637" s="4" t="s">
        <v>864</v>
      </c>
      <c r="E4637" s="4" t="s">
        <v>537</v>
      </c>
      <c r="F4637" s="4" t="s">
        <v>5197</v>
      </c>
      <c r="G4637" s="4" t="s">
        <v>158</v>
      </c>
      <c r="H4637" s="4" t="s">
        <v>164</v>
      </c>
      <c r="I4637" s="16"/>
      <c r="J4637" s="16"/>
      <c r="K4637" s="16"/>
      <c r="L4637" s="16"/>
      <c r="M4637" s="16"/>
      <c r="N4637" s="16"/>
      <c r="O4637" s="17" t="str">
        <f>IFERROR(K4637/I4637,"")</f>
        <v/>
      </c>
      <c r="P4637" s="17" t="str">
        <f>IFERROR(L4637/J4637,"")</f>
        <v/>
      </c>
      <c r="Q4637" s="16"/>
      <c r="R4637" s="16"/>
      <c r="S4637" s="16"/>
      <c r="T4637" s="16"/>
      <c r="U4637" s="16"/>
      <c r="V4637" s="16"/>
      <c r="W4637" s="16"/>
      <c r="X4637" s="16"/>
      <c r="Y4637" s="16"/>
      <c r="Z4637" s="16"/>
      <c r="AA4637" s="16" t="str">
        <f>IF(COUNT(Q4637:Z4637)=0,"",SUM(Q4637:Q4637))</f>
        <v/>
      </c>
      <c r="AB4637" s="16" t="str">
        <f>IF(COUNT(Q4637:Z4637)=0,"",SUM(R4637:S4637))</f>
        <v/>
      </c>
      <c r="AC4637" s="16" t="str">
        <f>IF(COUNT(Q4637:Z4637)=0,"",SUM(T4637:V4637))</f>
        <v/>
      </c>
      <c r="AD4637" s="16" t="str">
        <f>IF(COUNT(Q4637:Z4637)=0,"",SUM(W4637:Y4637))</f>
        <v/>
      </c>
      <c r="AE4637" s="16" t="str">
        <f>IF(COUNT(Q4637:Z4637)=0,"",SUM(Z4637:Z4637))</f>
        <v/>
      </c>
      <c r="AF4637" s="16" t="str">
        <f>IF(COUNT(Q4637:Z4637)=0,"",SUM(Q4637:Z4637))</f>
        <v/>
      </c>
      <c r="AG4637" s="17" t="str">
        <f>IFERROR((AA4637+AB4637)/AF4637,"")</f>
        <v/>
      </c>
      <c r="AH4637" s="16"/>
    </row>
    <row r="4638" spans="1:34" x14ac:dyDescent="0.2">
      <c r="A4638" s="4" t="s">
        <v>21</v>
      </c>
      <c r="B4638" s="4" t="s">
        <v>123</v>
      </c>
      <c r="C4638" s="4" t="s">
        <v>955</v>
      </c>
      <c r="D4638" s="4" t="s">
        <v>864</v>
      </c>
      <c r="E4638" s="4" t="s">
        <v>537</v>
      </c>
      <c r="F4638" s="4" t="s">
        <v>5198</v>
      </c>
      <c r="G4638" s="4" t="s">
        <v>158</v>
      </c>
      <c r="H4638" s="4" t="s">
        <v>165</v>
      </c>
      <c r="I4638" s="16"/>
      <c r="J4638" s="16"/>
      <c r="K4638" s="16"/>
      <c r="L4638" s="16"/>
      <c r="M4638" s="16"/>
      <c r="N4638" s="16"/>
      <c r="O4638" s="17" t="str">
        <f>IFERROR(K4638/I4638,"")</f>
        <v/>
      </c>
      <c r="P4638" s="17" t="str">
        <f>IFERROR(L4638/J4638,"")</f>
        <v/>
      </c>
      <c r="Q4638" s="16"/>
      <c r="R4638" s="16"/>
      <c r="S4638" s="16"/>
      <c r="T4638" s="16"/>
      <c r="U4638" s="16"/>
      <c r="V4638" s="16"/>
      <c r="W4638" s="16"/>
      <c r="X4638" s="16"/>
      <c r="Y4638" s="16"/>
      <c r="Z4638" s="16"/>
      <c r="AA4638" s="16" t="str">
        <f>IF(COUNT(Q4638:Z4638)=0,"",SUM(Q4638:Q4638))</f>
        <v/>
      </c>
      <c r="AB4638" s="16" t="str">
        <f>IF(COUNT(Q4638:Z4638)=0,"",SUM(R4638:S4638))</f>
        <v/>
      </c>
      <c r="AC4638" s="16" t="str">
        <f>IF(COUNT(Q4638:Z4638)=0,"",SUM(T4638:V4638))</f>
        <v/>
      </c>
      <c r="AD4638" s="16" t="str">
        <f>IF(COUNT(Q4638:Z4638)=0,"",SUM(W4638:Y4638))</f>
        <v/>
      </c>
      <c r="AE4638" s="16" t="str">
        <f>IF(COUNT(Q4638:Z4638)=0,"",SUM(Z4638:Z4638))</f>
        <v/>
      </c>
      <c r="AF4638" s="16" t="str">
        <f>IF(COUNT(Q4638:Z4638)=0,"",SUM(Q4638:Z4638))</f>
        <v/>
      </c>
      <c r="AG4638" s="17" t="str">
        <f>IFERROR((AA4638+AB4638)/AF4638,"")</f>
        <v/>
      </c>
      <c r="AH4638" s="16"/>
    </row>
    <row r="4639" spans="1:34" x14ac:dyDescent="0.2">
      <c r="A4639" s="4" t="s">
        <v>21</v>
      </c>
      <c r="B4639" s="4" t="s">
        <v>123</v>
      </c>
      <c r="C4639" s="4" t="s">
        <v>955</v>
      </c>
      <c r="D4639" s="4" t="s">
        <v>864</v>
      </c>
      <c r="E4639" s="4" t="s">
        <v>537</v>
      </c>
      <c r="F4639" s="4" t="s">
        <v>5199</v>
      </c>
      <c r="G4639" s="4" t="s">
        <v>158</v>
      </c>
      <c r="H4639" s="4" t="s">
        <v>165</v>
      </c>
      <c r="I4639" s="16"/>
      <c r="J4639" s="16"/>
      <c r="K4639" s="16"/>
      <c r="L4639" s="16"/>
      <c r="M4639" s="16"/>
      <c r="N4639" s="16"/>
      <c r="O4639" s="17" t="str">
        <f>IFERROR(K4639/I4639,"")</f>
        <v/>
      </c>
      <c r="P4639" s="17" t="str">
        <f>IFERROR(L4639/J4639,"")</f>
        <v/>
      </c>
      <c r="Q4639" s="16"/>
      <c r="R4639" s="16"/>
      <c r="S4639" s="16"/>
      <c r="T4639" s="16"/>
      <c r="U4639" s="16"/>
      <c r="V4639" s="16"/>
      <c r="W4639" s="16"/>
      <c r="X4639" s="16"/>
      <c r="Y4639" s="16"/>
      <c r="Z4639" s="16"/>
      <c r="AA4639" s="16" t="str">
        <f>IF(COUNT(Q4639:Z4639)=0,"",SUM(Q4639:Q4639))</f>
        <v/>
      </c>
      <c r="AB4639" s="16" t="str">
        <f>IF(COUNT(Q4639:Z4639)=0,"",SUM(R4639:S4639))</f>
        <v/>
      </c>
      <c r="AC4639" s="16" t="str">
        <f>IF(COUNT(Q4639:Z4639)=0,"",SUM(T4639:V4639))</f>
        <v/>
      </c>
      <c r="AD4639" s="16" t="str">
        <f>IF(COUNT(Q4639:Z4639)=0,"",SUM(W4639:Y4639))</f>
        <v/>
      </c>
      <c r="AE4639" s="16" t="str">
        <f>IF(COUNT(Q4639:Z4639)=0,"",SUM(Z4639:Z4639))</f>
        <v/>
      </c>
      <c r="AF4639" s="16" t="str">
        <f>IF(COUNT(Q4639:Z4639)=0,"",SUM(Q4639:Z4639))</f>
        <v/>
      </c>
      <c r="AG4639" s="17" t="str">
        <f>IFERROR((AA4639+AB4639)/AF4639,"")</f>
        <v/>
      </c>
      <c r="AH4639" s="16"/>
    </row>
    <row r="4640" spans="1:34" x14ac:dyDescent="0.2">
      <c r="A4640" s="4" t="s">
        <v>21</v>
      </c>
      <c r="B4640" s="4" t="s">
        <v>123</v>
      </c>
      <c r="C4640" s="4" t="s">
        <v>955</v>
      </c>
      <c r="D4640" s="4" t="s">
        <v>864</v>
      </c>
      <c r="E4640" s="4" t="s">
        <v>537</v>
      </c>
      <c r="F4640" s="4" t="s">
        <v>5200</v>
      </c>
      <c r="G4640" s="4" t="s">
        <v>158</v>
      </c>
      <c r="H4640" s="4" t="s">
        <v>165</v>
      </c>
      <c r="I4640" s="16"/>
      <c r="J4640" s="16"/>
      <c r="K4640" s="16"/>
      <c r="L4640" s="16"/>
      <c r="M4640" s="16"/>
      <c r="N4640" s="16"/>
      <c r="O4640" s="17" t="str">
        <f>IFERROR(K4640/I4640,"")</f>
        <v/>
      </c>
      <c r="P4640" s="17" t="str">
        <f>IFERROR(L4640/J4640,"")</f>
        <v/>
      </c>
      <c r="Q4640" s="16"/>
      <c r="R4640" s="16"/>
      <c r="S4640" s="16"/>
      <c r="T4640" s="16"/>
      <c r="U4640" s="16"/>
      <c r="V4640" s="16"/>
      <c r="W4640" s="16"/>
      <c r="X4640" s="16"/>
      <c r="Y4640" s="16"/>
      <c r="Z4640" s="16"/>
      <c r="AA4640" s="16" t="str">
        <f>IF(COUNT(Q4640:Z4640)=0,"",SUM(Q4640:Q4640))</f>
        <v/>
      </c>
      <c r="AB4640" s="16" t="str">
        <f>IF(COUNT(Q4640:Z4640)=0,"",SUM(R4640:S4640))</f>
        <v/>
      </c>
      <c r="AC4640" s="16" t="str">
        <f>IF(COUNT(Q4640:Z4640)=0,"",SUM(T4640:V4640))</f>
        <v/>
      </c>
      <c r="AD4640" s="16" t="str">
        <f>IF(COUNT(Q4640:Z4640)=0,"",SUM(W4640:Y4640))</f>
        <v/>
      </c>
      <c r="AE4640" s="16" t="str">
        <f>IF(COUNT(Q4640:Z4640)=0,"",SUM(Z4640:Z4640))</f>
        <v/>
      </c>
      <c r="AF4640" s="16" t="str">
        <f>IF(COUNT(Q4640:Z4640)=0,"",SUM(Q4640:Z4640))</f>
        <v/>
      </c>
      <c r="AG4640" s="17" t="str">
        <f>IFERROR((AA4640+AB4640)/AF4640,"")</f>
        <v/>
      </c>
      <c r="AH4640" s="16"/>
    </row>
    <row r="4641" spans="1:34" x14ac:dyDescent="0.2">
      <c r="A4641" s="4" t="s">
        <v>21</v>
      </c>
      <c r="B4641" s="4" t="s">
        <v>123</v>
      </c>
      <c r="C4641" s="4" t="s">
        <v>955</v>
      </c>
      <c r="D4641" s="4" t="s">
        <v>864</v>
      </c>
      <c r="E4641" s="4" t="s">
        <v>537</v>
      </c>
      <c r="F4641" s="4" t="s">
        <v>5201</v>
      </c>
      <c r="G4641" s="4" t="s">
        <v>158</v>
      </c>
      <c r="H4641" s="4" t="s">
        <v>165</v>
      </c>
      <c r="I4641" s="16"/>
      <c r="J4641" s="16"/>
      <c r="K4641" s="16"/>
      <c r="L4641" s="16"/>
      <c r="M4641" s="16"/>
      <c r="N4641" s="16"/>
      <c r="O4641" s="17" t="str">
        <f>IFERROR(K4641/I4641,"")</f>
        <v/>
      </c>
      <c r="P4641" s="17" t="str">
        <f>IFERROR(L4641/J4641,"")</f>
        <v/>
      </c>
      <c r="Q4641" s="16"/>
      <c r="R4641" s="16"/>
      <c r="S4641" s="16"/>
      <c r="T4641" s="16"/>
      <c r="U4641" s="16"/>
      <c r="V4641" s="16"/>
      <c r="W4641" s="16"/>
      <c r="X4641" s="16"/>
      <c r="Y4641" s="16"/>
      <c r="Z4641" s="16"/>
      <c r="AA4641" s="16" t="str">
        <f>IF(COUNT(Q4641:Z4641)=0,"",SUM(Q4641:Q4641))</f>
        <v/>
      </c>
      <c r="AB4641" s="16" t="str">
        <f>IF(COUNT(Q4641:Z4641)=0,"",SUM(R4641:S4641))</f>
        <v/>
      </c>
      <c r="AC4641" s="16" t="str">
        <f>IF(COUNT(Q4641:Z4641)=0,"",SUM(T4641:V4641))</f>
        <v/>
      </c>
      <c r="AD4641" s="16" t="str">
        <f>IF(COUNT(Q4641:Z4641)=0,"",SUM(W4641:Y4641))</f>
        <v/>
      </c>
      <c r="AE4641" s="16" t="str">
        <f>IF(COUNT(Q4641:Z4641)=0,"",SUM(Z4641:Z4641))</f>
        <v/>
      </c>
      <c r="AF4641" s="16" t="str">
        <f>IF(COUNT(Q4641:Z4641)=0,"",SUM(Q4641:Z4641))</f>
        <v/>
      </c>
      <c r="AG4641" s="17" t="str">
        <f>IFERROR((AA4641+AB4641)/AF4641,"")</f>
        <v/>
      </c>
      <c r="AH4641" s="16"/>
    </row>
    <row r="4642" spans="1:34" x14ac:dyDescent="0.2">
      <c r="A4642" s="4" t="s">
        <v>21</v>
      </c>
      <c r="B4642" s="4" t="s">
        <v>123</v>
      </c>
      <c r="C4642" s="4" t="s">
        <v>955</v>
      </c>
      <c r="D4642" s="4" t="s">
        <v>864</v>
      </c>
      <c r="E4642" s="4" t="s">
        <v>537</v>
      </c>
      <c r="F4642" s="4" t="s">
        <v>5202</v>
      </c>
      <c r="G4642" s="4" t="s">
        <v>158</v>
      </c>
      <c r="H4642" s="4" t="s">
        <v>164</v>
      </c>
      <c r="I4642" s="16"/>
      <c r="J4642" s="16"/>
      <c r="K4642" s="16"/>
      <c r="L4642" s="16"/>
      <c r="M4642" s="16"/>
      <c r="N4642" s="16"/>
      <c r="O4642" s="17" t="str">
        <f>IFERROR(K4642/I4642,"")</f>
        <v/>
      </c>
      <c r="P4642" s="17" t="str">
        <f>IFERROR(L4642/J4642,"")</f>
        <v/>
      </c>
      <c r="Q4642" s="16"/>
      <c r="R4642" s="16"/>
      <c r="S4642" s="16"/>
      <c r="T4642" s="16"/>
      <c r="U4642" s="16"/>
      <c r="V4642" s="16"/>
      <c r="W4642" s="16"/>
      <c r="X4642" s="16"/>
      <c r="Y4642" s="16"/>
      <c r="Z4642" s="16"/>
      <c r="AA4642" s="16" t="str">
        <f>IF(COUNT(Q4642:Z4642)=0,"",SUM(Q4642:Q4642))</f>
        <v/>
      </c>
      <c r="AB4642" s="16" t="str">
        <f>IF(COUNT(Q4642:Z4642)=0,"",SUM(R4642:S4642))</f>
        <v/>
      </c>
      <c r="AC4642" s="16" t="str">
        <f>IF(COUNT(Q4642:Z4642)=0,"",SUM(T4642:V4642))</f>
        <v/>
      </c>
      <c r="AD4642" s="16" t="str">
        <f>IF(COUNT(Q4642:Z4642)=0,"",SUM(W4642:Y4642))</f>
        <v/>
      </c>
      <c r="AE4642" s="16" t="str">
        <f>IF(COUNT(Q4642:Z4642)=0,"",SUM(Z4642:Z4642))</f>
        <v/>
      </c>
      <c r="AF4642" s="16" t="str">
        <f>IF(COUNT(Q4642:Z4642)=0,"",SUM(Q4642:Z4642))</f>
        <v/>
      </c>
      <c r="AG4642" s="17" t="str">
        <f>IFERROR((AA4642+AB4642)/AF4642,"")</f>
        <v/>
      </c>
      <c r="AH4642" s="16"/>
    </row>
    <row r="4643" spans="1:34" x14ac:dyDescent="0.2">
      <c r="A4643" s="4" t="s">
        <v>21</v>
      </c>
      <c r="B4643" s="4" t="s">
        <v>123</v>
      </c>
      <c r="C4643" s="4" t="s">
        <v>955</v>
      </c>
      <c r="D4643" s="4" t="s">
        <v>864</v>
      </c>
      <c r="E4643" s="4" t="s">
        <v>537</v>
      </c>
      <c r="F4643" s="4" t="s">
        <v>5203</v>
      </c>
      <c r="G4643" s="4" t="s">
        <v>158</v>
      </c>
      <c r="H4643" s="4" t="s">
        <v>164</v>
      </c>
      <c r="I4643" s="16"/>
      <c r="J4643" s="16"/>
      <c r="K4643" s="16"/>
      <c r="L4643" s="16"/>
      <c r="M4643" s="16"/>
      <c r="N4643" s="16"/>
      <c r="O4643" s="17" t="str">
        <f>IFERROR(K4643/I4643,"")</f>
        <v/>
      </c>
      <c r="P4643" s="17" t="str">
        <f>IFERROR(L4643/J4643,"")</f>
        <v/>
      </c>
      <c r="Q4643" s="16"/>
      <c r="R4643" s="16"/>
      <c r="S4643" s="16"/>
      <c r="T4643" s="16"/>
      <c r="U4643" s="16"/>
      <c r="V4643" s="16"/>
      <c r="W4643" s="16"/>
      <c r="X4643" s="16"/>
      <c r="Y4643" s="16"/>
      <c r="Z4643" s="16"/>
      <c r="AA4643" s="16" t="str">
        <f>IF(COUNT(Q4643:Z4643)=0,"",SUM(Q4643:Q4643))</f>
        <v/>
      </c>
      <c r="AB4643" s="16" t="str">
        <f>IF(COUNT(Q4643:Z4643)=0,"",SUM(R4643:S4643))</f>
        <v/>
      </c>
      <c r="AC4643" s="16" t="str">
        <f>IF(COUNT(Q4643:Z4643)=0,"",SUM(T4643:V4643))</f>
        <v/>
      </c>
      <c r="AD4643" s="16" t="str">
        <f>IF(COUNT(Q4643:Z4643)=0,"",SUM(W4643:Y4643))</f>
        <v/>
      </c>
      <c r="AE4643" s="16" t="str">
        <f>IF(COUNT(Q4643:Z4643)=0,"",SUM(Z4643:Z4643))</f>
        <v/>
      </c>
      <c r="AF4643" s="16" t="str">
        <f>IF(COUNT(Q4643:Z4643)=0,"",SUM(Q4643:Z4643))</f>
        <v/>
      </c>
      <c r="AG4643" s="17" t="str">
        <f>IFERROR((AA4643+AB4643)/AF4643,"")</f>
        <v/>
      </c>
      <c r="AH4643" s="16"/>
    </row>
    <row r="4644" spans="1:34" x14ac:dyDescent="0.2">
      <c r="A4644" s="4" t="s">
        <v>21</v>
      </c>
      <c r="B4644" s="4" t="s">
        <v>123</v>
      </c>
      <c r="C4644" s="4" t="s">
        <v>955</v>
      </c>
      <c r="D4644" s="4" t="s">
        <v>864</v>
      </c>
      <c r="E4644" s="4" t="s">
        <v>537</v>
      </c>
      <c r="F4644" s="4" t="s">
        <v>5204</v>
      </c>
      <c r="G4644" s="4" t="s">
        <v>158</v>
      </c>
      <c r="H4644" s="4" t="s">
        <v>164</v>
      </c>
      <c r="I4644" s="16"/>
      <c r="J4644" s="16"/>
      <c r="K4644" s="16"/>
      <c r="L4644" s="16"/>
      <c r="M4644" s="16"/>
      <c r="N4644" s="16"/>
      <c r="O4644" s="17" t="str">
        <f>IFERROR(K4644/I4644,"")</f>
        <v/>
      </c>
      <c r="P4644" s="17" t="str">
        <f>IFERROR(L4644/J4644,"")</f>
        <v/>
      </c>
      <c r="Q4644" s="16"/>
      <c r="R4644" s="16"/>
      <c r="S4644" s="16"/>
      <c r="T4644" s="16"/>
      <c r="U4644" s="16"/>
      <c r="V4644" s="16"/>
      <c r="W4644" s="16"/>
      <c r="X4644" s="16"/>
      <c r="Y4644" s="16"/>
      <c r="Z4644" s="16"/>
      <c r="AA4644" s="16" t="str">
        <f>IF(COUNT(Q4644:Z4644)=0,"",SUM(Q4644:Q4644))</f>
        <v/>
      </c>
      <c r="AB4644" s="16" t="str">
        <f>IF(COUNT(Q4644:Z4644)=0,"",SUM(R4644:S4644))</f>
        <v/>
      </c>
      <c r="AC4644" s="16" t="str">
        <f>IF(COUNT(Q4644:Z4644)=0,"",SUM(T4644:V4644))</f>
        <v/>
      </c>
      <c r="AD4644" s="16" t="str">
        <f>IF(COUNT(Q4644:Z4644)=0,"",SUM(W4644:Y4644))</f>
        <v/>
      </c>
      <c r="AE4644" s="16" t="str">
        <f>IF(COUNT(Q4644:Z4644)=0,"",SUM(Z4644:Z4644))</f>
        <v/>
      </c>
      <c r="AF4644" s="16" t="str">
        <f>IF(COUNT(Q4644:Z4644)=0,"",SUM(Q4644:Z4644))</f>
        <v/>
      </c>
      <c r="AG4644" s="17" t="str">
        <f>IFERROR((AA4644+AB4644)/AF4644,"")</f>
        <v/>
      </c>
      <c r="AH4644" s="16"/>
    </row>
    <row r="4645" spans="1:34" x14ac:dyDescent="0.2">
      <c r="A4645" s="4" t="s">
        <v>21</v>
      </c>
      <c r="B4645" s="4" t="s">
        <v>123</v>
      </c>
      <c r="C4645" s="4" t="s">
        <v>955</v>
      </c>
      <c r="D4645" s="4" t="s">
        <v>864</v>
      </c>
      <c r="E4645" s="4" t="s">
        <v>537</v>
      </c>
      <c r="F4645" s="4" t="s">
        <v>5205</v>
      </c>
      <c r="G4645" s="4" t="s">
        <v>158</v>
      </c>
      <c r="H4645" s="4" t="s">
        <v>164</v>
      </c>
      <c r="I4645" s="16"/>
      <c r="J4645" s="16"/>
      <c r="K4645" s="16"/>
      <c r="L4645" s="16"/>
      <c r="M4645" s="16"/>
      <c r="N4645" s="16"/>
      <c r="O4645" s="17" t="str">
        <f>IFERROR(K4645/I4645,"")</f>
        <v/>
      </c>
      <c r="P4645" s="17" t="str">
        <f>IFERROR(L4645/J4645,"")</f>
        <v/>
      </c>
      <c r="Q4645" s="16"/>
      <c r="R4645" s="16"/>
      <c r="S4645" s="16"/>
      <c r="T4645" s="16"/>
      <c r="U4645" s="16"/>
      <c r="V4645" s="16"/>
      <c r="W4645" s="16"/>
      <c r="X4645" s="16"/>
      <c r="Y4645" s="16"/>
      <c r="Z4645" s="16"/>
      <c r="AA4645" s="16" t="str">
        <f>IF(COUNT(Q4645:Z4645)=0,"",SUM(Q4645:Q4645))</f>
        <v/>
      </c>
      <c r="AB4645" s="16" t="str">
        <f>IF(COUNT(Q4645:Z4645)=0,"",SUM(R4645:S4645))</f>
        <v/>
      </c>
      <c r="AC4645" s="16" t="str">
        <f>IF(COUNT(Q4645:Z4645)=0,"",SUM(T4645:V4645))</f>
        <v/>
      </c>
      <c r="AD4645" s="16" t="str">
        <f>IF(COUNT(Q4645:Z4645)=0,"",SUM(W4645:Y4645))</f>
        <v/>
      </c>
      <c r="AE4645" s="16" t="str">
        <f>IF(COUNT(Q4645:Z4645)=0,"",SUM(Z4645:Z4645))</f>
        <v/>
      </c>
      <c r="AF4645" s="16" t="str">
        <f>IF(COUNT(Q4645:Z4645)=0,"",SUM(Q4645:Z4645))</f>
        <v/>
      </c>
      <c r="AG4645" s="17" t="str">
        <f>IFERROR((AA4645+AB4645)/AF4645,"")</f>
        <v/>
      </c>
      <c r="AH4645" s="16"/>
    </row>
    <row r="4646" spans="1:34" x14ac:dyDescent="0.2">
      <c r="A4646" s="4" t="s">
        <v>21</v>
      </c>
      <c r="B4646" s="4" t="s">
        <v>123</v>
      </c>
      <c r="C4646" s="4" t="s">
        <v>955</v>
      </c>
      <c r="D4646" s="4" t="s">
        <v>864</v>
      </c>
      <c r="E4646" s="4" t="s">
        <v>537</v>
      </c>
      <c r="F4646" s="4" t="s">
        <v>5206</v>
      </c>
      <c r="G4646" s="4" t="s">
        <v>158</v>
      </c>
      <c r="H4646" s="4" t="s">
        <v>164</v>
      </c>
      <c r="I4646" s="16"/>
      <c r="J4646" s="16"/>
      <c r="K4646" s="16"/>
      <c r="L4646" s="16"/>
      <c r="M4646" s="16"/>
      <c r="N4646" s="16"/>
      <c r="O4646" s="17" t="str">
        <f>IFERROR(K4646/I4646,"")</f>
        <v/>
      </c>
      <c r="P4646" s="17" t="str">
        <f>IFERROR(L4646/J4646,"")</f>
        <v/>
      </c>
      <c r="Q4646" s="16"/>
      <c r="R4646" s="16"/>
      <c r="S4646" s="16"/>
      <c r="T4646" s="16"/>
      <c r="U4646" s="16"/>
      <c r="V4646" s="16"/>
      <c r="W4646" s="16"/>
      <c r="X4646" s="16"/>
      <c r="Y4646" s="16"/>
      <c r="Z4646" s="16"/>
      <c r="AA4646" s="16" t="str">
        <f>IF(COUNT(Q4646:Z4646)=0,"",SUM(Q4646:Q4646))</f>
        <v/>
      </c>
      <c r="AB4646" s="16" t="str">
        <f>IF(COUNT(Q4646:Z4646)=0,"",SUM(R4646:S4646))</f>
        <v/>
      </c>
      <c r="AC4646" s="16" t="str">
        <f>IF(COUNT(Q4646:Z4646)=0,"",SUM(T4646:V4646))</f>
        <v/>
      </c>
      <c r="AD4646" s="16" t="str">
        <f>IF(COUNT(Q4646:Z4646)=0,"",SUM(W4646:Y4646))</f>
        <v/>
      </c>
      <c r="AE4646" s="16" t="str">
        <f>IF(COUNT(Q4646:Z4646)=0,"",SUM(Z4646:Z4646))</f>
        <v/>
      </c>
      <c r="AF4646" s="16" t="str">
        <f>IF(COUNT(Q4646:Z4646)=0,"",SUM(Q4646:Z4646))</f>
        <v/>
      </c>
      <c r="AG4646" s="17" t="str">
        <f>IFERROR((AA4646+AB4646)/AF4646,"")</f>
        <v/>
      </c>
      <c r="AH4646" s="16"/>
    </row>
    <row r="4647" spans="1:34" x14ac:dyDescent="0.2">
      <c r="A4647" s="4" t="s">
        <v>21</v>
      </c>
      <c r="B4647" s="4" t="s">
        <v>123</v>
      </c>
      <c r="C4647" s="4" t="s">
        <v>955</v>
      </c>
      <c r="D4647" s="4" t="s">
        <v>864</v>
      </c>
      <c r="E4647" s="4" t="s">
        <v>537</v>
      </c>
      <c r="F4647" s="4" t="s">
        <v>5207</v>
      </c>
      <c r="G4647" s="4" t="s">
        <v>158</v>
      </c>
      <c r="H4647" s="4" t="s">
        <v>165</v>
      </c>
      <c r="I4647" s="16"/>
      <c r="J4647" s="16"/>
      <c r="K4647" s="16"/>
      <c r="L4647" s="16"/>
      <c r="M4647" s="16"/>
      <c r="N4647" s="16"/>
      <c r="O4647" s="17" t="str">
        <f>IFERROR(K4647/I4647,"")</f>
        <v/>
      </c>
      <c r="P4647" s="17" t="str">
        <f>IFERROR(L4647/J4647,"")</f>
        <v/>
      </c>
      <c r="Q4647" s="16"/>
      <c r="R4647" s="16"/>
      <c r="S4647" s="16"/>
      <c r="T4647" s="16"/>
      <c r="U4647" s="16"/>
      <c r="V4647" s="16"/>
      <c r="W4647" s="16"/>
      <c r="X4647" s="16"/>
      <c r="Y4647" s="16"/>
      <c r="Z4647" s="16"/>
      <c r="AA4647" s="16" t="str">
        <f>IF(COUNT(Q4647:Z4647)=0,"",SUM(Q4647:Q4647))</f>
        <v/>
      </c>
      <c r="AB4647" s="16" t="str">
        <f>IF(COUNT(Q4647:Z4647)=0,"",SUM(R4647:S4647))</f>
        <v/>
      </c>
      <c r="AC4647" s="16" t="str">
        <f>IF(COUNT(Q4647:Z4647)=0,"",SUM(T4647:V4647))</f>
        <v/>
      </c>
      <c r="AD4647" s="16" t="str">
        <f>IF(COUNT(Q4647:Z4647)=0,"",SUM(W4647:Y4647))</f>
        <v/>
      </c>
      <c r="AE4647" s="16" t="str">
        <f>IF(COUNT(Q4647:Z4647)=0,"",SUM(Z4647:Z4647))</f>
        <v/>
      </c>
      <c r="AF4647" s="16" t="str">
        <f>IF(COUNT(Q4647:Z4647)=0,"",SUM(Q4647:Z4647))</f>
        <v/>
      </c>
      <c r="AG4647" s="17" t="str">
        <f>IFERROR((AA4647+AB4647)/AF4647,"")</f>
        <v/>
      </c>
      <c r="AH4647" s="16"/>
    </row>
    <row r="4648" spans="1:34" x14ac:dyDescent="0.2">
      <c r="A4648" s="4" t="s">
        <v>21</v>
      </c>
      <c r="B4648" s="4" t="s">
        <v>123</v>
      </c>
      <c r="C4648" s="4" t="s">
        <v>955</v>
      </c>
      <c r="D4648" s="4" t="s">
        <v>864</v>
      </c>
      <c r="E4648" s="4" t="s">
        <v>537</v>
      </c>
      <c r="F4648" s="4" t="s">
        <v>5208</v>
      </c>
      <c r="G4648" s="4" t="s">
        <v>158</v>
      </c>
      <c r="H4648" s="4" t="s">
        <v>165</v>
      </c>
      <c r="I4648" s="16"/>
      <c r="J4648" s="16"/>
      <c r="K4648" s="16"/>
      <c r="L4648" s="16"/>
      <c r="M4648" s="16"/>
      <c r="N4648" s="16"/>
      <c r="O4648" s="17" t="str">
        <f>IFERROR(K4648/I4648,"")</f>
        <v/>
      </c>
      <c r="P4648" s="17" t="str">
        <f>IFERROR(L4648/J4648,"")</f>
        <v/>
      </c>
      <c r="Q4648" s="16"/>
      <c r="R4648" s="16"/>
      <c r="S4648" s="16"/>
      <c r="T4648" s="16"/>
      <c r="U4648" s="16"/>
      <c r="V4648" s="16"/>
      <c r="W4648" s="16"/>
      <c r="X4648" s="16"/>
      <c r="Y4648" s="16"/>
      <c r="Z4648" s="16"/>
      <c r="AA4648" s="16" t="str">
        <f>IF(COUNT(Q4648:Z4648)=0,"",SUM(Q4648:Q4648))</f>
        <v/>
      </c>
      <c r="AB4648" s="16" t="str">
        <f>IF(COUNT(Q4648:Z4648)=0,"",SUM(R4648:S4648))</f>
        <v/>
      </c>
      <c r="AC4648" s="16" t="str">
        <f>IF(COUNT(Q4648:Z4648)=0,"",SUM(T4648:V4648))</f>
        <v/>
      </c>
      <c r="AD4648" s="16" t="str">
        <f>IF(COUNT(Q4648:Z4648)=0,"",SUM(W4648:Y4648))</f>
        <v/>
      </c>
      <c r="AE4648" s="16" t="str">
        <f>IF(COUNT(Q4648:Z4648)=0,"",SUM(Z4648:Z4648))</f>
        <v/>
      </c>
      <c r="AF4648" s="16" t="str">
        <f>IF(COUNT(Q4648:Z4648)=0,"",SUM(Q4648:Z4648))</f>
        <v/>
      </c>
      <c r="AG4648" s="17" t="str">
        <f>IFERROR((AA4648+AB4648)/AF4648,"")</f>
        <v/>
      </c>
      <c r="AH4648" s="16"/>
    </row>
    <row r="4649" spans="1:34" x14ac:dyDescent="0.2">
      <c r="A4649" s="4" t="s">
        <v>21</v>
      </c>
      <c r="B4649" s="4" t="s">
        <v>123</v>
      </c>
      <c r="C4649" s="4" t="s">
        <v>955</v>
      </c>
      <c r="D4649" s="4" t="s">
        <v>864</v>
      </c>
      <c r="E4649" s="4" t="s">
        <v>537</v>
      </c>
      <c r="F4649" s="4" t="s">
        <v>5209</v>
      </c>
      <c r="G4649" s="4" t="s">
        <v>158</v>
      </c>
      <c r="H4649" s="4" t="s">
        <v>165</v>
      </c>
      <c r="I4649" s="16"/>
      <c r="J4649" s="16"/>
      <c r="K4649" s="16"/>
      <c r="L4649" s="16"/>
      <c r="M4649" s="16"/>
      <c r="N4649" s="16"/>
      <c r="O4649" s="17" t="str">
        <f>IFERROR(K4649/I4649,"")</f>
        <v/>
      </c>
      <c r="P4649" s="17" t="str">
        <f>IFERROR(L4649/J4649,"")</f>
        <v/>
      </c>
      <c r="Q4649" s="16"/>
      <c r="R4649" s="16"/>
      <c r="S4649" s="16"/>
      <c r="T4649" s="16"/>
      <c r="U4649" s="16"/>
      <c r="V4649" s="16"/>
      <c r="W4649" s="16"/>
      <c r="X4649" s="16"/>
      <c r="Y4649" s="16"/>
      <c r="Z4649" s="16"/>
      <c r="AA4649" s="16" t="str">
        <f>IF(COUNT(Q4649:Z4649)=0,"",SUM(Q4649:Q4649))</f>
        <v/>
      </c>
      <c r="AB4649" s="16" t="str">
        <f>IF(COUNT(Q4649:Z4649)=0,"",SUM(R4649:S4649))</f>
        <v/>
      </c>
      <c r="AC4649" s="16" t="str">
        <f>IF(COUNT(Q4649:Z4649)=0,"",SUM(T4649:V4649))</f>
        <v/>
      </c>
      <c r="AD4649" s="16" t="str">
        <f>IF(COUNT(Q4649:Z4649)=0,"",SUM(W4649:Y4649))</f>
        <v/>
      </c>
      <c r="AE4649" s="16" t="str">
        <f>IF(COUNT(Q4649:Z4649)=0,"",SUM(Z4649:Z4649))</f>
        <v/>
      </c>
      <c r="AF4649" s="16" t="str">
        <f>IF(COUNT(Q4649:Z4649)=0,"",SUM(Q4649:Z4649))</f>
        <v/>
      </c>
      <c r="AG4649" s="17" t="str">
        <f>IFERROR((AA4649+AB4649)/AF4649,"")</f>
        <v/>
      </c>
      <c r="AH4649" s="16"/>
    </row>
    <row r="4650" spans="1:34" x14ac:dyDescent="0.2">
      <c r="A4650" s="4" t="s">
        <v>21</v>
      </c>
      <c r="B4650" s="4" t="s">
        <v>123</v>
      </c>
      <c r="C4650" s="4" t="s">
        <v>955</v>
      </c>
      <c r="D4650" s="4" t="s">
        <v>864</v>
      </c>
      <c r="E4650" s="4" t="s">
        <v>537</v>
      </c>
      <c r="F4650" s="4" t="s">
        <v>5210</v>
      </c>
      <c r="G4650" s="4" t="s">
        <v>158</v>
      </c>
      <c r="H4650" s="4" t="s">
        <v>164</v>
      </c>
      <c r="I4650" s="16"/>
      <c r="J4650" s="16"/>
      <c r="K4650" s="16"/>
      <c r="L4650" s="16"/>
      <c r="M4650" s="16"/>
      <c r="N4650" s="16"/>
      <c r="O4650" s="17" t="str">
        <f>IFERROR(K4650/I4650,"")</f>
        <v/>
      </c>
      <c r="P4650" s="17" t="str">
        <f>IFERROR(L4650/J4650,"")</f>
        <v/>
      </c>
      <c r="Q4650" s="16"/>
      <c r="R4650" s="16"/>
      <c r="S4650" s="16"/>
      <c r="T4650" s="16"/>
      <c r="U4650" s="16"/>
      <c r="V4650" s="16"/>
      <c r="W4650" s="16"/>
      <c r="X4650" s="16"/>
      <c r="Y4650" s="16"/>
      <c r="Z4650" s="16"/>
      <c r="AA4650" s="16" t="str">
        <f>IF(COUNT(Q4650:Z4650)=0,"",SUM(Q4650:Q4650))</f>
        <v/>
      </c>
      <c r="AB4650" s="16" t="str">
        <f>IF(COUNT(Q4650:Z4650)=0,"",SUM(R4650:S4650))</f>
        <v/>
      </c>
      <c r="AC4650" s="16" t="str">
        <f>IF(COUNT(Q4650:Z4650)=0,"",SUM(T4650:V4650))</f>
        <v/>
      </c>
      <c r="AD4650" s="16" t="str">
        <f>IF(COUNT(Q4650:Z4650)=0,"",SUM(W4650:Y4650))</f>
        <v/>
      </c>
      <c r="AE4650" s="16" t="str">
        <f>IF(COUNT(Q4650:Z4650)=0,"",SUM(Z4650:Z4650))</f>
        <v/>
      </c>
      <c r="AF4650" s="16" t="str">
        <f>IF(COUNT(Q4650:Z4650)=0,"",SUM(Q4650:Z4650))</f>
        <v/>
      </c>
      <c r="AG4650" s="17" t="str">
        <f>IFERROR((AA4650+AB4650)/AF4650,"")</f>
        <v/>
      </c>
      <c r="AH4650" s="16"/>
    </row>
    <row r="4651" spans="1:34" x14ac:dyDescent="0.2">
      <c r="A4651" s="4" t="s">
        <v>21</v>
      </c>
      <c r="B4651" s="4" t="s">
        <v>123</v>
      </c>
      <c r="C4651" s="4" t="s">
        <v>955</v>
      </c>
      <c r="D4651" s="4" t="s">
        <v>864</v>
      </c>
      <c r="E4651" s="4" t="s">
        <v>537</v>
      </c>
      <c r="F4651" s="4" t="s">
        <v>5211</v>
      </c>
      <c r="G4651" s="4" t="s">
        <v>158</v>
      </c>
      <c r="H4651" s="4" t="s">
        <v>164</v>
      </c>
      <c r="I4651" s="16"/>
      <c r="J4651" s="16"/>
      <c r="K4651" s="16"/>
      <c r="L4651" s="16"/>
      <c r="M4651" s="16"/>
      <c r="N4651" s="16"/>
      <c r="O4651" s="17" t="str">
        <f>IFERROR(K4651/I4651,"")</f>
        <v/>
      </c>
      <c r="P4651" s="17" t="str">
        <f>IFERROR(L4651/J4651,"")</f>
        <v/>
      </c>
      <c r="Q4651" s="16"/>
      <c r="R4651" s="16"/>
      <c r="S4651" s="16"/>
      <c r="T4651" s="16"/>
      <c r="U4651" s="16"/>
      <c r="V4651" s="16"/>
      <c r="W4651" s="16"/>
      <c r="X4651" s="16"/>
      <c r="Y4651" s="16"/>
      <c r="Z4651" s="16"/>
      <c r="AA4651" s="16" t="str">
        <f>IF(COUNT(Q4651:Z4651)=0,"",SUM(Q4651:Q4651))</f>
        <v/>
      </c>
      <c r="AB4651" s="16" t="str">
        <f>IF(COUNT(Q4651:Z4651)=0,"",SUM(R4651:S4651))</f>
        <v/>
      </c>
      <c r="AC4651" s="16" t="str">
        <f>IF(COUNT(Q4651:Z4651)=0,"",SUM(T4651:V4651))</f>
        <v/>
      </c>
      <c r="AD4651" s="16" t="str">
        <f>IF(COUNT(Q4651:Z4651)=0,"",SUM(W4651:Y4651))</f>
        <v/>
      </c>
      <c r="AE4651" s="16" t="str">
        <f>IF(COUNT(Q4651:Z4651)=0,"",SUM(Z4651:Z4651))</f>
        <v/>
      </c>
      <c r="AF4651" s="16" t="str">
        <f>IF(COUNT(Q4651:Z4651)=0,"",SUM(Q4651:Z4651))</f>
        <v/>
      </c>
      <c r="AG4651" s="17" t="str">
        <f>IFERROR((AA4651+AB4651)/AF4651,"")</f>
        <v/>
      </c>
      <c r="AH4651" s="16"/>
    </row>
    <row r="4652" spans="1:34" x14ac:dyDescent="0.2">
      <c r="A4652" s="4" t="s">
        <v>21</v>
      </c>
      <c r="B4652" s="4" t="s">
        <v>123</v>
      </c>
      <c r="C4652" s="4" t="s">
        <v>955</v>
      </c>
      <c r="D4652" s="4" t="s">
        <v>864</v>
      </c>
      <c r="E4652" s="4" t="s">
        <v>537</v>
      </c>
      <c r="F4652" s="4" t="s">
        <v>5212</v>
      </c>
      <c r="G4652" s="4" t="s">
        <v>158</v>
      </c>
      <c r="H4652" s="4" t="s">
        <v>164</v>
      </c>
      <c r="I4652" s="16"/>
      <c r="J4652" s="16"/>
      <c r="K4652" s="16"/>
      <c r="L4652" s="16"/>
      <c r="M4652" s="16"/>
      <c r="N4652" s="16"/>
      <c r="O4652" s="17" t="str">
        <f>IFERROR(K4652/I4652,"")</f>
        <v/>
      </c>
      <c r="P4652" s="17" t="str">
        <f>IFERROR(L4652/J4652,"")</f>
        <v/>
      </c>
      <c r="Q4652" s="16"/>
      <c r="R4652" s="16"/>
      <c r="S4652" s="16"/>
      <c r="T4652" s="16"/>
      <c r="U4652" s="16"/>
      <c r="V4652" s="16"/>
      <c r="W4652" s="16"/>
      <c r="X4652" s="16"/>
      <c r="Y4652" s="16"/>
      <c r="Z4652" s="16"/>
      <c r="AA4652" s="16" t="str">
        <f>IF(COUNT(Q4652:Z4652)=0,"",SUM(Q4652:Q4652))</f>
        <v/>
      </c>
      <c r="AB4652" s="16" t="str">
        <f>IF(COUNT(Q4652:Z4652)=0,"",SUM(R4652:S4652))</f>
        <v/>
      </c>
      <c r="AC4652" s="16" t="str">
        <f>IF(COUNT(Q4652:Z4652)=0,"",SUM(T4652:V4652))</f>
        <v/>
      </c>
      <c r="AD4652" s="16" t="str">
        <f>IF(COUNT(Q4652:Z4652)=0,"",SUM(W4652:Y4652))</f>
        <v/>
      </c>
      <c r="AE4652" s="16" t="str">
        <f>IF(COUNT(Q4652:Z4652)=0,"",SUM(Z4652:Z4652))</f>
        <v/>
      </c>
      <c r="AF4652" s="16" t="str">
        <f>IF(COUNT(Q4652:Z4652)=0,"",SUM(Q4652:Z4652))</f>
        <v/>
      </c>
      <c r="AG4652" s="17" t="str">
        <f>IFERROR((AA4652+AB4652)/AF4652,"")</f>
        <v/>
      </c>
      <c r="AH4652" s="16"/>
    </row>
    <row r="4653" spans="1:34" x14ac:dyDescent="0.2">
      <c r="A4653" s="4" t="s">
        <v>21</v>
      </c>
      <c r="B4653" s="4" t="s">
        <v>123</v>
      </c>
      <c r="C4653" s="4" t="s">
        <v>955</v>
      </c>
      <c r="D4653" s="4" t="s">
        <v>864</v>
      </c>
      <c r="E4653" s="4" t="s">
        <v>537</v>
      </c>
      <c r="F4653" s="4" t="s">
        <v>5213</v>
      </c>
      <c r="G4653" s="4" t="s">
        <v>158</v>
      </c>
      <c r="H4653" s="4" t="s">
        <v>164</v>
      </c>
      <c r="I4653" s="16"/>
      <c r="J4653" s="16"/>
      <c r="K4653" s="16"/>
      <c r="L4653" s="16"/>
      <c r="M4653" s="16"/>
      <c r="N4653" s="16"/>
      <c r="O4653" s="17" t="str">
        <f>IFERROR(K4653/I4653,"")</f>
        <v/>
      </c>
      <c r="P4653" s="17" t="str">
        <f>IFERROR(L4653/J4653,"")</f>
        <v/>
      </c>
      <c r="Q4653" s="16"/>
      <c r="R4653" s="16"/>
      <c r="S4653" s="16"/>
      <c r="T4653" s="16"/>
      <c r="U4653" s="16"/>
      <c r="V4653" s="16"/>
      <c r="W4653" s="16"/>
      <c r="X4653" s="16"/>
      <c r="Y4653" s="16"/>
      <c r="Z4653" s="16"/>
      <c r="AA4653" s="16" t="str">
        <f>IF(COUNT(Q4653:Z4653)=0,"",SUM(Q4653:Q4653))</f>
        <v/>
      </c>
      <c r="AB4653" s="16" t="str">
        <f>IF(COUNT(Q4653:Z4653)=0,"",SUM(R4653:S4653))</f>
        <v/>
      </c>
      <c r="AC4653" s="16" t="str">
        <f>IF(COUNT(Q4653:Z4653)=0,"",SUM(T4653:V4653))</f>
        <v/>
      </c>
      <c r="AD4653" s="16" t="str">
        <f>IF(COUNT(Q4653:Z4653)=0,"",SUM(W4653:Y4653))</f>
        <v/>
      </c>
      <c r="AE4653" s="16" t="str">
        <f>IF(COUNT(Q4653:Z4653)=0,"",SUM(Z4653:Z4653))</f>
        <v/>
      </c>
      <c r="AF4653" s="16" t="str">
        <f>IF(COUNT(Q4653:Z4653)=0,"",SUM(Q4653:Z4653))</f>
        <v/>
      </c>
      <c r="AG4653" s="17" t="str">
        <f>IFERROR((AA4653+AB4653)/AF4653,"")</f>
        <v/>
      </c>
      <c r="AH4653" s="16"/>
    </row>
    <row r="4654" spans="1:34" x14ac:dyDescent="0.2">
      <c r="A4654" s="4" t="s">
        <v>21</v>
      </c>
      <c r="B4654" s="4" t="s">
        <v>123</v>
      </c>
      <c r="C4654" s="4" t="s">
        <v>955</v>
      </c>
      <c r="D4654" s="4" t="s">
        <v>864</v>
      </c>
      <c r="E4654" s="4" t="s">
        <v>537</v>
      </c>
      <c r="F4654" s="4" t="s">
        <v>5214</v>
      </c>
      <c r="G4654" s="4" t="s">
        <v>158</v>
      </c>
      <c r="H4654" s="4" t="s">
        <v>164</v>
      </c>
      <c r="I4654" s="16"/>
      <c r="J4654" s="16"/>
      <c r="K4654" s="16"/>
      <c r="L4654" s="16"/>
      <c r="M4654" s="16"/>
      <c r="N4654" s="16"/>
      <c r="O4654" s="17" t="str">
        <f>IFERROR(K4654/I4654,"")</f>
        <v/>
      </c>
      <c r="P4654" s="17" t="str">
        <f>IFERROR(L4654/J4654,"")</f>
        <v/>
      </c>
      <c r="Q4654" s="16"/>
      <c r="R4654" s="16"/>
      <c r="S4654" s="16"/>
      <c r="T4654" s="16"/>
      <c r="U4654" s="16"/>
      <c r="V4654" s="16"/>
      <c r="W4654" s="16"/>
      <c r="X4654" s="16"/>
      <c r="Y4654" s="16"/>
      <c r="Z4654" s="16"/>
      <c r="AA4654" s="16" t="str">
        <f>IF(COUNT(Q4654:Z4654)=0,"",SUM(Q4654:Q4654))</f>
        <v/>
      </c>
      <c r="AB4654" s="16" t="str">
        <f>IF(COUNT(Q4654:Z4654)=0,"",SUM(R4654:S4654))</f>
        <v/>
      </c>
      <c r="AC4654" s="16" t="str">
        <f>IF(COUNT(Q4654:Z4654)=0,"",SUM(T4654:V4654))</f>
        <v/>
      </c>
      <c r="AD4654" s="16" t="str">
        <f>IF(COUNT(Q4654:Z4654)=0,"",SUM(W4654:Y4654))</f>
        <v/>
      </c>
      <c r="AE4654" s="16" t="str">
        <f>IF(COUNT(Q4654:Z4654)=0,"",SUM(Z4654:Z4654))</f>
        <v/>
      </c>
      <c r="AF4654" s="16" t="str">
        <f>IF(COUNT(Q4654:Z4654)=0,"",SUM(Q4654:Z4654))</f>
        <v/>
      </c>
      <c r="AG4654" s="17" t="str">
        <f>IFERROR((AA4654+AB4654)/AF4654,"")</f>
        <v/>
      </c>
      <c r="AH4654" s="16"/>
    </row>
    <row r="4655" spans="1:34" x14ac:dyDescent="0.2">
      <c r="A4655" s="4" t="s">
        <v>21</v>
      </c>
      <c r="B4655" s="4" t="s">
        <v>123</v>
      </c>
      <c r="C4655" s="4" t="s">
        <v>955</v>
      </c>
      <c r="D4655" s="4" t="s">
        <v>864</v>
      </c>
      <c r="E4655" s="4" t="s">
        <v>537</v>
      </c>
      <c r="F4655" s="4" t="s">
        <v>5215</v>
      </c>
      <c r="G4655" s="4" t="s">
        <v>158</v>
      </c>
      <c r="H4655" s="4" t="s">
        <v>165</v>
      </c>
      <c r="I4655" s="16"/>
      <c r="J4655" s="16"/>
      <c r="K4655" s="16"/>
      <c r="L4655" s="16"/>
      <c r="M4655" s="16"/>
      <c r="N4655" s="16"/>
      <c r="O4655" s="17" t="str">
        <f>IFERROR(K4655/I4655,"")</f>
        <v/>
      </c>
      <c r="P4655" s="17" t="str">
        <f>IFERROR(L4655/J4655,"")</f>
        <v/>
      </c>
      <c r="Q4655" s="16"/>
      <c r="R4655" s="16"/>
      <c r="S4655" s="16"/>
      <c r="T4655" s="16"/>
      <c r="U4655" s="16"/>
      <c r="V4655" s="16"/>
      <c r="W4655" s="16"/>
      <c r="X4655" s="16"/>
      <c r="Y4655" s="16"/>
      <c r="Z4655" s="16"/>
      <c r="AA4655" s="16" t="str">
        <f>IF(COUNT(Q4655:Z4655)=0,"",SUM(Q4655:Q4655))</f>
        <v/>
      </c>
      <c r="AB4655" s="16" t="str">
        <f>IF(COUNT(Q4655:Z4655)=0,"",SUM(R4655:S4655))</f>
        <v/>
      </c>
      <c r="AC4655" s="16" t="str">
        <f>IF(COUNT(Q4655:Z4655)=0,"",SUM(T4655:V4655))</f>
        <v/>
      </c>
      <c r="AD4655" s="16" t="str">
        <f>IF(COUNT(Q4655:Z4655)=0,"",SUM(W4655:Y4655))</f>
        <v/>
      </c>
      <c r="AE4655" s="16" t="str">
        <f>IF(COUNT(Q4655:Z4655)=0,"",SUM(Z4655:Z4655))</f>
        <v/>
      </c>
      <c r="AF4655" s="16" t="str">
        <f>IF(COUNT(Q4655:Z4655)=0,"",SUM(Q4655:Z4655))</f>
        <v/>
      </c>
      <c r="AG4655" s="17" t="str">
        <f>IFERROR((AA4655+AB4655)/AF4655,"")</f>
        <v/>
      </c>
      <c r="AH4655" s="16"/>
    </row>
    <row r="4656" spans="1:34" x14ac:dyDescent="0.2">
      <c r="A4656" s="4" t="s">
        <v>21</v>
      </c>
      <c r="B4656" s="4" t="s">
        <v>123</v>
      </c>
      <c r="C4656" s="4" t="s">
        <v>955</v>
      </c>
      <c r="D4656" s="4" t="s">
        <v>864</v>
      </c>
      <c r="E4656" s="4" t="s">
        <v>537</v>
      </c>
      <c r="F4656" s="4" t="s">
        <v>5216</v>
      </c>
      <c r="G4656" s="4" t="s">
        <v>158</v>
      </c>
      <c r="H4656" s="4" t="s">
        <v>165</v>
      </c>
      <c r="I4656" s="16"/>
      <c r="J4656" s="16"/>
      <c r="K4656" s="16"/>
      <c r="L4656" s="16"/>
      <c r="M4656" s="16"/>
      <c r="N4656" s="16"/>
      <c r="O4656" s="17" t="str">
        <f>IFERROR(K4656/I4656,"")</f>
        <v/>
      </c>
      <c r="P4656" s="17" t="str">
        <f>IFERROR(L4656/J4656,"")</f>
        <v/>
      </c>
      <c r="Q4656" s="16"/>
      <c r="R4656" s="16"/>
      <c r="S4656" s="16"/>
      <c r="T4656" s="16"/>
      <c r="U4656" s="16"/>
      <c r="V4656" s="16"/>
      <c r="W4656" s="16"/>
      <c r="X4656" s="16"/>
      <c r="Y4656" s="16"/>
      <c r="Z4656" s="16"/>
      <c r="AA4656" s="16" t="str">
        <f>IF(COUNT(Q4656:Z4656)=0,"",SUM(Q4656:Q4656))</f>
        <v/>
      </c>
      <c r="AB4656" s="16" t="str">
        <f>IF(COUNT(Q4656:Z4656)=0,"",SUM(R4656:S4656))</f>
        <v/>
      </c>
      <c r="AC4656" s="16" t="str">
        <f>IF(COUNT(Q4656:Z4656)=0,"",SUM(T4656:V4656))</f>
        <v/>
      </c>
      <c r="AD4656" s="16" t="str">
        <f>IF(COUNT(Q4656:Z4656)=0,"",SUM(W4656:Y4656))</f>
        <v/>
      </c>
      <c r="AE4656" s="16" t="str">
        <f>IF(COUNT(Q4656:Z4656)=0,"",SUM(Z4656:Z4656))</f>
        <v/>
      </c>
      <c r="AF4656" s="16" t="str">
        <f>IF(COUNT(Q4656:Z4656)=0,"",SUM(Q4656:Z4656))</f>
        <v/>
      </c>
      <c r="AG4656" s="17" t="str">
        <f>IFERROR((AA4656+AB4656)/AF4656,"")</f>
        <v/>
      </c>
      <c r="AH4656" s="16"/>
    </row>
    <row r="4657" spans="1:34" x14ac:dyDescent="0.2">
      <c r="A4657" s="4" t="s">
        <v>21</v>
      </c>
      <c r="B4657" s="4" t="s">
        <v>123</v>
      </c>
      <c r="C4657" s="4" t="s">
        <v>955</v>
      </c>
      <c r="D4657" s="4" t="s">
        <v>864</v>
      </c>
      <c r="E4657" s="4" t="s">
        <v>537</v>
      </c>
      <c r="F4657" s="4" t="s">
        <v>5217</v>
      </c>
      <c r="G4657" s="4" t="s">
        <v>158</v>
      </c>
      <c r="H4657" s="4" t="s">
        <v>165</v>
      </c>
      <c r="I4657" s="16"/>
      <c r="J4657" s="16"/>
      <c r="K4657" s="16"/>
      <c r="L4657" s="16"/>
      <c r="M4657" s="16"/>
      <c r="N4657" s="16"/>
      <c r="O4657" s="17" t="str">
        <f>IFERROR(K4657/I4657,"")</f>
        <v/>
      </c>
      <c r="P4657" s="17" t="str">
        <f>IFERROR(L4657/J4657,"")</f>
        <v/>
      </c>
      <c r="Q4657" s="16"/>
      <c r="R4657" s="16"/>
      <c r="S4657" s="16"/>
      <c r="T4657" s="16"/>
      <c r="U4657" s="16"/>
      <c r="V4657" s="16"/>
      <c r="W4657" s="16"/>
      <c r="X4657" s="16"/>
      <c r="Y4657" s="16"/>
      <c r="Z4657" s="16"/>
      <c r="AA4657" s="16" t="str">
        <f>IF(COUNT(Q4657:Z4657)=0,"",SUM(Q4657:Q4657))</f>
        <v/>
      </c>
      <c r="AB4657" s="16" t="str">
        <f>IF(COUNT(Q4657:Z4657)=0,"",SUM(R4657:S4657))</f>
        <v/>
      </c>
      <c r="AC4657" s="16" t="str">
        <f>IF(COUNT(Q4657:Z4657)=0,"",SUM(T4657:V4657))</f>
        <v/>
      </c>
      <c r="AD4657" s="16" t="str">
        <f>IF(COUNT(Q4657:Z4657)=0,"",SUM(W4657:Y4657))</f>
        <v/>
      </c>
      <c r="AE4657" s="16" t="str">
        <f>IF(COUNT(Q4657:Z4657)=0,"",SUM(Z4657:Z4657))</f>
        <v/>
      </c>
      <c r="AF4657" s="16" t="str">
        <f>IF(COUNT(Q4657:Z4657)=0,"",SUM(Q4657:Z4657))</f>
        <v/>
      </c>
      <c r="AG4657" s="17" t="str">
        <f>IFERROR((AA4657+AB4657)/AF4657,"")</f>
        <v/>
      </c>
      <c r="AH4657" s="16"/>
    </row>
    <row r="4658" spans="1:34" x14ac:dyDescent="0.2">
      <c r="A4658" s="4" t="s">
        <v>21</v>
      </c>
      <c r="B4658" s="4" t="s">
        <v>123</v>
      </c>
      <c r="C4658" s="4" t="s">
        <v>955</v>
      </c>
      <c r="D4658" s="4" t="s">
        <v>864</v>
      </c>
      <c r="E4658" s="4" t="s">
        <v>537</v>
      </c>
      <c r="F4658" s="4" t="s">
        <v>5218</v>
      </c>
      <c r="G4658" s="4" t="s">
        <v>158</v>
      </c>
      <c r="H4658" s="4" t="s">
        <v>164</v>
      </c>
      <c r="I4658" s="16"/>
      <c r="J4658" s="16"/>
      <c r="K4658" s="16"/>
      <c r="L4658" s="16"/>
      <c r="M4658" s="16"/>
      <c r="N4658" s="16"/>
      <c r="O4658" s="17" t="str">
        <f>IFERROR(K4658/I4658,"")</f>
        <v/>
      </c>
      <c r="P4658" s="17" t="str">
        <f>IFERROR(L4658/J4658,"")</f>
        <v/>
      </c>
      <c r="Q4658" s="16"/>
      <c r="R4658" s="16"/>
      <c r="S4658" s="16"/>
      <c r="T4658" s="16"/>
      <c r="U4658" s="16"/>
      <c r="V4658" s="16"/>
      <c r="W4658" s="16"/>
      <c r="X4658" s="16"/>
      <c r="Y4658" s="16"/>
      <c r="Z4658" s="16"/>
      <c r="AA4658" s="16" t="str">
        <f>IF(COUNT(Q4658:Z4658)=0,"",SUM(Q4658:Q4658))</f>
        <v/>
      </c>
      <c r="AB4658" s="16" t="str">
        <f>IF(COUNT(Q4658:Z4658)=0,"",SUM(R4658:S4658))</f>
        <v/>
      </c>
      <c r="AC4658" s="16" t="str">
        <f>IF(COUNT(Q4658:Z4658)=0,"",SUM(T4658:V4658))</f>
        <v/>
      </c>
      <c r="AD4658" s="16" t="str">
        <f>IF(COUNT(Q4658:Z4658)=0,"",SUM(W4658:Y4658))</f>
        <v/>
      </c>
      <c r="AE4658" s="16" t="str">
        <f>IF(COUNT(Q4658:Z4658)=0,"",SUM(Z4658:Z4658))</f>
        <v/>
      </c>
      <c r="AF4658" s="16" t="str">
        <f>IF(COUNT(Q4658:Z4658)=0,"",SUM(Q4658:Z4658))</f>
        <v/>
      </c>
      <c r="AG4658" s="17" t="str">
        <f>IFERROR((AA4658+AB4658)/AF4658,"")</f>
        <v/>
      </c>
      <c r="AH4658" s="16"/>
    </row>
    <row r="4659" spans="1:34" x14ac:dyDescent="0.2">
      <c r="A4659" s="4" t="s">
        <v>21</v>
      </c>
      <c r="B4659" s="4" t="s">
        <v>123</v>
      </c>
      <c r="C4659" s="4" t="s">
        <v>955</v>
      </c>
      <c r="D4659" s="4" t="s">
        <v>864</v>
      </c>
      <c r="E4659" s="4" t="s">
        <v>537</v>
      </c>
      <c r="F4659" s="4" t="s">
        <v>5219</v>
      </c>
      <c r="G4659" s="4" t="s">
        <v>158</v>
      </c>
      <c r="H4659" s="4" t="s">
        <v>164</v>
      </c>
      <c r="I4659" s="16"/>
      <c r="J4659" s="16"/>
      <c r="K4659" s="16"/>
      <c r="L4659" s="16"/>
      <c r="M4659" s="16"/>
      <c r="N4659" s="16"/>
      <c r="O4659" s="17" t="str">
        <f>IFERROR(K4659/I4659,"")</f>
        <v/>
      </c>
      <c r="P4659" s="17" t="str">
        <f>IFERROR(L4659/J4659,"")</f>
        <v/>
      </c>
      <c r="Q4659" s="16"/>
      <c r="R4659" s="16"/>
      <c r="S4659" s="16"/>
      <c r="T4659" s="16"/>
      <c r="U4659" s="16"/>
      <c r="V4659" s="16"/>
      <c r="W4659" s="16"/>
      <c r="X4659" s="16"/>
      <c r="Y4659" s="16"/>
      <c r="Z4659" s="16"/>
      <c r="AA4659" s="16" t="str">
        <f>IF(COUNT(Q4659:Z4659)=0,"",SUM(Q4659:Q4659))</f>
        <v/>
      </c>
      <c r="AB4659" s="16" t="str">
        <f>IF(COUNT(Q4659:Z4659)=0,"",SUM(R4659:S4659))</f>
        <v/>
      </c>
      <c r="AC4659" s="16" t="str">
        <f>IF(COUNT(Q4659:Z4659)=0,"",SUM(T4659:V4659))</f>
        <v/>
      </c>
      <c r="AD4659" s="16" t="str">
        <f>IF(COUNT(Q4659:Z4659)=0,"",SUM(W4659:Y4659))</f>
        <v/>
      </c>
      <c r="AE4659" s="16" t="str">
        <f>IF(COUNT(Q4659:Z4659)=0,"",SUM(Z4659:Z4659))</f>
        <v/>
      </c>
      <c r="AF4659" s="16" t="str">
        <f>IF(COUNT(Q4659:Z4659)=0,"",SUM(Q4659:Z4659))</f>
        <v/>
      </c>
      <c r="AG4659" s="17" t="str">
        <f>IFERROR((AA4659+AB4659)/AF4659,"")</f>
        <v/>
      </c>
      <c r="AH4659" s="16"/>
    </row>
    <row r="4660" spans="1:34" x14ac:dyDescent="0.2">
      <c r="A4660" s="4" t="s">
        <v>21</v>
      </c>
      <c r="B4660" s="4" t="s">
        <v>123</v>
      </c>
      <c r="C4660" s="4" t="s">
        <v>955</v>
      </c>
      <c r="D4660" s="4" t="s">
        <v>864</v>
      </c>
      <c r="E4660" s="4" t="s">
        <v>537</v>
      </c>
      <c r="F4660" s="4" t="s">
        <v>5220</v>
      </c>
      <c r="G4660" s="4" t="s">
        <v>158</v>
      </c>
      <c r="H4660" s="4" t="s">
        <v>164</v>
      </c>
      <c r="I4660" s="16"/>
      <c r="J4660" s="16"/>
      <c r="K4660" s="16"/>
      <c r="L4660" s="16"/>
      <c r="M4660" s="16"/>
      <c r="N4660" s="16"/>
      <c r="O4660" s="17" t="str">
        <f>IFERROR(K4660/I4660,"")</f>
        <v/>
      </c>
      <c r="P4660" s="17" t="str">
        <f>IFERROR(L4660/J4660,"")</f>
        <v/>
      </c>
      <c r="Q4660" s="16"/>
      <c r="R4660" s="16"/>
      <c r="S4660" s="16"/>
      <c r="T4660" s="16"/>
      <c r="U4660" s="16"/>
      <c r="V4660" s="16"/>
      <c r="W4660" s="16"/>
      <c r="X4660" s="16"/>
      <c r="Y4660" s="16"/>
      <c r="Z4660" s="16"/>
      <c r="AA4660" s="16" t="str">
        <f>IF(COUNT(Q4660:Z4660)=0,"",SUM(Q4660:Q4660))</f>
        <v/>
      </c>
      <c r="AB4660" s="16" t="str">
        <f>IF(COUNT(Q4660:Z4660)=0,"",SUM(R4660:S4660))</f>
        <v/>
      </c>
      <c r="AC4660" s="16" t="str">
        <f>IF(COUNT(Q4660:Z4660)=0,"",SUM(T4660:V4660))</f>
        <v/>
      </c>
      <c r="AD4660" s="16" t="str">
        <f>IF(COUNT(Q4660:Z4660)=0,"",SUM(W4660:Y4660))</f>
        <v/>
      </c>
      <c r="AE4660" s="16" t="str">
        <f>IF(COUNT(Q4660:Z4660)=0,"",SUM(Z4660:Z4660))</f>
        <v/>
      </c>
      <c r="AF4660" s="16" t="str">
        <f>IF(COUNT(Q4660:Z4660)=0,"",SUM(Q4660:Z4660))</f>
        <v/>
      </c>
      <c r="AG4660" s="17" t="str">
        <f>IFERROR((AA4660+AB4660)/AF4660,"")</f>
        <v/>
      </c>
      <c r="AH4660" s="16"/>
    </row>
    <row r="4661" spans="1:34" x14ac:dyDescent="0.2">
      <c r="A4661" s="4" t="s">
        <v>21</v>
      </c>
      <c r="B4661" s="4" t="s">
        <v>123</v>
      </c>
      <c r="C4661" s="4" t="s">
        <v>955</v>
      </c>
      <c r="D4661" s="4" t="s">
        <v>864</v>
      </c>
      <c r="E4661" s="4" t="s">
        <v>537</v>
      </c>
      <c r="F4661" s="4" t="s">
        <v>5221</v>
      </c>
      <c r="G4661" s="4" t="s">
        <v>158</v>
      </c>
      <c r="H4661" s="4" t="s">
        <v>164</v>
      </c>
      <c r="I4661" s="16"/>
      <c r="J4661" s="16"/>
      <c r="K4661" s="16"/>
      <c r="L4661" s="16"/>
      <c r="M4661" s="16"/>
      <c r="N4661" s="16"/>
      <c r="O4661" s="17" t="str">
        <f>IFERROR(K4661/I4661,"")</f>
        <v/>
      </c>
      <c r="P4661" s="17" t="str">
        <f>IFERROR(L4661/J4661,"")</f>
        <v/>
      </c>
      <c r="Q4661" s="16"/>
      <c r="R4661" s="16"/>
      <c r="S4661" s="16"/>
      <c r="T4661" s="16"/>
      <c r="U4661" s="16"/>
      <c r="V4661" s="16"/>
      <c r="W4661" s="16"/>
      <c r="X4661" s="16"/>
      <c r="Y4661" s="16"/>
      <c r="Z4661" s="16"/>
      <c r="AA4661" s="16" t="str">
        <f>IF(COUNT(Q4661:Z4661)=0,"",SUM(Q4661:Q4661))</f>
        <v/>
      </c>
      <c r="AB4661" s="16" t="str">
        <f>IF(COUNT(Q4661:Z4661)=0,"",SUM(R4661:S4661))</f>
        <v/>
      </c>
      <c r="AC4661" s="16" t="str">
        <f>IF(COUNT(Q4661:Z4661)=0,"",SUM(T4661:V4661))</f>
        <v/>
      </c>
      <c r="AD4661" s="16" t="str">
        <f>IF(COUNT(Q4661:Z4661)=0,"",SUM(W4661:Y4661))</f>
        <v/>
      </c>
      <c r="AE4661" s="16" t="str">
        <f>IF(COUNT(Q4661:Z4661)=0,"",SUM(Z4661:Z4661))</f>
        <v/>
      </c>
      <c r="AF4661" s="16" t="str">
        <f>IF(COUNT(Q4661:Z4661)=0,"",SUM(Q4661:Z4661))</f>
        <v/>
      </c>
      <c r="AG4661" s="17" t="str">
        <f>IFERROR((AA4661+AB4661)/AF4661,"")</f>
        <v/>
      </c>
      <c r="AH4661" s="16"/>
    </row>
    <row r="4662" spans="1:34" x14ac:dyDescent="0.2">
      <c r="A4662" s="4" t="s">
        <v>21</v>
      </c>
      <c r="B4662" s="4" t="s">
        <v>123</v>
      </c>
      <c r="C4662" s="4" t="s">
        <v>955</v>
      </c>
      <c r="D4662" s="4" t="s">
        <v>864</v>
      </c>
      <c r="E4662" s="4" t="s">
        <v>537</v>
      </c>
      <c r="F4662" s="4" t="s">
        <v>5222</v>
      </c>
      <c r="G4662" s="4" t="s">
        <v>158</v>
      </c>
      <c r="H4662" s="4" t="s">
        <v>164</v>
      </c>
      <c r="I4662" s="16"/>
      <c r="J4662" s="16"/>
      <c r="K4662" s="16"/>
      <c r="L4662" s="16"/>
      <c r="M4662" s="16"/>
      <c r="N4662" s="16"/>
      <c r="O4662" s="17" t="str">
        <f>IFERROR(K4662/I4662,"")</f>
        <v/>
      </c>
      <c r="P4662" s="17" t="str">
        <f>IFERROR(L4662/J4662,"")</f>
        <v/>
      </c>
      <c r="Q4662" s="16"/>
      <c r="R4662" s="16"/>
      <c r="S4662" s="16"/>
      <c r="T4662" s="16"/>
      <c r="U4662" s="16"/>
      <c r="V4662" s="16"/>
      <c r="W4662" s="16"/>
      <c r="X4662" s="16"/>
      <c r="Y4662" s="16"/>
      <c r="Z4662" s="16"/>
      <c r="AA4662" s="16" t="str">
        <f>IF(COUNT(Q4662:Z4662)=0,"",SUM(Q4662:Q4662))</f>
        <v/>
      </c>
      <c r="AB4662" s="16" t="str">
        <f>IF(COUNT(Q4662:Z4662)=0,"",SUM(R4662:S4662))</f>
        <v/>
      </c>
      <c r="AC4662" s="16" t="str">
        <f>IF(COUNT(Q4662:Z4662)=0,"",SUM(T4662:V4662))</f>
        <v/>
      </c>
      <c r="AD4662" s="16" t="str">
        <f>IF(COUNT(Q4662:Z4662)=0,"",SUM(W4662:Y4662))</f>
        <v/>
      </c>
      <c r="AE4662" s="16" t="str">
        <f>IF(COUNT(Q4662:Z4662)=0,"",SUM(Z4662:Z4662))</f>
        <v/>
      </c>
      <c r="AF4662" s="16" t="str">
        <f>IF(COUNT(Q4662:Z4662)=0,"",SUM(Q4662:Z4662))</f>
        <v/>
      </c>
      <c r="AG4662" s="17" t="str">
        <f>IFERROR((AA4662+AB4662)/AF4662,"")</f>
        <v/>
      </c>
      <c r="AH4662" s="16"/>
    </row>
    <row r="4663" spans="1:34" x14ac:dyDescent="0.2">
      <c r="A4663" s="4" t="s">
        <v>21</v>
      </c>
      <c r="B4663" s="4" t="s">
        <v>123</v>
      </c>
      <c r="C4663" s="4" t="s">
        <v>955</v>
      </c>
      <c r="D4663" s="4" t="s">
        <v>864</v>
      </c>
      <c r="E4663" s="4" t="s">
        <v>537</v>
      </c>
      <c r="F4663" s="4" t="s">
        <v>5223</v>
      </c>
      <c r="G4663" s="4" t="s">
        <v>158</v>
      </c>
      <c r="H4663" s="4" t="s">
        <v>165</v>
      </c>
      <c r="I4663" s="16"/>
      <c r="J4663" s="16"/>
      <c r="K4663" s="16"/>
      <c r="L4663" s="16"/>
      <c r="M4663" s="16"/>
      <c r="N4663" s="16"/>
      <c r="O4663" s="17" t="str">
        <f>IFERROR(K4663/I4663,"")</f>
        <v/>
      </c>
      <c r="P4663" s="17" t="str">
        <f>IFERROR(L4663/J4663,"")</f>
        <v/>
      </c>
      <c r="Q4663" s="16"/>
      <c r="R4663" s="16"/>
      <c r="S4663" s="16"/>
      <c r="T4663" s="16"/>
      <c r="U4663" s="16"/>
      <c r="V4663" s="16"/>
      <c r="W4663" s="16"/>
      <c r="X4663" s="16"/>
      <c r="Y4663" s="16"/>
      <c r="Z4663" s="16"/>
      <c r="AA4663" s="16" t="str">
        <f>IF(COUNT(Q4663:Z4663)=0,"",SUM(Q4663:Q4663))</f>
        <v/>
      </c>
      <c r="AB4663" s="16" t="str">
        <f>IF(COUNT(Q4663:Z4663)=0,"",SUM(R4663:S4663))</f>
        <v/>
      </c>
      <c r="AC4663" s="16" t="str">
        <f>IF(COUNT(Q4663:Z4663)=0,"",SUM(T4663:V4663))</f>
        <v/>
      </c>
      <c r="AD4663" s="16" t="str">
        <f>IF(COUNT(Q4663:Z4663)=0,"",SUM(W4663:Y4663))</f>
        <v/>
      </c>
      <c r="AE4663" s="16" t="str">
        <f>IF(COUNT(Q4663:Z4663)=0,"",SUM(Z4663:Z4663))</f>
        <v/>
      </c>
      <c r="AF4663" s="16" t="str">
        <f>IF(COUNT(Q4663:Z4663)=0,"",SUM(Q4663:Z4663))</f>
        <v/>
      </c>
      <c r="AG4663" s="17" t="str">
        <f>IFERROR((AA4663+AB4663)/AF4663,"")</f>
        <v/>
      </c>
      <c r="AH4663" s="16"/>
    </row>
    <row r="4664" spans="1:34" x14ac:dyDescent="0.2">
      <c r="A4664" s="4" t="s">
        <v>21</v>
      </c>
      <c r="B4664" s="4" t="s">
        <v>123</v>
      </c>
      <c r="C4664" s="4" t="s">
        <v>955</v>
      </c>
      <c r="D4664" s="4" t="s">
        <v>864</v>
      </c>
      <c r="E4664" s="4" t="s">
        <v>537</v>
      </c>
      <c r="F4664" s="4" t="s">
        <v>5224</v>
      </c>
      <c r="G4664" s="4" t="s">
        <v>158</v>
      </c>
      <c r="H4664" s="4" t="s">
        <v>165</v>
      </c>
      <c r="I4664" s="16"/>
      <c r="J4664" s="16"/>
      <c r="K4664" s="16"/>
      <c r="L4664" s="16"/>
      <c r="M4664" s="16"/>
      <c r="N4664" s="16"/>
      <c r="O4664" s="17" t="str">
        <f>IFERROR(K4664/I4664,"")</f>
        <v/>
      </c>
      <c r="P4664" s="17" t="str">
        <f>IFERROR(L4664/J4664,"")</f>
        <v/>
      </c>
      <c r="Q4664" s="16"/>
      <c r="R4664" s="16"/>
      <c r="S4664" s="16"/>
      <c r="T4664" s="16"/>
      <c r="U4664" s="16"/>
      <c r="V4664" s="16"/>
      <c r="W4664" s="16"/>
      <c r="X4664" s="16"/>
      <c r="Y4664" s="16"/>
      <c r="Z4664" s="16"/>
      <c r="AA4664" s="16" t="str">
        <f>IF(COUNT(Q4664:Z4664)=0,"",SUM(Q4664:Q4664))</f>
        <v/>
      </c>
      <c r="AB4664" s="16" t="str">
        <f>IF(COUNT(Q4664:Z4664)=0,"",SUM(R4664:S4664))</f>
        <v/>
      </c>
      <c r="AC4664" s="16" t="str">
        <f>IF(COUNT(Q4664:Z4664)=0,"",SUM(T4664:V4664))</f>
        <v/>
      </c>
      <c r="AD4664" s="16" t="str">
        <f>IF(COUNT(Q4664:Z4664)=0,"",SUM(W4664:Y4664))</f>
        <v/>
      </c>
      <c r="AE4664" s="16" t="str">
        <f>IF(COUNT(Q4664:Z4664)=0,"",SUM(Z4664:Z4664))</f>
        <v/>
      </c>
      <c r="AF4664" s="16" t="str">
        <f>IF(COUNT(Q4664:Z4664)=0,"",SUM(Q4664:Z4664))</f>
        <v/>
      </c>
      <c r="AG4664" s="17" t="str">
        <f>IFERROR((AA4664+AB4664)/AF4664,"")</f>
        <v/>
      </c>
      <c r="AH4664" s="16"/>
    </row>
    <row r="4665" spans="1:34" x14ac:dyDescent="0.2">
      <c r="A4665" s="4" t="s">
        <v>21</v>
      </c>
      <c r="B4665" s="4" t="s">
        <v>123</v>
      </c>
      <c r="C4665" s="4" t="s">
        <v>955</v>
      </c>
      <c r="D4665" s="4" t="s">
        <v>864</v>
      </c>
      <c r="E4665" s="4" t="s">
        <v>537</v>
      </c>
      <c r="F4665" s="4" t="s">
        <v>5225</v>
      </c>
      <c r="G4665" s="4" t="s">
        <v>158</v>
      </c>
      <c r="H4665" s="4" t="s">
        <v>165</v>
      </c>
      <c r="I4665" s="16"/>
      <c r="J4665" s="16"/>
      <c r="K4665" s="16"/>
      <c r="L4665" s="16"/>
      <c r="M4665" s="16"/>
      <c r="N4665" s="16"/>
      <c r="O4665" s="17" t="str">
        <f>IFERROR(K4665/I4665,"")</f>
        <v/>
      </c>
      <c r="P4665" s="17" t="str">
        <f>IFERROR(L4665/J4665,"")</f>
        <v/>
      </c>
      <c r="Q4665" s="16"/>
      <c r="R4665" s="16"/>
      <c r="S4665" s="16"/>
      <c r="T4665" s="16"/>
      <c r="U4665" s="16"/>
      <c r="V4665" s="16"/>
      <c r="W4665" s="16"/>
      <c r="X4665" s="16"/>
      <c r="Y4665" s="16"/>
      <c r="Z4665" s="16"/>
      <c r="AA4665" s="16" t="str">
        <f>IF(COUNT(Q4665:Z4665)=0,"",SUM(Q4665:Q4665))</f>
        <v/>
      </c>
      <c r="AB4665" s="16" t="str">
        <f>IF(COUNT(Q4665:Z4665)=0,"",SUM(R4665:S4665))</f>
        <v/>
      </c>
      <c r="AC4665" s="16" t="str">
        <f>IF(COUNT(Q4665:Z4665)=0,"",SUM(T4665:V4665))</f>
        <v/>
      </c>
      <c r="AD4665" s="16" t="str">
        <f>IF(COUNT(Q4665:Z4665)=0,"",SUM(W4665:Y4665))</f>
        <v/>
      </c>
      <c r="AE4665" s="16" t="str">
        <f>IF(COUNT(Q4665:Z4665)=0,"",SUM(Z4665:Z4665))</f>
        <v/>
      </c>
      <c r="AF4665" s="16" t="str">
        <f>IF(COUNT(Q4665:Z4665)=0,"",SUM(Q4665:Z4665))</f>
        <v/>
      </c>
      <c r="AG4665" s="17" t="str">
        <f>IFERROR((AA4665+AB4665)/AF4665,"")</f>
        <v/>
      </c>
      <c r="AH4665" s="16"/>
    </row>
    <row r="4666" spans="1:34" x14ac:dyDescent="0.2">
      <c r="A4666" s="4" t="s">
        <v>21</v>
      </c>
      <c r="B4666" s="4" t="s">
        <v>123</v>
      </c>
      <c r="C4666" s="4" t="s">
        <v>955</v>
      </c>
      <c r="D4666" s="4" t="s">
        <v>864</v>
      </c>
      <c r="E4666" s="4" t="s">
        <v>537</v>
      </c>
      <c r="F4666" s="4" t="s">
        <v>5226</v>
      </c>
      <c r="G4666" s="4" t="s">
        <v>158</v>
      </c>
      <c r="H4666" s="4" t="s">
        <v>164</v>
      </c>
      <c r="I4666" s="16"/>
      <c r="J4666" s="16"/>
      <c r="K4666" s="16"/>
      <c r="L4666" s="16"/>
      <c r="M4666" s="16"/>
      <c r="N4666" s="16"/>
      <c r="O4666" s="17" t="str">
        <f>IFERROR(K4666/I4666,"")</f>
        <v/>
      </c>
      <c r="P4666" s="17" t="str">
        <f>IFERROR(L4666/J4666,"")</f>
        <v/>
      </c>
      <c r="Q4666" s="16"/>
      <c r="R4666" s="16"/>
      <c r="S4666" s="16"/>
      <c r="T4666" s="16"/>
      <c r="U4666" s="16"/>
      <c r="V4666" s="16"/>
      <c r="W4666" s="16"/>
      <c r="X4666" s="16"/>
      <c r="Y4666" s="16"/>
      <c r="Z4666" s="16"/>
      <c r="AA4666" s="16" t="str">
        <f>IF(COUNT(Q4666:Z4666)=0,"",SUM(Q4666:Q4666))</f>
        <v/>
      </c>
      <c r="AB4666" s="16" t="str">
        <f>IF(COUNT(Q4666:Z4666)=0,"",SUM(R4666:S4666))</f>
        <v/>
      </c>
      <c r="AC4666" s="16" t="str">
        <f>IF(COUNT(Q4666:Z4666)=0,"",SUM(T4666:V4666))</f>
        <v/>
      </c>
      <c r="AD4666" s="16" t="str">
        <f>IF(COUNT(Q4666:Z4666)=0,"",SUM(W4666:Y4666))</f>
        <v/>
      </c>
      <c r="AE4666" s="16" t="str">
        <f>IF(COUNT(Q4666:Z4666)=0,"",SUM(Z4666:Z4666))</f>
        <v/>
      </c>
      <c r="AF4666" s="16" t="str">
        <f>IF(COUNT(Q4666:Z4666)=0,"",SUM(Q4666:Z4666))</f>
        <v/>
      </c>
      <c r="AG4666" s="17" t="str">
        <f>IFERROR((AA4666+AB4666)/AF4666,"")</f>
        <v/>
      </c>
      <c r="AH4666" s="16"/>
    </row>
    <row r="4667" spans="1:34" x14ac:dyDescent="0.2">
      <c r="A4667" s="4" t="s">
        <v>21</v>
      </c>
      <c r="B4667" s="4" t="s">
        <v>123</v>
      </c>
      <c r="C4667" s="4" t="s">
        <v>955</v>
      </c>
      <c r="D4667" s="4" t="s">
        <v>864</v>
      </c>
      <c r="E4667" s="4" t="s">
        <v>537</v>
      </c>
      <c r="F4667" s="4" t="s">
        <v>5227</v>
      </c>
      <c r="G4667" s="4" t="s">
        <v>158</v>
      </c>
      <c r="H4667" s="4" t="s">
        <v>164</v>
      </c>
      <c r="I4667" s="16"/>
      <c r="J4667" s="16"/>
      <c r="K4667" s="16"/>
      <c r="L4667" s="16"/>
      <c r="M4667" s="16"/>
      <c r="N4667" s="16"/>
      <c r="O4667" s="17" t="str">
        <f>IFERROR(K4667/I4667,"")</f>
        <v/>
      </c>
      <c r="P4667" s="17" t="str">
        <f>IFERROR(L4667/J4667,"")</f>
        <v/>
      </c>
      <c r="Q4667" s="16"/>
      <c r="R4667" s="16"/>
      <c r="S4667" s="16"/>
      <c r="T4667" s="16"/>
      <c r="U4667" s="16"/>
      <c r="V4667" s="16"/>
      <c r="W4667" s="16"/>
      <c r="X4667" s="16"/>
      <c r="Y4667" s="16"/>
      <c r="Z4667" s="16"/>
      <c r="AA4667" s="16" t="str">
        <f>IF(COUNT(Q4667:Z4667)=0,"",SUM(Q4667:Q4667))</f>
        <v/>
      </c>
      <c r="AB4667" s="16" t="str">
        <f>IF(COUNT(Q4667:Z4667)=0,"",SUM(R4667:S4667))</f>
        <v/>
      </c>
      <c r="AC4667" s="16" t="str">
        <f>IF(COUNT(Q4667:Z4667)=0,"",SUM(T4667:V4667))</f>
        <v/>
      </c>
      <c r="AD4667" s="16" t="str">
        <f>IF(COUNT(Q4667:Z4667)=0,"",SUM(W4667:Y4667))</f>
        <v/>
      </c>
      <c r="AE4667" s="16" t="str">
        <f>IF(COUNT(Q4667:Z4667)=0,"",SUM(Z4667:Z4667))</f>
        <v/>
      </c>
      <c r="AF4667" s="16" t="str">
        <f>IF(COUNT(Q4667:Z4667)=0,"",SUM(Q4667:Z4667))</f>
        <v/>
      </c>
      <c r="AG4667" s="17" t="str">
        <f>IFERROR((AA4667+AB4667)/AF4667,"")</f>
        <v/>
      </c>
      <c r="AH4667" s="16"/>
    </row>
    <row r="4668" spans="1:34" x14ac:dyDescent="0.2">
      <c r="A4668" s="4" t="s">
        <v>21</v>
      </c>
      <c r="B4668" s="4" t="s">
        <v>123</v>
      </c>
      <c r="C4668" s="4" t="s">
        <v>955</v>
      </c>
      <c r="D4668" s="4" t="s">
        <v>864</v>
      </c>
      <c r="E4668" s="4" t="s">
        <v>537</v>
      </c>
      <c r="F4668" s="4" t="s">
        <v>5228</v>
      </c>
      <c r="G4668" s="4" t="s">
        <v>158</v>
      </c>
      <c r="H4668" s="4" t="s">
        <v>164</v>
      </c>
      <c r="I4668" s="16"/>
      <c r="J4668" s="16"/>
      <c r="K4668" s="16"/>
      <c r="L4668" s="16"/>
      <c r="M4668" s="16"/>
      <c r="N4668" s="16"/>
      <c r="O4668" s="17" t="str">
        <f>IFERROR(K4668/I4668,"")</f>
        <v/>
      </c>
      <c r="P4668" s="17" t="str">
        <f>IFERROR(L4668/J4668,"")</f>
        <v/>
      </c>
      <c r="Q4668" s="16"/>
      <c r="R4668" s="16"/>
      <c r="S4668" s="16"/>
      <c r="T4668" s="16"/>
      <c r="U4668" s="16"/>
      <c r="V4668" s="16"/>
      <c r="W4668" s="16"/>
      <c r="X4668" s="16"/>
      <c r="Y4668" s="16"/>
      <c r="Z4668" s="16"/>
      <c r="AA4668" s="16" t="str">
        <f>IF(COUNT(Q4668:Z4668)=0,"",SUM(Q4668:Q4668))</f>
        <v/>
      </c>
      <c r="AB4668" s="16" t="str">
        <f>IF(COUNT(Q4668:Z4668)=0,"",SUM(R4668:S4668))</f>
        <v/>
      </c>
      <c r="AC4668" s="16" t="str">
        <f>IF(COUNT(Q4668:Z4668)=0,"",SUM(T4668:V4668))</f>
        <v/>
      </c>
      <c r="AD4668" s="16" t="str">
        <f>IF(COUNT(Q4668:Z4668)=0,"",SUM(W4668:Y4668))</f>
        <v/>
      </c>
      <c r="AE4668" s="16" t="str">
        <f>IF(COUNT(Q4668:Z4668)=0,"",SUM(Z4668:Z4668))</f>
        <v/>
      </c>
      <c r="AF4668" s="16" t="str">
        <f>IF(COUNT(Q4668:Z4668)=0,"",SUM(Q4668:Z4668))</f>
        <v/>
      </c>
      <c r="AG4668" s="17" t="str">
        <f>IFERROR((AA4668+AB4668)/AF4668,"")</f>
        <v/>
      </c>
      <c r="AH4668" s="16"/>
    </row>
    <row r="4669" spans="1:34" x14ac:dyDescent="0.2">
      <c r="A4669" s="4" t="s">
        <v>21</v>
      </c>
      <c r="B4669" s="4" t="s">
        <v>123</v>
      </c>
      <c r="C4669" s="4" t="s">
        <v>955</v>
      </c>
      <c r="D4669" s="4" t="s">
        <v>864</v>
      </c>
      <c r="E4669" s="4" t="s">
        <v>537</v>
      </c>
      <c r="F4669" s="4" t="s">
        <v>5229</v>
      </c>
      <c r="G4669" s="4" t="s">
        <v>158</v>
      </c>
      <c r="H4669" s="4" t="s">
        <v>164</v>
      </c>
      <c r="I4669" s="16"/>
      <c r="J4669" s="16"/>
      <c r="K4669" s="16"/>
      <c r="L4669" s="16"/>
      <c r="M4669" s="16"/>
      <c r="N4669" s="16"/>
      <c r="O4669" s="17" t="str">
        <f>IFERROR(K4669/I4669,"")</f>
        <v/>
      </c>
      <c r="P4669" s="17" t="str">
        <f>IFERROR(L4669/J4669,"")</f>
        <v/>
      </c>
      <c r="Q4669" s="16"/>
      <c r="R4669" s="16"/>
      <c r="S4669" s="16"/>
      <c r="T4669" s="16"/>
      <c r="U4669" s="16"/>
      <c r="V4669" s="16"/>
      <c r="W4669" s="16"/>
      <c r="X4669" s="16"/>
      <c r="Y4669" s="16"/>
      <c r="Z4669" s="16"/>
      <c r="AA4669" s="16" t="str">
        <f>IF(COUNT(Q4669:Z4669)=0,"",SUM(Q4669:Q4669))</f>
        <v/>
      </c>
      <c r="AB4669" s="16" t="str">
        <f>IF(COUNT(Q4669:Z4669)=0,"",SUM(R4669:S4669))</f>
        <v/>
      </c>
      <c r="AC4669" s="16" t="str">
        <f>IF(COUNT(Q4669:Z4669)=0,"",SUM(T4669:V4669))</f>
        <v/>
      </c>
      <c r="AD4669" s="16" t="str">
        <f>IF(COUNT(Q4669:Z4669)=0,"",SUM(W4669:Y4669))</f>
        <v/>
      </c>
      <c r="AE4669" s="16" t="str">
        <f>IF(COUNT(Q4669:Z4669)=0,"",SUM(Z4669:Z4669))</f>
        <v/>
      </c>
      <c r="AF4669" s="16" t="str">
        <f>IF(COUNT(Q4669:Z4669)=0,"",SUM(Q4669:Z4669))</f>
        <v/>
      </c>
      <c r="AG4669" s="17" t="str">
        <f>IFERROR((AA4669+AB4669)/AF4669,"")</f>
        <v/>
      </c>
      <c r="AH4669" s="16"/>
    </row>
    <row r="4670" spans="1:34" x14ac:dyDescent="0.2">
      <c r="A4670" s="4" t="s">
        <v>21</v>
      </c>
      <c r="B4670" s="4" t="s">
        <v>123</v>
      </c>
      <c r="C4670" s="4" t="s">
        <v>955</v>
      </c>
      <c r="D4670" s="4" t="s">
        <v>864</v>
      </c>
      <c r="E4670" s="4" t="s">
        <v>537</v>
      </c>
      <c r="F4670" s="4" t="s">
        <v>5230</v>
      </c>
      <c r="G4670" s="4" t="s">
        <v>158</v>
      </c>
      <c r="H4670" s="4" t="s">
        <v>164</v>
      </c>
      <c r="I4670" s="16"/>
      <c r="J4670" s="16"/>
      <c r="K4670" s="16"/>
      <c r="L4670" s="16"/>
      <c r="M4670" s="16"/>
      <c r="N4670" s="16"/>
      <c r="O4670" s="17" t="str">
        <f>IFERROR(K4670/I4670,"")</f>
        <v/>
      </c>
      <c r="P4670" s="17" t="str">
        <f>IFERROR(L4670/J4670,"")</f>
        <v/>
      </c>
      <c r="Q4670" s="16"/>
      <c r="R4670" s="16"/>
      <c r="S4670" s="16"/>
      <c r="T4670" s="16"/>
      <c r="U4670" s="16"/>
      <c r="V4670" s="16"/>
      <c r="W4670" s="16"/>
      <c r="X4670" s="16"/>
      <c r="Y4670" s="16"/>
      <c r="Z4670" s="16"/>
      <c r="AA4670" s="16" t="str">
        <f>IF(COUNT(Q4670:Z4670)=0,"",SUM(Q4670:Q4670))</f>
        <v/>
      </c>
      <c r="AB4670" s="16" t="str">
        <f>IF(COUNT(Q4670:Z4670)=0,"",SUM(R4670:S4670))</f>
        <v/>
      </c>
      <c r="AC4670" s="16" t="str">
        <f>IF(COUNT(Q4670:Z4670)=0,"",SUM(T4670:V4670))</f>
        <v/>
      </c>
      <c r="AD4670" s="16" t="str">
        <f>IF(COUNT(Q4670:Z4670)=0,"",SUM(W4670:Y4670))</f>
        <v/>
      </c>
      <c r="AE4670" s="16" t="str">
        <f>IF(COUNT(Q4670:Z4670)=0,"",SUM(Z4670:Z4670))</f>
        <v/>
      </c>
      <c r="AF4670" s="16" t="str">
        <f>IF(COUNT(Q4670:Z4670)=0,"",SUM(Q4670:Z4670))</f>
        <v/>
      </c>
      <c r="AG4670" s="17" t="str">
        <f>IFERROR((AA4670+AB4670)/AF4670,"")</f>
        <v/>
      </c>
      <c r="AH4670" s="16"/>
    </row>
    <row r="4671" spans="1:34" x14ac:dyDescent="0.2">
      <c r="A4671" s="4" t="s">
        <v>21</v>
      </c>
      <c r="B4671" s="4" t="s">
        <v>123</v>
      </c>
      <c r="C4671" s="4" t="s">
        <v>955</v>
      </c>
      <c r="D4671" s="4" t="s">
        <v>864</v>
      </c>
      <c r="E4671" s="4" t="s">
        <v>537</v>
      </c>
      <c r="F4671" s="4" t="s">
        <v>5231</v>
      </c>
      <c r="G4671" s="4" t="s">
        <v>158</v>
      </c>
      <c r="H4671" s="4" t="s">
        <v>165</v>
      </c>
      <c r="I4671" s="16"/>
      <c r="J4671" s="16"/>
      <c r="K4671" s="16"/>
      <c r="L4671" s="16"/>
      <c r="M4671" s="16"/>
      <c r="N4671" s="16"/>
      <c r="O4671" s="17" t="str">
        <f>IFERROR(K4671/I4671,"")</f>
        <v/>
      </c>
      <c r="P4671" s="17" t="str">
        <f>IFERROR(L4671/J4671,"")</f>
        <v/>
      </c>
      <c r="Q4671" s="16"/>
      <c r="R4671" s="16"/>
      <c r="S4671" s="16"/>
      <c r="T4671" s="16"/>
      <c r="U4671" s="16"/>
      <c r="V4671" s="16"/>
      <c r="W4671" s="16"/>
      <c r="X4671" s="16"/>
      <c r="Y4671" s="16"/>
      <c r="Z4671" s="16"/>
      <c r="AA4671" s="16" t="str">
        <f>IF(COUNT(Q4671:Z4671)=0,"",SUM(Q4671:Q4671))</f>
        <v/>
      </c>
      <c r="AB4671" s="16" t="str">
        <f>IF(COUNT(Q4671:Z4671)=0,"",SUM(R4671:S4671))</f>
        <v/>
      </c>
      <c r="AC4671" s="16" t="str">
        <f>IF(COUNT(Q4671:Z4671)=0,"",SUM(T4671:V4671))</f>
        <v/>
      </c>
      <c r="AD4671" s="16" t="str">
        <f>IF(COUNT(Q4671:Z4671)=0,"",SUM(W4671:Y4671))</f>
        <v/>
      </c>
      <c r="AE4671" s="16" t="str">
        <f>IF(COUNT(Q4671:Z4671)=0,"",SUM(Z4671:Z4671))</f>
        <v/>
      </c>
      <c r="AF4671" s="16" t="str">
        <f>IF(COUNT(Q4671:Z4671)=0,"",SUM(Q4671:Z4671))</f>
        <v/>
      </c>
      <c r="AG4671" s="17" t="str">
        <f>IFERROR((AA4671+AB4671)/AF4671,"")</f>
        <v/>
      </c>
      <c r="AH4671" s="16"/>
    </row>
    <row r="4672" spans="1:34" x14ac:dyDescent="0.2">
      <c r="A4672" s="4" t="s">
        <v>21</v>
      </c>
      <c r="B4672" s="4" t="s">
        <v>123</v>
      </c>
      <c r="C4672" s="4" t="s">
        <v>955</v>
      </c>
      <c r="D4672" s="4" t="s">
        <v>864</v>
      </c>
      <c r="E4672" s="4" t="s">
        <v>537</v>
      </c>
      <c r="F4672" s="4" t="s">
        <v>5232</v>
      </c>
      <c r="G4672" s="4" t="s">
        <v>158</v>
      </c>
      <c r="H4672" s="4" t="s">
        <v>165</v>
      </c>
      <c r="I4672" s="16"/>
      <c r="J4672" s="16"/>
      <c r="K4672" s="16"/>
      <c r="L4672" s="16"/>
      <c r="M4672" s="16"/>
      <c r="N4672" s="16"/>
      <c r="O4672" s="17" t="str">
        <f>IFERROR(K4672/I4672,"")</f>
        <v/>
      </c>
      <c r="P4672" s="17" t="str">
        <f>IFERROR(L4672/J4672,"")</f>
        <v/>
      </c>
      <c r="Q4672" s="16"/>
      <c r="R4672" s="16"/>
      <c r="S4672" s="16"/>
      <c r="T4672" s="16"/>
      <c r="U4672" s="16"/>
      <c r="V4672" s="16"/>
      <c r="W4672" s="16"/>
      <c r="X4672" s="16"/>
      <c r="Y4672" s="16"/>
      <c r="Z4672" s="16"/>
      <c r="AA4672" s="16" t="str">
        <f>IF(COUNT(Q4672:Z4672)=0,"",SUM(Q4672:Q4672))</f>
        <v/>
      </c>
      <c r="AB4672" s="16" t="str">
        <f>IF(COUNT(Q4672:Z4672)=0,"",SUM(R4672:S4672))</f>
        <v/>
      </c>
      <c r="AC4672" s="16" t="str">
        <f>IF(COUNT(Q4672:Z4672)=0,"",SUM(T4672:V4672))</f>
        <v/>
      </c>
      <c r="AD4672" s="16" t="str">
        <f>IF(COUNT(Q4672:Z4672)=0,"",SUM(W4672:Y4672))</f>
        <v/>
      </c>
      <c r="AE4672" s="16" t="str">
        <f>IF(COUNT(Q4672:Z4672)=0,"",SUM(Z4672:Z4672))</f>
        <v/>
      </c>
      <c r="AF4672" s="16" t="str">
        <f>IF(COUNT(Q4672:Z4672)=0,"",SUM(Q4672:Z4672))</f>
        <v/>
      </c>
      <c r="AG4672" s="17" t="str">
        <f>IFERROR((AA4672+AB4672)/AF4672,"")</f>
        <v/>
      </c>
      <c r="AH4672" s="16"/>
    </row>
    <row r="4673" spans="1:34" x14ac:dyDescent="0.2">
      <c r="A4673" s="4" t="s">
        <v>21</v>
      </c>
      <c r="B4673" s="4" t="s">
        <v>123</v>
      </c>
      <c r="C4673" s="4" t="s">
        <v>955</v>
      </c>
      <c r="D4673" s="4" t="s">
        <v>864</v>
      </c>
      <c r="E4673" s="4" t="s">
        <v>537</v>
      </c>
      <c r="F4673" s="4" t="s">
        <v>5233</v>
      </c>
      <c r="G4673" s="4" t="s">
        <v>158</v>
      </c>
      <c r="H4673" s="4" t="s">
        <v>165</v>
      </c>
      <c r="I4673" s="16"/>
      <c r="J4673" s="16"/>
      <c r="K4673" s="16"/>
      <c r="L4673" s="16"/>
      <c r="M4673" s="16"/>
      <c r="N4673" s="16"/>
      <c r="O4673" s="17" t="str">
        <f>IFERROR(K4673/I4673,"")</f>
        <v/>
      </c>
      <c r="P4673" s="17" t="str">
        <f>IFERROR(L4673/J4673,"")</f>
        <v/>
      </c>
      <c r="Q4673" s="16"/>
      <c r="R4673" s="16"/>
      <c r="S4673" s="16"/>
      <c r="T4673" s="16"/>
      <c r="U4673" s="16"/>
      <c r="V4673" s="16"/>
      <c r="W4673" s="16"/>
      <c r="X4673" s="16"/>
      <c r="Y4673" s="16"/>
      <c r="Z4673" s="16"/>
      <c r="AA4673" s="16" t="str">
        <f>IF(COUNT(Q4673:Z4673)=0,"",SUM(Q4673:Q4673))</f>
        <v/>
      </c>
      <c r="AB4673" s="16" t="str">
        <f>IF(COUNT(Q4673:Z4673)=0,"",SUM(R4673:S4673))</f>
        <v/>
      </c>
      <c r="AC4673" s="16" t="str">
        <f>IF(COUNT(Q4673:Z4673)=0,"",SUM(T4673:V4673))</f>
        <v/>
      </c>
      <c r="AD4673" s="16" t="str">
        <f>IF(COUNT(Q4673:Z4673)=0,"",SUM(W4673:Y4673))</f>
        <v/>
      </c>
      <c r="AE4673" s="16" t="str">
        <f>IF(COUNT(Q4673:Z4673)=0,"",SUM(Z4673:Z4673))</f>
        <v/>
      </c>
      <c r="AF4673" s="16" t="str">
        <f>IF(COUNT(Q4673:Z4673)=0,"",SUM(Q4673:Z4673))</f>
        <v/>
      </c>
      <c r="AG4673" s="17" t="str">
        <f>IFERROR((AA4673+AB4673)/AF4673,"")</f>
        <v/>
      </c>
      <c r="AH4673" s="16"/>
    </row>
    <row r="4674" spans="1:34" x14ac:dyDescent="0.2">
      <c r="A4674" s="4" t="s">
        <v>21</v>
      </c>
      <c r="B4674" s="4" t="s">
        <v>123</v>
      </c>
      <c r="C4674" s="4" t="s">
        <v>955</v>
      </c>
      <c r="D4674" s="4" t="s">
        <v>864</v>
      </c>
      <c r="E4674" s="4" t="s">
        <v>537</v>
      </c>
      <c r="F4674" s="4" t="s">
        <v>5234</v>
      </c>
      <c r="G4674" s="4" t="s">
        <v>158</v>
      </c>
      <c r="H4674" s="4" t="s">
        <v>164</v>
      </c>
      <c r="I4674" s="16"/>
      <c r="J4674" s="16"/>
      <c r="K4674" s="16"/>
      <c r="L4674" s="16"/>
      <c r="M4674" s="16"/>
      <c r="N4674" s="16"/>
      <c r="O4674" s="17" t="str">
        <f>IFERROR(K4674/I4674,"")</f>
        <v/>
      </c>
      <c r="P4674" s="17" t="str">
        <f>IFERROR(L4674/J4674,"")</f>
        <v/>
      </c>
      <c r="Q4674" s="16"/>
      <c r="R4674" s="16"/>
      <c r="S4674" s="16"/>
      <c r="T4674" s="16"/>
      <c r="U4674" s="16"/>
      <c r="V4674" s="16"/>
      <c r="W4674" s="16"/>
      <c r="X4674" s="16"/>
      <c r="Y4674" s="16"/>
      <c r="Z4674" s="16"/>
      <c r="AA4674" s="16" t="str">
        <f>IF(COUNT(Q4674:Z4674)=0,"",SUM(Q4674:Q4674))</f>
        <v/>
      </c>
      <c r="AB4674" s="16" t="str">
        <f>IF(COUNT(Q4674:Z4674)=0,"",SUM(R4674:S4674))</f>
        <v/>
      </c>
      <c r="AC4674" s="16" t="str">
        <f>IF(COUNT(Q4674:Z4674)=0,"",SUM(T4674:V4674))</f>
        <v/>
      </c>
      <c r="AD4674" s="16" t="str">
        <f>IF(COUNT(Q4674:Z4674)=0,"",SUM(W4674:Y4674))</f>
        <v/>
      </c>
      <c r="AE4674" s="16" t="str">
        <f>IF(COUNT(Q4674:Z4674)=0,"",SUM(Z4674:Z4674))</f>
        <v/>
      </c>
      <c r="AF4674" s="16" t="str">
        <f>IF(COUNT(Q4674:Z4674)=0,"",SUM(Q4674:Z4674))</f>
        <v/>
      </c>
      <c r="AG4674" s="17" t="str">
        <f>IFERROR((AA4674+AB4674)/AF4674,"")</f>
        <v/>
      </c>
      <c r="AH4674" s="16"/>
    </row>
    <row r="4675" spans="1:34" x14ac:dyDescent="0.2">
      <c r="A4675" s="4" t="s">
        <v>21</v>
      </c>
      <c r="B4675" s="4" t="s">
        <v>123</v>
      </c>
      <c r="C4675" s="4" t="s">
        <v>955</v>
      </c>
      <c r="D4675" s="4" t="s">
        <v>864</v>
      </c>
      <c r="E4675" s="4" t="s">
        <v>537</v>
      </c>
      <c r="F4675" s="4" t="s">
        <v>5235</v>
      </c>
      <c r="G4675" s="4" t="s">
        <v>158</v>
      </c>
      <c r="H4675" s="4" t="s">
        <v>164</v>
      </c>
      <c r="I4675" s="16"/>
      <c r="J4675" s="16"/>
      <c r="K4675" s="16"/>
      <c r="L4675" s="16"/>
      <c r="M4675" s="16"/>
      <c r="N4675" s="16"/>
      <c r="O4675" s="17" t="str">
        <f>IFERROR(K4675/I4675,"")</f>
        <v/>
      </c>
      <c r="P4675" s="17" t="str">
        <f>IFERROR(L4675/J4675,"")</f>
        <v/>
      </c>
      <c r="Q4675" s="16"/>
      <c r="R4675" s="16"/>
      <c r="S4675" s="16"/>
      <c r="T4675" s="16"/>
      <c r="U4675" s="16"/>
      <c r="V4675" s="16"/>
      <c r="W4675" s="16"/>
      <c r="X4675" s="16"/>
      <c r="Y4675" s="16"/>
      <c r="Z4675" s="16"/>
      <c r="AA4675" s="16" t="str">
        <f>IF(COUNT(Q4675:Z4675)=0,"",SUM(Q4675:Q4675))</f>
        <v/>
      </c>
      <c r="AB4675" s="16" t="str">
        <f>IF(COUNT(Q4675:Z4675)=0,"",SUM(R4675:S4675))</f>
        <v/>
      </c>
      <c r="AC4675" s="16" t="str">
        <f>IF(COUNT(Q4675:Z4675)=0,"",SUM(T4675:V4675))</f>
        <v/>
      </c>
      <c r="AD4675" s="16" t="str">
        <f>IF(COUNT(Q4675:Z4675)=0,"",SUM(W4675:Y4675))</f>
        <v/>
      </c>
      <c r="AE4675" s="16" t="str">
        <f>IF(COUNT(Q4675:Z4675)=0,"",SUM(Z4675:Z4675))</f>
        <v/>
      </c>
      <c r="AF4675" s="16" t="str">
        <f>IF(COUNT(Q4675:Z4675)=0,"",SUM(Q4675:Z4675))</f>
        <v/>
      </c>
      <c r="AG4675" s="17" t="str">
        <f>IFERROR((AA4675+AB4675)/AF4675,"")</f>
        <v/>
      </c>
      <c r="AH4675" s="16"/>
    </row>
    <row r="4676" spans="1:34" x14ac:dyDescent="0.2">
      <c r="A4676" s="4" t="s">
        <v>21</v>
      </c>
      <c r="B4676" s="4" t="s">
        <v>123</v>
      </c>
      <c r="C4676" s="4" t="s">
        <v>955</v>
      </c>
      <c r="D4676" s="4" t="s">
        <v>864</v>
      </c>
      <c r="E4676" s="4" t="s">
        <v>537</v>
      </c>
      <c r="F4676" s="4" t="s">
        <v>5236</v>
      </c>
      <c r="G4676" s="4" t="s">
        <v>158</v>
      </c>
      <c r="H4676" s="4" t="s">
        <v>164</v>
      </c>
      <c r="I4676" s="16"/>
      <c r="J4676" s="16"/>
      <c r="K4676" s="16"/>
      <c r="L4676" s="16"/>
      <c r="M4676" s="16"/>
      <c r="N4676" s="16"/>
      <c r="O4676" s="17" t="str">
        <f>IFERROR(K4676/I4676,"")</f>
        <v/>
      </c>
      <c r="P4676" s="17" t="str">
        <f>IFERROR(L4676/J4676,"")</f>
        <v/>
      </c>
      <c r="Q4676" s="16"/>
      <c r="R4676" s="16"/>
      <c r="S4676" s="16"/>
      <c r="T4676" s="16"/>
      <c r="U4676" s="16"/>
      <c r="V4676" s="16"/>
      <c r="W4676" s="16"/>
      <c r="X4676" s="16"/>
      <c r="Y4676" s="16"/>
      <c r="Z4676" s="16"/>
      <c r="AA4676" s="16" t="str">
        <f>IF(COUNT(Q4676:Z4676)=0,"",SUM(Q4676:Q4676))</f>
        <v/>
      </c>
      <c r="AB4676" s="16" t="str">
        <f>IF(COUNT(Q4676:Z4676)=0,"",SUM(R4676:S4676))</f>
        <v/>
      </c>
      <c r="AC4676" s="16" t="str">
        <f>IF(COUNT(Q4676:Z4676)=0,"",SUM(T4676:V4676))</f>
        <v/>
      </c>
      <c r="AD4676" s="16" t="str">
        <f>IF(COUNT(Q4676:Z4676)=0,"",SUM(W4676:Y4676))</f>
        <v/>
      </c>
      <c r="AE4676" s="16" t="str">
        <f>IF(COUNT(Q4676:Z4676)=0,"",SUM(Z4676:Z4676))</f>
        <v/>
      </c>
      <c r="AF4676" s="16" t="str">
        <f>IF(COUNT(Q4676:Z4676)=0,"",SUM(Q4676:Z4676))</f>
        <v/>
      </c>
      <c r="AG4676" s="17" t="str">
        <f>IFERROR((AA4676+AB4676)/AF4676,"")</f>
        <v/>
      </c>
      <c r="AH4676" s="16"/>
    </row>
    <row r="4677" spans="1:34" x14ac:dyDescent="0.2">
      <c r="A4677" s="4" t="s">
        <v>21</v>
      </c>
      <c r="B4677" s="4" t="s">
        <v>123</v>
      </c>
      <c r="C4677" s="4" t="s">
        <v>955</v>
      </c>
      <c r="D4677" s="4" t="s">
        <v>864</v>
      </c>
      <c r="E4677" s="4" t="s">
        <v>537</v>
      </c>
      <c r="F4677" s="4" t="s">
        <v>5237</v>
      </c>
      <c r="G4677" s="4" t="s">
        <v>158</v>
      </c>
      <c r="H4677" s="4" t="s">
        <v>164</v>
      </c>
      <c r="I4677" s="16"/>
      <c r="J4677" s="16"/>
      <c r="K4677" s="16"/>
      <c r="L4677" s="16"/>
      <c r="M4677" s="16"/>
      <c r="N4677" s="16"/>
      <c r="O4677" s="17" t="str">
        <f>IFERROR(K4677/I4677,"")</f>
        <v/>
      </c>
      <c r="P4677" s="17" t="str">
        <f>IFERROR(L4677/J4677,"")</f>
        <v/>
      </c>
      <c r="Q4677" s="16"/>
      <c r="R4677" s="16"/>
      <c r="S4677" s="16"/>
      <c r="T4677" s="16"/>
      <c r="U4677" s="16"/>
      <c r="V4677" s="16"/>
      <c r="W4677" s="16"/>
      <c r="X4677" s="16"/>
      <c r="Y4677" s="16"/>
      <c r="Z4677" s="16"/>
      <c r="AA4677" s="16" t="str">
        <f>IF(COUNT(Q4677:Z4677)=0,"",SUM(Q4677:Q4677))</f>
        <v/>
      </c>
      <c r="AB4677" s="16" t="str">
        <f>IF(COUNT(Q4677:Z4677)=0,"",SUM(R4677:S4677))</f>
        <v/>
      </c>
      <c r="AC4677" s="16" t="str">
        <f>IF(COUNT(Q4677:Z4677)=0,"",SUM(T4677:V4677))</f>
        <v/>
      </c>
      <c r="AD4677" s="16" t="str">
        <f>IF(COUNT(Q4677:Z4677)=0,"",SUM(W4677:Y4677))</f>
        <v/>
      </c>
      <c r="AE4677" s="16" t="str">
        <f>IF(COUNT(Q4677:Z4677)=0,"",SUM(Z4677:Z4677))</f>
        <v/>
      </c>
      <c r="AF4677" s="16" t="str">
        <f>IF(COUNT(Q4677:Z4677)=0,"",SUM(Q4677:Z4677))</f>
        <v/>
      </c>
      <c r="AG4677" s="17" t="str">
        <f>IFERROR((AA4677+AB4677)/AF4677,"")</f>
        <v/>
      </c>
      <c r="AH4677" s="16"/>
    </row>
    <row r="4678" spans="1:34" x14ac:dyDescent="0.2">
      <c r="A4678" s="4" t="s">
        <v>21</v>
      </c>
      <c r="B4678" s="4" t="s">
        <v>123</v>
      </c>
      <c r="C4678" s="4" t="s">
        <v>955</v>
      </c>
      <c r="D4678" s="4" t="s">
        <v>864</v>
      </c>
      <c r="E4678" s="4" t="s">
        <v>537</v>
      </c>
      <c r="F4678" s="4" t="s">
        <v>5238</v>
      </c>
      <c r="G4678" s="4" t="s">
        <v>158</v>
      </c>
      <c r="H4678" s="4" t="s">
        <v>164</v>
      </c>
      <c r="I4678" s="16"/>
      <c r="J4678" s="16"/>
      <c r="K4678" s="16"/>
      <c r="L4678" s="16"/>
      <c r="M4678" s="16"/>
      <c r="N4678" s="16"/>
      <c r="O4678" s="17" t="str">
        <f>IFERROR(K4678/I4678,"")</f>
        <v/>
      </c>
      <c r="P4678" s="17" t="str">
        <f>IFERROR(L4678/J4678,"")</f>
        <v/>
      </c>
      <c r="Q4678" s="16"/>
      <c r="R4678" s="16"/>
      <c r="S4678" s="16"/>
      <c r="T4678" s="16"/>
      <c r="U4678" s="16"/>
      <c r="V4678" s="16"/>
      <c r="W4678" s="16"/>
      <c r="X4678" s="16"/>
      <c r="Y4678" s="16"/>
      <c r="Z4678" s="16"/>
      <c r="AA4678" s="16" t="str">
        <f>IF(COUNT(Q4678:Z4678)=0,"",SUM(Q4678:Q4678))</f>
        <v/>
      </c>
      <c r="AB4678" s="16" t="str">
        <f>IF(COUNT(Q4678:Z4678)=0,"",SUM(R4678:S4678))</f>
        <v/>
      </c>
      <c r="AC4678" s="16" t="str">
        <f>IF(COUNT(Q4678:Z4678)=0,"",SUM(T4678:V4678))</f>
        <v/>
      </c>
      <c r="AD4678" s="16" t="str">
        <f>IF(COUNT(Q4678:Z4678)=0,"",SUM(W4678:Y4678))</f>
        <v/>
      </c>
      <c r="AE4678" s="16" t="str">
        <f>IF(COUNT(Q4678:Z4678)=0,"",SUM(Z4678:Z4678))</f>
        <v/>
      </c>
      <c r="AF4678" s="16" t="str">
        <f>IF(COUNT(Q4678:Z4678)=0,"",SUM(Q4678:Z4678))</f>
        <v/>
      </c>
      <c r="AG4678" s="17" t="str">
        <f>IFERROR((AA4678+AB4678)/AF4678,"")</f>
        <v/>
      </c>
      <c r="AH4678" s="16"/>
    </row>
    <row r="4679" spans="1:34" x14ac:dyDescent="0.2">
      <c r="A4679" s="4" t="s">
        <v>21</v>
      </c>
      <c r="B4679" s="4" t="s">
        <v>123</v>
      </c>
      <c r="C4679" s="4" t="s">
        <v>955</v>
      </c>
      <c r="D4679" s="4" t="s">
        <v>864</v>
      </c>
      <c r="E4679" s="4" t="s">
        <v>537</v>
      </c>
      <c r="F4679" s="4" t="s">
        <v>5239</v>
      </c>
      <c r="G4679" s="4" t="s">
        <v>158</v>
      </c>
      <c r="H4679" s="4" t="s">
        <v>164</v>
      </c>
      <c r="I4679" s="16"/>
      <c r="J4679" s="16"/>
      <c r="K4679" s="16"/>
      <c r="L4679" s="16"/>
      <c r="M4679" s="16"/>
      <c r="N4679" s="16"/>
      <c r="O4679" s="17" t="str">
        <f>IFERROR(K4679/I4679,"")</f>
        <v/>
      </c>
      <c r="P4679" s="17" t="str">
        <f>IFERROR(L4679/J4679,"")</f>
        <v/>
      </c>
      <c r="Q4679" s="16"/>
      <c r="R4679" s="16"/>
      <c r="S4679" s="16"/>
      <c r="T4679" s="16"/>
      <c r="U4679" s="16"/>
      <c r="V4679" s="16"/>
      <c r="W4679" s="16"/>
      <c r="X4679" s="16"/>
      <c r="Y4679" s="16"/>
      <c r="Z4679" s="16"/>
      <c r="AA4679" s="16" t="str">
        <f>IF(COUNT(Q4679:Z4679)=0,"",SUM(Q4679:Q4679))</f>
        <v/>
      </c>
      <c r="AB4679" s="16" t="str">
        <f>IF(COUNT(Q4679:Z4679)=0,"",SUM(R4679:S4679))</f>
        <v/>
      </c>
      <c r="AC4679" s="16" t="str">
        <f>IF(COUNT(Q4679:Z4679)=0,"",SUM(T4679:V4679))</f>
        <v/>
      </c>
      <c r="AD4679" s="16" t="str">
        <f>IF(COUNT(Q4679:Z4679)=0,"",SUM(W4679:Y4679))</f>
        <v/>
      </c>
      <c r="AE4679" s="16" t="str">
        <f>IF(COUNT(Q4679:Z4679)=0,"",SUM(Z4679:Z4679))</f>
        <v/>
      </c>
      <c r="AF4679" s="16" t="str">
        <f>IF(COUNT(Q4679:Z4679)=0,"",SUM(Q4679:Z4679))</f>
        <v/>
      </c>
      <c r="AG4679" s="17" t="str">
        <f>IFERROR((AA4679+AB4679)/AF4679,"")</f>
        <v/>
      </c>
      <c r="AH4679" s="16"/>
    </row>
    <row r="4680" spans="1:34" x14ac:dyDescent="0.2">
      <c r="A4680" s="4" t="s">
        <v>21</v>
      </c>
      <c r="B4680" s="4" t="s">
        <v>123</v>
      </c>
      <c r="C4680" s="4" t="s">
        <v>955</v>
      </c>
      <c r="D4680" s="4" t="s">
        <v>864</v>
      </c>
      <c r="E4680" s="4" t="s">
        <v>537</v>
      </c>
      <c r="F4680" s="4" t="s">
        <v>5240</v>
      </c>
      <c r="G4680" s="4" t="s">
        <v>158</v>
      </c>
      <c r="H4680" s="4" t="s">
        <v>164</v>
      </c>
      <c r="I4680" s="16"/>
      <c r="J4680" s="16"/>
      <c r="K4680" s="16"/>
      <c r="L4680" s="16"/>
      <c r="M4680" s="16"/>
      <c r="N4680" s="16"/>
      <c r="O4680" s="17" t="str">
        <f>IFERROR(K4680/I4680,"")</f>
        <v/>
      </c>
      <c r="P4680" s="17" t="str">
        <f>IFERROR(L4680/J4680,"")</f>
        <v/>
      </c>
      <c r="Q4680" s="16"/>
      <c r="R4680" s="16"/>
      <c r="S4680" s="16"/>
      <c r="T4680" s="16"/>
      <c r="U4680" s="16"/>
      <c r="V4680" s="16"/>
      <c r="W4680" s="16"/>
      <c r="X4680" s="16"/>
      <c r="Y4680" s="16"/>
      <c r="Z4680" s="16"/>
      <c r="AA4680" s="16" t="str">
        <f>IF(COUNT(Q4680:Z4680)=0,"",SUM(Q4680:Q4680))</f>
        <v/>
      </c>
      <c r="AB4680" s="16" t="str">
        <f>IF(COUNT(Q4680:Z4680)=0,"",SUM(R4680:S4680))</f>
        <v/>
      </c>
      <c r="AC4680" s="16" t="str">
        <f>IF(COUNT(Q4680:Z4680)=0,"",SUM(T4680:V4680))</f>
        <v/>
      </c>
      <c r="AD4680" s="16" t="str">
        <f>IF(COUNT(Q4680:Z4680)=0,"",SUM(W4680:Y4680))</f>
        <v/>
      </c>
      <c r="AE4680" s="16" t="str">
        <f>IF(COUNT(Q4680:Z4680)=0,"",SUM(Z4680:Z4680))</f>
        <v/>
      </c>
      <c r="AF4680" s="16" t="str">
        <f>IF(COUNT(Q4680:Z4680)=0,"",SUM(Q4680:Z4680))</f>
        <v/>
      </c>
      <c r="AG4680" s="17" t="str">
        <f>IFERROR((AA4680+AB4680)/AF4680,"")</f>
        <v/>
      </c>
      <c r="AH4680" s="16"/>
    </row>
    <row r="4681" spans="1:34" x14ac:dyDescent="0.2">
      <c r="A4681" s="4" t="s">
        <v>21</v>
      </c>
      <c r="B4681" s="4" t="s">
        <v>123</v>
      </c>
      <c r="C4681" s="4" t="s">
        <v>955</v>
      </c>
      <c r="D4681" s="4" t="s">
        <v>864</v>
      </c>
      <c r="E4681" s="4" t="s">
        <v>537</v>
      </c>
      <c r="F4681" s="4" t="s">
        <v>5241</v>
      </c>
      <c r="G4681" s="4" t="s">
        <v>158</v>
      </c>
      <c r="H4681" s="4" t="s">
        <v>165</v>
      </c>
      <c r="I4681" s="16"/>
      <c r="J4681" s="16"/>
      <c r="K4681" s="16"/>
      <c r="L4681" s="16"/>
      <c r="M4681" s="16"/>
      <c r="N4681" s="16"/>
      <c r="O4681" s="17" t="str">
        <f>IFERROR(K4681/I4681,"")</f>
        <v/>
      </c>
      <c r="P4681" s="17" t="str">
        <f>IFERROR(L4681/J4681,"")</f>
        <v/>
      </c>
      <c r="Q4681" s="16"/>
      <c r="R4681" s="16"/>
      <c r="S4681" s="16"/>
      <c r="T4681" s="16"/>
      <c r="U4681" s="16"/>
      <c r="V4681" s="16"/>
      <c r="W4681" s="16"/>
      <c r="X4681" s="16"/>
      <c r="Y4681" s="16"/>
      <c r="Z4681" s="16"/>
      <c r="AA4681" s="16" t="str">
        <f>IF(COUNT(Q4681:Z4681)=0,"",SUM(Q4681:Q4681))</f>
        <v/>
      </c>
      <c r="AB4681" s="16" t="str">
        <f>IF(COUNT(Q4681:Z4681)=0,"",SUM(R4681:S4681))</f>
        <v/>
      </c>
      <c r="AC4681" s="16" t="str">
        <f>IF(COUNT(Q4681:Z4681)=0,"",SUM(T4681:V4681))</f>
        <v/>
      </c>
      <c r="AD4681" s="16" t="str">
        <f>IF(COUNT(Q4681:Z4681)=0,"",SUM(W4681:Y4681))</f>
        <v/>
      </c>
      <c r="AE4681" s="16" t="str">
        <f>IF(COUNT(Q4681:Z4681)=0,"",SUM(Z4681:Z4681))</f>
        <v/>
      </c>
      <c r="AF4681" s="16" t="str">
        <f>IF(COUNT(Q4681:Z4681)=0,"",SUM(Q4681:Z4681))</f>
        <v/>
      </c>
      <c r="AG4681" s="17" t="str">
        <f>IFERROR((AA4681+AB4681)/AF4681,"")</f>
        <v/>
      </c>
      <c r="AH4681" s="16"/>
    </row>
    <row r="4682" spans="1:34" x14ac:dyDescent="0.2">
      <c r="A4682" s="4" t="s">
        <v>21</v>
      </c>
      <c r="B4682" s="4" t="s">
        <v>123</v>
      </c>
      <c r="C4682" s="4" t="s">
        <v>955</v>
      </c>
      <c r="D4682" s="4" t="s">
        <v>864</v>
      </c>
      <c r="E4682" s="4" t="s">
        <v>537</v>
      </c>
      <c r="F4682" s="4" t="s">
        <v>5242</v>
      </c>
      <c r="G4682" s="4" t="s">
        <v>158</v>
      </c>
      <c r="H4682" s="4" t="s">
        <v>165</v>
      </c>
      <c r="I4682" s="16"/>
      <c r="J4682" s="16"/>
      <c r="K4682" s="16"/>
      <c r="L4682" s="16"/>
      <c r="M4682" s="16"/>
      <c r="N4682" s="16"/>
      <c r="O4682" s="17" t="str">
        <f>IFERROR(K4682/I4682,"")</f>
        <v/>
      </c>
      <c r="P4682" s="17" t="str">
        <f>IFERROR(L4682/J4682,"")</f>
        <v/>
      </c>
      <c r="Q4682" s="16"/>
      <c r="R4682" s="16"/>
      <c r="S4682" s="16"/>
      <c r="T4682" s="16"/>
      <c r="U4682" s="16"/>
      <c r="V4682" s="16"/>
      <c r="W4682" s="16"/>
      <c r="X4682" s="16"/>
      <c r="Y4682" s="16"/>
      <c r="Z4682" s="16"/>
      <c r="AA4682" s="16" t="str">
        <f>IF(COUNT(Q4682:Z4682)=0,"",SUM(Q4682:Q4682))</f>
        <v/>
      </c>
      <c r="AB4682" s="16" t="str">
        <f>IF(COUNT(Q4682:Z4682)=0,"",SUM(R4682:S4682))</f>
        <v/>
      </c>
      <c r="AC4682" s="16" t="str">
        <f>IF(COUNT(Q4682:Z4682)=0,"",SUM(T4682:V4682))</f>
        <v/>
      </c>
      <c r="AD4682" s="16" t="str">
        <f>IF(COUNT(Q4682:Z4682)=0,"",SUM(W4682:Y4682))</f>
        <v/>
      </c>
      <c r="AE4682" s="16" t="str">
        <f>IF(COUNT(Q4682:Z4682)=0,"",SUM(Z4682:Z4682))</f>
        <v/>
      </c>
      <c r="AF4682" s="16" t="str">
        <f>IF(COUNT(Q4682:Z4682)=0,"",SUM(Q4682:Z4682))</f>
        <v/>
      </c>
      <c r="AG4682" s="17" t="str">
        <f>IFERROR((AA4682+AB4682)/AF4682,"")</f>
        <v/>
      </c>
      <c r="AH4682" s="16"/>
    </row>
    <row r="4683" spans="1:34" x14ac:dyDescent="0.2">
      <c r="A4683" s="4" t="s">
        <v>21</v>
      </c>
      <c r="B4683" s="4" t="s">
        <v>123</v>
      </c>
      <c r="C4683" s="4" t="s">
        <v>955</v>
      </c>
      <c r="D4683" s="4" t="s">
        <v>864</v>
      </c>
      <c r="E4683" s="4" t="s">
        <v>537</v>
      </c>
      <c r="F4683" s="4" t="s">
        <v>5243</v>
      </c>
      <c r="G4683" s="4" t="s">
        <v>158</v>
      </c>
      <c r="H4683" s="4" t="s">
        <v>165</v>
      </c>
      <c r="I4683" s="16"/>
      <c r="J4683" s="16"/>
      <c r="K4683" s="16"/>
      <c r="L4683" s="16"/>
      <c r="M4683" s="16"/>
      <c r="N4683" s="16"/>
      <c r="O4683" s="17" t="str">
        <f>IFERROR(K4683/I4683,"")</f>
        <v/>
      </c>
      <c r="P4683" s="17" t="str">
        <f>IFERROR(L4683/J4683,"")</f>
        <v/>
      </c>
      <c r="Q4683" s="16"/>
      <c r="R4683" s="16"/>
      <c r="S4683" s="16"/>
      <c r="T4683" s="16"/>
      <c r="U4683" s="16"/>
      <c r="V4683" s="16"/>
      <c r="W4683" s="16"/>
      <c r="X4683" s="16"/>
      <c r="Y4683" s="16"/>
      <c r="Z4683" s="16"/>
      <c r="AA4683" s="16" t="str">
        <f>IF(COUNT(Q4683:Z4683)=0,"",SUM(Q4683:Q4683))</f>
        <v/>
      </c>
      <c r="AB4683" s="16" t="str">
        <f>IF(COUNT(Q4683:Z4683)=0,"",SUM(R4683:S4683))</f>
        <v/>
      </c>
      <c r="AC4683" s="16" t="str">
        <f>IF(COUNT(Q4683:Z4683)=0,"",SUM(T4683:V4683))</f>
        <v/>
      </c>
      <c r="AD4683" s="16" t="str">
        <f>IF(COUNT(Q4683:Z4683)=0,"",SUM(W4683:Y4683))</f>
        <v/>
      </c>
      <c r="AE4683" s="16" t="str">
        <f>IF(COUNT(Q4683:Z4683)=0,"",SUM(Z4683:Z4683))</f>
        <v/>
      </c>
      <c r="AF4683" s="16" t="str">
        <f>IF(COUNT(Q4683:Z4683)=0,"",SUM(Q4683:Z4683))</f>
        <v/>
      </c>
      <c r="AG4683" s="17" t="str">
        <f>IFERROR((AA4683+AB4683)/AF4683,"")</f>
        <v/>
      </c>
      <c r="AH4683" s="16"/>
    </row>
    <row r="4684" spans="1:34" x14ac:dyDescent="0.2">
      <c r="A4684" s="4" t="s">
        <v>21</v>
      </c>
      <c r="B4684" s="4" t="s">
        <v>123</v>
      </c>
      <c r="C4684" s="4" t="s">
        <v>955</v>
      </c>
      <c r="D4684" s="4" t="s">
        <v>864</v>
      </c>
      <c r="E4684" s="4" t="s">
        <v>537</v>
      </c>
      <c r="F4684" s="4" t="s">
        <v>5244</v>
      </c>
      <c r="G4684" s="4" t="s">
        <v>158</v>
      </c>
      <c r="H4684" s="4" t="s">
        <v>165</v>
      </c>
      <c r="I4684" s="16"/>
      <c r="J4684" s="16"/>
      <c r="K4684" s="16"/>
      <c r="L4684" s="16"/>
      <c r="M4684" s="16"/>
      <c r="N4684" s="16"/>
      <c r="O4684" s="17" t="str">
        <f>IFERROR(K4684/I4684,"")</f>
        <v/>
      </c>
      <c r="P4684" s="17" t="str">
        <f>IFERROR(L4684/J4684,"")</f>
        <v/>
      </c>
      <c r="Q4684" s="16"/>
      <c r="R4684" s="16"/>
      <c r="S4684" s="16"/>
      <c r="T4684" s="16"/>
      <c r="U4684" s="16"/>
      <c r="V4684" s="16"/>
      <c r="W4684" s="16"/>
      <c r="X4684" s="16"/>
      <c r="Y4684" s="16"/>
      <c r="Z4684" s="16"/>
      <c r="AA4684" s="16" t="str">
        <f>IF(COUNT(Q4684:Z4684)=0,"",SUM(Q4684:Q4684))</f>
        <v/>
      </c>
      <c r="AB4684" s="16" t="str">
        <f>IF(COUNT(Q4684:Z4684)=0,"",SUM(R4684:S4684))</f>
        <v/>
      </c>
      <c r="AC4684" s="16" t="str">
        <f>IF(COUNT(Q4684:Z4684)=0,"",SUM(T4684:V4684))</f>
        <v/>
      </c>
      <c r="AD4684" s="16" t="str">
        <f>IF(COUNT(Q4684:Z4684)=0,"",SUM(W4684:Y4684))</f>
        <v/>
      </c>
      <c r="AE4684" s="16" t="str">
        <f>IF(COUNT(Q4684:Z4684)=0,"",SUM(Z4684:Z4684))</f>
        <v/>
      </c>
      <c r="AF4684" s="16" t="str">
        <f>IF(COUNT(Q4684:Z4684)=0,"",SUM(Q4684:Z4684))</f>
        <v/>
      </c>
      <c r="AG4684" s="17" t="str">
        <f>IFERROR((AA4684+AB4684)/AF4684,"")</f>
        <v/>
      </c>
      <c r="AH4684" s="16"/>
    </row>
    <row r="4685" spans="1:34" x14ac:dyDescent="0.2">
      <c r="A4685" s="4" t="s">
        <v>21</v>
      </c>
      <c r="B4685" s="4" t="s">
        <v>123</v>
      </c>
      <c r="C4685" s="4" t="s">
        <v>955</v>
      </c>
      <c r="D4685" s="4" t="s">
        <v>866</v>
      </c>
      <c r="E4685" s="4" t="s">
        <v>867</v>
      </c>
      <c r="F4685" s="4" t="s">
        <v>5254</v>
      </c>
      <c r="G4685" s="4" t="s">
        <v>158</v>
      </c>
      <c r="H4685" s="4" t="s">
        <v>165</v>
      </c>
      <c r="I4685" s="16"/>
      <c r="J4685" s="16"/>
      <c r="K4685" s="16"/>
      <c r="L4685" s="16"/>
      <c r="M4685" s="16"/>
      <c r="N4685" s="16"/>
      <c r="O4685" s="17" t="str">
        <f>IFERROR(K4685/I4685,"")</f>
        <v/>
      </c>
      <c r="P4685" s="17" t="str">
        <f>IFERROR(L4685/J4685,"")</f>
        <v/>
      </c>
      <c r="Q4685" s="16"/>
      <c r="R4685" s="16"/>
      <c r="S4685" s="16"/>
      <c r="T4685" s="16"/>
      <c r="U4685" s="16"/>
      <c r="V4685" s="16"/>
      <c r="W4685" s="16"/>
      <c r="X4685" s="16"/>
      <c r="Y4685" s="16"/>
      <c r="Z4685" s="16"/>
      <c r="AA4685" s="16" t="str">
        <f>IF(COUNT(Q4685:Z4685)=0,"",SUM(Q4685:Q4685))</f>
        <v/>
      </c>
      <c r="AB4685" s="16" t="str">
        <f>IF(COUNT(Q4685:Z4685)=0,"",SUM(R4685:S4685))</f>
        <v/>
      </c>
      <c r="AC4685" s="16" t="str">
        <f>IF(COUNT(Q4685:Z4685)=0,"",SUM(T4685:V4685))</f>
        <v/>
      </c>
      <c r="AD4685" s="16" t="str">
        <f>IF(COUNT(Q4685:Z4685)=0,"",SUM(W4685:Y4685))</f>
        <v/>
      </c>
      <c r="AE4685" s="16" t="str">
        <f>IF(COUNT(Q4685:Z4685)=0,"",SUM(Z4685:Z4685))</f>
        <v/>
      </c>
      <c r="AF4685" s="16" t="str">
        <f>IF(COUNT(Q4685:Z4685)=0,"",SUM(Q4685:Z4685))</f>
        <v/>
      </c>
      <c r="AG4685" s="17" t="str">
        <f>IFERROR((AA4685+AB4685)/AF4685,"")</f>
        <v/>
      </c>
      <c r="AH4685" s="16"/>
    </row>
    <row r="4686" spans="1:34" x14ac:dyDescent="0.2">
      <c r="A4686" s="4" t="s">
        <v>21</v>
      </c>
      <c r="B4686" s="4" t="s">
        <v>123</v>
      </c>
      <c r="C4686" s="4" t="s">
        <v>955</v>
      </c>
      <c r="D4686" s="4" t="s">
        <v>872</v>
      </c>
      <c r="E4686" s="4" t="s">
        <v>873</v>
      </c>
      <c r="F4686" s="4" t="s">
        <v>5265</v>
      </c>
      <c r="G4686" s="4" t="s">
        <v>158</v>
      </c>
      <c r="H4686" s="4" t="s">
        <v>165</v>
      </c>
      <c r="I4686" s="16"/>
      <c r="J4686" s="16"/>
      <c r="K4686" s="16"/>
      <c r="L4686" s="16"/>
      <c r="M4686" s="16"/>
      <c r="N4686" s="16"/>
      <c r="O4686" s="17" t="str">
        <f>IFERROR(K4686/I4686,"")</f>
        <v/>
      </c>
      <c r="P4686" s="17" t="str">
        <f>IFERROR(L4686/J4686,"")</f>
        <v/>
      </c>
      <c r="Q4686" s="16"/>
      <c r="R4686" s="16"/>
      <c r="S4686" s="16"/>
      <c r="T4686" s="16"/>
      <c r="U4686" s="16"/>
      <c r="V4686" s="16"/>
      <c r="W4686" s="16"/>
      <c r="X4686" s="16"/>
      <c r="Y4686" s="16"/>
      <c r="Z4686" s="16"/>
      <c r="AA4686" s="16" t="str">
        <f>IF(COUNT(Q4686:Z4686)=0,"",SUM(Q4686:Q4686))</f>
        <v/>
      </c>
      <c r="AB4686" s="16" t="str">
        <f>IF(COUNT(Q4686:Z4686)=0,"",SUM(R4686:S4686))</f>
        <v/>
      </c>
      <c r="AC4686" s="16" t="str">
        <f>IF(COUNT(Q4686:Z4686)=0,"",SUM(T4686:V4686))</f>
        <v/>
      </c>
      <c r="AD4686" s="16" t="str">
        <f>IF(COUNT(Q4686:Z4686)=0,"",SUM(W4686:Y4686))</f>
        <v/>
      </c>
      <c r="AE4686" s="16" t="str">
        <f>IF(COUNT(Q4686:Z4686)=0,"",SUM(Z4686:Z4686))</f>
        <v/>
      </c>
      <c r="AF4686" s="16" t="str">
        <f>IF(COUNT(Q4686:Z4686)=0,"",SUM(Q4686:Z4686))</f>
        <v/>
      </c>
      <c r="AG4686" s="17" t="str">
        <f>IFERROR((AA4686+AB4686)/AF4686,"")</f>
        <v/>
      </c>
      <c r="AH4686" s="16"/>
    </row>
    <row r="4687" spans="1:34" x14ac:dyDescent="0.2">
      <c r="A4687" s="4" t="s">
        <v>21</v>
      </c>
      <c r="B4687" s="4" t="s">
        <v>123</v>
      </c>
      <c r="C4687" s="4" t="s">
        <v>955</v>
      </c>
      <c r="D4687" s="4" t="s">
        <v>872</v>
      </c>
      <c r="E4687" s="4" t="s">
        <v>873</v>
      </c>
      <c r="F4687" s="4" t="s">
        <v>5266</v>
      </c>
      <c r="G4687" s="4" t="s">
        <v>158</v>
      </c>
      <c r="H4687" s="4" t="s">
        <v>164</v>
      </c>
      <c r="I4687" s="16"/>
      <c r="J4687" s="16"/>
      <c r="K4687" s="16"/>
      <c r="L4687" s="16"/>
      <c r="M4687" s="16"/>
      <c r="N4687" s="16"/>
      <c r="O4687" s="17" t="str">
        <f>IFERROR(K4687/I4687,"")</f>
        <v/>
      </c>
      <c r="P4687" s="17" t="str">
        <f>IFERROR(L4687/J4687,"")</f>
        <v/>
      </c>
      <c r="Q4687" s="16"/>
      <c r="R4687" s="16"/>
      <c r="S4687" s="16"/>
      <c r="T4687" s="16"/>
      <c r="U4687" s="16"/>
      <c r="V4687" s="16"/>
      <c r="W4687" s="16"/>
      <c r="X4687" s="16"/>
      <c r="Y4687" s="16"/>
      <c r="Z4687" s="16"/>
      <c r="AA4687" s="16" t="str">
        <f>IF(COUNT(Q4687:Z4687)=0,"",SUM(Q4687:Q4687))</f>
        <v/>
      </c>
      <c r="AB4687" s="16" t="str">
        <f>IF(COUNT(Q4687:Z4687)=0,"",SUM(R4687:S4687))</f>
        <v/>
      </c>
      <c r="AC4687" s="16" t="str">
        <f>IF(COUNT(Q4687:Z4687)=0,"",SUM(T4687:V4687))</f>
        <v/>
      </c>
      <c r="AD4687" s="16" t="str">
        <f>IF(COUNT(Q4687:Z4687)=0,"",SUM(W4687:Y4687))</f>
        <v/>
      </c>
      <c r="AE4687" s="16" t="str">
        <f>IF(COUNT(Q4687:Z4687)=0,"",SUM(Z4687:Z4687))</f>
        <v/>
      </c>
      <c r="AF4687" s="16" t="str">
        <f>IF(COUNT(Q4687:Z4687)=0,"",SUM(Q4687:Z4687))</f>
        <v/>
      </c>
      <c r="AG4687" s="17" t="str">
        <f>IFERROR((AA4687+AB4687)/AF4687,"")</f>
        <v/>
      </c>
      <c r="AH4687" s="16"/>
    </row>
    <row r="4688" spans="1:34" x14ac:dyDescent="0.2">
      <c r="A4688" s="4" t="s">
        <v>21</v>
      </c>
      <c r="B4688" s="4" t="s">
        <v>123</v>
      </c>
      <c r="C4688" s="4" t="s">
        <v>955</v>
      </c>
      <c r="D4688" s="4" t="s">
        <v>872</v>
      </c>
      <c r="E4688" s="4" t="s">
        <v>873</v>
      </c>
      <c r="F4688" s="4" t="s">
        <v>5270</v>
      </c>
      <c r="G4688" s="4" t="s">
        <v>158</v>
      </c>
      <c r="H4688" s="4" t="s">
        <v>165</v>
      </c>
      <c r="I4688" s="16"/>
      <c r="J4688" s="16"/>
      <c r="K4688" s="16"/>
      <c r="L4688" s="16"/>
      <c r="M4688" s="16"/>
      <c r="N4688" s="16"/>
      <c r="O4688" s="17" t="str">
        <f>IFERROR(K4688/I4688,"")</f>
        <v/>
      </c>
      <c r="P4688" s="17" t="str">
        <f>IFERROR(L4688/J4688,"")</f>
        <v/>
      </c>
      <c r="Q4688" s="16"/>
      <c r="R4688" s="16"/>
      <c r="S4688" s="16"/>
      <c r="T4688" s="16"/>
      <c r="U4688" s="16"/>
      <c r="V4688" s="16"/>
      <c r="W4688" s="16"/>
      <c r="X4688" s="16"/>
      <c r="Y4688" s="16"/>
      <c r="Z4688" s="16"/>
      <c r="AA4688" s="16" t="str">
        <f>IF(COUNT(Q4688:Z4688)=0,"",SUM(Q4688:Q4688))</f>
        <v/>
      </c>
      <c r="AB4688" s="16" t="str">
        <f>IF(COUNT(Q4688:Z4688)=0,"",SUM(R4688:S4688))</f>
        <v/>
      </c>
      <c r="AC4688" s="16" t="str">
        <f>IF(COUNT(Q4688:Z4688)=0,"",SUM(T4688:V4688))</f>
        <v/>
      </c>
      <c r="AD4688" s="16" t="str">
        <f>IF(COUNT(Q4688:Z4688)=0,"",SUM(W4688:Y4688))</f>
        <v/>
      </c>
      <c r="AE4688" s="16" t="str">
        <f>IF(COUNT(Q4688:Z4688)=0,"",SUM(Z4688:Z4688))</f>
        <v/>
      </c>
      <c r="AF4688" s="16" t="str">
        <f>IF(COUNT(Q4688:Z4688)=0,"",SUM(Q4688:Z4688))</f>
        <v/>
      </c>
      <c r="AG4688" s="17" t="str">
        <f>IFERROR((AA4688+AB4688)/AF4688,"")</f>
        <v/>
      </c>
      <c r="AH4688" s="16"/>
    </row>
    <row r="4689" spans="1:34" x14ac:dyDescent="0.2">
      <c r="A4689" s="4" t="s">
        <v>21</v>
      </c>
      <c r="B4689" s="4" t="s">
        <v>123</v>
      </c>
      <c r="C4689" s="4" t="s">
        <v>955</v>
      </c>
      <c r="D4689" s="4" t="s">
        <v>872</v>
      </c>
      <c r="E4689" s="4" t="s">
        <v>873</v>
      </c>
      <c r="F4689" s="4" t="s">
        <v>5271</v>
      </c>
      <c r="G4689" s="4" t="s">
        <v>158</v>
      </c>
      <c r="H4689" s="4" t="s">
        <v>164</v>
      </c>
      <c r="I4689" s="16"/>
      <c r="J4689" s="16"/>
      <c r="K4689" s="16"/>
      <c r="L4689" s="16"/>
      <c r="M4689" s="16"/>
      <c r="N4689" s="16"/>
      <c r="O4689" s="17" t="str">
        <f>IFERROR(K4689/I4689,"")</f>
        <v/>
      </c>
      <c r="P4689" s="17" t="str">
        <f>IFERROR(L4689/J4689,"")</f>
        <v/>
      </c>
      <c r="Q4689" s="16"/>
      <c r="R4689" s="16"/>
      <c r="S4689" s="16"/>
      <c r="T4689" s="16"/>
      <c r="U4689" s="16"/>
      <c r="V4689" s="16"/>
      <c r="W4689" s="16"/>
      <c r="X4689" s="16"/>
      <c r="Y4689" s="16"/>
      <c r="Z4689" s="16"/>
      <c r="AA4689" s="16" t="str">
        <f>IF(COUNT(Q4689:Z4689)=0,"",SUM(Q4689:Q4689))</f>
        <v/>
      </c>
      <c r="AB4689" s="16" t="str">
        <f>IF(COUNT(Q4689:Z4689)=0,"",SUM(R4689:S4689))</f>
        <v/>
      </c>
      <c r="AC4689" s="16" t="str">
        <f>IF(COUNT(Q4689:Z4689)=0,"",SUM(T4689:V4689))</f>
        <v/>
      </c>
      <c r="AD4689" s="16" t="str">
        <f>IF(COUNT(Q4689:Z4689)=0,"",SUM(W4689:Y4689))</f>
        <v/>
      </c>
      <c r="AE4689" s="16" t="str">
        <f>IF(COUNT(Q4689:Z4689)=0,"",SUM(Z4689:Z4689))</f>
        <v/>
      </c>
      <c r="AF4689" s="16" t="str">
        <f>IF(COUNT(Q4689:Z4689)=0,"",SUM(Q4689:Z4689))</f>
        <v/>
      </c>
      <c r="AG4689" s="17" t="str">
        <f>IFERROR((AA4689+AB4689)/AF4689,"")</f>
        <v/>
      </c>
      <c r="AH4689" s="16"/>
    </row>
    <row r="4690" spans="1:34" x14ac:dyDescent="0.2">
      <c r="A4690" s="4" t="s">
        <v>21</v>
      </c>
      <c r="B4690" s="4" t="s">
        <v>123</v>
      </c>
      <c r="C4690" s="4" t="s">
        <v>955</v>
      </c>
      <c r="D4690" s="4" t="s">
        <v>872</v>
      </c>
      <c r="E4690" s="4" t="s">
        <v>873</v>
      </c>
      <c r="F4690" s="4" t="s">
        <v>5275</v>
      </c>
      <c r="G4690" s="4" t="s">
        <v>158</v>
      </c>
      <c r="H4690" s="4" t="s">
        <v>165</v>
      </c>
      <c r="I4690" s="16"/>
      <c r="J4690" s="16"/>
      <c r="K4690" s="16"/>
      <c r="L4690" s="16"/>
      <c r="M4690" s="16"/>
      <c r="N4690" s="16"/>
      <c r="O4690" s="17" t="str">
        <f>IFERROR(K4690/I4690,"")</f>
        <v/>
      </c>
      <c r="P4690" s="17" t="str">
        <f>IFERROR(L4690/J4690,"")</f>
        <v/>
      </c>
      <c r="Q4690" s="16"/>
      <c r="R4690" s="16"/>
      <c r="S4690" s="16"/>
      <c r="T4690" s="16"/>
      <c r="U4690" s="16"/>
      <c r="V4690" s="16"/>
      <c r="W4690" s="16"/>
      <c r="X4690" s="16"/>
      <c r="Y4690" s="16"/>
      <c r="Z4690" s="16"/>
      <c r="AA4690" s="16" t="str">
        <f>IF(COUNT(Q4690:Z4690)=0,"",SUM(Q4690:Q4690))</f>
        <v/>
      </c>
      <c r="AB4690" s="16" t="str">
        <f>IF(COUNT(Q4690:Z4690)=0,"",SUM(R4690:S4690))</f>
        <v/>
      </c>
      <c r="AC4690" s="16" t="str">
        <f>IF(COUNT(Q4690:Z4690)=0,"",SUM(T4690:V4690))</f>
        <v/>
      </c>
      <c r="AD4690" s="16" t="str">
        <f>IF(COUNT(Q4690:Z4690)=0,"",SUM(W4690:Y4690))</f>
        <v/>
      </c>
      <c r="AE4690" s="16" t="str">
        <f>IF(COUNT(Q4690:Z4690)=0,"",SUM(Z4690:Z4690))</f>
        <v/>
      </c>
      <c r="AF4690" s="16" t="str">
        <f>IF(COUNT(Q4690:Z4690)=0,"",SUM(Q4690:Z4690))</f>
        <v/>
      </c>
      <c r="AG4690" s="17" t="str">
        <f>IFERROR((AA4690+AB4690)/AF4690,"")</f>
        <v/>
      </c>
      <c r="AH4690" s="16"/>
    </row>
    <row r="4691" spans="1:34" x14ac:dyDescent="0.2">
      <c r="A4691" s="4" t="s">
        <v>21</v>
      </c>
      <c r="B4691" s="4" t="s">
        <v>123</v>
      </c>
      <c r="C4691" s="4" t="s">
        <v>955</v>
      </c>
      <c r="D4691" s="4" t="s">
        <v>872</v>
      </c>
      <c r="E4691" s="4" t="s">
        <v>873</v>
      </c>
      <c r="F4691" s="4" t="s">
        <v>5276</v>
      </c>
      <c r="G4691" s="4" t="s">
        <v>158</v>
      </c>
      <c r="H4691" s="4" t="s">
        <v>164</v>
      </c>
      <c r="I4691" s="16"/>
      <c r="J4691" s="16"/>
      <c r="K4691" s="16"/>
      <c r="L4691" s="16"/>
      <c r="M4691" s="16"/>
      <c r="N4691" s="16"/>
      <c r="O4691" s="17" t="str">
        <f>IFERROR(K4691/I4691,"")</f>
        <v/>
      </c>
      <c r="P4691" s="17" t="str">
        <f>IFERROR(L4691/J4691,"")</f>
        <v/>
      </c>
      <c r="Q4691" s="16"/>
      <c r="R4691" s="16"/>
      <c r="S4691" s="16"/>
      <c r="T4691" s="16"/>
      <c r="U4691" s="16"/>
      <c r="V4691" s="16"/>
      <c r="W4691" s="16"/>
      <c r="X4691" s="16"/>
      <c r="Y4691" s="16"/>
      <c r="Z4691" s="16"/>
      <c r="AA4691" s="16" t="str">
        <f>IF(COUNT(Q4691:Z4691)=0,"",SUM(Q4691:Q4691))</f>
        <v/>
      </c>
      <c r="AB4691" s="16" t="str">
        <f>IF(COUNT(Q4691:Z4691)=0,"",SUM(R4691:S4691))</f>
        <v/>
      </c>
      <c r="AC4691" s="16" t="str">
        <f>IF(COUNT(Q4691:Z4691)=0,"",SUM(T4691:V4691))</f>
        <v/>
      </c>
      <c r="AD4691" s="16" t="str">
        <f>IF(COUNT(Q4691:Z4691)=0,"",SUM(W4691:Y4691))</f>
        <v/>
      </c>
      <c r="AE4691" s="16" t="str">
        <f>IF(COUNT(Q4691:Z4691)=0,"",SUM(Z4691:Z4691))</f>
        <v/>
      </c>
      <c r="AF4691" s="16" t="str">
        <f>IF(COUNT(Q4691:Z4691)=0,"",SUM(Q4691:Z4691))</f>
        <v/>
      </c>
      <c r="AG4691" s="17" t="str">
        <f>IFERROR((AA4691+AB4691)/AF4691,"")</f>
        <v/>
      </c>
      <c r="AH4691" s="16"/>
    </row>
    <row r="4692" spans="1:34" x14ac:dyDescent="0.2">
      <c r="A4692" s="4" t="s">
        <v>21</v>
      </c>
      <c r="B4692" s="4" t="s">
        <v>123</v>
      </c>
      <c r="C4692" s="4" t="s">
        <v>955</v>
      </c>
      <c r="D4692" s="4" t="s">
        <v>872</v>
      </c>
      <c r="E4692" s="4" t="s">
        <v>873</v>
      </c>
      <c r="F4692" s="4" t="s">
        <v>5277</v>
      </c>
      <c r="G4692" s="4" t="s">
        <v>158</v>
      </c>
      <c r="H4692" s="4" t="s">
        <v>164</v>
      </c>
      <c r="I4692" s="16"/>
      <c r="J4692" s="16"/>
      <c r="K4692" s="16"/>
      <c r="L4692" s="16"/>
      <c r="M4692" s="16"/>
      <c r="N4692" s="16"/>
      <c r="O4692" s="17" t="str">
        <f>IFERROR(K4692/I4692,"")</f>
        <v/>
      </c>
      <c r="P4692" s="17" t="str">
        <f>IFERROR(L4692/J4692,"")</f>
        <v/>
      </c>
      <c r="Q4692" s="16"/>
      <c r="R4692" s="16"/>
      <c r="S4692" s="16"/>
      <c r="T4692" s="16"/>
      <c r="U4692" s="16"/>
      <c r="V4692" s="16"/>
      <c r="W4692" s="16"/>
      <c r="X4692" s="16"/>
      <c r="Y4692" s="16"/>
      <c r="Z4692" s="16"/>
      <c r="AA4692" s="16" t="str">
        <f>IF(COUNT(Q4692:Z4692)=0,"",SUM(Q4692:Q4692))</f>
        <v/>
      </c>
      <c r="AB4692" s="16" t="str">
        <f>IF(COUNT(Q4692:Z4692)=0,"",SUM(R4692:S4692))</f>
        <v/>
      </c>
      <c r="AC4692" s="16" t="str">
        <f>IF(COUNT(Q4692:Z4692)=0,"",SUM(T4692:V4692))</f>
        <v/>
      </c>
      <c r="AD4692" s="16" t="str">
        <f>IF(COUNT(Q4692:Z4692)=0,"",SUM(W4692:Y4692))</f>
        <v/>
      </c>
      <c r="AE4692" s="16" t="str">
        <f>IF(COUNT(Q4692:Z4692)=0,"",SUM(Z4692:Z4692))</f>
        <v/>
      </c>
      <c r="AF4692" s="16" t="str">
        <f>IF(COUNT(Q4692:Z4692)=0,"",SUM(Q4692:Z4692))</f>
        <v/>
      </c>
      <c r="AG4692" s="17" t="str">
        <f>IFERROR((AA4692+AB4692)/AF4692,"")</f>
        <v/>
      </c>
      <c r="AH4692" s="16"/>
    </row>
    <row r="4693" spans="1:34" x14ac:dyDescent="0.2">
      <c r="A4693" s="4" t="s">
        <v>21</v>
      </c>
      <c r="B4693" s="4" t="s">
        <v>123</v>
      </c>
      <c r="C4693" s="4" t="s">
        <v>955</v>
      </c>
      <c r="D4693" s="4" t="s">
        <v>872</v>
      </c>
      <c r="E4693" s="4" t="s">
        <v>873</v>
      </c>
      <c r="F4693" s="4" t="s">
        <v>5278</v>
      </c>
      <c r="G4693" s="4" t="s">
        <v>158</v>
      </c>
      <c r="H4693" s="4" t="s">
        <v>164</v>
      </c>
      <c r="I4693" s="16"/>
      <c r="J4693" s="16"/>
      <c r="K4693" s="16"/>
      <c r="L4693" s="16"/>
      <c r="M4693" s="16"/>
      <c r="N4693" s="16"/>
      <c r="O4693" s="17" t="str">
        <f>IFERROR(K4693/I4693,"")</f>
        <v/>
      </c>
      <c r="P4693" s="17" t="str">
        <f>IFERROR(L4693/J4693,"")</f>
        <v/>
      </c>
      <c r="Q4693" s="16"/>
      <c r="R4693" s="16"/>
      <c r="S4693" s="16"/>
      <c r="T4693" s="16"/>
      <c r="U4693" s="16"/>
      <c r="V4693" s="16"/>
      <c r="W4693" s="16"/>
      <c r="X4693" s="16"/>
      <c r="Y4693" s="16"/>
      <c r="Z4693" s="16"/>
      <c r="AA4693" s="16" t="str">
        <f>IF(COUNT(Q4693:Z4693)=0,"",SUM(Q4693:Q4693))</f>
        <v/>
      </c>
      <c r="AB4693" s="16" t="str">
        <f>IF(COUNT(Q4693:Z4693)=0,"",SUM(R4693:S4693))</f>
        <v/>
      </c>
      <c r="AC4693" s="16" t="str">
        <f>IF(COUNT(Q4693:Z4693)=0,"",SUM(T4693:V4693))</f>
        <v/>
      </c>
      <c r="AD4693" s="16" t="str">
        <f>IF(COUNT(Q4693:Z4693)=0,"",SUM(W4693:Y4693))</f>
        <v/>
      </c>
      <c r="AE4693" s="16" t="str">
        <f>IF(COUNT(Q4693:Z4693)=0,"",SUM(Z4693:Z4693))</f>
        <v/>
      </c>
      <c r="AF4693" s="16" t="str">
        <f>IF(COUNT(Q4693:Z4693)=0,"",SUM(Q4693:Z4693))</f>
        <v/>
      </c>
      <c r="AG4693" s="17" t="str">
        <f>IFERROR((AA4693+AB4693)/AF4693,"")</f>
        <v/>
      </c>
      <c r="AH4693" s="16"/>
    </row>
    <row r="4694" spans="1:34" x14ac:dyDescent="0.2">
      <c r="A4694" s="4" t="s">
        <v>21</v>
      </c>
      <c r="B4694" s="4" t="s">
        <v>123</v>
      </c>
      <c r="C4694" s="4" t="s">
        <v>955</v>
      </c>
      <c r="D4694" s="4" t="s">
        <v>872</v>
      </c>
      <c r="E4694" s="4" t="s">
        <v>873</v>
      </c>
      <c r="F4694" s="4" t="s">
        <v>5279</v>
      </c>
      <c r="G4694" s="4" t="s">
        <v>158</v>
      </c>
      <c r="H4694" s="4" t="s">
        <v>164</v>
      </c>
      <c r="I4694" s="16"/>
      <c r="J4694" s="16"/>
      <c r="K4694" s="16"/>
      <c r="L4694" s="16"/>
      <c r="M4694" s="16"/>
      <c r="N4694" s="16"/>
      <c r="O4694" s="17" t="str">
        <f>IFERROR(K4694/I4694,"")</f>
        <v/>
      </c>
      <c r="P4694" s="17" t="str">
        <f>IFERROR(L4694/J4694,"")</f>
        <v/>
      </c>
      <c r="Q4694" s="16"/>
      <c r="R4694" s="16"/>
      <c r="S4694" s="16"/>
      <c r="T4694" s="16"/>
      <c r="U4694" s="16"/>
      <c r="V4694" s="16"/>
      <c r="W4694" s="16"/>
      <c r="X4694" s="16"/>
      <c r="Y4694" s="16"/>
      <c r="Z4694" s="16"/>
      <c r="AA4694" s="16" t="str">
        <f>IF(COUNT(Q4694:Z4694)=0,"",SUM(Q4694:Q4694))</f>
        <v/>
      </c>
      <c r="AB4694" s="16" t="str">
        <f>IF(COUNT(Q4694:Z4694)=0,"",SUM(R4694:S4694))</f>
        <v/>
      </c>
      <c r="AC4694" s="16" t="str">
        <f>IF(COUNT(Q4694:Z4694)=0,"",SUM(T4694:V4694))</f>
        <v/>
      </c>
      <c r="AD4694" s="16" t="str">
        <f>IF(COUNT(Q4694:Z4694)=0,"",SUM(W4694:Y4694))</f>
        <v/>
      </c>
      <c r="AE4694" s="16" t="str">
        <f>IF(COUNT(Q4694:Z4694)=0,"",SUM(Z4694:Z4694))</f>
        <v/>
      </c>
      <c r="AF4694" s="16" t="str">
        <f>IF(COUNT(Q4694:Z4694)=0,"",SUM(Q4694:Z4694))</f>
        <v/>
      </c>
      <c r="AG4694" s="17" t="str">
        <f>IFERROR((AA4694+AB4694)/AF4694,"")</f>
        <v/>
      </c>
      <c r="AH4694" s="16"/>
    </row>
    <row r="4695" spans="1:34" x14ac:dyDescent="0.2">
      <c r="A4695" s="4" t="s">
        <v>21</v>
      </c>
      <c r="B4695" s="4" t="s">
        <v>123</v>
      </c>
      <c r="C4695" s="4" t="s">
        <v>955</v>
      </c>
      <c r="D4695" s="4" t="s">
        <v>872</v>
      </c>
      <c r="E4695" s="4" t="s">
        <v>873</v>
      </c>
      <c r="F4695" s="4" t="s">
        <v>5280</v>
      </c>
      <c r="G4695" s="4" t="s">
        <v>158</v>
      </c>
      <c r="H4695" s="4" t="s">
        <v>164</v>
      </c>
      <c r="I4695" s="16"/>
      <c r="J4695" s="16"/>
      <c r="K4695" s="16"/>
      <c r="L4695" s="16"/>
      <c r="M4695" s="16"/>
      <c r="N4695" s="16"/>
      <c r="O4695" s="17" t="str">
        <f>IFERROR(K4695/I4695,"")</f>
        <v/>
      </c>
      <c r="P4695" s="17" t="str">
        <f>IFERROR(L4695/J4695,"")</f>
        <v/>
      </c>
      <c r="Q4695" s="16"/>
      <c r="R4695" s="16"/>
      <c r="S4695" s="16"/>
      <c r="T4695" s="16"/>
      <c r="U4695" s="16"/>
      <c r="V4695" s="16"/>
      <c r="W4695" s="16"/>
      <c r="X4695" s="16"/>
      <c r="Y4695" s="16"/>
      <c r="Z4695" s="16"/>
      <c r="AA4695" s="16" t="str">
        <f>IF(COUNT(Q4695:Z4695)=0,"",SUM(Q4695:Q4695))</f>
        <v/>
      </c>
      <c r="AB4695" s="16" t="str">
        <f>IF(COUNT(Q4695:Z4695)=0,"",SUM(R4695:S4695))</f>
        <v/>
      </c>
      <c r="AC4695" s="16" t="str">
        <f>IF(COUNT(Q4695:Z4695)=0,"",SUM(T4695:V4695))</f>
        <v/>
      </c>
      <c r="AD4695" s="16" t="str">
        <f>IF(COUNT(Q4695:Z4695)=0,"",SUM(W4695:Y4695))</f>
        <v/>
      </c>
      <c r="AE4695" s="16" t="str">
        <f>IF(COUNT(Q4695:Z4695)=0,"",SUM(Z4695:Z4695))</f>
        <v/>
      </c>
      <c r="AF4695" s="16" t="str">
        <f>IF(COUNT(Q4695:Z4695)=0,"",SUM(Q4695:Z4695))</f>
        <v/>
      </c>
      <c r="AG4695" s="17" t="str">
        <f>IFERROR((AA4695+AB4695)/AF4695,"")</f>
        <v/>
      </c>
      <c r="AH4695" s="16"/>
    </row>
    <row r="4696" spans="1:34" x14ac:dyDescent="0.2">
      <c r="A4696" s="4" t="s">
        <v>21</v>
      </c>
      <c r="B4696" s="4" t="s">
        <v>123</v>
      </c>
      <c r="C4696" s="4" t="s">
        <v>955</v>
      </c>
      <c r="D4696" s="4" t="s">
        <v>872</v>
      </c>
      <c r="E4696" s="4" t="s">
        <v>873</v>
      </c>
      <c r="F4696" s="4" t="s">
        <v>5281</v>
      </c>
      <c r="G4696" s="4" t="s">
        <v>158</v>
      </c>
      <c r="H4696" s="4" t="s">
        <v>164</v>
      </c>
      <c r="I4696" s="16"/>
      <c r="J4696" s="16"/>
      <c r="K4696" s="16"/>
      <c r="L4696" s="16"/>
      <c r="M4696" s="16"/>
      <c r="N4696" s="16"/>
      <c r="O4696" s="17" t="str">
        <f>IFERROR(K4696/I4696,"")</f>
        <v/>
      </c>
      <c r="P4696" s="17" t="str">
        <f>IFERROR(L4696/J4696,"")</f>
        <v/>
      </c>
      <c r="Q4696" s="16"/>
      <c r="R4696" s="16"/>
      <c r="S4696" s="16"/>
      <c r="T4696" s="16"/>
      <c r="U4696" s="16"/>
      <c r="V4696" s="16"/>
      <c r="W4696" s="16"/>
      <c r="X4696" s="16"/>
      <c r="Y4696" s="16"/>
      <c r="Z4696" s="16"/>
      <c r="AA4696" s="16" t="str">
        <f>IF(COUNT(Q4696:Z4696)=0,"",SUM(Q4696:Q4696))</f>
        <v/>
      </c>
      <c r="AB4696" s="16" t="str">
        <f>IF(COUNT(Q4696:Z4696)=0,"",SUM(R4696:S4696))</f>
        <v/>
      </c>
      <c r="AC4696" s="16" t="str">
        <f>IF(COUNT(Q4696:Z4696)=0,"",SUM(T4696:V4696))</f>
        <v/>
      </c>
      <c r="AD4696" s="16" t="str">
        <f>IF(COUNT(Q4696:Z4696)=0,"",SUM(W4696:Y4696))</f>
        <v/>
      </c>
      <c r="AE4696" s="16" t="str">
        <f>IF(COUNT(Q4696:Z4696)=0,"",SUM(Z4696:Z4696))</f>
        <v/>
      </c>
      <c r="AF4696" s="16" t="str">
        <f>IF(COUNT(Q4696:Z4696)=0,"",SUM(Q4696:Z4696))</f>
        <v/>
      </c>
      <c r="AG4696" s="17" t="str">
        <f>IFERROR((AA4696+AB4696)/AF4696,"")</f>
        <v/>
      </c>
      <c r="AH4696" s="16"/>
    </row>
    <row r="4697" spans="1:34" x14ac:dyDescent="0.2">
      <c r="A4697" s="4" t="s">
        <v>21</v>
      </c>
      <c r="B4697" s="4" t="s">
        <v>123</v>
      </c>
      <c r="C4697" s="4" t="s">
        <v>955</v>
      </c>
      <c r="D4697" s="4" t="s">
        <v>872</v>
      </c>
      <c r="E4697" s="4" t="s">
        <v>873</v>
      </c>
      <c r="F4697" s="4" t="s">
        <v>5282</v>
      </c>
      <c r="G4697" s="4" t="s">
        <v>158</v>
      </c>
      <c r="H4697" s="4" t="s">
        <v>164</v>
      </c>
      <c r="I4697" s="16"/>
      <c r="J4697" s="16"/>
      <c r="K4697" s="16"/>
      <c r="L4697" s="16"/>
      <c r="M4697" s="16"/>
      <c r="N4697" s="16"/>
      <c r="O4697" s="17" t="str">
        <f>IFERROR(K4697/I4697,"")</f>
        <v/>
      </c>
      <c r="P4697" s="17" t="str">
        <f>IFERROR(L4697/J4697,"")</f>
        <v/>
      </c>
      <c r="Q4697" s="16"/>
      <c r="R4697" s="16"/>
      <c r="S4697" s="16"/>
      <c r="T4697" s="16"/>
      <c r="U4697" s="16"/>
      <c r="V4697" s="16"/>
      <c r="W4697" s="16"/>
      <c r="X4697" s="16"/>
      <c r="Y4697" s="16"/>
      <c r="Z4697" s="16"/>
      <c r="AA4697" s="16" t="str">
        <f>IF(COUNT(Q4697:Z4697)=0,"",SUM(Q4697:Q4697))</f>
        <v/>
      </c>
      <c r="AB4697" s="16" t="str">
        <f>IF(COUNT(Q4697:Z4697)=0,"",SUM(R4697:S4697))</f>
        <v/>
      </c>
      <c r="AC4697" s="16" t="str">
        <f>IF(COUNT(Q4697:Z4697)=0,"",SUM(T4697:V4697))</f>
        <v/>
      </c>
      <c r="AD4697" s="16" t="str">
        <f>IF(COUNT(Q4697:Z4697)=0,"",SUM(W4697:Y4697))</f>
        <v/>
      </c>
      <c r="AE4697" s="16" t="str">
        <f>IF(COUNT(Q4697:Z4697)=0,"",SUM(Z4697:Z4697))</f>
        <v/>
      </c>
      <c r="AF4697" s="16" t="str">
        <f>IF(COUNT(Q4697:Z4697)=0,"",SUM(Q4697:Z4697))</f>
        <v/>
      </c>
      <c r="AG4697" s="17" t="str">
        <f>IFERROR((AA4697+AB4697)/AF4697,"")</f>
        <v/>
      </c>
      <c r="AH4697" s="16"/>
    </row>
    <row r="4698" spans="1:34" x14ac:dyDescent="0.2">
      <c r="A4698" s="4" t="s">
        <v>21</v>
      </c>
      <c r="B4698" s="4" t="s">
        <v>123</v>
      </c>
      <c r="C4698" s="4" t="s">
        <v>955</v>
      </c>
      <c r="D4698" s="4" t="s">
        <v>875</v>
      </c>
      <c r="E4698" s="4" t="s">
        <v>876</v>
      </c>
      <c r="F4698" s="4" t="s">
        <v>5283</v>
      </c>
      <c r="G4698" s="4" t="s">
        <v>158</v>
      </c>
      <c r="H4698" s="4" t="s">
        <v>163</v>
      </c>
      <c r="I4698" s="16"/>
      <c r="J4698" s="16"/>
      <c r="K4698" s="16"/>
      <c r="L4698" s="16"/>
      <c r="M4698" s="16"/>
      <c r="N4698" s="16"/>
      <c r="O4698" s="17" t="str">
        <f>IFERROR(K4698/I4698,"")</f>
        <v/>
      </c>
      <c r="P4698" s="17" t="str">
        <f>IFERROR(L4698/J4698,"")</f>
        <v/>
      </c>
      <c r="Q4698" s="16"/>
      <c r="R4698" s="16"/>
      <c r="S4698" s="16"/>
      <c r="T4698" s="16"/>
      <c r="U4698" s="16"/>
      <c r="V4698" s="16"/>
      <c r="W4698" s="16"/>
      <c r="X4698" s="16"/>
      <c r="Y4698" s="16"/>
      <c r="Z4698" s="16"/>
      <c r="AA4698" s="16" t="str">
        <f>IF(COUNT(Q4698:Z4698)=0,"",SUM(Q4698:Q4698))</f>
        <v/>
      </c>
      <c r="AB4698" s="16" t="str">
        <f>IF(COUNT(Q4698:Z4698)=0,"",SUM(R4698:S4698))</f>
        <v/>
      </c>
      <c r="AC4698" s="16" t="str">
        <f>IF(COUNT(Q4698:Z4698)=0,"",SUM(T4698:V4698))</f>
        <v/>
      </c>
      <c r="AD4698" s="16" t="str">
        <f>IF(COUNT(Q4698:Z4698)=0,"",SUM(W4698:Y4698))</f>
        <v/>
      </c>
      <c r="AE4698" s="16" t="str">
        <f>IF(COUNT(Q4698:Z4698)=0,"",SUM(Z4698:Z4698))</f>
        <v/>
      </c>
      <c r="AF4698" s="16" t="str">
        <f>IF(COUNT(Q4698:Z4698)=0,"",SUM(Q4698:Z4698))</f>
        <v/>
      </c>
      <c r="AG4698" s="17" t="str">
        <f>IFERROR((AA4698+AB4698)/AF4698,"")</f>
        <v/>
      </c>
      <c r="AH4698" s="16"/>
    </row>
    <row r="4699" spans="1:34" x14ac:dyDescent="0.2">
      <c r="A4699" s="4" t="s">
        <v>21</v>
      </c>
      <c r="B4699" s="4" t="s">
        <v>123</v>
      </c>
      <c r="C4699" s="4" t="s">
        <v>955</v>
      </c>
      <c r="D4699" s="4" t="s">
        <v>875</v>
      </c>
      <c r="E4699" s="4" t="s">
        <v>876</v>
      </c>
      <c r="F4699" s="4" t="s">
        <v>5284</v>
      </c>
      <c r="G4699" s="4" t="s">
        <v>158</v>
      </c>
      <c r="H4699" s="4" t="s">
        <v>163</v>
      </c>
      <c r="I4699" s="16"/>
      <c r="J4699" s="16"/>
      <c r="K4699" s="16"/>
      <c r="L4699" s="16"/>
      <c r="M4699" s="16"/>
      <c r="N4699" s="16"/>
      <c r="O4699" s="17" t="str">
        <f>IFERROR(K4699/I4699,"")</f>
        <v/>
      </c>
      <c r="P4699" s="17" t="str">
        <f>IFERROR(L4699/J4699,"")</f>
        <v/>
      </c>
      <c r="Q4699" s="16"/>
      <c r="R4699" s="16"/>
      <c r="S4699" s="16"/>
      <c r="T4699" s="16"/>
      <c r="U4699" s="16"/>
      <c r="V4699" s="16"/>
      <c r="W4699" s="16"/>
      <c r="X4699" s="16"/>
      <c r="Y4699" s="16"/>
      <c r="Z4699" s="16"/>
      <c r="AA4699" s="16" t="str">
        <f>IF(COUNT(Q4699:Z4699)=0,"",SUM(Q4699:Q4699))</f>
        <v/>
      </c>
      <c r="AB4699" s="16" t="str">
        <f>IF(COUNT(Q4699:Z4699)=0,"",SUM(R4699:S4699))</f>
        <v/>
      </c>
      <c r="AC4699" s="16" t="str">
        <f>IF(COUNT(Q4699:Z4699)=0,"",SUM(T4699:V4699))</f>
        <v/>
      </c>
      <c r="AD4699" s="16" t="str">
        <f>IF(COUNT(Q4699:Z4699)=0,"",SUM(W4699:Y4699))</f>
        <v/>
      </c>
      <c r="AE4699" s="16" t="str">
        <f>IF(COUNT(Q4699:Z4699)=0,"",SUM(Z4699:Z4699))</f>
        <v/>
      </c>
      <c r="AF4699" s="16" t="str">
        <f>IF(COUNT(Q4699:Z4699)=0,"",SUM(Q4699:Z4699))</f>
        <v/>
      </c>
      <c r="AG4699" s="17" t="str">
        <f>IFERROR((AA4699+AB4699)/AF4699,"")</f>
        <v/>
      </c>
      <c r="AH4699" s="16"/>
    </row>
    <row r="4700" spans="1:34" x14ac:dyDescent="0.2">
      <c r="A4700" s="4" t="s">
        <v>21</v>
      </c>
      <c r="B4700" s="4" t="s">
        <v>123</v>
      </c>
      <c r="C4700" s="4" t="s">
        <v>955</v>
      </c>
      <c r="D4700" s="4" t="s">
        <v>875</v>
      </c>
      <c r="E4700" s="4" t="s">
        <v>876</v>
      </c>
      <c r="F4700" s="4" t="s">
        <v>5285</v>
      </c>
      <c r="G4700" s="4" t="s">
        <v>158</v>
      </c>
      <c r="H4700" s="4" t="s">
        <v>164</v>
      </c>
      <c r="I4700" s="16"/>
      <c r="J4700" s="16"/>
      <c r="K4700" s="16"/>
      <c r="L4700" s="16"/>
      <c r="M4700" s="16"/>
      <c r="N4700" s="16"/>
      <c r="O4700" s="17" t="str">
        <f>IFERROR(K4700/I4700,"")</f>
        <v/>
      </c>
      <c r="P4700" s="17" t="str">
        <f>IFERROR(L4700/J4700,"")</f>
        <v/>
      </c>
      <c r="Q4700" s="16"/>
      <c r="R4700" s="16"/>
      <c r="S4700" s="16"/>
      <c r="T4700" s="16"/>
      <c r="U4700" s="16"/>
      <c r="V4700" s="16"/>
      <c r="W4700" s="16"/>
      <c r="X4700" s="16"/>
      <c r="Y4700" s="16"/>
      <c r="Z4700" s="16"/>
      <c r="AA4700" s="16" t="str">
        <f>IF(COUNT(Q4700:Z4700)=0,"",SUM(Q4700:Q4700))</f>
        <v/>
      </c>
      <c r="AB4700" s="16" t="str">
        <f>IF(COUNT(Q4700:Z4700)=0,"",SUM(R4700:S4700))</f>
        <v/>
      </c>
      <c r="AC4700" s="16" t="str">
        <f>IF(COUNT(Q4700:Z4700)=0,"",SUM(T4700:V4700))</f>
        <v/>
      </c>
      <c r="AD4700" s="16" t="str">
        <f>IF(COUNT(Q4700:Z4700)=0,"",SUM(W4700:Y4700))</f>
        <v/>
      </c>
      <c r="AE4700" s="16" t="str">
        <f>IF(COUNT(Q4700:Z4700)=0,"",SUM(Z4700:Z4700))</f>
        <v/>
      </c>
      <c r="AF4700" s="16" t="str">
        <f>IF(COUNT(Q4700:Z4700)=0,"",SUM(Q4700:Z4700))</f>
        <v/>
      </c>
      <c r="AG4700" s="17" t="str">
        <f>IFERROR((AA4700+AB4700)/AF4700,"")</f>
        <v/>
      </c>
      <c r="AH4700" s="16"/>
    </row>
    <row r="4701" spans="1:34" x14ac:dyDescent="0.2">
      <c r="A4701" s="4" t="s">
        <v>21</v>
      </c>
      <c r="B4701" s="4" t="s">
        <v>123</v>
      </c>
      <c r="C4701" s="4" t="s">
        <v>955</v>
      </c>
      <c r="D4701" s="4" t="s">
        <v>875</v>
      </c>
      <c r="E4701" s="4" t="s">
        <v>876</v>
      </c>
      <c r="F4701" s="4" t="s">
        <v>5286</v>
      </c>
      <c r="G4701" s="4" t="s">
        <v>158</v>
      </c>
      <c r="H4701" s="4" t="s">
        <v>164</v>
      </c>
      <c r="I4701" s="16"/>
      <c r="J4701" s="16"/>
      <c r="K4701" s="16"/>
      <c r="L4701" s="16"/>
      <c r="M4701" s="16"/>
      <c r="N4701" s="16"/>
      <c r="O4701" s="17" t="str">
        <f>IFERROR(K4701/I4701,"")</f>
        <v/>
      </c>
      <c r="P4701" s="17" t="str">
        <f>IFERROR(L4701/J4701,"")</f>
        <v/>
      </c>
      <c r="Q4701" s="16"/>
      <c r="R4701" s="16"/>
      <c r="S4701" s="16"/>
      <c r="T4701" s="16"/>
      <c r="U4701" s="16"/>
      <c r="V4701" s="16"/>
      <c r="W4701" s="16"/>
      <c r="X4701" s="16"/>
      <c r="Y4701" s="16"/>
      <c r="Z4701" s="16"/>
      <c r="AA4701" s="16" t="str">
        <f>IF(COUNT(Q4701:Z4701)=0,"",SUM(Q4701:Q4701))</f>
        <v/>
      </c>
      <c r="AB4701" s="16" t="str">
        <f>IF(COUNT(Q4701:Z4701)=0,"",SUM(R4701:S4701))</f>
        <v/>
      </c>
      <c r="AC4701" s="16" t="str">
        <f>IF(COUNT(Q4701:Z4701)=0,"",SUM(T4701:V4701))</f>
        <v/>
      </c>
      <c r="AD4701" s="16" t="str">
        <f>IF(COUNT(Q4701:Z4701)=0,"",SUM(W4701:Y4701))</f>
        <v/>
      </c>
      <c r="AE4701" s="16" t="str">
        <f>IF(COUNT(Q4701:Z4701)=0,"",SUM(Z4701:Z4701))</f>
        <v/>
      </c>
      <c r="AF4701" s="16" t="str">
        <f>IF(COUNT(Q4701:Z4701)=0,"",SUM(Q4701:Z4701))</f>
        <v/>
      </c>
      <c r="AG4701" s="17" t="str">
        <f>IFERROR((AA4701+AB4701)/AF4701,"")</f>
        <v/>
      </c>
      <c r="AH4701" s="16"/>
    </row>
    <row r="4702" spans="1:34" x14ac:dyDescent="0.2">
      <c r="A4702" s="4" t="s">
        <v>21</v>
      </c>
      <c r="B4702" s="4" t="s">
        <v>123</v>
      </c>
      <c r="C4702" s="4" t="s">
        <v>955</v>
      </c>
      <c r="D4702" s="4" t="s">
        <v>875</v>
      </c>
      <c r="E4702" s="4" t="s">
        <v>876</v>
      </c>
      <c r="F4702" s="4" t="s">
        <v>5287</v>
      </c>
      <c r="G4702" s="4" t="s">
        <v>158</v>
      </c>
      <c r="H4702" s="4" t="s">
        <v>165</v>
      </c>
      <c r="I4702" s="16"/>
      <c r="J4702" s="16"/>
      <c r="K4702" s="16"/>
      <c r="L4702" s="16"/>
      <c r="M4702" s="16"/>
      <c r="N4702" s="16"/>
      <c r="O4702" s="17" t="str">
        <f>IFERROR(K4702/I4702,"")</f>
        <v/>
      </c>
      <c r="P4702" s="17" t="str">
        <f>IFERROR(L4702/J4702,"")</f>
        <v/>
      </c>
      <c r="Q4702" s="16"/>
      <c r="R4702" s="16"/>
      <c r="S4702" s="16"/>
      <c r="T4702" s="16"/>
      <c r="U4702" s="16"/>
      <c r="V4702" s="16"/>
      <c r="W4702" s="16"/>
      <c r="X4702" s="16"/>
      <c r="Y4702" s="16"/>
      <c r="Z4702" s="16"/>
      <c r="AA4702" s="16" t="str">
        <f>IF(COUNT(Q4702:Z4702)=0,"",SUM(Q4702:Q4702))</f>
        <v/>
      </c>
      <c r="AB4702" s="16" t="str">
        <f>IF(COUNT(Q4702:Z4702)=0,"",SUM(R4702:S4702))</f>
        <v/>
      </c>
      <c r="AC4702" s="16" t="str">
        <f>IF(COUNT(Q4702:Z4702)=0,"",SUM(T4702:V4702))</f>
        <v/>
      </c>
      <c r="AD4702" s="16" t="str">
        <f>IF(COUNT(Q4702:Z4702)=0,"",SUM(W4702:Y4702))</f>
        <v/>
      </c>
      <c r="AE4702" s="16" t="str">
        <f>IF(COUNT(Q4702:Z4702)=0,"",SUM(Z4702:Z4702))</f>
        <v/>
      </c>
      <c r="AF4702" s="16" t="str">
        <f>IF(COUNT(Q4702:Z4702)=0,"",SUM(Q4702:Z4702))</f>
        <v/>
      </c>
      <c r="AG4702" s="17" t="str">
        <f>IFERROR((AA4702+AB4702)/AF4702,"")</f>
        <v/>
      </c>
      <c r="AH4702" s="16"/>
    </row>
    <row r="4703" spans="1:34" x14ac:dyDescent="0.2">
      <c r="A4703" s="4" t="s">
        <v>21</v>
      </c>
      <c r="B4703" s="4" t="s">
        <v>123</v>
      </c>
      <c r="C4703" s="4" t="s">
        <v>955</v>
      </c>
      <c r="D4703" s="4" t="s">
        <v>875</v>
      </c>
      <c r="E4703" s="4" t="s">
        <v>876</v>
      </c>
      <c r="F4703" s="4" t="s">
        <v>5288</v>
      </c>
      <c r="G4703" s="4" t="s">
        <v>158</v>
      </c>
      <c r="H4703" s="4" t="s">
        <v>165</v>
      </c>
      <c r="I4703" s="16"/>
      <c r="J4703" s="16"/>
      <c r="K4703" s="16"/>
      <c r="L4703" s="16"/>
      <c r="M4703" s="16"/>
      <c r="N4703" s="16"/>
      <c r="O4703" s="17" t="str">
        <f>IFERROR(K4703/I4703,"")</f>
        <v/>
      </c>
      <c r="P4703" s="17" t="str">
        <f>IFERROR(L4703/J4703,"")</f>
        <v/>
      </c>
      <c r="Q4703" s="16"/>
      <c r="R4703" s="16"/>
      <c r="S4703" s="16"/>
      <c r="T4703" s="16"/>
      <c r="U4703" s="16"/>
      <c r="V4703" s="16"/>
      <c r="W4703" s="16"/>
      <c r="X4703" s="16"/>
      <c r="Y4703" s="16"/>
      <c r="Z4703" s="16"/>
      <c r="AA4703" s="16" t="str">
        <f>IF(COUNT(Q4703:Z4703)=0,"",SUM(Q4703:Q4703))</f>
        <v/>
      </c>
      <c r="AB4703" s="16" t="str">
        <f>IF(COUNT(Q4703:Z4703)=0,"",SUM(R4703:S4703))</f>
        <v/>
      </c>
      <c r="AC4703" s="16" t="str">
        <f>IF(COUNT(Q4703:Z4703)=0,"",SUM(T4703:V4703))</f>
        <v/>
      </c>
      <c r="AD4703" s="16" t="str">
        <f>IF(COUNT(Q4703:Z4703)=0,"",SUM(W4703:Y4703))</f>
        <v/>
      </c>
      <c r="AE4703" s="16" t="str">
        <f>IF(COUNT(Q4703:Z4703)=0,"",SUM(Z4703:Z4703))</f>
        <v/>
      </c>
      <c r="AF4703" s="16" t="str">
        <f>IF(COUNT(Q4703:Z4703)=0,"",SUM(Q4703:Z4703))</f>
        <v/>
      </c>
      <c r="AG4703" s="17" t="str">
        <f>IFERROR((AA4703+AB4703)/AF4703,"")</f>
        <v/>
      </c>
      <c r="AH4703" s="16"/>
    </row>
    <row r="4704" spans="1:34" x14ac:dyDescent="0.2">
      <c r="A4704" s="4" t="s">
        <v>21</v>
      </c>
      <c r="B4704" s="4" t="s">
        <v>123</v>
      </c>
      <c r="C4704" s="4" t="s">
        <v>955</v>
      </c>
      <c r="D4704" s="4" t="s">
        <v>875</v>
      </c>
      <c r="E4704" s="4" t="s">
        <v>876</v>
      </c>
      <c r="F4704" s="4" t="s">
        <v>5289</v>
      </c>
      <c r="G4704" s="4" t="s">
        <v>158</v>
      </c>
      <c r="H4704" s="4" t="s">
        <v>164</v>
      </c>
      <c r="I4704" s="16"/>
      <c r="J4704" s="16"/>
      <c r="K4704" s="16"/>
      <c r="L4704" s="16"/>
      <c r="M4704" s="16"/>
      <c r="N4704" s="16"/>
      <c r="O4704" s="17" t="str">
        <f>IFERROR(K4704/I4704,"")</f>
        <v/>
      </c>
      <c r="P4704" s="17" t="str">
        <f>IFERROR(L4704/J4704,"")</f>
        <v/>
      </c>
      <c r="Q4704" s="16"/>
      <c r="R4704" s="16"/>
      <c r="S4704" s="16"/>
      <c r="T4704" s="16"/>
      <c r="U4704" s="16"/>
      <c r="V4704" s="16"/>
      <c r="W4704" s="16"/>
      <c r="X4704" s="16"/>
      <c r="Y4704" s="16"/>
      <c r="Z4704" s="16"/>
      <c r="AA4704" s="16" t="str">
        <f>IF(COUNT(Q4704:Z4704)=0,"",SUM(Q4704:Q4704))</f>
        <v/>
      </c>
      <c r="AB4704" s="16" t="str">
        <f>IF(COUNT(Q4704:Z4704)=0,"",SUM(R4704:S4704))</f>
        <v/>
      </c>
      <c r="AC4704" s="16" t="str">
        <f>IF(COUNT(Q4704:Z4704)=0,"",SUM(T4704:V4704))</f>
        <v/>
      </c>
      <c r="AD4704" s="16" t="str">
        <f>IF(COUNT(Q4704:Z4704)=0,"",SUM(W4704:Y4704))</f>
        <v/>
      </c>
      <c r="AE4704" s="16" t="str">
        <f>IF(COUNT(Q4704:Z4704)=0,"",SUM(Z4704:Z4704))</f>
        <v/>
      </c>
      <c r="AF4704" s="16" t="str">
        <f>IF(COUNT(Q4704:Z4704)=0,"",SUM(Q4704:Z4704))</f>
        <v/>
      </c>
      <c r="AG4704" s="17" t="str">
        <f>IFERROR((AA4704+AB4704)/AF4704,"")</f>
        <v/>
      </c>
      <c r="AH4704" s="16"/>
    </row>
    <row r="4705" spans="1:34" x14ac:dyDescent="0.2">
      <c r="A4705" s="4" t="s">
        <v>21</v>
      </c>
      <c r="B4705" s="4" t="s">
        <v>123</v>
      </c>
      <c r="C4705" s="4" t="s">
        <v>955</v>
      </c>
      <c r="D4705" s="4" t="s">
        <v>875</v>
      </c>
      <c r="E4705" s="4" t="s">
        <v>876</v>
      </c>
      <c r="F4705" s="4" t="s">
        <v>5290</v>
      </c>
      <c r="G4705" s="4" t="s">
        <v>158</v>
      </c>
      <c r="H4705" s="4" t="s">
        <v>165</v>
      </c>
      <c r="I4705" s="16"/>
      <c r="J4705" s="16"/>
      <c r="K4705" s="16"/>
      <c r="L4705" s="16"/>
      <c r="M4705" s="16"/>
      <c r="N4705" s="16"/>
      <c r="O4705" s="17" t="str">
        <f>IFERROR(K4705/I4705,"")</f>
        <v/>
      </c>
      <c r="P4705" s="17" t="str">
        <f>IFERROR(L4705/J4705,"")</f>
        <v/>
      </c>
      <c r="Q4705" s="16"/>
      <c r="R4705" s="16"/>
      <c r="S4705" s="16"/>
      <c r="T4705" s="16"/>
      <c r="U4705" s="16"/>
      <c r="V4705" s="16"/>
      <c r="W4705" s="16"/>
      <c r="X4705" s="16"/>
      <c r="Y4705" s="16"/>
      <c r="Z4705" s="16"/>
      <c r="AA4705" s="16" t="str">
        <f>IF(COUNT(Q4705:Z4705)=0,"",SUM(Q4705:Q4705))</f>
        <v/>
      </c>
      <c r="AB4705" s="16" t="str">
        <f>IF(COUNT(Q4705:Z4705)=0,"",SUM(R4705:S4705))</f>
        <v/>
      </c>
      <c r="AC4705" s="16" t="str">
        <f>IF(COUNT(Q4705:Z4705)=0,"",SUM(T4705:V4705))</f>
        <v/>
      </c>
      <c r="AD4705" s="16" t="str">
        <f>IF(COUNT(Q4705:Z4705)=0,"",SUM(W4705:Y4705))</f>
        <v/>
      </c>
      <c r="AE4705" s="16" t="str">
        <f>IF(COUNT(Q4705:Z4705)=0,"",SUM(Z4705:Z4705))</f>
        <v/>
      </c>
      <c r="AF4705" s="16" t="str">
        <f>IF(COUNT(Q4705:Z4705)=0,"",SUM(Q4705:Z4705))</f>
        <v/>
      </c>
      <c r="AG4705" s="17" t="str">
        <f>IFERROR((AA4705+AB4705)/AF4705,"")</f>
        <v/>
      </c>
      <c r="AH4705" s="16"/>
    </row>
    <row r="4706" spans="1:34" x14ac:dyDescent="0.2">
      <c r="A4706" s="4" t="s">
        <v>21</v>
      </c>
      <c r="B4706" s="4" t="s">
        <v>123</v>
      </c>
      <c r="C4706" s="4" t="s">
        <v>955</v>
      </c>
      <c r="D4706" s="4" t="s">
        <v>875</v>
      </c>
      <c r="E4706" s="4" t="s">
        <v>876</v>
      </c>
      <c r="F4706" s="4" t="s">
        <v>5291</v>
      </c>
      <c r="G4706" s="4" t="s">
        <v>158</v>
      </c>
      <c r="H4706" s="4" t="s">
        <v>163</v>
      </c>
      <c r="I4706" s="16"/>
      <c r="J4706" s="16"/>
      <c r="K4706" s="16"/>
      <c r="L4706" s="16"/>
      <c r="M4706" s="16"/>
      <c r="N4706" s="16"/>
      <c r="O4706" s="17" t="str">
        <f>IFERROR(K4706/I4706,"")</f>
        <v/>
      </c>
      <c r="P4706" s="17" t="str">
        <f>IFERROR(L4706/J4706,"")</f>
        <v/>
      </c>
      <c r="Q4706" s="16"/>
      <c r="R4706" s="16"/>
      <c r="S4706" s="16"/>
      <c r="T4706" s="16"/>
      <c r="U4706" s="16"/>
      <c r="V4706" s="16"/>
      <c r="W4706" s="16"/>
      <c r="X4706" s="16"/>
      <c r="Y4706" s="16"/>
      <c r="Z4706" s="16"/>
      <c r="AA4706" s="16" t="str">
        <f>IF(COUNT(Q4706:Z4706)=0,"",SUM(Q4706:Q4706))</f>
        <v/>
      </c>
      <c r="AB4706" s="16" t="str">
        <f>IF(COUNT(Q4706:Z4706)=0,"",SUM(R4706:S4706))</f>
        <v/>
      </c>
      <c r="AC4706" s="16" t="str">
        <f>IF(COUNT(Q4706:Z4706)=0,"",SUM(T4706:V4706))</f>
        <v/>
      </c>
      <c r="AD4706" s="16" t="str">
        <f>IF(COUNT(Q4706:Z4706)=0,"",SUM(W4706:Y4706))</f>
        <v/>
      </c>
      <c r="AE4706" s="16" t="str">
        <f>IF(COUNT(Q4706:Z4706)=0,"",SUM(Z4706:Z4706))</f>
        <v/>
      </c>
      <c r="AF4706" s="16" t="str">
        <f>IF(COUNT(Q4706:Z4706)=0,"",SUM(Q4706:Z4706))</f>
        <v/>
      </c>
      <c r="AG4706" s="17" t="str">
        <f>IFERROR((AA4706+AB4706)/AF4706,"")</f>
        <v/>
      </c>
      <c r="AH4706" s="16"/>
    </row>
    <row r="4707" spans="1:34" x14ac:dyDescent="0.2">
      <c r="A4707" s="4" t="s">
        <v>21</v>
      </c>
      <c r="B4707" s="4" t="s">
        <v>123</v>
      </c>
      <c r="C4707" s="4" t="s">
        <v>955</v>
      </c>
      <c r="D4707" s="4" t="s">
        <v>875</v>
      </c>
      <c r="E4707" s="4" t="s">
        <v>876</v>
      </c>
      <c r="F4707" s="4" t="s">
        <v>5292</v>
      </c>
      <c r="G4707" s="4" t="s">
        <v>158</v>
      </c>
      <c r="H4707" s="4" t="s">
        <v>164</v>
      </c>
      <c r="I4707" s="16"/>
      <c r="J4707" s="16"/>
      <c r="K4707" s="16"/>
      <c r="L4707" s="16"/>
      <c r="M4707" s="16"/>
      <c r="N4707" s="16"/>
      <c r="O4707" s="17" t="str">
        <f>IFERROR(K4707/I4707,"")</f>
        <v/>
      </c>
      <c r="P4707" s="17" t="str">
        <f>IFERROR(L4707/J4707,"")</f>
        <v/>
      </c>
      <c r="Q4707" s="16"/>
      <c r="R4707" s="16"/>
      <c r="S4707" s="16"/>
      <c r="T4707" s="16"/>
      <c r="U4707" s="16"/>
      <c r="V4707" s="16"/>
      <c r="W4707" s="16"/>
      <c r="X4707" s="16"/>
      <c r="Y4707" s="16"/>
      <c r="Z4707" s="16"/>
      <c r="AA4707" s="16" t="str">
        <f>IF(COUNT(Q4707:Z4707)=0,"",SUM(Q4707:Q4707))</f>
        <v/>
      </c>
      <c r="AB4707" s="16" t="str">
        <f>IF(COUNT(Q4707:Z4707)=0,"",SUM(R4707:S4707))</f>
        <v/>
      </c>
      <c r="AC4707" s="16" t="str">
        <f>IF(COUNT(Q4707:Z4707)=0,"",SUM(T4707:V4707))</f>
        <v/>
      </c>
      <c r="AD4707" s="16" t="str">
        <f>IF(COUNT(Q4707:Z4707)=0,"",SUM(W4707:Y4707))</f>
        <v/>
      </c>
      <c r="AE4707" s="16" t="str">
        <f>IF(COUNT(Q4707:Z4707)=0,"",SUM(Z4707:Z4707))</f>
        <v/>
      </c>
      <c r="AF4707" s="16" t="str">
        <f>IF(COUNT(Q4707:Z4707)=0,"",SUM(Q4707:Z4707))</f>
        <v/>
      </c>
      <c r="AG4707" s="17" t="str">
        <f>IFERROR((AA4707+AB4707)/AF4707,"")</f>
        <v/>
      </c>
      <c r="AH4707" s="16"/>
    </row>
    <row r="4708" spans="1:34" x14ac:dyDescent="0.2">
      <c r="A4708" s="4" t="s">
        <v>21</v>
      </c>
      <c r="B4708" s="4" t="s">
        <v>123</v>
      </c>
      <c r="C4708" s="4" t="s">
        <v>955</v>
      </c>
      <c r="D4708" s="4" t="s">
        <v>875</v>
      </c>
      <c r="E4708" s="4" t="s">
        <v>876</v>
      </c>
      <c r="F4708" s="4" t="s">
        <v>5293</v>
      </c>
      <c r="G4708" s="4" t="s">
        <v>158</v>
      </c>
      <c r="H4708" s="4" t="s">
        <v>165</v>
      </c>
      <c r="I4708" s="16"/>
      <c r="J4708" s="16"/>
      <c r="K4708" s="16"/>
      <c r="L4708" s="16"/>
      <c r="M4708" s="16"/>
      <c r="N4708" s="16"/>
      <c r="O4708" s="17" t="str">
        <f>IFERROR(K4708/I4708,"")</f>
        <v/>
      </c>
      <c r="P4708" s="17" t="str">
        <f>IFERROR(L4708/J4708,"")</f>
        <v/>
      </c>
      <c r="Q4708" s="16"/>
      <c r="R4708" s="16"/>
      <c r="S4708" s="16"/>
      <c r="T4708" s="16"/>
      <c r="U4708" s="16"/>
      <c r="V4708" s="16"/>
      <c r="W4708" s="16"/>
      <c r="X4708" s="16"/>
      <c r="Y4708" s="16"/>
      <c r="Z4708" s="16"/>
      <c r="AA4708" s="16" t="str">
        <f>IF(COUNT(Q4708:Z4708)=0,"",SUM(Q4708:Q4708))</f>
        <v/>
      </c>
      <c r="AB4708" s="16" t="str">
        <f>IF(COUNT(Q4708:Z4708)=0,"",SUM(R4708:S4708))</f>
        <v/>
      </c>
      <c r="AC4708" s="16" t="str">
        <f>IF(COUNT(Q4708:Z4708)=0,"",SUM(T4708:V4708))</f>
        <v/>
      </c>
      <c r="AD4708" s="16" t="str">
        <f>IF(COUNT(Q4708:Z4708)=0,"",SUM(W4708:Y4708))</f>
        <v/>
      </c>
      <c r="AE4708" s="16" t="str">
        <f>IF(COUNT(Q4708:Z4708)=0,"",SUM(Z4708:Z4708))</f>
        <v/>
      </c>
      <c r="AF4708" s="16" t="str">
        <f>IF(COUNT(Q4708:Z4708)=0,"",SUM(Q4708:Z4708))</f>
        <v/>
      </c>
      <c r="AG4708" s="17" t="str">
        <f>IFERROR((AA4708+AB4708)/AF4708,"")</f>
        <v/>
      </c>
      <c r="AH4708" s="16"/>
    </row>
    <row r="4709" spans="1:34" x14ac:dyDescent="0.2">
      <c r="A4709" s="4" t="s">
        <v>21</v>
      </c>
      <c r="B4709" s="4" t="s">
        <v>123</v>
      </c>
      <c r="C4709" s="4" t="s">
        <v>955</v>
      </c>
      <c r="D4709" s="4" t="s">
        <v>877</v>
      </c>
      <c r="E4709" s="4" t="s">
        <v>878</v>
      </c>
      <c r="F4709" s="4" t="s">
        <v>5304</v>
      </c>
      <c r="G4709" s="4" t="s">
        <v>158</v>
      </c>
      <c r="H4709" s="4" t="s">
        <v>163</v>
      </c>
      <c r="I4709" s="16"/>
      <c r="J4709" s="16"/>
      <c r="K4709" s="16"/>
      <c r="L4709" s="16"/>
      <c r="M4709" s="16"/>
      <c r="N4709" s="16"/>
      <c r="O4709" s="17" t="str">
        <f>IFERROR(K4709/I4709,"")</f>
        <v/>
      </c>
      <c r="P4709" s="17" t="str">
        <f>IFERROR(L4709/J4709,"")</f>
        <v/>
      </c>
      <c r="Q4709" s="16"/>
      <c r="R4709" s="16"/>
      <c r="S4709" s="16"/>
      <c r="T4709" s="16"/>
      <c r="U4709" s="16"/>
      <c r="V4709" s="16"/>
      <c r="W4709" s="16"/>
      <c r="X4709" s="16"/>
      <c r="Y4709" s="16"/>
      <c r="Z4709" s="16"/>
      <c r="AA4709" s="16" t="str">
        <f>IF(COUNT(Q4709:Z4709)=0,"",SUM(Q4709:Q4709))</f>
        <v/>
      </c>
      <c r="AB4709" s="16" t="str">
        <f>IF(COUNT(Q4709:Z4709)=0,"",SUM(R4709:S4709))</f>
        <v/>
      </c>
      <c r="AC4709" s="16" t="str">
        <f>IF(COUNT(Q4709:Z4709)=0,"",SUM(T4709:V4709))</f>
        <v/>
      </c>
      <c r="AD4709" s="16" t="str">
        <f>IF(COUNT(Q4709:Z4709)=0,"",SUM(W4709:Y4709))</f>
        <v/>
      </c>
      <c r="AE4709" s="16" t="str">
        <f>IF(COUNT(Q4709:Z4709)=0,"",SUM(Z4709:Z4709))</f>
        <v/>
      </c>
      <c r="AF4709" s="16" t="str">
        <f>IF(COUNT(Q4709:Z4709)=0,"",SUM(Q4709:Z4709))</f>
        <v/>
      </c>
      <c r="AG4709" s="17" t="str">
        <f>IFERROR((AA4709+AB4709)/AF4709,"")</f>
        <v/>
      </c>
      <c r="AH4709" s="16"/>
    </row>
    <row r="4710" spans="1:34" x14ac:dyDescent="0.2">
      <c r="A4710" s="4" t="s">
        <v>21</v>
      </c>
      <c r="B4710" s="4" t="s">
        <v>123</v>
      </c>
      <c r="C4710" s="4" t="s">
        <v>955</v>
      </c>
      <c r="D4710" s="4" t="s">
        <v>877</v>
      </c>
      <c r="E4710" s="4" t="s">
        <v>878</v>
      </c>
      <c r="F4710" s="4" t="s">
        <v>5305</v>
      </c>
      <c r="G4710" s="4" t="s">
        <v>158</v>
      </c>
      <c r="H4710" s="4" t="s">
        <v>165</v>
      </c>
      <c r="I4710" s="16"/>
      <c r="J4710" s="16"/>
      <c r="K4710" s="16"/>
      <c r="L4710" s="16"/>
      <c r="M4710" s="16"/>
      <c r="N4710" s="16"/>
      <c r="O4710" s="17" t="str">
        <f>IFERROR(K4710/I4710,"")</f>
        <v/>
      </c>
      <c r="P4710" s="17" t="str">
        <f>IFERROR(L4710/J4710,"")</f>
        <v/>
      </c>
      <c r="Q4710" s="16"/>
      <c r="R4710" s="16"/>
      <c r="S4710" s="16"/>
      <c r="T4710" s="16"/>
      <c r="U4710" s="16"/>
      <c r="V4710" s="16"/>
      <c r="W4710" s="16"/>
      <c r="X4710" s="16"/>
      <c r="Y4710" s="16"/>
      <c r="Z4710" s="16"/>
      <c r="AA4710" s="16" t="str">
        <f>IF(COUNT(Q4710:Z4710)=0,"",SUM(Q4710:Q4710))</f>
        <v/>
      </c>
      <c r="AB4710" s="16" t="str">
        <f>IF(COUNT(Q4710:Z4710)=0,"",SUM(R4710:S4710))</f>
        <v/>
      </c>
      <c r="AC4710" s="16" t="str">
        <f>IF(COUNT(Q4710:Z4710)=0,"",SUM(T4710:V4710))</f>
        <v/>
      </c>
      <c r="AD4710" s="16" t="str">
        <f>IF(COUNT(Q4710:Z4710)=0,"",SUM(W4710:Y4710))</f>
        <v/>
      </c>
      <c r="AE4710" s="16" t="str">
        <f>IF(COUNT(Q4710:Z4710)=0,"",SUM(Z4710:Z4710))</f>
        <v/>
      </c>
      <c r="AF4710" s="16" t="str">
        <f>IF(COUNT(Q4710:Z4710)=0,"",SUM(Q4710:Z4710))</f>
        <v/>
      </c>
      <c r="AG4710" s="17" t="str">
        <f>IFERROR((AA4710+AB4710)/AF4710,"")</f>
        <v/>
      </c>
      <c r="AH4710" s="16"/>
    </row>
    <row r="4711" spans="1:34" x14ac:dyDescent="0.2">
      <c r="A4711" s="4" t="s">
        <v>21</v>
      </c>
      <c r="B4711" s="4" t="s">
        <v>123</v>
      </c>
      <c r="C4711" s="4" t="s">
        <v>955</v>
      </c>
      <c r="D4711" s="4" t="s">
        <v>877</v>
      </c>
      <c r="E4711" s="4" t="s">
        <v>878</v>
      </c>
      <c r="F4711" s="4" t="s">
        <v>5308</v>
      </c>
      <c r="G4711" s="4" t="s">
        <v>158</v>
      </c>
      <c r="H4711" s="4" t="s">
        <v>164</v>
      </c>
      <c r="I4711" s="16"/>
      <c r="J4711" s="16"/>
      <c r="K4711" s="16"/>
      <c r="L4711" s="16"/>
      <c r="M4711" s="16"/>
      <c r="N4711" s="16"/>
      <c r="O4711" s="17" t="str">
        <f>IFERROR(K4711/I4711,"")</f>
        <v/>
      </c>
      <c r="P4711" s="17" t="str">
        <f>IFERROR(L4711/J4711,"")</f>
        <v/>
      </c>
      <c r="Q4711" s="16"/>
      <c r="R4711" s="16"/>
      <c r="S4711" s="16"/>
      <c r="T4711" s="16"/>
      <c r="U4711" s="16"/>
      <c r="V4711" s="16"/>
      <c r="W4711" s="16"/>
      <c r="X4711" s="16"/>
      <c r="Y4711" s="16"/>
      <c r="Z4711" s="16"/>
      <c r="AA4711" s="16" t="str">
        <f>IF(COUNT(Q4711:Z4711)=0,"",SUM(Q4711:Q4711))</f>
        <v/>
      </c>
      <c r="AB4711" s="16" t="str">
        <f>IF(COUNT(Q4711:Z4711)=0,"",SUM(R4711:S4711))</f>
        <v/>
      </c>
      <c r="AC4711" s="16" t="str">
        <f>IF(COUNT(Q4711:Z4711)=0,"",SUM(T4711:V4711))</f>
        <v/>
      </c>
      <c r="AD4711" s="16" t="str">
        <f>IF(COUNT(Q4711:Z4711)=0,"",SUM(W4711:Y4711))</f>
        <v/>
      </c>
      <c r="AE4711" s="16" t="str">
        <f>IF(COUNT(Q4711:Z4711)=0,"",SUM(Z4711:Z4711))</f>
        <v/>
      </c>
      <c r="AF4711" s="16" t="str">
        <f>IF(COUNT(Q4711:Z4711)=0,"",SUM(Q4711:Z4711))</f>
        <v/>
      </c>
      <c r="AG4711" s="17" t="str">
        <f>IFERROR((AA4711+AB4711)/AF4711,"")</f>
        <v/>
      </c>
      <c r="AH4711" s="16"/>
    </row>
    <row r="4712" spans="1:34" x14ac:dyDescent="0.2">
      <c r="A4712" s="4" t="s">
        <v>21</v>
      </c>
      <c r="B4712" s="4" t="s">
        <v>123</v>
      </c>
      <c r="C4712" s="4" t="s">
        <v>955</v>
      </c>
      <c r="D4712" s="4" t="s">
        <v>877</v>
      </c>
      <c r="E4712" s="4" t="s">
        <v>878</v>
      </c>
      <c r="F4712" s="4" t="s">
        <v>5309</v>
      </c>
      <c r="G4712" s="4" t="s">
        <v>158</v>
      </c>
      <c r="H4712" s="4" t="s">
        <v>163</v>
      </c>
      <c r="I4712" s="16"/>
      <c r="J4712" s="16"/>
      <c r="K4712" s="16"/>
      <c r="L4712" s="16"/>
      <c r="M4712" s="16"/>
      <c r="N4712" s="16"/>
      <c r="O4712" s="17" t="str">
        <f>IFERROR(K4712/I4712,"")</f>
        <v/>
      </c>
      <c r="P4712" s="17" t="str">
        <f>IFERROR(L4712/J4712,"")</f>
        <v/>
      </c>
      <c r="Q4712" s="16"/>
      <c r="R4712" s="16"/>
      <c r="S4712" s="16"/>
      <c r="T4712" s="16"/>
      <c r="U4712" s="16"/>
      <c r="V4712" s="16"/>
      <c r="W4712" s="16"/>
      <c r="X4712" s="16"/>
      <c r="Y4712" s="16"/>
      <c r="Z4712" s="16"/>
      <c r="AA4712" s="16" t="str">
        <f>IF(COUNT(Q4712:Z4712)=0,"",SUM(Q4712:Q4712))</f>
        <v/>
      </c>
      <c r="AB4712" s="16" t="str">
        <f>IF(COUNT(Q4712:Z4712)=0,"",SUM(R4712:S4712))</f>
        <v/>
      </c>
      <c r="AC4712" s="16" t="str">
        <f>IF(COUNT(Q4712:Z4712)=0,"",SUM(T4712:V4712))</f>
        <v/>
      </c>
      <c r="AD4712" s="16" t="str">
        <f>IF(COUNT(Q4712:Z4712)=0,"",SUM(W4712:Y4712))</f>
        <v/>
      </c>
      <c r="AE4712" s="16" t="str">
        <f>IF(COUNT(Q4712:Z4712)=0,"",SUM(Z4712:Z4712))</f>
        <v/>
      </c>
      <c r="AF4712" s="16" t="str">
        <f>IF(COUNT(Q4712:Z4712)=0,"",SUM(Q4712:Z4712))</f>
        <v/>
      </c>
      <c r="AG4712" s="17" t="str">
        <f>IFERROR((AA4712+AB4712)/AF4712,"")</f>
        <v/>
      </c>
      <c r="AH4712" s="16"/>
    </row>
    <row r="4713" spans="1:34" x14ac:dyDescent="0.2">
      <c r="A4713" s="4" t="s">
        <v>21</v>
      </c>
      <c r="B4713" s="4" t="s">
        <v>123</v>
      </c>
      <c r="C4713" s="4" t="s">
        <v>955</v>
      </c>
      <c r="D4713" s="4" t="s">
        <v>877</v>
      </c>
      <c r="E4713" s="4" t="s">
        <v>878</v>
      </c>
      <c r="F4713" s="4" t="s">
        <v>5310</v>
      </c>
      <c r="G4713" s="4" t="s">
        <v>158</v>
      </c>
      <c r="H4713" s="4" t="s">
        <v>163</v>
      </c>
      <c r="I4713" s="16"/>
      <c r="J4713" s="16"/>
      <c r="K4713" s="16"/>
      <c r="L4713" s="16"/>
      <c r="M4713" s="16"/>
      <c r="N4713" s="16"/>
      <c r="O4713" s="17" t="str">
        <f>IFERROR(K4713/I4713,"")</f>
        <v/>
      </c>
      <c r="P4713" s="17" t="str">
        <f>IFERROR(L4713/J4713,"")</f>
        <v/>
      </c>
      <c r="Q4713" s="16"/>
      <c r="R4713" s="16"/>
      <c r="S4713" s="16"/>
      <c r="T4713" s="16"/>
      <c r="U4713" s="16"/>
      <c r="V4713" s="16"/>
      <c r="W4713" s="16"/>
      <c r="X4713" s="16"/>
      <c r="Y4713" s="16"/>
      <c r="Z4713" s="16"/>
      <c r="AA4713" s="16" t="str">
        <f>IF(COUNT(Q4713:Z4713)=0,"",SUM(Q4713:Q4713))</f>
        <v/>
      </c>
      <c r="AB4713" s="16" t="str">
        <f>IF(COUNT(Q4713:Z4713)=0,"",SUM(R4713:S4713))</f>
        <v/>
      </c>
      <c r="AC4713" s="16" t="str">
        <f>IF(COUNT(Q4713:Z4713)=0,"",SUM(T4713:V4713))</f>
        <v/>
      </c>
      <c r="AD4713" s="16" t="str">
        <f>IF(COUNT(Q4713:Z4713)=0,"",SUM(W4713:Y4713))</f>
        <v/>
      </c>
      <c r="AE4713" s="16" t="str">
        <f>IF(COUNT(Q4713:Z4713)=0,"",SUM(Z4713:Z4713))</f>
        <v/>
      </c>
      <c r="AF4713" s="16" t="str">
        <f>IF(COUNT(Q4713:Z4713)=0,"",SUM(Q4713:Z4713))</f>
        <v/>
      </c>
      <c r="AG4713" s="17" t="str">
        <f>IFERROR((AA4713+AB4713)/AF4713,"")</f>
        <v/>
      </c>
      <c r="AH4713" s="16"/>
    </row>
    <row r="4714" spans="1:34" x14ac:dyDescent="0.2">
      <c r="A4714" s="4" t="s">
        <v>21</v>
      </c>
      <c r="B4714" s="4" t="s">
        <v>123</v>
      </c>
      <c r="C4714" s="4" t="s">
        <v>955</v>
      </c>
      <c r="D4714" s="4" t="s">
        <v>877</v>
      </c>
      <c r="E4714" s="4" t="s">
        <v>878</v>
      </c>
      <c r="F4714" s="4" t="s">
        <v>5311</v>
      </c>
      <c r="G4714" s="4" t="s">
        <v>158</v>
      </c>
      <c r="H4714" s="4" t="s">
        <v>164</v>
      </c>
      <c r="I4714" s="16"/>
      <c r="J4714" s="16"/>
      <c r="K4714" s="16"/>
      <c r="L4714" s="16"/>
      <c r="M4714" s="16"/>
      <c r="N4714" s="16"/>
      <c r="O4714" s="17" t="str">
        <f>IFERROR(K4714/I4714,"")</f>
        <v/>
      </c>
      <c r="P4714" s="17" t="str">
        <f>IFERROR(L4714/J4714,"")</f>
        <v/>
      </c>
      <c r="Q4714" s="16"/>
      <c r="R4714" s="16"/>
      <c r="S4714" s="16"/>
      <c r="T4714" s="16"/>
      <c r="U4714" s="16"/>
      <c r="V4714" s="16"/>
      <c r="W4714" s="16"/>
      <c r="X4714" s="16"/>
      <c r="Y4714" s="16"/>
      <c r="Z4714" s="16"/>
      <c r="AA4714" s="16" t="str">
        <f>IF(COUNT(Q4714:Z4714)=0,"",SUM(Q4714:Q4714))</f>
        <v/>
      </c>
      <c r="AB4714" s="16" t="str">
        <f>IF(COUNT(Q4714:Z4714)=0,"",SUM(R4714:S4714))</f>
        <v/>
      </c>
      <c r="AC4714" s="16" t="str">
        <f>IF(COUNT(Q4714:Z4714)=0,"",SUM(T4714:V4714))</f>
        <v/>
      </c>
      <c r="AD4714" s="16" t="str">
        <f>IF(COUNT(Q4714:Z4714)=0,"",SUM(W4714:Y4714))</f>
        <v/>
      </c>
      <c r="AE4714" s="16" t="str">
        <f>IF(COUNT(Q4714:Z4714)=0,"",SUM(Z4714:Z4714))</f>
        <v/>
      </c>
      <c r="AF4714" s="16" t="str">
        <f>IF(COUNT(Q4714:Z4714)=0,"",SUM(Q4714:Z4714))</f>
        <v/>
      </c>
      <c r="AG4714" s="17" t="str">
        <f>IFERROR((AA4714+AB4714)/AF4714,"")</f>
        <v/>
      </c>
      <c r="AH4714" s="16"/>
    </row>
    <row r="4715" spans="1:34" x14ac:dyDescent="0.2">
      <c r="A4715" s="4" t="s">
        <v>21</v>
      </c>
      <c r="B4715" s="4" t="s">
        <v>123</v>
      </c>
      <c r="C4715" s="4" t="s">
        <v>955</v>
      </c>
      <c r="D4715" s="4" t="s">
        <v>877</v>
      </c>
      <c r="E4715" s="4" t="s">
        <v>878</v>
      </c>
      <c r="F4715" s="4" t="s">
        <v>5312</v>
      </c>
      <c r="G4715" s="4" t="s">
        <v>158</v>
      </c>
      <c r="H4715" s="4" t="s">
        <v>165</v>
      </c>
      <c r="I4715" s="16"/>
      <c r="J4715" s="16"/>
      <c r="K4715" s="16"/>
      <c r="L4715" s="16"/>
      <c r="M4715" s="16"/>
      <c r="N4715" s="16"/>
      <c r="O4715" s="17" t="str">
        <f>IFERROR(K4715/I4715,"")</f>
        <v/>
      </c>
      <c r="P4715" s="17" t="str">
        <f>IFERROR(L4715/J4715,"")</f>
        <v/>
      </c>
      <c r="Q4715" s="16"/>
      <c r="R4715" s="16"/>
      <c r="S4715" s="16"/>
      <c r="T4715" s="16"/>
      <c r="U4715" s="16"/>
      <c r="V4715" s="16"/>
      <c r="W4715" s="16"/>
      <c r="X4715" s="16"/>
      <c r="Y4715" s="16"/>
      <c r="Z4715" s="16"/>
      <c r="AA4715" s="16" t="str">
        <f>IF(COUNT(Q4715:Z4715)=0,"",SUM(Q4715:Q4715))</f>
        <v/>
      </c>
      <c r="AB4715" s="16" t="str">
        <f>IF(COUNT(Q4715:Z4715)=0,"",SUM(R4715:S4715))</f>
        <v/>
      </c>
      <c r="AC4715" s="16" t="str">
        <f>IF(COUNT(Q4715:Z4715)=0,"",SUM(T4715:V4715))</f>
        <v/>
      </c>
      <c r="AD4715" s="16" t="str">
        <f>IF(COUNT(Q4715:Z4715)=0,"",SUM(W4715:Y4715))</f>
        <v/>
      </c>
      <c r="AE4715" s="16" t="str">
        <f>IF(COUNT(Q4715:Z4715)=0,"",SUM(Z4715:Z4715))</f>
        <v/>
      </c>
      <c r="AF4715" s="16" t="str">
        <f>IF(COUNT(Q4715:Z4715)=0,"",SUM(Q4715:Z4715))</f>
        <v/>
      </c>
      <c r="AG4715" s="17" t="str">
        <f>IFERROR((AA4715+AB4715)/AF4715,"")</f>
        <v/>
      </c>
      <c r="AH4715" s="16"/>
    </row>
    <row r="4716" spans="1:34" x14ac:dyDescent="0.2">
      <c r="A4716" s="4" t="s">
        <v>21</v>
      </c>
      <c r="B4716" s="4" t="s">
        <v>123</v>
      </c>
      <c r="C4716" s="4" t="s">
        <v>955</v>
      </c>
      <c r="D4716" s="4" t="s">
        <v>877</v>
      </c>
      <c r="E4716" s="4" t="s">
        <v>878</v>
      </c>
      <c r="F4716" s="4" t="s">
        <v>5313</v>
      </c>
      <c r="G4716" s="4" t="s">
        <v>158</v>
      </c>
      <c r="H4716" s="4" t="s">
        <v>165</v>
      </c>
      <c r="I4716" s="16"/>
      <c r="J4716" s="16"/>
      <c r="K4716" s="16"/>
      <c r="L4716" s="16"/>
      <c r="M4716" s="16"/>
      <c r="N4716" s="16"/>
      <c r="O4716" s="17" t="str">
        <f>IFERROR(K4716/I4716,"")</f>
        <v/>
      </c>
      <c r="P4716" s="17" t="str">
        <f>IFERROR(L4716/J4716,"")</f>
        <v/>
      </c>
      <c r="Q4716" s="16"/>
      <c r="R4716" s="16"/>
      <c r="S4716" s="16"/>
      <c r="T4716" s="16"/>
      <c r="U4716" s="16"/>
      <c r="V4716" s="16"/>
      <c r="W4716" s="16"/>
      <c r="X4716" s="16"/>
      <c r="Y4716" s="16"/>
      <c r="Z4716" s="16"/>
      <c r="AA4716" s="16" t="str">
        <f>IF(COUNT(Q4716:Z4716)=0,"",SUM(Q4716:Q4716))</f>
        <v/>
      </c>
      <c r="AB4716" s="16" t="str">
        <f>IF(COUNT(Q4716:Z4716)=0,"",SUM(R4716:S4716))</f>
        <v/>
      </c>
      <c r="AC4716" s="16" t="str">
        <f>IF(COUNT(Q4716:Z4716)=0,"",SUM(T4716:V4716))</f>
        <v/>
      </c>
      <c r="AD4716" s="16" t="str">
        <f>IF(COUNT(Q4716:Z4716)=0,"",SUM(W4716:Y4716))</f>
        <v/>
      </c>
      <c r="AE4716" s="16" t="str">
        <f>IF(COUNT(Q4716:Z4716)=0,"",SUM(Z4716:Z4716))</f>
        <v/>
      </c>
      <c r="AF4716" s="16" t="str">
        <f>IF(COUNT(Q4716:Z4716)=0,"",SUM(Q4716:Z4716))</f>
        <v/>
      </c>
      <c r="AG4716" s="17" t="str">
        <f>IFERROR((AA4716+AB4716)/AF4716,"")</f>
        <v/>
      </c>
      <c r="AH4716" s="16"/>
    </row>
    <row r="4717" spans="1:34" x14ac:dyDescent="0.2">
      <c r="A4717" s="4" t="s">
        <v>21</v>
      </c>
      <c r="B4717" s="4" t="s">
        <v>123</v>
      </c>
      <c r="C4717" s="4" t="s">
        <v>955</v>
      </c>
      <c r="D4717" s="4" t="s">
        <v>879</v>
      </c>
      <c r="E4717" s="4" t="s">
        <v>880</v>
      </c>
      <c r="F4717" s="4" t="s">
        <v>5314</v>
      </c>
      <c r="G4717" s="4" t="s">
        <v>159</v>
      </c>
      <c r="H4717" s="4" t="s">
        <v>164</v>
      </c>
      <c r="I4717" s="16"/>
      <c r="J4717" s="16"/>
      <c r="K4717" s="16"/>
      <c r="L4717" s="16"/>
      <c r="M4717" s="16"/>
      <c r="N4717" s="16"/>
      <c r="O4717" s="17" t="str">
        <f>IFERROR(K4717/I4717,"")</f>
        <v/>
      </c>
      <c r="P4717" s="17" t="str">
        <f>IFERROR(L4717/J4717,"")</f>
        <v/>
      </c>
      <c r="Q4717" s="16"/>
      <c r="R4717" s="16"/>
      <c r="S4717" s="16"/>
      <c r="T4717" s="16"/>
      <c r="U4717" s="16"/>
      <c r="V4717" s="16"/>
      <c r="W4717" s="16"/>
      <c r="X4717" s="16"/>
      <c r="Y4717" s="16"/>
      <c r="Z4717" s="16"/>
      <c r="AA4717" s="16" t="str">
        <f>IF(COUNT(Q4717:Z4717)=0,"",SUM(Q4717:Q4717))</f>
        <v/>
      </c>
      <c r="AB4717" s="16" t="str">
        <f>IF(COUNT(Q4717:Z4717)=0,"",SUM(R4717:S4717))</f>
        <v/>
      </c>
      <c r="AC4717" s="16" t="str">
        <f>IF(COUNT(Q4717:Z4717)=0,"",SUM(T4717:V4717))</f>
        <v/>
      </c>
      <c r="AD4717" s="16" t="str">
        <f>IF(COUNT(Q4717:Z4717)=0,"",SUM(W4717:Y4717))</f>
        <v/>
      </c>
      <c r="AE4717" s="16" t="str">
        <f>IF(COUNT(Q4717:Z4717)=0,"",SUM(Z4717:Z4717))</f>
        <v/>
      </c>
      <c r="AF4717" s="16" t="str">
        <f>IF(COUNT(Q4717:Z4717)=0,"",SUM(Q4717:Z4717))</f>
        <v/>
      </c>
      <c r="AG4717" s="17" t="str">
        <f>IFERROR((AA4717+AB4717)/AF4717,"")</f>
        <v/>
      </c>
      <c r="AH4717" s="16"/>
    </row>
    <row r="4718" spans="1:34" x14ac:dyDescent="0.2">
      <c r="A4718" s="4" t="s">
        <v>21</v>
      </c>
      <c r="B4718" s="4" t="s">
        <v>123</v>
      </c>
      <c r="C4718" s="4" t="s">
        <v>955</v>
      </c>
      <c r="D4718" s="4" t="s">
        <v>879</v>
      </c>
      <c r="E4718" s="4" t="s">
        <v>880</v>
      </c>
      <c r="F4718" s="4" t="s">
        <v>5315</v>
      </c>
      <c r="G4718" s="4" t="s">
        <v>159</v>
      </c>
      <c r="H4718" s="4" t="s">
        <v>163</v>
      </c>
      <c r="I4718" s="16"/>
      <c r="J4718" s="16"/>
      <c r="K4718" s="16"/>
      <c r="L4718" s="16"/>
      <c r="M4718" s="16"/>
      <c r="N4718" s="16"/>
      <c r="O4718" s="17" t="str">
        <f>IFERROR(K4718/I4718,"")</f>
        <v/>
      </c>
      <c r="P4718" s="17" t="str">
        <f>IFERROR(L4718/J4718,"")</f>
        <v/>
      </c>
      <c r="Q4718" s="16"/>
      <c r="R4718" s="16"/>
      <c r="S4718" s="16"/>
      <c r="T4718" s="16"/>
      <c r="U4718" s="16"/>
      <c r="V4718" s="16"/>
      <c r="W4718" s="16"/>
      <c r="X4718" s="16"/>
      <c r="Y4718" s="16"/>
      <c r="Z4718" s="16"/>
      <c r="AA4718" s="16" t="str">
        <f>IF(COUNT(Q4718:Z4718)=0,"",SUM(Q4718:Q4718))</f>
        <v/>
      </c>
      <c r="AB4718" s="16" t="str">
        <f>IF(COUNT(Q4718:Z4718)=0,"",SUM(R4718:S4718))</f>
        <v/>
      </c>
      <c r="AC4718" s="16" t="str">
        <f>IF(COUNT(Q4718:Z4718)=0,"",SUM(T4718:V4718))</f>
        <v/>
      </c>
      <c r="AD4718" s="16" t="str">
        <f>IF(COUNT(Q4718:Z4718)=0,"",SUM(W4718:Y4718))</f>
        <v/>
      </c>
      <c r="AE4718" s="16" t="str">
        <f>IF(COUNT(Q4718:Z4718)=0,"",SUM(Z4718:Z4718))</f>
        <v/>
      </c>
      <c r="AF4718" s="16" t="str">
        <f>IF(COUNT(Q4718:Z4718)=0,"",SUM(Q4718:Z4718))</f>
        <v/>
      </c>
      <c r="AG4718" s="17" t="str">
        <f>IFERROR((AA4718+AB4718)/AF4718,"")</f>
        <v/>
      </c>
      <c r="AH4718" s="16"/>
    </row>
    <row r="4719" spans="1:34" x14ac:dyDescent="0.2">
      <c r="A4719" s="4" t="s">
        <v>21</v>
      </c>
      <c r="B4719" s="4" t="s">
        <v>123</v>
      </c>
      <c r="C4719" s="4" t="s">
        <v>955</v>
      </c>
      <c r="D4719" s="4" t="s">
        <v>879</v>
      </c>
      <c r="E4719" s="4" t="s">
        <v>880</v>
      </c>
      <c r="F4719" s="4" t="s">
        <v>5316</v>
      </c>
      <c r="G4719" s="4" t="s">
        <v>159</v>
      </c>
      <c r="H4719" s="4" t="s">
        <v>163</v>
      </c>
      <c r="I4719" s="16"/>
      <c r="J4719" s="16"/>
      <c r="K4719" s="16"/>
      <c r="L4719" s="16"/>
      <c r="M4719" s="16"/>
      <c r="N4719" s="16"/>
      <c r="O4719" s="17" t="str">
        <f>IFERROR(K4719/I4719,"")</f>
        <v/>
      </c>
      <c r="P4719" s="17" t="str">
        <f>IFERROR(L4719/J4719,"")</f>
        <v/>
      </c>
      <c r="Q4719" s="16"/>
      <c r="R4719" s="16"/>
      <c r="S4719" s="16"/>
      <c r="T4719" s="16"/>
      <c r="U4719" s="16"/>
      <c r="V4719" s="16"/>
      <c r="W4719" s="16"/>
      <c r="X4719" s="16"/>
      <c r="Y4719" s="16"/>
      <c r="Z4719" s="16"/>
      <c r="AA4719" s="16" t="str">
        <f>IF(COUNT(Q4719:Z4719)=0,"",SUM(Q4719:Q4719))</f>
        <v/>
      </c>
      <c r="AB4719" s="16" t="str">
        <f>IF(COUNT(Q4719:Z4719)=0,"",SUM(R4719:S4719))</f>
        <v/>
      </c>
      <c r="AC4719" s="16" t="str">
        <f>IF(COUNT(Q4719:Z4719)=0,"",SUM(T4719:V4719))</f>
        <v/>
      </c>
      <c r="AD4719" s="16" t="str">
        <f>IF(COUNT(Q4719:Z4719)=0,"",SUM(W4719:Y4719))</f>
        <v/>
      </c>
      <c r="AE4719" s="16" t="str">
        <f>IF(COUNT(Q4719:Z4719)=0,"",SUM(Z4719:Z4719))</f>
        <v/>
      </c>
      <c r="AF4719" s="16" t="str">
        <f>IF(COUNT(Q4719:Z4719)=0,"",SUM(Q4719:Z4719))</f>
        <v/>
      </c>
      <c r="AG4719" s="17" t="str">
        <f>IFERROR((AA4719+AB4719)/AF4719,"")</f>
        <v/>
      </c>
      <c r="AH4719" s="16"/>
    </row>
    <row r="4720" spans="1:34" x14ac:dyDescent="0.2">
      <c r="A4720" s="4" t="s">
        <v>21</v>
      </c>
      <c r="B4720" s="4" t="s">
        <v>123</v>
      </c>
      <c r="C4720" s="4" t="s">
        <v>955</v>
      </c>
      <c r="D4720" s="4" t="s">
        <v>879</v>
      </c>
      <c r="E4720" s="4" t="s">
        <v>880</v>
      </c>
      <c r="F4720" s="4" t="s">
        <v>5317</v>
      </c>
      <c r="G4720" s="4" t="s">
        <v>159</v>
      </c>
      <c r="H4720" s="4" t="s">
        <v>163</v>
      </c>
      <c r="I4720" s="16"/>
      <c r="J4720" s="16"/>
      <c r="K4720" s="16"/>
      <c r="L4720" s="16"/>
      <c r="M4720" s="16"/>
      <c r="N4720" s="16"/>
      <c r="O4720" s="17" t="str">
        <f>IFERROR(K4720/I4720,"")</f>
        <v/>
      </c>
      <c r="P4720" s="17" t="str">
        <f>IFERROR(L4720/J4720,"")</f>
        <v/>
      </c>
      <c r="Q4720" s="16"/>
      <c r="R4720" s="16"/>
      <c r="S4720" s="16"/>
      <c r="T4720" s="16"/>
      <c r="U4720" s="16"/>
      <c r="V4720" s="16"/>
      <c r="W4720" s="16"/>
      <c r="X4720" s="16"/>
      <c r="Y4720" s="16"/>
      <c r="Z4720" s="16"/>
      <c r="AA4720" s="16" t="str">
        <f>IF(COUNT(Q4720:Z4720)=0,"",SUM(Q4720:Q4720))</f>
        <v/>
      </c>
      <c r="AB4720" s="16" t="str">
        <f>IF(COUNT(Q4720:Z4720)=0,"",SUM(R4720:S4720))</f>
        <v/>
      </c>
      <c r="AC4720" s="16" t="str">
        <f>IF(COUNT(Q4720:Z4720)=0,"",SUM(T4720:V4720))</f>
        <v/>
      </c>
      <c r="AD4720" s="16" t="str">
        <f>IF(COUNT(Q4720:Z4720)=0,"",SUM(W4720:Y4720))</f>
        <v/>
      </c>
      <c r="AE4720" s="16" t="str">
        <f>IF(COUNT(Q4720:Z4720)=0,"",SUM(Z4720:Z4720))</f>
        <v/>
      </c>
      <c r="AF4720" s="16" t="str">
        <f>IF(COUNT(Q4720:Z4720)=0,"",SUM(Q4720:Z4720))</f>
        <v/>
      </c>
      <c r="AG4720" s="17" t="str">
        <f>IFERROR((AA4720+AB4720)/AF4720,"")</f>
        <v/>
      </c>
      <c r="AH4720" s="16"/>
    </row>
    <row r="4721" spans="1:34" x14ac:dyDescent="0.2">
      <c r="A4721" s="4" t="s">
        <v>21</v>
      </c>
      <c r="B4721" s="4" t="s">
        <v>123</v>
      </c>
      <c r="C4721" s="4" t="s">
        <v>955</v>
      </c>
      <c r="D4721" s="4" t="s">
        <v>879</v>
      </c>
      <c r="E4721" s="4" t="s">
        <v>880</v>
      </c>
      <c r="F4721" s="4" t="s">
        <v>5318</v>
      </c>
      <c r="G4721" s="4" t="s">
        <v>159</v>
      </c>
      <c r="H4721" s="4" t="s">
        <v>165</v>
      </c>
      <c r="I4721" s="16"/>
      <c r="J4721" s="16"/>
      <c r="K4721" s="16"/>
      <c r="L4721" s="16"/>
      <c r="M4721" s="16"/>
      <c r="N4721" s="16"/>
      <c r="O4721" s="17" t="str">
        <f>IFERROR(K4721/I4721,"")</f>
        <v/>
      </c>
      <c r="P4721" s="17" t="str">
        <f>IFERROR(L4721/J4721,"")</f>
        <v/>
      </c>
      <c r="Q4721" s="16"/>
      <c r="R4721" s="16"/>
      <c r="S4721" s="16"/>
      <c r="T4721" s="16"/>
      <c r="U4721" s="16"/>
      <c r="V4721" s="16"/>
      <c r="W4721" s="16"/>
      <c r="X4721" s="16"/>
      <c r="Y4721" s="16"/>
      <c r="Z4721" s="16"/>
      <c r="AA4721" s="16" t="str">
        <f>IF(COUNT(Q4721:Z4721)=0,"",SUM(Q4721:Q4721))</f>
        <v/>
      </c>
      <c r="AB4721" s="16" t="str">
        <f>IF(COUNT(Q4721:Z4721)=0,"",SUM(R4721:S4721))</f>
        <v/>
      </c>
      <c r="AC4721" s="16" t="str">
        <f>IF(COUNT(Q4721:Z4721)=0,"",SUM(T4721:V4721))</f>
        <v/>
      </c>
      <c r="AD4721" s="16" t="str">
        <f>IF(COUNT(Q4721:Z4721)=0,"",SUM(W4721:Y4721))</f>
        <v/>
      </c>
      <c r="AE4721" s="16" t="str">
        <f>IF(COUNT(Q4721:Z4721)=0,"",SUM(Z4721:Z4721))</f>
        <v/>
      </c>
      <c r="AF4721" s="16" t="str">
        <f>IF(COUNT(Q4721:Z4721)=0,"",SUM(Q4721:Z4721))</f>
        <v/>
      </c>
      <c r="AG4721" s="17" t="str">
        <f>IFERROR((AA4721+AB4721)/AF4721,"")</f>
        <v/>
      </c>
      <c r="AH4721" s="16"/>
    </row>
    <row r="4722" spans="1:34" x14ac:dyDescent="0.2">
      <c r="A4722" s="4" t="s">
        <v>21</v>
      </c>
      <c r="B4722" s="4" t="s">
        <v>123</v>
      </c>
      <c r="C4722" s="4" t="s">
        <v>955</v>
      </c>
      <c r="D4722" s="4" t="s">
        <v>879</v>
      </c>
      <c r="E4722" s="4" t="s">
        <v>880</v>
      </c>
      <c r="F4722" s="4" t="s">
        <v>5319</v>
      </c>
      <c r="G4722" s="4" t="s">
        <v>159</v>
      </c>
      <c r="H4722" s="4" t="s">
        <v>165</v>
      </c>
      <c r="I4722" s="16"/>
      <c r="J4722" s="16"/>
      <c r="K4722" s="16"/>
      <c r="L4722" s="16"/>
      <c r="M4722" s="16"/>
      <c r="N4722" s="16"/>
      <c r="O4722" s="17" t="str">
        <f>IFERROR(K4722/I4722,"")</f>
        <v/>
      </c>
      <c r="P4722" s="17" t="str">
        <f>IFERROR(L4722/J4722,"")</f>
        <v/>
      </c>
      <c r="Q4722" s="16"/>
      <c r="R4722" s="16"/>
      <c r="S4722" s="16"/>
      <c r="T4722" s="16"/>
      <c r="U4722" s="16"/>
      <c r="V4722" s="16"/>
      <c r="W4722" s="16"/>
      <c r="X4722" s="16"/>
      <c r="Y4722" s="16"/>
      <c r="Z4722" s="16"/>
      <c r="AA4722" s="16" t="str">
        <f>IF(COUNT(Q4722:Z4722)=0,"",SUM(Q4722:Q4722))</f>
        <v/>
      </c>
      <c r="AB4722" s="16" t="str">
        <f>IF(COUNT(Q4722:Z4722)=0,"",SUM(R4722:S4722))</f>
        <v/>
      </c>
      <c r="AC4722" s="16" t="str">
        <f>IF(COUNT(Q4722:Z4722)=0,"",SUM(T4722:V4722))</f>
        <v/>
      </c>
      <c r="AD4722" s="16" t="str">
        <f>IF(COUNT(Q4722:Z4722)=0,"",SUM(W4722:Y4722))</f>
        <v/>
      </c>
      <c r="AE4722" s="16" t="str">
        <f>IF(COUNT(Q4722:Z4722)=0,"",SUM(Z4722:Z4722))</f>
        <v/>
      </c>
      <c r="AF4722" s="16" t="str">
        <f>IF(COUNT(Q4722:Z4722)=0,"",SUM(Q4722:Z4722))</f>
        <v/>
      </c>
      <c r="AG4722" s="17" t="str">
        <f>IFERROR((AA4722+AB4722)/AF4722,"")</f>
        <v/>
      </c>
      <c r="AH4722" s="16"/>
    </row>
    <row r="4723" spans="1:34" x14ac:dyDescent="0.2">
      <c r="A4723" s="4" t="s">
        <v>21</v>
      </c>
      <c r="B4723" s="4" t="s">
        <v>123</v>
      </c>
      <c r="C4723" s="4" t="s">
        <v>955</v>
      </c>
      <c r="D4723" s="4" t="s">
        <v>879</v>
      </c>
      <c r="E4723" s="4" t="s">
        <v>880</v>
      </c>
      <c r="F4723" s="4" t="s">
        <v>5320</v>
      </c>
      <c r="G4723" s="4" t="s">
        <v>159</v>
      </c>
      <c r="H4723" s="4" t="s">
        <v>165</v>
      </c>
      <c r="I4723" s="16"/>
      <c r="J4723" s="16"/>
      <c r="K4723" s="16"/>
      <c r="L4723" s="16"/>
      <c r="M4723" s="16"/>
      <c r="N4723" s="16"/>
      <c r="O4723" s="17" t="str">
        <f>IFERROR(K4723/I4723,"")</f>
        <v/>
      </c>
      <c r="P4723" s="17" t="str">
        <f>IFERROR(L4723/J4723,"")</f>
        <v/>
      </c>
      <c r="Q4723" s="16"/>
      <c r="R4723" s="16"/>
      <c r="S4723" s="16"/>
      <c r="T4723" s="16"/>
      <c r="U4723" s="16"/>
      <c r="V4723" s="16"/>
      <c r="W4723" s="16"/>
      <c r="X4723" s="16"/>
      <c r="Y4723" s="16"/>
      <c r="Z4723" s="16"/>
      <c r="AA4723" s="16" t="str">
        <f>IF(COUNT(Q4723:Z4723)=0,"",SUM(Q4723:Q4723))</f>
        <v/>
      </c>
      <c r="AB4723" s="16" t="str">
        <f>IF(COUNT(Q4723:Z4723)=0,"",SUM(R4723:S4723))</f>
        <v/>
      </c>
      <c r="AC4723" s="16" t="str">
        <f>IF(COUNT(Q4723:Z4723)=0,"",SUM(T4723:V4723))</f>
        <v/>
      </c>
      <c r="AD4723" s="16" t="str">
        <f>IF(COUNT(Q4723:Z4723)=0,"",SUM(W4723:Y4723))</f>
        <v/>
      </c>
      <c r="AE4723" s="16" t="str">
        <f>IF(COUNT(Q4723:Z4723)=0,"",SUM(Z4723:Z4723))</f>
        <v/>
      </c>
      <c r="AF4723" s="16" t="str">
        <f>IF(COUNT(Q4723:Z4723)=0,"",SUM(Q4723:Z4723))</f>
        <v/>
      </c>
      <c r="AG4723" s="17" t="str">
        <f>IFERROR((AA4723+AB4723)/AF4723,"")</f>
        <v/>
      </c>
      <c r="AH4723" s="16"/>
    </row>
    <row r="4724" spans="1:34" x14ac:dyDescent="0.2">
      <c r="A4724" s="4" t="s">
        <v>21</v>
      </c>
      <c r="B4724" s="4" t="s">
        <v>123</v>
      </c>
      <c r="C4724" s="4" t="s">
        <v>955</v>
      </c>
      <c r="D4724" s="4" t="s">
        <v>879</v>
      </c>
      <c r="E4724" s="4" t="s">
        <v>880</v>
      </c>
      <c r="F4724" s="4" t="s">
        <v>5321</v>
      </c>
      <c r="G4724" s="4" t="s">
        <v>159</v>
      </c>
      <c r="H4724" s="4" t="s">
        <v>164</v>
      </c>
      <c r="I4724" s="16"/>
      <c r="J4724" s="16"/>
      <c r="K4724" s="16"/>
      <c r="L4724" s="16"/>
      <c r="M4724" s="16"/>
      <c r="N4724" s="16"/>
      <c r="O4724" s="17" t="str">
        <f>IFERROR(K4724/I4724,"")</f>
        <v/>
      </c>
      <c r="P4724" s="17" t="str">
        <f>IFERROR(L4724/J4724,"")</f>
        <v/>
      </c>
      <c r="Q4724" s="16"/>
      <c r="R4724" s="16"/>
      <c r="S4724" s="16"/>
      <c r="T4724" s="16"/>
      <c r="U4724" s="16"/>
      <c r="V4724" s="16"/>
      <c r="W4724" s="16"/>
      <c r="X4724" s="16"/>
      <c r="Y4724" s="16"/>
      <c r="Z4724" s="16"/>
      <c r="AA4724" s="16" t="str">
        <f>IF(COUNT(Q4724:Z4724)=0,"",SUM(Q4724:Q4724))</f>
        <v/>
      </c>
      <c r="AB4724" s="16" t="str">
        <f>IF(COUNT(Q4724:Z4724)=0,"",SUM(R4724:S4724))</f>
        <v/>
      </c>
      <c r="AC4724" s="16" t="str">
        <f>IF(COUNT(Q4724:Z4724)=0,"",SUM(T4724:V4724))</f>
        <v/>
      </c>
      <c r="AD4724" s="16" t="str">
        <f>IF(COUNT(Q4724:Z4724)=0,"",SUM(W4724:Y4724))</f>
        <v/>
      </c>
      <c r="AE4724" s="16" t="str">
        <f>IF(COUNT(Q4724:Z4724)=0,"",SUM(Z4724:Z4724))</f>
        <v/>
      </c>
      <c r="AF4724" s="16" t="str">
        <f>IF(COUNT(Q4724:Z4724)=0,"",SUM(Q4724:Z4724))</f>
        <v/>
      </c>
      <c r="AG4724" s="17" t="str">
        <f>IFERROR((AA4724+AB4724)/AF4724,"")</f>
        <v/>
      </c>
      <c r="AH4724" s="16"/>
    </row>
    <row r="4725" spans="1:34" x14ac:dyDescent="0.2">
      <c r="A4725" s="4" t="s">
        <v>21</v>
      </c>
      <c r="B4725" s="4" t="s">
        <v>123</v>
      </c>
      <c r="C4725" s="4" t="s">
        <v>955</v>
      </c>
      <c r="D4725" s="4" t="s">
        <v>879</v>
      </c>
      <c r="E4725" s="4" t="s">
        <v>880</v>
      </c>
      <c r="F4725" s="4" t="s">
        <v>5322</v>
      </c>
      <c r="G4725" s="4" t="s">
        <v>159</v>
      </c>
      <c r="H4725" s="4" t="s">
        <v>164</v>
      </c>
      <c r="I4725" s="16"/>
      <c r="J4725" s="16"/>
      <c r="K4725" s="16"/>
      <c r="L4725" s="16"/>
      <c r="M4725" s="16"/>
      <c r="N4725" s="16"/>
      <c r="O4725" s="17" t="str">
        <f>IFERROR(K4725/I4725,"")</f>
        <v/>
      </c>
      <c r="P4725" s="17" t="str">
        <f>IFERROR(L4725/J4725,"")</f>
        <v/>
      </c>
      <c r="Q4725" s="16"/>
      <c r="R4725" s="16"/>
      <c r="S4725" s="16"/>
      <c r="T4725" s="16"/>
      <c r="U4725" s="16"/>
      <c r="V4725" s="16"/>
      <c r="W4725" s="16"/>
      <c r="X4725" s="16"/>
      <c r="Y4725" s="16"/>
      <c r="Z4725" s="16"/>
      <c r="AA4725" s="16" t="str">
        <f>IF(COUNT(Q4725:Z4725)=0,"",SUM(Q4725:Q4725))</f>
        <v/>
      </c>
      <c r="AB4725" s="16" t="str">
        <f>IF(COUNT(Q4725:Z4725)=0,"",SUM(R4725:S4725))</f>
        <v/>
      </c>
      <c r="AC4725" s="16" t="str">
        <f>IF(COUNT(Q4725:Z4725)=0,"",SUM(T4725:V4725))</f>
        <v/>
      </c>
      <c r="AD4725" s="16" t="str">
        <f>IF(COUNT(Q4725:Z4725)=0,"",SUM(W4725:Y4725))</f>
        <v/>
      </c>
      <c r="AE4725" s="16" t="str">
        <f>IF(COUNT(Q4725:Z4725)=0,"",SUM(Z4725:Z4725))</f>
        <v/>
      </c>
      <c r="AF4725" s="16" t="str">
        <f>IF(COUNT(Q4725:Z4725)=0,"",SUM(Q4725:Z4725))</f>
        <v/>
      </c>
      <c r="AG4725" s="17" t="str">
        <f>IFERROR((AA4725+AB4725)/AF4725,"")</f>
        <v/>
      </c>
      <c r="AH4725" s="16"/>
    </row>
    <row r="4726" spans="1:34" x14ac:dyDescent="0.2">
      <c r="A4726" s="4" t="s">
        <v>21</v>
      </c>
      <c r="B4726" s="4" t="s">
        <v>123</v>
      </c>
      <c r="C4726" s="4" t="s">
        <v>955</v>
      </c>
      <c r="D4726" s="4" t="s">
        <v>879</v>
      </c>
      <c r="E4726" s="4" t="s">
        <v>880</v>
      </c>
      <c r="F4726" s="4" t="s">
        <v>5323</v>
      </c>
      <c r="G4726" s="4" t="s">
        <v>158</v>
      </c>
      <c r="H4726" s="4" t="s">
        <v>163</v>
      </c>
      <c r="I4726" s="16"/>
      <c r="J4726" s="16"/>
      <c r="K4726" s="16"/>
      <c r="L4726" s="16"/>
      <c r="M4726" s="16"/>
      <c r="N4726" s="16"/>
      <c r="O4726" s="17" t="str">
        <f>IFERROR(K4726/I4726,"")</f>
        <v/>
      </c>
      <c r="P4726" s="17" t="str">
        <f>IFERROR(L4726/J4726,"")</f>
        <v/>
      </c>
      <c r="Q4726" s="16"/>
      <c r="R4726" s="16"/>
      <c r="S4726" s="16"/>
      <c r="T4726" s="16"/>
      <c r="U4726" s="16"/>
      <c r="V4726" s="16"/>
      <c r="W4726" s="16"/>
      <c r="X4726" s="16"/>
      <c r="Y4726" s="16"/>
      <c r="Z4726" s="16"/>
      <c r="AA4726" s="16" t="str">
        <f>IF(COUNT(Q4726:Z4726)=0,"",SUM(Q4726:Q4726))</f>
        <v/>
      </c>
      <c r="AB4726" s="16" t="str">
        <f>IF(COUNT(Q4726:Z4726)=0,"",SUM(R4726:S4726))</f>
        <v/>
      </c>
      <c r="AC4726" s="16" t="str">
        <f>IF(COUNT(Q4726:Z4726)=0,"",SUM(T4726:V4726))</f>
        <v/>
      </c>
      <c r="AD4726" s="16" t="str">
        <f>IF(COUNT(Q4726:Z4726)=0,"",SUM(W4726:Y4726))</f>
        <v/>
      </c>
      <c r="AE4726" s="16" t="str">
        <f>IF(COUNT(Q4726:Z4726)=0,"",SUM(Z4726:Z4726))</f>
        <v/>
      </c>
      <c r="AF4726" s="16" t="str">
        <f>IF(COUNT(Q4726:Z4726)=0,"",SUM(Q4726:Z4726))</f>
        <v/>
      </c>
      <c r="AG4726" s="17" t="str">
        <f>IFERROR((AA4726+AB4726)/AF4726,"")</f>
        <v/>
      </c>
      <c r="AH4726" s="16"/>
    </row>
    <row r="4727" spans="1:34" x14ac:dyDescent="0.2">
      <c r="A4727" s="4" t="s">
        <v>21</v>
      </c>
      <c r="B4727" s="4" t="s">
        <v>123</v>
      </c>
      <c r="C4727" s="4" t="s">
        <v>955</v>
      </c>
      <c r="D4727" s="4" t="s">
        <v>879</v>
      </c>
      <c r="E4727" s="4" t="s">
        <v>880</v>
      </c>
      <c r="F4727" s="4" t="s">
        <v>5324</v>
      </c>
      <c r="G4727" s="4" t="s">
        <v>158</v>
      </c>
      <c r="H4727" s="4" t="s">
        <v>163</v>
      </c>
      <c r="I4727" s="16"/>
      <c r="J4727" s="16"/>
      <c r="K4727" s="16"/>
      <c r="L4727" s="16"/>
      <c r="M4727" s="16"/>
      <c r="N4727" s="16"/>
      <c r="O4727" s="17" t="str">
        <f>IFERROR(K4727/I4727,"")</f>
        <v/>
      </c>
      <c r="P4727" s="17" t="str">
        <f>IFERROR(L4727/J4727,"")</f>
        <v/>
      </c>
      <c r="Q4727" s="16"/>
      <c r="R4727" s="16"/>
      <c r="S4727" s="16"/>
      <c r="T4727" s="16"/>
      <c r="U4727" s="16"/>
      <c r="V4727" s="16"/>
      <c r="W4727" s="16"/>
      <c r="X4727" s="16"/>
      <c r="Y4727" s="16"/>
      <c r="Z4727" s="16"/>
      <c r="AA4727" s="16" t="str">
        <f>IF(COUNT(Q4727:Z4727)=0,"",SUM(Q4727:Q4727))</f>
        <v/>
      </c>
      <c r="AB4727" s="16" t="str">
        <f>IF(COUNT(Q4727:Z4727)=0,"",SUM(R4727:S4727))</f>
        <v/>
      </c>
      <c r="AC4727" s="16" t="str">
        <f>IF(COUNT(Q4727:Z4727)=0,"",SUM(T4727:V4727))</f>
        <v/>
      </c>
      <c r="AD4727" s="16" t="str">
        <f>IF(COUNT(Q4727:Z4727)=0,"",SUM(W4727:Y4727))</f>
        <v/>
      </c>
      <c r="AE4727" s="16" t="str">
        <f>IF(COUNT(Q4727:Z4727)=0,"",SUM(Z4727:Z4727))</f>
        <v/>
      </c>
      <c r="AF4727" s="16" t="str">
        <f>IF(COUNT(Q4727:Z4727)=0,"",SUM(Q4727:Z4727))</f>
        <v/>
      </c>
      <c r="AG4727" s="17" t="str">
        <f>IFERROR((AA4727+AB4727)/AF4727,"")</f>
        <v/>
      </c>
      <c r="AH4727" s="16"/>
    </row>
    <row r="4728" spans="1:34" x14ac:dyDescent="0.2">
      <c r="A4728" s="4" t="s">
        <v>21</v>
      </c>
      <c r="B4728" s="4" t="s">
        <v>123</v>
      </c>
      <c r="C4728" s="4" t="s">
        <v>955</v>
      </c>
      <c r="D4728" s="4" t="s">
        <v>879</v>
      </c>
      <c r="E4728" s="4" t="s">
        <v>880</v>
      </c>
      <c r="F4728" s="4" t="s">
        <v>5325</v>
      </c>
      <c r="G4728" s="4" t="s">
        <v>158</v>
      </c>
      <c r="H4728" s="4" t="s">
        <v>163</v>
      </c>
      <c r="I4728" s="16"/>
      <c r="J4728" s="16"/>
      <c r="K4728" s="16"/>
      <c r="L4728" s="16"/>
      <c r="M4728" s="16"/>
      <c r="N4728" s="16"/>
      <c r="O4728" s="17" t="str">
        <f>IFERROR(K4728/I4728,"")</f>
        <v/>
      </c>
      <c r="P4728" s="17" t="str">
        <f>IFERROR(L4728/J4728,"")</f>
        <v/>
      </c>
      <c r="Q4728" s="16"/>
      <c r="R4728" s="16"/>
      <c r="S4728" s="16"/>
      <c r="T4728" s="16"/>
      <c r="U4728" s="16"/>
      <c r="V4728" s="16"/>
      <c r="W4728" s="16"/>
      <c r="X4728" s="16"/>
      <c r="Y4728" s="16"/>
      <c r="Z4728" s="16"/>
      <c r="AA4728" s="16" t="str">
        <f>IF(COUNT(Q4728:Z4728)=0,"",SUM(Q4728:Q4728))</f>
        <v/>
      </c>
      <c r="AB4728" s="16" t="str">
        <f>IF(COUNT(Q4728:Z4728)=0,"",SUM(R4728:S4728))</f>
        <v/>
      </c>
      <c r="AC4728" s="16" t="str">
        <f>IF(COUNT(Q4728:Z4728)=0,"",SUM(T4728:V4728))</f>
        <v/>
      </c>
      <c r="AD4728" s="16" t="str">
        <f>IF(COUNT(Q4728:Z4728)=0,"",SUM(W4728:Y4728))</f>
        <v/>
      </c>
      <c r="AE4728" s="16" t="str">
        <f>IF(COUNT(Q4728:Z4728)=0,"",SUM(Z4728:Z4728))</f>
        <v/>
      </c>
      <c r="AF4728" s="16" t="str">
        <f>IF(COUNT(Q4728:Z4728)=0,"",SUM(Q4728:Z4728))</f>
        <v/>
      </c>
      <c r="AG4728" s="17" t="str">
        <f>IFERROR((AA4728+AB4728)/AF4728,"")</f>
        <v/>
      </c>
      <c r="AH4728" s="16"/>
    </row>
    <row r="4729" spans="1:34" x14ac:dyDescent="0.2">
      <c r="A4729" s="4" t="s">
        <v>21</v>
      </c>
      <c r="B4729" s="4" t="s">
        <v>123</v>
      </c>
      <c r="C4729" s="4" t="s">
        <v>955</v>
      </c>
      <c r="D4729" s="4" t="s">
        <v>879</v>
      </c>
      <c r="E4729" s="4" t="s">
        <v>880</v>
      </c>
      <c r="F4729" s="4" t="s">
        <v>5326</v>
      </c>
      <c r="G4729" s="4" t="s">
        <v>158</v>
      </c>
      <c r="H4729" s="4" t="s">
        <v>163</v>
      </c>
      <c r="I4729" s="16"/>
      <c r="J4729" s="16"/>
      <c r="K4729" s="16"/>
      <c r="L4729" s="16"/>
      <c r="M4729" s="16"/>
      <c r="N4729" s="16"/>
      <c r="O4729" s="17" t="str">
        <f>IFERROR(K4729/I4729,"")</f>
        <v/>
      </c>
      <c r="P4729" s="17" t="str">
        <f>IFERROR(L4729/J4729,"")</f>
        <v/>
      </c>
      <c r="Q4729" s="16"/>
      <c r="R4729" s="16"/>
      <c r="S4729" s="16"/>
      <c r="T4729" s="16"/>
      <c r="U4729" s="16"/>
      <c r="V4729" s="16"/>
      <c r="W4729" s="16"/>
      <c r="X4729" s="16"/>
      <c r="Y4729" s="16"/>
      <c r="Z4729" s="16"/>
      <c r="AA4729" s="16" t="str">
        <f>IF(COUNT(Q4729:Z4729)=0,"",SUM(Q4729:Q4729))</f>
        <v/>
      </c>
      <c r="AB4729" s="16" t="str">
        <f>IF(COUNT(Q4729:Z4729)=0,"",SUM(R4729:S4729))</f>
        <v/>
      </c>
      <c r="AC4729" s="16" t="str">
        <f>IF(COUNT(Q4729:Z4729)=0,"",SUM(T4729:V4729))</f>
        <v/>
      </c>
      <c r="AD4729" s="16" t="str">
        <f>IF(COUNT(Q4729:Z4729)=0,"",SUM(W4729:Y4729))</f>
        <v/>
      </c>
      <c r="AE4729" s="16" t="str">
        <f>IF(COUNT(Q4729:Z4729)=0,"",SUM(Z4729:Z4729))</f>
        <v/>
      </c>
      <c r="AF4729" s="16" t="str">
        <f>IF(COUNT(Q4729:Z4729)=0,"",SUM(Q4729:Z4729))</f>
        <v/>
      </c>
      <c r="AG4729" s="17" t="str">
        <f>IFERROR((AA4729+AB4729)/AF4729,"")</f>
        <v/>
      </c>
      <c r="AH4729" s="16"/>
    </row>
    <row r="4730" spans="1:34" x14ac:dyDescent="0.2">
      <c r="A4730" s="4" t="s">
        <v>21</v>
      </c>
      <c r="B4730" s="4" t="s">
        <v>123</v>
      </c>
      <c r="C4730" s="4" t="s">
        <v>955</v>
      </c>
      <c r="D4730" s="4" t="s">
        <v>879</v>
      </c>
      <c r="E4730" s="4" t="s">
        <v>880</v>
      </c>
      <c r="F4730" s="4" t="s">
        <v>5327</v>
      </c>
      <c r="G4730" s="4" t="s">
        <v>158</v>
      </c>
      <c r="H4730" s="4" t="s">
        <v>167</v>
      </c>
      <c r="I4730" s="16"/>
      <c r="J4730" s="16"/>
      <c r="K4730" s="16"/>
      <c r="L4730" s="16"/>
      <c r="M4730" s="16"/>
      <c r="N4730" s="16"/>
      <c r="O4730" s="17" t="str">
        <f>IFERROR(K4730/I4730,"")</f>
        <v/>
      </c>
      <c r="P4730" s="17" t="str">
        <f>IFERROR(L4730/J4730,"")</f>
        <v/>
      </c>
      <c r="Q4730" s="16"/>
      <c r="R4730" s="16"/>
      <c r="S4730" s="16"/>
      <c r="T4730" s="16"/>
      <c r="U4730" s="16"/>
      <c r="V4730" s="16"/>
      <c r="W4730" s="16"/>
      <c r="X4730" s="16"/>
      <c r="Y4730" s="16"/>
      <c r="Z4730" s="16"/>
      <c r="AA4730" s="16" t="str">
        <f>IF(COUNT(Q4730:Z4730)=0,"",SUM(Q4730:Q4730))</f>
        <v/>
      </c>
      <c r="AB4730" s="16" t="str">
        <f>IF(COUNT(Q4730:Z4730)=0,"",SUM(R4730:S4730))</f>
        <v/>
      </c>
      <c r="AC4730" s="16" t="str">
        <f>IF(COUNT(Q4730:Z4730)=0,"",SUM(T4730:V4730))</f>
        <v/>
      </c>
      <c r="AD4730" s="16" t="str">
        <f>IF(COUNT(Q4730:Z4730)=0,"",SUM(W4730:Y4730))</f>
        <v/>
      </c>
      <c r="AE4730" s="16" t="str">
        <f>IF(COUNT(Q4730:Z4730)=0,"",SUM(Z4730:Z4730))</f>
        <v/>
      </c>
      <c r="AF4730" s="16" t="str">
        <f>IF(COUNT(Q4730:Z4730)=0,"",SUM(Q4730:Z4730))</f>
        <v/>
      </c>
      <c r="AG4730" s="17" t="str">
        <f>IFERROR((AA4730+AB4730)/AF4730,"")</f>
        <v/>
      </c>
      <c r="AH4730" s="16"/>
    </row>
    <row r="4731" spans="1:34" x14ac:dyDescent="0.2">
      <c r="A4731" s="4" t="s">
        <v>21</v>
      </c>
      <c r="B4731" s="4" t="s">
        <v>123</v>
      </c>
      <c r="C4731" s="4" t="s">
        <v>955</v>
      </c>
      <c r="D4731" s="4" t="s">
        <v>879</v>
      </c>
      <c r="E4731" s="4" t="s">
        <v>880</v>
      </c>
      <c r="F4731" s="4" t="s">
        <v>5328</v>
      </c>
      <c r="G4731" s="4" t="s">
        <v>158</v>
      </c>
      <c r="H4731" s="4" t="s">
        <v>165</v>
      </c>
      <c r="I4731" s="16"/>
      <c r="J4731" s="16"/>
      <c r="K4731" s="16"/>
      <c r="L4731" s="16"/>
      <c r="M4731" s="16"/>
      <c r="N4731" s="16"/>
      <c r="O4731" s="17" t="str">
        <f>IFERROR(K4731/I4731,"")</f>
        <v/>
      </c>
      <c r="P4731" s="17" t="str">
        <f>IFERROR(L4731/J4731,"")</f>
        <v/>
      </c>
      <c r="Q4731" s="16"/>
      <c r="R4731" s="16"/>
      <c r="S4731" s="16"/>
      <c r="T4731" s="16"/>
      <c r="U4731" s="16"/>
      <c r="V4731" s="16"/>
      <c r="W4731" s="16"/>
      <c r="X4731" s="16"/>
      <c r="Y4731" s="16"/>
      <c r="Z4731" s="16"/>
      <c r="AA4731" s="16" t="str">
        <f>IF(COUNT(Q4731:Z4731)=0,"",SUM(Q4731:Q4731))</f>
        <v/>
      </c>
      <c r="AB4731" s="16" t="str">
        <f>IF(COUNT(Q4731:Z4731)=0,"",SUM(R4731:S4731))</f>
        <v/>
      </c>
      <c r="AC4731" s="16" t="str">
        <f>IF(COUNT(Q4731:Z4731)=0,"",SUM(T4731:V4731))</f>
        <v/>
      </c>
      <c r="AD4731" s="16" t="str">
        <f>IF(COUNT(Q4731:Z4731)=0,"",SUM(W4731:Y4731))</f>
        <v/>
      </c>
      <c r="AE4731" s="16" t="str">
        <f>IF(COUNT(Q4731:Z4731)=0,"",SUM(Z4731:Z4731))</f>
        <v/>
      </c>
      <c r="AF4731" s="16" t="str">
        <f>IF(COUNT(Q4731:Z4731)=0,"",SUM(Q4731:Z4731))</f>
        <v/>
      </c>
      <c r="AG4731" s="17" t="str">
        <f>IFERROR((AA4731+AB4731)/AF4731,"")</f>
        <v/>
      </c>
      <c r="AH4731" s="16"/>
    </row>
    <row r="4732" spans="1:34" x14ac:dyDescent="0.2">
      <c r="A4732" s="4" t="s">
        <v>21</v>
      </c>
      <c r="B4732" s="4" t="s">
        <v>123</v>
      </c>
      <c r="C4732" s="4" t="s">
        <v>955</v>
      </c>
      <c r="D4732" s="4" t="s">
        <v>879</v>
      </c>
      <c r="E4732" s="4" t="s">
        <v>880</v>
      </c>
      <c r="F4732" s="4" t="s">
        <v>5329</v>
      </c>
      <c r="G4732" s="4" t="s">
        <v>158</v>
      </c>
      <c r="H4732" s="4" t="s">
        <v>165</v>
      </c>
      <c r="I4732" s="16"/>
      <c r="J4732" s="16"/>
      <c r="K4732" s="16"/>
      <c r="L4732" s="16"/>
      <c r="M4732" s="16"/>
      <c r="N4732" s="16"/>
      <c r="O4732" s="17" t="str">
        <f>IFERROR(K4732/I4732,"")</f>
        <v/>
      </c>
      <c r="P4732" s="17" t="str">
        <f>IFERROR(L4732/J4732,"")</f>
        <v/>
      </c>
      <c r="Q4732" s="16"/>
      <c r="R4732" s="16"/>
      <c r="S4732" s="16"/>
      <c r="T4732" s="16"/>
      <c r="U4732" s="16"/>
      <c r="V4732" s="16"/>
      <c r="W4732" s="16"/>
      <c r="X4732" s="16"/>
      <c r="Y4732" s="16"/>
      <c r="Z4732" s="16"/>
      <c r="AA4732" s="16" t="str">
        <f>IF(COUNT(Q4732:Z4732)=0,"",SUM(Q4732:Q4732))</f>
        <v/>
      </c>
      <c r="AB4732" s="16" t="str">
        <f>IF(COUNT(Q4732:Z4732)=0,"",SUM(R4732:S4732))</f>
        <v/>
      </c>
      <c r="AC4732" s="16" t="str">
        <f>IF(COUNT(Q4732:Z4732)=0,"",SUM(T4732:V4732))</f>
        <v/>
      </c>
      <c r="AD4732" s="16" t="str">
        <f>IF(COUNT(Q4732:Z4732)=0,"",SUM(W4732:Y4732))</f>
        <v/>
      </c>
      <c r="AE4732" s="16" t="str">
        <f>IF(COUNT(Q4732:Z4732)=0,"",SUM(Z4732:Z4732))</f>
        <v/>
      </c>
      <c r="AF4732" s="16" t="str">
        <f>IF(COUNT(Q4732:Z4732)=0,"",SUM(Q4732:Z4732))</f>
        <v/>
      </c>
      <c r="AG4732" s="17" t="str">
        <f>IFERROR((AA4732+AB4732)/AF4732,"")</f>
        <v/>
      </c>
      <c r="AH4732" s="16"/>
    </row>
    <row r="4733" spans="1:34" x14ac:dyDescent="0.2">
      <c r="A4733" s="4" t="s">
        <v>21</v>
      </c>
      <c r="B4733" s="4" t="s">
        <v>123</v>
      </c>
      <c r="C4733" s="4" t="s">
        <v>955</v>
      </c>
      <c r="D4733" s="4" t="s">
        <v>879</v>
      </c>
      <c r="E4733" s="4" t="s">
        <v>880</v>
      </c>
      <c r="F4733" s="4" t="s">
        <v>5330</v>
      </c>
      <c r="G4733" s="4" t="s">
        <v>158</v>
      </c>
      <c r="H4733" s="4" t="s">
        <v>165</v>
      </c>
      <c r="I4733" s="16"/>
      <c r="J4733" s="16"/>
      <c r="K4733" s="16"/>
      <c r="L4733" s="16"/>
      <c r="M4733" s="16"/>
      <c r="N4733" s="16"/>
      <c r="O4733" s="17" t="str">
        <f>IFERROR(K4733/I4733,"")</f>
        <v/>
      </c>
      <c r="P4733" s="17" t="str">
        <f>IFERROR(L4733/J4733,"")</f>
        <v/>
      </c>
      <c r="Q4733" s="16"/>
      <c r="R4733" s="16"/>
      <c r="S4733" s="16"/>
      <c r="T4733" s="16"/>
      <c r="U4733" s="16"/>
      <c r="V4733" s="16"/>
      <c r="W4733" s="16"/>
      <c r="X4733" s="16"/>
      <c r="Y4733" s="16"/>
      <c r="Z4733" s="16"/>
      <c r="AA4733" s="16" t="str">
        <f>IF(COUNT(Q4733:Z4733)=0,"",SUM(Q4733:Q4733))</f>
        <v/>
      </c>
      <c r="AB4733" s="16" t="str">
        <f>IF(COUNT(Q4733:Z4733)=0,"",SUM(R4733:S4733))</f>
        <v/>
      </c>
      <c r="AC4733" s="16" t="str">
        <f>IF(COUNT(Q4733:Z4733)=0,"",SUM(T4733:V4733))</f>
        <v/>
      </c>
      <c r="AD4733" s="16" t="str">
        <f>IF(COUNT(Q4733:Z4733)=0,"",SUM(W4733:Y4733))</f>
        <v/>
      </c>
      <c r="AE4733" s="16" t="str">
        <f>IF(COUNT(Q4733:Z4733)=0,"",SUM(Z4733:Z4733))</f>
        <v/>
      </c>
      <c r="AF4733" s="16" t="str">
        <f>IF(COUNT(Q4733:Z4733)=0,"",SUM(Q4733:Z4733))</f>
        <v/>
      </c>
      <c r="AG4733" s="17" t="str">
        <f>IFERROR((AA4733+AB4733)/AF4733,"")</f>
        <v/>
      </c>
      <c r="AH4733" s="16"/>
    </row>
    <row r="4734" spans="1:34" x14ac:dyDescent="0.2">
      <c r="A4734" s="4" t="s">
        <v>21</v>
      </c>
      <c r="B4734" s="4" t="s">
        <v>123</v>
      </c>
      <c r="C4734" s="4" t="s">
        <v>955</v>
      </c>
      <c r="D4734" s="4" t="s">
        <v>879</v>
      </c>
      <c r="E4734" s="4" t="s">
        <v>880</v>
      </c>
      <c r="F4734" s="4" t="s">
        <v>5331</v>
      </c>
      <c r="G4734" s="4" t="s">
        <v>158</v>
      </c>
      <c r="H4734" s="4" t="s">
        <v>164</v>
      </c>
      <c r="I4734" s="16"/>
      <c r="J4734" s="16"/>
      <c r="K4734" s="16"/>
      <c r="L4734" s="16"/>
      <c r="M4734" s="16"/>
      <c r="N4734" s="16"/>
      <c r="O4734" s="17" t="str">
        <f>IFERROR(K4734/I4734,"")</f>
        <v/>
      </c>
      <c r="P4734" s="17" t="str">
        <f>IFERROR(L4734/J4734,"")</f>
        <v/>
      </c>
      <c r="Q4734" s="16"/>
      <c r="R4734" s="16"/>
      <c r="S4734" s="16"/>
      <c r="T4734" s="16"/>
      <c r="U4734" s="16"/>
      <c r="V4734" s="16"/>
      <c r="W4734" s="16"/>
      <c r="X4734" s="16"/>
      <c r="Y4734" s="16"/>
      <c r="Z4734" s="16"/>
      <c r="AA4734" s="16" t="str">
        <f>IF(COUNT(Q4734:Z4734)=0,"",SUM(Q4734:Q4734))</f>
        <v/>
      </c>
      <c r="AB4734" s="16" t="str">
        <f>IF(COUNT(Q4734:Z4734)=0,"",SUM(R4734:S4734))</f>
        <v/>
      </c>
      <c r="AC4734" s="16" t="str">
        <f>IF(COUNT(Q4734:Z4734)=0,"",SUM(T4734:V4734))</f>
        <v/>
      </c>
      <c r="AD4734" s="16" t="str">
        <f>IF(COUNT(Q4734:Z4734)=0,"",SUM(W4734:Y4734))</f>
        <v/>
      </c>
      <c r="AE4734" s="16" t="str">
        <f>IF(COUNT(Q4734:Z4734)=0,"",SUM(Z4734:Z4734))</f>
        <v/>
      </c>
      <c r="AF4734" s="16" t="str">
        <f>IF(COUNT(Q4734:Z4734)=0,"",SUM(Q4734:Z4734))</f>
        <v/>
      </c>
      <c r="AG4734" s="17" t="str">
        <f>IFERROR((AA4734+AB4734)/AF4734,"")</f>
        <v/>
      </c>
      <c r="AH4734" s="16"/>
    </row>
    <row r="4735" spans="1:34" x14ac:dyDescent="0.2">
      <c r="A4735" s="4" t="s">
        <v>21</v>
      </c>
      <c r="B4735" s="4" t="s">
        <v>123</v>
      </c>
      <c r="C4735" s="4" t="s">
        <v>955</v>
      </c>
      <c r="D4735" s="4" t="s">
        <v>879</v>
      </c>
      <c r="E4735" s="4" t="s">
        <v>880</v>
      </c>
      <c r="F4735" s="4" t="s">
        <v>5332</v>
      </c>
      <c r="G4735" s="4" t="s">
        <v>158</v>
      </c>
      <c r="H4735" s="4" t="s">
        <v>164</v>
      </c>
      <c r="I4735" s="16"/>
      <c r="J4735" s="16"/>
      <c r="K4735" s="16"/>
      <c r="L4735" s="16"/>
      <c r="M4735" s="16"/>
      <c r="N4735" s="16"/>
      <c r="O4735" s="17" t="str">
        <f>IFERROR(K4735/I4735,"")</f>
        <v/>
      </c>
      <c r="P4735" s="17" t="str">
        <f>IFERROR(L4735/J4735,"")</f>
        <v/>
      </c>
      <c r="Q4735" s="16"/>
      <c r="R4735" s="16"/>
      <c r="S4735" s="16"/>
      <c r="T4735" s="16"/>
      <c r="U4735" s="16"/>
      <c r="V4735" s="16"/>
      <c r="W4735" s="16"/>
      <c r="X4735" s="16"/>
      <c r="Y4735" s="16"/>
      <c r="Z4735" s="16"/>
      <c r="AA4735" s="16" t="str">
        <f>IF(COUNT(Q4735:Z4735)=0,"",SUM(Q4735:Q4735))</f>
        <v/>
      </c>
      <c r="AB4735" s="16" t="str">
        <f>IF(COUNT(Q4735:Z4735)=0,"",SUM(R4735:S4735))</f>
        <v/>
      </c>
      <c r="AC4735" s="16" t="str">
        <f>IF(COUNT(Q4735:Z4735)=0,"",SUM(T4735:V4735))</f>
        <v/>
      </c>
      <c r="AD4735" s="16" t="str">
        <f>IF(COUNT(Q4735:Z4735)=0,"",SUM(W4735:Y4735))</f>
        <v/>
      </c>
      <c r="AE4735" s="16" t="str">
        <f>IF(COUNT(Q4735:Z4735)=0,"",SUM(Z4735:Z4735))</f>
        <v/>
      </c>
      <c r="AF4735" s="16" t="str">
        <f>IF(COUNT(Q4735:Z4735)=0,"",SUM(Q4735:Z4735))</f>
        <v/>
      </c>
      <c r="AG4735" s="17" t="str">
        <f>IFERROR((AA4735+AB4735)/AF4735,"")</f>
        <v/>
      </c>
      <c r="AH4735" s="16"/>
    </row>
    <row r="4736" spans="1:34" x14ac:dyDescent="0.2">
      <c r="A4736" s="4" t="s">
        <v>21</v>
      </c>
      <c r="B4736" s="4" t="s">
        <v>123</v>
      </c>
      <c r="C4736" s="4" t="s">
        <v>955</v>
      </c>
      <c r="D4736" s="4" t="s">
        <v>879</v>
      </c>
      <c r="E4736" s="4" t="s">
        <v>880</v>
      </c>
      <c r="F4736" s="4" t="s">
        <v>5333</v>
      </c>
      <c r="G4736" s="4" t="s">
        <v>158</v>
      </c>
      <c r="H4736" s="4" t="s">
        <v>164</v>
      </c>
      <c r="I4736" s="16"/>
      <c r="J4736" s="16"/>
      <c r="K4736" s="16"/>
      <c r="L4736" s="16"/>
      <c r="M4736" s="16"/>
      <c r="N4736" s="16"/>
      <c r="O4736" s="17" t="str">
        <f>IFERROR(K4736/I4736,"")</f>
        <v/>
      </c>
      <c r="P4736" s="17" t="str">
        <f>IFERROR(L4736/J4736,"")</f>
        <v/>
      </c>
      <c r="Q4736" s="16"/>
      <c r="R4736" s="16"/>
      <c r="S4736" s="16"/>
      <c r="T4736" s="16"/>
      <c r="U4736" s="16"/>
      <c r="V4736" s="16"/>
      <c r="W4736" s="16"/>
      <c r="X4736" s="16"/>
      <c r="Y4736" s="16"/>
      <c r="Z4736" s="16"/>
      <c r="AA4736" s="16" t="str">
        <f>IF(COUNT(Q4736:Z4736)=0,"",SUM(Q4736:Q4736))</f>
        <v/>
      </c>
      <c r="AB4736" s="16" t="str">
        <f>IF(COUNT(Q4736:Z4736)=0,"",SUM(R4736:S4736))</f>
        <v/>
      </c>
      <c r="AC4736" s="16" t="str">
        <f>IF(COUNT(Q4736:Z4736)=0,"",SUM(T4736:V4736))</f>
        <v/>
      </c>
      <c r="AD4736" s="16" t="str">
        <f>IF(COUNT(Q4736:Z4736)=0,"",SUM(W4736:Y4736))</f>
        <v/>
      </c>
      <c r="AE4736" s="16" t="str">
        <f>IF(COUNT(Q4736:Z4736)=0,"",SUM(Z4736:Z4736))</f>
        <v/>
      </c>
      <c r="AF4736" s="16" t="str">
        <f>IF(COUNT(Q4736:Z4736)=0,"",SUM(Q4736:Z4736))</f>
        <v/>
      </c>
      <c r="AG4736" s="17" t="str">
        <f>IFERROR((AA4736+AB4736)/AF4736,"")</f>
        <v/>
      </c>
      <c r="AH4736" s="16"/>
    </row>
    <row r="4737" spans="1:34" x14ac:dyDescent="0.2">
      <c r="A4737" s="4" t="s">
        <v>21</v>
      </c>
      <c r="B4737" s="4" t="s">
        <v>123</v>
      </c>
      <c r="C4737" s="4" t="s">
        <v>955</v>
      </c>
      <c r="D4737" s="4" t="s">
        <v>879</v>
      </c>
      <c r="E4737" s="4" t="s">
        <v>880</v>
      </c>
      <c r="F4737" s="4" t="s">
        <v>5334</v>
      </c>
      <c r="G4737" s="4" t="s">
        <v>158</v>
      </c>
      <c r="H4737" s="4" t="s">
        <v>164</v>
      </c>
      <c r="I4737" s="16"/>
      <c r="J4737" s="16"/>
      <c r="K4737" s="16"/>
      <c r="L4737" s="16"/>
      <c r="M4737" s="16"/>
      <c r="N4737" s="16"/>
      <c r="O4737" s="17" t="str">
        <f>IFERROR(K4737/I4737,"")</f>
        <v/>
      </c>
      <c r="P4737" s="17" t="str">
        <f>IFERROR(L4737/J4737,"")</f>
        <v/>
      </c>
      <c r="Q4737" s="16"/>
      <c r="R4737" s="16"/>
      <c r="S4737" s="16"/>
      <c r="T4737" s="16"/>
      <c r="U4737" s="16"/>
      <c r="V4737" s="16"/>
      <c r="W4737" s="16"/>
      <c r="X4737" s="16"/>
      <c r="Y4737" s="16"/>
      <c r="Z4737" s="16"/>
      <c r="AA4737" s="16" t="str">
        <f>IF(COUNT(Q4737:Z4737)=0,"",SUM(Q4737:Q4737))</f>
        <v/>
      </c>
      <c r="AB4737" s="16" t="str">
        <f>IF(COUNT(Q4737:Z4737)=0,"",SUM(R4737:S4737))</f>
        <v/>
      </c>
      <c r="AC4737" s="16" t="str">
        <f>IF(COUNT(Q4737:Z4737)=0,"",SUM(T4737:V4737))</f>
        <v/>
      </c>
      <c r="AD4737" s="16" t="str">
        <f>IF(COUNT(Q4737:Z4737)=0,"",SUM(W4737:Y4737))</f>
        <v/>
      </c>
      <c r="AE4737" s="16" t="str">
        <f>IF(COUNT(Q4737:Z4737)=0,"",SUM(Z4737:Z4737))</f>
        <v/>
      </c>
      <c r="AF4737" s="16" t="str">
        <f>IF(COUNT(Q4737:Z4737)=0,"",SUM(Q4737:Z4737))</f>
        <v/>
      </c>
      <c r="AG4737" s="17" t="str">
        <f>IFERROR((AA4737+AB4737)/AF4737,"")</f>
        <v/>
      </c>
      <c r="AH4737" s="16"/>
    </row>
    <row r="4738" spans="1:34" x14ac:dyDescent="0.2">
      <c r="A4738" s="4" t="s">
        <v>21</v>
      </c>
      <c r="B4738" s="4" t="s">
        <v>132</v>
      </c>
      <c r="C4738" s="4" t="s">
        <v>1036</v>
      </c>
      <c r="D4738" s="4" t="s">
        <v>885</v>
      </c>
      <c r="E4738" s="4" t="s">
        <v>886</v>
      </c>
      <c r="F4738" s="4" t="s">
        <v>5349</v>
      </c>
      <c r="G4738" s="4" t="s">
        <v>158</v>
      </c>
      <c r="H4738" s="4" t="s">
        <v>165</v>
      </c>
      <c r="I4738" s="16"/>
      <c r="J4738" s="16"/>
      <c r="K4738" s="16"/>
      <c r="L4738" s="16"/>
      <c r="M4738" s="16"/>
      <c r="N4738" s="16"/>
      <c r="O4738" s="17" t="str">
        <f>IFERROR(K4738/I4738,"")</f>
        <v/>
      </c>
      <c r="P4738" s="17" t="str">
        <f>IFERROR(L4738/J4738,"")</f>
        <v/>
      </c>
      <c r="Q4738" s="16"/>
      <c r="R4738" s="16"/>
      <c r="S4738" s="16"/>
      <c r="T4738" s="16"/>
      <c r="U4738" s="16"/>
      <c r="V4738" s="16"/>
      <c r="W4738" s="16"/>
      <c r="X4738" s="16"/>
      <c r="Y4738" s="16"/>
      <c r="Z4738" s="16"/>
      <c r="AA4738" s="16" t="str">
        <f>IF(COUNT(Q4738:Z4738)=0,"",SUM(Q4738:Q4738))</f>
        <v/>
      </c>
      <c r="AB4738" s="16" t="str">
        <f>IF(COUNT(Q4738:Z4738)=0,"",SUM(R4738:S4738))</f>
        <v/>
      </c>
      <c r="AC4738" s="16" t="str">
        <f>IF(COUNT(Q4738:Z4738)=0,"",SUM(T4738:V4738))</f>
        <v/>
      </c>
      <c r="AD4738" s="16" t="str">
        <f>IF(COUNT(Q4738:Z4738)=0,"",SUM(W4738:Y4738))</f>
        <v/>
      </c>
      <c r="AE4738" s="16" t="str">
        <f>IF(COUNT(Q4738:Z4738)=0,"",SUM(Z4738:Z4738))</f>
        <v/>
      </c>
      <c r="AF4738" s="16" t="str">
        <f>IF(COUNT(Q4738:Z4738)=0,"",SUM(Q4738:Z4738))</f>
        <v/>
      </c>
      <c r="AG4738" s="17" t="str">
        <f>IFERROR((AA4738+AB4738)/AF4738,"")</f>
        <v/>
      </c>
      <c r="AH4738" s="16"/>
    </row>
    <row r="4739" spans="1:34" x14ac:dyDescent="0.2">
      <c r="A4739" s="4" t="s">
        <v>21</v>
      </c>
      <c r="B4739" s="4" t="s">
        <v>132</v>
      </c>
      <c r="C4739" s="4" t="s">
        <v>1036</v>
      </c>
      <c r="D4739" s="4" t="s">
        <v>885</v>
      </c>
      <c r="E4739" s="4" t="s">
        <v>886</v>
      </c>
      <c r="F4739" s="4" t="s">
        <v>5350</v>
      </c>
      <c r="G4739" s="4" t="s">
        <v>158</v>
      </c>
      <c r="H4739" s="4" t="s">
        <v>164</v>
      </c>
      <c r="I4739" s="16"/>
      <c r="J4739" s="16"/>
      <c r="K4739" s="16"/>
      <c r="L4739" s="16"/>
      <c r="M4739" s="16"/>
      <c r="N4739" s="16"/>
      <c r="O4739" s="17" t="str">
        <f>IFERROR(K4739/I4739,"")</f>
        <v/>
      </c>
      <c r="P4739" s="17" t="str">
        <f>IFERROR(L4739/J4739,"")</f>
        <v/>
      </c>
      <c r="Q4739" s="16"/>
      <c r="R4739" s="16"/>
      <c r="S4739" s="16"/>
      <c r="T4739" s="16"/>
      <c r="U4739" s="16"/>
      <c r="V4739" s="16"/>
      <c r="W4739" s="16"/>
      <c r="X4739" s="16"/>
      <c r="Y4739" s="16"/>
      <c r="Z4739" s="16"/>
      <c r="AA4739" s="16" t="str">
        <f>IF(COUNT(Q4739:Z4739)=0,"",SUM(Q4739:Q4739))</f>
        <v/>
      </c>
      <c r="AB4739" s="16" t="str">
        <f>IF(COUNT(Q4739:Z4739)=0,"",SUM(R4739:S4739))</f>
        <v/>
      </c>
      <c r="AC4739" s="16" t="str">
        <f>IF(COUNT(Q4739:Z4739)=0,"",SUM(T4739:V4739))</f>
        <v/>
      </c>
      <c r="AD4739" s="16" t="str">
        <f>IF(COUNT(Q4739:Z4739)=0,"",SUM(W4739:Y4739))</f>
        <v/>
      </c>
      <c r="AE4739" s="16" t="str">
        <f>IF(COUNT(Q4739:Z4739)=0,"",SUM(Z4739:Z4739))</f>
        <v/>
      </c>
      <c r="AF4739" s="16" t="str">
        <f>IF(COUNT(Q4739:Z4739)=0,"",SUM(Q4739:Z4739))</f>
        <v/>
      </c>
      <c r="AG4739" s="17" t="str">
        <f>IFERROR((AA4739+AB4739)/AF4739,"")</f>
        <v/>
      </c>
      <c r="AH4739" s="16"/>
    </row>
    <row r="4740" spans="1:34" x14ac:dyDescent="0.2">
      <c r="A4740" s="4" t="s">
        <v>21</v>
      </c>
      <c r="B4740" s="4" t="s">
        <v>132</v>
      </c>
      <c r="C4740" s="4" t="s">
        <v>1036</v>
      </c>
      <c r="D4740" s="4" t="s">
        <v>888</v>
      </c>
      <c r="E4740" s="4" t="s">
        <v>889</v>
      </c>
      <c r="F4740" s="4" t="s">
        <v>5358</v>
      </c>
      <c r="G4740" s="4" t="s">
        <v>157</v>
      </c>
      <c r="H4740" s="4" t="s">
        <v>163</v>
      </c>
      <c r="I4740" s="16"/>
      <c r="J4740" s="16"/>
      <c r="K4740" s="16"/>
      <c r="L4740" s="16"/>
      <c r="M4740" s="16"/>
      <c r="N4740" s="16"/>
      <c r="O4740" s="17" t="str">
        <f>IFERROR(K4740/I4740,"")</f>
        <v/>
      </c>
      <c r="P4740" s="17" t="str">
        <f>IFERROR(L4740/J4740,"")</f>
        <v/>
      </c>
      <c r="Q4740" s="16"/>
      <c r="R4740" s="16"/>
      <c r="S4740" s="16"/>
      <c r="T4740" s="16"/>
      <c r="U4740" s="16"/>
      <c r="V4740" s="16"/>
      <c r="W4740" s="16"/>
      <c r="X4740" s="16"/>
      <c r="Y4740" s="16"/>
      <c r="Z4740" s="16"/>
      <c r="AA4740" s="16" t="str">
        <f>IF(COUNT(Q4740:Z4740)=0,"",SUM(Q4740:Q4740))</f>
        <v/>
      </c>
      <c r="AB4740" s="16" t="str">
        <f>IF(COUNT(Q4740:Z4740)=0,"",SUM(R4740:S4740))</f>
        <v/>
      </c>
      <c r="AC4740" s="16" t="str">
        <f>IF(COUNT(Q4740:Z4740)=0,"",SUM(T4740:V4740))</f>
        <v/>
      </c>
      <c r="AD4740" s="16" t="str">
        <f>IF(COUNT(Q4740:Z4740)=0,"",SUM(W4740:Y4740))</f>
        <v/>
      </c>
      <c r="AE4740" s="16" t="str">
        <f>IF(COUNT(Q4740:Z4740)=0,"",SUM(Z4740:Z4740))</f>
        <v/>
      </c>
      <c r="AF4740" s="16" t="str">
        <f>IF(COUNT(Q4740:Z4740)=0,"",SUM(Q4740:Z4740))</f>
        <v/>
      </c>
      <c r="AG4740" s="17" t="str">
        <f>IFERROR((AA4740+AB4740)/AF4740,"")</f>
        <v/>
      </c>
      <c r="AH4740" s="16"/>
    </row>
    <row r="4741" spans="1:34" x14ac:dyDescent="0.2">
      <c r="A4741" s="4" t="s">
        <v>21</v>
      </c>
      <c r="B4741" s="4" t="s">
        <v>132</v>
      </c>
      <c r="C4741" s="4" t="s">
        <v>1036</v>
      </c>
      <c r="D4741" s="4" t="s">
        <v>890</v>
      </c>
      <c r="E4741" s="4" t="s">
        <v>891</v>
      </c>
      <c r="F4741" s="4" t="s">
        <v>5379</v>
      </c>
      <c r="G4741" s="4" t="s">
        <v>158</v>
      </c>
      <c r="H4741" s="4" t="s">
        <v>164</v>
      </c>
      <c r="I4741" s="16"/>
      <c r="J4741" s="16"/>
      <c r="K4741" s="16"/>
      <c r="L4741" s="16"/>
      <c r="M4741" s="16"/>
      <c r="N4741" s="16"/>
      <c r="O4741" s="17" t="str">
        <f>IFERROR(K4741/I4741,"")</f>
        <v/>
      </c>
      <c r="P4741" s="17" t="str">
        <f>IFERROR(L4741/J4741,"")</f>
        <v/>
      </c>
      <c r="Q4741" s="16"/>
      <c r="R4741" s="16"/>
      <c r="S4741" s="16"/>
      <c r="T4741" s="16"/>
      <c r="U4741" s="16"/>
      <c r="V4741" s="16"/>
      <c r="W4741" s="16"/>
      <c r="X4741" s="16"/>
      <c r="Y4741" s="16"/>
      <c r="Z4741" s="16"/>
      <c r="AA4741" s="16" t="str">
        <f>IF(COUNT(Q4741:Z4741)=0,"",SUM(Q4741:Q4741))</f>
        <v/>
      </c>
      <c r="AB4741" s="16" t="str">
        <f>IF(COUNT(Q4741:Z4741)=0,"",SUM(R4741:S4741))</f>
        <v/>
      </c>
      <c r="AC4741" s="16" t="str">
        <f>IF(COUNT(Q4741:Z4741)=0,"",SUM(T4741:V4741))</f>
        <v/>
      </c>
      <c r="AD4741" s="16" t="str">
        <f>IF(COUNT(Q4741:Z4741)=0,"",SUM(W4741:Y4741))</f>
        <v/>
      </c>
      <c r="AE4741" s="16" t="str">
        <f>IF(COUNT(Q4741:Z4741)=0,"",SUM(Z4741:Z4741))</f>
        <v/>
      </c>
      <c r="AF4741" s="16" t="str">
        <f>IF(COUNT(Q4741:Z4741)=0,"",SUM(Q4741:Z4741))</f>
        <v/>
      </c>
      <c r="AG4741" s="17" t="str">
        <f>IFERROR((AA4741+AB4741)/AF4741,"")</f>
        <v/>
      </c>
      <c r="AH4741" s="16"/>
    </row>
    <row r="4742" spans="1:34" x14ac:dyDescent="0.2">
      <c r="A4742" s="4" t="s">
        <v>21</v>
      </c>
      <c r="B4742" s="4" t="s">
        <v>140</v>
      </c>
      <c r="C4742" s="4" t="s">
        <v>955</v>
      </c>
      <c r="D4742" s="4" t="s">
        <v>899</v>
      </c>
      <c r="E4742" s="4" t="s">
        <v>900</v>
      </c>
      <c r="F4742" s="4" t="s">
        <v>5414</v>
      </c>
      <c r="G4742" s="4" t="s">
        <v>157</v>
      </c>
      <c r="H4742" s="4" t="s">
        <v>165</v>
      </c>
      <c r="I4742" s="16"/>
      <c r="J4742" s="16"/>
      <c r="K4742" s="16"/>
      <c r="L4742" s="16"/>
      <c r="M4742" s="16"/>
      <c r="N4742" s="16"/>
      <c r="O4742" s="17" t="str">
        <f>IFERROR(K4742/I4742,"")</f>
        <v/>
      </c>
      <c r="P4742" s="17" t="str">
        <f>IFERROR(L4742/J4742,"")</f>
        <v/>
      </c>
      <c r="Q4742" s="16"/>
      <c r="R4742" s="16"/>
      <c r="S4742" s="16"/>
      <c r="T4742" s="16"/>
      <c r="U4742" s="16"/>
      <c r="V4742" s="16"/>
      <c r="W4742" s="16"/>
      <c r="X4742" s="16"/>
      <c r="Y4742" s="16"/>
      <c r="Z4742" s="16"/>
      <c r="AA4742" s="16" t="str">
        <f>IF(COUNT(Q4742:Z4742)=0,"",SUM(Q4742:Q4742))</f>
        <v/>
      </c>
      <c r="AB4742" s="16" t="str">
        <f>IF(COUNT(Q4742:Z4742)=0,"",SUM(R4742:S4742))</f>
        <v/>
      </c>
      <c r="AC4742" s="16" t="str">
        <f>IF(COUNT(Q4742:Z4742)=0,"",SUM(T4742:V4742))</f>
        <v/>
      </c>
      <c r="AD4742" s="16" t="str">
        <f>IF(COUNT(Q4742:Z4742)=0,"",SUM(W4742:Y4742))</f>
        <v/>
      </c>
      <c r="AE4742" s="16" t="str">
        <f>IF(COUNT(Q4742:Z4742)=0,"",SUM(Z4742:Z4742))</f>
        <v/>
      </c>
      <c r="AF4742" s="16" t="str">
        <f>IF(COUNT(Q4742:Z4742)=0,"",SUM(Q4742:Z4742))</f>
        <v/>
      </c>
      <c r="AG4742" s="17" t="str">
        <f>IFERROR((AA4742+AB4742)/AF4742,"")</f>
        <v/>
      </c>
      <c r="AH4742" s="16"/>
    </row>
    <row r="4743" spans="1:34" x14ac:dyDescent="0.2">
      <c r="A4743" s="4" t="s">
        <v>21</v>
      </c>
      <c r="B4743" s="4" t="s">
        <v>140</v>
      </c>
      <c r="C4743" s="4" t="s">
        <v>955</v>
      </c>
      <c r="D4743" s="4" t="s">
        <v>899</v>
      </c>
      <c r="E4743" s="4" t="s">
        <v>900</v>
      </c>
      <c r="F4743" s="4" t="s">
        <v>5415</v>
      </c>
      <c r="G4743" s="4" t="s">
        <v>157</v>
      </c>
      <c r="H4743" s="4" t="s">
        <v>164</v>
      </c>
      <c r="I4743" s="16"/>
      <c r="J4743" s="16"/>
      <c r="K4743" s="16"/>
      <c r="L4743" s="16"/>
      <c r="M4743" s="16"/>
      <c r="N4743" s="16"/>
      <c r="O4743" s="17" t="str">
        <f>IFERROR(K4743/I4743,"")</f>
        <v/>
      </c>
      <c r="P4743" s="17" t="str">
        <f>IFERROR(L4743/J4743,"")</f>
        <v/>
      </c>
      <c r="Q4743" s="16"/>
      <c r="R4743" s="16"/>
      <c r="S4743" s="16"/>
      <c r="T4743" s="16"/>
      <c r="U4743" s="16"/>
      <c r="V4743" s="16"/>
      <c r="W4743" s="16"/>
      <c r="X4743" s="16"/>
      <c r="Y4743" s="16"/>
      <c r="Z4743" s="16"/>
      <c r="AA4743" s="16" t="str">
        <f>IF(COUNT(Q4743:Z4743)=0,"",SUM(Q4743:Q4743))</f>
        <v/>
      </c>
      <c r="AB4743" s="16" t="str">
        <f>IF(COUNT(Q4743:Z4743)=0,"",SUM(R4743:S4743))</f>
        <v/>
      </c>
      <c r="AC4743" s="16" t="str">
        <f>IF(COUNT(Q4743:Z4743)=0,"",SUM(T4743:V4743))</f>
        <v/>
      </c>
      <c r="AD4743" s="16" t="str">
        <f>IF(COUNT(Q4743:Z4743)=0,"",SUM(W4743:Y4743))</f>
        <v/>
      </c>
      <c r="AE4743" s="16" t="str">
        <f>IF(COUNT(Q4743:Z4743)=0,"",SUM(Z4743:Z4743))</f>
        <v/>
      </c>
      <c r="AF4743" s="16" t="str">
        <f>IF(COUNT(Q4743:Z4743)=0,"",SUM(Q4743:Z4743))</f>
        <v/>
      </c>
      <c r="AG4743" s="17" t="str">
        <f>IFERROR((AA4743+AB4743)/AF4743,"")</f>
        <v/>
      </c>
      <c r="AH4743" s="16"/>
    </row>
    <row r="4744" spans="1:34" x14ac:dyDescent="0.2">
      <c r="A4744" s="4" t="s">
        <v>21</v>
      </c>
      <c r="B4744" s="4" t="s">
        <v>140</v>
      </c>
      <c r="C4744" s="4" t="s">
        <v>955</v>
      </c>
      <c r="D4744" s="4" t="s">
        <v>899</v>
      </c>
      <c r="E4744" s="4" t="s">
        <v>900</v>
      </c>
      <c r="F4744" s="4" t="s">
        <v>5416</v>
      </c>
      <c r="G4744" s="4" t="s">
        <v>157</v>
      </c>
      <c r="H4744" s="4" t="s">
        <v>163</v>
      </c>
      <c r="I4744" s="16"/>
      <c r="J4744" s="16"/>
      <c r="K4744" s="16"/>
      <c r="L4744" s="16"/>
      <c r="M4744" s="16"/>
      <c r="N4744" s="16"/>
      <c r="O4744" s="17" t="str">
        <f>IFERROR(K4744/I4744,"")</f>
        <v/>
      </c>
      <c r="P4744" s="17" t="str">
        <f>IFERROR(L4744/J4744,"")</f>
        <v/>
      </c>
      <c r="Q4744" s="16"/>
      <c r="R4744" s="16"/>
      <c r="S4744" s="16"/>
      <c r="T4744" s="16"/>
      <c r="U4744" s="16"/>
      <c r="V4744" s="16"/>
      <c r="W4744" s="16"/>
      <c r="X4744" s="16"/>
      <c r="Y4744" s="16"/>
      <c r="Z4744" s="16"/>
      <c r="AA4744" s="16" t="str">
        <f>IF(COUNT(Q4744:Z4744)=0,"",SUM(Q4744:Q4744))</f>
        <v/>
      </c>
      <c r="AB4744" s="16" t="str">
        <f>IF(COUNT(Q4744:Z4744)=0,"",SUM(R4744:S4744))</f>
        <v/>
      </c>
      <c r="AC4744" s="16" t="str">
        <f>IF(COUNT(Q4744:Z4744)=0,"",SUM(T4744:V4744))</f>
        <v/>
      </c>
      <c r="AD4744" s="16" t="str">
        <f>IF(COUNT(Q4744:Z4744)=0,"",SUM(W4744:Y4744))</f>
        <v/>
      </c>
      <c r="AE4744" s="16" t="str">
        <f>IF(COUNT(Q4744:Z4744)=0,"",SUM(Z4744:Z4744))</f>
        <v/>
      </c>
      <c r="AF4744" s="16" t="str">
        <f>IF(COUNT(Q4744:Z4744)=0,"",SUM(Q4744:Z4744))</f>
        <v/>
      </c>
      <c r="AG4744" s="17" t="str">
        <f>IFERROR((AA4744+AB4744)/AF4744,"")</f>
        <v/>
      </c>
      <c r="AH4744" s="16"/>
    </row>
    <row r="4745" spans="1:34" x14ac:dyDescent="0.2">
      <c r="A4745" s="4" t="s">
        <v>21</v>
      </c>
      <c r="B4745" s="4" t="s">
        <v>140</v>
      </c>
      <c r="C4745" s="4" t="s">
        <v>955</v>
      </c>
      <c r="D4745" s="4" t="s">
        <v>902</v>
      </c>
      <c r="E4745" s="4" t="s">
        <v>903</v>
      </c>
      <c r="F4745" s="4" t="s">
        <v>5423</v>
      </c>
      <c r="G4745" s="4" t="s">
        <v>158</v>
      </c>
      <c r="H4745" s="4" t="s">
        <v>163</v>
      </c>
      <c r="I4745" s="16"/>
      <c r="J4745" s="16"/>
      <c r="K4745" s="16"/>
      <c r="L4745" s="16"/>
      <c r="M4745" s="16"/>
      <c r="N4745" s="16"/>
      <c r="O4745" s="17" t="str">
        <f>IFERROR(K4745/I4745,"")</f>
        <v/>
      </c>
      <c r="P4745" s="17" t="str">
        <f>IFERROR(L4745/J4745,"")</f>
        <v/>
      </c>
      <c r="Q4745" s="16"/>
      <c r="R4745" s="16"/>
      <c r="S4745" s="16"/>
      <c r="T4745" s="16"/>
      <c r="U4745" s="16"/>
      <c r="V4745" s="16"/>
      <c r="W4745" s="16"/>
      <c r="X4745" s="16"/>
      <c r="Y4745" s="16"/>
      <c r="Z4745" s="16"/>
      <c r="AA4745" s="16" t="str">
        <f>IF(COUNT(Q4745:Z4745)=0,"",SUM(Q4745:Q4745))</f>
        <v/>
      </c>
      <c r="AB4745" s="16" t="str">
        <f>IF(COUNT(Q4745:Z4745)=0,"",SUM(R4745:S4745))</f>
        <v/>
      </c>
      <c r="AC4745" s="16" t="str">
        <f>IF(COUNT(Q4745:Z4745)=0,"",SUM(T4745:V4745))</f>
        <v/>
      </c>
      <c r="AD4745" s="16" t="str">
        <f>IF(COUNT(Q4745:Z4745)=0,"",SUM(W4745:Y4745))</f>
        <v/>
      </c>
      <c r="AE4745" s="16" t="str">
        <f>IF(COUNT(Q4745:Z4745)=0,"",SUM(Z4745:Z4745))</f>
        <v/>
      </c>
      <c r="AF4745" s="16" t="str">
        <f>IF(COUNT(Q4745:Z4745)=0,"",SUM(Q4745:Z4745))</f>
        <v/>
      </c>
      <c r="AG4745" s="17" t="str">
        <f>IFERROR((AA4745+AB4745)/AF4745,"")</f>
        <v/>
      </c>
      <c r="AH4745" s="16"/>
    </row>
    <row r="4746" spans="1:34" x14ac:dyDescent="0.2">
      <c r="A4746" s="4" t="s">
        <v>21</v>
      </c>
      <c r="B4746" s="4" t="s">
        <v>140</v>
      </c>
      <c r="C4746" s="4" t="s">
        <v>955</v>
      </c>
      <c r="D4746" s="4" t="s">
        <v>902</v>
      </c>
      <c r="E4746" s="4" t="s">
        <v>903</v>
      </c>
      <c r="F4746" s="4" t="s">
        <v>5424</v>
      </c>
      <c r="G4746" s="4" t="s">
        <v>158</v>
      </c>
      <c r="H4746" s="4" t="s">
        <v>163</v>
      </c>
      <c r="I4746" s="16"/>
      <c r="J4746" s="16"/>
      <c r="K4746" s="16"/>
      <c r="L4746" s="16"/>
      <c r="M4746" s="16"/>
      <c r="N4746" s="16"/>
      <c r="O4746" s="17" t="str">
        <f>IFERROR(K4746/I4746,"")</f>
        <v/>
      </c>
      <c r="P4746" s="17" t="str">
        <f>IFERROR(L4746/J4746,"")</f>
        <v/>
      </c>
      <c r="Q4746" s="16"/>
      <c r="R4746" s="16"/>
      <c r="S4746" s="16"/>
      <c r="T4746" s="16"/>
      <c r="U4746" s="16"/>
      <c r="V4746" s="16"/>
      <c r="W4746" s="16"/>
      <c r="X4746" s="16"/>
      <c r="Y4746" s="16"/>
      <c r="Z4746" s="16"/>
      <c r="AA4746" s="16" t="str">
        <f>IF(COUNT(Q4746:Z4746)=0,"",SUM(Q4746:Q4746))</f>
        <v/>
      </c>
      <c r="AB4746" s="16" t="str">
        <f>IF(COUNT(Q4746:Z4746)=0,"",SUM(R4746:S4746))</f>
        <v/>
      </c>
      <c r="AC4746" s="16" t="str">
        <f>IF(COUNT(Q4746:Z4746)=0,"",SUM(T4746:V4746))</f>
        <v/>
      </c>
      <c r="AD4746" s="16" t="str">
        <f>IF(COUNT(Q4746:Z4746)=0,"",SUM(W4746:Y4746))</f>
        <v/>
      </c>
      <c r="AE4746" s="16" t="str">
        <f>IF(COUNT(Q4746:Z4746)=0,"",SUM(Z4746:Z4746))</f>
        <v/>
      </c>
      <c r="AF4746" s="16" t="str">
        <f>IF(COUNT(Q4746:Z4746)=0,"",SUM(Q4746:Z4746))</f>
        <v/>
      </c>
      <c r="AG4746" s="17" t="str">
        <f>IFERROR((AA4746+AB4746)/AF4746,"")</f>
        <v/>
      </c>
      <c r="AH4746" s="16"/>
    </row>
    <row r="4747" spans="1:34" x14ac:dyDescent="0.2">
      <c r="A4747" s="4" t="s">
        <v>21</v>
      </c>
      <c r="B4747" s="4" t="s">
        <v>140</v>
      </c>
      <c r="C4747" s="4" t="s">
        <v>955</v>
      </c>
      <c r="D4747" s="4" t="s">
        <v>902</v>
      </c>
      <c r="E4747" s="4" t="s">
        <v>903</v>
      </c>
      <c r="F4747" s="4" t="s">
        <v>5425</v>
      </c>
      <c r="G4747" s="4" t="s">
        <v>158</v>
      </c>
      <c r="H4747" s="4" t="s">
        <v>164</v>
      </c>
      <c r="I4747" s="16"/>
      <c r="J4747" s="16"/>
      <c r="K4747" s="16"/>
      <c r="L4747" s="16"/>
      <c r="M4747" s="16"/>
      <c r="N4747" s="16"/>
      <c r="O4747" s="17" t="str">
        <f>IFERROR(K4747/I4747,"")</f>
        <v/>
      </c>
      <c r="P4747" s="17" t="str">
        <f>IFERROR(L4747/J4747,"")</f>
        <v/>
      </c>
      <c r="Q4747" s="16"/>
      <c r="R4747" s="16"/>
      <c r="S4747" s="16"/>
      <c r="T4747" s="16"/>
      <c r="U4747" s="16"/>
      <c r="V4747" s="16"/>
      <c r="W4747" s="16"/>
      <c r="X4747" s="16"/>
      <c r="Y4747" s="16"/>
      <c r="Z4747" s="16"/>
      <c r="AA4747" s="16" t="str">
        <f>IF(COUNT(Q4747:Z4747)=0,"",SUM(Q4747:Q4747))</f>
        <v/>
      </c>
      <c r="AB4747" s="16" t="str">
        <f>IF(COUNT(Q4747:Z4747)=0,"",SUM(R4747:S4747))</f>
        <v/>
      </c>
      <c r="AC4747" s="16" t="str">
        <f>IF(COUNT(Q4747:Z4747)=0,"",SUM(T4747:V4747))</f>
        <v/>
      </c>
      <c r="AD4747" s="16" t="str">
        <f>IF(COUNT(Q4747:Z4747)=0,"",SUM(W4747:Y4747))</f>
        <v/>
      </c>
      <c r="AE4747" s="16" t="str">
        <f>IF(COUNT(Q4747:Z4747)=0,"",SUM(Z4747:Z4747))</f>
        <v/>
      </c>
      <c r="AF4747" s="16" t="str">
        <f>IF(COUNT(Q4747:Z4747)=0,"",SUM(Q4747:Z4747))</f>
        <v/>
      </c>
      <c r="AG4747" s="17" t="str">
        <f>IFERROR((AA4747+AB4747)/AF4747,"")</f>
        <v/>
      </c>
      <c r="AH4747" s="16"/>
    </row>
    <row r="4748" spans="1:34" x14ac:dyDescent="0.2">
      <c r="A4748" s="4" t="s">
        <v>21</v>
      </c>
      <c r="B4748" s="4" t="s">
        <v>140</v>
      </c>
      <c r="C4748" s="4" t="s">
        <v>955</v>
      </c>
      <c r="D4748" s="4" t="s">
        <v>902</v>
      </c>
      <c r="E4748" s="4" t="s">
        <v>903</v>
      </c>
      <c r="F4748" s="4" t="s">
        <v>5426</v>
      </c>
      <c r="G4748" s="4" t="s">
        <v>158</v>
      </c>
      <c r="H4748" s="4" t="s">
        <v>164</v>
      </c>
      <c r="I4748" s="16"/>
      <c r="J4748" s="16"/>
      <c r="K4748" s="16"/>
      <c r="L4748" s="16"/>
      <c r="M4748" s="16"/>
      <c r="N4748" s="16"/>
      <c r="O4748" s="17" t="str">
        <f>IFERROR(K4748/I4748,"")</f>
        <v/>
      </c>
      <c r="P4748" s="17" t="str">
        <f>IFERROR(L4748/J4748,"")</f>
        <v/>
      </c>
      <c r="Q4748" s="16"/>
      <c r="R4748" s="16"/>
      <c r="S4748" s="16"/>
      <c r="T4748" s="16"/>
      <c r="U4748" s="16"/>
      <c r="V4748" s="16"/>
      <c r="W4748" s="16"/>
      <c r="X4748" s="16"/>
      <c r="Y4748" s="16"/>
      <c r="Z4748" s="16"/>
      <c r="AA4748" s="16" t="str">
        <f>IF(COUNT(Q4748:Z4748)=0,"",SUM(Q4748:Q4748))</f>
        <v/>
      </c>
      <c r="AB4748" s="16" t="str">
        <f>IF(COUNT(Q4748:Z4748)=0,"",SUM(R4748:S4748))</f>
        <v/>
      </c>
      <c r="AC4748" s="16" t="str">
        <f>IF(COUNT(Q4748:Z4748)=0,"",SUM(T4748:V4748))</f>
        <v/>
      </c>
      <c r="AD4748" s="16" t="str">
        <f>IF(COUNT(Q4748:Z4748)=0,"",SUM(W4748:Y4748))</f>
        <v/>
      </c>
      <c r="AE4748" s="16" t="str">
        <f>IF(COUNT(Q4748:Z4748)=0,"",SUM(Z4748:Z4748))</f>
        <v/>
      </c>
      <c r="AF4748" s="16" t="str">
        <f>IF(COUNT(Q4748:Z4748)=0,"",SUM(Q4748:Z4748))</f>
        <v/>
      </c>
      <c r="AG4748" s="17" t="str">
        <f>IFERROR((AA4748+AB4748)/AF4748,"")</f>
        <v/>
      </c>
      <c r="AH4748" s="16"/>
    </row>
    <row r="4749" spans="1:34" x14ac:dyDescent="0.2">
      <c r="A4749" s="4" t="s">
        <v>21</v>
      </c>
      <c r="B4749" s="4" t="s">
        <v>140</v>
      </c>
      <c r="C4749" s="4" t="s">
        <v>955</v>
      </c>
      <c r="D4749" s="4" t="s">
        <v>902</v>
      </c>
      <c r="E4749" s="4" t="s">
        <v>903</v>
      </c>
      <c r="F4749" s="4" t="s">
        <v>5427</v>
      </c>
      <c r="G4749" s="4" t="s">
        <v>158</v>
      </c>
      <c r="H4749" s="4" t="s">
        <v>165</v>
      </c>
      <c r="I4749" s="16"/>
      <c r="J4749" s="16"/>
      <c r="K4749" s="16"/>
      <c r="L4749" s="16"/>
      <c r="M4749" s="16"/>
      <c r="N4749" s="16"/>
      <c r="O4749" s="17" t="str">
        <f>IFERROR(K4749/I4749,"")</f>
        <v/>
      </c>
      <c r="P4749" s="17" t="str">
        <f>IFERROR(L4749/J4749,"")</f>
        <v/>
      </c>
      <c r="Q4749" s="16"/>
      <c r="R4749" s="16"/>
      <c r="S4749" s="16"/>
      <c r="T4749" s="16"/>
      <c r="U4749" s="16"/>
      <c r="V4749" s="16"/>
      <c r="W4749" s="16"/>
      <c r="X4749" s="16"/>
      <c r="Y4749" s="16"/>
      <c r="Z4749" s="16"/>
      <c r="AA4749" s="16" t="str">
        <f>IF(COUNT(Q4749:Z4749)=0,"",SUM(Q4749:Q4749))</f>
        <v/>
      </c>
      <c r="AB4749" s="16" t="str">
        <f>IF(COUNT(Q4749:Z4749)=0,"",SUM(R4749:S4749))</f>
        <v/>
      </c>
      <c r="AC4749" s="16" t="str">
        <f>IF(COUNT(Q4749:Z4749)=0,"",SUM(T4749:V4749))</f>
        <v/>
      </c>
      <c r="AD4749" s="16" t="str">
        <f>IF(COUNT(Q4749:Z4749)=0,"",SUM(W4749:Y4749))</f>
        <v/>
      </c>
      <c r="AE4749" s="16" t="str">
        <f>IF(COUNT(Q4749:Z4749)=0,"",SUM(Z4749:Z4749))</f>
        <v/>
      </c>
      <c r="AF4749" s="16" t="str">
        <f>IF(COUNT(Q4749:Z4749)=0,"",SUM(Q4749:Z4749))</f>
        <v/>
      </c>
      <c r="AG4749" s="17" t="str">
        <f>IFERROR((AA4749+AB4749)/AF4749,"")</f>
        <v/>
      </c>
      <c r="AH4749" s="16"/>
    </row>
    <row r="4750" spans="1:34" x14ac:dyDescent="0.2">
      <c r="A4750" s="4" t="s">
        <v>21</v>
      </c>
      <c r="B4750" s="4" t="s">
        <v>140</v>
      </c>
      <c r="C4750" s="4" t="s">
        <v>955</v>
      </c>
      <c r="D4750" s="4" t="s">
        <v>902</v>
      </c>
      <c r="E4750" s="4" t="s">
        <v>903</v>
      </c>
      <c r="F4750" s="4" t="s">
        <v>5428</v>
      </c>
      <c r="G4750" s="4" t="s">
        <v>158</v>
      </c>
      <c r="H4750" s="4" t="s">
        <v>163</v>
      </c>
      <c r="I4750" s="16"/>
      <c r="J4750" s="16"/>
      <c r="K4750" s="16"/>
      <c r="L4750" s="16"/>
      <c r="M4750" s="16"/>
      <c r="N4750" s="16"/>
      <c r="O4750" s="17" t="str">
        <f>IFERROR(K4750/I4750,"")</f>
        <v/>
      </c>
      <c r="P4750" s="17" t="str">
        <f>IFERROR(L4750/J4750,"")</f>
        <v/>
      </c>
      <c r="Q4750" s="16"/>
      <c r="R4750" s="16"/>
      <c r="S4750" s="16"/>
      <c r="T4750" s="16"/>
      <c r="U4750" s="16"/>
      <c r="V4750" s="16"/>
      <c r="W4750" s="16"/>
      <c r="X4750" s="16"/>
      <c r="Y4750" s="16"/>
      <c r="Z4750" s="16"/>
      <c r="AA4750" s="16" t="str">
        <f>IF(COUNT(Q4750:Z4750)=0,"",SUM(Q4750:Q4750))</f>
        <v/>
      </c>
      <c r="AB4750" s="16" t="str">
        <f>IF(COUNT(Q4750:Z4750)=0,"",SUM(R4750:S4750))</f>
        <v/>
      </c>
      <c r="AC4750" s="16" t="str">
        <f>IF(COUNT(Q4750:Z4750)=0,"",SUM(T4750:V4750))</f>
        <v/>
      </c>
      <c r="AD4750" s="16" t="str">
        <f>IF(COUNT(Q4750:Z4750)=0,"",SUM(W4750:Y4750))</f>
        <v/>
      </c>
      <c r="AE4750" s="16" t="str">
        <f>IF(COUNT(Q4750:Z4750)=0,"",SUM(Z4750:Z4750))</f>
        <v/>
      </c>
      <c r="AF4750" s="16" t="str">
        <f>IF(COUNT(Q4750:Z4750)=0,"",SUM(Q4750:Z4750))</f>
        <v/>
      </c>
      <c r="AG4750" s="17" t="str">
        <f>IFERROR((AA4750+AB4750)/AF4750,"")</f>
        <v/>
      </c>
      <c r="AH4750" s="16"/>
    </row>
    <row r="4751" spans="1:34" x14ac:dyDescent="0.2">
      <c r="A4751" s="4" t="s">
        <v>21</v>
      </c>
      <c r="B4751" s="4" t="s">
        <v>140</v>
      </c>
      <c r="C4751" s="4" t="s">
        <v>955</v>
      </c>
      <c r="D4751" s="4" t="s">
        <v>902</v>
      </c>
      <c r="E4751" s="4" t="s">
        <v>903</v>
      </c>
      <c r="F4751" s="4" t="s">
        <v>5429</v>
      </c>
      <c r="G4751" s="4" t="s">
        <v>158</v>
      </c>
      <c r="H4751" s="4" t="s">
        <v>163</v>
      </c>
      <c r="I4751" s="16"/>
      <c r="J4751" s="16"/>
      <c r="K4751" s="16"/>
      <c r="L4751" s="16"/>
      <c r="M4751" s="16"/>
      <c r="N4751" s="16"/>
      <c r="O4751" s="17" t="str">
        <f>IFERROR(K4751/I4751,"")</f>
        <v/>
      </c>
      <c r="P4751" s="17" t="str">
        <f>IFERROR(L4751/J4751,"")</f>
        <v/>
      </c>
      <c r="Q4751" s="16"/>
      <c r="R4751" s="16"/>
      <c r="S4751" s="16"/>
      <c r="T4751" s="16"/>
      <c r="U4751" s="16"/>
      <c r="V4751" s="16"/>
      <c r="W4751" s="16"/>
      <c r="X4751" s="16"/>
      <c r="Y4751" s="16"/>
      <c r="Z4751" s="16"/>
      <c r="AA4751" s="16" t="str">
        <f>IF(COUNT(Q4751:Z4751)=0,"",SUM(Q4751:Q4751))</f>
        <v/>
      </c>
      <c r="AB4751" s="16" t="str">
        <f>IF(COUNT(Q4751:Z4751)=0,"",SUM(R4751:S4751))</f>
        <v/>
      </c>
      <c r="AC4751" s="16" t="str">
        <f>IF(COUNT(Q4751:Z4751)=0,"",SUM(T4751:V4751))</f>
        <v/>
      </c>
      <c r="AD4751" s="16" t="str">
        <f>IF(COUNT(Q4751:Z4751)=0,"",SUM(W4751:Y4751))</f>
        <v/>
      </c>
      <c r="AE4751" s="16" t="str">
        <f>IF(COUNT(Q4751:Z4751)=0,"",SUM(Z4751:Z4751))</f>
        <v/>
      </c>
      <c r="AF4751" s="16" t="str">
        <f>IF(COUNT(Q4751:Z4751)=0,"",SUM(Q4751:Z4751))</f>
        <v/>
      </c>
      <c r="AG4751" s="17" t="str">
        <f>IFERROR((AA4751+AB4751)/AF4751,"")</f>
        <v/>
      </c>
      <c r="AH4751" s="16"/>
    </row>
    <row r="4752" spans="1:34" x14ac:dyDescent="0.2">
      <c r="A4752" s="4" t="s">
        <v>21</v>
      </c>
      <c r="B4752" s="4" t="s">
        <v>140</v>
      </c>
      <c r="C4752" s="4" t="s">
        <v>955</v>
      </c>
      <c r="D4752" s="4" t="s">
        <v>902</v>
      </c>
      <c r="E4752" s="4" t="s">
        <v>903</v>
      </c>
      <c r="F4752" s="4" t="s">
        <v>5430</v>
      </c>
      <c r="G4752" s="4" t="s">
        <v>158</v>
      </c>
      <c r="H4752" s="4" t="s">
        <v>163</v>
      </c>
      <c r="I4752" s="16"/>
      <c r="J4752" s="16"/>
      <c r="K4752" s="16"/>
      <c r="L4752" s="16"/>
      <c r="M4752" s="16"/>
      <c r="N4752" s="16"/>
      <c r="O4752" s="17" t="str">
        <f>IFERROR(K4752/I4752,"")</f>
        <v/>
      </c>
      <c r="P4752" s="17" t="str">
        <f>IFERROR(L4752/J4752,"")</f>
        <v/>
      </c>
      <c r="Q4752" s="16"/>
      <c r="R4752" s="16"/>
      <c r="S4752" s="16"/>
      <c r="T4752" s="16"/>
      <c r="U4752" s="16"/>
      <c r="V4752" s="16"/>
      <c r="W4752" s="16"/>
      <c r="X4752" s="16"/>
      <c r="Y4752" s="16"/>
      <c r="Z4752" s="16"/>
      <c r="AA4752" s="16" t="str">
        <f>IF(COUNT(Q4752:Z4752)=0,"",SUM(Q4752:Q4752))</f>
        <v/>
      </c>
      <c r="AB4752" s="16" t="str">
        <f>IF(COUNT(Q4752:Z4752)=0,"",SUM(R4752:S4752))</f>
        <v/>
      </c>
      <c r="AC4752" s="16" t="str">
        <f>IF(COUNT(Q4752:Z4752)=0,"",SUM(T4752:V4752))</f>
        <v/>
      </c>
      <c r="AD4752" s="16" t="str">
        <f>IF(COUNT(Q4752:Z4752)=0,"",SUM(W4752:Y4752))</f>
        <v/>
      </c>
      <c r="AE4752" s="16" t="str">
        <f>IF(COUNT(Q4752:Z4752)=0,"",SUM(Z4752:Z4752))</f>
        <v/>
      </c>
      <c r="AF4752" s="16" t="str">
        <f>IF(COUNT(Q4752:Z4752)=0,"",SUM(Q4752:Z4752))</f>
        <v/>
      </c>
      <c r="AG4752" s="17" t="str">
        <f>IFERROR((AA4752+AB4752)/AF4752,"")</f>
        <v/>
      </c>
      <c r="AH4752" s="16"/>
    </row>
    <row r="4753" spans="1:34" x14ac:dyDescent="0.2">
      <c r="A4753" s="4" t="s">
        <v>21</v>
      </c>
      <c r="B4753" s="4" t="s">
        <v>140</v>
      </c>
      <c r="C4753" s="4" t="s">
        <v>955</v>
      </c>
      <c r="D4753" s="4" t="s">
        <v>902</v>
      </c>
      <c r="E4753" s="4" t="s">
        <v>903</v>
      </c>
      <c r="F4753" s="4" t="s">
        <v>5431</v>
      </c>
      <c r="G4753" s="4" t="s">
        <v>158</v>
      </c>
      <c r="H4753" s="4" t="s">
        <v>163</v>
      </c>
      <c r="I4753" s="16"/>
      <c r="J4753" s="16"/>
      <c r="K4753" s="16"/>
      <c r="L4753" s="16"/>
      <c r="M4753" s="16"/>
      <c r="N4753" s="16"/>
      <c r="O4753" s="17" t="str">
        <f>IFERROR(K4753/I4753,"")</f>
        <v/>
      </c>
      <c r="P4753" s="17" t="str">
        <f>IFERROR(L4753/J4753,"")</f>
        <v/>
      </c>
      <c r="Q4753" s="16"/>
      <c r="R4753" s="16"/>
      <c r="S4753" s="16"/>
      <c r="T4753" s="16"/>
      <c r="U4753" s="16"/>
      <c r="V4753" s="16"/>
      <c r="W4753" s="16"/>
      <c r="X4753" s="16"/>
      <c r="Y4753" s="16"/>
      <c r="Z4753" s="16"/>
      <c r="AA4753" s="16" t="str">
        <f>IF(COUNT(Q4753:Z4753)=0,"",SUM(Q4753:Q4753))</f>
        <v/>
      </c>
      <c r="AB4753" s="16" t="str">
        <f>IF(COUNT(Q4753:Z4753)=0,"",SUM(R4753:S4753))</f>
        <v/>
      </c>
      <c r="AC4753" s="16" t="str">
        <f>IF(COUNT(Q4753:Z4753)=0,"",SUM(T4753:V4753))</f>
        <v/>
      </c>
      <c r="AD4753" s="16" t="str">
        <f>IF(COUNT(Q4753:Z4753)=0,"",SUM(W4753:Y4753))</f>
        <v/>
      </c>
      <c r="AE4753" s="16" t="str">
        <f>IF(COUNT(Q4753:Z4753)=0,"",SUM(Z4753:Z4753))</f>
        <v/>
      </c>
      <c r="AF4753" s="16" t="str">
        <f>IF(COUNT(Q4753:Z4753)=0,"",SUM(Q4753:Z4753))</f>
        <v/>
      </c>
      <c r="AG4753" s="17" t="str">
        <f>IFERROR((AA4753+AB4753)/AF4753,"")</f>
        <v/>
      </c>
      <c r="AH4753" s="16"/>
    </row>
    <row r="4754" spans="1:34" x14ac:dyDescent="0.2">
      <c r="A4754" s="4" t="s">
        <v>21</v>
      </c>
      <c r="B4754" s="4" t="s">
        <v>140</v>
      </c>
      <c r="C4754" s="4" t="s">
        <v>955</v>
      </c>
      <c r="D4754" s="4" t="s">
        <v>902</v>
      </c>
      <c r="E4754" s="4" t="s">
        <v>903</v>
      </c>
      <c r="F4754" s="4" t="s">
        <v>5432</v>
      </c>
      <c r="G4754" s="4" t="s">
        <v>158</v>
      </c>
      <c r="H4754" s="4" t="s">
        <v>163</v>
      </c>
      <c r="I4754" s="16"/>
      <c r="J4754" s="16"/>
      <c r="K4754" s="16"/>
      <c r="L4754" s="16"/>
      <c r="M4754" s="16"/>
      <c r="N4754" s="16"/>
      <c r="O4754" s="17" t="str">
        <f>IFERROR(K4754/I4754,"")</f>
        <v/>
      </c>
      <c r="P4754" s="17" t="str">
        <f>IFERROR(L4754/J4754,"")</f>
        <v/>
      </c>
      <c r="Q4754" s="16"/>
      <c r="R4754" s="16"/>
      <c r="S4754" s="16"/>
      <c r="T4754" s="16"/>
      <c r="U4754" s="16"/>
      <c r="V4754" s="16"/>
      <c r="W4754" s="16"/>
      <c r="X4754" s="16"/>
      <c r="Y4754" s="16"/>
      <c r="Z4754" s="16"/>
      <c r="AA4754" s="16" t="str">
        <f>IF(COUNT(Q4754:Z4754)=0,"",SUM(Q4754:Q4754))</f>
        <v/>
      </c>
      <c r="AB4754" s="16" t="str">
        <f>IF(COUNT(Q4754:Z4754)=0,"",SUM(R4754:S4754))</f>
        <v/>
      </c>
      <c r="AC4754" s="16" t="str">
        <f>IF(COUNT(Q4754:Z4754)=0,"",SUM(T4754:V4754))</f>
        <v/>
      </c>
      <c r="AD4754" s="16" t="str">
        <f>IF(COUNT(Q4754:Z4754)=0,"",SUM(W4754:Y4754))</f>
        <v/>
      </c>
      <c r="AE4754" s="16" t="str">
        <f>IF(COUNT(Q4754:Z4754)=0,"",SUM(Z4754:Z4754))</f>
        <v/>
      </c>
      <c r="AF4754" s="16" t="str">
        <f>IF(COUNT(Q4754:Z4754)=0,"",SUM(Q4754:Z4754))</f>
        <v/>
      </c>
      <c r="AG4754" s="17" t="str">
        <f>IFERROR((AA4754+AB4754)/AF4754,"")</f>
        <v/>
      </c>
      <c r="AH4754" s="16"/>
    </row>
    <row r="4755" spans="1:34" x14ac:dyDescent="0.2">
      <c r="A4755" s="4" t="s">
        <v>21</v>
      </c>
      <c r="B4755" s="4" t="s">
        <v>140</v>
      </c>
      <c r="C4755" s="4" t="s">
        <v>955</v>
      </c>
      <c r="D4755" s="4" t="s">
        <v>902</v>
      </c>
      <c r="E4755" s="4" t="s">
        <v>903</v>
      </c>
      <c r="F4755" s="4" t="s">
        <v>5433</v>
      </c>
      <c r="G4755" s="4" t="s">
        <v>158</v>
      </c>
      <c r="H4755" s="4" t="s">
        <v>163</v>
      </c>
      <c r="I4755" s="16"/>
      <c r="J4755" s="16"/>
      <c r="K4755" s="16"/>
      <c r="L4755" s="16"/>
      <c r="M4755" s="16"/>
      <c r="N4755" s="16"/>
      <c r="O4755" s="17" t="str">
        <f>IFERROR(K4755/I4755,"")</f>
        <v/>
      </c>
      <c r="P4755" s="17" t="str">
        <f>IFERROR(L4755/J4755,"")</f>
        <v/>
      </c>
      <c r="Q4755" s="16"/>
      <c r="R4755" s="16"/>
      <c r="S4755" s="16"/>
      <c r="T4755" s="16"/>
      <c r="U4755" s="16"/>
      <c r="V4755" s="16"/>
      <c r="W4755" s="16"/>
      <c r="X4755" s="16"/>
      <c r="Y4755" s="16"/>
      <c r="Z4755" s="16"/>
      <c r="AA4755" s="16" t="str">
        <f>IF(COUNT(Q4755:Z4755)=0,"",SUM(Q4755:Q4755))</f>
        <v/>
      </c>
      <c r="AB4755" s="16" t="str">
        <f>IF(COUNT(Q4755:Z4755)=0,"",SUM(R4755:S4755))</f>
        <v/>
      </c>
      <c r="AC4755" s="16" t="str">
        <f>IF(COUNT(Q4755:Z4755)=0,"",SUM(T4755:V4755))</f>
        <v/>
      </c>
      <c r="AD4755" s="16" t="str">
        <f>IF(COUNT(Q4755:Z4755)=0,"",SUM(W4755:Y4755))</f>
        <v/>
      </c>
      <c r="AE4755" s="16" t="str">
        <f>IF(COUNT(Q4755:Z4755)=0,"",SUM(Z4755:Z4755))</f>
        <v/>
      </c>
      <c r="AF4755" s="16" t="str">
        <f>IF(COUNT(Q4755:Z4755)=0,"",SUM(Q4755:Z4755))</f>
        <v/>
      </c>
      <c r="AG4755" s="17" t="str">
        <f>IFERROR((AA4755+AB4755)/AF4755,"")</f>
        <v/>
      </c>
      <c r="AH4755" s="16"/>
    </row>
    <row r="4756" spans="1:34" x14ac:dyDescent="0.2">
      <c r="A4756" s="4" t="s">
        <v>21</v>
      </c>
      <c r="B4756" s="4" t="s">
        <v>140</v>
      </c>
      <c r="C4756" s="4" t="s">
        <v>955</v>
      </c>
      <c r="D4756" s="4" t="s">
        <v>902</v>
      </c>
      <c r="E4756" s="4" t="s">
        <v>903</v>
      </c>
      <c r="F4756" s="4" t="s">
        <v>5434</v>
      </c>
      <c r="G4756" s="4" t="s">
        <v>158</v>
      </c>
      <c r="H4756" s="4" t="s">
        <v>163</v>
      </c>
      <c r="I4756" s="16"/>
      <c r="J4756" s="16"/>
      <c r="K4756" s="16"/>
      <c r="L4756" s="16"/>
      <c r="M4756" s="16"/>
      <c r="N4756" s="16"/>
      <c r="O4756" s="17" t="str">
        <f>IFERROR(K4756/I4756,"")</f>
        <v/>
      </c>
      <c r="P4756" s="17" t="str">
        <f>IFERROR(L4756/J4756,"")</f>
        <v/>
      </c>
      <c r="Q4756" s="16"/>
      <c r="R4756" s="16"/>
      <c r="S4756" s="16"/>
      <c r="T4756" s="16"/>
      <c r="U4756" s="16"/>
      <c r="V4756" s="16"/>
      <c r="W4756" s="16"/>
      <c r="X4756" s="16"/>
      <c r="Y4756" s="16"/>
      <c r="Z4756" s="16"/>
      <c r="AA4756" s="16" t="str">
        <f>IF(COUNT(Q4756:Z4756)=0,"",SUM(Q4756:Q4756))</f>
        <v/>
      </c>
      <c r="AB4756" s="16" t="str">
        <f>IF(COUNT(Q4756:Z4756)=0,"",SUM(R4756:S4756))</f>
        <v/>
      </c>
      <c r="AC4756" s="16" t="str">
        <f>IF(COUNT(Q4756:Z4756)=0,"",SUM(T4756:V4756))</f>
        <v/>
      </c>
      <c r="AD4756" s="16" t="str">
        <f>IF(COUNT(Q4756:Z4756)=0,"",SUM(W4756:Y4756))</f>
        <v/>
      </c>
      <c r="AE4756" s="16" t="str">
        <f>IF(COUNT(Q4756:Z4756)=0,"",SUM(Z4756:Z4756))</f>
        <v/>
      </c>
      <c r="AF4756" s="16" t="str">
        <f>IF(COUNT(Q4756:Z4756)=0,"",SUM(Q4756:Z4756))</f>
        <v/>
      </c>
      <c r="AG4756" s="17" t="str">
        <f>IFERROR((AA4756+AB4756)/AF4756,"")</f>
        <v/>
      </c>
      <c r="AH4756" s="16"/>
    </row>
    <row r="4757" spans="1:34" x14ac:dyDescent="0.2">
      <c r="A4757" s="4" t="s">
        <v>21</v>
      </c>
      <c r="B4757" s="4" t="s">
        <v>140</v>
      </c>
      <c r="C4757" s="4" t="s">
        <v>955</v>
      </c>
      <c r="D4757" s="4" t="s">
        <v>902</v>
      </c>
      <c r="E4757" s="4" t="s">
        <v>903</v>
      </c>
      <c r="F4757" s="4" t="s">
        <v>5435</v>
      </c>
      <c r="G4757" s="4" t="s">
        <v>158</v>
      </c>
      <c r="H4757" s="4" t="s">
        <v>164</v>
      </c>
      <c r="I4757" s="16"/>
      <c r="J4757" s="16"/>
      <c r="K4757" s="16"/>
      <c r="L4757" s="16"/>
      <c r="M4757" s="16"/>
      <c r="N4757" s="16"/>
      <c r="O4757" s="17" t="str">
        <f>IFERROR(K4757/I4757,"")</f>
        <v/>
      </c>
      <c r="P4757" s="17" t="str">
        <f>IFERROR(L4757/J4757,"")</f>
        <v/>
      </c>
      <c r="Q4757" s="16"/>
      <c r="R4757" s="16"/>
      <c r="S4757" s="16"/>
      <c r="T4757" s="16"/>
      <c r="U4757" s="16"/>
      <c r="V4757" s="16"/>
      <c r="W4757" s="16"/>
      <c r="X4757" s="16"/>
      <c r="Y4757" s="16"/>
      <c r="Z4757" s="16"/>
      <c r="AA4757" s="16" t="str">
        <f>IF(COUNT(Q4757:Z4757)=0,"",SUM(Q4757:Q4757))</f>
        <v/>
      </c>
      <c r="AB4757" s="16" t="str">
        <f>IF(COUNT(Q4757:Z4757)=0,"",SUM(R4757:S4757))</f>
        <v/>
      </c>
      <c r="AC4757" s="16" t="str">
        <f>IF(COUNT(Q4757:Z4757)=0,"",SUM(T4757:V4757))</f>
        <v/>
      </c>
      <c r="AD4757" s="16" t="str">
        <f>IF(COUNT(Q4757:Z4757)=0,"",SUM(W4757:Y4757))</f>
        <v/>
      </c>
      <c r="AE4757" s="16" t="str">
        <f>IF(COUNT(Q4757:Z4757)=0,"",SUM(Z4757:Z4757))</f>
        <v/>
      </c>
      <c r="AF4757" s="16" t="str">
        <f>IF(COUNT(Q4757:Z4757)=0,"",SUM(Q4757:Z4757))</f>
        <v/>
      </c>
      <c r="AG4757" s="17" t="str">
        <f>IFERROR((AA4757+AB4757)/AF4757,"")</f>
        <v/>
      </c>
      <c r="AH4757" s="16"/>
    </row>
    <row r="4758" spans="1:34" x14ac:dyDescent="0.2">
      <c r="A4758" s="4" t="s">
        <v>21</v>
      </c>
      <c r="B4758" s="4" t="s">
        <v>140</v>
      </c>
      <c r="C4758" s="4" t="s">
        <v>955</v>
      </c>
      <c r="D4758" s="4" t="s">
        <v>902</v>
      </c>
      <c r="E4758" s="4" t="s">
        <v>903</v>
      </c>
      <c r="F4758" s="4" t="s">
        <v>5436</v>
      </c>
      <c r="G4758" s="4" t="s">
        <v>158</v>
      </c>
      <c r="H4758" s="4" t="s">
        <v>164</v>
      </c>
      <c r="I4758" s="16"/>
      <c r="J4758" s="16"/>
      <c r="K4758" s="16"/>
      <c r="L4758" s="16"/>
      <c r="M4758" s="16"/>
      <c r="N4758" s="16"/>
      <c r="O4758" s="17" t="str">
        <f>IFERROR(K4758/I4758,"")</f>
        <v/>
      </c>
      <c r="P4758" s="17" t="str">
        <f>IFERROR(L4758/J4758,"")</f>
        <v/>
      </c>
      <c r="Q4758" s="16"/>
      <c r="R4758" s="16"/>
      <c r="S4758" s="16"/>
      <c r="T4758" s="16"/>
      <c r="U4758" s="16"/>
      <c r="V4758" s="16"/>
      <c r="W4758" s="16"/>
      <c r="X4758" s="16"/>
      <c r="Y4758" s="16"/>
      <c r="Z4758" s="16"/>
      <c r="AA4758" s="16" t="str">
        <f>IF(COUNT(Q4758:Z4758)=0,"",SUM(Q4758:Q4758))</f>
        <v/>
      </c>
      <c r="AB4758" s="16" t="str">
        <f>IF(COUNT(Q4758:Z4758)=0,"",SUM(R4758:S4758))</f>
        <v/>
      </c>
      <c r="AC4758" s="16" t="str">
        <f>IF(COUNT(Q4758:Z4758)=0,"",SUM(T4758:V4758))</f>
        <v/>
      </c>
      <c r="AD4758" s="16" t="str">
        <f>IF(COUNT(Q4758:Z4758)=0,"",SUM(W4758:Y4758))</f>
        <v/>
      </c>
      <c r="AE4758" s="16" t="str">
        <f>IF(COUNT(Q4758:Z4758)=0,"",SUM(Z4758:Z4758))</f>
        <v/>
      </c>
      <c r="AF4758" s="16" t="str">
        <f>IF(COUNT(Q4758:Z4758)=0,"",SUM(Q4758:Z4758))</f>
        <v/>
      </c>
      <c r="AG4758" s="17" t="str">
        <f>IFERROR((AA4758+AB4758)/AF4758,"")</f>
        <v/>
      </c>
      <c r="AH4758" s="16"/>
    </row>
    <row r="4759" spans="1:34" x14ac:dyDescent="0.2">
      <c r="A4759" s="4" t="s">
        <v>21</v>
      </c>
      <c r="B4759" s="4" t="s">
        <v>140</v>
      </c>
      <c r="C4759" s="4" t="s">
        <v>955</v>
      </c>
      <c r="D4759" s="4" t="s">
        <v>902</v>
      </c>
      <c r="E4759" s="4" t="s">
        <v>903</v>
      </c>
      <c r="F4759" s="4" t="s">
        <v>5437</v>
      </c>
      <c r="G4759" s="4" t="s">
        <v>158</v>
      </c>
      <c r="H4759" s="4" t="s">
        <v>164</v>
      </c>
      <c r="I4759" s="16"/>
      <c r="J4759" s="16"/>
      <c r="K4759" s="16"/>
      <c r="L4759" s="16"/>
      <c r="M4759" s="16"/>
      <c r="N4759" s="16"/>
      <c r="O4759" s="17" t="str">
        <f>IFERROR(K4759/I4759,"")</f>
        <v/>
      </c>
      <c r="P4759" s="17" t="str">
        <f>IFERROR(L4759/J4759,"")</f>
        <v/>
      </c>
      <c r="Q4759" s="16"/>
      <c r="R4759" s="16"/>
      <c r="S4759" s="16"/>
      <c r="T4759" s="16"/>
      <c r="U4759" s="16"/>
      <c r="V4759" s="16"/>
      <c r="W4759" s="16"/>
      <c r="X4759" s="16"/>
      <c r="Y4759" s="16"/>
      <c r="Z4759" s="16"/>
      <c r="AA4759" s="16" t="str">
        <f>IF(COUNT(Q4759:Z4759)=0,"",SUM(Q4759:Q4759))</f>
        <v/>
      </c>
      <c r="AB4759" s="16" t="str">
        <f>IF(COUNT(Q4759:Z4759)=0,"",SUM(R4759:S4759))</f>
        <v/>
      </c>
      <c r="AC4759" s="16" t="str">
        <f>IF(COUNT(Q4759:Z4759)=0,"",SUM(T4759:V4759))</f>
        <v/>
      </c>
      <c r="AD4759" s="16" t="str">
        <f>IF(COUNT(Q4759:Z4759)=0,"",SUM(W4759:Y4759))</f>
        <v/>
      </c>
      <c r="AE4759" s="16" t="str">
        <f>IF(COUNT(Q4759:Z4759)=0,"",SUM(Z4759:Z4759))</f>
        <v/>
      </c>
      <c r="AF4759" s="16" t="str">
        <f>IF(COUNT(Q4759:Z4759)=0,"",SUM(Q4759:Z4759))</f>
        <v/>
      </c>
      <c r="AG4759" s="17" t="str">
        <f>IFERROR((AA4759+AB4759)/AF4759,"")</f>
        <v/>
      </c>
      <c r="AH4759" s="16"/>
    </row>
    <row r="4760" spans="1:34" x14ac:dyDescent="0.2">
      <c r="A4760" s="4" t="s">
        <v>21</v>
      </c>
      <c r="B4760" s="4" t="s">
        <v>140</v>
      </c>
      <c r="C4760" s="4" t="s">
        <v>955</v>
      </c>
      <c r="D4760" s="4" t="s">
        <v>902</v>
      </c>
      <c r="E4760" s="4" t="s">
        <v>903</v>
      </c>
      <c r="F4760" s="4" t="s">
        <v>5438</v>
      </c>
      <c r="G4760" s="4" t="s">
        <v>158</v>
      </c>
      <c r="H4760" s="4" t="s">
        <v>164</v>
      </c>
      <c r="I4760" s="16"/>
      <c r="J4760" s="16"/>
      <c r="K4760" s="16"/>
      <c r="L4760" s="16"/>
      <c r="M4760" s="16"/>
      <c r="N4760" s="16"/>
      <c r="O4760" s="17" t="str">
        <f>IFERROR(K4760/I4760,"")</f>
        <v/>
      </c>
      <c r="P4760" s="17" t="str">
        <f>IFERROR(L4760/J4760,"")</f>
        <v/>
      </c>
      <c r="Q4760" s="16"/>
      <c r="R4760" s="16"/>
      <c r="S4760" s="16"/>
      <c r="T4760" s="16"/>
      <c r="U4760" s="16"/>
      <c r="V4760" s="16"/>
      <c r="W4760" s="16"/>
      <c r="X4760" s="16"/>
      <c r="Y4760" s="16"/>
      <c r="Z4760" s="16"/>
      <c r="AA4760" s="16" t="str">
        <f>IF(COUNT(Q4760:Z4760)=0,"",SUM(Q4760:Q4760))</f>
        <v/>
      </c>
      <c r="AB4760" s="16" t="str">
        <f>IF(COUNT(Q4760:Z4760)=0,"",SUM(R4760:S4760))</f>
        <v/>
      </c>
      <c r="AC4760" s="16" t="str">
        <f>IF(COUNT(Q4760:Z4760)=0,"",SUM(T4760:V4760))</f>
        <v/>
      </c>
      <c r="AD4760" s="16" t="str">
        <f>IF(COUNT(Q4760:Z4760)=0,"",SUM(W4760:Y4760))</f>
        <v/>
      </c>
      <c r="AE4760" s="16" t="str">
        <f>IF(COUNT(Q4760:Z4760)=0,"",SUM(Z4760:Z4760))</f>
        <v/>
      </c>
      <c r="AF4760" s="16" t="str">
        <f>IF(COUNT(Q4760:Z4760)=0,"",SUM(Q4760:Z4760))</f>
        <v/>
      </c>
      <c r="AG4760" s="17" t="str">
        <f>IFERROR((AA4760+AB4760)/AF4760,"")</f>
        <v/>
      </c>
      <c r="AH4760" s="16"/>
    </row>
    <row r="4761" spans="1:34" x14ac:dyDescent="0.2">
      <c r="A4761" s="4" t="s">
        <v>21</v>
      </c>
      <c r="B4761" s="4" t="s">
        <v>140</v>
      </c>
      <c r="C4761" s="4" t="s">
        <v>955</v>
      </c>
      <c r="D4761" s="4" t="s">
        <v>902</v>
      </c>
      <c r="E4761" s="4" t="s">
        <v>903</v>
      </c>
      <c r="F4761" s="4" t="s">
        <v>5439</v>
      </c>
      <c r="G4761" s="4" t="s">
        <v>158</v>
      </c>
      <c r="H4761" s="4" t="s">
        <v>164</v>
      </c>
      <c r="I4761" s="16"/>
      <c r="J4761" s="16"/>
      <c r="K4761" s="16"/>
      <c r="L4761" s="16"/>
      <c r="M4761" s="16"/>
      <c r="N4761" s="16"/>
      <c r="O4761" s="17" t="str">
        <f>IFERROR(K4761/I4761,"")</f>
        <v/>
      </c>
      <c r="P4761" s="17" t="str">
        <f>IFERROR(L4761/J4761,"")</f>
        <v/>
      </c>
      <c r="Q4761" s="16"/>
      <c r="R4761" s="16"/>
      <c r="S4761" s="16"/>
      <c r="T4761" s="16"/>
      <c r="U4761" s="16"/>
      <c r="V4761" s="16"/>
      <c r="W4761" s="16"/>
      <c r="X4761" s="16"/>
      <c r="Y4761" s="16"/>
      <c r="Z4761" s="16"/>
      <c r="AA4761" s="16" t="str">
        <f>IF(COUNT(Q4761:Z4761)=0,"",SUM(Q4761:Q4761))</f>
        <v/>
      </c>
      <c r="AB4761" s="16" t="str">
        <f>IF(COUNT(Q4761:Z4761)=0,"",SUM(R4761:S4761))</f>
        <v/>
      </c>
      <c r="AC4761" s="16" t="str">
        <f>IF(COUNT(Q4761:Z4761)=0,"",SUM(T4761:V4761))</f>
        <v/>
      </c>
      <c r="AD4761" s="16" t="str">
        <f>IF(COUNT(Q4761:Z4761)=0,"",SUM(W4761:Y4761))</f>
        <v/>
      </c>
      <c r="AE4761" s="16" t="str">
        <f>IF(COUNT(Q4761:Z4761)=0,"",SUM(Z4761:Z4761))</f>
        <v/>
      </c>
      <c r="AF4761" s="16" t="str">
        <f>IF(COUNT(Q4761:Z4761)=0,"",SUM(Q4761:Z4761))</f>
        <v/>
      </c>
      <c r="AG4761" s="17" t="str">
        <f>IFERROR((AA4761+AB4761)/AF4761,"")</f>
        <v/>
      </c>
      <c r="AH4761" s="16"/>
    </row>
    <row r="4762" spans="1:34" x14ac:dyDescent="0.2">
      <c r="A4762" s="4" t="s">
        <v>21</v>
      </c>
      <c r="B4762" s="4" t="s">
        <v>140</v>
      </c>
      <c r="C4762" s="4" t="s">
        <v>955</v>
      </c>
      <c r="D4762" s="4" t="s">
        <v>902</v>
      </c>
      <c r="E4762" s="4" t="s">
        <v>903</v>
      </c>
      <c r="F4762" s="4" t="s">
        <v>5440</v>
      </c>
      <c r="G4762" s="4" t="s">
        <v>158</v>
      </c>
      <c r="H4762" s="4" t="s">
        <v>164</v>
      </c>
      <c r="I4762" s="16"/>
      <c r="J4762" s="16"/>
      <c r="K4762" s="16"/>
      <c r="L4762" s="16"/>
      <c r="M4762" s="16"/>
      <c r="N4762" s="16"/>
      <c r="O4762" s="17" t="str">
        <f>IFERROR(K4762/I4762,"")</f>
        <v/>
      </c>
      <c r="P4762" s="17" t="str">
        <f>IFERROR(L4762/J4762,"")</f>
        <v/>
      </c>
      <c r="Q4762" s="16"/>
      <c r="R4762" s="16"/>
      <c r="S4762" s="16"/>
      <c r="T4762" s="16"/>
      <c r="U4762" s="16"/>
      <c r="V4762" s="16"/>
      <c r="W4762" s="16"/>
      <c r="X4762" s="16"/>
      <c r="Y4762" s="16"/>
      <c r="Z4762" s="16"/>
      <c r="AA4762" s="16" t="str">
        <f>IF(COUNT(Q4762:Z4762)=0,"",SUM(Q4762:Q4762))</f>
        <v/>
      </c>
      <c r="AB4762" s="16" t="str">
        <f>IF(COUNT(Q4762:Z4762)=0,"",SUM(R4762:S4762))</f>
        <v/>
      </c>
      <c r="AC4762" s="16" t="str">
        <f>IF(COUNT(Q4762:Z4762)=0,"",SUM(T4762:V4762))</f>
        <v/>
      </c>
      <c r="AD4762" s="16" t="str">
        <f>IF(COUNT(Q4762:Z4762)=0,"",SUM(W4762:Y4762))</f>
        <v/>
      </c>
      <c r="AE4762" s="16" t="str">
        <f>IF(COUNT(Q4762:Z4762)=0,"",SUM(Z4762:Z4762))</f>
        <v/>
      </c>
      <c r="AF4762" s="16" t="str">
        <f>IF(COUNT(Q4762:Z4762)=0,"",SUM(Q4762:Z4762))</f>
        <v/>
      </c>
      <c r="AG4762" s="17" t="str">
        <f>IFERROR((AA4762+AB4762)/AF4762,"")</f>
        <v/>
      </c>
      <c r="AH4762" s="16"/>
    </row>
    <row r="4763" spans="1:34" x14ac:dyDescent="0.2">
      <c r="A4763" s="4" t="s">
        <v>21</v>
      </c>
      <c r="B4763" s="4" t="s">
        <v>140</v>
      </c>
      <c r="C4763" s="4" t="s">
        <v>955</v>
      </c>
      <c r="D4763" s="4" t="s">
        <v>902</v>
      </c>
      <c r="E4763" s="4" t="s">
        <v>903</v>
      </c>
      <c r="F4763" s="4" t="s">
        <v>5441</v>
      </c>
      <c r="G4763" s="4" t="s">
        <v>158</v>
      </c>
      <c r="H4763" s="4" t="s">
        <v>165</v>
      </c>
      <c r="I4763" s="16"/>
      <c r="J4763" s="16"/>
      <c r="K4763" s="16"/>
      <c r="L4763" s="16"/>
      <c r="M4763" s="16"/>
      <c r="N4763" s="16"/>
      <c r="O4763" s="17" t="str">
        <f>IFERROR(K4763/I4763,"")</f>
        <v/>
      </c>
      <c r="P4763" s="17" t="str">
        <f>IFERROR(L4763/J4763,"")</f>
        <v/>
      </c>
      <c r="Q4763" s="16"/>
      <c r="R4763" s="16"/>
      <c r="S4763" s="16"/>
      <c r="T4763" s="16"/>
      <c r="U4763" s="16"/>
      <c r="V4763" s="16"/>
      <c r="W4763" s="16"/>
      <c r="X4763" s="16"/>
      <c r="Y4763" s="16"/>
      <c r="Z4763" s="16"/>
      <c r="AA4763" s="16" t="str">
        <f>IF(COUNT(Q4763:Z4763)=0,"",SUM(Q4763:Q4763))</f>
        <v/>
      </c>
      <c r="AB4763" s="16" t="str">
        <f>IF(COUNT(Q4763:Z4763)=0,"",SUM(R4763:S4763))</f>
        <v/>
      </c>
      <c r="AC4763" s="16" t="str">
        <f>IF(COUNT(Q4763:Z4763)=0,"",SUM(T4763:V4763))</f>
        <v/>
      </c>
      <c r="AD4763" s="16" t="str">
        <f>IF(COUNT(Q4763:Z4763)=0,"",SUM(W4763:Y4763))</f>
        <v/>
      </c>
      <c r="AE4763" s="16" t="str">
        <f>IF(COUNT(Q4763:Z4763)=0,"",SUM(Z4763:Z4763))</f>
        <v/>
      </c>
      <c r="AF4763" s="16" t="str">
        <f>IF(COUNT(Q4763:Z4763)=0,"",SUM(Q4763:Z4763))</f>
        <v/>
      </c>
      <c r="AG4763" s="17" t="str">
        <f>IFERROR((AA4763+AB4763)/AF4763,"")</f>
        <v/>
      </c>
      <c r="AH4763" s="16"/>
    </row>
    <row r="4764" spans="1:34" x14ac:dyDescent="0.2">
      <c r="A4764" s="4" t="s">
        <v>21</v>
      </c>
      <c r="B4764" s="4" t="s">
        <v>140</v>
      </c>
      <c r="C4764" s="4" t="s">
        <v>955</v>
      </c>
      <c r="D4764" s="4" t="s">
        <v>902</v>
      </c>
      <c r="E4764" s="4" t="s">
        <v>903</v>
      </c>
      <c r="F4764" s="4" t="s">
        <v>5442</v>
      </c>
      <c r="G4764" s="4" t="s">
        <v>158</v>
      </c>
      <c r="H4764" s="4" t="s">
        <v>165</v>
      </c>
      <c r="I4764" s="16"/>
      <c r="J4764" s="16"/>
      <c r="K4764" s="16"/>
      <c r="L4764" s="16"/>
      <c r="M4764" s="16"/>
      <c r="N4764" s="16"/>
      <c r="O4764" s="17" t="str">
        <f>IFERROR(K4764/I4764,"")</f>
        <v/>
      </c>
      <c r="P4764" s="17" t="str">
        <f>IFERROR(L4764/J4764,"")</f>
        <v/>
      </c>
      <c r="Q4764" s="16"/>
      <c r="R4764" s="16"/>
      <c r="S4764" s="16"/>
      <c r="T4764" s="16"/>
      <c r="U4764" s="16"/>
      <c r="V4764" s="16"/>
      <c r="W4764" s="16"/>
      <c r="X4764" s="16"/>
      <c r="Y4764" s="16"/>
      <c r="Z4764" s="16"/>
      <c r="AA4764" s="16" t="str">
        <f>IF(COUNT(Q4764:Z4764)=0,"",SUM(Q4764:Q4764))</f>
        <v/>
      </c>
      <c r="AB4764" s="16" t="str">
        <f>IF(COUNT(Q4764:Z4764)=0,"",SUM(R4764:S4764))</f>
        <v/>
      </c>
      <c r="AC4764" s="16" t="str">
        <f>IF(COUNT(Q4764:Z4764)=0,"",SUM(T4764:V4764))</f>
        <v/>
      </c>
      <c r="AD4764" s="16" t="str">
        <f>IF(COUNT(Q4764:Z4764)=0,"",SUM(W4764:Y4764))</f>
        <v/>
      </c>
      <c r="AE4764" s="16" t="str">
        <f>IF(COUNT(Q4764:Z4764)=0,"",SUM(Z4764:Z4764))</f>
        <v/>
      </c>
      <c r="AF4764" s="16" t="str">
        <f>IF(COUNT(Q4764:Z4764)=0,"",SUM(Q4764:Z4764))</f>
        <v/>
      </c>
      <c r="AG4764" s="17" t="str">
        <f>IFERROR((AA4764+AB4764)/AF4764,"")</f>
        <v/>
      </c>
      <c r="AH4764" s="16"/>
    </row>
    <row r="4765" spans="1:34" x14ac:dyDescent="0.2">
      <c r="A4765" s="4" t="s">
        <v>21</v>
      </c>
      <c r="B4765" s="4" t="s">
        <v>140</v>
      </c>
      <c r="C4765" s="4" t="s">
        <v>955</v>
      </c>
      <c r="D4765" s="4" t="s">
        <v>902</v>
      </c>
      <c r="E4765" s="4" t="s">
        <v>903</v>
      </c>
      <c r="F4765" s="4" t="s">
        <v>5443</v>
      </c>
      <c r="G4765" s="4" t="s">
        <v>158</v>
      </c>
      <c r="H4765" s="4" t="s">
        <v>165</v>
      </c>
      <c r="I4765" s="16"/>
      <c r="J4765" s="16"/>
      <c r="K4765" s="16"/>
      <c r="L4765" s="16"/>
      <c r="M4765" s="16"/>
      <c r="N4765" s="16"/>
      <c r="O4765" s="17" t="str">
        <f>IFERROR(K4765/I4765,"")</f>
        <v/>
      </c>
      <c r="P4765" s="17" t="str">
        <f>IFERROR(L4765/J4765,"")</f>
        <v/>
      </c>
      <c r="Q4765" s="16"/>
      <c r="R4765" s="16"/>
      <c r="S4765" s="16"/>
      <c r="T4765" s="16"/>
      <c r="U4765" s="16"/>
      <c r="V4765" s="16"/>
      <c r="W4765" s="16"/>
      <c r="X4765" s="16"/>
      <c r="Y4765" s="16"/>
      <c r="Z4765" s="16"/>
      <c r="AA4765" s="16" t="str">
        <f>IF(COUNT(Q4765:Z4765)=0,"",SUM(Q4765:Q4765))</f>
        <v/>
      </c>
      <c r="AB4765" s="16" t="str">
        <f>IF(COUNT(Q4765:Z4765)=0,"",SUM(R4765:S4765))</f>
        <v/>
      </c>
      <c r="AC4765" s="16" t="str">
        <f>IF(COUNT(Q4765:Z4765)=0,"",SUM(T4765:V4765))</f>
        <v/>
      </c>
      <c r="AD4765" s="16" t="str">
        <f>IF(COUNT(Q4765:Z4765)=0,"",SUM(W4765:Y4765))</f>
        <v/>
      </c>
      <c r="AE4765" s="16" t="str">
        <f>IF(COUNT(Q4765:Z4765)=0,"",SUM(Z4765:Z4765))</f>
        <v/>
      </c>
      <c r="AF4765" s="16" t="str">
        <f>IF(COUNT(Q4765:Z4765)=0,"",SUM(Q4765:Z4765))</f>
        <v/>
      </c>
      <c r="AG4765" s="17" t="str">
        <f>IFERROR((AA4765+AB4765)/AF4765,"")</f>
        <v/>
      </c>
      <c r="AH4765" s="16"/>
    </row>
    <row r="4766" spans="1:34" x14ac:dyDescent="0.2">
      <c r="A4766" s="4" t="s">
        <v>21</v>
      </c>
      <c r="B4766" s="4" t="s">
        <v>140</v>
      </c>
      <c r="C4766" s="4" t="s">
        <v>955</v>
      </c>
      <c r="D4766" s="4" t="s">
        <v>902</v>
      </c>
      <c r="E4766" s="4" t="s">
        <v>903</v>
      </c>
      <c r="F4766" s="4" t="s">
        <v>5444</v>
      </c>
      <c r="G4766" s="4" t="s">
        <v>158</v>
      </c>
      <c r="H4766" s="4" t="s">
        <v>163</v>
      </c>
      <c r="I4766" s="16"/>
      <c r="J4766" s="16"/>
      <c r="K4766" s="16"/>
      <c r="L4766" s="16"/>
      <c r="M4766" s="16"/>
      <c r="N4766" s="16"/>
      <c r="O4766" s="17" t="str">
        <f>IFERROR(K4766/I4766,"")</f>
        <v/>
      </c>
      <c r="P4766" s="17" t="str">
        <f>IFERROR(L4766/J4766,"")</f>
        <v/>
      </c>
      <c r="Q4766" s="16"/>
      <c r="R4766" s="16"/>
      <c r="S4766" s="16"/>
      <c r="T4766" s="16"/>
      <c r="U4766" s="16"/>
      <c r="V4766" s="16"/>
      <c r="W4766" s="16"/>
      <c r="X4766" s="16"/>
      <c r="Y4766" s="16"/>
      <c r="Z4766" s="16"/>
      <c r="AA4766" s="16" t="str">
        <f>IF(COUNT(Q4766:Z4766)=0,"",SUM(Q4766:Q4766))</f>
        <v/>
      </c>
      <c r="AB4766" s="16" t="str">
        <f>IF(COUNT(Q4766:Z4766)=0,"",SUM(R4766:S4766))</f>
        <v/>
      </c>
      <c r="AC4766" s="16" t="str">
        <f>IF(COUNT(Q4766:Z4766)=0,"",SUM(T4766:V4766))</f>
        <v/>
      </c>
      <c r="AD4766" s="16" t="str">
        <f>IF(COUNT(Q4766:Z4766)=0,"",SUM(W4766:Y4766))</f>
        <v/>
      </c>
      <c r="AE4766" s="16" t="str">
        <f>IF(COUNT(Q4766:Z4766)=0,"",SUM(Z4766:Z4766))</f>
        <v/>
      </c>
      <c r="AF4766" s="16" t="str">
        <f>IF(COUNT(Q4766:Z4766)=0,"",SUM(Q4766:Z4766))</f>
        <v/>
      </c>
      <c r="AG4766" s="17" t="str">
        <f>IFERROR((AA4766+AB4766)/AF4766,"")</f>
        <v/>
      </c>
      <c r="AH4766" s="16"/>
    </row>
    <row r="4767" spans="1:34" x14ac:dyDescent="0.2">
      <c r="A4767" s="4" t="s">
        <v>21</v>
      </c>
      <c r="B4767" s="4" t="s">
        <v>140</v>
      </c>
      <c r="C4767" s="4" t="s">
        <v>955</v>
      </c>
      <c r="D4767" s="4" t="s">
        <v>902</v>
      </c>
      <c r="E4767" s="4" t="s">
        <v>903</v>
      </c>
      <c r="F4767" s="4" t="s">
        <v>5445</v>
      </c>
      <c r="G4767" s="4" t="s">
        <v>158</v>
      </c>
      <c r="H4767" s="4" t="s">
        <v>163</v>
      </c>
      <c r="I4767" s="16"/>
      <c r="J4767" s="16"/>
      <c r="K4767" s="16"/>
      <c r="L4767" s="16"/>
      <c r="M4767" s="16"/>
      <c r="N4767" s="16"/>
      <c r="O4767" s="17" t="str">
        <f>IFERROR(K4767/I4767,"")</f>
        <v/>
      </c>
      <c r="P4767" s="17" t="str">
        <f>IFERROR(L4767/J4767,"")</f>
        <v/>
      </c>
      <c r="Q4767" s="16"/>
      <c r="R4767" s="16"/>
      <c r="S4767" s="16"/>
      <c r="T4767" s="16"/>
      <c r="U4767" s="16"/>
      <c r="V4767" s="16"/>
      <c r="W4767" s="16"/>
      <c r="X4767" s="16"/>
      <c r="Y4767" s="16"/>
      <c r="Z4767" s="16"/>
      <c r="AA4767" s="16" t="str">
        <f>IF(COUNT(Q4767:Z4767)=0,"",SUM(Q4767:Q4767))</f>
        <v/>
      </c>
      <c r="AB4767" s="16" t="str">
        <f>IF(COUNT(Q4767:Z4767)=0,"",SUM(R4767:S4767))</f>
        <v/>
      </c>
      <c r="AC4767" s="16" t="str">
        <f>IF(COUNT(Q4767:Z4767)=0,"",SUM(T4767:V4767))</f>
        <v/>
      </c>
      <c r="AD4767" s="16" t="str">
        <f>IF(COUNT(Q4767:Z4767)=0,"",SUM(W4767:Y4767))</f>
        <v/>
      </c>
      <c r="AE4767" s="16" t="str">
        <f>IF(COUNT(Q4767:Z4767)=0,"",SUM(Z4767:Z4767))</f>
        <v/>
      </c>
      <c r="AF4767" s="16" t="str">
        <f>IF(COUNT(Q4767:Z4767)=0,"",SUM(Q4767:Z4767))</f>
        <v/>
      </c>
      <c r="AG4767" s="17" t="str">
        <f>IFERROR((AA4767+AB4767)/AF4767,"")</f>
        <v/>
      </c>
      <c r="AH4767" s="16"/>
    </row>
    <row r="4768" spans="1:34" x14ac:dyDescent="0.2">
      <c r="A4768" s="4" t="s">
        <v>21</v>
      </c>
      <c r="B4768" s="4" t="s">
        <v>140</v>
      </c>
      <c r="C4768" s="4" t="s">
        <v>955</v>
      </c>
      <c r="D4768" s="4" t="s">
        <v>902</v>
      </c>
      <c r="E4768" s="4" t="s">
        <v>903</v>
      </c>
      <c r="F4768" s="4" t="s">
        <v>5446</v>
      </c>
      <c r="G4768" s="4" t="s">
        <v>158</v>
      </c>
      <c r="H4768" s="4" t="s">
        <v>163</v>
      </c>
      <c r="I4768" s="16"/>
      <c r="J4768" s="16"/>
      <c r="K4768" s="16"/>
      <c r="L4768" s="16"/>
      <c r="M4768" s="16"/>
      <c r="N4768" s="16"/>
      <c r="O4768" s="17" t="str">
        <f>IFERROR(K4768/I4768,"")</f>
        <v/>
      </c>
      <c r="P4768" s="17" t="str">
        <f>IFERROR(L4768/J4768,"")</f>
        <v/>
      </c>
      <c r="Q4768" s="16"/>
      <c r="R4768" s="16"/>
      <c r="S4768" s="16"/>
      <c r="T4768" s="16"/>
      <c r="U4768" s="16"/>
      <c r="V4768" s="16"/>
      <c r="W4768" s="16"/>
      <c r="X4768" s="16"/>
      <c r="Y4768" s="16"/>
      <c r="Z4768" s="16"/>
      <c r="AA4768" s="16" t="str">
        <f>IF(COUNT(Q4768:Z4768)=0,"",SUM(Q4768:Q4768))</f>
        <v/>
      </c>
      <c r="AB4768" s="16" t="str">
        <f>IF(COUNT(Q4768:Z4768)=0,"",SUM(R4768:S4768))</f>
        <v/>
      </c>
      <c r="AC4768" s="16" t="str">
        <f>IF(COUNT(Q4768:Z4768)=0,"",SUM(T4768:V4768))</f>
        <v/>
      </c>
      <c r="AD4768" s="16" t="str">
        <f>IF(COUNT(Q4768:Z4768)=0,"",SUM(W4768:Y4768))</f>
        <v/>
      </c>
      <c r="AE4768" s="16" t="str">
        <f>IF(COUNT(Q4768:Z4768)=0,"",SUM(Z4768:Z4768))</f>
        <v/>
      </c>
      <c r="AF4768" s="16" t="str">
        <f>IF(COUNT(Q4768:Z4768)=0,"",SUM(Q4768:Z4768))</f>
        <v/>
      </c>
      <c r="AG4768" s="17" t="str">
        <f>IFERROR((AA4768+AB4768)/AF4768,"")</f>
        <v/>
      </c>
      <c r="AH4768" s="16"/>
    </row>
    <row r="4769" spans="1:34" x14ac:dyDescent="0.2">
      <c r="A4769" s="4" t="s">
        <v>21</v>
      </c>
      <c r="B4769" s="4" t="s">
        <v>140</v>
      </c>
      <c r="C4769" s="4" t="s">
        <v>955</v>
      </c>
      <c r="D4769" s="4" t="s">
        <v>902</v>
      </c>
      <c r="E4769" s="4" t="s">
        <v>903</v>
      </c>
      <c r="F4769" s="4" t="s">
        <v>5447</v>
      </c>
      <c r="G4769" s="4" t="s">
        <v>158</v>
      </c>
      <c r="H4769" s="4" t="s">
        <v>163</v>
      </c>
      <c r="I4769" s="16"/>
      <c r="J4769" s="16"/>
      <c r="K4769" s="16"/>
      <c r="L4769" s="16"/>
      <c r="M4769" s="16"/>
      <c r="N4769" s="16"/>
      <c r="O4769" s="17" t="str">
        <f>IFERROR(K4769/I4769,"")</f>
        <v/>
      </c>
      <c r="P4769" s="17" t="str">
        <f>IFERROR(L4769/J4769,"")</f>
        <v/>
      </c>
      <c r="Q4769" s="16"/>
      <c r="R4769" s="16"/>
      <c r="S4769" s="16"/>
      <c r="T4769" s="16"/>
      <c r="U4769" s="16"/>
      <c r="V4769" s="16"/>
      <c r="W4769" s="16"/>
      <c r="X4769" s="16"/>
      <c r="Y4769" s="16"/>
      <c r="Z4769" s="16"/>
      <c r="AA4769" s="16" t="str">
        <f>IF(COUNT(Q4769:Z4769)=0,"",SUM(Q4769:Q4769))</f>
        <v/>
      </c>
      <c r="AB4769" s="16" t="str">
        <f>IF(COUNT(Q4769:Z4769)=0,"",SUM(R4769:S4769))</f>
        <v/>
      </c>
      <c r="AC4769" s="16" t="str">
        <f>IF(COUNT(Q4769:Z4769)=0,"",SUM(T4769:V4769))</f>
        <v/>
      </c>
      <c r="AD4769" s="16" t="str">
        <f>IF(COUNT(Q4769:Z4769)=0,"",SUM(W4769:Y4769))</f>
        <v/>
      </c>
      <c r="AE4769" s="16" t="str">
        <f>IF(COUNT(Q4769:Z4769)=0,"",SUM(Z4769:Z4769))</f>
        <v/>
      </c>
      <c r="AF4769" s="16" t="str">
        <f>IF(COUNT(Q4769:Z4769)=0,"",SUM(Q4769:Z4769))</f>
        <v/>
      </c>
      <c r="AG4769" s="17" t="str">
        <f>IFERROR((AA4769+AB4769)/AF4769,"")</f>
        <v/>
      </c>
      <c r="AH4769" s="16"/>
    </row>
    <row r="4770" spans="1:34" x14ac:dyDescent="0.2">
      <c r="A4770" s="4" t="s">
        <v>21</v>
      </c>
      <c r="B4770" s="4" t="s">
        <v>140</v>
      </c>
      <c r="C4770" s="4" t="s">
        <v>955</v>
      </c>
      <c r="D4770" s="4" t="s">
        <v>902</v>
      </c>
      <c r="E4770" s="4" t="s">
        <v>903</v>
      </c>
      <c r="F4770" s="4" t="s">
        <v>5448</v>
      </c>
      <c r="G4770" s="4" t="s">
        <v>158</v>
      </c>
      <c r="H4770" s="4" t="s">
        <v>164</v>
      </c>
      <c r="I4770" s="16"/>
      <c r="J4770" s="16"/>
      <c r="K4770" s="16"/>
      <c r="L4770" s="16"/>
      <c r="M4770" s="16"/>
      <c r="N4770" s="16"/>
      <c r="O4770" s="17" t="str">
        <f>IFERROR(K4770/I4770,"")</f>
        <v/>
      </c>
      <c r="P4770" s="17" t="str">
        <f>IFERROR(L4770/J4770,"")</f>
        <v/>
      </c>
      <c r="Q4770" s="16"/>
      <c r="R4770" s="16"/>
      <c r="S4770" s="16"/>
      <c r="T4770" s="16"/>
      <c r="U4770" s="16"/>
      <c r="V4770" s="16"/>
      <c r="W4770" s="16"/>
      <c r="X4770" s="16"/>
      <c r="Y4770" s="16"/>
      <c r="Z4770" s="16"/>
      <c r="AA4770" s="16" t="str">
        <f>IF(COUNT(Q4770:Z4770)=0,"",SUM(Q4770:Q4770))</f>
        <v/>
      </c>
      <c r="AB4770" s="16" t="str">
        <f>IF(COUNT(Q4770:Z4770)=0,"",SUM(R4770:S4770))</f>
        <v/>
      </c>
      <c r="AC4770" s="16" t="str">
        <f>IF(COUNT(Q4770:Z4770)=0,"",SUM(T4770:V4770))</f>
        <v/>
      </c>
      <c r="AD4770" s="16" t="str">
        <f>IF(COUNT(Q4770:Z4770)=0,"",SUM(W4770:Y4770))</f>
        <v/>
      </c>
      <c r="AE4770" s="16" t="str">
        <f>IF(COUNT(Q4770:Z4770)=0,"",SUM(Z4770:Z4770))</f>
        <v/>
      </c>
      <c r="AF4770" s="16" t="str">
        <f>IF(COUNT(Q4770:Z4770)=0,"",SUM(Q4770:Z4770))</f>
        <v/>
      </c>
      <c r="AG4770" s="17" t="str">
        <f>IFERROR((AA4770+AB4770)/AF4770,"")</f>
        <v/>
      </c>
      <c r="AH4770" s="16"/>
    </row>
    <row r="4771" spans="1:34" x14ac:dyDescent="0.2">
      <c r="A4771" s="4" t="s">
        <v>21</v>
      </c>
      <c r="B4771" s="4" t="s">
        <v>140</v>
      </c>
      <c r="C4771" s="4" t="s">
        <v>955</v>
      </c>
      <c r="D4771" s="4" t="s">
        <v>902</v>
      </c>
      <c r="E4771" s="4" t="s">
        <v>903</v>
      </c>
      <c r="F4771" s="4" t="s">
        <v>5449</v>
      </c>
      <c r="G4771" s="4" t="s">
        <v>158</v>
      </c>
      <c r="H4771" s="4" t="s">
        <v>165</v>
      </c>
      <c r="I4771" s="16"/>
      <c r="J4771" s="16"/>
      <c r="K4771" s="16"/>
      <c r="L4771" s="16"/>
      <c r="M4771" s="16"/>
      <c r="N4771" s="16"/>
      <c r="O4771" s="17" t="str">
        <f>IFERROR(K4771/I4771,"")</f>
        <v/>
      </c>
      <c r="P4771" s="17" t="str">
        <f>IFERROR(L4771/J4771,"")</f>
        <v/>
      </c>
      <c r="Q4771" s="16"/>
      <c r="R4771" s="16"/>
      <c r="S4771" s="16"/>
      <c r="T4771" s="16"/>
      <c r="U4771" s="16"/>
      <c r="V4771" s="16"/>
      <c r="W4771" s="16"/>
      <c r="X4771" s="16"/>
      <c r="Y4771" s="16"/>
      <c r="Z4771" s="16"/>
      <c r="AA4771" s="16" t="str">
        <f>IF(COUNT(Q4771:Z4771)=0,"",SUM(Q4771:Q4771))</f>
        <v/>
      </c>
      <c r="AB4771" s="16" t="str">
        <f>IF(COUNT(Q4771:Z4771)=0,"",SUM(R4771:S4771))</f>
        <v/>
      </c>
      <c r="AC4771" s="16" t="str">
        <f>IF(COUNT(Q4771:Z4771)=0,"",SUM(T4771:V4771))</f>
        <v/>
      </c>
      <c r="AD4771" s="16" t="str">
        <f>IF(COUNT(Q4771:Z4771)=0,"",SUM(W4771:Y4771))</f>
        <v/>
      </c>
      <c r="AE4771" s="16" t="str">
        <f>IF(COUNT(Q4771:Z4771)=0,"",SUM(Z4771:Z4771))</f>
        <v/>
      </c>
      <c r="AF4771" s="16" t="str">
        <f>IF(COUNT(Q4771:Z4771)=0,"",SUM(Q4771:Z4771))</f>
        <v/>
      </c>
      <c r="AG4771" s="17" t="str">
        <f>IFERROR((AA4771+AB4771)/AF4771,"")</f>
        <v/>
      </c>
      <c r="AH4771" s="16"/>
    </row>
    <row r="4772" spans="1:34" x14ac:dyDescent="0.2">
      <c r="A4772" s="4" t="s">
        <v>21</v>
      </c>
      <c r="B4772" s="4" t="s">
        <v>140</v>
      </c>
      <c r="C4772" s="4" t="s">
        <v>955</v>
      </c>
      <c r="D4772" s="4" t="s">
        <v>902</v>
      </c>
      <c r="E4772" s="4" t="s">
        <v>903</v>
      </c>
      <c r="F4772" s="4" t="s">
        <v>5450</v>
      </c>
      <c r="G4772" s="4" t="s">
        <v>158</v>
      </c>
      <c r="H4772" s="4" t="s">
        <v>163</v>
      </c>
      <c r="I4772" s="16"/>
      <c r="J4772" s="16"/>
      <c r="K4772" s="16"/>
      <c r="L4772" s="16"/>
      <c r="M4772" s="16"/>
      <c r="N4772" s="16"/>
      <c r="O4772" s="17" t="str">
        <f>IFERROR(K4772/I4772,"")</f>
        <v/>
      </c>
      <c r="P4772" s="17" t="str">
        <f>IFERROR(L4772/J4772,"")</f>
        <v/>
      </c>
      <c r="Q4772" s="16"/>
      <c r="R4772" s="16"/>
      <c r="S4772" s="16"/>
      <c r="T4772" s="16"/>
      <c r="U4772" s="16"/>
      <c r="V4772" s="16"/>
      <c r="W4772" s="16"/>
      <c r="X4772" s="16"/>
      <c r="Y4772" s="16"/>
      <c r="Z4772" s="16"/>
      <c r="AA4772" s="16" t="str">
        <f>IF(COUNT(Q4772:Z4772)=0,"",SUM(Q4772:Q4772))</f>
        <v/>
      </c>
      <c r="AB4772" s="16" t="str">
        <f>IF(COUNT(Q4772:Z4772)=0,"",SUM(R4772:S4772))</f>
        <v/>
      </c>
      <c r="AC4772" s="16" t="str">
        <f>IF(COUNT(Q4772:Z4772)=0,"",SUM(T4772:V4772))</f>
        <v/>
      </c>
      <c r="AD4772" s="16" t="str">
        <f>IF(COUNT(Q4772:Z4772)=0,"",SUM(W4772:Y4772))</f>
        <v/>
      </c>
      <c r="AE4772" s="16" t="str">
        <f>IF(COUNT(Q4772:Z4772)=0,"",SUM(Z4772:Z4772))</f>
        <v/>
      </c>
      <c r="AF4772" s="16" t="str">
        <f>IF(COUNT(Q4772:Z4772)=0,"",SUM(Q4772:Z4772))</f>
        <v/>
      </c>
      <c r="AG4772" s="17" t="str">
        <f>IFERROR((AA4772+AB4772)/AF4772,"")</f>
        <v/>
      </c>
      <c r="AH4772" s="16"/>
    </row>
    <row r="4773" spans="1:34" x14ac:dyDescent="0.2">
      <c r="A4773" s="4" t="s">
        <v>21</v>
      </c>
      <c r="B4773" s="4" t="s">
        <v>140</v>
      </c>
      <c r="C4773" s="4" t="s">
        <v>955</v>
      </c>
      <c r="D4773" s="4" t="s">
        <v>902</v>
      </c>
      <c r="E4773" s="4" t="s">
        <v>903</v>
      </c>
      <c r="F4773" s="4" t="s">
        <v>5451</v>
      </c>
      <c r="G4773" s="4" t="s">
        <v>158</v>
      </c>
      <c r="H4773" s="4" t="s">
        <v>165</v>
      </c>
      <c r="I4773" s="16"/>
      <c r="J4773" s="16"/>
      <c r="K4773" s="16"/>
      <c r="L4773" s="16"/>
      <c r="M4773" s="16"/>
      <c r="N4773" s="16"/>
      <c r="O4773" s="17" t="str">
        <f>IFERROR(K4773/I4773,"")</f>
        <v/>
      </c>
      <c r="P4773" s="17" t="str">
        <f>IFERROR(L4773/J4773,"")</f>
        <v/>
      </c>
      <c r="Q4773" s="16"/>
      <c r="R4773" s="16"/>
      <c r="S4773" s="16"/>
      <c r="T4773" s="16"/>
      <c r="U4773" s="16"/>
      <c r="V4773" s="16"/>
      <c r="W4773" s="16"/>
      <c r="X4773" s="16"/>
      <c r="Y4773" s="16"/>
      <c r="Z4773" s="16"/>
      <c r="AA4773" s="16" t="str">
        <f>IF(COUNT(Q4773:Z4773)=0,"",SUM(Q4773:Q4773))</f>
        <v/>
      </c>
      <c r="AB4773" s="16" t="str">
        <f>IF(COUNT(Q4773:Z4773)=0,"",SUM(R4773:S4773))</f>
        <v/>
      </c>
      <c r="AC4773" s="16" t="str">
        <f>IF(COUNT(Q4773:Z4773)=0,"",SUM(T4773:V4773))</f>
        <v/>
      </c>
      <c r="AD4773" s="16" t="str">
        <f>IF(COUNT(Q4773:Z4773)=0,"",SUM(W4773:Y4773))</f>
        <v/>
      </c>
      <c r="AE4773" s="16" t="str">
        <f>IF(COUNT(Q4773:Z4773)=0,"",SUM(Z4773:Z4773))</f>
        <v/>
      </c>
      <c r="AF4773" s="16" t="str">
        <f>IF(COUNT(Q4773:Z4773)=0,"",SUM(Q4773:Z4773))</f>
        <v/>
      </c>
      <c r="AG4773" s="17" t="str">
        <f>IFERROR((AA4773+AB4773)/AF4773,"")</f>
        <v/>
      </c>
      <c r="AH4773" s="16"/>
    </row>
    <row r="4774" spans="1:34" x14ac:dyDescent="0.2">
      <c r="A4774" s="4" t="s">
        <v>21</v>
      </c>
      <c r="B4774" s="4" t="s">
        <v>140</v>
      </c>
      <c r="C4774" s="4" t="s">
        <v>955</v>
      </c>
      <c r="D4774" s="4" t="s">
        <v>902</v>
      </c>
      <c r="E4774" s="4" t="s">
        <v>903</v>
      </c>
      <c r="F4774" s="4" t="s">
        <v>5452</v>
      </c>
      <c r="G4774" s="4" t="s">
        <v>158</v>
      </c>
      <c r="H4774" s="4" t="s">
        <v>164</v>
      </c>
      <c r="I4774" s="16"/>
      <c r="J4774" s="16"/>
      <c r="K4774" s="16"/>
      <c r="L4774" s="16"/>
      <c r="M4774" s="16"/>
      <c r="N4774" s="16"/>
      <c r="O4774" s="17" t="str">
        <f>IFERROR(K4774/I4774,"")</f>
        <v/>
      </c>
      <c r="P4774" s="17" t="str">
        <f>IFERROR(L4774/J4774,"")</f>
        <v/>
      </c>
      <c r="Q4774" s="16"/>
      <c r="R4774" s="16"/>
      <c r="S4774" s="16"/>
      <c r="T4774" s="16"/>
      <c r="U4774" s="16"/>
      <c r="V4774" s="16"/>
      <c r="W4774" s="16"/>
      <c r="X4774" s="16"/>
      <c r="Y4774" s="16"/>
      <c r="Z4774" s="16"/>
      <c r="AA4774" s="16" t="str">
        <f>IF(COUNT(Q4774:Z4774)=0,"",SUM(Q4774:Q4774))</f>
        <v/>
      </c>
      <c r="AB4774" s="16" t="str">
        <f>IF(COUNT(Q4774:Z4774)=0,"",SUM(R4774:S4774))</f>
        <v/>
      </c>
      <c r="AC4774" s="16" t="str">
        <f>IF(COUNT(Q4774:Z4774)=0,"",SUM(T4774:V4774))</f>
        <v/>
      </c>
      <c r="AD4774" s="16" t="str">
        <f>IF(COUNT(Q4774:Z4774)=0,"",SUM(W4774:Y4774))</f>
        <v/>
      </c>
      <c r="AE4774" s="16" t="str">
        <f>IF(COUNT(Q4774:Z4774)=0,"",SUM(Z4774:Z4774))</f>
        <v/>
      </c>
      <c r="AF4774" s="16" t="str">
        <f>IF(COUNT(Q4774:Z4774)=0,"",SUM(Q4774:Z4774))</f>
        <v/>
      </c>
      <c r="AG4774" s="17" t="str">
        <f>IFERROR((AA4774+AB4774)/AF4774,"")</f>
        <v/>
      </c>
      <c r="AH4774" s="16"/>
    </row>
    <row r="4775" spans="1:34" x14ac:dyDescent="0.2">
      <c r="A4775" s="4" t="s">
        <v>21</v>
      </c>
      <c r="B4775" s="4" t="s">
        <v>140</v>
      </c>
      <c r="C4775" s="4" t="s">
        <v>955</v>
      </c>
      <c r="D4775" s="4" t="s">
        <v>902</v>
      </c>
      <c r="E4775" s="4" t="s">
        <v>903</v>
      </c>
      <c r="F4775" s="4" t="s">
        <v>5453</v>
      </c>
      <c r="G4775" s="4" t="s">
        <v>158</v>
      </c>
      <c r="H4775" s="4" t="s">
        <v>164</v>
      </c>
      <c r="I4775" s="16"/>
      <c r="J4775" s="16"/>
      <c r="K4775" s="16"/>
      <c r="L4775" s="16"/>
      <c r="M4775" s="16"/>
      <c r="N4775" s="16"/>
      <c r="O4775" s="17" t="str">
        <f>IFERROR(K4775/I4775,"")</f>
        <v/>
      </c>
      <c r="P4775" s="17" t="str">
        <f>IFERROR(L4775/J4775,"")</f>
        <v/>
      </c>
      <c r="Q4775" s="16"/>
      <c r="R4775" s="16"/>
      <c r="S4775" s="16"/>
      <c r="T4775" s="16"/>
      <c r="U4775" s="16"/>
      <c r="V4775" s="16"/>
      <c r="W4775" s="16"/>
      <c r="X4775" s="16"/>
      <c r="Y4775" s="16"/>
      <c r="Z4775" s="16"/>
      <c r="AA4775" s="16" t="str">
        <f>IF(COUNT(Q4775:Z4775)=0,"",SUM(Q4775:Q4775))</f>
        <v/>
      </c>
      <c r="AB4775" s="16" t="str">
        <f>IF(COUNT(Q4775:Z4775)=0,"",SUM(R4775:S4775))</f>
        <v/>
      </c>
      <c r="AC4775" s="16" t="str">
        <f>IF(COUNT(Q4775:Z4775)=0,"",SUM(T4775:V4775))</f>
        <v/>
      </c>
      <c r="AD4775" s="16" t="str">
        <f>IF(COUNT(Q4775:Z4775)=0,"",SUM(W4775:Y4775))</f>
        <v/>
      </c>
      <c r="AE4775" s="16" t="str">
        <f>IF(COUNT(Q4775:Z4775)=0,"",SUM(Z4775:Z4775))</f>
        <v/>
      </c>
      <c r="AF4775" s="16" t="str">
        <f>IF(COUNT(Q4775:Z4775)=0,"",SUM(Q4775:Z4775))</f>
        <v/>
      </c>
      <c r="AG4775" s="17" t="str">
        <f>IFERROR((AA4775+AB4775)/AF4775,"")</f>
        <v/>
      </c>
      <c r="AH4775" s="16"/>
    </row>
    <row r="4776" spans="1:34" x14ac:dyDescent="0.2">
      <c r="A4776" s="4" t="s">
        <v>21</v>
      </c>
      <c r="B4776" s="4" t="s">
        <v>140</v>
      </c>
      <c r="C4776" s="4" t="s">
        <v>955</v>
      </c>
      <c r="D4776" s="4" t="s">
        <v>902</v>
      </c>
      <c r="E4776" s="4" t="s">
        <v>903</v>
      </c>
      <c r="F4776" s="4" t="s">
        <v>5454</v>
      </c>
      <c r="G4776" s="4" t="s">
        <v>158</v>
      </c>
      <c r="H4776" s="4" t="s">
        <v>165</v>
      </c>
      <c r="I4776" s="16"/>
      <c r="J4776" s="16"/>
      <c r="K4776" s="16"/>
      <c r="L4776" s="16"/>
      <c r="M4776" s="16"/>
      <c r="N4776" s="16"/>
      <c r="O4776" s="17" t="str">
        <f>IFERROR(K4776/I4776,"")</f>
        <v/>
      </c>
      <c r="P4776" s="17" t="str">
        <f>IFERROR(L4776/J4776,"")</f>
        <v/>
      </c>
      <c r="Q4776" s="16"/>
      <c r="R4776" s="16"/>
      <c r="S4776" s="16"/>
      <c r="T4776" s="16"/>
      <c r="U4776" s="16"/>
      <c r="V4776" s="16"/>
      <c r="W4776" s="16"/>
      <c r="X4776" s="16"/>
      <c r="Y4776" s="16"/>
      <c r="Z4776" s="16"/>
      <c r="AA4776" s="16" t="str">
        <f>IF(COUNT(Q4776:Z4776)=0,"",SUM(Q4776:Q4776))</f>
        <v/>
      </c>
      <c r="AB4776" s="16" t="str">
        <f>IF(COUNT(Q4776:Z4776)=0,"",SUM(R4776:S4776))</f>
        <v/>
      </c>
      <c r="AC4776" s="16" t="str">
        <f>IF(COUNT(Q4776:Z4776)=0,"",SUM(T4776:V4776))</f>
        <v/>
      </c>
      <c r="AD4776" s="16" t="str">
        <f>IF(COUNT(Q4776:Z4776)=0,"",SUM(W4776:Y4776))</f>
        <v/>
      </c>
      <c r="AE4776" s="16" t="str">
        <f>IF(COUNT(Q4776:Z4776)=0,"",SUM(Z4776:Z4776))</f>
        <v/>
      </c>
      <c r="AF4776" s="16" t="str">
        <f>IF(COUNT(Q4776:Z4776)=0,"",SUM(Q4776:Z4776))</f>
        <v/>
      </c>
      <c r="AG4776" s="17" t="str">
        <f>IFERROR((AA4776+AB4776)/AF4776,"")</f>
        <v/>
      </c>
      <c r="AH4776" s="16"/>
    </row>
    <row r="4777" spans="1:34" x14ac:dyDescent="0.2">
      <c r="A4777" s="4" t="s">
        <v>21</v>
      </c>
      <c r="B4777" s="4" t="s">
        <v>140</v>
      </c>
      <c r="C4777" s="4" t="s">
        <v>955</v>
      </c>
      <c r="D4777" s="4" t="s">
        <v>902</v>
      </c>
      <c r="E4777" s="4" t="s">
        <v>903</v>
      </c>
      <c r="F4777" s="4" t="s">
        <v>5455</v>
      </c>
      <c r="G4777" s="4" t="s">
        <v>158</v>
      </c>
      <c r="H4777" s="4" t="s">
        <v>164</v>
      </c>
      <c r="I4777" s="16"/>
      <c r="J4777" s="16"/>
      <c r="K4777" s="16"/>
      <c r="L4777" s="16"/>
      <c r="M4777" s="16"/>
      <c r="N4777" s="16"/>
      <c r="O4777" s="17" t="str">
        <f>IFERROR(K4777/I4777,"")</f>
        <v/>
      </c>
      <c r="P4777" s="17" t="str">
        <f>IFERROR(L4777/J4777,"")</f>
        <v/>
      </c>
      <c r="Q4777" s="16"/>
      <c r="R4777" s="16"/>
      <c r="S4777" s="16"/>
      <c r="T4777" s="16"/>
      <c r="U4777" s="16"/>
      <c r="V4777" s="16"/>
      <c r="W4777" s="16"/>
      <c r="X4777" s="16"/>
      <c r="Y4777" s="16"/>
      <c r="Z4777" s="16"/>
      <c r="AA4777" s="16" t="str">
        <f>IF(COUNT(Q4777:Z4777)=0,"",SUM(Q4777:Q4777))</f>
        <v/>
      </c>
      <c r="AB4777" s="16" t="str">
        <f>IF(COUNT(Q4777:Z4777)=0,"",SUM(R4777:S4777))</f>
        <v/>
      </c>
      <c r="AC4777" s="16" t="str">
        <f>IF(COUNT(Q4777:Z4777)=0,"",SUM(T4777:V4777))</f>
        <v/>
      </c>
      <c r="AD4777" s="16" t="str">
        <f>IF(COUNT(Q4777:Z4777)=0,"",SUM(W4777:Y4777))</f>
        <v/>
      </c>
      <c r="AE4777" s="16" t="str">
        <f>IF(COUNT(Q4777:Z4777)=0,"",SUM(Z4777:Z4777))</f>
        <v/>
      </c>
      <c r="AF4777" s="16" t="str">
        <f>IF(COUNT(Q4777:Z4777)=0,"",SUM(Q4777:Z4777))</f>
        <v/>
      </c>
      <c r="AG4777" s="17" t="str">
        <f>IFERROR((AA4777+AB4777)/AF4777,"")</f>
        <v/>
      </c>
      <c r="AH4777" s="16"/>
    </row>
    <row r="4778" spans="1:34" x14ac:dyDescent="0.2">
      <c r="A4778" s="4" t="s">
        <v>21</v>
      </c>
      <c r="B4778" s="4" t="s">
        <v>140</v>
      </c>
      <c r="C4778" s="4" t="s">
        <v>955</v>
      </c>
      <c r="D4778" s="4" t="s">
        <v>902</v>
      </c>
      <c r="E4778" s="4" t="s">
        <v>903</v>
      </c>
      <c r="F4778" s="4" t="s">
        <v>5456</v>
      </c>
      <c r="G4778" s="4" t="s">
        <v>158</v>
      </c>
      <c r="H4778" s="4" t="s">
        <v>165</v>
      </c>
      <c r="I4778" s="16"/>
      <c r="J4778" s="16"/>
      <c r="K4778" s="16"/>
      <c r="L4778" s="16"/>
      <c r="M4778" s="16"/>
      <c r="N4778" s="16"/>
      <c r="O4778" s="17" t="str">
        <f>IFERROR(K4778/I4778,"")</f>
        <v/>
      </c>
      <c r="P4778" s="17" t="str">
        <f>IFERROR(L4778/J4778,"")</f>
        <v/>
      </c>
      <c r="Q4778" s="16"/>
      <c r="R4778" s="16"/>
      <c r="S4778" s="16"/>
      <c r="T4778" s="16"/>
      <c r="U4778" s="16"/>
      <c r="V4778" s="16"/>
      <c r="W4778" s="16"/>
      <c r="X4778" s="16"/>
      <c r="Y4778" s="16"/>
      <c r="Z4778" s="16"/>
      <c r="AA4778" s="16" t="str">
        <f>IF(COUNT(Q4778:Z4778)=0,"",SUM(Q4778:Q4778))</f>
        <v/>
      </c>
      <c r="AB4778" s="16" t="str">
        <f>IF(COUNT(Q4778:Z4778)=0,"",SUM(R4778:S4778))</f>
        <v/>
      </c>
      <c r="AC4778" s="16" t="str">
        <f>IF(COUNT(Q4778:Z4778)=0,"",SUM(T4778:V4778))</f>
        <v/>
      </c>
      <c r="AD4778" s="16" t="str">
        <f>IF(COUNT(Q4778:Z4778)=0,"",SUM(W4778:Y4778))</f>
        <v/>
      </c>
      <c r="AE4778" s="16" t="str">
        <f>IF(COUNT(Q4778:Z4778)=0,"",SUM(Z4778:Z4778))</f>
        <v/>
      </c>
      <c r="AF4778" s="16" t="str">
        <f>IF(COUNT(Q4778:Z4778)=0,"",SUM(Q4778:Z4778))</f>
        <v/>
      </c>
      <c r="AG4778" s="17" t="str">
        <f>IFERROR((AA4778+AB4778)/AF4778,"")</f>
        <v/>
      </c>
      <c r="AH4778" s="16"/>
    </row>
    <row r="4779" spans="1:34" x14ac:dyDescent="0.2">
      <c r="A4779" s="4" t="s">
        <v>21</v>
      </c>
      <c r="B4779" s="4" t="s">
        <v>140</v>
      </c>
      <c r="C4779" s="4" t="s">
        <v>955</v>
      </c>
      <c r="D4779" s="4" t="s">
        <v>902</v>
      </c>
      <c r="E4779" s="4" t="s">
        <v>903</v>
      </c>
      <c r="F4779" s="4" t="s">
        <v>5457</v>
      </c>
      <c r="G4779" s="4" t="s">
        <v>158</v>
      </c>
      <c r="H4779" s="4" t="s">
        <v>163</v>
      </c>
      <c r="I4779" s="16"/>
      <c r="J4779" s="16"/>
      <c r="K4779" s="16"/>
      <c r="L4779" s="16"/>
      <c r="M4779" s="16"/>
      <c r="N4779" s="16"/>
      <c r="O4779" s="17" t="str">
        <f>IFERROR(K4779/I4779,"")</f>
        <v/>
      </c>
      <c r="P4779" s="17" t="str">
        <f>IFERROR(L4779/J4779,"")</f>
        <v/>
      </c>
      <c r="Q4779" s="16"/>
      <c r="R4779" s="16"/>
      <c r="S4779" s="16"/>
      <c r="T4779" s="16"/>
      <c r="U4779" s="16"/>
      <c r="V4779" s="16"/>
      <c r="W4779" s="16"/>
      <c r="X4779" s="16"/>
      <c r="Y4779" s="16"/>
      <c r="Z4779" s="16"/>
      <c r="AA4779" s="16" t="str">
        <f>IF(COUNT(Q4779:Z4779)=0,"",SUM(Q4779:Q4779))</f>
        <v/>
      </c>
      <c r="AB4779" s="16" t="str">
        <f>IF(COUNT(Q4779:Z4779)=0,"",SUM(R4779:S4779))</f>
        <v/>
      </c>
      <c r="AC4779" s="16" t="str">
        <f>IF(COUNT(Q4779:Z4779)=0,"",SUM(T4779:V4779))</f>
        <v/>
      </c>
      <c r="AD4779" s="16" t="str">
        <f>IF(COUNT(Q4779:Z4779)=0,"",SUM(W4779:Y4779))</f>
        <v/>
      </c>
      <c r="AE4779" s="16" t="str">
        <f>IF(COUNT(Q4779:Z4779)=0,"",SUM(Z4779:Z4779))</f>
        <v/>
      </c>
      <c r="AF4779" s="16" t="str">
        <f>IF(COUNT(Q4779:Z4779)=0,"",SUM(Q4779:Z4779))</f>
        <v/>
      </c>
      <c r="AG4779" s="17" t="str">
        <f>IFERROR((AA4779+AB4779)/AF4779,"")</f>
        <v/>
      </c>
      <c r="AH4779" s="16"/>
    </row>
    <row r="4780" spans="1:34" x14ac:dyDescent="0.2">
      <c r="A4780" s="4" t="s">
        <v>21</v>
      </c>
      <c r="B4780" s="4" t="s">
        <v>140</v>
      </c>
      <c r="C4780" s="4" t="s">
        <v>955</v>
      </c>
      <c r="D4780" s="4" t="s">
        <v>902</v>
      </c>
      <c r="E4780" s="4" t="s">
        <v>903</v>
      </c>
      <c r="F4780" s="4" t="s">
        <v>5458</v>
      </c>
      <c r="G4780" s="4" t="s">
        <v>158</v>
      </c>
      <c r="H4780" s="4" t="s">
        <v>163</v>
      </c>
      <c r="I4780" s="16"/>
      <c r="J4780" s="16"/>
      <c r="K4780" s="16"/>
      <c r="L4780" s="16"/>
      <c r="M4780" s="16"/>
      <c r="N4780" s="16"/>
      <c r="O4780" s="17" t="str">
        <f>IFERROR(K4780/I4780,"")</f>
        <v/>
      </c>
      <c r="P4780" s="17" t="str">
        <f>IFERROR(L4780/J4780,"")</f>
        <v/>
      </c>
      <c r="Q4780" s="16"/>
      <c r="R4780" s="16"/>
      <c r="S4780" s="16"/>
      <c r="T4780" s="16"/>
      <c r="U4780" s="16"/>
      <c r="V4780" s="16"/>
      <c r="W4780" s="16"/>
      <c r="X4780" s="16"/>
      <c r="Y4780" s="16"/>
      <c r="Z4780" s="16"/>
      <c r="AA4780" s="16" t="str">
        <f>IF(COUNT(Q4780:Z4780)=0,"",SUM(Q4780:Q4780))</f>
        <v/>
      </c>
      <c r="AB4780" s="16" t="str">
        <f>IF(COUNT(Q4780:Z4780)=0,"",SUM(R4780:S4780))</f>
        <v/>
      </c>
      <c r="AC4780" s="16" t="str">
        <f>IF(COUNT(Q4780:Z4780)=0,"",SUM(T4780:V4780))</f>
        <v/>
      </c>
      <c r="AD4780" s="16" t="str">
        <f>IF(COUNT(Q4780:Z4780)=0,"",SUM(W4780:Y4780))</f>
        <v/>
      </c>
      <c r="AE4780" s="16" t="str">
        <f>IF(COUNT(Q4780:Z4780)=0,"",SUM(Z4780:Z4780))</f>
        <v/>
      </c>
      <c r="AF4780" s="16" t="str">
        <f>IF(COUNT(Q4780:Z4780)=0,"",SUM(Q4780:Z4780))</f>
        <v/>
      </c>
      <c r="AG4780" s="17" t="str">
        <f>IFERROR((AA4780+AB4780)/AF4780,"")</f>
        <v/>
      </c>
      <c r="AH4780" s="16"/>
    </row>
    <row r="4781" spans="1:34" x14ac:dyDescent="0.2">
      <c r="A4781" s="4" t="s">
        <v>21</v>
      </c>
      <c r="B4781" s="4" t="s">
        <v>140</v>
      </c>
      <c r="C4781" s="4" t="s">
        <v>955</v>
      </c>
      <c r="D4781" s="4" t="s">
        <v>902</v>
      </c>
      <c r="E4781" s="4" t="s">
        <v>903</v>
      </c>
      <c r="F4781" s="4" t="s">
        <v>5459</v>
      </c>
      <c r="G4781" s="4" t="s">
        <v>158</v>
      </c>
      <c r="H4781" s="4" t="s">
        <v>163</v>
      </c>
      <c r="I4781" s="16"/>
      <c r="J4781" s="16"/>
      <c r="K4781" s="16"/>
      <c r="L4781" s="16"/>
      <c r="M4781" s="16"/>
      <c r="N4781" s="16"/>
      <c r="O4781" s="17" t="str">
        <f>IFERROR(K4781/I4781,"")</f>
        <v/>
      </c>
      <c r="P4781" s="17" t="str">
        <f>IFERROR(L4781/J4781,"")</f>
        <v/>
      </c>
      <c r="Q4781" s="16"/>
      <c r="R4781" s="16"/>
      <c r="S4781" s="16"/>
      <c r="T4781" s="16"/>
      <c r="U4781" s="16"/>
      <c r="V4781" s="16"/>
      <c r="W4781" s="16"/>
      <c r="X4781" s="16"/>
      <c r="Y4781" s="16"/>
      <c r="Z4781" s="16"/>
      <c r="AA4781" s="16" t="str">
        <f>IF(COUNT(Q4781:Z4781)=0,"",SUM(Q4781:Q4781))</f>
        <v/>
      </c>
      <c r="AB4781" s="16" t="str">
        <f>IF(COUNT(Q4781:Z4781)=0,"",SUM(R4781:S4781))</f>
        <v/>
      </c>
      <c r="AC4781" s="16" t="str">
        <f>IF(COUNT(Q4781:Z4781)=0,"",SUM(T4781:V4781))</f>
        <v/>
      </c>
      <c r="AD4781" s="16" t="str">
        <f>IF(COUNT(Q4781:Z4781)=0,"",SUM(W4781:Y4781))</f>
        <v/>
      </c>
      <c r="AE4781" s="16" t="str">
        <f>IF(COUNT(Q4781:Z4781)=0,"",SUM(Z4781:Z4781))</f>
        <v/>
      </c>
      <c r="AF4781" s="16" t="str">
        <f>IF(COUNT(Q4781:Z4781)=0,"",SUM(Q4781:Z4781))</f>
        <v/>
      </c>
      <c r="AG4781" s="17" t="str">
        <f>IFERROR((AA4781+AB4781)/AF4781,"")</f>
        <v/>
      </c>
      <c r="AH4781" s="16"/>
    </row>
    <row r="4782" spans="1:34" x14ac:dyDescent="0.2">
      <c r="A4782" s="4" t="s">
        <v>21</v>
      </c>
      <c r="B4782" s="4" t="s">
        <v>140</v>
      </c>
      <c r="C4782" s="4" t="s">
        <v>955</v>
      </c>
      <c r="D4782" s="4" t="s">
        <v>902</v>
      </c>
      <c r="E4782" s="4" t="s">
        <v>903</v>
      </c>
      <c r="F4782" s="4" t="s">
        <v>5460</v>
      </c>
      <c r="G4782" s="4" t="s">
        <v>158</v>
      </c>
      <c r="H4782" s="4" t="s">
        <v>164</v>
      </c>
      <c r="I4782" s="16"/>
      <c r="J4782" s="16"/>
      <c r="K4782" s="16"/>
      <c r="L4782" s="16"/>
      <c r="M4782" s="16"/>
      <c r="N4782" s="16"/>
      <c r="O4782" s="17" t="str">
        <f>IFERROR(K4782/I4782,"")</f>
        <v/>
      </c>
      <c r="P4782" s="17" t="str">
        <f>IFERROR(L4782/J4782,"")</f>
        <v/>
      </c>
      <c r="Q4782" s="16"/>
      <c r="R4782" s="16"/>
      <c r="S4782" s="16"/>
      <c r="T4782" s="16"/>
      <c r="U4782" s="16"/>
      <c r="V4782" s="16"/>
      <c r="W4782" s="16"/>
      <c r="X4782" s="16"/>
      <c r="Y4782" s="16"/>
      <c r="Z4782" s="16"/>
      <c r="AA4782" s="16" t="str">
        <f>IF(COUNT(Q4782:Z4782)=0,"",SUM(Q4782:Q4782))</f>
        <v/>
      </c>
      <c r="AB4782" s="16" t="str">
        <f>IF(COUNT(Q4782:Z4782)=0,"",SUM(R4782:S4782))</f>
        <v/>
      </c>
      <c r="AC4782" s="16" t="str">
        <f>IF(COUNT(Q4782:Z4782)=0,"",SUM(T4782:V4782))</f>
        <v/>
      </c>
      <c r="AD4782" s="16" t="str">
        <f>IF(COUNT(Q4782:Z4782)=0,"",SUM(W4782:Y4782))</f>
        <v/>
      </c>
      <c r="AE4782" s="16" t="str">
        <f>IF(COUNT(Q4782:Z4782)=0,"",SUM(Z4782:Z4782))</f>
        <v/>
      </c>
      <c r="AF4782" s="16" t="str">
        <f>IF(COUNT(Q4782:Z4782)=0,"",SUM(Q4782:Z4782))</f>
        <v/>
      </c>
      <c r="AG4782" s="17" t="str">
        <f>IFERROR((AA4782+AB4782)/AF4782,"")</f>
        <v/>
      </c>
      <c r="AH4782" s="16"/>
    </row>
    <row r="4783" spans="1:34" x14ac:dyDescent="0.2">
      <c r="A4783" s="4" t="s">
        <v>21</v>
      </c>
      <c r="B4783" s="4" t="s">
        <v>140</v>
      </c>
      <c r="C4783" s="4" t="s">
        <v>955</v>
      </c>
      <c r="D4783" s="4" t="s">
        <v>902</v>
      </c>
      <c r="E4783" s="4" t="s">
        <v>903</v>
      </c>
      <c r="F4783" s="4" t="s">
        <v>5461</v>
      </c>
      <c r="G4783" s="4" t="s">
        <v>158</v>
      </c>
      <c r="H4783" s="4" t="s">
        <v>165</v>
      </c>
      <c r="I4783" s="16"/>
      <c r="J4783" s="16"/>
      <c r="K4783" s="16"/>
      <c r="L4783" s="16"/>
      <c r="M4783" s="16"/>
      <c r="N4783" s="16"/>
      <c r="O4783" s="17" t="str">
        <f>IFERROR(K4783/I4783,"")</f>
        <v/>
      </c>
      <c r="P4783" s="17" t="str">
        <f>IFERROR(L4783/J4783,"")</f>
        <v/>
      </c>
      <c r="Q4783" s="16"/>
      <c r="R4783" s="16"/>
      <c r="S4783" s="16"/>
      <c r="T4783" s="16"/>
      <c r="U4783" s="16"/>
      <c r="V4783" s="16"/>
      <c r="W4783" s="16"/>
      <c r="X4783" s="16"/>
      <c r="Y4783" s="16"/>
      <c r="Z4783" s="16"/>
      <c r="AA4783" s="16" t="str">
        <f>IF(COUNT(Q4783:Z4783)=0,"",SUM(Q4783:Q4783))</f>
        <v/>
      </c>
      <c r="AB4783" s="16" t="str">
        <f>IF(COUNT(Q4783:Z4783)=0,"",SUM(R4783:S4783))</f>
        <v/>
      </c>
      <c r="AC4783" s="16" t="str">
        <f>IF(COUNT(Q4783:Z4783)=0,"",SUM(T4783:V4783))</f>
        <v/>
      </c>
      <c r="AD4783" s="16" t="str">
        <f>IF(COUNT(Q4783:Z4783)=0,"",SUM(W4783:Y4783))</f>
        <v/>
      </c>
      <c r="AE4783" s="16" t="str">
        <f>IF(COUNT(Q4783:Z4783)=0,"",SUM(Z4783:Z4783))</f>
        <v/>
      </c>
      <c r="AF4783" s="16" t="str">
        <f>IF(COUNT(Q4783:Z4783)=0,"",SUM(Q4783:Z4783))</f>
        <v/>
      </c>
      <c r="AG4783" s="17" t="str">
        <f>IFERROR((AA4783+AB4783)/AF4783,"")</f>
        <v/>
      </c>
      <c r="AH4783" s="16"/>
    </row>
    <row r="4784" spans="1:34" x14ac:dyDescent="0.2">
      <c r="A4784" s="4" t="s">
        <v>21</v>
      </c>
      <c r="B4784" s="4" t="s">
        <v>140</v>
      </c>
      <c r="C4784" s="4" t="s">
        <v>955</v>
      </c>
      <c r="D4784" s="4" t="s">
        <v>902</v>
      </c>
      <c r="E4784" s="4" t="s">
        <v>903</v>
      </c>
      <c r="F4784" s="4" t="s">
        <v>5462</v>
      </c>
      <c r="G4784" s="4" t="s">
        <v>158</v>
      </c>
      <c r="H4784" s="4" t="s">
        <v>163</v>
      </c>
      <c r="I4784" s="16"/>
      <c r="J4784" s="16"/>
      <c r="K4784" s="16"/>
      <c r="L4784" s="16"/>
      <c r="M4784" s="16"/>
      <c r="N4784" s="16"/>
      <c r="O4784" s="17" t="str">
        <f>IFERROR(K4784/I4784,"")</f>
        <v/>
      </c>
      <c r="P4784" s="17" t="str">
        <f>IFERROR(L4784/J4784,"")</f>
        <v/>
      </c>
      <c r="Q4784" s="16"/>
      <c r="R4784" s="16"/>
      <c r="S4784" s="16"/>
      <c r="T4784" s="16"/>
      <c r="U4784" s="16"/>
      <c r="V4784" s="16"/>
      <c r="W4784" s="16"/>
      <c r="X4784" s="16"/>
      <c r="Y4784" s="16"/>
      <c r="Z4784" s="16"/>
      <c r="AA4784" s="16" t="str">
        <f>IF(COUNT(Q4784:Z4784)=0,"",SUM(Q4784:Q4784))</f>
        <v/>
      </c>
      <c r="AB4784" s="16" t="str">
        <f>IF(COUNT(Q4784:Z4784)=0,"",SUM(R4784:S4784))</f>
        <v/>
      </c>
      <c r="AC4784" s="16" t="str">
        <f>IF(COUNT(Q4784:Z4784)=0,"",SUM(T4784:V4784))</f>
        <v/>
      </c>
      <c r="AD4784" s="16" t="str">
        <f>IF(COUNT(Q4784:Z4784)=0,"",SUM(W4784:Y4784))</f>
        <v/>
      </c>
      <c r="AE4784" s="16" t="str">
        <f>IF(COUNT(Q4784:Z4784)=0,"",SUM(Z4784:Z4784))</f>
        <v/>
      </c>
      <c r="AF4784" s="16" t="str">
        <f>IF(COUNT(Q4784:Z4784)=0,"",SUM(Q4784:Z4784))</f>
        <v/>
      </c>
      <c r="AG4784" s="17" t="str">
        <f>IFERROR((AA4784+AB4784)/AF4784,"")</f>
        <v/>
      </c>
      <c r="AH4784" s="16"/>
    </row>
    <row r="4785" spans="1:34" x14ac:dyDescent="0.2">
      <c r="A4785" s="4" t="s">
        <v>21</v>
      </c>
      <c r="B4785" s="4" t="s">
        <v>140</v>
      </c>
      <c r="C4785" s="4" t="s">
        <v>955</v>
      </c>
      <c r="D4785" s="4" t="s">
        <v>902</v>
      </c>
      <c r="E4785" s="4" t="s">
        <v>903</v>
      </c>
      <c r="F4785" s="4" t="s">
        <v>5463</v>
      </c>
      <c r="G4785" s="4" t="s">
        <v>158</v>
      </c>
      <c r="H4785" s="4" t="s">
        <v>164</v>
      </c>
      <c r="I4785" s="16"/>
      <c r="J4785" s="16"/>
      <c r="K4785" s="16"/>
      <c r="L4785" s="16"/>
      <c r="M4785" s="16"/>
      <c r="N4785" s="16"/>
      <c r="O4785" s="17" t="str">
        <f>IFERROR(K4785/I4785,"")</f>
        <v/>
      </c>
      <c r="P4785" s="17" t="str">
        <f>IFERROR(L4785/J4785,"")</f>
        <v/>
      </c>
      <c r="Q4785" s="16"/>
      <c r="R4785" s="16"/>
      <c r="S4785" s="16"/>
      <c r="T4785" s="16"/>
      <c r="U4785" s="16"/>
      <c r="V4785" s="16"/>
      <c r="W4785" s="16"/>
      <c r="X4785" s="16"/>
      <c r="Y4785" s="16"/>
      <c r="Z4785" s="16"/>
      <c r="AA4785" s="16" t="str">
        <f>IF(COUNT(Q4785:Z4785)=0,"",SUM(Q4785:Q4785))</f>
        <v/>
      </c>
      <c r="AB4785" s="16" t="str">
        <f>IF(COUNT(Q4785:Z4785)=0,"",SUM(R4785:S4785))</f>
        <v/>
      </c>
      <c r="AC4785" s="16" t="str">
        <f>IF(COUNT(Q4785:Z4785)=0,"",SUM(T4785:V4785))</f>
        <v/>
      </c>
      <c r="AD4785" s="16" t="str">
        <f>IF(COUNT(Q4785:Z4785)=0,"",SUM(W4785:Y4785))</f>
        <v/>
      </c>
      <c r="AE4785" s="16" t="str">
        <f>IF(COUNT(Q4785:Z4785)=0,"",SUM(Z4785:Z4785))</f>
        <v/>
      </c>
      <c r="AF4785" s="16" t="str">
        <f>IF(COUNT(Q4785:Z4785)=0,"",SUM(Q4785:Z4785))</f>
        <v/>
      </c>
      <c r="AG4785" s="17" t="str">
        <f>IFERROR((AA4785+AB4785)/AF4785,"")</f>
        <v/>
      </c>
      <c r="AH4785" s="16"/>
    </row>
    <row r="4786" spans="1:34" x14ac:dyDescent="0.2">
      <c r="A4786" s="4" t="s">
        <v>21</v>
      </c>
      <c r="B4786" s="4" t="s">
        <v>140</v>
      </c>
      <c r="C4786" s="4" t="s">
        <v>955</v>
      </c>
      <c r="D4786" s="4" t="s">
        <v>902</v>
      </c>
      <c r="E4786" s="4" t="s">
        <v>903</v>
      </c>
      <c r="F4786" s="4" t="s">
        <v>5464</v>
      </c>
      <c r="G4786" s="4" t="s">
        <v>158</v>
      </c>
      <c r="H4786" s="4" t="s">
        <v>163</v>
      </c>
      <c r="I4786" s="16"/>
      <c r="J4786" s="16"/>
      <c r="K4786" s="16"/>
      <c r="L4786" s="16"/>
      <c r="M4786" s="16"/>
      <c r="N4786" s="16"/>
      <c r="O4786" s="17" t="str">
        <f>IFERROR(K4786/I4786,"")</f>
        <v/>
      </c>
      <c r="P4786" s="17" t="str">
        <f>IFERROR(L4786/J4786,"")</f>
        <v/>
      </c>
      <c r="Q4786" s="16"/>
      <c r="R4786" s="16"/>
      <c r="S4786" s="16"/>
      <c r="T4786" s="16"/>
      <c r="U4786" s="16"/>
      <c r="V4786" s="16"/>
      <c r="W4786" s="16"/>
      <c r="X4786" s="16"/>
      <c r="Y4786" s="16"/>
      <c r="Z4786" s="16"/>
      <c r="AA4786" s="16" t="str">
        <f>IF(COUNT(Q4786:Z4786)=0,"",SUM(Q4786:Q4786))</f>
        <v/>
      </c>
      <c r="AB4786" s="16" t="str">
        <f>IF(COUNT(Q4786:Z4786)=0,"",SUM(R4786:S4786))</f>
        <v/>
      </c>
      <c r="AC4786" s="16" t="str">
        <f>IF(COUNT(Q4786:Z4786)=0,"",SUM(T4786:V4786))</f>
        <v/>
      </c>
      <c r="AD4786" s="16" t="str">
        <f>IF(COUNT(Q4786:Z4786)=0,"",SUM(W4786:Y4786))</f>
        <v/>
      </c>
      <c r="AE4786" s="16" t="str">
        <f>IF(COUNT(Q4786:Z4786)=0,"",SUM(Z4786:Z4786))</f>
        <v/>
      </c>
      <c r="AF4786" s="16" t="str">
        <f>IF(COUNT(Q4786:Z4786)=0,"",SUM(Q4786:Z4786))</f>
        <v/>
      </c>
      <c r="AG4786" s="17" t="str">
        <f>IFERROR((AA4786+AB4786)/AF4786,"")</f>
        <v/>
      </c>
      <c r="AH4786" s="16"/>
    </row>
    <row r="4787" spans="1:34" x14ac:dyDescent="0.2">
      <c r="A4787" s="4" t="s">
        <v>21</v>
      </c>
      <c r="B4787" s="4" t="s">
        <v>140</v>
      </c>
      <c r="C4787" s="4" t="s">
        <v>955</v>
      </c>
      <c r="D4787" s="4" t="s">
        <v>902</v>
      </c>
      <c r="E4787" s="4" t="s">
        <v>903</v>
      </c>
      <c r="F4787" s="4" t="s">
        <v>5465</v>
      </c>
      <c r="G4787" s="4" t="s">
        <v>158</v>
      </c>
      <c r="H4787" s="4" t="s">
        <v>163</v>
      </c>
      <c r="I4787" s="16"/>
      <c r="J4787" s="16"/>
      <c r="K4787" s="16"/>
      <c r="L4787" s="16"/>
      <c r="M4787" s="16"/>
      <c r="N4787" s="16"/>
      <c r="O4787" s="17" t="str">
        <f>IFERROR(K4787/I4787,"")</f>
        <v/>
      </c>
      <c r="P4787" s="17" t="str">
        <f>IFERROR(L4787/J4787,"")</f>
        <v/>
      </c>
      <c r="Q4787" s="16"/>
      <c r="R4787" s="16"/>
      <c r="S4787" s="16"/>
      <c r="T4787" s="16"/>
      <c r="U4787" s="16"/>
      <c r="V4787" s="16"/>
      <c r="W4787" s="16"/>
      <c r="X4787" s="16"/>
      <c r="Y4787" s="16"/>
      <c r="Z4787" s="16"/>
      <c r="AA4787" s="16" t="str">
        <f>IF(COUNT(Q4787:Z4787)=0,"",SUM(Q4787:Q4787))</f>
        <v/>
      </c>
      <c r="AB4787" s="16" t="str">
        <f>IF(COUNT(Q4787:Z4787)=0,"",SUM(R4787:S4787))</f>
        <v/>
      </c>
      <c r="AC4787" s="16" t="str">
        <f>IF(COUNT(Q4787:Z4787)=0,"",SUM(T4787:V4787))</f>
        <v/>
      </c>
      <c r="AD4787" s="16" t="str">
        <f>IF(COUNT(Q4787:Z4787)=0,"",SUM(W4787:Y4787))</f>
        <v/>
      </c>
      <c r="AE4787" s="16" t="str">
        <f>IF(COUNT(Q4787:Z4787)=0,"",SUM(Z4787:Z4787))</f>
        <v/>
      </c>
      <c r="AF4787" s="16" t="str">
        <f>IF(COUNT(Q4787:Z4787)=0,"",SUM(Q4787:Z4787))</f>
        <v/>
      </c>
      <c r="AG4787" s="17" t="str">
        <f>IFERROR((AA4787+AB4787)/AF4787,"")</f>
        <v/>
      </c>
      <c r="AH4787" s="16"/>
    </row>
    <row r="4788" spans="1:34" x14ac:dyDescent="0.2">
      <c r="A4788" s="4" t="s">
        <v>21</v>
      </c>
      <c r="B4788" s="4" t="s">
        <v>140</v>
      </c>
      <c r="C4788" s="4" t="s">
        <v>955</v>
      </c>
      <c r="D4788" s="4" t="s">
        <v>902</v>
      </c>
      <c r="E4788" s="4" t="s">
        <v>903</v>
      </c>
      <c r="F4788" s="4" t="s">
        <v>5466</v>
      </c>
      <c r="G4788" s="4" t="s">
        <v>158</v>
      </c>
      <c r="H4788" s="4" t="s">
        <v>165</v>
      </c>
      <c r="I4788" s="16"/>
      <c r="J4788" s="16"/>
      <c r="K4788" s="16"/>
      <c r="L4788" s="16"/>
      <c r="M4788" s="16"/>
      <c r="N4788" s="16"/>
      <c r="O4788" s="17" t="str">
        <f>IFERROR(K4788/I4788,"")</f>
        <v/>
      </c>
      <c r="P4788" s="17" t="str">
        <f>IFERROR(L4788/J4788,"")</f>
        <v/>
      </c>
      <c r="Q4788" s="16"/>
      <c r="R4788" s="16"/>
      <c r="S4788" s="16"/>
      <c r="T4788" s="16"/>
      <c r="U4788" s="16"/>
      <c r="V4788" s="16"/>
      <c r="W4788" s="16"/>
      <c r="X4788" s="16"/>
      <c r="Y4788" s="16"/>
      <c r="Z4788" s="16"/>
      <c r="AA4788" s="16" t="str">
        <f>IF(COUNT(Q4788:Z4788)=0,"",SUM(Q4788:Q4788))</f>
        <v/>
      </c>
      <c r="AB4788" s="16" t="str">
        <f>IF(COUNT(Q4788:Z4788)=0,"",SUM(R4788:S4788))</f>
        <v/>
      </c>
      <c r="AC4788" s="16" t="str">
        <f>IF(COUNT(Q4788:Z4788)=0,"",SUM(T4788:V4788))</f>
        <v/>
      </c>
      <c r="AD4788" s="16" t="str">
        <f>IF(COUNT(Q4788:Z4788)=0,"",SUM(W4788:Y4788))</f>
        <v/>
      </c>
      <c r="AE4788" s="16" t="str">
        <f>IF(COUNT(Q4788:Z4788)=0,"",SUM(Z4788:Z4788))</f>
        <v/>
      </c>
      <c r="AF4788" s="16" t="str">
        <f>IF(COUNT(Q4788:Z4788)=0,"",SUM(Q4788:Z4788))</f>
        <v/>
      </c>
      <c r="AG4788" s="17" t="str">
        <f>IFERROR((AA4788+AB4788)/AF4788,"")</f>
        <v/>
      </c>
      <c r="AH4788" s="16"/>
    </row>
    <row r="4789" spans="1:34" x14ac:dyDescent="0.2">
      <c r="A4789" s="4" t="s">
        <v>21</v>
      </c>
      <c r="B4789" s="4" t="s">
        <v>140</v>
      </c>
      <c r="C4789" s="4" t="s">
        <v>955</v>
      </c>
      <c r="D4789" s="4" t="s">
        <v>902</v>
      </c>
      <c r="E4789" s="4" t="s">
        <v>903</v>
      </c>
      <c r="F4789" s="4" t="s">
        <v>5467</v>
      </c>
      <c r="G4789" s="4" t="s">
        <v>158</v>
      </c>
      <c r="H4789" s="4" t="s">
        <v>164</v>
      </c>
      <c r="I4789" s="16"/>
      <c r="J4789" s="16"/>
      <c r="K4789" s="16"/>
      <c r="L4789" s="16"/>
      <c r="M4789" s="16"/>
      <c r="N4789" s="16"/>
      <c r="O4789" s="17" t="str">
        <f>IFERROR(K4789/I4789,"")</f>
        <v/>
      </c>
      <c r="P4789" s="17" t="str">
        <f>IFERROR(L4789/J4789,"")</f>
        <v/>
      </c>
      <c r="Q4789" s="16"/>
      <c r="R4789" s="16"/>
      <c r="S4789" s="16"/>
      <c r="T4789" s="16"/>
      <c r="U4789" s="16"/>
      <c r="V4789" s="16"/>
      <c r="W4789" s="16"/>
      <c r="X4789" s="16"/>
      <c r="Y4789" s="16"/>
      <c r="Z4789" s="16"/>
      <c r="AA4789" s="16" t="str">
        <f>IF(COUNT(Q4789:Z4789)=0,"",SUM(Q4789:Q4789))</f>
        <v/>
      </c>
      <c r="AB4789" s="16" t="str">
        <f>IF(COUNT(Q4789:Z4789)=0,"",SUM(R4789:S4789))</f>
        <v/>
      </c>
      <c r="AC4789" s="16" t="str">
        <f>IF(COUNT(Q4789:Z4789)=0,"",SUM(T4789:V4789))</f>
        <v/>
      </c>
      <c r="AD4789" s="16" t="str">
        <f>IF(COUNT(Q4789:Z4789)=0,"",SUM(W4789:Y4789))</f>
        <v/>
      </c>
      <c r="AE4789" s="16" t="str">
        <f>IF(COUNT(Q4789:Z4789)=0,"",SUM(Z4789:Z4789))</f>
        <v/>
      </c>
      <c r="AF4789" s="16" t="str">
        <f>IF(COUNT(Q4789:Z4789)=0,"",SUM(Q4789:Z4789))</f>
        <v/>
      </c>
      <c r="AG4789" s="17" t="str">
        <f>IFERROR((AA4789+AB4789)/AF4789,"")</f>
        <v/>
      </c>
      <c r="AH4789" s="16"/>
    </row>
    <row r="4790" spans="1:34" x14ac:dyDescent="0.2">
      <c r="A4790" s="4" t="s">
        <v>21</v>
      </c>
      <c r="B4790" s="4" t="s">
        <v>140</v>
      </c>
      <c r="C4790" s="4" t="s">
        <v>955</v>
      </c>
      <c r="D4790" s="4" t="s">
        <v>902</v>
      </c>
      <c r="E4790" s="4" t="s">
        <v>903</v>
      </c>
      <c r="F4790" s="4" t="s">
        <v>5468</v>
      </c>
      <c r="G4790" s="4" t="s">
        <v>159</v>
      </c>
      <c r="H4790" s="4" t="s">
        <v>163</v>
      </c>
      <c r="I4790" s="16"/>
      <c r="J4790" s="16"/>
      <c r="K4790" s="16"/>
      <c r="L4790" s="16"/>
      <c r="M4790" s="16"/>
      <c r="N4790" s="16"/>
      <c r="O4790" s="17" t="str">
        <f>IFERROR(K4790/I4790,"")</f>
        <v/>
      </c>
      <c r="P4790" s="17" t="str">
        <f>IFERROR(L4790/J4790,"")</f>
        <v/>
      </c>
      <c r="Q4790" s="16"/>
      <c r="R4790" s="16"/>
      <c r="S4790" s="16"/>
      <c r="T4790" s="16"/>
      <c r="U4790" s="16"/>
      <c r="V4790" s="16"/>
      <c r="W4790" s="16"/>
      <c r="X4790" s="16"/>
      <c r="Y4790" s="16"/>
      <c r="Z4790" s="16"/>
      <c r="AA4790" s="16" t="str">
        <f>IF(COUNT(Q4790:Z4790)=0,"",SUM(Q4790:Q4790))</f>
        <v/>
      </c>
      <c r="AB4790" s="16" t="str">
        <f>IF(COUNT(Q4790:Z4790)=0,"",SUM(R4790:S4790))</f>
        <v/>
      </c>
      <c r="AC4790" s="16" t="str">
        <f>IF(COUNT(Q4790:Z4790)=0,"",SUM(T4790:V4790))</f>
        <v/>
      </c>
      <c r="AD4790" s="16" t="str">
        <f>IF(COUNT(Q4790:Z4790)=0,"",SUM(W4790:Y4790))</f>
        <v/>
      </c>
      <c r="AE4790" s="16" t="str">
        <f>IF(COUNT(Q4790:Z4790)=0,"",SUM(Z4790:Z4790))</f>
        <v/>
      </c>
      <c r="AF4790" s="16" t="str">
        <f>IF(COUNT(Q4790:Z4790)=0,"",SUM(Q4790:Z4790))</f>
        <v/>
      </c>
      <c r="AG4790" s="17" t="str">
        <f>IFERROR((AA4790+AB4790)/AF4790,"")</f>
        <v/>
      </c>
      <c r="AH4790" s="16"/>
    </row>
    <row r="4791" spans="1:34" x14ac:dyDescent="0.2">
      <c r="A4791" s="4" t="s">
        <v>21</v>
      </c>
      <c r="B4791" s="4" t="s">
        <v>140</v>
      </c>
      <c r="C4791" s="4" t="s">
        <v>955</v>
      </c>
      <c r="D4791" s="4" t="s">
        <v>902</v>
      </c>
      <c r="E4791" s="4" t="s">
        <v>903</v>
      </c>
      <c r="F4791" s="4" t="s">
        <v>5469</v>
      </c>
      <c r="G4791" s="4" t="s">
        <v>159</v>
      </c>
      <c r="H4791" s="4" t="s">
        <v>163</v>
      </c>
      <c r="I4791" s="16"/>
      <c r="J4791" s="16"/>
      <c r="K4791" s="16"/>
      <c r="L4791" s="16"/>
      <c r="M4791" s="16"/>
      <c r="N4791" s="16"/>
      <c r="O4791" s="17" t="str">
        <f>IFERROR(K4791/I4791,"")</f>
        <v/>
      </c>
      <c r="P4791" s="17" t="str">
        <f>IFERROR(L4791/J4791,"")</f>
        <v/>
      </c>
      <c r="Q4791" s="16"/>
      <c r="R4791" s="16"/>
      <c r="S4791" s="16"/>
      <c r="T4791" s="16"/>
      <c r="U4791" s="16"/>
      <c r="V4791" s="16"/>
      <c r="W4791" s="16"/>
      <c r="X4791" s="16"/>
      <c r="Y4791" s="16"/>
      <c r="Z4791" s="16"/>
      <c r="AA4791" s="16" t="str">
        <f>IF(COUNT(Q4791:Z4791)=0,"",SUM(Q4791:Q4791))</f>
        <v/>
      </c>
      <c r="AB4791" s="16" t="str">
        <f>IF(COUNT(Q4791:Z4791)=0,"",SUM(R4791:S4791))</f>
        <v/>
      </c>
      <c r="AC4791" s="16" t="str">
        <f>IF(COUNT(Q4791:Z4791)=0,"",SUM(T4791:V4791))</f>
        <v/>
      </c>
      <c r="AD4791" s="16" t="str">
        <f>IF(COUNT(Q4791:Z4791)=0,"",SUM(W4791:Y4791))</f>
        <v/>
      </c>
      <c r="AE4791" s="16" t="str">
        <f>IF(COUNT(Q4791:Z4791)=0,"",SUM(Z4791:Z4791))</f>
        <v/>
      </c>
      <c r="AF4791" s="16" t="str">
        <f>IF(COUNT(Q4791:Z4791)=0,"",SUM(Q4791:Z4791))</f>
        <v/>
      </c>
      <c r="AG4791" s="17" t="str">
        <f>IFERROR((AA4791+AB4791)/AF4791,"")</f>
        <v/>
      </c>
      <c r="AH4791" s="16"/>
    </row>
    <row r="4792" spans="1:34" x14ac:dyDescent="0.2">
      <c r="A4792" s="4" t="s">
        <v>21</v>
      </c>
      <c r="B4792" s="4" t="s">
        <v>140</v>
      </c>
      <c r="C4792" s="4" t="s">
        <v>955</v>
      </c>
      <c r="D4792" s="4" t="s">
        <v>902</v>
      </c>
      <c r="E4792" s="4" t="s">
        <v>903</v>
      </c>
      <c r="F4792" s="4" t="s">
        <v>5470</v>
      </c>
      <c r="G4792" s="4" t="s">
        <v>159</v>
      </c>
      <c r="H4792" s="4" t="s">
        <v>163</v>
      </c>
      <c r="I4792" s="16"/>
      <c r="J4792" s="16"/>
      <c r="K4792" s="16"/>
      <c r="L4792" s="16"/>
      <c r="M4792" s="16"/>
      <c r="N4792" s="16"/>
      <c r="O4792" s="17" t="str">
        <f>IFERROR(K4792/I4792,"")</f>
        <v/>
      </c>
      <c r="P4792" s="17" t="str">
        <f>IFERROR(L4792/J4792,"")</f>
        <v/>
      </c>
      <c r="Q4792" s="16"/>
      <c r="R4792" s="16"/>
      <c r="S4792" s="16"/>
      <c r="T4792" s="16"/>
      <c r="U4792" s="16"/>
      <c r="V4792" s="16"/>
      <c r="W4792" s="16"/>
      <c r="X4792" s="16"/>
      <c r="Y4792" s="16"/>
      <c r="Z4792" s="16"/>
      <c r="AA4792" s="16" t="str">
        <f>IF(COUNT(Q4792:Z4792)=0,"",SUM(Q4792:Q4792))</f>
        <v/>
      </c>
      <c r="AB4792" s="16" t="str">
        <f>IF(COUNT(Q4792:Z4792)=0,"",SUM(R4792:S4792))</f>
        <v/>
      </c>
      <c r="AC4792" s="16" t="str">
        <f>IF(COUNT(Q4792:Z4792)=0,"",SUM(T4792:V4792))</f>
        <v/>
      </c>
      <c r="AD4792" s="16" t="str">
        <f>IF(COUNT(Q4792:Z4792)=0,"",SUM(W4792:Y4792))</f>
        <v/>
      </c>
      <c r="AE4792" s="16" t="str">
        <f>IF(COUNT(Q4792:Z4792)=0,"",SUM(Z4792:Z4792))</f>
        <v/>
      </c>
      <c r="AF4792" s="16" t="str">
        <f>IF(COUNT(Q4792:Z4792)=0,"",SUM(Q4792:Z4792))</f>
        <v/>
      </c>
      <c r="AG4792" s="17" t="str">
        <f>IFERROR((AA4792+AB4792)/AF4792,"")</f>
        <v/>
      </c>
      <c r="AH4792" s="16"/>
    </row>
    <row r="4793" spans="1:34" x14ac:dyDescent="0.2">
      <c r="A4793" s="4" t="s">
        <v>21</v>
      </c>
      <c r="B4793" s="4" t="s">
        <v>140</v>
      </c>
      <c r="C4793" s="4" t="s">
        <v>955</v>
      </c>
      <c r="D4793" s="4" t="s">
        <v>902</v>
      </c>
      <c r="E4793" s="4" t="s">
        <v>903</v>
      </c>
      <c r="F4793" s="4" t="s">
        <v>5471</v>
      </c>
      <c r="G4793" s="4" t="s">
        <v>159</v>
      </c>
      <c r="H4793" s="4" t="s">
        <v>164</v>
      </c>
      <c r="I4793" s="16"/>
      <c r="J4793" s="16"/>
      <c r="K4793" s="16"/>
      <c r="L4793" s="16"/>
      <c r="M4793" s="16"/>
      <c r="N4793" s="16"/>
      <c r="O4793" s="17" t="str">
        <f>IFERROR(K4793/I4793,"")</f>
        <v/>
      </c>
      <c r="P4793" s="17" t="str">
        <f>IFERROR(L4793/J4793,"")</f>
        <v/>
      </c>
      <c r="Q4793" s="16"/>
      <c r="R4793" s="16"/>
      <c r="S4793" s="16"/>
      <c r="T4793" s="16"/>
      <c r="U4793" s="16"/>
      <c r="V4793" s="16"/>
      <c r="W4793" s="16"/>
      <c r="X4793" s="16"/>
      <c r="Y4793" s="16"/>
      <c r="Z4793" s="16"/>
      <c r="AA4793" s="16" t="str">
        <f>IF(COUNT(Q4793:Z4793)=0,"",SUM(Q4793:Q4793))</f>
        <v/>
      </c>
      <c r="AB4793" s="16" t="str">
        <f>IF(COUNT(Q4793:Z4793)=0,"",SUM(R4793:S4793))</f>
        <v/>
      </c>
      <c r="AC4793" s="16" t="str">
        <f>IF(COUNT(Q4793:Z4793)=0,"",SUM(T4793:V4793))</f>
        <v/>
      </c>
      <c r="AD4793" s="16" t="str">
        <f>IF(COUNT(Q4793:Z4793)=0,"",SUM(W4793:Y4793))</f>
        <v/>
      </c>
      <c r="AE4793" s="16" t="str">
        <f>IF(COUNT(Q4793:Z4793)=0,"",SUM(Z4793:Z4793))</f>
        <v/>
      </c>
      <c r="AF4793" s="16" t="str">
        <f>IF(COUNT(Q4793:Z4793)=0,"",SUM(Q4793:Z4793))</f>
        <v/>
      </c>
      <c r="AG4793" s="17" t="str">
        <f>IFERROR((AA4793+AB4793)/AF4793,"")</f>
        <v/>
      </c>
      <c r="AH4793" s="16"/>
    </row>
    <row r="4794" spans="1:34" x14ac:dyDescent="0.2">
      <c r="A4794" s="4" t="s">
        <v>21</v>
      </c>
      <c r="B4794" s="4" t="s">
        <v>140</v>
      </c>
      <c r="C4794" s="4" t="s">
        <v>955</v>
      </c>
      <c r="D4794" s="4" t="s">
        <v>902</v>
      </c>
      <c r="E4794" s="4" t="s">
        <v>903</v>
      </c>
      <c r="F4794" s="4" t="s">
        <v>5472</v>
      </c>
      <c r="G4794" s="4" t="s">
        <v>159</v>
      </c>
      <c r="H4794" s="4" t="s">
        <v>165</v>
      </c>
      <c r="I4794" s="16"/>
      <c r="J4794" s="16"/>
      <c r="K4794" s="16"/>
      <c r="L4794" s="16"/>
      <c r="M4794" s="16"/>
      <c r="N4794" s="16"/>
      <c r="O4794" s="17" t="str">
        <f>IFERROR(K4794/I4794,"")</f>
        <v/>
      </c>
      <c r="P4794" s="17" t="str">
        <f>IFERROR(L4794/J4794,"")</f>
        <v/>
      </c>
      <c r="Q4794" s="16"/>
      <c r="R4794" s="16"/>
      <c r="S4794" s="16"/>
      <c r="T4794" s="16"/>
      <c r="U4794" s="16"/>
      <c r="V4794" s="16"/>
      <c r="W4794" s="16"/>
      <c r="X4794" s="16"/>
      <c r="Y4794" s="16"/>
      <c r="Z4794" s="16"/>
      <c r="AA4794" s="16" t="str">
        <f>IF(COUNT(Q4794:Z4794)=0,"",SUM(Q4794:Q4794))</f>
        <v/>
      </c>
      <c r="AB4794" s="16" t="str">
        <f>IF(COUNT(Q4794:Z4794)=0,"",SUM(R4794:S4794))</f>
        <v/>
      </c>
      <c r="AC4794" s="16" t="str">
        <f>IF(COUNT(Q4794:Z4794)=0,"",SUM(T4794:V4794))</f>
        <v/>
      </c>
      <c r="AD4794" s="16" t="str">
        <f>IF(COUNT(Q4794:Z4794)=0,"",SUM(W4794:Y4794))</f>
        <v/>
      </c>
      <c r="AE4794" s="16" t="str">
        <f>IF(COUNT(Q4794:Z4794)=0,"",SUM(Z4794:Z4794))</f>
        <v/>
      </c>
      <c r="AF4794" s="16" t="str">
        <f>IF(COUNT(Q4794:Z4794)=0,"",SUM(Q4794:Z4794))</f>
        <v/>
      </c>
      <c r="AG4794" s="17" t="str">
        <f>IFERROR((AA4794+AB4794)/AF4794,"")</f>
        <v/>
      </c>
      <c r="AH4794" s="16"/>
    </row>
    <row r="4795" spans="1:34" x14ac:dyDescent="0.2">
      <c r="A4795" s="4" t="s">
        <v>21</v>
      </c>
      <c r="B4795" s="4" t="s">
        <v>140</v>
      </c>
      <c r="C4795" s="4" t="s">
        <v>955</v>
      </c>
      <c r="D4795" s="4" t="s">
        <v>902</v>
      </c>
      <c r="E4795" s="4" t="s">
        <v>903</v>
      </c>
      <c r="F4795" s="4" t="s">
        <v>5473</v>
      </c>
      <c r="G4795" s="4" t="s">
        <v>159</v>
      </c>
      <c r="H4795" s="4" t="s">
        <v>163</v>
      </c>
      <c r="I4795" s="16"/>
      <c r="J4795" s="16"/>
      <c r="K4795" s="16"/>
      <c r="L4795" s="16"/>
      <c r="M4795" s="16"/>
      <c r="N4795" s="16"/>
      <c r="O4795" s="17" t="str">
        <f>IFERROR(K4795/I4795,"")</f>
        <v/>
      </c>
      <c r="P4795" s="17" t="str">
        <f>IFERROR(L4795/J4795,"")</f>
        <v/>
      </c>
      <c r="Q4795" s="16"/>
      <c r="R4795" s="16"/>
      <c r="S4795" s="16"/>
      <c r="T4795" s="16"/>
      <c r="U4795" s="16"/>
      <c r="V4795" s="16"/>
      <c r="W4795" s="16"/>
      <c r="X4795" s="16"/>
      <c r="Y4795" s="16"/>
      <c r="Z4795" s="16"/>
      <c r="AA4795" s="16" t="str">
        <f>IF(COUNT(Q4795:Z4795)=0,"",SUM(Q4795:Q4795))</f>
        <v/>
      </c>
      <c r="AB4795" s="16" t="str">
        <f>IF(COUNT(Q4795:Z4795)=0,"",SUM(R4795:S4795))</f>
        <v/>
      </c>
      <c r="AC4795" s="16" t="str">
        <f>IF(COUNT(Q4795:Z4795)=0,"",SUM(T4795:V4795))</f>
        <v/>
      </c>
      <c r="AD4795" s="16" t="str">
        <f>IF(COUNT(Q4795:Z4795)=0,"",SUM(W4795:Y4795))</f>
        <v/>
      </c>
      <c r="AE4795" s="16" t="str">
        <f>IF(COUNT(Q4795:Z4795)=0,"",SUM(Z4795:Z4795))</f>
        <v/>
      </c>
      <c r="AF4795" s="16" t="str">
        <f>IF(COUNT(Q4795:Z4795)=0,"",SUM(Q4795:Z4795))</f>
        <v/>
      </c>
      <c r="AG4795" s="17" t="str">
        <f>IFERROR((AA4795+AB4795)/AF4795,"")</f>
        <v/>
      </c>
      <c r="AH4795" s="16"/>
    </row>
    <row r="4796" spans="1:34" x14ac:dyDescent="0.2">
      <c r="A4796" s="4" t="s">
        <v>21</v>
      </c>
      <c r="B4796" s="4" t="s">
        <v>140</v>
      </c>
      <c r="C4796" s="4" t="s">
        <v>955</v>
      </c>
      <c r="D4796" s="4" t="s">
        <v>902</v>
      </c>
      <c r="E4796" s="4" t="s">
        <v>903</v>
      </c>
      <c r="F4796" s="4" t="s">
        <v>5474</v>
      </c>
      <c r="G4796" s="4" t="s">
        <v>159</v>
      </c>
      <c r="H4796" s="4" t="s">
        <v>164</v>
      </c>
      <c r="I4796" s="16"/>
      <c r="J4796" s="16"/>
      <c r="K4796" s="16"/>
      <c r="L4796" s="16"/>
      <c r="M4796" s="16"/>
      <c r="N4796" s="16"/>
      <c r="O4796" s="17" t="str">
        <f>IFERROR(K4796/I4796,"")</f>
        <v/>
      </c>
      <c r="P4796" s="17" t="str">
        <f>IFERROR(L4796/J4796,"")</f>
        <v/>
      </c>
      <c r="Q4796" s="16"/>
      <c r="R4796" s="16"/>
      <c r="S4796" s="16"/>
      <c r="T4796" s="16"/>
      <c r="U4796" s="16"/>
      <c r="V4796" s="16"/>
      <c r="W4796" s="16"/>
      <c r="X4796" s="16"/>
      <c r="Y4796" s="16"/>
      <c r="Z4796" s="16"/>
      <c r="AA4796" s="16" t="str">
        <f>IF(COUNT(Q4796:Z4796)=0,"",SUM(Q4796:Q4796))</f>
        <v/>
      </c>
      <c r="AB4796" s="16" t="str">
        <f>IF(COUNT(Q4796:Z4796)=0,"",SUM(R4796:S4796))</f>
        <v/>
      </c>
      <c r="AC4796" s="16" t="str">
        <f>IF(COUNT(Q4796:Z4796)=0,"",SUM(T4796:V4796))</f>
        <v/>
      </c>
      <c r="AD4796" s="16" t="str">
        <f>IF(COUNT(Q4796:Z4796)=0,"",SUM(W4796:Y4796))</f>
        <v/>
      </c>
      <c r="AE4796" s="16" t="str">
        <f>IF(COUNT(Q4796:Z4796)=0,"",SUM(Z4796:Z4796))</f>
        <v/>
      </c>
      <c r="AF4796" s="16" t="str">
        <f>IF(COUNT(Q4796:Z4796)=0,"",SUM(Q4796:Z4796))</f>
        <v/>
      </c>
      <c r="AG4796" s="17" t="str">
        <f>IFERROR((AA4796+AB4796)/AF4796,"")</f>
        <v/>
      </c>
      <c r="AH4796" s="16"/>
    </row>
    <row r="4797" spans="1:34" x14ac:dyDescent="0.2">
      <c r="A4797" s="4" t="s">
        <v>21</v>
      </c>
      <c r="B4797" s="4" t="s">
        <v>140</v>
      </c>
      <c r="C4797" s="4" t="s">
        <v>955</v>
      </c>
      <c r="D4797" s="4" t="s">
        <v>902</v>
      </c>
      <c r="E4797" s="4" t="s">
        <v>903</v>
      </c>
      <c r="F4797" s="4" t="s">
        <v>5475</v>
      </c>
      <c r="G4797" s="4" t="s">
        <v>159</v>
      </c>
      <c r="H4797" s="4" t="s">
        <v>165</v>
      </c>
      <c r="I4797" s="16"/>
      <c r="J4797" s="16"/>
      <c r="K4797" s="16"/>
      <c r="L4797" s="16"/>
      <c r="M4797" s="16"/>
      <c r="N4797" s="16"/>
      <c r="O4797" s="17" t="str">
        <f>IFERROR(K4797/I4797,"")</f>
        <v/>
      </c>
      <c r="P4797" s="17" t="str">
        <f>IFERROR(L4797/J4797,"")</f>
        <v/>
      </c>
      <c r="Q4797" s="16"/>
      <c r="R4797" s="16"/>
      <c r="S4797" s="16"/>
      <c r="T4797" s="16"/>
      <c r="U4797" s="16"/>
      <c r="V4797" s="16"/>
      <c r="W4797" s="16"/>
      <c r="X4797" s="16"/>
      <c r="Y4797" s="16"/>
      <c r="Z4797" s="16"/>
      <c r="AA4797" s="16" t="str">
        <f>IF(COUNT(Q4797:Z4797)=0,"",SUM(Q4797:Q4797))</f>
        <v/>
      </c>
      <c r="AB4797" s="16" t="str">
        <f>IF(COUNT(Q4797:Z4797)=0,"",SUM(R4797:S4797))</f>
        <v/>
      </c>
      <c r="AC4797" s="16" t="str">
        <f>IF(COUNT(Q4797:Z4797)=0,"",SUM(T4797:V4797))</f>
        <v/>
      </c>
      <c r="AD4797" s="16" t="str">
        <f>IF(COUNT(Q4797:Z4797)=0,"",SUM(W4797:Y4797))</f>
        <v/>
      </c>
      <c r="AE4797" s="16" t="str">
        <f>IF(COUNT(Q4797:Z4797)=0,"",SUM(Z4797:Z4797))</f>
        <v/>
      </c>
      <c r="AF4797" s="16" t="str">
        <f>IF(COUNT(Q4797:Z4797)=0,"",SUM(Q4797:Z4797))</f>
        <v/>
      </c>
      <c r="AG4797" s="17" t="str">
        <f>IFERROR((AA4797+AB4797)/AF4797,"")</f>
        <v/>
      </c>
      <c r="AH4797" s="16"/>
    </row>
    <row r="4798" spans="1:34" x14ac:dyDescent="0.2">
      <c r="A4798" s="4" t="s">
        <v>21</v>
      </c>
      <c r="B4798" s="4" t="s">
        <v>140</v>
      </c>
      <c r="C4798" s="4" t="s">
        <v>955</v>
      </c>
      <c r="D4798" s="4" t="s">
        <v>902</v>
      </c>
      <c r="E4798" s="4" t="s">
        <v>903</v>
      </c>
      <c r="F4798" s="4" t="s">
        <v>5476</v>
      </c>
      <c r="G4798" s="4" t="s">
        <v>159</v>
      </c>
      <c r="H4798" s="4" t="s">
        <v>164</v>
      </c>
      <c r="I4798" s="16"/>
      <c r="J4798" s="16"/>
      <c r="K4798" s="16"/>
      <c r="L4798" s="16"/>
      <c r="M4798" s="16"/>
      <c r="N4798" s="16"/>
      <c r="O4798" s="17" t="str">
        <f>IFERROR(K4798/I4798,"")</f>
        <v/>
      </c>
      <c r="P4798" s="17" t="str">
        <f>IFERROR(L4798/J4798,"")</f>
        <v/>
      </c>
      <c r="Q4798" s="16"/>
      <c r="R4798" s="16"/>
      <c r="S4798" s="16"/>
      <c r="T4798" s="16"/>
      <c r="U4798" s="16"/>
      <c r="V4798" s="16"/>
      <c r="W4798" s="16"/>
      <c r="X4798" s="16"/>
      <c r="Y4798" s="16"/>
      <c r="Z4798" s="16"/>
      <c r="AA4798" s="16" t="str">
        <f>IF(COUNT(Q4798:Z4798)=0,"",SUM(Q4798:Q4798))</f>
        <v/>
      </c>
      <c r="AB4798" s="16" t="str">
        <f>IF(COUNT(Q4798:Z4798)=0,"",SUM(R4798:S4798))</f>
        <v/>
      </c>
      <c r="AC4798" s="16" t="str">
        <f>IF(COUNT(Q4798:Z4798)=0,"",SUM(T4798:V4798))</f>
        <v/>
      </c>
      <c r="AD4798" s="16" t="str">
        <f>IF(COUNT(Q4798:Z4798)=0,"",SUM(W4798:Y4798))</f>
        <v/>
      </c>
      <c r="AE4798" s="16" t="str">
        <f>IF(COUNT(Q4798:Z4798)=0,"",SUM(Z4798:Z4798))</f>
        <v/>
      </c>
      <c r="AF4798" s="16" t="str">
        <f>IF(COUNT(Q4798:Z4798)=0,"",SUM(Q4798:Z4798))</f>
        <v/>
      </c>
      <c r="AG4798" s="17" t="str">
        <f>IFERROR((AA4798+AB4798)/AF4798,"")</f>
        <v/>
      </c>
      <c r="AH4798" s="16"/>
    </row>
    <row r="4799" spans="1:34" x14ac:dyDescent="0.2">
      <c r="A4799" s="4" t="s">
        <v>21</v>
      </c>
      <c r="B4799" s="4" t="s">
        <v>140</v>
      </c>
      <c r="C4799" s="4" t="s">
        <v>955</v>
      </c>
      <c r="D4799" s="4" t="s">
        <v>904</v>
      </c>
      <c r="E4799" s="4" t="s">
        <v>905</v>
      </c>
      <c r="F4799" s="4" t="s">
        <v>5482</v>
      </c>
      <c r="G4799" s="4" t="s">
        <v>158</v>
      </c>
      <c r="H4799" s="4" t="s">
        <v>164</v>
      </c>
      <c r="I4799" s="16"/>
      <c r="J4799" s="16"/>
      <c r="K4799" s="16"/>
      <c r="L4799" s="16"/>
      <c r="M4799" s="16"/>
      <c r="N4799" s="16"/>
      <c r="O4799" s="17" t="str">
        <f>IFERROR(K4799/I4799,"")</f>
        <v/>
      </c>
      <c r="P4799" s="17" t="str">
        <f>IFERROR(L4799/J4799,"")</f>
        <v/>
      </c>
      <c r="Q4799" s="16"/>
      <c r="R4799" s="16"/>
      <c r="S4799" s="16"/>
      <c r="T4799" s="16"/>
      <c r="U4799" s="16"/>
      <c r="V4799" s="16"/>
      <c r="W4799" s="16"/>
      <c r="X4799" s="16"/>
      <c r="Y4799" s="16"/>
      <c r="Z4799" s="16"/>
      <c r="AA4799" s="16" t="str">
        <f>IF(COUNT(Q4799:Z4799)=0,"",SUM(Q4799:Q4799))</f>
        <v/>
      </c>
      <c r="AB4799" s="16" t="str">
        <f>IF(COUNT(Q4799:Z4799)=0,"",SUM(R4799:S4799))</f>
        <v/>
      </c>
      <c r="AC4799" s="16" t="str">
        <f>IF(COUNT(Q4799:Z4799)=0,"",SUM(T4799:V4799))</f>
        <v/>
      </c>
      <c r="AD4799" s="16" t="str">
        <f>IF(COUNT(Q4799:Z4799)=0,"",SUM(W4799:Y4799))</f>
        <v/>
      </c>
      <c r="AE4799" s="16" t="str">
        <f>IF(COUNT(Q4799:Z4799)=0,"",SUM(Z4799:Z4799))</f>
        <v/>
      </c>
      <c r="AF4799" s="16" t="str">
        <f>IF(COUNT(Q4799:Z4799)=0,"",SUM(Q4799:Z4799))</f>
        <v/>
      </c>
      <c r="AG4799" s="17" t="str">
        <f>IFERROR((AA4799+AB4799)/AF4799,"")</f>
        <v/>
      </c>
      <c r="AH4799" s="16"/>
    </row>
    <row r="4800" spans="1:34" x14ac:dyDescent="0.2">
      <c r="A4800" s="4" t="s">
        <v>21</v>
      </c>
      <c r="B4800" s="4" t="s">
        <v>140</v>
      </c>
      <c r="C4800" s="4" t="s">
        <v>955</v>
      </c>
      <c r="D4800" s="4" t="s">
        <v>904</v>
      </c>
      <c r="E4800" s="4" t="s">
        <v>905</v>
      </c>
      <c r="F4800" s="4" t="s">
        <v>5483</v>
      </c>
      <c r="G4800" s="4" t="s">
        <v>158</v>
      </c>
      <c r="H4800" s="4" t="s">
        <v>163</v>
      </c>
      <c r="I4800" s="16"/>
      <c r="J4800" s="16"/>
      <c r="K4800" s="16"/>
      <c r="L4800" s="16"/>
      <c r="M4800" s="16"/>
      <c r="N4800" s="16"/>
      <c r="O4800" s="17" t="str">
        <f>IFERROR(K4800/I4800,"")</f>
        <v/>
      </c>
      <c r="P4800" s="17" t="str">
        <f>IFERROR(L4800/J4800,"")</f>
        <v/>
      </c>
      <c r="Q4800" s="16"/>
      <c r="R4800" s="16"/>
      <c r="S4800" s="16"/>
      <c r="T4800" s="16"/>
      <c r="U4800" s="16"/>
      <c r="V4800" s="16"/>
      <c r="W4800" s="16"/>
      <c r="X4800" s="16"/>
      <c r="Y4800" s="16"/>
      <c r="Z4800" s="16"/>
      <c r="AA4800" s="16" t="str">
        <f>IF(COUNT(Q4800:Z4800)=0,"",SUM(Q4800:Q4800))</f>
        <v/>
      </c>
      <c r="AB4800" s="16" t="str">
        <f>IF(COUNT(Q4800:Z4800)=0,"",SUM(R4800:S4800))</f>
        <v/>
      </c>
      <c r="AC4800" s="16" t="str">
        <f>IF(COUNT(Q4800:Z4800)=0,"",SUM(T4800:V4800))</f>
        <v/>
      </c>
      <c r="AD4800" s="16" t="str">
        <f>IF(COUNT(Q4800:Z4800)=0,"",SUM(W4800:Y4800))</f>
        <v/>
      </c>
      <c r="AE4800" s="16" t="str">
        <f>IF(COUNT(Q4800:Z4800)=0,"",SUM(Z4800:Z4800))</f>
        <v/>
      </c>
      <c r="AF4800" s="16" t="str">
        <f>IF(COUNT(Q4800:Z4800)=0,"",SUM(Q4800:Z4800))</f>
        <v/>
      </c>
      <c r="AG4800" s="17" t="str">
        <f>IFERROR((AA4800+AB4800)/AF4800,"")</f>
        <v/>
      </c>
      <c r="AH4800" s="16"/>
    </row>
    <row r="4801" spans="1:34" x14ac:dyDescent="0.2">
      <c r="A4801" s="4" t="s">
        <v>21</v>
      </c>
      <c r="B4801" s="4" t="s">
        <v>140</v>
      </c>
      <c r="C4801" s="4" t="s">
        <v>955</v>
      </c>
      <c r="D4801" s="4" t="s">
        <v>904</v>
      </c>
      <c r="E4801" s="4" t="s">
        <v>905</v>
      </c>
      <c r="F4801" s="4" t="s">
        <v>5484</v>
      </c>
      <c r="G4801" s="4" t="s">
        <v>158</v>
      </c>
      <c r="H4801" s="4" t="s">
        <v>165</v>
      </c>
      <c r="I4801" s="16"/>
      <c r="J4801" s="16"/>
      <c r="K4801" s="16"/>
      <c r="L4801" s="16"/>
      <c r="M4801" s="16"/>
      <c r="N4801" s="16"/>
      <c r="O4801" s="17" t="str">
        <f>IFERROR(K4801/I4801,"")</f>
        <v/>
      </c>
      <c r="P4801" s="17" t="str">
        <f>IFERROR(L4801/J4801,"")</f>
        <v/>
      </c>
      <c r="Q4801" s="16"/>
      <c r="R4801" s="16"/>
      <c r="S4801" s="16"/>
      <c r="T4801" s="16"/>
      <c r="U4801" s="16"/>
      <c r="V4801" s="16"/>
      <c r="W4801" s="16"/>
      <c r="X4801" s="16"/>
      <c r="Y4801" s="16"/>
      <c r="Z4801" s="16"/>
      <c r="AA4801" s="16" t="str">
        <f>IF(COUNT(Q4801:Z4801)=0,"",SUM(Q4801:Q4801))</f>
        <v/>
      </c>
      <c r="AB4801" s="16" t="str">
        <f>IF(COUNT(Q4801:Z4801)=0,"",SUM(R4801:S4801))</f>
        <v/>
      </c>
      <c r="AC4801" s="16" t="str">
        <f>IF(COUNT(Q4801:Z4801)=0,"",SUM(T4801:V4801))</f>
        <v/>
      </c>
      <c r="AD4801" s="16" t="str">
        <f>IF(COUNT(Q4801:Z4801)=0,"",SUM(W4801:Y4801))</f>
        <v/>
      </c>
      <c r="AE4801" s="16" t="str">
        <f>IF(COUNT(Q4801:Z4801)=0,"",SUM(Z4801:Z4801))</f>
        <v/>
      </c>
      <c r="AF4801" s="16" t="str">
        <f>IF(COUNT(Q4801:Z4801)=0,"",SUM(Q4801:Z4801))</f>
        <v/>
      </c>
      <c r="AG4801" s="17" t="str">
        <f>IFERROR((AA4801+AB4801)/AF4801,"")</f>
        <v/>
      </c>
      <c r="AH4801" s="16"/>
    </row>
    <row r="4802" spans="1:34" x14ac:dyDescent="0.2">
      <c r="A4802" s="4" t="s">
        <v>21</v>
      </c>
      <c r="B4802" s="4" t="s">
        <v>140</v>
      </c>
      <c r="C4802" s="4" t="s">
        <v>955</v>
      </c>
      <c r="D4802" s="4" t="s">
        <v>904</v>
      </c>
      <c r="E4802" s="4" t="s">
        <v>905</v>
      </c>
      <c r="F4802" s="4" t="s">
        <v>5485</v>
      </c>
      <c r="G4802" s="4" t="s">
        <v>158</v>
      </c>
      <c r="H4802" s="4" t="s">
        <v>164</v>
      </c>
      <c r="I4802" s="16"/>
      <c r="J4802" s="16"/>
      <c r="K4802" s="16"/>
      <c r="L4802" s="16"/>
      <c r="M4802" s="16"/>
      <c r="N4802" s="16"/>
      <c r="O4802" s="17" t="str">
        <f>IFERROR(K4802/I4802,"")</f>
        <v/>
      </c>
      <c r="P4802" s="17" t="str">
        <f>IFERROR(L4802/J4802,"")</f>
        <v/>
      </c>
      <c r="Q4802" s="16"/>
      <c r="R4802" s="16"/>
      <c r="S4802" s="16"/>
      <c r="T4802" s="16"/>
      <c r="U4802" s="16"/>
      <c r="V4802" s="16"/>
      <c r="W4802" s="16"/>
      <c r="X4802" s="16"/>
      <c r="Y4802" s="16"/>
      <c r="Z4802" s="16"/>
      <c r="AA4802" s="16" t="str">
        <f>IF(COUNT(Q4802:Z4802)=0,"",SUM(Q4802:Q4802))</f>
        <v/>
      </c>
      <c r="AB4802" s="16" t="str">
        <f>IF(COUNT(Q4802:Z4802)=0,"",SUM(R4802:S4802))</f>
        <v/>
      </c>
      <c r="AC4802" s="16" t="str">
        <f>IF(COUNT(Q4802:Z4802)=0,"",SUM(T4802:V4802))</f>
        <v/>
      </c>
      <c r="AD4802" s="16" t="str">
        <f>IF(COUNT(Q4802:Z4802)=0,"",SUM(W4802:Y4802))</f>
        <v/>
      </c>
      <c r="AE4802" s="16" t="str">
        <f>IF(COUNT(Q4802:Z4802)=0,"",SUM(Z4802:Z4802))</f>
        <v/>
      </c>
      <c r="AF4802" s="16" t="str">
        <f>IF(COUNT(Q4802:Z4802)=0,"",SUM(Q4802:Z4802))</f>
        <v/>
      </c>
      <c r="AG4802" s="17" t="str">
        <f>IFERROR((AA4802+AB4802)/AF4802,"")</f>
        <v/>
      </c>
      <c r="AH4802" s="16"/>
    </row>
    <row r="4803" spans="1:34" x14ac:dyDescent="0.2">
      <c r="A4803" s="4" t="s">
        <v>21</v>
      </c>
      <c r="B4803" s="4" t="s">
        <v>140</v>
      </c>
      <c r="C4803" s="4" t="s">
        <v>955</v>
      </c>
      <c r="D4803" s="4" t="s">
        <v>904</v>
      </c>
      <c r="E4803" s="4" t="s">
        <v>905</v>
      </c>
      <c r="F4803" s="4" t="s">
        <v>5486</v>
      </c>
      <c r="G4803" s="4" t="s">
        <v>158</v>
      </c>
      <c r="H4803" s="4" t="s">
        <v>163</v>
      </c>
      <c r="I4803" s="16"/>
      <c r="J4803" s="16"/>
      <c r="K4803" s="16"/>
      <c r="L4803" s="16"/>
      <c r="M4803" s="16"/>
      <c r="N4803" s="16"/>
      <c r="O4803" s="17" t="str">
        <f>IFERROR(K4803/I4803,"")</f>
        <v/>
      </c>
      <c r="P4803" s="17" t="str">
        <f>IFERROR(L4803/J4803,"")</f>
        <v/>
      </c>
      <c r="Q4803" s="16"/>
      <c r="R4803" s="16"/>
      <c r="S4803" s="16"/>
      <c r="T4803" s="16"/>
      <c r="U4803" s="16"/>
      <c r="V4803" s="16"/>
      <c r="W4803" s="16"/>
      <c r="X4803" s="16"/>
      <c r="Y4803" s="16"/>
      <c r="Z4803" s="16"/>
      <c r="AA4803" s="16" t="str">
        <f>IF(COUNT(Q4803:Z4803)=0,"",SUM(Q4803:Q4803))</f>
        <v/>
      </c>
      <c r="AB4803" s="16" t="str">
        <f>IF(COUNT(Q4803:Z4803)=0,"",SUM(R4803:S4803))</f>
        <v/>
      </c>
      <c r="AC4803" s="16" t="str">
        <f>IF(COUNT(Q4803:Z4803)=0,"",SUM(T4803:V4803))</f>
        <v/>
      </c>
      <c r="AD4803" s="16" t="str">
        <f>IF(COUNT(Q4803:Z4803)=0,"",SUM(W4803:Y4803))</f>
        <v/>
      </c>
      <c r="AE4803" s="16" t="str">
        <f>IF(COUNT(Q4803:Z4803)=0,"",SUM(Z4803:Z4803))</f>
        <v/>
      </c>
      <c r="AF4803" s="16" t="str">
        <f>IF(COUNT(Q4803:Z4803)=0,"",SUM(Q4803:Z4803))</f>
        <v/>
      </c>
      <c r="AG4803" s="17" t="str">
        <f>IFERROR((AA4803+AB4803)/AF4803,"")</f>
        <v/>
      </c>
      <c r="AH4803" s="16"/>
    </row>
    <row r="4804" spans="1:34" x14ac:dyDescent="0.2">
      <c r="A4804" s="4" t="s">
        <v>21</v>
      </c>
      <c r="B4804" s="4" t="s">
        <v>140</v>
      </c>
      <c r="C4804" s="4" t="s">
        <v>955</v>
      </c>
      <c r="D4804" s="4" t="s">
        <v>904</v>
      </c>
      <c r="E4804" s="4" t="s">
        <v>905</v>
      </c>
      <c r="F4804" s="4" t="s">
        <v>5492</v>
      </c>
      <c r="G4804" s="4" t="s">
        <v>157</v>
      </c>
      <c r="H4804" s="4" t="s">
        <v>164</v>
      </c>
      <c r="I4804" s="16"/>
      <c r="J4804" s="16"/>
      <c r="K4804" s="16"/>
      <c r="L4804" s="16"/>
      <c r="M4804" s="16"/>
      <c r="N4804" s="16"/>
      <c r="O4804" s="17" t="str">
        <f>IFERROR(K4804/I4804,"")</f>
        <v/>
      </c>
      <c r="P4804" s="17" t="str">
        <f>IFERROR(L4804/J4804,"")</f>
        <v/>
      </c>
      <c r="Q4804" s="16"/>
      <c r="R4804" s="16"/>
      <c r="S4804" s="16"/>
      <c r="T4804" s="16"/>
      <c r="U4804" s="16"/>
      <c r="V4804" s="16"/>
      <c r="W4804" s="16"/>
      <c r="X4804" s="16"/>
      <c r="Y4804" s="16"/>
      <c r="Z4804" s="16"/>
      <c r="AA4804" s="16" t="str">
        <f>IF(COUNT(Q4804:Z4804)=0,"",SUM(Q4804:Q4804))</f>
        <v/>
      </c>
      <c r="AB4804" s="16" t="str">
        <f>IF(COUNT(Q4804:Z4804)=0,"",SUM(R4804:S4804))</f>
        <v/>
      </c>
      <c r="AC4804" s="16" t="str">
        <f>IF(COUNT(Q4804:Z4804)=0,"",SUM(T4804:V4804))</f>
        <v/>
      </c>
      <c r="AD4804" s="16" t="str">
        <f>IF(COUNT(Q4804:Z4804)=0,"",SUM(W4804:Y4804))</f>
        <v/>
      </c>
      <c r="AE4804" s="16" t="str">
        <f>IF(COUNT(Q4804:Z4804)=0,"",SUM(Z4804:Z4804))</f>
        <v/>
      </c>
      <c r="AF4804" s="16" t="str">
        <f>IF(COUNT(Q4804:Z4804)=0,"",SUM(Q4804:Z4804))</f>
        <v/>
      </c>
      <c r="AG4804" s="17" t="str">
        <f>IFERROR((AA4804+AB4804)/AF4804,"")</f>
        <v/>
      </c>
      <c r="AH4804" s="16"/>
    </row>
    <row r="4805" spans="1:34" x14ac:dyDescent="0.2">
      <c r="A4805" s="4" t="s">
        <v>21</v>
      </c>
      <c r="B4805" s="4" t="s">
        <v>140</v>
      </c>
      <c r="C4805" s="4" t="s">
        <v>955</v>
      </c>
      <c r="D4805" s="4" t="s">
        <v>904</v>
      </c>
      <c r="E4805" s="4" t="s">
        <v>905</v>
      </c>
      <c r="F4805" s="4" t="s">
        <v>5493</v>
      </c>
      <c r="G4805" s="4" t="s">
        <v>157</v>
      </c>
      <c r="H4805" s="4" t="s">
        <v>163</v>
      </c>
      <c r="I4805" s="16"/>
      <c r="J4805" s="16"/>
      <c r="K4805" s="16"/>
      <c r="L4805" s="16"/>
      <c r="M4805" s="16"/>
      <c r="N4805" s="16"/>
      <c r="O4805" s="17" t="str">
        <f>IFERROR(K4805/I4805,"")</f>
        <v/>
      </c>
      <c r="P4805" s="17" t="str">
        <f>IFERROR(L4805/J4805,"")</f>
        <v/>
      </c>
      <c r="Q4805" s="16"/>
      <c r="R4805" s="16"/>
      <c r="S4805" s="16"/>
      <c r="T4805" s="16"/>
      <c r="U4805" s="16"/>
      <c r="V4805" s="16"/>
      <c r="W4805" s="16"/>
      <c r="X4805" s="16"/>
      <c r="Y4805" s="16"/>
      <c r="Z4805" s="16"/>
      <c r="AA4805" s="16" t="str">
        <f>IF(COUNT(Q4805:Z4805)=0,"",SUM(Q4805:Q4805))</f>
        <v/>
      </c>
      <c r="AB4805" s="16" t="str">
        <f>IF(COUNT(Q4805:Z4805)=0,"",SUM(R4805:S4805))</f>
        <v/>
      </c>
      <c r="AC4805" s="16" t="str">
        <f>IF(COUNT(Q4805:Z4805)=0,"",SUM(T4805:V4805))</f>
        <v/>
      </c>
      <c r="AD4805" s="16" t="str">
        <f>IF(COUNT(Q4805:Z4805)=0,"",SUM(W4805:Y4805))</f>
        <v/>
      </c>
      <c r="AE4805" s="16" t="str">
        <f>IF(COUNT(Q4805:Z4805)=0,"",SUM(Z4805:Z4805))</f>
        <v/>
      </c>
      <c r="AF4805" s="16" t="str">
        <f>IF(COUNT(Q4805:Z4805)=0,"",SUM(Q4805:Z4805))</f>
        <v/>
      </c>
      <c r="AG4805" s="17" t="str">
        <f>IFERROR((AA4805+AB4805)/AF4805,"")</f>
        <v/>
      </c>
      <c r="AH4805" s="16"/>
    </row>
    <row r="4806" spans="1:34" x14ac:dyDescent="0.2">
      <c r="A4806" s="4" t="s">
        <v>21</v>
      </c>
      <c r="B4806" s="4" t="s">
        <v>140</v>
      </c>
      <c r="C4806" s="4" t="s">
        <v>955</v>
      </c>
      <c r="D4806" s="4" t="s">
        <v>904</v>
      </c>
      <c r="E4806" s="4" t="s">
        <v>905</v>
      </c>
      <c r="F4806" s="4" t="s">
        <v>5494</v>
      </c>
      <c r="G4806" s="4" t="s">
        <v>157</v>
      </c>
      <c r="H4806" s="4" t="s">
        <v>165</v>
      </c>
      <c r="I4806" s="16"/>
      <c r="J4806" s="16"/>
      <c r="K4806" s="16"/>
      <c r="L4806" s="16"/>
      <c r="M4806" s="16"/>
      <c r="N4806" s="16"/>
      <c r="O4806" s="17" t="str">
        <f>IFERROR(K4806/I4806,"")</f>
        <v/>
      </c>
      <c r="P4806" s="17" t="str">
        <f>IFERROR(L4806/J4806,"")</f>
        <v/>
      </c>
      <c r="Q4806" s="16"/>
      <c r="R4806" s="16"/>
      <c r="S4806" s="16"/>
      <c r="T4806" s="16"/>
      <c r="U4806" s="16"/>
      <c r="V4806" s="16"/>
      <c r="W4806" s="16"/>
      <c r="X4806" s="16"/>
      <c r="Y4806" s="16"/>
      <c r="Z4806" s="16"/>
      <c r="AA4806" s="16" t="str">
        <f>IF(COUNT(Q4806:Z4806)=0,"",SUM(Q4806:Q4806))</f>
        <v/>
      </c>
      <c r="AB4806" s="16" t="str">
        <f>IF(COUNT(Q4806:Z4806)=0,"",SUM(R4806:S4806))</f>
        <v/>
      </c>
      <c r="AC4806" s="16" t="str">
        <f>IF(COUNT(Q4806:Z4806)=0,"",SUM(T4806:V4806))</f>
        <v/>
      </c>
      <c r="AD4806" s="16" t="str">
        <f>IF(COUNT(Q4806:Z4806)=0,"",SUM(W4806:Y4806))</f>
        <v/>
      </c>
      <c r="AE4806" s="16" t="str">
        <f>IF(COUNT(Q4806:Z4806)=0,"",SUM(Z4806:Z4806))</f>
        <v/>
      </c>
      <c r="AF4806" s="16" t="str">
        <f>IF(COUNT(Q4806:Z4806)=0,"",SUM(Q4806:Z4806))</f>
        <v/>
      </c>
      <c r="AG4806" s="17" t="str">
        <f>IFERROR((AA4806+AB4806)/AF4806,"")</f>
        <v/>
      </c>
      <c r="AH4806" s="16"/>
    </row>
    <row r="4807" spans="1:34" x14ac:dyDescent="0.2">
      <c r="A4807" s="4" t="s">
        <v>21</v>
      </c>
      <c r="B4807" s="4" t="s">
        <v>140</v>
      </c>
      <c r="C4807" s="4" t="s">
        <v>955</v>
      </c>
      <c r="D4807" s="4" t="s">
        <v>904</v>
      </c>
      <c r="E4807" s="4" t="s">
        <v>905</v>
      </c>
      <c r="F4807" s="4" t="s">
        <v>5495</v>
      </c>
      <c r="G4807" s="4" t="s">
        <v>157</v>
      </c>
      <c r="H4807" s="4" t="s">
        <v>164</v>
      </c>
      <c r="I4807" s="16"/>
      <c r="J4807" s="16"/>
      <c r="K4807" s="16"/>
      <c r="L4807" s="16"/>
      <c r="M4807" s="16"/>
      <c r="N4807" s="16"/>
      <c r="O4807" s="17" t="str">
        <f>IFERROR(K4807/I4807,"")</f>
        <v/>
      </c>
      <c r="P4807" s="17" t="str">
        <f>IFERROR(L4807/J4807,"")</f>
        <v/>
      </c>
      <c r="Q4807" s="16"/>
      <c r="R4807" s="16"/>
      <c r="S4807" s="16"/>
      <c r="T4807" s="16"/>
      <c r="U4807" s="16"/>
      <c r="V4807" s="16"/>
      <c r="W4807" s="16"/>
      <c r="X4807" s="16"/>
      <c r="Y4807" s="16"/>
      <c r="Z4807" s="16"/>
      <c r="AA4807" s="16" t="str">
        <f>IF(COUNT(Q4807:Z4807)=0,"",SUM(Q4807:Q4807))</f>
        <v/>
      </c>
      <c r="AB4807" s="16" t="str">
        <f>IF(COUNT(Q4807:Z4807)=0,"",SUM(R4807:S4807))</f>
        <v/>
      </c>
      <c r="AC4807" s="16" t="str">
        <f>IF(COUNT(Q4807:Z4807)=0,"",SUM(T4807:V4807))</f>
        <v/>
      </c>
      <c r="AD4807" s="16" t="str">
        <f>IF(COUNT(Q4807:Z4807)=0,"",SUM(W4807:Y4807))</f>
        <v/>
      </c>
      <c r="AE4807" s="16" t="str">
        <f>IF(COUNT(Q4807:Z4807)=0,"",SUM(Z4807:Z4807))</f>
        <v/>
      </c>
      <c r="AF4807" s="16" t="str">
        <f>IF(COUNT(Q4807:Z4807)=0,"",SUM(Q4807:Z4807))</f>
        <v/>
      </c>
      <c r="AG4807" s="17" t="str">
        <f>IFERROR((AA4807+AB4807)/AF4807,"")</f>
        <v/>
      </c>
      <c r="AH4807" s="16"/>
    </row>
    <row r="4808" spans="1:34" x14ac:dyDescent="0.2">
      <c r="A4808" s="4" t="s">
        <v>21</v>
      </c>
      <c r="B4808" s="4" t="s">
        <v>140</v>
      </c>
      <c r="C4808" s="4" t="s">
        <v>955</v>
      </c>
      <c r="D4808" s="4" t="s">
        <v>904</v>
      </c>
      <c r="E4808" s="4" t="s">
        <v>905</v>
      </c>
      <c r="F4808" s="4" t="s">
        <v>5496</v>
      </c>
      <c r="G4808" s="4" t="s">
        <v>157</v>
      </c>
      <c r="H4808" s="4" t="s">
        <v>163</v>
      </c>
      <c r="I4808" s="16"/>
      <c r="J4808" s="16"/>
      <c r="K4808" s="16"/>
      <c r="L4808" s="16"/>
      <c r="M4808" s="16"/>
      <c r="N4808" s="16"/>
      <c r="O4808" s="17" t="str">
        <f>IFERROR(K4808/I4808,"")</f>
        <v/>
      </c>
      <c r="P4808" s="17" t="str">
        <f>IFERROR(L4808/J4808,"")</f>
        <v/>
      </c>
      <c r="Q4808" s="16"/>
      <c r="R4808" s="16"/>
      <c r="S4808" s="16"/>
      <c r="T4808" s="16"/>
      <c r="U4808" s="16"/>
      <c r="V4808" s="16"/>
      <c r="W4808" s="16"/>
      <c r="X4808" s="16"/>
      <c r="Y4808" s="16"/>
      <c r="Z4808" s="16"/>
      <c r="AA4808" s="16" t="str">
        <f>IF(COUNT(Q4808:Z4808)=0,"",SUM(Q4808:Q4808))</f>
        <v/>
      </c>
      <c r="AB4808" s="16" t="str">
        <f>IF(COUNT(Q4808:Z4808)=0,"",SUM(R4808:S4808))</f>
        <v/>
      </c>
      <c r="AC4808" s="16" t="str">
        <f>IF(COUNT(Q4808:Z4808)=0,"",SUM(T4808:V4808))</f>
        <v/>
      </c>
      <c r="AD4808" s="16" t="str">
        <f>IF(COUNT(Q4808:Z4808)=0,"",SUM(W4808:Y4808))</f>
        <v/>
      </c>
      <c r="AE4808" s="16" t="str">
        <f>IF(COUNT(Q4808:Z4808)=0,"",SUM(Z4808:Z4808))</f>
        <v/>
      </c>
      <c r="AF4808" s="16" t="str">
        <f>IF(COUNT(Q4808:Z4808)=0,"",SUM(Q4808:Z4808))</f>
        <v/>
      </c>
      <c r="AG4808" s="17" t="str">
        <f>IFERROR((AA4808+AB4808)/AF4808,"")</f>
        <v/>
      </c>
      <c r="AH4808" s="16"/>
    </row>
    <row r="4809" spans="1:34" x14ac:dyDescent="0.2">
      <c r="A4809" s="4" t="s">
        <v>21</v>
      </c>
      <c r="B4809" s="4" t="s">
        <v>140</v>
      </c>
      <c r="C4809" s="4" t="s">
        <v>955</v>
      </c>
      <c r="D4809" s="4" t="s">
        <v>904</v>
      </c>
      <c r="E4809" s="4" t="s">
        <v>905</v>
      </c>
      <c r="F4809" s="4" t="s">
        <v>5503</v>
      </c>
      <c r="G4809" s="4" t="s">
        <v>158</v>
      </c>
      <c r="H4809" s="4" t="s">
        <v>164</v>
      </c>
      <c r="I4809" s="16"/>
      <c r="J4809" s="16"/>
      <c r="K4809" s="16"/>
      <c r="L4809" s="16"/>
      <c r="M4809" s="16"/>
      <c r="N4809" s="16"/>
      <c r="O4809" s="17" t="str">
        <f>IFERROR(K4809/I4809,"")</f>
        <v/>
      </c>
      <c r="P4809" s="17" t="str">
        <f>IFERROR(L4809/J4809,"")</f>
        <v/>
      </c>
      <c r="Q4809" s="16"/>
      <c r="R4809" s="16"/>
      <c r="S4809" s="16"/>
      <c r="T4809" s="16"/>
      <c r="U4809" s="16"/>
      <c r="V4809" s="16"/>
      <c r="W4809" s="16"/>
      <c r="X4809" s="16"/>
      <c r="Y4809" s="16"/>
      <c r="Z4809" s="16"/>
      <c r="AA4809" s="16" t="str">
        <f>IF(COUNT(Q4809:Z4809)=0,"",SUM(Q4809:Q4809))</f>
        <v/>
      </c>
      <c r="AB4809" s="16" t="str">
        <f>IF(COUNT(Q4809:Z4809)=0,"",SUM(R4809:S4809))</f>
        <v/>
      </c>
      <c r="AC4809" s="16" t="str">
        <f>IF(COUNT(Q4809:Z4809)=0,"",SUM(T4809:V4809))</f>
        <v/>
      </c>
      <c r="AD4809" s="16" t="str">
        <f>IF(COUNT(Q4809:Z4809)=0,"",SUM(W4809:Y4809))</f>
        <v/>
      </c>
      <c r="AE4809" s="16" t="str">
        <f>IF(COUNT(Q4809:Z4809)=0,"",SUM(Z4809:Z4809))</f>
        <v/>
      </c>
      <c r="AF4809" s="16" t="str">
        <f>IF(COUNT(Q4809:Z4809)=0,"",SUM(Q4809:Z4809))</f>
        <v/>
      </c>
      <c r="AG4809" s="17" t="str">
        <f>IFERROR((AA4809+AB4809)/AF4809,"")</f>
        <v/>
      </c>
      <c r="AH4809" s="16"/>
    </row>
    <row r="4810" spans="1:34" x14ac:dyDescent="0.2">
      <c r="A4810" s="4" t="s">
        <v>21</v>
      </c>
      <c r="B4810" s="4" t="s">
        <v>140</v>
      </c>
      <c r="C4810" s="4" t="s">
        <v>955</v>
      </c>
      <c r="D4810" s="4" t="s">
        <v>904</v>
      </c>
      <c r="E4810" s="4" t="s">
        <v>905</v>
      </c>
      <c r="F4810" s="4" t="s">
        <v>5504</v>
      </c>
      <c r="G4810" s="4" t="s">
        <v>158</v>
      </c>
      <c r="H4810" s="4" t="s">
        <v>165</v>
      </c>
      <c r="I4810" s="16"/>
      <c r="J4810" s="16"/>
      <c r="K4810" s="16"/>
      <c r="L4810" s="16"/>
      <c r="M4810" s="16"/>
      <c r="N4810" s="16"/>
      <c r="O4810" s="17" t="str">
        <f>IFERROR(K4810/I4810,"")</f>
        <v/>
      </c>
      <c r="P4810" s="17" t="str">
        <f>IFERROR(L4810/J4810,"")</f>
        <v/>
      </c>
      <c r="Q4810" s="16"/>
      <c r="R4810" s="16"/>
      <c r="S4810" s="16"/>
      <c r="T4810" s="16"/>
      <c r="U4810" s="16"/>
      <c r="V4810" s="16"/>
      <c r="W4810" s="16"/>
      <c r="X4810" s="16"/>
      <c r="Y4810" s="16"/>
      <c r="Z4810" s="16"/>
      <c r="AA4810" s="16" t="str">
        <f>IF(COUNT(Q4810:Z4810)=0,"",SUM(Q4810:Q4810))</f>
        <v/>
      </c>
      <c r="AB4810" s="16" t="str">
        <f>IF(COUNT(Q4810:Z4810)=0,"",SUM(R4810:S4810))</f>
        <v/>
      </c>
      <c r="AC4810" s="16" t="str">
        <f>IF(COUNT(Q4810:Z4810)=0,"",SUM(T4810:V4810))</f>
        <v/>
      </c>
      <c r="AD4810" s="16" t="str">
        <f>IF(COUNT(Q4810:Z4810)=0,"",SUM(W4810:Y4810))</f>
        <v/>
      </c>
      <c r="AE4810" s="16" t="str">
        <f>IF(COUNT(Q4810:Z4810)=0,"",SUM(Z4810:Z4810))</f>
        <v/>
      </c>
      <c r="AF4810" s="16" t="str">
        <f>IF(COUNT(Q4810:Z4810)=0,"",SUM(Q4810:Z4810))</f>
        <v/>
      </c>
      <c r="AG4810" s="17" t="str">
        <f>IFERROR((AA4810+AB4810)/AF4810,"")</f>
        <v/>
      </c>
      <c r="AH4810" s="16"/>
    </row>
    <row r="4811" spans="1:34" x14ac:dyDescent="0.2">
      <c r="A4811" s="4" t="s">
        <v>21</v>
      </c>
      <c r="B4811" s="4" t="s">
        <v>140</v>
      </c>
      <c r="C4811" s="4" t="s">
        <v>955</v>
      </c>
      <c r="D4811" s="4" t="s">
        <v>904</v>
      </c>
      <c r="E4811" s="4" t="s">
        <v>905</v>
      </c>
      <c r="F4811" s="4" t="s">
        <v>5505</v>
      </c>
      <c r="G4811" s="4" t="s">
        <v>158</v>
      </c>
      <c r="H4811" s="4" t="s">
        <v>164</v>
      </c>
      <c r="I4811" s="16"/>
      <c r="J4811" s="16"/>
      <c r="K4811" s="16"/>
      <c r="L4811" s="16"/>
      <c r="M4811" s="16"/>
      <c r="N4811" s="16"/>
      <c r="O4811" s="17" t="str">
        <f>IFERROR(K4811/I4811,"")</f>
        <v/>
      </c>
      <c r="P4811" s="17" t="str">
        <f>IFERROR(L4811/J4811,"")</f>
        <v/>
      </c>
      <c r="Q4811" s="16"/>
      <c r="R4811" s="16"/>
      <c r="S4811" s="16"/>
      <c r="T4811" s="16"/>
      <c r="U4811" s="16"/>
      <c r="V4811" s="16"/>
      <c r="W4811" s="16"/>
      <c r="X4811" s="16"/>
      <c r="Y4811" s="16"/>
      <c r="Z4811" s="16"/>
      <c r="AA4811" s="16" t="str">
        <f>IF(COUNT(Q4811:Z4811)=0,"",SUM(Q4811:Q4811))</f>
        <v/>
      </c>
      <c r="AB4811" s="16" t="str">
        <f>IF(COUNT(Q4811:Z4811)=0,"",SUM(R4811:S4811))</f>
        <v/>
      </c>
      <c r="AC4811" s="16" t="str">
        <f>IF(COUNT(Q4811:Z4811)=0,"",SUM(T4811:V4811))</f>
        <v/>
      </c>
      <c r="AD4811" s="16" t="str">
        <f>IF(COUNT(Q4811:Z4811)=0,"",SUM(W4811:Y4811))</f>
        <v/>
      </c>
      <c r="AE4811" s="16" t="str">
        <f>IF(COUNT(Q4811:Z4811)=0,"",SUM(Z4811:Z4811))</f>
        <v/>
      </c>
      <c r="AF4811" s="16" t="str">
        <f>IF(COUNT(Q4811:Z4811)=0,"",SUM(Q4811:Z4811))</f>
        <v/>
      </c>
      <c r="AG4811" s="17" t="str">
        <f>IFERROR((AA4811+AB4811)/AF4811,"")</f>
        <v/>
      </c>
      <c r="AH4811" s="16"/>
    </row>
    <row r="4812" spans="1:34" x14ac:dyDescent="0.2">
      <c r="A4812" s="4" t="s">
        <v>21</v>
      </c>
      <c r="B4812" s="4" t="s">
        <v>140</v>
      </c>
      <c r="C4812" s="4" t="s">
        <v>955</v>
      </c>
      <c r="D4812" s="4" t="s">
        <v>904</v>
      </c>
      <c r="E4812" s="4" t="s">
        <v>905</v>
      </c>
      <c r="F4812" s="4" t="s">
        <v>5506</v>
      </c>
      <c r="G4812" s="4" t="s">
        <v>158</v>
      </c>
      <c r="H4812" s="4" t="s">
        <v>163</v>
      </c>
      <c r="I4812" s="16"/>
      <c r="J4812" s="16"/>
      <c r="K4812" s="16"/>
      <c r="L4812" s="16"/>
      <c r="M4812" s="16"/>
      <c r="N4812" s="16"/>
      <c r="O4812" s="17" t="str">
        <f>IFERROR(K4812/I4812,"")</f>
        <v/>
      </c>
      <c r="P4812" s="17" t="str">
        <f>IFERROR(L4812/J4812,"")</f>
        <v/>
      </c>
      <c r="Q4812" s="16"/>
      <c r="R4812" s="16"/>
      <c r="S4812" s="16"/>
      <c r="T4812" s="16"/>
      <c r="U4812" s="16"/>
      <c r="V4812" s="16"/>
      <c r="W4812" s="16"/>
      <c r="X4812" s="16"/>
      <c r="Y4812" s="16"/>
      <c r="Z4812" s="16"/>
      <c r="AA4812" s="16" t="str">
        <f>IF(COUNT(Q4812:Z4812)=0,"",SUM(Q4812:Q4812))</f>
        <v/>
      </c>
      <c r="AB4812" s="16" t="str">
        <f>IF(COUNT(Q4812:Z4812)=0,"",SUM(R4812:S4812))</f>
        <v/>
      </c>
      <c r="AC4812" s="16" t="str">
        <f>IF(COUNT(Q4812:Z4812)=0,"",SUM(T4812:V4812))</f>
        <v/>
      </c>
      <c r="AD4812" s="16" t="str">
        <f>IF(COUNT(Q4812:Z4812)=0,"",SUM(W4812:Y4812))</f>
        <v/>
      </c>
      <c r="AE4812" s="16" t="str">
        <f>IF(COUNT(Q4812:Z4812)=0,"",SUM(Z4812:Z4812))</f>
        <v/>
      </c>
      <c r="AF4812" s="16" t="str">
        <f>IF(COUNT(Q4812:Z4812)=0,"",SUM(Q4812:Z4812))</f>
        <v/>
      </c>
      <c r="AG4812" s="17" t="str">
        <f>IFERROR((AA4812+AB4812)/AF4812,"")</f>
        <v/>
      </c>
      <c r="AH4812" s="16"/>
    </row>
    <row r="4813" spans="1:34" x14ac:dyDescent="0.2">
      <c r="A4813" s="4" t="s">
        <v>21</v>
      </c>
      <c r="B4813" s="4" t="s">
        <v>140</v>
      </c>
      <c r="C4813" s="4" t="s">
        <v>955</v>
      </c>
      <c r="D4813" s="4" t="s">
        <v>907</v>
      </c>
      <c r="E4813" s="4" t="s">
        <v>908</v>
      </c>
      <c r="F4813" s="4" t="s">
        <v>5508</v>
      </c>
      <c r="G4813" s="4" t="s">
        <v>158</v>
      </c>
      <c r="H4813" s="4" t="s">
        <v>166</v>
      </c>
      <c r="I4813" s="16"/>
      <c r="J4813" s="16"/>
      <c r="K4813" s="16"/>
      <c r="L4813" s="16"/>
      <c r="M4813" s="16"/>
      <c r="N4813" s="16"/>
      <c r="O4813" s="17" t="str">
        <f>IFERROR(K4813/I4813,"")</f>
        <v/>
      </c>
      <c r="P4813" s="17" t="str">
        <f>IFERROR(L4813/J4813,"")</f>
        <v/>
      </c>
      <c r="Q4813" s="16"/>
      <c r="R4813" s="16"/>
      <c r="S4813" s="16"/>
      <c r="T4813" s="16"/>
      <c r="U4813" s="16"/>
      <c r="V4813" s="16"/>
      <c r="W4813" s="16"/>
      <c r="X4813" s="16"/>
      <c r="Y4813" s="16"/>
      <c r="Z4813" s="16"/>
      <c r="AA4813" s="16" t="str">
        <f>IF(COUNT(Q4813:Z4813)=0,"",SUM(Q4813:Q4813))</f>
        <v/>
      </c>
      <c r="AB4813" s="16" t="str">
        <f>IF(COUNT(Q4813:Z4813)=0,"",SUM(R4813:S4813))</f>
        <v/>
      </c>
      <c r="AC4813" s="16" t="str">
        <f>IF(COUNT(Q4813:Z4813)=0,"",SUM(T4813:V4813))</f>
        <v/>
      </c>
      <c r="AD4813" s="16" t="str">
        <f>IF(COUNT(Q4813:Z4813)=0,"",SUM(W4813:Y4813))</f>
        <v/>
      </c>
      <c r="AE4813" s="16" t="str">
        <f>IF(COUNT(Q4813:Z4813)=0,"",SUM(Z4813:Z4813))</f>
        <v/>
      </c>
      <c r="AF4813" s="16" t="str">
        <f>IF(COUNT(Q4813:Z4813)=0,"",SUM(Q4813:Z4813))</f>
        <v/>
      </c>
      <c r="AG4813" s="17" t="str">
        <f>IFERROR((AA4813+AB4813)/AF4813,"")</f>
        <v/>
      </c>
      <c r="AH4813" s="16"/>
    </row>
    <row r="4814" spans="1:34" x14ac:dyDescent="0.2">
      <c r="A4814" s="4" t="s">
        <v>21</v>
      </c>
      <c r="B4814" s="4" t="s">
        <v>140</v>
      </c>
      <c r="C4814" s="4" t="s">
        <v>955</v>
      </c>
      <c r="D4814" s="4" t="s">
        <v>907</v>
      </c>
      <c r="E4814" s="4" t="s">
        <v>908</v>
      </c>
      <c r="F4814" s="4" t="s">
        <v>5509</v>
      </c>
      <c r="G4814" s="4" t="s">
        <v>158</v>
      </c>
      <c r="H4814" s="4" t="s">
        <v>165</v>
      </c>
      <c r="I4814" s="16"/>
      <c r="J4814" s="16"/>
      <c r="K4814" s="16"/>
      <c r="L4814" s="16"/>
      <c r="M4814" s="16"/>
      <c r="N4814" s="16"/>
      <c r="O4814" s="17" t="str">
        <f>IFERROR(K4814/I4814,"")</f>
        <v/>
      </c>
      <c r="P4814" s="17" t="str">
        <f>IFERROR(L4814/J4814,"")</f>
        <v/>
      </c>
      <c r="Q4814" s="16"/>
      <c r="R4814" s="16"/>
      <c r="S4814" s="16"/>
      <c r="T4814" s="16"/>
      <c r="U4814" s="16"/>
      <c r="V4814" s="16"/>
      <c r="W4814" s="16"/>
      <c r="X4814" s="16"/>
      <c r="Y4814" s="16"/>
      <c r="Z4814" s="16"/>
      <c r="AA4814" s="16" t="str">
        <f>IF(COUNT(Q4814:Z4814)=0,"",SUM(Q4814:Q4814))</f>
        <v/>
      </c>
      <c r="AB4814" s="16" t="str">
        <f>IF(COUNT(Q4814:Z4814)=0,"",SUM(R4814:S4814))</f>
        <v/>
      </c>
      <c r="AC4814" s="16" t="str">
        <f>IF(COUNT(Q4814:Z4814)=0,"",SUM(T4814:V4814))</f>
        <v/>
      </c>
      <c r="AD4814" s="16" t="str">
        <f>IF(COUNT(Q4814:Z4814)=0,"",SUM(W4814:Y4814))</f>
        <v/>
      </c>
      <c r="AE4814" s="16" t="str">
        <f>IF(COUNT(Q4814:Z4814)=0,"",SUM(Z4814:Z4814))</f>
        <v/>
      </c>
      <c r="AF4814" s="16" t="str">
        <f>IF(COUNT(Q4814:Z4814)=0,"",SUM(Q4814:Z4814))</f>
        <v/>
      </c>
      <c r="AG4814" s="17" t="str">
        <f>IFERROR((AA4814+AB4814)/AF4814,"")</f>
        <v/>
      </c>
      <c r="AH4814" s="16"/>
    </row>
    <row r="4815" spans="1:34" x14ac:dyDescent="0.2">
      <c r="A4815" s="4" t="s">
        <v>21</v>
      </c>
      <c r="B4815" s="4" t="s">
        <v>140</v>
      </c>
      <c r="C4815" s="4" t="s">
        <v>955</v>
      </c>
      <c r="D4815" s="4" t="s">
        <v>907</v>
      </c>
      <c r="E4815" s="4" t="s">
        <v>908</v>
      </c>
      <c r="F4815" s="4" t="s">
        <v>5510</v>
      </c>
      <c r="G4815" s="4" t="s">
        <v>158</v>
      </c>
      <c r="H4815" s="4" t="s">
        <v>165</v>
      </c>
      <c r="I4815" s="16"/>
      <c r="J4815" s="16"/>
      <c r="K4815" s="16"/>
      <c r="L4815" s="16"/>
      <c r="M4815" s="16"/>
      <c r="N4815" s="16"/>
      <c r="O4815" s="17" t="str">
        <f>IFERROR(K4815/I4815,"")</f>
        <v/>
      </c>
      <c r="P4815" s="17" t="str">
        <f>IFERROR(L4815/J4815,"")</f>
        <v/>
      </c>
      <c r="Q4815" s="16"/>
      <c r="R4815" s="16"/>
      <c r="S4815" s="16"/>
      <c r="T4815" s="16"/>
      <c r="U4815" s="16"/>
      <c r="V4815" s="16"/>
      <c r="W4815" s="16"/>
      <c r="X4815" s="16"/>
      <c r="Y4815" s="16"/>
      <c r="Z4815" s="16"/>
      <c r="AA4815" s="16" t="str">
        <f>IF(COUNT(Q4815:Z4815)=0,"",SUM(Q4815:Q4815))</f>
        <v/>
      </c>
      <c r="AB4815" s="16" t="str">
        <f>IF(COUNT(Q4815:Z4815)=0,"",SUM(R4815:S4815))</f>
        <v/>
      </c>
      <c r="AC4815" s="16" t="str">
        <f>IF(COUNT(Q4815:Z4815)=0,"",SUM(T4815:V4815))</f>
        <v/>
      </c>
      <c r="AD4815" s="16" t="str">
        <f>IF(COUNT(Q4815:Z4815)=0,"",SUM(W4815:Y4815))</f>
        <v/>
      </c>
      <c r="AE4815" s="16" t="str">
        <f>IF(COUNT(Q4815:Z4815)=0,"",SUM(Z4815:Z4815))</f>
        <v/>
      </c>
      <c r="AF4815" s="16" t="str">
        <f>IF(COUNT(Q4815:Z4815)=0,"",SUM(Q4815:Z4815))</f>
        <v/>
      </c>
      <c r="AG4815" s="17" t="str">
        <f>IFERROR((AA4815+AB4815)/AF4815,"")</f>
        <v/>
      </c>
      <c r="AH4815" s="16"/>
    </row>
    <row r="4816" spans="1:34" x14ac:dyDescent="0.2">
      <c r="A4816" s="4" t="s">
        <v>21</v>
      </c>
      <c r="B4816" s="4" t="s">
        <v>140</v>
      </c>
      <c r="C4816" s="4" t="s">
        <v>955</v>
      </c>
      <c r="D4816" s="4" t="s">
        <v>907</v>
      </c>
      <c r="E4816" s="4" t="s">
        <v>908</v>
      </c>
      <c r="F4816" s="4" t="s">
        <v>5511</v>
      </c>
      <c r="G4816" s="4" t="s">
        <v>158</v>
      </c>
      <c r="H4816" s="4" t="s">
        <v>164</v>
      </c>
      <c r="I4816" s="16"/>
      <c r="J4816" s="16"/>
      <c r="K4816" s="16"/>
      <c r="L4816" s="16"/>
      <c r="M4816" s="16"/>
      <c r="N4816" s="16"/>
      <c r="O4816" s="17" t="str">
        <f>IFERROR(K4816/I4816,"")</f>
        <v/>
      </c>
      <c r="P4816" s="17" t="str">
        <f>IFERROR(L4816/J4816,"")</f>
        <v/>
      </c>
      <c r="Q4816" s="16"/>
      <c r="R4816" s="16"/>
      <c r="S4816" s="16"/>
      <c r="T4816" s="16"/>
      <c r="U4816" s="16"/>
      <c r="V4816" s="16"/>
      <c r="W4816" s="16"/>
      <c r="X4816" s="16"/>
      <c r="Y4816" s="16"/>
      <c r="Z4816" s="16"/>
      <c r="AA4816" s="16" t="str">
        <f>IF(COUNT(Q4816:Z4816)=0,"",SUM(Q4816:Q4816))</f>
        <v/>
      </c>
      <c r="AB4816" s="16" t="str">
        <f>IF(COUNT(Q4816:Z4816)=0,"",SUM(R4816:S4816))</f>
        <v/>
      </c>
      <c r="AC4816" s="16" t="str">
        <f>IF(COUNT(Q4816:Z4816)=0,"",SUM(T4816:V4816))</f>
        <v/>
      </c>
      <c r="AD4816" s="16" t="str">
        <f>IF(COUNT(Q4816:Z4816)=0,"",SUM(W4816:Y4816))</f>
        <v/>
      </c>
      <c r="AE4816" s="16" t="str">
        <f>IF(COUNT(Q4816:Z4816)=0,"",SUM(Z4816:Z4816))</f>
        <v/>
      </c>
      <c r="AF4816" s="16" t="str">
        <f>IF(COUNT(Q4816:Z4816)=0,"",SUM(Q4816:Z4816))</f>
        <v/>
      </c>
      <c r="AG4816" s="17" t="str">
        <f>IFERROR((AA4816+AB4816)/AF4816,"")</f>
        <v/>
      </c>
      <c r="AH4816" s="16"/>
    </row>
    <row r="4817" spans="1:34" x14ac:dyDescent="0.2">
      <c r="A4817" s="4" t="s">
        <v>21</v>
      </c>
      <c r="B4817" s="4" t="s">
        <v>140</v>
      </c>
      <c r="C4817" s="4" t="s">
        <v>955</v>
      </c>
      <c r="D4817" s="4" t="s">
        <v>907</v>
      </c>
      <c r="E4817" s="4" t="s">
        <v>908</v>
      </c>
      <c r="F4817" s="4" t="s">
        <v>5512</v>
      </c>
      <c r="G4817" s="4" t="s">
        <v>158</v>
      </c>
      <c r="H4817" s="4" t="s">
        <v>164</v>
      </c>
      <c r="I4817" s="16"/>
      <c r="J4817" s="16"/>
      <c r="K4817" s="16"/>
      <c r="L4817" s="16"/>
      <c r="M4817" s="16"/>
      <c r="N4817" s="16"/>
      <c r="O4817" s="17" t="str">
        <f>IFERROR(K4817/I4817,"")</f>
        <v/>
      </c>
      <c r="P4817" s="17" t="str">
        <f>IFERROR(L4817/J4817,"")</f>
        <v/>
      </c>
      <c r="Q4817" s="16"/>
      <c r="R4817" s="16"/>
      <c r="S4817" s="16"/>
      <c r="T4817" s="16"/>
      <c r="U4817" s="16"/>
      <c r="V4817" s="16"/>
      <c r="W4817" s="16"/>
      <c r="X4817" s="16"/>
      <c r="Y4817" s="16"/>
      <c r="Z4817" s="16"/>
      <c r="AA4817" s="16" t="str">
        <f>IF(COUNT(Q4817:Z4817)=0,"",SUM(Q4817:Q4817))</f>
        <v/>
      </c>
      <c r="AB4817" s="16" t="str">
        <f>IF(COUNT(Q4817:Z4817)=0,"",SUM(R4817:S4817))</f>
        <v/>
      </c>
      <c r="AC4817" s="16" t="str">
        <f>IF(COUNT(Q4817:Z4817)=0,"",SUM(T4817:V4817))</f>
        <v/>
      </c>
      <c r="AD4817" s="16" t="str">
        <f>IF(COUNT(Q4817:Z4817)=0,"",SUM(W4817:Y4817))</f>
        <v/>
      </c>
      <c r="AE4817" s="16" t="str">
        <f>IF(COUNT(Q4817:Z4817)=0,"",SUM(Z4817:Z4817))</f>
        <v/>
      </c>
      <c r="AF4817" s="16" t="str">
        <f>IF(COUNT(Q4817:Z4817)=0,"",SUM(Q4817:Z4817))</f>
        <v/>
      </c>
      <c r="AG4817" s="17" t="str">
        <f>IFERROR((AA4817+AB4817)/AF4817,"")</f>
        <v/>
      </c>
      <c r="AH4817" s="16"/>
    </row>
    <row r="4818" spans="1:34" x14ac:dyDescent="0.2">
      <c r="A4818" s="4" t="s">
        <v>21</v>
      </c>
      <c r="B4818" s="4" t="s">
        <v>140</v>
      </c>
      <c r="C4818" s="4" t="s">
        <v>955</v>
      </c>
      <c r="D4818" s="4" t="s">
        <v>907</v>
      </c>
      <c r="E4818" s="4" t="s">
        <v>908</v>
      </c>
      <c r="F4818" s="4" t="s">
        <v>5513</v>
      </c>
      <c r="G4818" s="4" t="s">
        <v>158</v>
      </c>
      <c r="H4818" s="4" t="s">
        <v>163</v>
      </c>
      <c r="I4818" s="16"/>
      <c r="J4818" s="16"/>
      <c r="K4818" s="16"/>
      <c r="L4818" s="16"/>
      <c r="M4818" s="16"/>
      <c r="N4818" s="16"/>
      <c r="O4818" s="17" t="str">
        <f>IFERROR(K4818/I4818,"")</f>
        <v/>
      </c>
      <c r="P4818" s="17" t="str">
        <f>IFERROR(L4818/J4818,"")</f>
        <v/>
      </c>
      <c r="Q4818" s="16"/>
      <c r="R4818" s="16"/>
      <c r="S4818" s="16"/>
      <c r="T4818" s="16"/>
      <c r="U4818" s="16"/>
      <c r="V4818" s="16"/>
      <c r="W4818" s="16"/>
      <c r="X4818" s="16"/>
      <c r="Y4818" s="16"/>
      <c r="Z4818" s="16"/>
      <c r="AA4818" s="16" t="str">
        <f>IF(COUNT(Q4818:Z4818)=0,"",SUM(Q4818:Q4818))</f>
        <v/>
      </c>
      <c r="AB4818" s="16" t="str">
        <f>IF(COUNT(Q4818:Z4818)=0,"",SUM(R4818:S4818))</f>
        <v/>
      </c>
      <c r="AC4818" s="16" t="str">
        <f>IF(COUNT(Q4818:Z4818)=0,"",SUM(T4818:V4818))</f>
        <v/>
      </c>
      <c r="AD4818" s="16" t="str">
        <f>IF(COUNT(Q4818:Z4818)=0,"",SUM(W4818:Y4818))</f>
        <v/>
      </c>
      <c r="AE4818" s="16" t="str">
        <f>IF(COUNT(Q4818:Z4818)=0,"",SUM(Z4818:Z4818))</f>
        <v/>
      </c>
      <c r="AF4818" s="16" t="str">
        <f>IF(COUNT(Q4818:Z4818)=0,"",SUM(Q4818:Z4818))</f>
        <v/>
      </c>
      <c r="AG4818" s="17" t="str">
        <f>IFERROR((AA4818+AB4818)/AF4818,"")</f>
        <v/>
      </c>
      <c r="AH4818" s="16"/>
    </row>
    <row r="4819" spans="1:34" x14ac:dyDescent="0.2">
      <c r="A4819" s="4" t="s">
        <v>21</v>
      </c>
      <c r="B4819" s="4" t="s">
        <v>140</v>
      </c>
      <c r="C4819" s="4" t="s">
        <v>955</v>
      </c>
      <c r="D4819" s="4" t="s">
        <v>907</v>
      </c>
      <c r="E4819" s="4" t="s">
        <v>908</v>
      </c>
      <c r="F4819" s="4" t="s">
        <v>5514</v>
      </c>
      <c r="G4819" s="4" t="s">
        <v>158</v>
      </c>
      <c r="H4819" s="4" t="s">
        <v>163</v>
      </c>
      <c r="I4819" s="16"/>
      <c r="J4819" s="16"/>
      <c r="K4819" s="16"/>
      <c r="L4819" s="16"/>
      <c r="M4819" s="16"/>
      <c r="N4819" s="16"/>
      <c r="O4819" s="17" t="str">
        <f>IFERROR(K4819/I4819,"")</f>
        <v/>
      </c>
      <c r="P4819" s="17" t="str">
        <f>IFERROR(L4819/J4819,"")</f>
        <v/>
      </c>
      <c r="Q4819" s="16"/>
      <c r="R4819" s="16"/>
      <c r="S4819" s="16"/>
      <c r="T4819" s="16"/>
      <c r="U4819" s="16"/>
      <c r="V4819" s="16"/>
      <c r="W4819" s="16"/>
      <c r="X4819" s="16"/>
      <c r="Y4819" s="16"/>
      <c r="Z4819" s="16"/>
      <c r="AA4819" s="16" t="str">
        <f>IF(COUNT(Q4819:Z4819)=0,"",SUM(Q4819:Q4819))</f>
        <v/>
      </c>
      <c r="AB4819" s="16" t="str">
        <f>IF(COUNT(Q4819:Z4819)=0,"",SUM(R4819:S4819))</f>
        <v/>
      </c>
      <c r="AC4819" s="16" t="str">
        <f>IF(COUNT(Q4819:Z4819)=0,"",SUM(T4819:V4819))</f>
        <v/>
      </c>
      <c r="AD4819" s="16" t="str">
        <f>IF(COUNT(Q4819:Z4819)=0,"",SUM(W4819:Y4819))</f>
        <v/>
      </c>
      <c r="AE4819" s="16" t="str">
        <f>IF(COUNT(Q4819:Z4819)=0,"",SUM(Z4819:Z4819))</f>
        <v/>
      </c>
      <c r="AF4819" s="16" t="str">
        <f>IF(COUNT(Q4819:Z4819)=0,"",SUM(Q4819:Z4819))</f>
        <v/>
      </c>
      <c r="AG4819" s="17" t="str">
        <f>IFERROR((AA4819+AB4819)/AF4819,"")</f>
        <v/>
      </c>
      <c r="AH4819" s="16"/>
    </row>
    <row r="4820" spans="1:34" x14ac:dyDescent="0.2">
      <c r="A4820" s="4" t="s">
        <v>21</v>
      </c>
      <c r="B4820" s="4" t="s">
        <v>140</v>
      </c>
      <c r="C4820" s="4" t="s">
        <v>955</v>
      </c>
      <c r="D4820" s="4" t="s">
        <v>907</v>
      </c>
      <c r="E4820" s="4" t="s">
        <v>908</v>
      </c>
      <c r="F4820" s="4" t="s">
        <v>5521</v>
      </c>
      <c r="G4820" s="4" t="s">
        <v>158</v>
      </c>
      <c r="H4820" s="4" t="s">
        <v>164</v>
      </c>
      <c r="I4820" s="16">
        <v>126</v>
      </c>
      <c r="J4820" s="16">
        <v>627</v>
      </c>
      <c r="K4820" s="16"/>
      <c r="L4820" s="16">
        <v>39</v>
      </c>
      <c r="M4820" s="16">
        <v>27</v>
      </c>
      <c r="N4820" s="16">
        <v>138</v>
      </c>
      <c r="O4820" s="17">
        <f>IFERROR(K4820/I4820,"")</f>
        <v>0</v>
      </c>
      <c r="P4820" s="17">
        <f>IFERROR(L4820/J4820,"")</f>
        <v>6.2200956937799042E-2</v>
      </c>
      <c r="Q4820" s="16"/>
      <c r="R4820" s="16">
        <v>0</v>
      </c>
      <c r="S4820" s="16">
        <v>0</v>
      </c>
      <c r="T4820" s="16"/>
      <c r="U4820" s="16"/>
      <c r="V4820" s="16"/>
      <c r="W4820" s="16">
        <v>0</v>
      </c>
      <c r="X4820" s="16">
        <v>15</v>
      </c>
      <c r="Y4820" s="16">
        <v>0</v>
      </c>
      <c r="Z4820" s="16">
        <v>63</v>
      </c>
      <c r="AA4820" s="16">
        <f>IF(COUNT(Q4820:Z4820)=0,"",SUM(Q4820:Q4820))</f>
        <v>0</v>
      </c>
      <c r="AB4820" s="16">
        <f>IF(COUNT(Q4820:Z4820)=0,"",SUM(R4820:S4820))</f>
        <v>0</v>
      </c>
      <c r="AC4820" s="16">
        <f>IF(COUNT(Q4820:Z4820)=0,"",SUM(T4820:V4820))</f>
        <v>0</v>
      </c>
      <c r="AD4820" s="16">
        <f>IF(COUNT(Q4820:Z4820)=0,"",SUM(W4820:Y4820))</f>
        <v>15</v>
      </c>
      <c r="AE4820" s="16">
        <f>IF(COUNT(Q4820:Z4820)=0,"",SUM(Z4820:Z4820))</f>
        <v>63</v>
      </c>
      <c r="AF4820" s="16">
        <f>IF(COUNT(Q4820:Z4820)=0,"",SUM(Q4820:Z4820))</f>
        <v>78</v>
      </c>
      <c r="AG4820" s="17">
        <f>IFERROR((AA4820+AB4820)/AF4820,"")</f>
        <v>0</v>
      </c>
      <c r="AH4820" s="16"/>
    </row>
    <row r="4821" spans="1:34" x14ac:dyDescent="0.2">
      <c r="A4821" s="4" t="s">
        <v>21</v>
      </c>
      <c r="B4821" s="4" t="s">
        <v>140</v>
      </c>
      <c r="C4821" s="4" t="s">
        <v>955</v>
      </c>
      <c r="D4821" s="4" t="s">
        <v>907</v>
      </c>
      <c r="E4821" s="4" t="s">
        <v>908</v>
      </c>
      <c r="F4821" s="4" t="s">
        <v>5525</v>
      </c>
      <c r="G4821" s="4" t="s">
        <v>158</v>
      </c>
      <c r="H4821" s="4" t="s">
        <v>164</v>
      </c>
      <c r="I4821" s="16">
        <v>158</v>
      </c>
      <c r="J4821" s="16">
        <v>5044</v>
      </c>
      <c r="K4821" s="16">
        <v>42</v>
      </c>
      <c r="L4821" s="16">
        <v>467</v>
      </c>
      <c r="M4821" s="16"/>
      <c r="N4821" s="16">
        <v>949</v>
      </c>
      <c r="O4821" s="17">
        <f>IFERROR(K4821/I4821,"")</f>
        <v>0.26582278481012656</v>
      </c>
      <c r="P4821" s="17">
        <f>IFERROR(L4821/J4821,"")</f>
        <v>9.2585249801744651E-2</v>
      </c>
      <c r="Q4821" s="16"/>
      <c r="R4821" s="16"/>
      <c r="S4821" s="16">
        <v>0</v>
      </c>
      <c r="T4821" s="16">
        <v>58</v>
      </c>
      <c r="U4821" s="16">
        <v>33</v>
      </c>
      <c r="V4821" s="16">
        <v>43</v>
      </c>
      <c r="W4821" s="16"/>
      <c r="X4821" s="16">
        <v>99</v>
      </c>
      <c r="Y4821" s="16">
        <v>0</v>
      </c>
      <c r="Z4821" s="16">
        <v>739</v>
      </c>
      <c r="AA4821" s="16">
        <f>IF(COUNT(Q4821:Z4821)=0,"",SUM(Q4821:Q4821))</f>
        <v>0</v>
      </c>
      <c r="AB4821" s="16">
        <f>IF(COUNT(Q4821:Z4821)=0,"",SUM(R4821:S4821))</f>
        <v>0</v>
      </c>
      <c r="AC4821" s="16">
        <f>IF(COUNT(Q4821:Z4821)=0,"",SUM(T4821:V4821))</f>
        <v>134</v>
      </c>
      <c r="AD4821" s="16">
        <f>IF(COUNT(Q4821:Z4821)=0,"",SUM(W4821:Y4821))</f>
        <v>99</v>
      </c>
      <c r="AE4821" s="16">
        <f>IF(COUNT(Q4821:Z4821)=0,"",SUM(Z4821:Z4821))</f>
        <v>739</v>
      </c>
      <c r="AF4821" s="16">
        <f>IF(COUNT(Q4821:Z4821)=0,"",SUM(Q4821:Z4821))</f>
        <v>972</v>
      </c>
      <c r="AG4821" s="17">
        <f>IFERROR((AA4821+AB4821)/AF4821,"")</f>
        <v>0</v>
      </c>
      <c r="AH4821" s="16"/>
    </row>
    <row r="4822" spans="1:34" x14ac:dyDescent="0.2">
      <c r="A4822" s="4" t="s">
        <v>21</v>
      </c>
      <c r="B4822" s="4" t="s">
        <v>140</v>
      </c>
      <c r="C4822" s="4" t="s">
        <v>955</v>
      </c>
      <c r="D4822" s="4" t="s">
        <v>907</v>
      </c>
      <c r="E4822" s="4" t="s">
        <v>908</v>
      </c>
      <c r="F4822" s="4" t="s">
        <v>5527</v>
      </c>
      <c r="G4822" s="4" t="s">
        <v>158</v>
      </c>
      <c r="H4822" s="4" t="s">
        <v>163</v>
      </c>
      <c r="I4822" s="16">
        <v>12</v>
      </c>
      <c r="J4822" s="16">
        <v>1688</v>
      </c>
      <c r="K4822" s="16">
        <v>11</v>
      </c>
      <c r="L4822" s="16">
        <v>117</v>
      </c>
      <c r="M4822" s="16"/>
      <c r="N4822" s="16">
        <v>268</v>
      </c>
      <c r="O4822" s="17">
        <f>IFERROR(K4822/I4822,"")</f>
        <v>0.91666666666666663</v>
      </c>
      <c r="P4822" s="17">
        <f>IFERROR(L4822/J4822,"")</f>
        <v>6.93127962085308E-2</v>
      </c>
      <c r="Q4822" s="16"/>
      <c r="R4822" s="16">
        <v>0</v>
      </c>
      <c r="S4822" s="16">
        <v>0</v>
      </c>
      <c r="T4822" s="16">
        <v>14</v>
      </c>
      <c r="U4822" s="16"/>
      <c r="V4822" s="16">
        <v>12</v>
      </c>
      <c r="W4822" s="16"/>
      <c r="X4822" s="16">
        <v>20</v>
      </c>
      <c r="Y4822" s="16">
        <v>0</v>
      </c>
      <c r="Z4822" s="16">
        <v>192</v>
      </c>
      <c r="AA4822" s="16">
        <f>IF(COUNT(Q4822:Z4822)=0,"",SUM(Q4822:Q4822))</f>
        <v>0</v>
      </c>
      <c r="AB4822" s="16">
        <f>IF(COUNT(Q4822:Z4822)=0,"",SUM(R4822:S4822))</f>
        <v>0</v>
      </c>
      <c r="AC4822" s="16">
        <f>IF(COUNT(Q4822:Z4822)=0,"",SUM(T4822:V4822))</f>
        <v>26</v>
      </c>
      <c r="AD4822" s="16">
        <f>IF(COUNT(Q4822:Z4822)=0,"",SUM(W4822:Y4822))</f>
        <v>20</v>
      </c>
      <c r="AE4822" s="16">
        <f>IF(COUNT(Q4822:Z4822)=0,"",SUM(Z4822:Z4822))</f>
        <v>192</v>
      </c>
      <c r="AF4822" s="16">
        <f>IF(COUNT(Q4822:Z4822)=0,"",SUM(Q4822:Z4822))</f>
        <v>238</v>
      </c>
      <c r="AG4822" s="17">
        <f>IFERROR((AA4822+AB4822)/AF4822,"")</f>
        <v>0</v>
      </c>
      <c r="AH4822" s="16"/>
    </row>
    <row r="4823" spans="1:34" x14ac:dyDescent="0.2">
      <c r="A4823" s="4" t="s">
        <v>21</v>
      </c>
      <c r="B4823" s="4" t="s">
        <v>140</v>
      </c>
      <c r="C4823" s="4" t="s">
        <v>955</v>
      </c>
      <c r="D4823" s="4" t="s">
        <v>913</v>
      </c>
      <c r="E4823" s="4" t="s">
        <v>914</v>
      </c>
      <c r="F4823" s="4" t="s">
        <v>5550</v>
      </c>
      <c r="G4823" s="4" t="s">
        <v>157</v>
      </c>
      <c r="H4823" s="4" t="s">
        <v>165</v>
      </c>
      <c r="I4823" s="16"/>
      <c r="J4823" s="16"/>
      <c r="K4823" s="16"/>
      <c r="L4823" s="16"/>
      <c r="M4823" s="16"/>
      <c r="N4823" s="16"/>
      <c r="O4823" s="17" t="str">
        <f>IFERROR(K4823/I4823,"")</f>
        <v/>
      </c>
      <c r="P4823" s="17" t="str">
        <f>IFERROR(L4823/J4823,"")</f>
        <v/>
      </c>
      <c r="Q4823" s="16"/>
      <c r="R4823" s="16"/>
      <c r="S4823" s="16"/>
      <c r="T4823" s="16"/>
      <c r="U4823" s="16"/>
      <c r="V4823" s="16"/>
      <c r="W4823" s="16"/>
      <c r="X4823" s="16"/>
      <c r="Y4823" s="16"/>
      <c r="Z4823" s="16"/>
      <c r="AA4823" s="16" t="str">
        <f>IF(COUNT(Q4823:Z4823)=0,"",SUM(Q4823:Q4823))</f>
        <v/>
      </c>
      <c r="AB4823" s="16" t="str">
        <f>IF(COUNT(Q4823:Z4823)=0,"",SUM(R4823:S4823))</f>
        <v/>
      </c>
      <c r="AC4823" s="16" t="str">
        <f>IF(COUNT(Q4823:Z4823)=0,"",SUM(T4823:V4823))</f>
        <v/>
      </c>
      <c r="AD4823" s="16" t="str">
        <f>IF(COUNT(Q4823:Z4823)=0,"",SUM(W4823:Y4823))</f>
        <v/>
      </c>
      <c r="AE4823" s="16" t="str">
        <f>IF(COUNT(Q4823:Z4823)=0,"",SUM(Z4823:Z4823))</f>
        <v/>
      </c>
      <c r="AF4823" s="16" t="str">
        <f>IF(COUNT(Q4823:Z4823)=0,"",SUM(Q4823:Z4823))</f>
        <v/>
      </c>
      <c r="AG4823" s="17" t="str">
        <f>IFERROR((AA4823+AB4823)/AF4823,"")</f>
        <v/>
      </c>
      <c r="AH4823" s="16"/>
    </row>
    <row r="4824" spans="1:34" x14ac:dyDescent="0.2">
      <c r="A4824" s="4" t="s">
        <v>21</v>
      </c>
      <c r="B4824" s="4" t="s">
        <v>140</v>
      </c>
      <c r="C4824" s="4" t="s">
        <v>955</v>
      </c>
      <c r="D4824" s="4" t="s">
        <v>913</v>
      </c>
      <c r="E4824" s="4" t="s">
        <v>914</v>
      </c>
      <c r="F4824" s="4" t="s">
        <v>5551</v>
      </c>
      <c r="G4824" s="4" t="s">
        <v>157</v>
      </c>
      <c r="H4824" s="4" t="s">
        <v>164</v>
      </c>
      <c r="I4824" s="16"/>
      <c r="J4824" s="16"/>
      <c r="K4824" s="16"/>
      <c r="L4824" s="16"/>
      <c r="M4824" s="16"/>
      <c r="N4824" s="16"/>
      <c r="O4824" s="17" t="str">
        <f>IFERROR(K4824/I4824,"")</f>
        <v/>
      </c>
      <c r="P4824" s="17" t="str">
        <f>IFERROR(L4824/J4824,"")</f>
        <v/>
      </c>
      <c r="Q4824" s="16"/>
      <c r="R4824" s="16"/>
      <c r="S4824" s="16"/>
      <c r="T4824" s="16"/>
      <c r="U4824" s="16"/>
      <c r="V4824" s="16"/>
      <c r="W4824" s="16"/>
      <c r="X4824" s="16"/>
      <c r="Y4824" s="16"/>
      <c r="Z4824" s="16"/>
      <c r="AA4824" s="16" t="str">
        <f>IF(COUNT(Q4824:Z4824)=0,"",SUM(Q4824:Q4824))</f>
        <v/>
      </c>
      <c r="AB4824" s="16" t="str">
        <f>IF(COUNT(Q4824:Z4824)=0,"",SUM(R4824:S4824))</f>
        <v/>
      </c>
      <c r="AC4824" s="16" t="str">
        <f>IF(COUNT(Q4824:Z4824)=0,"",SUM(T4824:V4824))</f>
        <v/>
      </c>
      <c r="AD4824" s="16" t="str">
        <f>IF(COUNT(Q4824:Z4824)=0,"",SUM(W4824:Y4824))</f>
        <v/>
      </c>
      <c r="AE4824" s="16" t="str">
        <f>IF(COUNT(Q4824:Z4824)=0,"",SUM(Z4824:Z4824))</f>
        <v/>
      </c>
      <c r="AF4824" s="16" t="str">
        <f>IF(COUNT(Q4824:Z4824)=0,"",SUM(Q4824:Z4824))</f>
        <v/>
      </c>
      <c r="AG4824" s="17" t="str">
        <f>IFERROR((AA4824+AB4824)/AF4824,"")</f>
        <v/>
      </c>
      <c r="AH4824" s="16"/>
    </row>
    <row r="4825" spans="1:34" x14ac:dyDescent="0.2">
      <c r="A4825" s="4" t="s">
        <v>21</v>
      </c>
      <c r="B4825" s="4" t="s">
        <v>140</v>
      </c>
      <c r="C4825" s="4" t="s">
        <v>955</v>
      </c>
      <c r="D4825" s="4" t="s">
        <v>913</v>
      </c>
      <c r="E4825" s="4" t="s">
        <v>914</v>
      </c>
      <c r="F4825" s="4" t="s">
        <v>5552</v>
      </c>
      <c r="G4825" s="4" t="s">
        <v>157</v>
      </c>
      <c r="H4825" s="4" t="s">
        <v>165</v>
      </c>
      <c r="I4825" s="16"/>
      <c r="J4825" s="16"/>
      <c r="K4825" s="16"/>
      <c r="L4825" s="16"/>
      <c r="M4825" s="16"/>
      <c r="N4825" s="16"/>
      <c r="O4825" s="17" t="str">
        <f>IFERROR(K4825/I4825,"")</f>
        <v/>
      </c>
      <c r="P4825" s="17" t="str">
        <f>IFERROR(L4825/J4825,"")</f>
        <v/>
      </c>
      <c r="Q4825" s="16"/>
      <c r="R4825" s="16"/>
      <c r="S4825" s="16"/>
      <c r="T4825" s="16"/>
      <c r="U4825" s="16"/>
      <c r="V4825" s="16"/>
      <c r="W4825" s="16"/>
      <c r="X4825" s="16"/>
      <c r="Y4825" s="16"/>
      <c r="Z4825" s="16"/>
      <c r="AA4825" s="16" t="str">
        <f>IF(COUNT(Q4825:Z4825)=0,"",SUM(Q4825:Q4825))</f>
        <v/>
      </c>
      <c r="AB4825" s="16" t="str">
        <f>IF(COUNT(Q4825:Z4825)=0,"",SUM(R4825:S4825))</f>
        <v/>
      </c>
      <c r="AC4825" s="16" t="str">
        <f>IF(COUNT(Q4825:Z4825)=0,"",SUM(T4825:V4825))</f>
        <v/>
      </c>
      <c r="AD4825" s="16" t="str">
        <f>IF(COUNT(Q4825:Z4825)=0,"",SUM(W4825:Y4825))</f>
        <v/>
      </c>
      <c r="AE4825" s="16" t="str">
        <f>IF(COUNT(Q4825:Z4825)=0,"",SUM(Z4825:Z4825))</f>
        <v/>
      </c>
      <c r="AF4825" s="16" t="str">
        <f>IF(COUNT(Q4825:Z4825)=0,"",SUM(Q4825:Z4825))</f>
        <v/>
      </c>
      <c r="AG4825" s="17" t="str">
        <f>IFERROR((AA4825+AB4825)/AF4825,"")</f>
        <v/>
      </c>
      <c r="AH4825" s="16"/>
    </row>
    <row r="4826" spans="1:34" x14ac:dyDescent="0.2">
      <c r="A4826" s="4" t="s">
        <v>21</v>
      </c>
      <c r="B4826" s="4" t="s">
        <v>140</v>
      </c>
      <c r="C4826" s="4" t="s">
        <v>955</v>
      </c>
      <c r="D4826" s="4" t="s">
        <v>913</v>
      </c>
      <c r="E4826" s="4" t="s">
        <v>914</v>
      </c>
      <c r="F4826" s="4" t="s">
        <v>5559</v>
      </c>
      <c r="G4826" s="4" t="s">
        <v>157</v>
      </c>
      <c r="H4826" s="4" t="s">
        <v>165</v>
      </c>
      <c r="I4826" s="16"/>
      <c r="J4826" s="16"/>
      <c r="K4826" s="16"/>
      <c r="L4826" s="16"/>
      <c r="M4826" s="16"/>
      <c r="N4826" s="16"/>
      <c r="O4826" s="17" t="str">
        <f>IFERROR(K4826/I4826,"")</f>
        <v/>
      </c>
      <c r="P4826" s="17" t="str">
        <f>IFERROR(L4826/J4826,"")</f>
        <v/>
      </c>
      <c r="Q4826" s="16"/>
      <c r="R4826" s="16"/>
      <c r="S4826" s="16"/>
      <c r="T4826" s="16"/>
      <c r="U4826" s="16"/>
      <c r="V4826" s="16"/>
      <c r="W4826" s="16"/>
      <c r="X4826" s="16"/>
      <c r="Y4826" s="16"/>
      <c r="Z4826" s="16"/>
      <c r="AA4826" s="16" t="str">
        <f>IF(COUNT(Q4826:Z4826)=0,"",SUM(Q4826:Q4826))</f>
        <v/>
      </c>
      <c r="AB4826" s="16" t="str">
        <f>IF(COUNT(Q4826:Z4826)=0,"",SUM(R4826:S4826))</f>
        <v/>
      </c>
      <c r="AC4826" s="16" t="str">
        <f>IF(COUNT(Q4826:Z4826)=0,"",SUM(T4826:V4826))</f>
        <v/>
      </c>
      <c r="AD4826" s="16" t="str">
        <f>IF(COUNT(Q4826:Z4826)=0,"",SUM(W4826:Y4826))</f>
        <v/>
      </c>
      <c r="AE4826" s="16" t="str">
        <f>IF(COUNT(Q4826:Z4826)=0,"",SUM(Z4826:Z4826))</f>
        <v/>
      </c>
      <c r="AF4826" s="16" t="str">
        <f>IF(COUNT(Q4826:Z4826)=0,"",SUM(Q4826:Z4826))</f>
        <v/>
      </c>
      <c r="AG4826" s="17" t="str">
        <f>IFERROR((AA4826+AB4826)/AF4826,"")</f>
        <v/>
      </c>
      <c r="AH4826" s="16"/>
    </row>
    <row r="4827" spans="1:34" x14ac:dyDescent="0.2">
      <c r="A4827" s="4" t="s">
        <v>21</v>
      </c>
      <c r="B4827" s="4" t="s">
        <v>140</v>
      </c>
      <c r="C4827" s="4" t="s">
        <v>955</v>
      </c>
      <c r="D4827" s="4" t="s">
        <v>913</v>
      </c>
      <c r="E4827" s="4" t="s">
        <v>914</v>
      </c>
      <c r="F4827" s="4" t="s">
        <v>5560</v>
      </c>
      <c r="G4827" s="4" t="s">
        <v>157</v>
      </c>
      <c r="H4827" s="4" t="s">
        <v>164</v>
      </c>
      <c r="I4827" s="16"/>
      <c r="J4827" s="16"/>
      <c r="K4827" s="16"/>
      <c r="L4827" s="16"/>
      <c r="M4827" s="16"/>
      <c r="N4827" s="16"/>
      <c r="O4827" s="17" t="str">
        <f>IFERROR(K4827/I4827,"")</f>
        <v/>
      </c>
      <c r="P4827" s="17" t="str">
        <f>IFERROR(L4827/J4827,"")</f>
        <v/>
      </c>
      <c r="Q4827" s="16"/>
      <c r="R4827" s="16"/>
      <c r="S4827" s="16"/>
      <c r="T4827" s="16"/>
      <c r="U4827" s="16"/>
      <c r="V4827" s="16"/>
      <c r="W4827" s="16"/>
      <c r="X4827" s="16"/>
      <c r="Y4827" s="16"/>
      <c r="Z4827" s="16"/>
      <c r="AA4827" s="16" t="str">
        <f>IF(COUNT(Q4827:Z4827)=0,"",SUM(Q4827:Q4827))</f>
        <v/>
      </c>
      <c r="AB4827" s="16" t="str">
        <f>IF(COUNT(Q4827:Z4827)=0,"",SUM(R4827:S4827))</f>
        <v/>
      </c>
      <c r="AC4827" s="16" t="str">
        <f>IF(COUNT(Q4827:Z4827)=0,"",SUM(T4827:V4827))</f>
        <v/>
      </c>
      <c r="AD4827" s="16" t="str">
        <f>IF(COUNT(Q4827:Z4827)=0,"",SUM(W4827:Y4827))</f>
        <v/>
      </c>
      <c r="AE4827" s="16" t="str">
        <f>IF(COUNT(Q4827:Z4827)=0,"",SUM(Z4827:Z4827))</f>
        <v/>
      </c>
      <c r="AF4827" s="16" t="str">
        <f>IF(COUNT(Q4827:Z4827)=0,"",SUM(Q4827:Z4827))</f>
        <v/>
      </c>
      <c r="AG4827" s="17" t="str">
        <f>IFERROR((AA4827+AB4827)/AF4827,"")</f>
        <v/>
      </c>
      <c r="AH4827" s="16"/>
    </row>
    <row r="4828" spans="1:34" x14ac:dyDescent="0.2">
      <c r="A4828" s="4" t="s">
        <v>21</v>
      </c>
      <c r="B4828" s="4" t="s">
        <v>140</v>
      </c>
      <c r="C4828" s="4" t="s">
        <v>955</v>
      </c>
      <c r="D4828" s="4" t="s">
        <v>913</v>
      </c>
      <c r="E4828" s="4" t="s">
        <v>914</v>
      </c>
      <c r="F4828" s="4" t="s">
        <v>5561</v>
      </c>
      <c r="G4828" s="4" t="s">
        <v>157</v>
      </c>
      <c r="H4828" s="4" t="s">
        <v>165</v>
      </c>
      <c r="I4828" s="16"/>
      <c r="J4828" s="16"/>
      <c r="K4828" s="16"/>
      <c r="L4828" s="16"/>
      <c r="M4828" s="16"/>
      <c r="N4828" s="16"/>
      <c r="O4828" s="17" t="str">
        <f>IFERROR(K4828/I4828,"")</f>
        <v/>
      </c>
      <c r="P4828" s="17" t="str">
        <f>IFERROR(L4828/J4828,"")</f>
        <v/>
      </c>
      <c r="Q4828" s="16"/>
      <c r="R4828" s="16"/>
      <c r="S4828" s="16"/>
      <c r="T4828" s="16"/>
      <c r="U4828" s="16"/>
      <c r="V4828" s="16"/>
      <c r="W4828" s="16"/>
      <c r="X4828" s="16"/>
      <c r="Y4828" s="16"/>
      <c r="Z4828" s="16"/>
      <c r="AA4828" s="16" t="str">
        <f>IF(COUNT(Q4828:Z4828)=0,"",SUM(Q4828:Q4828))</f>
        <v/>
      </c>
      <c r="AB4828" s="16" t="str">
        <f>IF(COUNT(Q4828:Z4828)=0,"",SUM(R4828:S4828))</f>
        <v/>
      </c>
      <c r="AC4828" s="16" t="str">
        <f>IF(COUNT(Q4828:Z4828)=0,"",SUM(T4828:V4828))</f>
        <v/>
      </c>
      <c r="AD4828" s="16" t="str">
        <f>IF(COUNT(Q4828:Z4828)=0,"",SUM(W4828:Y4828))</f>
        <v/>
      </c>
      <c r="AE4828" s="16" t="str">
        <f>IF(COUNT(Q4828:Z4828)=0,"",SUM(Z4828:Z4828))</f>
        <v/>
      </c>
      <c r="AF4828" s="16" t="str">
        <f>IF(COUNT(Q4828:Z4828)=0,"",SUM(Q4828:Z4828))</f>
        <v/>
      </c>
      <c r="AG4828" s="17" t="str">
        <f>IFERROR((AA4828+AB4828)/AF4828,"")</f>
        <v/>
      </c>
      <c r="AH4828" s="16"/>
    </row>
    <row r="4829" spans="1:34" x14ac:dyDescent="0.2">
      <c r="A4829" s="4" t="s">
        <v>21</v>
      </c>
      <c r="B4829" s="4" t="s">
        <v>140</v>
      </c>
      <c r="C4829" s="4" t="s">
        <v>955</v>
      </c>
      <c r="D4829" s="4" t="s">
        <v>913</v>
      </c>
      <c r="E4829" s="4" t="s">
        <v>914</v>
      </c>
      <c r="F4829" s="4" t="s">
        <v>5568</v>
      </c>
      <c r="G4829" s="4" t="s">
        <v>157</v>
      </c>
      <c r="H4829" s="4" t="s">
        <v>165</v>
      </c>
      <c r="I4829" s="16"/>
      <c r="J4829" s="16"/>
      <c r="K4829" s="16"/>
      <c r="L4829" s="16"/>
      <c r="M4829" s="16"/>
      <c r="N4829" s="16"/>
      <c r="O4829" s="17" t="str">
        <f>IFERROR(K4829/I4829,"")</f>
        <v/>
      </c>
      <c r="P4829" s="17" t="str">
        <f>IFERROR(L4829/J4829,"")</f>
        <v/>
      </c>
      <c r="Q4829" s="16"/>
      <c r="R4829" s="16"/>
      <c r="S4829" s="16"/>
      <c r="T4829" s="16"/>
      <c r="U4829" s="16"/>
      <c r="V4829" s="16"/>
      <c r="W4829" s="16"/>
      <c r="X4829" s="16"/>
      <c r="Y4829" s="16"/>
      <c r="Z4829" s="16"/>
      <c r="AA4829" s="16" t="str">
        <f>IF(COUNT(Q4829:Z4829)=0,"",SUM(Q4829:Q4829))</f>
        <v/>
      </c>
      <c r="AB4829" s="16" t="str">
        <f>IF(COUNT(Q4829:Z4829)=0,"",SUM(R4829:S4829))</f>
        <v/>
      </c>
      <c r="AC4829" s="16" t="str">
        <f>IF(COUNT(Q4829:Z4829)=0,"",SUM(T4829:V4829))</f>
        <v/>
      </c>
      <c r="AD4829" s="16" t="str">
        <f>IF(COUNT(Q4829:Z4829)=0,"",SUM(W4829:Y4829))</f>
        <v/>
      </c>
      <c r="AE4829" s="16" t="str">
        <f>IF(COUNT(Q4829:Z4829)=0,"",SUM(Z4829:Z4829))</f>
        <v/>
      </c>
      <c r="AF4829" s="16" t="str">
        <f>IF(COUNT(Q4829:Z4829)=0,"",SUM(Q4829:Z4829))</f>
        <v/>
      </c>
      <c r="AG4829" s="17" t="str">
        <f>IFERROR((AA4829+AB4829)/AF4829,"")</f>
        <v/>
      </c>
      <c r="AH4829" s="16"/>
    </row>
    <row r="4830" spans="1:34" x14ac:dyDescent="0.2">
      <c r="A4830" s="4" t="s">
        <v>21</v>
      </c>
      <c r="B4830" s="4" t="s">
        <v>140</v>
      </c>
      <c r="C4830" s="4" t="s">
        <v>955</v>
      </c>
      <c r="D4830" s="4" t="s">
        <v>913</v>
      </c>
      <c r="E4830" s="4" t="s">
        <v>914</v>
      </c>
      <c r="F4830" s="4" t="s">
        <v>5569</v>
      </c>
      <c r="G4830" s="4" t="s">
        <v>157</v>
      </c>
      <c r="H4830" s="4" t="s">
        <v>164</v>
      </c>
      <c r="I4830" s="16"/>
      <c r="J4830" s="16"/>
      <c r="K4830" s="16"/>
      <c r="L4830" s="16"/>
      <c r="M4830" s="16"/>
      <c r="N4830" s="16"/>
      <c r="O4830" s="17" t="str">
        <f>IFERROR(K4830/I4830,"")</f>
        <v/>
      </c>
      <c r="P4830" s="17" t="str">
        <f>IFERROR(L4830/J4830,"")</f>
        <v/>
      </c>
      <c r="Q4830" s="16"/>
      <c r="R4830" s="16"/>
      <c r="S4830" s="16"/>
      <c r="T4830" s="16"/>
      <c r="U4830" s="16"/>
      <c r="V4830" s="16"/>
      <c r="W4830" s="16"/>
      <c r="X4830" s="16"/>
      <c r="Y4830" s="16"/>
      <c r="Z4830" s="16"/>
      <c r="AA4830" s="16" t="str">
        <f>IF(COUNT(Q4830:Z4830)=0,"",SUM(Q4830:Q4830))</f>
        <v/>
      </c>
      <c r="AB4830" s="16" t="str">
        <f>IF(COUNT(Q4830:Z4830)=0,"",SUM(R4830:S4830))</f>
        <v/>
      </c>
      <c r="AC4830" s="16" t="str">
        <f>IF(COUNT(Q4830:Z4830)=0,"",SUM(T4830:V4830))</f>
        <v/>
      </c>
      <c r="AD4830" s="16" t="str">
        <f>IF(COUNT(Q4830:Z4830)=0,"",SUM(W4830:Y4830))</f>
        <v/>
      </c>
      <c r="AE4830" s="16" t="str">
        <f>IF(COUNT(Q4830:Z4830)=0,"",SUM(Z4830:Z4830))</f>
        <v/>
      </c>
      <c r="AF4830" s="16" t="str">
        <f>IF(COUNT(Q4830:Z4830)=0,"",SUM(Q4830:Z4830))</f>
        <v/>
      </c>
      <c r="AG4830" s="17" t="str">
        <f>IFERROR((AA4830+AB4830)/AF4830,"")</f>
        <v/>
      </c>
      <c r="AH4830" s="16"/>
    </row>
    <row r="4831" spans="1:34" x14ac:dyDescent="0.2">
      <c r="A4831" s="4" t="s">
        <v>21</v>
      </c>
      <c r="B4831" s="4" t="s">
        <v>140</v>
      </c>
      <c r="C4831" s="4" t="s">
        <v>955</v>
      </c>
      <c r="D4831" s="4" t="s">
        <v>913</v>
      </c>
      <c r="E4831" s="4" t="s">
        <v>914</v>
      </c>
      <c r="F4831" s="4" t="s">
        <v>5570</v>
      </c>
      <c r="G4831" s="4" t="s">
        <v>157</v>
      </c>
      <c r="H4831" s="4" t="s">
        <v>165</v>
      </c>
      <c r="I4831" s="16"/>
      <c r="J4831" s="16"/>
      <c r="K4831" s="16"/>
      <c r="L4831" s="16"/>
      <c r="M4831" s="16"/>
      <c r="N4831" s="16"/>
      <c r="O4831" s="17" t="str">
        <f>IFERROR(K4831/I4831,"")</f>
        <v/>
      </c>
      <c r="P4831" s="17" t="str">
        <f>IFERROR(L4831/J4831,"")</f>
        <v/>
      </c>
      <c r="Q4831" s="16"/>
      <c r="R4831" s="16"/>
      <c r="S4831" s="16"/>
      <c r="T4831" s="16"/>
      <c r="U4831" s="16"/>
      <c r="V4831" s="16"/>
      <c r="W4831" s="16"/>
      <c r="X4831" s="16"/>
      <c r="Y4831" s="16"/>
      <c r="Z4831" s="16"/>
      <c r="AA4831" s="16" t="str">
        <f>IF(COUNT(Q4831:Z4831)=0,"",SUM(Q4831:Q4831))</f>
        <v/>
      </c>
      <c r="AB4831" s="16" t="str">
        <f>IF(COUNT(Q4831:Z4831)=0,"",SUM(R4831:S4831))</f>
        <v/>
      </c>
      <c r="AC4831" s="16" t="str">
        <f>IF(COUNT(Q4831:Z4831)=0,"",SUM(T4831:V4831))</f>
        <v/>
      </c>
      <c r="AD4831" s="16" t="str">
        <f>IF(COUNT(Q4831:Z4831)=0,"",SUM(W4831:Y4831))</f>
        <v/>
      </c>
      <c r="AE4831" s="16" t="str">
        <f>IF(COUNT(Q4831:Z4831)=0,"",SUM(Z4831:Z4831))</f>
        <v/>
      </c>
      <c r="AF4831" s="16" t="str">
        <f>IF(COUNT(Q4831:Z4831)=0,"",SUM(Q4831:Z4831))</f>
        <v/>
      </c>
      <c r="AG4831" s="17" t="str">
        <f>IFERROR((AA4831+AB4831)/AF4831,"")</f>
        <v/>
      </c>
      <c r="AH4831" s="16"/>
    </row>
    <row r="4832" spans="1:34" x14ac:dyDescent="0.2">
      <c r="A4832" s="4" t="s">
        <v>21</v>
      </c>
      <c r="B4832" s="4" t="s">
        <v>140</v>
      </c>
      <c r="C4832" s="4" t="s">
        <v>955</v>
      </c>
      <c r="D4832" s="4" t="s">
        <v>918</v>
      </c>
      <c r="E4832" s="4" t="s">
        <v>919</v>
      </c>
      <c r="F4832" s="4" t="s">
        <v>5590</v>
      </c>
      <c r="G4832" s="4" t="s">
        <v>158</v>
      </c>
      <c r="H4832" s="4" t="s">
        <v>165</v>
      </c>
      <c r="I4832" s="16">
        <v>222</v>
      </c>
      <c r="J4832" s="16">
        <v>4151</v>
      </c>
      <c r="K4832" s="16">
        <v>79</v>
      </c>
      <c r="L4832" s="16">
        <v>1011</v>
      </c>
      <c r="M4832" s="16">
        <v>0</v>
      </c>
      <c r="N4832" s="16"/>
      <c r="O4832" s="17">
        <f>IFERROR(K4832/I4832,"")</f>
        <v>0.35585585585585583</v>
      </c>
      <c r="P4832" s="17">
        <f>IFERROR(L4832/J4832,"")</f>
        <v>0.24355576969404963</v>
      </c>
      <c r="Q4832" s="16"/>
      <c r="R4832" s="16">
        <v>20</v>
      </c>
      <c r="S4832" s="16">
        <v>0</v>
      </c>
      <c r="T4832" s="16"/>
      <c r="U4832" s="16">
        <v>48</v>
      </c>
      <c r="V4832" s="16"/>
      <c r="W4832" s="16">
        <v>280</v>
      </c>
      <c r="X4832" s="16">
        <v>40</v>
      </c>
      <c r="Y4832" s="16">
        <v>0</v>
      </c>
      <c r="Z4832" s="16">
        <v>681</v>
      </c>
      <c r="AA4832" s="16">
        <f>IF(COUNT(Q4832:Z4832)=0,"",SUM(Q4832:Q4832))</f>
        <v>0</v>
      </c>
      <c r="AB4832" s="16">
        <f>IF(COUNT(Q4832:Z4832)=0,"",SUM(R4832:S4832))</f>
        <v>20</v>
      </c>
      <c r="AC4832" s="16">
        <f>IF(COUNT(Q4832:Z4832)=0,"",SUM(T4832:V4832))</f>
        <v>48</v>
      </c>
      <c r="AD4832" s="16">
        <f>IF(COUNT(Q4832:Z4832)=0,"",SUM(W4832:Y4832))</f>
        <v>320</v>
      </c>
      <c r="AE4832" s="16">
        <f>IF(COUNT(Q4832:Z4832)=0,"",SUM(Z4832:Z4832))</f>
        <v>681</v>
      </c>
      <c r="AF4832" s="16">
        <f>IF(COUNT(Q4832:Z4832)=0,"",SUM(Q4832:Z4832))</f>
        <v>1069</v>
      </c>
      <c r="AG4832" s="17">
        <f>IFERROR((AA4832+AB4832)/AF4832,"")</f>
        <v>1.8709073900841908E-2</v>
      </c>
      <c r="AH4832" s="16"/>
    </row>
    <row r="4833" spans="1:34" x14ac:dyDescent="0.2">
      <c r="A4833" s="4" t="s">
        <v>21</v>
      </c>
      <c r="B4833" s="4" t="s">
        <v>140</v>
      </c>
      <c r="C4833" s="4" t="s">
        <v>955</v>
      </c>
      <c r="D4833" s="4" t="s">
        <v>918</v>
      </c>
      <c r="E4833" s="4" t="s">
        <v>919</v>
      </c>
      <c r="F4833" s="4" t="s">
        <v>5591</v>
      </c>
      <c r="G4833" s="4" t="s">
        <v>158</v>
      </c>
      <c r="H4833" s="4" t="s">
        <v>163</v>
      </c>
      <c r="I4833" s="16"/>
      <c r="J4833" s="16"/>
      <c r="K4833" s="16"/>
      <c r="L4833" s="16"/>
      <c r="M4833" s="16"/>
      <c r="N4833" s="16"/>
      <c r="O4833" s="17" t="str">
        <f>IFERROR(K4833/I4833,"")</f>
        <v/>
      </c>
      <c r="P4833" s="17" t="str">
        <f>IFERROR(L4833/J4833,"")</f>
        <v/>
      </c>
      <c r="Q4833" s="16"/>
      <c r="R4833" s="16"/>
      <c r="S4833" s="16"/>
      <c r="T4833" s="16"/>
      <c r="U4833" s="16"/>
      <c r="V4833" s="16"/>
      <c r="W4833" s="16"/>
      <c r="X4833" s="16"/>
      <c r="Y4833" s="16"/>
      <c r="Z4833" s="16"/>
      <c r="AA4833" s="16" t="str">
        <f>IF(COUNT(Q4833:Z4833)=0,"",SUM(Q4833:Q4833))</f>
        <v/>
      </c>
      <c r="AB4833" s="16" t="str">
        <f>IF(COUNT(Q4833:Z4833)=0,"",SUM(R4833:S4833))</f>
        <v/>
      </c>
      <c r="AC4833" s="16" t="str">
        <f>IF(COUNT(Q4833:Z4833)=0,"",SUM(T4833:V4833))</f>
        <v/>
      </c>
      <c r="AD4833" s="16" t="str">
        <f>IF(COUNT(Q4833:Z4833)=0,"",SUM(W4833:Y4833))</f>
        <v/>
      </c>
      <c r="AE4833" s="16" t="str">
        <f>IF(COUNT(Q4833:Z4833)=0,"",SUM(Z4833:Z4833))</f>
        <v/>
      </c>
      <c r="AF4833" s="16" t="str">
        <f>IF(COUNT(Q4833:Z4833)=0,"",SUM(Q4833:Z4833))</f>
        <v/>
      </c>
      <c r="AG4833" s="17" t="str">
        <f>IFERROR((AA4833+AB4833)/AF4833,"")</f>
        <v/>
      </c>
      <c r="AH4833" s="16"/>
    </row>
    <row r="4834" spans="1:34" x14ac:dyDescent="0.2">
      <c r="A4834" s="4" t="s">
        <v>21</v>
      </c>
      <c r="B4834" s="4" t="s">
        <v>140</v>
      </c>
      <c r="C4834" s="4" t="s">
        <v>955</v>
      </c>
      <c r="D4834" s="4" t="s">
        <v>918</v>
      </c>
      <c r="E4834" s="4" t="s">
        <v>919</v>
      </c>
      <c r="F4834" s="4" t="s">
        <v>5592</v>
      </c>
      <c r="G4834" s="4" t="s">
        <v>158</v>
      </c>
      <c r="H4834" s="4" t="s">
        <v>164</v>
      </c>
      <c r="I4834" s="16"/>
      <c r="J4834" s="16"/>
      <c r="K4834" s="16"/>
      <c r="L4834" s="16"/>
      <c r="M4834" s="16"/>
      <c r="N4834" s="16"/>
      <c r="O4834" s="17" t="str">
        <f>IFERROR(K4834/I4834,"")</f>
        <v/>
      </c>
      <c r="P4834" s="17" t="str">
        <f>IFERROR(L4834/J4834,"")</f>
        <v/>
      </c>
      <c r="Q4834" s="16"/>
      <c r="R4834" s="16"/>
      <c r="S4834" s="16"/>
      <c r="T4834" s="16"/>
      <c r="U4834" s="16"/>
      <c r="V4834" s="16"/>
      <c r="W4834" s="16"/>
      <c r="X4834" s="16"/>
      <c r="Y4834" s="16"/>
      <c r="Z4834" s="16"/>
      <c r="AA4834" s="16" t="str">
        <f>IF(COUNT(Q4834:Z4834)=0,"",SUM(Q4834:Q4834))</f>
        <v/>
      </c>
      <c r="AB4834" s="16" t="str">
        <f>IF(COUNT(Q4834:Z4834)=0,"",SUM(R4834:S4834))</f>
        <v/>
      </c>
      <c r="AC4834" s="16" t="str">
        <f>IF(COUNT(Q4834:Z4834)=0,"",SUM(T4834:V4834))</f>
        <v/>
      </c>
      <c r="AD4834" s="16" t="str">
        <f>IF(COUNT(Q4834:Z4834)=0,"",SUM(W4834:Y4834))</f>
        <v/>
      </c>
      <c r="AE4834" s="16" t="str">
        <f>IF(COUNT(Q4834:Z4834)=0,"",SUM(Z4834:Z4834))</f>
        <v/>
      </c>
      <c r="AF4834" s="16" t="str">
        <f>IF(COUNT(Q4834:Z4834)=0,"",SUM(Q4834:Z4834))</f>
        <v/>
      </c>
      <c r="AG4834" s="17" t="str">
        <f>IFERROR((AA4834+AB4834)/AF4834,"")</f>
        <v/>
      </c>
      <c r="AH4834" s="16"/>
    </row>
    <row r="4835" spans="1:34" x14ac:dyDescent="0.2">
      <c r="A4835" s="4" t="s">
        <v>21</v>
      </c>
      <c r="B4835" s="4" t="s">
        <v>140</v>
      </c>
      <c r="C4835" s="4" t="s">
        <v>955</v>
      </c>
      <c r="D4835" s="4" t="s">
        <v>918</v>
      </c>
      <c r="E4835" s="4" t="s">
        <v>919</v>
      </c>
      <c r="F4835" s="4" t="s">
        <v>5593</v>
      </c>
      <c r="G4835" s="4" t="s">
        <v>158</v>
      </c>
      <c r="H4835" s="4" t="s">
        <v>165</v>
      </c>
      <c r="I4835" s="16"/>
      <c r="J4835" s="16"/>
      <c r="K4835" s="16"/>
      <c r="L4835" s="16"/>
      <c r="M4835" s="16"/>
      <c r="N4835" s="16"/>
      <c r="O4835" s="17" t="str">
        <f>IFERROR(K4835/I4835,"")</f>
        <v/>
      </c>
      <c r="P4835" s="17" t="str">
        <f>IFERROR(L4835/J4835,"")</f>
        <v/>
      </c>
      <c r="Q4835" s="16"/>
      <c r="R4835" s="16"/>
      <c r="S4835" s="16"/>
      <c r="T4835" s="16"/>
      <c r="U4835" s="16"/>
      <c r="V4835" s="16"/>
      <c r="W4835" s="16"/>
      <c r="X4835" s="16"/>
      <c r="Y4835" s="16"/>
      <c r="Z4835" s="16"/>
      <c r="AA4835" s="16" t="str">
        <f>IF(COUNT(Q4835:Z4835)=0,"",SUM(Q4835:Q4835))</f>
        <v/>
      </c>
      <c r="AB4835" s="16" t="str">
        <f>IF(COUNT(Q4835:Z4835)=0,"",SUM(R4835:S4835))</f>
        <v/>
      </c>
      <c r="AC4835" s="16" t="str">
        <f>IF(COUNT(Q4835:Z4835)=0,"",SUM(T4835:V4835))</f>
        <v/>
      </c>
      <c r="AD4835" s="16" t="str">
        <f>IF(COUNT(Q4835:Z4835)=0,"",SUM(W4835:Y4835))</f>
        <v/>
      </c>
      <c r="AE4835" s="16" t="str">
        <f>IF(COUNT(Q4835:Z4835)=0,"",SUM(Z4835:Z4835))</f>
        <v/>
      </c>
      <c r="AF4835" s="16" t="str">
        <f>IF(COUNT(Q4835:Z4835)=0,"",SUM(Q4835:Z4835))</f>
        <v/>
      </c>
      <c r="AG4835" s="17" t="str">
        <f>IFERROR((AA4835+AB4835)/AF4835,"")</f>
        <v/>
      </c>
      <c r="AH4835" s="16"/>
    </row>
    <row r="4836" spans="1:34" x14ac:dyDescent="0.2">
      <c r="A4836" s="4" t="s">
        <v>21</v>
      </c>
      <c r="B4836" s="4" t="s">
        <v>140</v>
      </c>
      <c r="C4836" s="4" t="s">
        <v>955</v>
      </c>
      <c r="D4836" s="4" t="s">
        <v>918</v>
      </c>
      <c r="E4836" s="4" t="s">
        <v>919</v>
      </c>
      <c r="F4836" s="4" t="s">
        <v>5594</v>
      </c>
      <c r="G4836" s="4" t="s">
        <v>158</v>
      </c>
      <c r="H4836" s="4" t="s">
        <v>165</v>
      </c>
      <c r="I4836" s="16"/>
      <c r="J4836" s="16"/>
      <c r="K4836" s="16"/>
      <c r="L4836" s="16"/>
      <c r="M4836" s="16"/>
      <c r="N4836" s="16"/>
      <c r="O4836" s="17" t="str">
        <f>IFERROR(K4836/I4836,"")</f>
        <v/>
      </c>
      <c r="P4836" s="17" t="str">
        <f>IFERROR(L4836/J4836,"")</f>
        <v/>
      </c>
      <c r="Q4836" s="16"/>
      <c r="R4836" s="16"/>
      <c r="S4836" s="16"/>
      <c r="T4836" s="16"/>
      <c r="U4836" s="16"/>
      <c r="V4836" s="16"/>
      <c r="W4836" s="16"/>
      <c r="X4836" s="16"/>
      <c r="Y4836" s="16"/>
      <c r="Z4836" s="16"/>
      <c r="AA4836" s="16" t="str">
        <f>IF(COUNT(Q4836:Z4836)=0,"",SUM(Q4836:Q4836))</f>
        <v/>
      </c>
      <c r="AB4836" s="16" t="str">
        <f>IF(COUNT(Q4836:Z4836)=0,"",SUM(R4836:S4836))</f>
        <v/>
      </c>
      <c r="AC4836" s="16" t="str">
        <f>IF(COUNT(Q4836:Z4836)=0,"",SUM(T4836:V4836))</f>
        <v/>
      </c>
      <c r="AD4836" s="16" t="str">
        <f>IF(COUNT(Q4836:Z4836)=0,"",SUM(W4836:Y4836))</f>
        <v/>
      </c>
      <c r="AE4836" s="16" t="str">
        <f>IF(COUNT(Q4836:Z4836)=0,"",SUM(Z4836:Z4836))</f>
        <v/>
      </c>
      <c r="AF4836" s="16" t="str">
        <f>IF(COUNT(Q4836:Z4836)=0,"",SUM(Q4836:Z4836))</f>
        <v/>
      </c>
      <c r="AG4836" s="17" t="str">
        <f>IFERROR((AA4836+AB4836)/AF4836,"")</f>
        <v/>
      </c>
      <c r="AH4836" s="16"/>
    </row>
    <row r="4837" spans="1:34" x14ac:dyDescent="0.2">
      <c r="A4837" s="4" t="s">
        <v>21</v>
      </c>
      <c r="B4837" s="4" t="s">
        <v>140</v>
      </c>
      <c r="C4837" s="4" t="s">
        <v>955</v>
      </c>
      <c r="D4837" s="4" t="s">
        <v>918</v>
      </c>
      <c r="E4837" s="4" t="s">
        <v>919</v>
      </c>
      <c r="F4837" s="4" t="s">
        <v>5595</v>
      </c>
      <c r="G4837" s="4" t="s">
        <v>158</v>
      </c>
      <c r="H4837" s="4" t="s">
        <v>163</v>
      </c>
      <c r="I4837" s="16"/>
      <c r="J4837" s="16"/>
      <c r="K4837" s="16"/>
      <c r="L4837" s="16"/>
      <c r="M4837" s="16"/>
      <c r="N4837" s="16"/>
      <c r="O4837" s="17" t="str">
        <f>IFERROR(K4837/I4837,"")</f>
        <v/>
      </c>
      <c r="P4837" s="17" t="str">
        <f>IFERROR(L4837/J4837,"")</f>
        <v/>
      </c>
      <c r="Q4837" s="16"/>
      <c r="R4837" s="16"/>
      <c r="S4837" s="16"/>
      <c r="T4837" s="16"/>
      <c r="U4837" s="16"/>
      <c r="V4837" s="16"/>
      <c r="W4837" s="16"/>
      <c r="X4837" s="16"/>
      <c r="Y4837" s="16"/>
      <c r="Z4837" s="16"/>
      <c r="AA4837" s="16" t="str">
        <f>IF(COUNT(Q4837:Z4837)=0,"",SUM(Q4837:Q4837))</f>
        <v/>
      </c>
      <c r="AB4837" s="16" t="str">
        <f>IF(COUNT(Q4837:Z4837)=0,"",SUM(R4837:S4837))</f>
        <v/>
      </c>
      <c r="AC4837" s="16" t="str">
        <f>IF(COUNT(Q4837:Z4837)=0,"",SUM(T4837:V4837))</f>
        <v/>
      </c>
      <c r="AD4837" s="16" t="str">
        <f>IF(COUNT(Q4837:Z4837)=0,"",SUM(W4837:Y4837))</f>
        <v/>
      </c>
      <c r="AE4837" s="16" t="str">
        <f>IF(COUNT(Q4837:Z4837)=0,"",SUM(Z4837:Z4837))</f>
        <v/>
      </c>
      <c r="AF4837" s="16" t="str">
        <f>IF(COUNT(Q4837:Z4837)=0,"",SUM(Q4837:Z4837))</f>
        <v/>
      </c>
      <c r="AG4837" s="17" t="str">
        <f>IFERROR((AA4837+AB4837)/AF4837,"")</f>
        <v/>
      </c>
      <c r="AH4837" s="16"/>
    </row>
    <row r="4838" spans="1:34" x14ac:dyDescent="0.2">
      <c r="A4838" s="4" t="s">
        <v>21</v>
      </c>
      <c r="B4838" s="4" t="s">
        <v>140</v>
      </c>
      <c r="C4838" s="4" t="s">
        <v>955</v>
      </c>
      <c r="D4838" s="4" t="s">
        <v>918</v>
      </c>
      <c r="E4838" s="4" t="s">
        <v>919</v>
      </c>
      <c r="F4838" s="4" t="s">
        <v>5596</v>
      </c>
      <c r="G4838" s="4" t="s">
        <v>158</v>
      </c>
      <c r="H4838" s="4" t="s">
        <v>163</v>
      </c>
      <c r="I4838" s="16">
        <v>2520</v>
      </c>
      <c r="J4838" s="16">
        <v>3085</v>
      </c>
      <c r="K4838" s="16">
        <v>2161</v>
      </c>
      <c r="L4838" s="16">
        <v>564</v>
      </c>
      <c r="M4838" s="16">
        <v>0</v>
      </c>
      <c r="N4838" s="16">
        <v>15</v>
      </c>
      <c r="O4838" s="17">
        <f>IFERROR(K4838/I4838,"")</f>
        <v>0.85753968253968249</v>
      </c>
      <c r="P4838" s="17">
        <f>IFERROR(L4838/J4838,"")</f>
        <v>0.18282009724473258</v>
      </c>
      <c r="Q4838" s="16"/>
      <c r="R4838" s="16">
        <v>19</v>
      </c>
      <c r="S4838" s="16">
        <v>0</v>
      </c>
      <c r="T4838" s="16">
        <v>85</v>
      </c>
      <c r="U4838" s="16">
        <v>68</v>
      </c>
      <c r="V4838" s="16">
        <v>33</v>
      </c>
      <c r="W4838" s="16">
        <v>28</v>
      </c>
      <c r="X4838" s="16">
        <v>34</v>
      </c>
      <c r="Y4838" s="16"/>
      <c r="Z4838" s="16">
        <v>2449</v>
      </c>
      <c r="AA4838" s="16">
        <f>IF(COUNT(Q4838:Z4838)=0,"",SUM(Q4838:Q4838))</f>
        <v>0</v>
      </c>
      <c r="AB4838" s="16">
        <f>IF(COUNT(Q4838:Z4838)=0,"",SUM(R4838:S4838))</f>
        <v>19</v>
      </c>
      <c r="AC4838" s="16">
        <f>IF(COUNT(Q4838:Z4838)=0,"",SUM(T4838:V4838))</f>
        <v>186</v>
      </c>
      <c r="AD4838" s="16">
        <f>IF(COUNT(Q4838:Z4838)=0,"",SUM(W4838:Y4838))</f>
        <v>62</v>
      </c>
      <c r="AE4838" s="16">
        <f>IF(COUNT(Q4838:Z4838)=0,"",SUM(Z4838:Z4838))</f>
        <v>2449</v>
      </c>
      <c r="AF4838" s="16">
        <f>IF(COUNT(Q4838:Z4838)=0,"",SUM(Q4838:Z4838))</f>
        <v>2716</v>
      </c>
      <c r="AG4838" s="17">
        <f>IFERROR((AA4838+AB4838)/AF4838,"")</f>
        <v>6.9955817378497794E-3</v>
      </c>
      <c r="AH4838" s="16"/>
    </row>
    <row r="4839" spans="1:34" x14ac:dyDescent="0.2">
      <c r="A4839" s="4" t="s">
        <v>21</v>
      </c>
      <c r="B4839" s="4" t="s">
        <v>140</v>
      </c>
      <c r="C4839" s="4" t="s">
        <v>955</v>
      </c>
      <c r="D4839" s="4" t="s">
        <v>918</v>
      </c>
      <c r="E4839" s="4" t="s">
        <v>919</v>
      </c>
      <c r="F4839" s="4" t="s">
        <v>5597</v>
      </c>
      <c r="G4839" s="4" t="s">
        <v>158</v>
      </c>
      <c r="H4839" s="4" t="s">
        <v>164</v>
      </c>
      <c r="I4839" s="16"/>
      <c r="J4839" s="16">
        <v>579</v>
      </c>
      <c r="K4839" s="16"/>
      <c r="L4839" s="16">
        <v>87</v>
      </c>
      <c r="M4839" s="16">
        <v>0</v>
      </c>
      <c r="N4839" s="16"/>
      <c r="O4839" s="17" t="str">
        <f>IFERROR(K4839/I4839,"")</f>
        <v/>
      </c>
      <c r="P4839" s="17">
        <f>IFERROR(L4839/J4839,"")</f>
        <v>0.15025906735751296</v>
      </c>
      <c r="Q4839" s="16"/>
      <c r="R4839" s="16"/>
      <c r="S4839" s="16">
        <v>0</v>
      </c>
      <c r="T4839" s="16">
        <v>24</v>
      </c>
      <c r="U4839" s="16">
        <v>15</v>
      </c>
      <c r="V4839" s="16"/>
      <c r="W4839" s="16"/>
      <c r="X4839" s="16">
        <v>15</v>
      </c>
      <c r="Y4839" s="16">
        <v>0</v>
      </c>
      <c r="Z4839" s="16">
        <v>27</v>
      </c>
      <c r="AA4839" s="16">
        <f>IF(COUNT(Q4839:Z4839)=0,"",SUM(Q4839:Q4839))</f>
        <v>0</v>
      </c>
      <c r="AB4839" s="16">
        <f>IF(COUNT(Q4839:Z4839)=0,"",SUM(R4839:S4839))</f>
        <v>0</v>
      </c>
      <c r="AC4839" s="16">
        <f>IF(COUNT(Q4839:Z4839)=0,"",SUM(T4839:V4839))</f>
        <v>39</v>
      </c>
      <c r="AD4839" s="16">
        <f>IF(COUNT(Q4839:Z4839)=0,"",SUM(W4839:Y4839))</f>
        <v>15</v>
      </c>
      <c r="AE4839" s="16">
        <f>IF(COUNT(Q4839:Z4839)=0,"",SUM(Z4839:Z4839))</f>
        <v>27</v>
      </c>
      <c r="AF4839" s="16">
        <f>IF(COUNT(Q4839:Z4839)=0,"",SUM(Q4839:Z4839))</f>
        <v>81</v>
      </c>
      <c r="AG4839" s="17">
        <f>IFERROR((AA4839+AB4839)/AF4839,"")</f>
        <v>0</v>
      </c>
      <c r="AH4839" s="16"/>
    </row>
    <row r="4840" spans="1:34" x14ac:dyDescent="0.2">
      <c r="A4840" s="4" t="s">
        <v>21</v>
      </c>
      <c r="B4840" s="4" t="s">
        <v>140</v>
      </c>
      <c r="C4840" s="4" t="s">
        <v>955</v>
      </c>
      <c r="D4840" s="4" t="s">
        <v>918</v>
      </c>
      <c r="E4840" s="4" t="s">
        <v>919</v>
      </c>
      <c r="F4840" s="4" t="s">
        <v>5598</v>
      </c>
      <c r="G4840" s="4" t="s">
        <v>158</v>
      </c>
      <c r="H4840" s="4" t="s">
        <v>165</v>
      </c>
      <c r="I4840" s="16">
        <v>121</v>
      </c>
      <c r="J4840" s="16">
        <v>1916</v>
      </c>
      <c r="K4840" s="16">
        <v>22</v>
      </c>
      <c r="L4840" s="16">
        <v>265</v>
      </c>
      <c r="M4840" s="16">
        <v>0</v>
      </c>
      <c r="N4840" s="16"/>
      <c r="O4840" s="17">
        <f>IFERROR(K4840/I4840,"")</f>
        <v>0.18181818181818182</v>
      </c>
      <c r="P4840" s="17">
        <f>IFERROR(L4840/J4840,"")</f>
        <v>0.13830897703549061</v>
      </c>
      <c r="Q4840" s="16"/>
      <c r="R4840" s="16">
        <v>19</v>
      </c>
      <c r="S4840" s="16">
        <v>0</v>
      </c>
      <c r="T4840" s="16">
        <v>26</v>
      </c>
      <c r="U4840" s="16">
        <v>56</v>
      </c>
      <c r="V4840" s="16"/>
      <c r="W4840" s="16">
        <v>31</v>
      </c>
      <c r="X4840" s="16">
        <v>27</v>
      </c>
      <c r="Y4840" s="16">
        <v>0</v>
      </c>
      <c r="Z4840" s="16">
        <v>120</v>
      </c>
      <c r="AA4840" s="16">
        <f>IF(COUNT(Q4840:Z4840)=0,"",SUM(Q4840:Q4840))</f>
        <v>0</v>
      </c>
      <c r="AB4840" s="16">
        <f>IF(COUNT(Q4840:Z4840)=0,"",SUM(R4840:S4840))</f>
        <v>19</v>
      </c>
      <c r="AC4840" s="16">
        <f>IF(COUNT(Q4840:Z4840)=0,"",SUM(T4840:V4840))</f>
        <v>82</v>
      </c>
      <c r="AD4840" s="16">
        <f>IF(COUNT(Q4840:Z4840)=0,"",SUM(W4840:Y4840))</f>
        <v>58</v>
      </c>
      <c r="AE4840" s="16">
        <f>IF(COUNT(Q4840:Z4840)=0,"",SUM(Z4840:Z4840))</f>
        <v>120</v>
      </c>
      <c r="AF4840" s="16">
        <f>IF(COUNT(Q4840:Z4840)=0,"",SUM(Q4840:Z4840))</f>
        <v>279</v>
      </c>
      <c r="AG4840" s="17">
        <f>IFERROR((AA4840+AB4840)/AF4840,"")</f>
        <v>6.8100358422939072E-2</v>
      </c>
      <c r="AH4840" s="16"/>
    </row>
    <row r="4841" spans="1:34" x14ac:dyDescent="0.2">
      <c r="A4841" s="4" t="s">
        <v>21</v>
      </c>
      <c r="B4841" s="4" t="s">
        <v>140</v>
      </c>
      <c r="C4841" s="4" t="s">
        <v>955</v>
      </c>
      <c r="D4841" s="4" t="s">
        <v>918</v>
      </c>
      <c r="E4841" s="4" t="s">
        <v>919</v>
      </c>
      <c r="F4841" s="4" t="s">
        <v>5599</v>
      </c>
      <c r="G4841" s="4" t="s">
        <v>158</v>
      </c>
      <c r="H4841" s="4" t="s">
        <v>163</v>
      </c>
      <c r="I4841" s="16"/>
      <c r="J4841" s="16"/>
      <c r="K4841" s="16"/>
      <c r="L4841" s="16"/>
      <c r="M4841" s="16"/>
      <c r="N4841" s="16"/>
      <c r="O4841" s="17" t="str">
        <f>IFERROR(K4841/I4841,"")</f>
        <v/>
      </c>
      <c r="P4841" s="17" t="str">
        <f>IFERROR(L4841/J4841,"")</f>
        <v/>
      </c>
      <c r="Q4841" s="16"/>
      <c r="R4841" s="16"/>
      <c r="S4841" s="16"/>
      <c r="T4841" s="16"/>
      <c r="U4841" s="16"/>
      <c r="V4841" s="16"/>
      <c r="W4841" s="16"/>
      <c r="X4841" s="16"/>
      <c r="Y4841" s="16"/>
      <c r="Z4841" s="16"/>
      <c r="AA4841" s="16" t="str">
        <f>IF(COUNT(Q4841:Z4841)=0,"",SUM(Q4841:Q4841))</f>
        <v/>
      </c>
      <c r="AB4841" s="16" t="str">
        <f>IF(COUNT(Q4841:Z4841)=0,"",SUM(R4841:S4841))</f>
        <v/>
      </c>
      <c r="AC4841" s="16" t="str">
        <f>IF(COUNT(Q4841:Z4841)=0,"",SUM(T4841:V4841))</f>
        <v/>
      </c>
      <c r="AD4841" s="16" t="str">
        <f>IF(COUNT(Q4841:Z4841)=0,"",SUM(W4841:Y4841))</f>
        <v/>
      </c>
      <c r="AE4841" s="16" t="str">
        <f>IF(COUNT(Q4841:Z4841)=0,"",SUM(Z4841:Z4841))</f>
        <v/>
      </c>
      <c r="AF4841" s="16" t="str">
        <f>IF(COUNT(Q4841:Z4841)=0,"",SUM(Q4841:Z4841))</f>
        <v/>
      </c>
      <c r="AG4841" s="17" t="str">
        <f>IFERROR((AA4841+AB4841)/AF4841,"")</f>
        <v/>
      </c>
      <c r="AH4841" s="16"/>
    </row>
    <row r="4842" spans="1:34" x14ac:dyDescent="0.2">
      <c r="A4842" s="4" t="s">
        <v>21</v>
      </c>
      <c r="B4842" s="4" t="s">
        <v>140</v>
      </c>
      <c r="C4842" s="4" t="s">
        <v>955</v>
      </c>
      <c r="D4842" s="4" t="s">
        <v>918</v>
      </c>
      <c r="E4842" s="4" t="s">
        <v>919</v>
      </c>
      <c r="F4842" s="4" t="s">
        <v>5600</v>
      </c>
      <c r="G4842" s="4" t="s">
        <v>158</v>
      </c>
      <c r="H4842" s="4" t="s">
        <v>164</v>
      </c>
      <c r="I4842" s="16"/>
      <c r="J4842" s="16"/>
      <c r="K4842" s="16"/>
      <c r="L4842" s="16"/>
      <c r="M4842" s="16"/>
      <c r="N4842" s="16"/>
      <c r="O4842" s="17" t="str">
        <f>IFERROR(K4842/I4842,"")</f>
        <v/>
      </c>
      <c r="P4842" s="17" t="str">
        <f>IFERROR(L4842/J4842,"")</f>
        <v/>
      </c>
      <c r="Q4842" s="16"/>
      <c r="R4842" s="16"/>
      <c r="S4842" s="16"/>
      <c r="T4842" s="16"/>
      <c r="U4842" s="16"/>
      <c r="V4842" s="16"/>
      <c r="W4842" s="16"/>
      <c r="X4842" s="16"/>
      <c r="Y4842" s="16"/>
      <c r="Z4842" s="16"/>
      <c r="AA4842" s="16" t="str">
        <f>IF(COUNT(Q4842:Z4842)=0,"",SUM(Q4842:Q4842))</f>
        <v/>
      </c>
      <c r="AB4842" s="16" t="str">
        <f>IF(COUNT(Q4842:Z4842)=0,"",SUM(R4842:S4842))</f>
        <v/>
      </c>
      <c r="AC4842" s="16" t="str">
        <f>IF(COUNT(Q4842:Z4842)=0,"",SUM(T4842:V4842))</f>
        <v/>
      </c>
      <c r="AD4842" s="16" t="str">
        <f>IF(COUNT(Q4842:Z4842)=0,"",SUM(W4842:Y4842))</f>
        <v/>
      </c>
      <c r="AE4842" s="16" t="str">
        <f>IF(COUNT(Q4842:Z4842)=0,"",SUM(Z4842:Z4842))</f>
        <v/>
      </c>
      <c r="AF4842" s="16" t="str">
        <f>IF(COUNT(Q4842:Z4842)=0,"",SUM(Q4842:Z4842))</f>
        <v/>
      </c>
      <c r="AG4842" s="17" t="str">
        <f>IFERROR((AA4842+AB4842)/AF4842,"")</f>
        <v/>
      </c>
      <c r="AH4842" s="16"/>
    </row>
    <row r="4843" spans="1:34" x14ac:dyDescent="0.2">
      <c r="A4843" s="4" t="s">
        <v>21</v>
      </c>
      <c r="B4843" s="4" t="s">
        <v>140</v>
      </c>
      <c r="C4843" s="4" t="s">
        <v>955</v>
      </c>
      <c r="D4843" s="4" t="s">
        <v>918</v>
      </c>
      <c r="E4843" s="4" t="s">
        <v>919</v>
      </c>
      <c r="F4843" s="4" t="s">
        <v>5601</v>
      </c>
      <c r="G4843" s="4" t="s">
        <v>158</v>
      </c>
      <c r="H4843" s="4" t="s">
        <v>165</v>
      </c>
      <c r="I4843" s="16"/>
      <c r="J4843" s="16"/>
      <c r="K4843" s="16"/>
      <c r="L4843" s="16"/>
      <c r="M4843" s="16"/>
      <c r="N4843" s="16"/>
      <c r="O4843" s="17" t="str">
        <f>IFERROR(K4843/I4843,"")</f>
        <v/>
      </c>
      <c r="P4843" s="17" t="str">
        <f>IFERROR(L4843/J4843,"")</f>
        <v/>
      </c>
      <c r="Q4843" s="16"/>
      <c r="R4843" s="16"/>
      <c r="S4843" s="16"/>
      <c r="T4843" s="16"/>
      <c r="U4843" s="16"/>
      <c r="V4843" s="16"/>
      <c r="W4843" s="16"/>
      <c r="X4843" s="16"/>
      <c r="Y4843" s="16"/>
      <c r="Z4843" s="16"/>
      <c r="AA4843" s="16" t="str">
        <f>IF(COUNT(Q4843:Z4843)=0,"",SUM(Q4843:Q4843))</f>
        <v/>
      </c>
      <c r="AB4843" s="16" t="str">
        <f>IF(COUNT(Q4843:Z4843)=0,"",SUM(R4843:S4843))</f>
        <v/>
      </c>
      <c r="AC4843" s="16" t="str">
        <f>IF(COUNT(Q4843:Z4843)=0,"",SUM(T4843:V4843))</f>
        <v/>
      </c>
      <c r="AD4843" s="16" t="str">
        <f>IF(COUNT(Q4843:Z4843)=0,"",SUM(W4843:Y4843))</f>
        <v/>
      </c>
      <c r="AE4843" s="16" t="str">
        <f>IF(COUNT(Q4843:Z4843)=0,"",SUM(Z4843:Z4843))</f>
        <v/>
      </c>
      <c r="AF4843" s="16" t="str">
        <f>IF(COUNT(Q4843:Z4843)=0,"",SUM(Q4843:Z4843))</f>
        <v/>
      </c>
      <c r="AG4843" s="17" t="str">
        <f>IFERROR((AA4843+AB4843)/AF4843,"")</f>
        <v/>
      </c>
      <c r="AH4843" s="16"/>
    </row>
    <row r="4844" spans="1:34" x14ac:dyDescent="0.2">
      <c r="A4844" s="4" t="s">
        <v>21</v>
      </c>
      <c r="B4844" s="4" t="s">
        <v>140</v>
      </c>
      <c r="C4844" s="4" t="s">
        <v>955</v>
      </c>
      <c r="D4844" s="4" t="s">
        <v>918</v>
      </c>
      <c r="E4844" s="4" t="s">
        <v>919</v>
      </c>
      <c r="F4844" s="4" t="s">
        <v>5602</v>
      </c>
      <c r="G4844" s="4" t="s">
        <v>158</v>
      </c>
      <c r="H4844" s="4" t="s">
        <v>165</v>
      </c>
      <c r="I4844" s="16"/>
      <c r="J4844" s="16"/>
      <c r="K4844" s="16"/>
      <c r="L4844" s="16"/>
      <c r="M4844" s="16"/>
      <c r="N4844" s="16"/>
      <c r="O4844" s="17" t="str">
        <f>IFERROR(K4844/I4844,"")</f>
        <v/>
      </c>
      <c r="P4844" s="17" t="str">
        <f>IFERROR(L4844/J4844,"")</f>
        <v/>
      </c>
      <c r="Q4844" s="16"/>
      <c r="R4844" s="16"/>
      <c r="S4844" s="16"/>
      <c r="T4844" s="16"/>
      <c r="U4844" s="16"/>
      <c r="V4844" s="16"/>
      <c r="W4844" s="16"/>
      <c r="X4844" s="16"/>
      <c r="Y4844" s="16"/>
      <c r="Z4844" s="16"/>
      <c r="AA4844" s="16" t="str">
        <f>IF(COUNT(Q4844:Z4844)=0,"",SUM(Q4844:Q4844))</f>
        <v/>
      </c>
      <c r="AB4844" s="16" t="str">
        <f>IF(COUNT(Q4844:Z4844)=0,"",SUM(R4844:S4844))</f>
        <v/>
      </c>
      <c r="AC4844" s="16" t="str">
        <f>IF(COUNT(Q4844:Z4844)=0,"",SUM(T4844:V4844))</f>
        <v/>
      </c>
      <c r="AD4844" s="16" t="str">
        <f>IF(COUNT(Q4844:Z4844)=0,"",SUM(W4844:Y4844))</f>
        <v/>
      </c>
      <c r="AE4844" s="16" t="str">
        <f>IF(COUNT(Q4844:Z4844)=0,"",SUM(Z4844:Z4844))</f>
        <v/>
      </c>
      <c r="AF4844" s="16" t="str">
        <f>IF(COUNT(Q4844:Z4844)=0,"",SUM(Q4844:Z4844))</f>
        <v/>
      </c>
      <c r="AG4844" s="17" t="str">
        <f>IFERROR((AA4844+AB4844)/AF4844,"")</f>
        <v/>
      </c>
      <c r="AH4844" s="16"/>
    </row>
    <row r="4845" spans="1:34" x14ac:dyDescent="0.2">
      <c r="A4845" s="4" t="s">
        <v>21</v>
      </c>
      <c r="B4845" s="4" t="s">
        <v>140</v>
      </c>
      <c r="C4845" s="4" t="s">
        <v>955</v>
      </c>
      <c r="D4845" s="4" t="s">
        <v>918</v>
      </c>
      <c r="E4845" s="4" t="s">
        <v>919</v>
      </c>
      <c r="F4845" s="4" t="s">
        <v>5603</v>
      </c>
      <c r="G4845" s="4" t="s">
        <v>158</v>
      </c>
      <c r="H4845" s="4" t="s">
        <v>163</v>
      </c>
      <c r="I4845" s="16"/>
      <c r="J4845" s="16"/>
      <c r="K4845" s="16"/>
      <c r="L4845" s="16"/>
      <c r="M4845" s="16"/>
      <c r="N4845" s="16"/>
      <c r="O4845" s="17" t="str">
        <f>IFERROR(K4845/I4845,"")</f>
        <v/>
      </c>
      <c r="P4845" s="17" t="str">
        <f>IFERROR(L4845/J4845,"")</f>
        <v/>
      </c>
      <c r="Q4845" s="16"/>
      <c r="R4845" s="16"/>
      <c r="S4845" s="16"/>
      <c r="T4845" s="16"/>
      <c r="U4845" s="16"/>
      <c r="V4845" s="16"/>
      <c r="W4845" s="16"/>
      <c r="X4845" s="16"/>
      <c r="Y4845" s="16"/>
      <c r="Z4845" s="16"/>
      <c r="AA4845" s="16" t="str">
        <f>IF(COUNT(Q4845:Z4845)=0,"",SUM(Q4845:Q4845))</f>
        <v/>
      </c>
      <c r="AB4845" s="16" t="str">
        <f>IF(COUNT(Q4845:Z4845)=0,"",SUM(R4845:S4845))</f>
        <v/>
      </c>
      <c r="AC4845" s="16" t="str">
        <f>IF(COUNT(Q4845:Z4845)=0,"",SUM(T4845:V4845))</f>
        <v/>
      </c>
      <c r="AD4845" s="16" t="str">
        <f>IF(COUNT(Q4845:Z4845)=0,"",SUM(W4845:Y4845))</f>
        <v/>
      </c>
      <c r="AE4845" s="16" t="str">
        <f>IF(COUNT(Q4845:Z4845)=0,"",SUM(Z4845:Z4845))</f>
        <v/>
      </c>
      <c r="AF4845" s="16" t="str">
        <f>IF(COUNT(Q4845:Z4845)=0,"",SUM(Q4845:Z4845))</f>
        <v/>
      </c>
      <c r="AG4845" s="17" t="str">
        <f>IFERROR((AA4845+AB4845)/AF4845,"")</f>
        <v/>
      </c>
      <c r="AH4845" s="16"/>
    </row>
    <row r="4846" spans="1:34" x14ac:dyDescent="0.2">
      <c r="A4846" s="4" t="s">
        <v>21</v>
      </c>
      <c r="B4846" s="4" t="s">
        <v>140</v>
      </c>
      <c r="C4846" s="4" t="s">
        <v>955</v>
      </c>
      <c r="D4846" s="4" t="s">
        <v>921</v>
      </c>
      <c r="E4846" s="4" t="s">
        <v>922</v>
      </c>
      <c r="F4846" s="4" t="s">
        <v>5607</v>
      </c>
      <c r="G4846" s="4" t="s">
        <v>158</v>
      </c>
      <c r="H4846" s="4" t="s">
        <v>165</v>
      </c>
      <c r="I4846" s="16"/>
      <c r="J4846" s="16"/>
      <c r="K4846" s="16"/>
      <c r="L4846" s="16"/>
      <c r="M4846" s="16"/>
      <c r="N4846" s="16"/>
      <c r="O4846" s="17" t="str">
        <f>IFERROR(K4846/I4846,"")</f>
        <v/>
      </c>
      <c r="P4846" s="17" t="str">
        <f>IFERROR(L4846/J4846,"")</f>
        <v/>
      </c>
      <c r="Q4846" s="16"/>
      <c r="R4846" s="16"/>
      <c r="S4846" s="16"/>
      <c r="T4846" s="16"/>
      <c r="U4846" s="16"/>
      <c r="V4846" s="16"/>
      <c r="W4846" s="16"/>
      <c r="X4846" s="16"/>
      <c r="Y4846" s="16"/>
      <c r="Z4846" s="16"/>
      <c r="AA4846" s="16" t="str">
        <f>IF(COUNT(Q4846:Z4846)=0,"",SUM(Q4846:Q4846))</f>
        <v/>
      </c>
      <c r="AB4846" s="16" t="str">
        <f>IF(COUNT(Q4846:Z4846)=0,"",SUM(R4846:S4846))</f>
        <v/>
      </c>
      <c r="AC4846" s="16" t="str">
        <f>IF(COUNT(Q4846:Z4846)=0,"",SUM(T4846:V4846))</f>
        <v/>
      </c>
      <c r="AD4846" s="16" t="str">
        <f>IF(COUNT(Q4846:Z4846)=0,"",SUM(W4846:Y4846))</f>
        <v/>
      </c>
      <c r="AE4846" s="16" t="str">
        <f>IF(COUNT(Q4846:Z4846)=0,"",SUM(Z4846:Z4846))</f>
        <v/>
      </c>
      <c r="AF4846" s="16" t="str">
        <f>IF(COUNT(Q4846:Z4846)=0,"",SUM(Q4846:Z4846))</f>
        <v/>
      </c>
      <c r="AG4846" s="17" t="str">
        <f>IFERROR((AA4846+AB4846)/AF4846,"")</f>
        <v/>
      </c>
      <c r="AH4846" s="16"/>
    </row>
    <row r="4847" spans="1:34" x14ac:dyDescent="0.2">
      <c r="A4847" s="4" t="s">
        <v>21</v>
      </c>
      <c r="B4847" s="4" t="s">
        <v>140</v>
      </c>
      <c r="C4847" s="4" t="s">
        <v>955</v>
      </c>
      <c r="D4847" s="4" t="s">
        <v>921</v>
      </c>
      <c r="E4847" s="4" t="s">
        <v>922</v>
      </c>
      <c r="F4847" s="4" t="s">
        <v>5608</v>
      </c>
      <c r="G4847" s="4" t="s">
        <v>158</v>
      </c>
      <c r="H4847" s="4" t="s">
        <v>164</v>
      </c>
      <c r="I4847" s="16"/>
      <c r="J4847" s="16"/>
      <c r="K4847" s="16"/>
      <c r="L4847" s="16"/>
      <c r="M4847" s="16"/>
      <c r="N4847" s="16"/>
      <c r="O4847" s="17" t="str">
        <f>IFERROR(K4847/I4847,"")</f>
        <v/>
      </c>
      <c r="P4847" s="17" t="str">
        <f>IFERROR(L4847/J4847,"")</f>
        <v/>
      </c>
      <c r="Q4847" s="16"/>
      <c r="R4847" s="16"/>
      <c r="S4847" s="16"/>
      <c r="T4847" s="16"/>
      <c r="U4847" s="16"/>
      <c r="V4847" s="16"/>
      <c r="W4847" s="16"/>
      <c r="X4847" s="16"/>
      <c r="Y4847" s="16"/>
      <c r="Z4847" s="16"/>
      <c r="AA4847" s="16" t="str">
        <f>IF(COUNT(Q4847:Z4847)=0,"",SUM(Q4847:Q4847))</f>
        <v/>
      </c>
      <c r="AB4847" s="16" t="str">
        <f>IF(COUNT(Q4847:Z4847)=0,"",SUM(R4847:S4847))</f>
        <v/>
      </c>
      <c r="AC4847" s="16" t="str">
        <f>IF(COUNT(Q4847:Z4847)=0,"",SUM(T4847:V4847))</f>
        <v/>
      </c>
      <c r="AD4847" s="16" t="str">
        <f>IF(COUNT(Q4847:Z4847)=0,"",SUM(W4847:Y4847))</f>
        <v/>
      </c>
      <c r="AE4847" s="16" t="str">
        <f>IF(COUNT(Q4847:Z4847)=0,"",SUM(Z4847:Z4847))</f>
        <v/>
      </c>
      <c r="AF4847" s="16" t="str">
        <f>IF(COUNT(Q4847:Z4847)=0,"",SUM(Q4847:Z4847))</f>
        <v/>
      </c>
      <c r="AG4847" s="17" t="str">
        <f>IFERROR((AA4847+AB4847)/AF4847,"")</f>
        <v/>
      </c>
      <c r="AH4847" s="16"/>
    </row>
    <row r="4848" spans="1:34" x14ac:dyDescent="0.2">
      <c r="A4848" s="4" t="s">
        <v>21</v>
      </c>
      <c r="B4848" s="4" t="s">
        <v>140</v>
      </c>
      <c r="C4848" s="4" t="s">
        <v>955</v>
      </c>
      <c r="D4848" s="4" t="s">
        <v>921</v>
      </c>
      <c r="E4848" s="4" t="s">
        <v>922</v>
      </c>
      <c r="F4848" s="4" t="s">
        <v>5609</v>
      </c>
      <c r="G4848" s="4" t="s">
        <v>158</v>
      </c>
      <c r="H4848" s="4" t="s">
        <v>164</v>
      </c>
      <c r="I4848" s="16"/>
      <c r="J4848" s="16"/>
      <c r="K4848" s="16"/>
      <c r="L4848" s="16"/>
      <c r="M4848" s="16"/>
      <c r="N4848" s="16"/>
      <c r="O4848" s="17" t="str">
        <f>IFERROR(K4848/I4848,"")</f>
        <v/>
      </c>
      <c r="P4848" s="17" t="str">
        <f>IFERROR(L4848/J4848,"")</f>
        <v/>
      </c>
      <c r="Q4848" s="16"/>
      <c r="R4848" s="16"/>
      <c r="S4848" s="16"/>
      <c r="T4848" s="16"/>
      <c r="U4848" s="16"/>
      <c r="V4848" s="16"/>
      <c r="W4848" s="16"/>
      <c r="X4848" s="16"/>
      <c r="Y4848" s="16"/>
      <c r="Z4848" s="16"/>
      <c r="AA4848" s="16" t="str">
        <f>IF(COUNT(Q4848:Z4848)=0,"",SUM(Q4848:Q4848))</f>
        <v/>
      </c>
      <c r="AB4848" s="16" t="str">
        <f>IF(COUNT(Q4848:Z4848)=0,"",SUM(R4848:S4848))</f>
        <v/>
      </c>
      <c r="AC4848" s="16" t="str">
        <f>IF(COUNT(Q4848:Z4848)=0,"",SUM(T4848:V4848))</f>
        <v/>
      </c>
      <c r="AD4848" s="16" t="str">
        <f>IF(COUNT(Q4848:Z4848)=0,"",SUM(W4848:Y4848))</f>
        <v/>
      </c>
      <c r="AE4848" s="16" t="str">
        <f>IF(COUNT(Q4848:Z4848)=0,"",SUM(Z4848:Z4848))</f>
        <v/>
      </c>
      <c r="AF4848" s="16" t="str">
        <f>IF(COUNT(Q4848:Z4848)=0,"",SUM(Q4848:Z4848))</f>
        <v/>
      </c>
      <c r="AG4848" s="17" t="str">
        <f>IFERROR((AA4848+AB4848)/AF4848,"")</f>
        <v/>
      </c>
      <c r="AH4848" s="16"/>
    </row>
    <row r="4849" spans="1:34" x14ac:dyDescent="0.2">
      <c r="A4849" s="4" t="s">
        <v>21</v>
      </c>
      <c r="B4849" s="4" t="s">
        <v>140</v>
      </c>
      <c r="C4849" s="4" t="s">
        <v>955</v>
      </c>
      <c r="D4849" s="4" t="s">
        <v>921</v>
      </c>
      <c r="E4849" s="4" t="s">
        <v>922</v>
      </c>
      <c r="F4849" s="4" t="s">
        <v>5610</v>
      </c>
      <c r="G4849" s="4" t="s">
        <v>158</v>
      </c>
      <c r="H4849" s="4" t="s">
        <v>163</v>
      </c>
      <c r="I4849" s="16"/>
      <c r="J4849" s="16"/>
      <c r="K4849" s="16"/>
      <c r="L4849" s="16"/>
      <c r="M4849" s="16"/>
      <c r="N4849" s="16"/>
      <c r="O4849" s="17" t="str">
        <f>IFERROR(K4849/I4849,"")</f>
        <v/>
      </c>
      <c r="P4849" s="17" t="str">
        <f>IFERROR(L4849/J4849,"")</f>
        <v/>
      </c>
      <c r="Q4849" s="16"/>
      <c r="R4849" s="16"/>
      <c r="S4849" s="16"/>
      <c r="T4849" s="16"/>
      <c r="U4849" s="16"/>
      <c r="V4849" s="16"/>
      <c r="W4849" s="16"/>
      <c r="X4849" s="16"/>
      <c r="Y4849" s="16"/>
      <c r="Z4849" s="16"/>
      <c r="AA4849" s="16" t="str">
        <f>IF(COUNT(Q4849:Z4849)=0,"",SUM(Q4849:Q4849))</f>
        <v/>
      </c>
      <c r="AB4849" s="16" t="str">
        <f>IF(COUNT(Q4849:Z4849)=0,"",SUM(R4849:S4849))</f>
        <v/>
      </c>
      <c r="AC4849" s="16" t="str">
        <f>IF(COUNT(Q4849:Z4849)=0,"",SUM(T4849:V4849))</f>
        <v/>
      </c>
      <c r="AD4849" s="16" t="str">
        <f>IF(COUNT(Q4849:Z4849)=0,"",SUM(W4849:Y4849))</f>
        <v/>
      </c>
      <c r="AE4849" s="16" t="str">
        <f>IF(COUNT(Q4849:Z4849)=0,"",SUM(Z4849:Z4849))</f>
        <v/>
      </c>
      <c r="AF4849" s="16" t="str">
        <f>IF(COUNT(Q4849:Z4849)=0,"",SUM(Q4849:Z4849))</f>
        <v/>
      </c>
      <c r="AG4849" s="17" t="str">
        <f>IFERROR((AA4849+AB4849)/AF4849,"")</f>
        <v/>
      </c>
      <c r="AH4849" s="16"/>
    </row>
    <row r="4850" spans="1:34" x14ac:dyDescent="0.2">
      <c r="A4850" s="4" t="s">
        <v>21</v>
      </c>
      <c r="B4850" s="4" t="s">
        <v>140</v>
      </c>
      <c r="C4850" s="4" t="s">
        <v>955</v>
      </c>
      <c r="D4850" s="4" t="s">
        <v>921</v>
      </c>
      <c r="E4850" s="4" t="s">
        <v>922</v>
      </c>
      <c r="F4850" s="4" t="s">
        <v>5611</v>
      </c>
      <c r="G4850" s="4" t="s">
        <v>158</v>
      </c>
      <c r="H4850" s="4" t="s">
        <v>165</v>
      </c>
      <c r="I4850" s="16"/>
      <c r="J4850" s="16"/>
      <c r="K4850" s="16"/>
      <c r="L4850" s="16"/>
      <c r="M4850" s="16"/>
      <c r="N4850" s="16"/>
      <c r="O4850" s="17" t="str">
        <f>IFERROR(K4850/I4850,"")</f>
        <v/>
      </c>
      <c r="P4850" s="17" t="str">
        <f>IFERROR(L4850/J4850,"")</f>
        <v/>
      </c>
      <c r="Q4850" s="16"/>
      <c r="R4850" s="16"/>
      <c r="S4850" s="16"/>
      <c r="T4850" s="16"/>
      <c r="U4850" s="16"/>
      <c r="V4850" s="16"/>
      <c r="W4850" s="16"/>
      <c r="X4850" s="16"/>
      <c r="Y4850" s="16"/>
      <c r="Z4850" s="16"/>
      <c r="AA4850" s="16" t="str">
        <f>IF(COUNT(Q4850:Z4850)=0,"",SUM(Q4850:Q4850))</f>
        <v/>
      </c>
      <c r="AB4850" s="16" t="str">
        <f>IF(COUNT(Q4850:Z4850)=0,"",SUM(R4850:S4850))</f>
        <v/>
      </c>
      <c r="AC4850" s="16" t="str">
        <f>IF(COUNT(Q4850:Z4850)=0,"",SUM(T4850:V4850))</f>
        <v/>
      </c>
      <c r="AD4850" s="16" t="str">
        <f>IF(COUNT(Q4850:Z4850)=0,"",SUM(W4850:Y4850))</f>
        <v/>
      </c>
      <c r="AE4850" s="16" t="str">
        <f>IF(COUNT(Q4850:Z4850)=0,"",SUM(Z4850:Z4850))</f>
        <v/>
      </c>
      <c r="AF4850" s="16" t="str">
        <f>IF(COUNT(Q4850:Z4850)=0,"",SUM(Q4850:Z4850))</f>
        <v/>
      </c>
      <c r="AG4850" s="17" t="str">
        <f>IFERROR((AA4850+AB4850)/AF4850,"")</f>
        <v/>
      </c>
      <c r="AH4850" s="16"/>
    </row>
    <row r="4851" spans="1:34" x14ac:dyDescent="0.2">
      <c r="A4851" s="4" t="s">
        <v>21</v>
      </c>
      <c r="B4851" s="4" t="s">
        <v>140</v>
      </c>
      <c r="C4851" s="4" t="s">
        <v>955</v>
      </c>
      <c r="D4851" s="4" t="s">
        <v>921</v>
      </c>
      <c r="E4851" s="4" t="s">
        <v>922</v>
      </c>
      <c r="F4851" s="4" t="s">
        <v>5612</v>
      </c>
      <c r="G4851" s="4" t="s">
        <v>158</v>
      </c>
      <c r="H4851" s="4" t="s">
        <v>165</v>
      </c>
      <c r="I4851" s="16"/>
      <c r="J4851" s="16"/>
      <c r="K4851" s="16"/>
      <c r="L4851" s="16"/>
      <c r="M4851" s="16"/>
      <c r="N4851" s="16"/>
      <c r="O4851" s="17" t="str">
        <f>IFERROR(K4851/I4851,"")</f>
        <v/>
      </c>
      <c r="P4851" s="17" t="str">
        <f>IFERROR(L4851/J4851,"")</f>
        <v/>
      </c>
      <c r="Q4851" s="16"/>
      <c r="R4851" s="16"/>
      <c r="S4851" s="16"/>
      <c r="T4851" s="16"/>
      <c r="U4851" s="16"/>
      <c r="V4851" s="16"/>
      <c r="W4851" s="16"/>
      <c r="X4851" s="16"/>
      <c r="Y4851" s="16"/>
      <c r="Z4851" s="16"/>
      <c r="AA4851" s="16" t="str">
        <f>IF(COUNT(Q4851:Z4851)=0,"",SUM(Q4851:Q4851))</f>
        <v/>
      </c>
      <c r="AB4851" s="16" t="str">
        <f>IF(COUNT(Q4851:Z4851)=0,"",SUM(R4851:S4851))</f>
        <v/>
      </c>
      <c r="AC4851" s="16" t="str">
        <f>IF(COUNT(Q4851:Z4851)=0,"",SUM(T4851:V4851))</f>
        <v/>
      </c>
      <c r="AD4851" s="16" t="str">
        <f>IF(COUNT(Q4851:Z4851)=0,"",SUM(W4851:Y4851))</f>
        <v/>
      </c>
      <c r="AE4851" s="16" t="str">
        <f>IF(COUNT(Q4851:Z4851)=0,"",SUM(Z4851:Z4851))</f>
        <v/>
      </c>
      <c r="AF4851" s="16" t="str">
        <f>IF(COUNT(Q4851:Z4851)=0,"",SUM(Q4851:Z4851))</f>
        <v/>
      </c>
      <c r="AG4851" s="17" t="str">
        <f>IFERROR((AA4851+AB4851)/AF4851,"")</f>
        <v/>
      </c>
      <c r="AH4851" s="16"/>
    </row>
    <row r="4852" spans="1:34" x14ac:dyDescent="0.2">
      <c r="A4852" s="4" t="s">
        <v>21</v>
      </c>
      <c r="B4852" s="4" t="s">
        <v>140</v>
      </c>
      <c r="C4852" s="4" t="s">
        <v>955</v>
      </c>
      <c r="D4852" s="4" t="s">
        <v>921</v>
      </c>
      <c r="E4852" s="4" t="s">
        <v>922</v>
      </c>
      <c r="F4852" s="4" t="s">
        <v>5613</v>
      </c>
      <c r="G4852" s="4" t="s">
        <v>158</v>
      </c>
      <c r="H4852" s="4" t="s">
        <v>164</v>
      </c>
      <c r="I4852" s="16"/>
      <c r="J4852" s="16"/>
      <c r="K4852" s="16"/>
      <c r="L4852" s="16"/>
      <c r="M4852" s="16"/>
      <c r="N4852" s="16"/>
      <c r="O4852" s="17" t="str">
        <f>IFERROR(K4852/I4852,"")</f>
        <v/>
      </c>
      <c r="P4852" s="17" t="str">
        <f>IFERROR(L4852/J4852,"")</f>
        <v/>
      </c>
      <c r="Q4852" s="16"/>
      <c r="R4852" s="16"/>
      <c r="S4852" s="16"/>
      <c r="T4852" s="16"/>
      <c r="U4852" s="16"/>
      <c r="V4852" s="16"/>
      <c r="W4852" s="16"/>
      <c r="X4852" s="16"/>
      <c r="Y4852" s="16"/>
      <c r="Z4852" s="16"/>
      <c r="AA4852" s="16" t="str">
        <f>IF(COUNT(Q4852:Z4852)=0,"",SUM(Q4852:Q4852))</f>
        <v/>
      </c>
      <c r="AB4852" s="16" t="str">
        <f>IF(COUNT(Q4852:Z4852)=0,"",SUM(R4852:S4852))</f>
        <v/>
      </c>
      <c r="AC4852" s="16" t="str">
        <f>IF(COUNT(Q4852:Z4852)=0,"",SUM(T4852:V4852))</f>
        <v/>
      </c>
      <c r="AD4852" s="16" t="str">
        <f>IF(COUNT(Q4852:Z4852)=0,"",SUM(W4852:Y4852))</f>
        <v/>
      </c>
      <c r="AE4852" s="16" t="str">
        <f>IF(COUNT(Q4852:Z4852)=0,"",SUM(Z4852:Z4852))</f>
        <v/>
      </c>
      <c r="AF4852" s="16" t="str">
        <f>IF(COUNT(Q4852:Z4852)=0,"",SUM(Q4852:Z4852))</f>
        <v/>
      </c>
      <c r="AG4852" s="17" t="str">
        <f>IFERROR((AA4852+AB4852)/AF4852,"")</f>
        <v/>
      </c>
      <c r="AH4852" s="16"/>
    </row>
    <row r="4853" spans="1:34" x14ac:dyDescent="0.2">
      <c r="A4853" s="4" t="s">
        <v>21</v>
      </c>
      <c r="B4853" s="4" t="s">
        <v>140</v>
      </c>
      <c r="C4853" s="4" t="s">
        <v>955</v>
      </c>
      <c r="D4853" s="4" t="s">
        <v>921</v>
      </c>
      <c r="E4853" s="4" t="s">
        <v>922</v>
      </c>
      <c r="F4853" s="4" t="s">
        <v>5614</v>
      </c>
      <c r="G4853" s="4" t="s">
        <v>158</v>
      </c>
      <c r="H4853" s="4" t="s">
        <v>164</v>
      </c>
      <c r="I4853" s="16"/>
      <c r="J4853" s="16"/>
      <c r="K4853" s="16"/>
      <c r="L4853" s="16"/>
      <c r="M4853" s="16"/>
      <c r="N4853" s="16"/>
      <c r="O4853" s="17" t="str">
        <f>IFERROR(K4853/I4853,"")</f>
        <v/>
      </c>
      <c r="P4853" s="17" t="str">
        <f>IFERROR(L4853/J4853,"")</f>
        <v/>
      </c>
      <c r="Q4853" s="16"/>
      <c r="R4853" s="16"/>
      <c r="S4853" s="16"/>
      <c r="T4853" s="16"/>
      <c r="U4853" s="16"/>
      <c r="V4853" s="16"/>
      <c r="W4853" s="16"/>
      <c r="X4853" s="16"/>
      <c r="Y4853" s="16"/>
      <c r="Z4853" s="16"/>
      <c r="AA4853" s="16" t="str">
        <f>IF(COUNT(Q4853:Z4853)=0,"",SUM(Q4853:Q4853))</f>
        <v/>
      </c>
      <c r="AB4853" s="16" t="str">
        <f>IF(COUNT(Q4853:Z4853)=0,"",SUM(R4853:S4853))</f>
        <v/>
      </c>
      <c r="AC4853" s="16" t="str">
        <f>IF(COUNT(Q4853:Z4853)=0,"",SUM(T4853:V4853))</f>
        <v/>
      </c>
      <c r="AD4853" s="16" t="str">
        <f>IF(COUNT(Q4853:Z4853)=0,"",SUM(W4853:Y4853))</f>
        <v/>
      </c>
      <c r="AE4853" s="16" t="str">
        <f>IF(COUNT(Q4853:Z4853)=0,"",SUM(Z4853:Z4853))</f>
        <v/>
      </c>
      <c r="AF4853" s="16" t="str">
        <f>IF(COUNT(Q4853:Z4853)=0,"",SUM(Q4853:Z4853))</f>
        <v/>
      </c>
      <c r="AG4853" s="17" t="str">
        <f>IFERROR((AA4853+AB4853)/AF4853,"")</f>
        <v/>
      </c>
      <c r="AH4853" s="16"/>
    </row>
    <row r="4854" spans="1:34" x14ac:dyDescent="0.2">
      <c r="A4854" s="4" t="s">
        <v>21</v>
      </c>
      <c r="B4854" s="4" t="s">
        <v>140</v>
      </c>
      <c r="C4854" s="4" t="s">
        <v>955</v>
      </c>
      <c r="D4854" s="4" t="s">
        <v>921</v>
      </c>
      <c r="E4854" s="4" t="s">
        <v>922</v>
      </c>
      <c r="F4854" s="4" t="s">
        <v>5615</v>
      </c>
      <c r="G4854" s="4" t="s">
        <v>158</v>
      </c>
      <c r="H4854" s="4" t="s">
        <v>163</v>
      </c>
      <c r="I4854" s="16"/>
      <c r="J4854" s="16"/>
      <c r="K4854" s="16"/>
      <c r="L4854" s="16"/>
      <c r="M4854" s="16"/>
      <c r="N4854" s="16"/>
      <c r="O4854" s="17" t="str">
        <f>IFERROR(K4854/I4854,"")</f>
        <v/>
      </c>
      <c r="P4854" s="17" t="str">
        <f>IFERROR(L4854/J4854,"")</f>
        <v/>
      </c>
      <c r="Q4854" s="16"/>
      <c r="R4854" s="16"/>
      <c r="S4854" s="16"/>
      <c r="T4854" s="16"/>
      <c r="U4854" s="16"/>
      <c r="V4854" s="16"/>
      <c r="W4854" s="16"/>
      <c r="X4854" s="16"/>
      <c r="Y4854" s="16"/>
      <c r="Z4854" s="16"/>
      <c r="AA4854" s="16" t="str">
        <f>IF(COUNT(Q4854:Z4854)=0,"",SUM(Q4854:Q4854))</f>
        <v/>
      </c>
      <c r="AB4854" s="16" t="str">
        <f>IF(COUNT(Q4854:Z4854)=0,"",SUM(R4854:S4854))</f>
        <v/>
      </c>
      <c r="AC4854" s="16" t="str">
        <f>IF(COUNT(Q4854:Z4854)=0,"",SUM(T4854:V4854))</f>
        <v/>
      </c>
      <c r="AD4854" s="16" t="str">
        <f>IF(COUNT(Q4854:Z4854)=0,"",SUM(W4854:Y4854))</f>
        <v/>
      </c>
      <c r="AE4854" s="16" t="str">
        <f>IF(COUNT(Q4854:Z4854)=0,"",SUM(Z4854:Z4854))</f>
        <v/>
      </c>
      <c r="AF4854" s="16" t="str">
        <f>IF(COUNT(Q4854:Z4854)=0,"",SUM(Q4854:Z4854))</f>
        <v/>
      </c>
      <c r="AG4854" s="17" t="str">
        <f>IFERROR((AA4854+AB4854)/AF4854,"")</f>
        <v/>
      </c>
      <c r="AH4854" s="16"/>
    </row>
    <row r="4855" spans="1:34" x14ac:dyDescent="0.2">
      <c r="A4855" s="4" t="s">
        <v>21</v>
      </c>
      <c r="B4855" s="4" t="s">
        <v>140</v>
      </c>
      <c r="C4855" s="4" t="s">
        <v>955</v>
      </c>
      <c r="D4855" s="4" t="s">
        <v>921</v>
      </c>
      <c r="E4855" s="4" t="s">
        <v>922</v>
      </c>
      <c r="F4855" s="4" t="s">
        <v>5616</v>
      </c>
      <c r="G4855" s="4" t="s">
        <v>158</v>
      </c>
      <c r="H4855" s="4" t="s">
        <v>163</v>
      </c>
      <c r="I4855" s="16"/>
      <c r="J4855" s="16"/>
      <c r="K4855" s="16"/>
      <c r="L4855" s="16"/>
      <c r="M4855" s="16"/>
      <c r="N4855" s="16"/>
      <c r="O4855" s="17" t="str">
        <f>IFERROR(K4855/I4855,"")</f>
        <v/>
      </c>
      <c r="P4855" s="17" t="str">
        <f>IFERROR(L4855/J4855,"")</f>
        <v/>
      </c>
      <c r="Q4855" s="16"/>
      <c r="R4855" s="16"/>
      <c r="S4855" s="16"/>
      <c r="T4855" s="16"/>
      <c r="U4855" s="16"/>
      <c r="V4855" s="16"/>
      <c r="W4855" s="16"/>
      <c r="X4855" s="16"/>
      <c r="Y4855" s="16"/>
      <c r="Z4855" s="16"/>
      <c r="AA4855" s="16" t="str">
        <f>IF(COUNT(Q4855:Z4855)=0,"",SUM(Q4855:Q4855))</f>
        <v/>
      </c>
      <c r="AB4855" s="16" t="str">
        <f>IF(COUNT(Q4855:Z4855)=0,"",SUM(R4855:S4855))</f>
        <v/>
      </c>
      <c r="AC4855" s="16" t="str">
        <f>IF(COUNT(Q4855:Z4855)=0,"",SUM(T4855:V4855))</f>
        <v/>
      </c>
      <c r="AD4855" s="16" t="str">
        <f>IF(COUNT(Q4855:Z4855)=0,"",SUM(W4855:Y4855))</f>
        <v/>
      </c>
      <c r="AE4855" s="16" t="str">
        <f>IF(COUNT(Q4855:Z4855)=0,"",SUM(Z4855:Z4855))</f>
        <v/>
      </c>
      <c r="AF4855" s="16" t="str">
        <f>IF(COUNT(Q4855:Z4855)=0,"",SUM(Q4855:Z4855))</f>
        <v/>
      </c>
      <c r="AG4855" s="17" t="str">
        <f>IFERROR((AA4855+AB4855)/AF4855,"")</f>
        <v/>
      </c>
      <c r="AH4855" s="16"/>
    </row>
    <row r="4856" spans="1:34" x14ac:dyDescent="0.2">
      <c r="A4856" s="4" t="s">
        <v>21</v>
      </c>
      <c r="B4856" s="4" t="s">
        <v>140</v>
      </c>
      <c r="C4856" s="4" t="s">
        <v>955</v>
      </c>
      <c r="D4856" s="4" t="s">
        <v>921</v>
      </c>
      <c r="E4856" s="4" t="s">
        <v>922</v>
      </c>
      <c r="F4856" s="4" t="s">
        <v>5617</v>
      </c>
      <c r="G4856" s="4" t="s">
        <v>158</v>
      </c>
      <c r="H4856" s="4" t="s">
        <v>165</v>
      </c>
      <c r="I4856" s="16"/>
      <c r="J4856" s="16"/>
      <c r="K4856" s="16"/>
      <c r="L4856" s="16"/>
      <c r="M4856" s="16"/>
      <c r="N4856" s="16"/>
      <c r="O4856" s="17" t="str">
        <f>IFERROR(K4856/I4856,"")</f>
        <v/>
      </c>
      <c r="P4856" s="17" t="str">
        <f>IFERROR(L4856/J4856,"")</f>
        <v/>
      </c>
      <c r="Q4856" s="16"/>
      <c r="R4856" s="16"/>
      <c r="S4856" s="16"/>
      <c r="T4856" s="16"/>
      <c r="U4856" s="16"/>
      <c r="V4856" s="16"/>
      <c r="W4856" s="16"/>
      <c r="X4856" s="16"/>
      <c r="Y4856" s="16"/>
      <c r="Z4856" s="16"/>
      <c r="AA4856" s="16" t="str">
        <f>IF(COUNT(Q4856:Z4856)=0,"",SUM(Q4856:Q4856))</f>
        <v/>
      </c>
      <c r="AB4856" s="16" t="str">
        <f>IF(COUNT(Q4856:Z4856)=0,"",SUM(R4856:S4856))</f>
        <v/>
      </c>
      <c r="AC4856" s="16" t="str">
        <f>IF(COUNT(Q4856:Z4856)=0,"",SUM(T4856:V4856))</f>
        <v/>
      </c>
      <c r="AD4856" s="16" t="str">
        <f>IF(COUNT(Q4856:Z4856)=0,"",SUM(W4856:Y4856))</f>
        <v/>
      </c>
      <c r="AE4856" s="16" t="str">
        <f>IF(COUNT(Q4856:Z4856)=0,"",SUM(Z4856:Z4856))</f>
        <v/>
      </c>
      <c r="AF4856" s="16" t="str">
        <f>IF(COUNT(Q4856:Z4856)=0,"",SUM(Q4856:Z4856))</f>
        <v/>
      </c>
      <c r="AG4856" s="17" t="str">
        <f>IFERROR((AA4856+AB4856)/AF4856,"")</f>
        <v/>
      </c>
      <c r="AH4856" s="16"/>
    </row>
    <row r="4857" spans="1:34" x14ac:dyDescent="0.2">
      <c r="A4857" s="4" t="s">
        <v>21</v>
      </c>
      <c r="B4857" s="4" t="s">
        <v>140</v>
      </c>
      <c r="C4857" s="4" t="s">
        <v>955</v>
      </c>
      <c r="D4857" s="4" t="s">
        <v>921</v>
      </c>
      <c r="E4857" s="4" t="s">
        <v>922</v>
      </c>
      <c r="F4857" s="4" t="s">
        <v>5618</v>
      </c>
      <c r="G4857" s="4" t="s">
        <v>158</v>
      </c>
      <c r="H4857" s="4" t="s">
        <v>165</v>
      </c>
      <c r="I4857" s="16"/>
      <c r="J4857" s="16"/>
      <c r="K4857" s="16"/>
      <c r="L4857" s="16"/>
      <c r="M4857" s="16"/>
      <c r="N4857" s="16"/>
      <c r="O4857" s="17" t="str">
        <f>IFERROR(K4857/I4857,"")</f>
        <v/>
      </c>
      <c r="P4857" s="17" t="str">
        <f>IFERROR(L4857/J4857,"")</f>
        <v/>
      </c>
      <c r="Q4857" s="16"/>
      <c r="R4857" s="16"/>
      <c r="S4857" s="16"/>
      <c r="T4857" s="16"/>
      <c r="U4857" s="16"/>
      <c r="V4857" s="16"/>
      <c r="W4857" s="16"/>
      <c r="X4857" s="16"/>
      <c r="Y4857" s="16"/>
      <c r="Z4857" s="16"/>
      <c r="AA4857" s="16" t="str">
        <f>IF(COUNT(Q4857:Z4857)=0,"",SUM(Q4857:Q4857))</f>
        <v/>
      </c>
      <c r="AB4857" s="16" t="str">
        <f>IF(COUNT(Q4857:Z4857)=0,"",SUM(R4857:S4857))</f>
        <v/>
      </c>
      <c r="AC4857" s="16" t="str">
        <f>IF(COUNT(Q4857:Z4857)=0,"",SUM(T4857:V4857))</f>
        <v/>
      </c>
      <c r="AD4857" s="16" t="str">
        <f>IF(COUNT(Q4857:Z4857)=0,"",SUM(W4857:Y4857))</f>
        <v/>
      </c>
      <c r="AE4857" s="16" t="str">
        <f>IF(COUNT(Q4857:Z4857)=0,"",SUM(Z4857:Z4857))</f>
        <v/>
      </c>
      <c r="AF4857" s="16" t="str">
        <f>IF(COUNT(Q4857:Z4857)=0,"",SUM(Q4857:Z4857))</f>
        <v/>
      </c>
      <c r="AG4857" s="17" t="str">
        <f>IFERROR((AA4857+AB4857)/AF4857,"")</f>
        <v/>
      </c>
      <c r="AH4857" s="16"/>
    </row>
    <row r="4858" spans="1:34" x14ac:dyDescent="0.2">
      <c r="A4858" s="4" t="s">
        <v>21</v>
      </c>
      <c r="B4858" s="4" t="s">
        <v>140</v>
      </c>
      <c r="C4858" s="4" t="s">
        <v>955</v>
      </c>
      <c r="D4858" s="4" t="s">
        <v>921</v>
      </c>
      <c r="E4858" s="4" t="s">
        <v>922</v>
      </c>
      <c r="F4858" s="4" t="s">
        <v>5619</v>
      </c>
      <c r="G4858" s="4" t="s">
        <v>158</v>
      </c>
      <c r="H4858" s="4" t="s">
        <v>165</v>
      </c>
      <c r="I4858" s="16"/>
      <c r="J4858" s="16"/>
      <c r="K4858" s="16"/>
      <c r="L4858" s="16"/>
      <c r="M4858" s="16"/>
      <c r="N4858" s="16"/>
      <c r="O4858" s="17" t="str">
        <f>IFERROR(K4858/I4858,"")</f>
        <v/>
      </c>
      <c r="P4858" s="17" t="str">
        <f>IFERROR(L4858/J4858,"")</f>
        <v/>
      </c>
      <c r="Q4858" s="16"/>
      <c r="R4858" s="16"/>
      <c r="S4858" s="16"/>
      <c r="T4858" s="16"/>
      <c r="U4858" s="16"/>
      <c r="V4858" s="16"/>
      <c r="W4858" s="16"/>
      <c r="X4858" s="16"/>
      <c r="Y4858" s="16"/>
      <c r="Z4858" s="16"/>
      <c r="AA4858" s="16" t="str">
        <f>IF(COUNT(Q4858:Z4858)=0,"",SUM(Q4858:Q4858))</f>
        <v/>
      </c>
      <c r="AB4858" s="16" t="str">
        <f>IF(COUNT(Q4858:Z4858)=0,"",SUM(R4858:S4858))</f>
        <v/>
      </c>
      <c r="AC4858" s="16" t="str">
        <f>IF(COUNT(Q4858:Z4858)=0,"",SUM(T4858:V4858))</f>
        <v/>
      </c>
      <c r="AD4858" s="16" t="str">
        <f>IF(COUNT(Q4858:Z4858)=0,"",SUM(W4858:Y4858))</f>
        <v/>
      </c>
      <c r="AE4858" s="16" t="str">
        <f>IF(COUNT(Q4858:Z4858)=0,"",SUM(Z4858:Z4858))</f>
        <v/>
      </c>
      <c r="AF4858" s="16" t="str">
        <f>IF(COUNT(Q4858:Z4858)=0,"",SUM(Q4858:Z4858))</f>
        <v/>
      </c>
      <c r="AG4858" s="17" t="str">
        <f>IFERROR((AA4858+AB4858)/AF4858,"")</f>
        <v/>
      </c>
      <c r="AH4858" s="16"/>
    </row>
    <row r="4859" spans="1:34" x14ac:dyDescent="0.2">
      <c r="A4859" s="4" t="s">
        <v>21</v>
      </c>
      <c r="B4859" s="4" t="s">
        <v>140</v>
      </c>
      <c r="C4859" s="4" t="s">
        <v>955</v>
      </c>
      <c r="D4859" s="4" t="s">
        <v>921</v>
      </c>
      <c r="E4859" s="4" t="s">
        <v>922</v>
      </c>
      <c r="F4859" s="4" t="s">
        <v>5620</v>
      </c>
      <c r="G4859" s="4" t="s">
        <v>158</v>
      </c>
      <c r="H4859" s="4" t="s">
        <v>165</v>
      </c>
      <c r="I4859" s="16"/>
      <c r="J4859" s="16"/>
      <c r="K4859" s="16"/>
      <c r="L4859" s="16"/>
      <c r="M4859" s="16"/>
      <c r="N4859" s="16"/>
      <c r="O4859" s="17" t="str">
        <f>IFERROR(K4859/I4859,"")</f>
        <v/>
      </c>
      <c r="P4859" s="17" t="str">
        <f>IFERROR(L4859/J4859,"")</f>
        <v/>
      </c>
      <c r="Q4859" s="16"/>
      <c r="R4859" s="16"/>
      <c r="S4859" s="16"/>
      <c r="T4859" s="16"/>
      <c r="U4859" s="16"/>
      <c r="V4859" s="16"/>
      <c r="W4859" s="16"/>
      <c r="X4859" s="16"/>
      <c r="Y4859" s="16"/>
      <c r="Z4859" s="16"/>
      <c r="AA4859" s="16" t="str">
        <f>IF(COUNT(Q4859:Z4859)=0,"",SUM(Q4859:Q4859))</f>
        <v/>
      </c>
      <c r="AB4859" s="16" t="str">
        <f>IF(COUNT(Q4859:Z4859)=0,"",SUM(R4859:S4859))</f>
        <v/>
      </c>
      <c r="AC4859" s="16" t="str">
        <f>IF(COUNT(Q4859:Z4859)=0,"",SUM(T4859:V4859))</f>
        <v/>
      </c>
      <c r="AD4859" s="16" t="str">
        <f>IF(COUNT(Q4859:Z4859)=0,"",SUM(W4859:Y4859))</f>
        <v/>
      </c>
      <c r="AE4859" s="16" t="str">
        <f>IF(COUNT(Q4859:Z4859)=0,"",SUM(Z4859:Z4859))</f>
        <v/>
      </c>
      <c r="AF4859" s="16" t="str">
        <f>IF(COUNT(Q4859:Z4859)=0,"",SUM(Q4859:Z4859))</f>
        <v/>
      </c>
      <c r="AG4859" s="17" t="str">
        <f>IFERROR((AA4859+AB4859)/AF4859,"")</f>
        <v/>
      </c>
      <c r="AH4859" s="16"/>
    </row>
    <row r="4860" spans="1:34" x14ac:dyDescent="0.2">
      <c r="A4860" s="4" t="s">
        <v>21</v>
      </c>
      <c r="B4860" s="4" t="s">
        <v>140</v>
      </c>
      <c r="C4860" s="4" t="s">
        <v>955</v>
      </c>
      <c r="D4860" s="4" t="s">
        <v>921</v>
      </c>
      <c r="E4860" s="4" t="s">
        <v>922</v>
      </c>
      <c r="F4860" s="4" t="s">
        <v>5621</v>
      </c>
      <c r="G4860" s="4" t="s">
        <v>158</v>
      </c>
      <c r="H4860" s="4" t="s">
        <v>164</v>
      </c>
      <c r="I4860" s="16"/>
      <c r="J4860" s="16"/>
      <c r="K4860" s="16"/>
      <c r="L4860" s="16"/>
      <c r="M4860" s="16"/>
      <c r="N4860" s="16"/>
      <c r="O4860" s="17" t="str">
        <f>IFERROR(K4860/I4860,"")</f>
        <v/>
      </c>
      <c r="P4860" s="17" t="str">
        <f>IFERROR(L4860/J4860,"")</f>
        <v/>
      </c>
      <c r="Q4860" s="16"/>
      <c r="R4860" s="16"/>
      <c r="S4860" s="16"/>
      <c r="T4860" s="16"/>
      <c r="U4860" s="16"/>
      <c r="V4860" s="16"/>
      <c r="W4860" s="16"/>
      <c r="X4860" s="16"/>
      <c r="Y4860" s="16"/>
      <c r="Z4860" s="16"/>
      <c r="AA4860" s="16" t="str">
        <f>IF(COUNT(Q4860:Z4860)=0,"",SUM(Q4860:Q4860))</f>
        <v/>
      </c>
      <c r="AB4860" s="16" t="str">
        <f>IF(COUNT(Q4860:Z4860)=0,"",SUM(R4860:S4860))</f>
        <v/>
      </c>
      <c r="AC4860" s="16" t="str">
        <f>IF(COUNT(Q4860:Z4860)=0,"",SUM(T4860:V4860))</f>
        <v/>
      </c>
      <c r="AD4860" s="16" t="str">
        <f>IF(COUNT(Q4860:Z4860)=0,"",SUM(W4860:Y4860))</f>
        <v/>
      </c>
      <c r="AE4860" s="16" t="str">
        <f>IF(COUNT(Q4860:Z4860)=0,"",SUM(Z4860:Z4860))</f>
        <v/>
      </c>
      <c r="AF4860" s="16" t="str">
        <f>IF(COUNT(Q4860:Z4860)=0,"",SUM(Q4860:Z4860))</f>
        <v/>
      </c>
      <c r="AG4860" s="17" t="str">
        <f>IFERROR((AA4860+AB4860)/AF4860,"")</f>
        <v/>
      </c>
      <c r="AH4860" s="16"/>
    </row>
    <row r="4861" spans="1:34" x14ac:dyDescent="0.2">
      <c r="A4861" s="4" t="s">
        <v>21</v>
      </c>
      <c r="B4861" s="4" t="s">
        <v>140</v>
      </c>
      <c r="C4861" s="4" t="s">
        <v>955</v>
      </c>
      <c r="D4861" s="4" t="s">
        <v>921</v>
      </c>
      <c r="E4861" s="4" t="s">
        <v>922</v>
      </c>
      <c r="F4861" s="4" t="s">
        <v>5622</v>
      </c>
      <c r="G4861" s="4" t="s">
        <v>158</v>
      </c>
      <c r="H4861" s="4" t="s">
        <v>164</v>
      </c>
      <c r="I4861" s="16"/>
      <c r="J4861" s="16"/>
      <c r="K4861" s="16"/>
      <c r="L4861" s="16"/>
      <c r="M4861" s="16"/>
      <c r="N4861" s="16"/>
      <c r="O4861" s="17" t="str">
        <f>IFERROR(K4861/I4861,"")</f>
        <v/>
      </c>
      <c r="P4861" s="17" t="str">
        <f>IFERROR(L4861/J4861,"")</f>
        <v/>
      </c>
      <c r="Q4861" s="16"/>
      <c r="R4861" s="16"/>
      <c r="S4861" s="16"/>
      <c r="T4861" s="16"/>
      <c r="U4861" s="16"/>
      <c r="V4861" s="16"/>
      <c r="W4861" s="16"/>
      <c r="X4861" s="16"/>
      <c r="Y4861" s="16"/>
      <c r="Z4861" s="16"/>
      <c r="AA4861" s="16" t="str">
        <f>IF(COUNT(Q4861:Z4861)=0,"",SUM(Q4861:Q4861))</f>
        <v/>
      </c>
      <c r="AB4861" s="16" t="str">
        <f>IF(COUNT(Q4861:Z4861)=0,"",SUM(R4861:S4861))</f>
        <v/>
      </c>
      <c r="AC4861" s="16" t="str">
        <f>IF(COUNT(Q4861:Z4861)=0,"",SUM(T4861:V4861))</f>
        <v/>
      </c>
      <c r="AD4861" s="16" t="str">
        <f>IF(COUNT(Q4861:Z4861)=0,"",SUM(W4861:Y4861))</f>
        <v/>
      </c>
      <c r="AE4861" s="16" t="str">
        <f>IF(COUNT(Q4861:Z4861)=0,"",SUM(Z4861:Z4861))</f>
        <v/>
      </c>
      <c r="AF4861" s="16" t="str">
        <f>IF(COUNT(Q4861:Z4861)=0,"",SUM(Q4861:Z4861))</f>
        <v/>
      </c>
      <c r="AG4861" s="17" t="str">
        <f>IFERROR((AA4861+AB4861)/AF4861,"")</f>
        <v/>
      </c>
      <c r="AH4861" s="16"/>
    </row>
    <row r="4862" spans="1:34" x14ac:dyDescent="0.2">
      <c r="A4862" s="4" t="s">
        <v>21</v>
      </c>
      <c r="B4862" s="4" t="s">
        <v>140</v>
      </c>
      <c r="C4862" s="4" t="s">
        <v>955</v>
      </c>
      <c r="D4862" s="4" t="s">
        <v>921</v>
      </c>
      <c r="E4862" s="4" t="s">
        <v>922</v>
      </c>
      <c r="F4862" s="4" t="s">
        <v>5623</v>
      </c>
      <c r="G4862" s="4" t="s">
        <v>158</v>
      </c>
      <c r="H4862" s="4" t="s">
        <v>163</v>
      </c>
      <c r="I4862" s="16"/>
      <c r="J4862" s="16"/>
      <c r="K4862" s="16"/>
      <c r="L4862" s="16"/>
      <c r="M4862" s="16"/>
      <c r="N4862" s="16"/>
      <c r="O4862" s="17" t="str">
        <f>IFERROR(K4862/I4862,"")</f>
        <v/>
      </c>
      <c r="P4862" s="17" t="str">
        <f>IFERROR(L4862/J4862,"")</f>
        <v/>
      </c>
      <c r="Q4862" s="16"/>
      <c r="R4862" s="16"/>
      <c r="S4862" s="16"/>
      <c r="T4862" s="16"/>
      <c r="U4862" s="16"/>
      <c r="V4862" s="16"/>
      <c r="W4862" s="16"/>
      <c r="X4862" s="16"/>
      <c r="Y4862" s="16"/>
      <c r="Z4862" s="16"/>
      <c r="AA4862" s="16" t="str">
        <f>IF(COUNT(Q4862:Z4862)=0,"",SUM(Q4862:Q4862))</f>
        <v/>
      </c>
      <c r="AB4862" s="16" t="str">
        <f>IF(COUNT(Q4862:Z4862)=0,"",SUM(R4862:S4862))</f>
        <v/>
      </c>
      <c r="AC4862" s="16" t="str">
        <f>IF(COUNT(Q4862:Z4862)=0,"",SUM(T4862:V4862))</f>
        <v/>
      </c>
      <c r="AD4862" s="16" t="str">
        <f>IF(COUNT(Q4862:Z4862)=0,"",SUM(W4862:Y4862))</f>
        <v/>
      </c>
      <c r="AE4862" s="16" t="str">
        <f>IF(COUNT(Q4862:Z4862)=0,"",SUM(Z4862:Z4862))</f>
        <v/>
      </c>
      <c r="AF4862" s="16" t="str">
        <f>IF(COUNT(Q4862:Z4862)=0,"",SUM(Q4862:Z4862))</f>
        <v/>
      </c>
      <c r="AG4862" s="17" t="str">
        <f>IFERROR((AA4862+AB4862)/AF4862,"")</f>
        <v/>
      </c>
      <c r="AH4862" s="16"/>
    </row>
    <row r="4863" spans="1:34" x14ac:dyDescent="0.2">
      <c r="A4863" s="4" t="s">
        <v>21</v>
      </c>
      <c r="B4863" s="4" t="s">
        <v>140</v>
      </c>
      <c r="C4863" s="4" t="s">
        <v>955</v>
      </c>
      <c r="D4863" s="4" t="s">
        <v>921</v>
      </c>
      <c r="E4863" s="4" t="s">
        <v>922</v>
      </c>
      <c r="F4863" s="4" t="s">
        <v>5624</v>
      </c>
      <c r="G4863" s="4" t="s">
        <v>158</v>
      </c>
      <c r="H4863" s="4" t="s">
        <v>163</v>
      </c>
      <c r="I4863" s="16"/>
      <c r="J4863" s="16"/>
      <c r="K4863" s="16"/>
      <c r="L4863" s="16"/>
      <c r="M4863" s="16"/>
      <c r="N4863" s="16"/>
      <c r="O4863" s="17" t="str">
        <f>IFERROR(K4863/I4863,"")</f>
        <v/>
      </c>
      <c r="P4863" s="17" t="str">
        <f>IFERROR(L4863/J4863,"")</f>
        <v/>
      </c>
      <c r="Q4863" s="16"/>
      <c r="R4863" s="16"/>
      <c r="S4863" s="16"/>
      <c r="T4863" s="16"/>
      <c r="U4863" s="16"/>
      <c r="V4863" s="16"/>
      <c r="W4863" s="16"/>
      <c r="X4863" s="16"/>
      <c r="Y4863" s="16"/>
      <c r="Z4863" s="16"/>
      <c r="AA4863" s="16" t="str">
        <f>IF(COUNT(Q4863:Z4863)=0,"",SUM(Q4863:Q4863))</f>
        <v/>
      </c>
      <c r="AB4863" s="16" t="str">
        <f>IF(COUNT(Q4863:Z4863)=0,"",SUM(R4863:S4863))</f>
        <v/>
      </c>
      <c r="AC4863" s="16" t="str">
        <f>IF(COUNT(Q4863:Z4863)=0,"",SUM(T4863:V4863))</f>
        <v/>
      </c>
      <c r="AD4863" s="16" t="str">
        <f>IF(COUNT(Q4863:Z4863)=0,"",SUM(W4863:Y4863))</f>
        <v/>
      </c>
      <c r="AE4863" s="16" t="str">
        <f>IF(COUNT(Q4863:Z4863)=0,"",SUM(Z4863:Z4863))</f>
        <v/>
      </c>
      <c r="AF4863" s="16" t="str">
        <f>IF(COUNT(Q4863:Z4863)=0,"",SUM(Q4863:Z4863))</f>
        <v/>
      </c>
      <c r="AG4863" s="17" t="str">
        <f>IFERROR((AA4863+AB4863)/AF4863,"")</f>
        <v/>
      </c>
      <c r="AH4863" s="16"/>
    </row>
    <row r="4864" spans="1:34" x14ac:dyDescent="0.2">
      <c r="A4864" s="4" t="s">
        <v>21</v>
      </c>
      <c r="B4864" s="4" t="s">
        <v>140</v>
      </c>
      <c r="C4864" s="4" t="s">
        <v>955</v>
      </c>
      <c r="D4864" s="4" t="s">
        <v>921</v>
      </c>
      <c r="E4864" s="4" t="s">
        <v>922</v>
      </c>
      <c r="F4864" s="4" t="s">
        <v>5625</v>
      </c>
      <c r="G4864" s="4" t="s">
        <v>158</v>
      </c>
      <c r="H4864" s="4" t="s">
        <v>163</v>
      </c>
      <c r="I4864" s="16"/>
      <c r="J4864" s="16"/>
      <c r="K4864" s="16"/>
      <c r="L4864" s="16"/>
      <c r="M4864" s="16"/>
      <c r="N4864" s="16"/>
      <c r="O4864" s="17" t="str">
        <f>IFERROR(K4864/I4864,"")</f>
        <v/>
      </c>
      <c r="P4864" s="17" t="str">
        <f>IFERROR(L4864/J4864,"")</f>
        <v/>
      </c>
      <c r="Q4864" s="16"/>
      <c r="R4864" s="16"/>
      <c r="S4864" s="16"/>
      <c r="T4864" s="16"/>
      <c r="U4864" s="16"/>
      <c r="V4864" s="16"/>
      <c r="W4864" s="16"/>
      <c r="X4864" s="16"/>
      <c r="Y4864" s="16"/>
      <c r="Z4864" s="16"/>
      <c r="AA4864" s="16" t="str">
        <f>IF(COUNT(Q4864:Z4864)=0,"",SUM(Q4864:Q4864))</f>
        <v/>
      </c>
      <c r="AB4864" s="16" t="str">
        <f>IF(COUNT(Q4864:Z4864)=0,"",SUM(R4864:S4864))</f>
        <v/>
      </c>
      <c r="AC4864" s="16" t="str">
        <f>IF(COUNT(Q4864:Z4864)=0,"",SUM(T4864:V4864))</f>
        <v/>
      </c>
      <c r="AD4864" s="16" t="str">
        <f>IF(COUNT(Q4864:Z4864)=0,"",SUM(W4864:Y4864))</f>
        <v/>
      </c>
      <c r="AE4864" s="16" t="str">
        <f>IF(COUNT(Q4864:Z4864)=0,"",SUM(Z4864:Z4864))</f>
        <v/>
      </c>
      <c r="AF4864" s="16" t="str">
        <f>IF(COUNT(Q4864:Z4864)=0,"",SUM(Q4864:Z4864))</f>
        <v/>
      </c>
      <c r="AG4864" s="17" t="str">
        <f>IFERROR((AA4864+AB4864)/AF4864,"")</f>
        <v/>
      </c>
      <c r="AH4864" s="16"/>
    </row>
    <row r="4865" spans="1:34" x14ac:dyDescent="0.2">
      <c r="A4865" s="4" t="s">
        <v>21</v>
      </c>
      <c r="B4865" s="4" t="s">
        <v>140</v>
      </c>
      <c r="C4865" s="4" t="s">
        <v>955</v>
      </c>
      <c r="D4865" s="4" t="s">
        <v>921</v>
      </c>
      <c r="E4865" s="4" t="s">
        <v>922</v>
      </c>
      <c r="F4865" s="4" t="s">
        <v>5626</v>
      </c>
      <c r="G4865" s="4" t="s">
        <v>158</v>
      </c>
      <c r="H4865" s="4" t="s">
        <v>163</v>
      </c>
      <c r="I4865" s="16"/>
      <c r="J4865" s="16"/>
      <c r="K4865" s="16"/>
      <c r="L4865" s="16"/>
      <c r="M4865" s="16"/>
      <c r="N4865" s="16"/>
      <c r="O4865" s="17" t="str">
        <f>IFERROR(K4865/I4865,"")</f>
        <v/>
      </c>
      <c r="P4865" s="17" t="str">
        <f>IFERROR(L4865/J4865,"")</f>
        <v/>
      </c>
      <c r="Q4865" s="16"/>
      <c r="R4865" s="16"/>
      <c r="S4865" s="16"/>
      <c r="T4865" s="16"/>
      <c r="U4865" s="16"/>
      <c r="V4865" s="16"/>
      <c r="W4865" s="16"/>
      <c r="X4865" s="16"/>
      <c r="Y4865" s="16"/>
      <c r="Z4865" s="16"/>
      <c r="AA4865" s="16" t="str">
        <f>IF(COUNT(Q4865:Z4865)=0,"",SUM(Q4865:Q4865))</f>
        <v/>
      </c>
      <c r="AB4865" s="16" t="str">
        <f>IF(COUNT(Q4865:Z4865)=0,"",SUM(R4865:S4865))</f>
        <v/>
      </c>
      <c r="AC4865" s="16" t="str">
        <f>IF(COUNT(Q4865:Z4865)=0,"",SUM(T4865:V4865))</f>
        <v/>
      </c>
      <c r="AD4865" s="16" t="str">
        <f>IF(COUNT(Q4865:Z4865)=0,"",SUM(W4865:Y4865))</f>
        <v/>
      </c>
      <c r="AE4865" s="16" t="str">
        <f>IF(COUNT(Q4865:Z4865)=0,"",SUM(Z4865:Z4865))</f>
        <v/>
      </c>
      <c r="AF4865" s="16" t="str">
        <f>IF(COUNT(Q4865:Z4865)=0,"",SUM(Q4865:Z4865))</f>
        <v/>
      </c>
      <c r="AG4865" s="17" t="str">
        <f>IFERROR((AA4865+AB4865)/AF4865,"")</f>
        <v/>
      </c>
      <c r="AH4865" s="16"/>
    </row>
    <row r="4866" spans="1:34" x14ac:dyDescent="0.2">
      <c r="A4866" s="4" t="s">
        <v>21</v>
      </c>
      <c r="B4866" s="4" t="s">
        <v>140</v>
      </c>
      <c r="C4866" s="4" t="s">
        <v>955</v>
      </c>
      <c r="D4866" s="4" t="s">
        <v>921</v>
      </c>
      <c r="E4866" s="4" t="s">
        <v>922</v>
      </c>
      <c r="F4866" s="4" t="s">
        <v>5627</v>
      </c>
      <c r="G4866" s="4" t="s">
        <v>158</v>
      </c>
      <c r="H4866" s="4" t="s">
        <v>163</v>
      </c>
      <c r="I4866" s="16"/>
      <c r="J4866" s="16"/>
      <c r="K4866" s="16"/>
      <c r="L4866" s="16"/>
      <c r="M4866" s="16"/>
      <c r="N4866" s="16"/>
      <c r="O4866" s="17" t="str">
        <f>IFERROR(K4866/I4866,"")</f>
        <v/>
      </c>
      <c r="P4866" s="17" t="str">
        <f>IFERROR(L4866/J4866,"")</f>
        <v/>
      </c>
      <c r="Q4866" s="16"/>
      <c r="R4866" s="16"/>
      <c r="S4866" s="16"/>
      <c r="T4866" s="16"/>
      <c r="U4866" s="16"/>
      <c r="V4866" s="16"/>
      <c r="W4866" s="16"/>
      <c r="X4866" s="16"/>
      <c r="Y4866" s="16"/>
      <c r="Z4866" s="16"/>
      <c r="AA4866" s="16" t="str">
        <f>IF(COUNT(Q4866:Z4866)=0,"",SUM(Q4866:Q4866))</f>
        <v/>
      </c>
      <c r="AB4866" s="16" t="str">
        <f>IF(COUNT(Q4866:Z4866)=0,"",SUM(R4866:S4866))</f>
        <v/>
      </c>
      <c r="AC4866" s="16" t="str">
        <f>IF(COUNT(Q4866:Z4866)=0,"",SUM(T4866:V4866))</f>
        <v/>
      </c>
      <c r="AD4866" s="16" t="str">
        <f>IF(COUNT(Q4866:Z4866)=0,"",SUM(W4866:Y4866))</f>
        <v/>
      </c>
      <c r="AE4866" s="16" t="str">
        <f>IF(COUNT(Q4866:Z4866)=0,"",SUM(Z4866:Z4866))</f>
        <v/>
      </c>
      <c r="AF4866" s="16" t="str">
        <f>IF(COUNT(Q4866:Z4866)=0,"",SUM(Q4866:Z4866))</f>
        <v/>
      </c>
      <c r="AG4866" s="17" t="str">
        <f>IFERROR((AA4866+AB4866)/AF4866,"")</f>
        <v/>
      </c>
      <c r="AH4866" s="16"/>
    </row>
    <row r="4867" spans="1:34" x14ac:dyDescent="0.2">
      <c r="A4867" s="4" t="s">
        <v>21</v>
      </c>
      <c r="B4867" s="4" t="s">
        <v>140</v>
      </c>
      <c r="C4867" s="4" t="s">
        <v>955</v>
      </c>
      <c r="D4867" s="4" t="s">
        <v>921</v>
      </c>
      <c r="E4867" s="4" t="s">
        <v>922</v>
      </c>
      <c r="F4867" s="4" t="s">
        <v>5628</v>
      </c>
      <c r="G4867" s="4" t="s">
        <v>158</v>
      </c>
      <c r="H4867" s="4" t="s">
        <v>164</v>
      </c>
      <c r="I4867" s="16"/>
      <c r="J4867" s="16"/>
      <c r="K4867" s="16"/>
      <c r="L4867" s="16"/>
      <c r="M4867" s="16"/>
      <c r="N4867" s="16"/>
      <c r="O4867" s="17" t="str">
        <f>IFERROR(K4867/I4867,"")</f>
        <v/>
      </c>
      <c r="P4867" s="17" t="str">
        <f>IFERROR(L4867/J4867,"")</f>
        <v/>
      </c>
      <c r="Q4867" s="16"/>
      <c r="R4867" s="16"/>
      <c r="S4867" s="16"/>
      <c r="T4867" s="16"/>
      <c r="U4867" s="16"/>
      <c r="V4867" s="16"/>
      <c r="W4867" s="16"/>
      <c r="X4867" s="16"/>
      <c r="Y4867" s="16"/>
      <c r="Z4867" s="16"/>
      <c r="AA4867" s="16" t="str">
        <f>IF(COUNT(Q4867:Z4867)=0,"",SUM(Q4867:Q4867))</f>
        <v/>
      </c>
      <c r="AB4867" s="16" t="str">
        <f>IF(COUNT(Q4867:Z4867)=0,"",SUM(R4867:S4867))</f>
        <v/>
      </c>
      <c r="AC4867" s="16" t="str">
        <f>IF(COUNT(Q4867:Z4867)=0,"",SUM(T4867:V4867))</f>
        <v/>
      </c>
      <c r="AD4867" s="16" t="str">
        <f>IF(COUNT(Q4867:Z4867)=0,"",SUM(W4867:Y4867))</f>
        <v/>
      </c>
      <c r="AE4867" s="16" t="str">
        <f>IF(COUNT(Q4867:Z4867)=0,"",SUM(Z4867:Z4867))</f>
        <v/>
      </c>
      <c r="AF4867" s="16" t="str">
        <f>IF(COUNT(Q4867:Z4867)=0,"",SUM(Q4867:Z4867))</f>
        <v/>
      </c>
      <c r="AG4867" s="17" t="str">
        <f>IFERROR((AA4867+AB4867)/AF4867,"")</f>
        <v/>
      </c>
      <c r="AH4867" s="16"/>
    </row>
    <row r="4868" spans="1:34" x14ac:dyDescent="0.2">
      <c r="A4868" s="4" t="s">
        <v>21</v>
      </c>
      <c r="B4868" s="4" t="s">
        <v>140</v>
      </c>
      <c r="C4868" s="4" t="s">
        <v>955</v>
      </c>
      <c r="D4868" s="4" t="s">
        <v>921</v>
      </c>
      <c r="E4868" s="4" t="s">
        <v>922</v>
      </c>
      <c r="F4868" s="4" t="s">
        <v>5629</v>
      </c>
      <c r="G4868" s="4" t="s">
        <v>158</v>
      </c>
      <c r="H4868" s="4" t="s">
        <v>164</v>
      </c>
      <c r="I4868" s="16"/>
      <c r="J4868" s="16"/>
      <c r="K4868" s="16"/>
      <c r="L4868" s="16"/>
      <c r="M4868" s="16"/>
      <c r="N4868" s="16"/>
      <c r="O4868" s="17" t="str">
        <f>IFERROR(K4868/I4868,"")</f>
        <v/>
      </c>
      <c r="P4868" s="17" t="str">
        <f>IFERROR(L4868/J4868,"")</f>
        <v/>
      </c>
      <c r="Q4868" s="16"/>
      <c r="R4868" s="16"/>
      <c r="S4868" s="16"/>
      <c r="T4868" s="16"/>
      <c r="U4868" s="16"/>
      <c r="V4868" s="16"/>
      <c r="W4868" s="16"/>
      <c r="X4868" s="16"/>
      <c r="Y4868" s="16"/>
      <c r="Z4868" s="16"/>
      <c r="AA4868" s="16" t="str">
        <f>IF(COUNT(Q4868:Z4868)=0,"",SUM(Q4868:Q4868))</f>
        <v/>
      </c>
      <c r="AB4868" s="16" t="str">
        <f>IF(COUNT(Q4868:Z4868)=0,"",SUM(R4868:S4868))</f>
        <v/>
      </c>
      <c r="AC4868" s="16" t="str">
        <f>IF(COUNT(Q4868:Z4868)=0,"",SUM(T4868:V4868))</f>
        <v/>
      </c>
      <c r="AD4868" s="16" t="str">
        <f>IF(COUNT(Q4868:Z4868)=0,"",SUM(W4868:Y4868))</f>
        <v/>
      </c>
      <c r="AE4868" s="16" t="str">
        <f>IF(COUNT(Q4868:Z4868)=0,"",SUM(Z4868:Z4868))</f>
        <v/>
      </c>
      <c r="AF4868" s="16" t="str">
        <f>IF(COUNT(Q4868:Z4868)=0,"",SUM(Q4868:Z4868))</f>
        <v/>
      </c>
      <c r="AG4868" s="17" t="str">
        <f>IFERROR((AA4868+AB4868)/AF4868,"")</f>
        <v/>
      </c>
      <c r="AH4868" s="16"/>
    </row>
    <row r="4869" spans="1:34" x14ac:dyDescent="0.2">
      <c r="A4869" s="4" t="s">
        <v>21</v>
      </c>
      <c r="B4869" s="4" t="s">
        <v>140</v>
      </c>
      <c r="C4869" s="4" t="s">
        <v>955</v>
      </c>
      <c r="D4869" s="4" t="s">
        <v>921</v>
      </c>
      <c r="E4869" s="4" t="s">
        <v>922</v>
      </c>
      <c r="F4869" s="4" t="s">
        <v>5630</v>
      </c>
      <c r="G4869" s="4" t="s">
        <v>158</v>
      </c>
      <c r="H4869" s="4" t="s">
        <v>164</v>
      </c>
      <c r="I4869" s="16"/>
      <c r="J4869" s="16"/>
      <c r="K4869" s="16"/>
      <c r="L4869" s="16"/>
      <c r="M4869" s="16"/>
      <c r="N4869" s="16"/>
      <c r="O4869" s="17" t="str">
        <f>IFERROR(K4869/I4869,"")</f>
        <v/>
      </c>
      <c r="P4869" s="17" t="str">
        <f>IFERROR(L4869/J4869,"")</f>
        <v/>
      </c>
      <c r="Q4869" s="16"/>
      <c r="R4869" s="16"/>
      <c r="S4869" s="16"/>
      <c r="T4869" s="16"/>
      <c r="U4869" s="16"/>
      <c r="V4869" s="16"/>
      <c r="W4869" s="16"/>
      <c r="X4869" s="16"/>
      <c r="Y4869" s="16"/>
      <c r="Z4869" s="16"/>
      <c r="AA4869" s="16" t="str">
        <f>IF(COUNT(Q4869:Z4869)=0,"",SUM(Q4869:Q4869))</f>
        <v/>
      </c>
      <c r="AB4869" s="16" t="str">
        <f>IF(COUNT(Q4869:Z4869)=0,"",SUM(R4869:S4869))</f>
        <v/>
      </c>
      <c r="AC4869" s="16" t="str">
        <f>IF(COUNT(Q4869:Z4869)=0,"",SUM(T4869:V4869))</f>
        <v/>
      </c>
      <c r="AD4869" s="16" t="str">
        <f>IF(COUNT(Q4869:Z4869)=0,"",SUM(W4869:Y4869))</f>
        <v/>
      </c>
      <c r="AE4869" s="16" t="str">
        <f>IF(COUNT(Q4869:Z4869)=0,"",SUM(Z4869:Z4869))</f>
        <v/>
      </c>
      <c r="AF4869" s="16" t="str">
        <f>IF(COUNT(Q4869:Z4869)=0,"",SUM(Q4869:Z4869))</f>
        <v/>
      </c>
      <c r="AG4869" s="17" t="str">
        <f>IFERROR((AA4869+AB4869)/AF4869,"")</f>
        <v/>
      </c>
      <c r="AH4869" s="16"/>
    </row>
    <row r="4870" spans="1:34" x14ac:dyDescent="0.2">
      <c r="A4870" s="4" t="s">
        <v>21</v>
      </c>
      <c r="B4870" s="4" t="s">
        <v>140</v>
      </c>
      <c r="C4870" s="4" t="s">
        <v>955</v>
      </c>
      <c r="D4870" s="4" t="s">
        <v>921</v>
      </c>
      <c r="E4870" s="4" t="s">
        <v>922</v>
      </c>
      <c r="F4870" s="4" t="s">
        <v>5638</v>
      </c>
      <c r="G4870" s="4" t="s">
        <v>158</v>
      </c>
      <c r="H4870" s="4" t="s">
        <v>165</v>
      </c>
      <c r="I4870" s="16"/>
      <c r="J4870" s="16"/>
      <c r="K4870" s="16"/>
      <c r="L4870" s="16"/>
      <c r="M4870" s="16"/>
      <c r="N4870" s="16"/>
      <c r="O4870" s="17" t="str">
        <f>IFERROR(K4870/I4870,"")</f>
        <v/>
      </c>
      <c r="P4870" s="17" t="str">
        <f>IFERROR(L4870/J4870,"")</f>
        <v/>
      </c>
      <c r="Q4870" s="16"/>
      <c r="R4870" s="16"/>
      <c r="S4870" s="16"/>
      <c r="T4870" s="16"/>
      <c r="U4870" s="16"/>
      <c r="V4870" s="16"/>
      <c r="W4870" s="16"/>
      <c r="X4870" s="16"/>
      <c r="Y4870" s="16"/>
      <c r="Z4870" s="16"/>
      <c r="AA4870" s="16" t="str">
        <f>IF(COUNT(Q4870:Z4870)=0,"",SUM(Q4870:Q4870))</f>
        <v/>
      </c>
      <c r="AB4870" s="16" t="str">
        <f>IF(COUNT(Q4870:Z4870)=0,"",SUM(R4870:S4870))</f>
        <v/>
      </c>
      <c r="AC4870" s="16" t="str">
        <f>IF(COUNT(Q4870:Z4870)=0,"",SUM(T4870:V4870))</f>
        <v/>
      </c>
      <c r="AD4870" s="16" t="str">
        <f>IF(COUNT(Q4870:Z4870)=0,"",SUM(W4870:Y4870))</f>
        <v/>
      </c>
      <c r="AE4870" s="16" t="str">
        <f>IF(COUNT(Q4870:Z4870)=0,"",SUM(Z4870:Z4870))</f>
        <v/>
      </c>
      <c r="AF4870" s="16" t="str">
        <f>IF(COUNT(Q4870:Z4870)=0,"",SUM(Q4870:Z4870))</f>
        <v/>
      </c>
      <c r="AG4870" s="17" t="str">
        <f>IFERROR((AA4870+AB4870)/AF4870,"")</f>
        <v/>
      </c>
      <c r="AH4870" s="16"/>
    </row>
    <row r="4871" spans="1:34" x14ac:dyDescent="0.2">
      <c r="A4871" s="4" t="s">
        <v>21</v>
      </c>
      <c r="B4871" s="4" t="s">
        <v>140</v>
      </c>
      <c r="C4871" s="4" t="s">
        <v>955</v>
      </c>
      <c r="D4871" s="4" t="s">
        <v>921</v>
      </c>
      <c r="E4871" s="4" t="s">
        <v>922</v>
      </c>
      <c r="F4871" s="4" t="s">
        <v>5639</v>
      </c>
      <c r="G4871" s="4" t="s">
        <v>158</v>
      </c>
      <c r="H4871" s="4" t="s">
        <v>165</v>
      </c>
      <c r="I4871" s="16"/>
      <c r="J4871" s="16"/>
      <c r="K4871" s="16"/>
      <c r="L4871" s="16"/>
      <c r="M4871" s="16"/>
      <c r="N4871" s="16"/>
      <c r="O4871" s="17" t="str">
        <f>IFERROR(K4871/I4871,"")</f>
        <v/>
      </c>
      <c r="P4871" s="17" t="str">
        <f>IFERROR(L4871/J4871,"")</f>
        <v/>
      </c>
      <c r="Q4871" s="16"/>
      <c r="R4871" s="16"/>
      <c r="S4871" s="16"/>
      <c r="T4871" s="16"/>
      <c r="U4871" s="16"/>
      <c r="V4871" s="16"/>
      <c r="W4871" s="16"/>
      <c r="X4871" s="16"/>
      <c r="Y4871" s="16"/>
      <c r="Z4871" s="16"/>
      <c r="AA4871" s="16" t="str">
        <f>IF(COUNT(Q4871:Z4871)=0,"",SUM(Q4871:Q4871))</f>
        <v/>
      </c>
      <c r="AB4871" s="16" t="str">
        <f>IF(COUNT(Q4871:Z4871)=0,"",SUM(R4871:S4871))</f>
        <v/>
      </c>
      <c r="AC4871" s="16" t="str">
        <f>IF(COUNT(Q4871:Z4871)=0,"",SUM(T4871:V4871))</f>
        <v/>
      </c>
      <c r="AD4871" s="16" t="str">
        <f>IF(COUNT(Q4871:Z4871)=0,"",SUM(W4871:Y4871))</f>
        <v/>
      </c>
      <c r="AE4871" s="16" t="str">
        <f>IF(COUNT(Q4871:Z4871)=0,"",SUM(Z4871:Z4871))</f>
        <v/>
      </c>
      <c r="AF4871" s="16" t="str">
        <f>IF(COUNT(Q4871:Z4871)=0,"",SUM(Q4871:Z4871))</f>
        <v/>
      </c>
      <c r="AG4871" s="17" t="str">
        <f>IFERROR((AA4871+AB4871)/AF4871,"")</f>
        <v/>
      </c>
      <c r="AH4871" s="16"/>
    </row>
    <row r="4872" spans="1:34" x14ac:dyDescent="0.2">
      <c r="A4872" s="4" t="s">
        <v>21</v>
      </c>
      <c r="B4872" s="4" t="s">
        <v>140</v>
      </c>
      <c r="C4872" s="4" t="s">
        <v>955</v>
      </c>
      <c r="D4872" s="4" t="s">
        <v>921</v>
      </c>
      <c r="E4872" s="4" t="s">
        <v>922</v>
      </c>
      <c r="F4872" s="4" t="s">
        <v>5640</v>
      </c>
      <c r="G4872" s="4" t="s">
        <v>158</v>
      </c>
      <c r="H4872" s="4" t="s">
        <v>164</v>
      </c>
      <c r="I4872" s="16"/>
      <c r="J4872" s="16"/>
      <c r="K4872" s="16"/>
      <c r="L4872" s="16"/>
      <c r="M4872" s="16"/>
      <c r="N4872" s="16"/>
      <c r="O4872" s="17" t="str">
        <f>IFERROR(K4872/I4872,"")</f>
        <v/>
      </c>
      <c r="P4872" s="17" t="str">
        <f>IFERROR(L4872/J4872,"")</f>
        <v/>
      </c>
      <c r="Q4872" s="16"/>
      <c r="R4872" s="16"/>
      <c r="S4872" s="16"/>
      <c r="T4872" s="16"/>
      <c r="U4872" s="16"/>
      <c r="V4872" s="16"/>
      <c r="W4872" s="16"/>
      <c r="X4872" s="16"/>
      <c r="Y4872" s="16"/>
      <c r="Z4872" s="16"/>
      <c r="AA4872" s="16" t="str">
        <f>IF(COUNT(Q4872:Z4872)=0,"",SUM(Q4872:Q4872))</f>
        <v/>
      </c>
      <c r="AB4872" s="16" t="str">
        <f>IF(COUNT(Q4872:Z4872)=0,"",SUM(R4872:S4872))</f>
        <v/>
      </c>
      <c r="AC4872" s="16" t="str">
        <f>IF(COUNT(Q4872:Z4872)=0,"",SUM(T4872:V4872))</f>
        <v/>
      </c>
      <c r="AD4872" s="16" t="str">
        <f>IF(COUNT(Q4872:Z4872)=0,"",SUM(W4872:Y4872))</f>
        <v/>
      </c>
      <c r="AE4872" s="16" t="str">
        <f>IF(COUNT(Q4872:Z4872)=0,"",SUM(Z4872:Z4872))</f>
        <v/>
      </c>
      <c r="AF4872" s="16" t="str">
        <f>IF(COUNT(Q4872:Z4872)=0,"",SUM(Q4872:Z4872))</f>
        <v/>
      </c>
      <c r="AG4872" s="17" t="str">
        <f>IFERROR((AA4872+AB4872)/AF4872,"")</f>
        <v/>
      </c>
      <c r="AH4872" s="16"/>
    </row>
    <row r="4873" spans="1:34" x14ac:dyDescent="0.2">
      <c r="A4873" s="4" t="s">
        <v>21</v>
      </c>
      <c r="B4873" s="4" t="s">
        <v>140</v>
      </c>
      <c r="C4873" s="4" t="s">
        <v>955</v>
      </c>
      <c r="D4873" s="4" t="s">
        <v>921</v>
      </c>
      <c r="E4873" s="4" t="s">
        <v>922</v>
      </c>
      <c r="F4873" s="4" t="s">
        <v>5641</v>
      </c>
      <c r="G4873" s="4" t="s">
        <v>158</v>
      </c>
      <c r="H4873" s="4" t="s">
        <v>164</v>
      </c>
      <c r="I4873" s="16"/>
      <c r="J4873" s="16"/>
      <c r="K4873" s="16"/>
      <c r="L4873" s="16"/>
      <c r="M4873" s="16"/>
      <c r="N4873" s="16"/>
      <c r="O4873" s="17" t="str">
        <f>IFERROR(K4873/I4873,"")</f>
        <v/>
      </c>
      <c r="P4873" s="17" t="str">
        <f>IFERROR(L4873/J4873,"")</f>
        <v/>
      </c>
      <c r="Q4873" s="16"/>
      <c r="R4873" s="16"/>
      <c r="S4873" s="16"/>
      <c r="T4873" s="16"/>
      <c r="U4873" s="16"/>
      <c r="V4873" s="16"/>
      <c r="W4873" s="16"/>
      <c r="X4873" s="16"/>
      <c r="Y4873" s="16"/>
      <c r="Z4873" s="16"/>
      <c r="AA4873" s="16" t="str">
        <f>IF(COUNT(Q4873:Z4873)=0,"",SUM(Q4873:Q4873))</f>
        <v/>
      </c>
      <c r="AB4873" s="16" t="str">
        <f>IF(COUNT(Q4873:Z4873)=0,"",SUM(R4873:S4873))</f>
        <v/>
      </c>
      <c r="AC4873" s="16" t="str">
        <f>IF(COUNT(Q4873:Z4873)=0,"",SUM(T4873:V4873))</f>
        <v/>
      </c>
      <c r="AD4873" s="16" t="str">
        <f>IF(COUNT(Q4873:Z4873)=0,"",SUM(W4873:Y4873))</f>
        <v/>
      </c>
      <c r="AE4873" s="16" t="str">
        <f>IF(COUNT(Q4873:Z4873)=0,"",SUM(Z4873:Z4873))</f>
        <v/>
      </c>
      <c r="AF4873" s="16" t="str">
        <f>IF(COUNT(Q4873:Z4873)=0,"",SUM(Q4873:Z4873))</f>
        <v/>
      </c>
      <c r="AG4873" s="17" t="str">
        <f>IFERROR((AA4873+AB4873)/AF4873,"")</f>
        <v/>
      </c>
      <c r="AH4873" s="16"/>
    </row>
    <row r="4874" spans="1:34" x14ac:dyDescent="0.2">
      <c r="A4874" s="4" t="s">
        <v>21</v>
      </c>
      <c r="B4874" s="4" t="s">
        <v>140</v>
      </c>
      <c r="C4874" s="4" t="s">
        <v>955</v>
      </c>
      <c r="D4874" s="4" t="s">
        <v>921</v>
      </c>
      <c r="E4874" s="4" t="s">
        <v>922</v>
      </c>
      <c r="F4874" s="4" t="s">
        <v>5642</v>
      </c>
      <c r="G4874" s="4" t="s">
        <v>158</v>
      </c>
      <c r="H4874" s="4" t="s">
        <v>163</v>
      </c>
      <c r="I4874" s="16"/>
      <c r="J4874" s="16"/>
      <c r="K4874" s="16"/>
      <c r="L4874" s="16"/>
      <c r="M4874" s="16"/>
      <c r="N4874" s="16"/>
      <c r="O4874" s="17" t="str">
        <f>IFERROR(K4874/I4874,"")</f>
        <v/>
      </c>
      <c r="P4874" s="17" t="str">
        <f>IFERROR(L4874/J4874,"")</f>
        <v/>
      </c>
      <c r="Q4874" s="16"/>
      <c r="R4874" s="16"/>
      <c r="S4874" s="16"/>
      <c r="T4874" s="16"/>
      <c r="U4874" s="16"/>
      <c r="V4874" s="16"/>
      <c r="W4874" s="16"/>
      <c r="X4874" s="16"/>
      <c r="Y4874" s="16"/>
      <c r="Z4874" s="16"/>
      <c r="AA4874" s="16" t="str">
        <f>IF(COUNT(Q4874:Z4874)=0,"",SUM(Q4874:Q4874))</f>
        <v/>
      </c>
      <c r="AB4874" s="16" t="str">
        <f>IF(COUNT(Q4874:Z4874)=0,"",SUM(R4874:S4874))</f>
        <v/>
      </c>
      <c r="AC4874" s="16" t="str">
        <f>IF(COUNT(Q4874:Z4874)=0,"",SUM(T4874:V4874))</f>
        <v/>
      </c>
      <c r="AD4874" s="16" t="str">
        <f>IF(COUNT(Q4874:Z4874)=0,"",SUM(W4874:Y4874))</f>
        <v/>
      </c>
      <c r="AE4874" s="16" t="str">
        <f>IF(COUNT(Q4874:Z4874)=0,"",SUM(Z4874:Z4874))</f>
        <v/>
      </c>
      <c r="AF4874" s="16" t="str">
        <f>IF(COUNT(Q4874:Z4874)=0,"",SUM(Q4874:Z4874))</f>
        <v/>
      </c>
      <c r="AG4874" s="17" t="str">
        <f>IFERROR((AA4874+AB4874)/AF4874,"")</f>
        <v/>
      </c>
      <c r="AH4874" s="16"/>
    </row>
    <row r="4875" spans="1:34" x14ac:dyDescent="0.2">
      <c r="A4875" s="4" t="s">
        <v>21</v>
      </c>
      <c r="B4875" s="4" t="s">
        <v>140</v>
      </c>
      <c r="C4875" s="4" t="s">
        <v>955</v>
      </c>
      <c r="D4875" s="4" t="s">
        <v>921</v>
      </c>
      <c r="E4875" s="4" t="s">
        <v>922</v>
      </c>
      <c r="F4875" s="4" t="s">
        <v>5643</v>
      </c>
      <c r="G4875" s="4" t="s">
        <v>158</v>
      </c>
      <c r="H4875" s="4" t="s">
        <v>163</v>
      </c>
      <c r="I4875" s="16"/>
      <c r="J4875" s="16"/>
      <c r="K4875" s="16"/>
      <c r="L4875" s="16"/>
      <c r="M4875" s="16"/>
      <c r="N4875" s="16"/>
      <c r="O4875" s="17" t="str">
        <f>IFERROR(K4875/I4875,"")</f>
        <v/>
      </c>
      <c r="P4875" s="17" t="str">
        <f>IFERROR(L4875/J4875,"")</f>
        <v/>
      </c>
      <c r="Q4875" s="16"/>
      <c r="R4875" s="16"/>
      <c r="S4875" s="16"/>
      <c r="T4875" s="16"/>
      <c r="U4875" s="16"/>
      <c r="V4875" s="16"/>
      <c r="W4875" s="16"/>
      <c r="X4875" s="16"/>
      <c r="Y4875" s="16"/>
      <c r="Z4875" s="16"/>
      <c r="AA4875" s="16" t="str">
        <f>IF(COUNT(Q4875:Z4875)=0,"",SUM(Q4875:Q4875))</f>
        <v/>
      </c>
      <c r="AB4875" s="16" t="str">
        <f>IF(COUNT(Q4875:Z4875)=0,"",SUM(R4875:S4875))</f>
        <v/>
      </c>
      <c r="AC4875" s="16" t="str">
        <f>IF(COUNT(Q4875:Z4875)=0,"",SUM(T4875:V4875))</f>
        <v/>
      </c>
      <c r="AD4875" s="16" t="str">
        <f>IF(COUNT(Q4875:Z4875)=0,"",SUM(W4875:Y4875))</f>
        <v/>
      </c>
      <c r="AE4875" s="16" t="str">
        <f>IF(COUNT(Q4875:Z4875)=0,"",SUM(Z4875:Z4875))</f>
        <v/>
      </c>
      <c r="AF4875" s="16" t="str">
        <f>IF(COUNT(Q4875:Z4875)=0,"",SUM(Q4875:Z4875))</f>
        <v/>
      </c>
      <c r="AG4875" s="17" t="str">
        <f>IFERROR((AA4875+AB4875)/AF4875,"")</f>
        <v/>
      </c>
      <c r="AH4875" s="16"/>
    </row>
    <row r="4876" spans="1:34" x14ac:dyDescent="0.2">
      <c r="A4876" s="4" t="s">
        <v>21</v>
      </c>
      <c r="B4876" s="4" t="s">
        <v>140</v>
      </c>
      <c r="C4876" s="4" t="s">
        <v>955</v>
      </c>
      <c r="D4876" s="4" t="s">
        <v>921</v>
      </c>
      <c r="E4876" s="4" t="s">
        <v>922</v>
      </c>
      <c r="F4876" s="4" t="s">
        <v>5644</v>
      </c>
      <c r="G4876" s="4" t="s">
        <v>158</v>
      </c>
      <c r="H4876" s="4" t="s">
        <v>165</v>
      </c>
      <c r="I4876" s="16"/>
      <c r="J4876" s="16"/>
      <c r="K4876" s="16"/>
      <c r="L4876" s="16"/>
      <c r="M4876" s="16"/>
      <c r="N4876" s="16"/>
      <c r="O4876" s="17" t="str">
        <f>IFERROR(K4876/I4876,"")</f>
        <v/>
      </c>
      <c r="P4876" s="17" t="str">
        <f>IFERROR(L4876/J4876,"")</f>
        <v/>
      </c>
      <c r="Q4876" s="16"/>
      <c r="R4876" s="16"/>
      <c r="S4876" s="16"/>
      <c r="T4876" s="16"/>
      <c r="U4876" s="16"/>
      <c r="V4876" s="16"/>
      <c r="W4876" s="16"/>
      <c r="X4876" s="16"/>
      <c r="Y4876" s="16"/>
      <c r="Z4876" s="16"/>
      <c r="AA4876" s="16" t="str">
        <f>IF(COUNT(Q4876:Z4876)=0,"",SUM(Q4876:Q4876))</f>
        <v/>
      </c>
      <c r="AB4876" s="16" t="str">
        <f>IF(COUNT(Q4876:Z4876)=0,"",SUM(R4876:S4876))</f>
        <v/>
      </c>
      <c r="AC4876" s="16" t="str">
        <f>IF(COUNT(Q4876:Z4876)=0,"",SUM(T4876:V4876))</f>
        <v/>
      </c>
      <c r="AD4876" s="16" t="str">
        <f>IF(COUNT(Q4876:Z4876)=0,"",SUM(W4876:Y4876))</f>
        <v/>
      </c>
      <c r="AE4876" s="16" t="str">
        <f>IF(COUNT(Q4876:Z4876)=0,"",SUM(Z4876:Z4876))</f>
        <v/>
      </c>
      <c r="AF4876" s="16" t="str">
        <f>IF(COUNT(Q4876:Z4876)=0,"",SUM(Q4876:Z4876))</f>
        <v/>
      </c>
      <c r="AG4876" s="17" t="str">
        <f>IFERROR((AA4876+AB4876)/AF4876,"")</f>
        <v/>
      </c>
      <c r="AH4876" s="16"/>
    </row>
    <row r="4877" spans="1:34" x14ac:dyDescent="0.2">
      <c r="A4877" s="4" t="s">
        <v>21</v>
      </c>
      <c r="B4877" s="4" t="s">
        <v>140</v>
      </c>
      <c r="C4877" s="4" t="s">
        <v>955</v>
      </c>
      <c r="D4877" s="4" t="s">
        <v>921</v>
      </c>
      <c r="E4877" s="4" t="s">
        <v>922</v>
      </c>
      <c r="F4877" s="4" t="s">
        <v>5645</v>
      </c>
      <c r="G4877" s="4" t="s">
        <v>158</v>
      </c>
      <c r="H4877" s="4" t="s">
        <v>165</v>
      </c>
      <c r="I4877" s="16"/>
      <c r="J4877" s="16"/>
      <c r="K4877" s="16"/>
      <c r="L4877" s="16"/>
      <c r="M4877" s="16"/>
      <c r="N4877" s="16"/>
      <c r="O4877" s="17" t="str">
        <f>IFERROR(K4877/I4877,"")</f>
        <v/>
      </c>
      <c r="P4877" s="17" t="str">
        <f>IFERROR(L4877/J4877,"")</f>
        <v/>
      </c>
      <c r="Q4877" s="16"/>
      <c r="R4877" s="16"/>
      <c r="S4877" s="16"/>
      <c r="T4877" s="16"/>
      <c r="U4877" s="16"/>
      <c r="V4877" s="16"/>
      <c r="W4877" s="16"/>
      <c r="X4877" s="16"/>
      <c r="Y4877" s="16"/>
      <c r="Z4877" s="16"/>
      <c r="AA4877" s="16" t="str">
        <f>IF(COUNT(Q4877:Z4877)=0,"",SUM(Q4877:Q4877))</f>
        <v/>
      </c>
      <c r="AB4877" s="16" t="str">
        <f>IF(COUNT(Q4877:Z4877)=0,"",SUM(R4877:S4877))</f>
        <v/>
      </c>
      <c r="AC4877" s="16" t="str">
        <f>IF(COUNT(Q4877:Z4877)=0,"",SUM(T4877:V4877))</f>
        <v/>
      </c>
      <c r="AD4877" s="16" t="str">
        <f>IF(COUNT(Q4877:Z4877)=0,"",SUM(W4877:Y4877))</f>
        <v/>
      </c>
      <c r="AE4877" s="16" t="str">
        <f>IF(COUNT(Q4877:Z4877)=0,"",SUM(Z4877:Z4877))</f>
        <v/>
      </c>
      <c r="AF4877" s="16" t="str">
        <f>IF(COUNT(Q4877:Z4877)=0,"",SUM(Q4877:Z4877))</f>
        <v/>
      </c>
      <c r="AG4877" s="17" t="str">
        <f>IFERROR((AA4877+AB4877)/AF4877,"")</f>
        <v/>
      </c>
      <c r="AH4877" s="16"/>
    </row>
    <row r="4878" spans="1:34" x14ac:dyDescent="0.2">
      <c r="A4878" s="4" t="s">
        <v>21</v>
      </c>
      <c r="B4878" s="4" t="s">
        <v>140</v>
      </c>
      <c r="C4878" s="4" t="s">
        <v>955</v>
      </c>
      <c r="D4878" s="4" t="s">
        <v>921</v>
      </c>
      <c r="E4878" s="4" t="s">
        <v>922</v>
      </c>
      <c r="F4878" s="4" t="s">
        <v>5646</v>
      </c>
      <c r="G4878" s="4" t="s">
        <v>158</v>
      </c>
      <c r="H4878" s="4" t="s">
        <v>165</v>
      </c>
      <c r="I4878" s="16"/>
      <c r="J4878" s="16"/>
      <c r="K4878" s="16"/>
      <c r="L4878" s="16"/>
      <c r="M4878" s="16"/>
      <c r="N4878" s="16"/>
      <c r="O4878" s="17" t="str">
        <f>IFERROR(K4878/I4878,"")</f>
        <v/>
      </c>
      <c r="P4878" s="17" t="str">
        <f>IFERROR(L4878/J4878,"")</f>
        <v/>
      </c>
      <c r="Q4878" s="16"/>
      <c r="R4878" s="16"/>
      <c r="S4878" s="16"/>
      <c r="T4878" s="16"/>
      <c r="U4878" s="16"/>
      <c r="V4878" s="16"/>
      <c r="W4878" s="16"/>
      <c r="X4878" s="16"/>
      <c r="Y4878" s="16"/>
      <c r="Z4878" s="16"/>
      <c r="AA4878" s="16" t="str">
        <f>IF(COUNT(Q4878:Z4878)=0,"",SUM(Q4878:Q4878))</f>
        <v/>
      </c>
      <c r="AB4878" s="16" t="str">
        <f>IF(COUNT(Q4878:Z4878)=0,"",SUM(R4878:S4878))</f>
        <v/>
      </c>
      <c r="AC4878" s="16" t="str">
        <f>IF(COUNT(Q4878:Z4878)=0,"",SUM(T4878:V4878))</f>
        <v/>
      </c>
      <c r="AD4878" s="16" t="str">
        <f>IF(COUNT(Q4878:Z4878)=0,"",SUM(W4878:Y4878))</f>
        <v/>
      </c>
      <c r="AE4878" s="16" t="str">
        <f>IF(COUNT(Q4878:Z4878)=0,"",SUM(Z4878:Z4878))</f>
        <v/>
      </c>
      <c r="AF4878" s="16" t="str">
        <f>IF(COUNT(Q4878:Z4878)=0,"",SUM(Q4878:Z4878))</f>
        <v/>
      </c>
      <c r="AG4878" s="17" t="str">
        <f>IFERROR((AA4878+AB4878)/AF4878,"")</f>
        <v/>
      </c>
      <c r="AH4878" s="16"/>
    </row>
    <row r="4879" spans="1:34" x14ac:dyDescent="0.2">
      <c r="A4879" s="4" t="s">
        <v>21</v>
      </c>
      <c r="B4879" s="4" t="s">
        <v>140</v>
      </c>
      <c r="C4879" s="4" t="s">
        <v>955</v>
      </c>
      <c r="D4879" s="4" t="s">
        <v>921</v>
      </c>
      <c r="E4879" s="4" t="s">
        <v>922</v>
      </c>
      <c r="F4879" s="4" t="s">
        <v>5647</v>
      </c>
      <c r="G4879" s="4" t="s">
        <v>158</v>
      </c>
      <c r="H4879" s="4" t="s">
        <v>165</v>
      </c>
      <c r="I4879" s="16"/>
      <c r="J4879" s="16"/>
      <c r="K4879" s="16"/>
      <c r="L4879" s="16"/>
      <c r="M4879" s="16"/>
      <c r="N4879" s="16"/>
      <c r="O4879" s="17" t="str">
        <f>IFERROR(K4879/I4879,"")</f>
        <v/>
      </c>
      <c r="P4879" s="17" t="str">
        <f>IFERROR(L4879/J4879,"")</f>
        <v/>
      </c>
      <c r="Q4879" s="16"/>
      <c r="R4879" s="16"/>
      <c r="S4879" s="16"/>
      <c r="T4879" s="16"/>
      <c r="U4879" s="16"/>
      <c r="V4879" s="16"/>
      <c r="W4879" s="16"/>
      <c r="X4879" s="16"/>
      <c r="Y4879" s="16"/>
      <c r="Z4879" s="16"/>
      <c r="AA4879" s="16" t="str">
        <f>IF(COUNT(Q4879:Z4879)=0,"",SUM(Q4879:Q4879))</f>
        <v/>
      </c>
      <c r="AB4879" s="16" t="str">
        <f>IF(COUNT(Q4879:Z4879)=0,"",SUM(R4879:S4879))</f>
        <v/>
      </c>
      <c r="AC4879" s="16" t="str">
        <f>IF(COUNT(Q4879:Z4879)=0,"",SUM(T4879:V4879))</f>
        <v/>
      </c>
      <c r="AD4879" s="16" t="str">
        <f>IF(COUNT(Q4879:Z4879)=0,"",SUM(W4879:Y4879))</f>
        <v/>
      </c>
      <c r="AE4879" s="16" t="str">
        <f>IF(COUNT(Q4879:Z4879)=0,"",SUM(Z4879:Z4879))</f>
        <v/>
      </c>
      <c r="AF4879" s="16" t="str">
        <f>IF(COUNT(Q4879:Z4879)=0,"",SUM(Q4879:Z4879))</f>
        <v/>
      </c>
      <c r="AG4879" s="17" t="str">
        <f>IFERROR((AA4879+AB4879)/AF4879,"")</f>
        <v/>
      </c>
      <c r="AH4879" s="16"/>
    </row>
    <row r="4880" spans="1:34" x14ac:dyDescent="0.2">
      <c r="A4880" s="4" t="s">
        <v>21</v>
      </c>
      <c r="B4880" s="4" t="s">
        <v>140</v>
      </c>
      <c r="C4880" s="4" t="s">
        <v>955</v>
      </c>
      <c r="D4880" s="4" t="s">
        <v>921</v>
      </c>
      <c r="E4880" s="4" t="s">
        <v>922</v>
      </c>
      <c r="F4880" s="4" t="s">
        <v>5648</v>
      </c>
      <c r="G4880" s="4" t="s">
        <v>158</v>
      </c>
      <c r="H4880" s="4" t="s">
        <v>164</v>
      </c>
      <c r="I4880" s="16"/>
      <c r="J4880" s="16"/>
      <c r="K4880" s="16"/>
      <c r="L4880" s="16"/>
      <c r="M4880" s="16"/>
      <c r="N4880" s="16"/>
      <c r="O4880" s="17" t="str">
        <f>IFERROR(K4880/I4880,"")</f>
        <v/>
      </c>
      <c r="P4880" s="17" t="str">
        <f>IFERROR(L4880/J4880,"")</f>
        <v/>
      </c>
      <c r="Q4880" s="16"/>
      <c r="R4880" s="16"/>
      <c r="S4880" s="16"/>
      <c r="T4880" s="16"/>
      <c r="U4880" s="16"/>
      <c r="V4880" s="16"/>
      <c r="W4880" s="16"/>
      <c r="X4880" s="16"/>
      <c r="Y4880" s="16"/>
      <c r="Z4880" s="16"/>
      <c r="AA4880" s="16" t="str">
        <f>IF(COUNT(Q4880:Z4880)=0,"",SUM(Q4880:Q4880))</f>
        <v/>
      </c>
      <c r="AB4880" s="16" t="str">
        <f>IF(COUNT(Q4880:Z4880)=0,"",SUM(R4880:S4880))</f>
        <v/>
      </c>
      <c r="AC4880" s="16" t="str">
        <f>IF(COUNT(Q4880:Z4880)=0,"",SUM(T4880:V4880))</f>
        <v/>
      </c>
      <c r="AD4880" s="16" t="str">
        <f>IF(COUNT(Q4880:Z4880)=0,"",SUM(W4880:Y4880))</f>
        <v/>
      </c>
      <c r="AE4880" s="16" t="str">
        <f>IF(COUNT(Q4880:Z4880)=0,"",SUM(Z4880:Z4880))</f>
        <v/>
      </c>
      <c r="AF4880" s="16" t="str">
        <f>IF(COUNT(Q4880:Z4880)=0,"",SUM(Q4880:Z4880))</f>
        <v/>
      </c>
      <c r="AG4880" s="17" t="str">
        <f>IFERROR((AA4880+AB4880)/AF4880,"")</f>
        <v/>
      </c>
      <c r="AH4880" s="16"/>
    </row>
    <row r="4881" spans="1:34" x14ac:dyDescent="0.2">
      <c r="A4881" s="4" t="s">
        <v>21</v>
      </c>
      <c r="B4881" s="4" t="s">
        <v>140</v>
      </c>
      <c r="C4881" s="4" t="s">
        <v>955</v>
      </c>
      <c r="D4881" s="4" t="s">
        <v>921</v>
      </c>
      <c r="E4881" s="4" t="s">
        <v>922</v>
      </c>
      <c r="F4881" s="4" t="s">
        <v>5649</v>
      </c>
      <c r="G4881" s="4" t="s">
        <v>158</v>
      </c>
      <c r="H4881" s="4" t="s">
        <v>164</v>
      </c>
      <c r="I4881" s="16"/>
      <c r="J4881" s="16"/>
      <c r="K4881" s="16"/>
      <c r="L4881" s="16"/>
      <c r="M4881" s="16"/>
      <c r="N4881" s="16"/>
      <c r="O4881" s="17" t="str">
        <f>IFERROR(K4881/I4881,"")</f>
        <v/>
      </c>
      <c r="P4881" s="17" t="str">
        <f>IFERROR(L4881/J4881,"")</f>
        <v/>
      </c>
      <c r="Q4881" s="16"/>
      <c r="R4881" s="16"/>
      <c r="S4881" s="16"/>
      <c r="T4881" s="16"/>
      <c r="U4881" s="16"/>
      <c r="V4881" s="16"/>
      <c r="W4881" s="16"/>
      <c r="X4881" s="16"/>
      <c r="Y4881" s="16"/>
      <c r="Z4881" s="16"/>
      <c r="AA4881" s="16" t="str">
        <f>IF(COUNT(Q4881:Z4881)=0,"",SUM(Q4881:Q4881))</f>
        <v/>
      </c>
      <c r="AB4881" s="16" t="str">
        <f>IF(COUNT(Q4881:Z4881)=0,"",SUM(R4881:S4881))</f>
        <v/>
      </c>
      <c r="AC4881" s="16" t="str">
        <f>IF(COUNT(Q4881:Z4881)=0,"",SUM(T4881:V4881))</f>
        <v/>
      </c>
      <c r="AD4881" s="16" t="str">
        <f>IF(COUNT(Q4881:Z4881)=0,"",SUM(W4881:Y4881))</f>
        <v/>
      </c>
      <c r="AE4881" s="16" t="str">
        <f>IF(COUNT(Q4881:Z4881)=0,"",SUM(Z4881:Z4881))</f>
        <v/>
      </c>
      <c r="AF4881" s="16" t="str">
        <f>IF(COUNT(Q4881:Z4881)=0,"",SUM(Q4881:Z4881))</f>
        <v/>
      </c>
      <c r="AG4881" s="17" t="str">
        <f>IFERROR((AA4881+AB4881)/AF4881,"")</f>
        <v/>
      </c>
      <c r="AH4881" s="16"/>
    </row>
    <row r="4882" spans="1:34" x14ac:dyDescent="0.2">
      <c r="A4882" s="4" t="s">
        <v>21</v>
      </c>
      <c r="B4882" s="4" t="s">
        <v>140</v>
      </c>
      <c r="C4882" s="4" t="s">
        <v>955</v>
      </c>
      <c r="D4882" s="4" t="s">
        <v>921</v>
      </c>
      <c r="E4882" s="4" t="s">
        <v>922</v>
      </c>
      <c r="F4882" s="4" t="s">
        <v>5650</v>
      </c>
      <c r="G4882" s="4" t="s">
        <v>158</v>
      </c>
      <c r="H4882" s="4" t="s">
        <v>163</v>
      </c>
      <c r="I4882" s="16"/>
      <c r="J4882" s="16"/>
      <c r="K4882" s="16"/>
      <c r="L4882" s="16"/>
      <c r="M4882" s="16"/>
      <c r="N4882" s="16"/>
      <c r="O4882" s="17" t="str">
        <f>IFERROR(K4882/I4882,"")</f>
        <v/>
      </c>
      <c r="P4882" s="17" t="str">
        <f>IFERROR(L4882/J4882,"")</f>
        <v/>
      </c>
      <c r="Q4882" s="16"/>
      <c r="R4882" s="16"/>
      <c r="S4882" s="16"/>
      <c r="T4882" s="16"/>
      <c r="U4882" s="16"/>
      <c r="V4882" s="16"/>
      <c r="W4882" s="16"/>
      <c r="X4882" s="16"/>
      <c r="Y4882" s="16"/>
      <c r="Z4882" s="16"/>
      <c r="AA4882" s="16" t="str">
        <f>IF(COUNT(Q4882:Z4882)=0,"",SUM(Q4882:Q4882))</f>
        <v/>
      </c>
      <c r="AB4882" s="16" t="str">
        <f>IF(COUNT(Q4882:Z4882)=0,"",SUM(R4882:S4882))</f>
        <v/>
      </c>
      <c r="AC4882" s="16" t="str">
        <f>IF(COUNT(Q4882:Z4882)=0,"",SUM(T4882:V4882))</f>
        <v/>
      </c>
      <c r="AD4882" s="16" t="str">
        <f>IF(COUNT(Q4882:Z4882)=0,"",SUM(W4882:Y4882))</f>
        <v/>
      </c>
      <c r="AE4882" s="16" t="str">
        <f>IF(COUNT(Q4882:Z4882)=0,"",SUM(Z4882:Z4882))</f>
        <v/>
      </c>
      <c r="AF4882" s="16" t="str">
        <f>IF(COUNT(Q4882:Z4882)=0,"",SUM(Q4882:Z4882))</f>
        <v/>
      </c>
      <c r="AG4882" s="17" t="str">
        <f>IFERROR((AA4882+AB4882)/AF4882,"")</f>
        <v/>
      </c>
      <c r="AH4882" s="16"/>
    </row>
    <row r="4883" spans="1:34" x14ac:dyDescent="0.2">
      <c r="A4883" s="4" t="s">
        <v>21</v>
      </c>
      <c r="B4883" s="4" t="s">
        <v>140</v>
      </c>
      <c r="C4883" s="4" t="s">
        <v>955</v>
      </c>
      <c r="D4883" s="4" t="s">
        <v>921</v>
      </c>
      <c r="E4883" s="4" t="s">
        <v>922</v>
      </c>
      <c r="F4883" s="4" t="s">
        <v>5651</v>
      </c>
      <c r="G4883" s="4" t="s">
        <v>158</v>
      </c>
      <c r="H4883" s="4" t="s">
        <v>163</v>
      </c>
      <c r="I4883" s="16"/>
      <c r="J4883" s="16"/>
      <c r="K4883" s="16"/>
      <c r="L4883" s="16"/>
      <c r="M4883" s="16"/>
      <c r="N4883" s="16"/>
      <c r="O4883" s="17" t="str">
        <f>IFERROR(K4883/I4883,"")</f>
        <v/>
      </c>
      <c r="P4883" s="17" t="str">
        <f>IFERROR(L4883/J4883,"")</f>
        <v/>
      </c>
      <c r="Q4883" s="16"/>
      <c r="R4883" s="16"/>
      <c r="S4883" s="16"/>
      <c r="T4883" s="16"/>
      <c r="U4883" s="16"/>
      <c r="V4883" s="16"/>
      <c r="W4883" s="16"/>
      <c r="X4883" s="16"/>
      <c r="Y4883" s="16"/>
      <c r="Z4883" s="16"/>
      <c r="AA4883" s="16" t="str">
        <f>IF(COUNT(Q4883:Z4883)=0,"",SUM(Q4883:Q4883))</f>
        <v/>
      </c>
      <c r="AB4883" s="16" t="str">
        <f>IF(COUNT(Q4883:Z4883)=0,"",SUM(R4883:S4883))</f>
        <v/>
      </c>
      <c r="AC4883" s="16" t="str">
        <f>IF(COUNT(Q4883:Z4883)=0,"",SUM(T4883:V4883))</f>
        <v/>
      </c>
      <c r="AD4883" s="16" t="str">
        <f>IF(COUNT(Q4883:Z4883)=0,"",SUM(W4883:Y4883))</f>
        <v/>
      </c>
      <c r="AE4883" s="16" t="str">
        <f>IF(COUNT(Q4883:Z4883)=0,"",SUM(Z4883:Z4883))</f>
        <v/>
      </c>
      <c r="AF4883" s="16" t="str">
        <f>IF(COUNT(Q4883:Z4883)=0,"",SUM(Q4883:Z4883))</f>
        <v/>
      </c>
      <c r="AG4883" s="17" t="str">
        <f>IFERROR((AA4883+AB4883)/AF4883,"")</f>
        <v/>
      </c>
      <c r="AH4883" s="16"/>
    </row>
    <row r="4884" spans="1:34" x14ac:dyDescent="0.2">
      <c r="A4884" s="4" t="s">
        <v>21</v>
      </c>
      <c r="B4884" s="4" t="s">
        <v>140</v>
      </c>
      <c r="C4884" s="4" t="s">
        <v>955</v>
      </c>
      <c r="D4884" s="4" t="s">
        <v>921</v>
      </c>
      <c r="E4884" s="4" t="s">
        <v>922</v>
      </c>
      <c r="F4884" s="4" t="s">
        <v>5652</v>
      </c>
      <c r="G4884" s="4" t="s">
        <v>158</v>
      </c>
      <c r="H4884" s="4" t="s">
        <v>163</v>
      </c>
      <c r="I4884" s="16"/>
      <c r="J4884" s="16"/>
      <c r="K4884" s="16"/>
      <c r="L4884" s="16"/>
      <c r="M4884" s="16"/>
      <c r="N4884" s="16"/>
      <c r="O4884" s="17" t="str">
        <f>IFERROR(K4884/I4884,"")</f>
        <v/>
      </c>
      <c r="P4884" s="17" t="str">
        <f>IFERROR(L4884/J4884,"")</f>
        <v/>
      </c>
      <c r="Q4884" s="16"/>
      <c r="R4884" s="16"/>
      <c r="S4884" s="16"/>
      <c r="T4884" s="16"/>
      <c r="U4884" s="16"/>
      <c r="V4884" s="16"/>
      <c r="W4884" s="16"/>
      <c r="X4884" s="16"/>
      <c r="Y4884" s="16"/>
      <c r="Z4884" s="16"/>
      <c r="AA4884" s="16" t="str">
        <f>IF(COUNT(Q4884:Z4884)=0,"",SUM(Q4884:Q4884))</f>
        <v/>
      </c>
      <c r="AB4884" s="16" t="str">
        <f>IF(COUNT(Q4884:Z4884)=0,"",SUM(R4884:S4884))</f>
        <v/>
      </c>
      <c r="AC4884" s="16" t="str">
        <f>IF(COUNT(Q4884:Z4884)=0,"",SUM(T4884:V4884))</f>
        <v/>
      </c>
      <c r="AD4884" s="16" t="str">
        <f>IF(COUNT(Q4884:Z4884)=0,"",SUM(W4884:Y4884))</f>
        <v/>
      </c>
      <c r="AE4884" s="16" t="str">
        <f>IF(COUNT(Q4884:Z4884)=0,"",SUM(Z4884:Z4884))</f>
        <v/>
      </c>
      <c r="AF4884" s="16" t="str">
        <f>IF(COUNT(Q4884:Z4884)=0,"",SUM(Q4884:Z4884))</f>
        <v/>
      </c>
      <c r="AG4884" s="17" t="str">
        <f>IFERROR((AA4884+AB4884)/AF4884,"")</f>
        <v/>
      </c>
      <c r="AH4884" s="16"/>
    </row>
    <row r="4885" spans="1:34" x14ac:dyDescent="0.2">
      <c r="A4885" s="4" t="s">
        <v>21</v>
      </c>
      <c r="B4885" s="4" t="s">
        <v>140</v>
      </c>
      <c r="C4885" s="4" t="s">
        <v>955</v>
      </c>
      <c r="D4885" s="4" t="s">
        <v>921</v>
      </c>
      <c r="E4885" s="4" t="s">
        <v>922</v>
      </c>
      <c r="F4885" s="4" t="s">
        <v>5653</v>
      </c>
      <c r="G4885" s="4" t="s">
        <v>158</v>
      </c>
      <c r="H4885" s="4" t="s">
        <v>163</v>
      </c>
      <c r="I4885" s="16"/>
      <c r="J4885" s="16"/>
      <c r="K4885" s="16"/>
      <c r="L4885" s="16"/>
      <c r="M4885" s="16"/>
      <c r="N4885" s="16"/>
      <c r="O4885" s="17" t="str">
        <f>IFERROR(K4885/I4885,"")</f>
        <v/>
      </c>
      <c r="P4885" s="17" t="str">
        <f>IFERROR(L4885/J4885,"")</f>
        <v/>
      </c>
      <c r="Q4885" s="16"/>
      <c r="R4885" s="16"/>
      <c r="S4885" s="16"/>
      <c r="T4885" s="16"/>
      <c r="U4885" s="16"/>
      <c r="V4885" s="16"/>
      <c r="W4885" s="16"/>
      <c r="X4885" s="16"/>
      <c r="Y4885" s="16"/>
      <c r="Z4885" s="16"/>
      <c r="AA4885" s="16" t="str">
        <f>IF(COUNT(Q4885:Z4885)=0,"",SUM(Q4885:Q4885))</f>
        <v/>
      </c>
      <c r="AB4885" s="16" t="str">
        <f>IF(COUNT(Q4885:Z4885)=0,"",SUM(R4885:S4885))</f>
        <v/>
      </c>
      <c r="AC4885" s="16" t="str">
        <f>IF(COUNT(Q4885:Z4885)=0,"",SUM(T4885:V4885))</f>
        <v/>
      </c>
      <c r="AD4885" s="16" t="str">
        <f>IF(COUNT(Q4885:Z4885)=0,"",SUM(W4885:Y4885))</f>
        <v/>
      </c>
      <c r="AE4885" s="16" t="str">
        <f>IF(COUNT(Q4885:Z4885)=0,"",SUM(Z4885:Z4885))</f>
        <v/>
      </c>
      <c r="AF4885" s="16" t="str">
        <f>IF(COUNT(Q4885:Z4885)=0,"",SUM(Q4885:Z4885))</f>
        <v/>
      </c>
      <c r="AG4885" s="17" t="str">
        <f>IFERROR((AA4885+AB4885)/AF4885,"")</f>
        <v/>
      </c>
      <c r="AH4885" s="16"/>
    </row>
    <row r="4886" spans="1:34" x14ac:dyDescent="0.2">
      <c r="A4886" s="4" t="s">
        <v>21</v>
      </c>
      <c r="B4886" s="4" t="s">
        <v>140</v>
      </c>
      <c r="C4886" s="4" t="s">
        <v>955</v>
      </c>
      <c r="D4886" s="4" t="s">
        <v>921</v>
      </c>
      <c r="E4886" s="4" t="s">
        <v>922</v>
      </c>
      <c r="F4886" s="4" t="s">
        <v>5654</v>
      </c>
      <c r="G4886" s="4" t="s">
        <v>158</v>
      </c>
      <c r="H4886" s="4" t="s">
        <v>163</v>
      </c>
      <c r="I4886" s="16"/>
      <c r="J4886" s="16"/>
      <c r="K4886" s="16"/>
      <c r="L4886" s="16"/>
      <c r="M4886" s="16"/>
      <c r="N4886" s="16"/>
      <c r="O4886" s="17" t="str">
        <f>IFERROR(K4886/I4886,"")</f>
        <v/>
      </c>
      <c r="P4886" s="17" t="str">
        <f>IFERROR(L4886/J4886,"")</f>
        <v/>
      </c>
      <c r="Q4886" s="16"/>
      <c r="R4886" s="16"/>
      <c r="S4886" s="16"/>
      <c r="T4886" s="16"/>
      <c r="U4886" s="16"/>
      <c r="V4886" s="16"/>
      <c r="W4886" s="16"/>
      <c r="X4886" s="16"/>
      <c r="Y4886" s="16"/>
      <c r="Z4886" s="16"/>
      <c r="AA4886" s="16" t="str">
        <f>IF(COUNT(Q4886:Z4886)=0,"",SUM(Q4886:Q4886))</f>
        <v/>
      </c>
      <c r="AB4886" s="16" t="str">
        <f>IF(COUNT(Q4886:Z4886)=0,"",SUM(R4886:S4886))</f>
        <v/>
      </c>
      <c r="AC4886" s="16" t="str">
        <f>IF(COUNT(Q4886:Z4886)=0,"",SUM(T4886:V4886))</f>
        <v/>
      </c>
      <c r="AD4886" s="16" t="str">
        <f>IF(COUNT(Q4886:Z4886)=0,"",SUM(W4886:Y4886))</f>
        <v/>
      </c>
      <c r="AE4886" s="16" t="str">
        <f>IF(COUNT(Q4886:Z4886)=0,"",SUM(Z4886:Z4886))</f>
        <v/>
      </c>
      <c r="AF4886" s="16" t="str">
        <f>IF(COUNT(Q4886:Z4886)=0,"",SUM(Q4886:Z4886))</f>
        <v/>
      </c>
      <c r="AG4886" s="17" t="str">
        <f>IFERROR((AA4886+AB4886)/AF4886,"")</f>
        <v/>
      </c>
      <c r="AH4886" s="16"/>
    </row>
    <row r="4887" spans="1:34" x14ac:dyDescent="0.2">
      <c r="A4887" s="4" t="s">
        <v>21</v>
      </c>
      <c r="B4887" s="4" t="s">
        <v>140</v>
      </c>
      <c r="C4887" s="4" t="s">
        <v>955</v>
      </c>
      <c r="D4887" s="4" t="s">
        <v>921</v>
      </c>
      <c r="E4887" s="4" t="s">
        <v>922</v>
      </c>
      <c r="F4887" s="4" t="s">
        <v>5655</v>
      </c>
      <c r="G4887" s="4" t="s">
        <v>158</v>
      </c>
      <c r="H4887" s="4" t="s">
        <v>164</v>
      </c>
      <c r="I4887" s="16"/>
      <c r="J4887" s="16"/>
      <c r="K4887" s="16"/>
      <c r="L4887" s="16"/>
      <c r="M4887" s="16"/>
      <c r="N4887" s="16"/>
      <c r="O4887" s="17" t="str">
        <f>IFERROR(K4887/I4887,"")</f>
        <v/>
      </c>
      <c r="P4887" s="17" t="str">
        <f>IFERROR(L4887/J4887,"")</f>
        <v/>
      </c>
      <c r="Q4887" s="16"/>
      <c r="R4887" s="16"/>
      <c r="S4887" s="16"/>
      <c r="T4887" s="16"/>
      <c r="U4887" s="16"/>
      <c r="V4887" s="16"/>
      <c r="W4887" s="16"/>
      <c r="X4887" s="16"/>
      <c r="Y4887" s="16"/>
      <c r="Z4887" s="16"/>
      <c r="AA4887" s="16" t="str">
        <f>IF(COUNT(Q4887:Z4887)=0,"",SUM(Q4887:Q4887))</f>
        <v/>
      </c>
      <c r="AB4887" s="16" t="str">
        <f>IF(COUNT(Q4887:Z4887)=0,"",SUM(R4887:S4887))</f>
        <v/>
      </c>
      <c r="AC4887" s="16" t="str">
        <f>IF(COUNT(Q4887:Z4887)=0,"",SUM(T4887:V4887))</f>
        <v/>
      </c>
      <c r="AD4887" s="16" t="str">
        <f>IF(COUNT(Q4887:Z4887)=0,"",SUM(W4887:Y4887))</f>
        <v/>
      </c>
      <c r="AE4887" s="16" t="str">
        <f>IF(COUNT(Q4887:Z4887)=0,"",SUM(Z4887:Z4887))</f>
        <v/>
      </c>
      <c r="AF4887" s="16" t="str">
        <f>IF(COUNT(Q4887:Z4887)=0,"",SUM(Q4887:Z4887))</f>
        <v/>
      </c>
      <c r="AG4887" s="17" t="str">
        <f>IFERROR((AA4887+AB4887)/AF4887,"")</f>
        <v/>
      </c>
      <c r="AH4887" s="16"/>
    </row>
    <row r="4888" spans="1:34" x14ac:dyDescent="0.2">
      <c r="A4888" s="4" t="s">
        <v>21</v>
      </c>
      <c r="B4888" s="4" t="s">
        <v>140</v>
      </c>
      <c r="C4888" s="4" t="s">
        <v>955</v>
      </c>
      <c r="D4888" s="4" t="s">
        <v>921</v>
      </c>
      <c r="E4888" s="4" t="s">
        <v>922</v>
      </c>
      <c r="F4888" s="4" t="s">
        <v>5656</v>
      </c>
      <c r="G4888" s="4" t="s">
        <v>158</v>
      </c>
      <c r="H4888" s="4" t="s">
        <v>164</v>
      </c>
      <c r="I4888" s="16"/>
      <c r="J4888" s="16"/>
      <c r="K4888" s="16"/>
      <c r="L4888" s="16"/>
      <c r="M4888" s="16"/>
      <c r="N4888" s="16"/>
      <c r="O4888" s="17" t="str">
        <f>IFERROR(K4888/I4888,"")</f>
        <v/>
      </c>
      <c r="P4888" s="17" t="str">
        <f>IFERROR(L4888/J4888,"")</f>
        <v/>
      </c>
      <c r="Q4888" s="16"/>
      <c r="R4888" s="16"/>
      <c r="S4888" s="16"/>
      <c r="T4888" s="16"/>
      <c r="U4888" s="16"/>
      <c r="V4888" s="16"/>
      <c r="W4888" s="16"/>
      <c r="X4888" s="16"/>
      <c r="Y4888" s="16"/>
      <c r="Z4888" s="16"/>
      <c r="AA4888" s="16" t="str">
        <f>IF(COUNT(Q4888:Z4888)=0,"",SUM(Q4888:Q4888))</f>
        <v/>
      </c>
      <c r="AB4888" s="16" t="str">
        <f>IF(COUNT(Q4888:Z4888)=0,"",SUM(R4888:S4888))</f>
        <v/>
      </c>
      <c r="AC4888" s="16" t="str">
        <f>IF(COUNT(Q4888:Z4888)=0,"",SUM(T4888:V4888))</f>
        <v/>
      </c>
      <c r="AD4888" s="16" t="str">
        <f>IF(COUNT(Q4888:Z4888)=0,"",SUM(W4888:Y4888))</f>
        <v/>
      </c>
      <c r="AE4888" s="16" t="str">
        <f>IF(COUNT(Q4888:Z4888)=0,"",SUM(Z4888:Z4888))</f>
        <v/>
      </c>
      <c r="AF4888" s="16" t="str">
        <f>IF(COUNT(Q4888:Z4888)=0,"",SUM(Q4888:Z4888))</f>
        <v/>
      </c>
      <c r="AG4888" s="17" t="str">
        <f>IFERROR((AA4888+AB4888)/AF4888,"")</f>
        <v/>
      </c>
      <c r="AH4888" s="16"/>
    </row>
    <row r="4889" spans="1:34" x14ac:dyDescent="0.2">
      <c r="A4889" s="4" t="s">
        <v>21</v>
      </c>
      <c r="B4889" s="4" t="s">
        <v>140</v>
      </c>
      <c r="C4889" s="4" t="s">
        <v>955</v>
      </c>
      <c r="D4889" s="4" t="s">
        <v>921</v>
      </c>
      <c r="E4889" s="4" t="s">
        <v>922</v>
      </c>
      <c r="F4889" s="4" t="s">
        <v>5657</v>
      </c>
      <c r="G4889" s="4" t="s">
        <v>158</v>
      </c>
      <c r="H4889" s="4" t="s">
        <v>164</v>
      </c>
      <c r="I4889" s="16"/>
      <c r="J4889" s="16"/>
      <c r="K4889" s="16"/>
      <c r="L4889" s="16"/>
      <c r="M4889" s="16"/>
      <c r="N4889" s="16"/>
      <c r="O4889" s="17" t="str">
        <f>IFERROR(K4889/I4889,"")</f>
        <v/>
      </c>
      <c r="P4889" s="17" t="str">
        <f>IFERROR(L4889/J4889,"")</f>
        <v/>
      </c>
      <c r="Q4889" s="16"/>
      <c r="R4889" s="16"/>
      <c r="S4889" s="16"/>
      <c r="T4889" s="16"/>
      <c r="U4889" s="16"/>
      <c r="V4889" s="16"/>
      <c r="W4889" s="16"/>
      <c r="X4889" s="16"/>
      <c r="Y4889" s="16"/>
      <c r="Z4889" s="16"/>
      <c r="AA4889" s="16" t="str">
        <f>IF(COUNT(Q4889:Z4889)=0,"",SUM(Q4889:Q4889))</f>
        <v/>
      </c>
      <c r="AB4889" s="16" t="str">
        <f>IF(COUNT(Q4889:Z4889)=0,"",SUM(R4889:S4889))</f>
        <v/>
      </c>
      <c r="AC4889" s="16" t="str">
        <f>IF(COUNT(Q4889:Z4889)=0,"",SUM(T4889:V4889))</f>
        <v/>
      </c>
      <c r="AD4889" s="16" t="str">
        <f>IF(COUNT(Q4889:Z4889)=0,"",SUM(W4889:Y4889))</f>
        <v/>
      </c>
      <c r="AE4889" s="16" t="str">
        <f>IF(COUNT(Q4889:Z4889)=0,"",SUM(Z4889:Z4889))</f>
        <v/>
      </c>
      <c r="AF4889" s="16" t="str">
        <f>IF(COUNT(Q4889:Z4889)=0,"",SUM(Q4889:Z4889))</f>
        <v/>
      </c>
      <c r="AG4889" s="17" t="str">
        <f>IFERROR((AA4889+AB4889)/AF4889,"")</f>
        <v/>
      </c>
      <c r="AH4889" s="16"/>
    </row>
    <row r="4890" spans="1:34" x14ac:dyDescent="0.2">
      <c r="A4890" s="4" t="s">
        <v>21</v>
      </c>
      <c r="B4890" s="4" t="s">
        <v>140</v>
      </c>
      <c r="C4890" s="4" t="s">
        <v>955</v>
      </c>
      <c r="D4890" s="4" t="s">
        <v>921</v>
      </c>
      <c r="E4890" s="4" t="s">
        <v>922</v>
      </c>
      <c r="F4890" s="4" t="s">
        <v>5659</v>
      </c>
      <c r="G4890" s="4" t="s">
        <v>158</v>
      </c>
      <c r="H4890" s="4" t="s">
        <v>167</v>
      </c>
      <c r="I4890" s="16"/>
      <c r="J4890" s="16"/>
      <c r="K4890" s="16"/>
      <c r="L4890" s="16"/>
      <c r="M4890" s="16"/>
      <c r="N4890" s="16"/>
      <c r="O4890" s="17" t="str">
        <f>IFERROR(K4890/I4890,"")</f>
        <v/>
      </c>
      <c r="P4890" s="17" t="str">
        <f>IFERROR(L4890/J4890,"")</f>
        <v/>
      </c>
      <c r="Q4890" s="16"/>
      <c r="R4890" s="16"/>
      <c r="S4890" s="16"/>
      <c r="T4890" s="16"/>
      <c r="U4890" s="16"/>
      <c r="V4890" s="16"/>
      <c r="W4890" s="16"/>
      <c r="X4890" s="16"/>
      <c r="Y4890" s="16"/>
      <c r="Z4890" s="16"/>
      <c r="AA4890" s="16" t="str">
        <f>IF(COUNT(Q4890:Z4890)=0,"",SUM(Q4890:Q4890))</f>
        <v/>
      </c>
      <c r="AB4890" s="16" t="str">
        <f>IF(COUNT(Q4890:Z4890)=0,"",SUM(R4890:S4890))</f>
        <v/>
      </c>
      <c r="AC4890" s="16" t="str">
        <f>IF(COUNT(Q4890:Z4890)=0,"",SUM(T4890:V4890))</f>
        <v/>
      </c>
      <c r="AD4890" s="16" t="str">
        <f>IF(COUNT(Q4890:Z4890)=0,"",SUM(W4890:Y4890))</f>
        <v/>
      </c>
      <c r="AE4890" s="16" t="str">
        <f>IF(COUNT(Q4890:Z4890)=0,"",SUM(Z4890:Z4890))</f>
        <v/>
      </c>
      <c r="AF4890" s="16" t="str">
        <f>IF(COUNT(Q4890:Z4890)=0,"",SUM(Q4890:Z4890))</f>
        <v/>
      </c>
      <c r="AG4890" s="17" t="str">
        <f>IFERROR((AA4890+AB4890)/AF4890,"")</f>
        <v/>
      </c>
      <c r="AH4890" s="16"/>
    </row>
    <row r="4891" spans="1:34" x14ac:dyDescent="0.2">
      <c r="A4891" s="4" t="s">
        <v>21</v>
      </c>
      <c r="B4891" s="4" t="s">
        <v>140</v>
      </c>
      <c r="C4891" s="4" t="s">
        <v>955</v>
      </c>
      <c r="D4891" s="4" t="s">
        <v>921</v>
      </c>
      <c r="E4891" s="4" t="s">
        <v>922</v>
      </c>
      <c r="F4891" s="4" t="s">
        <v>5660</v>
      </c>
      <c r="G4891" s="4" t="s">
        <v>158</v>
      </c>
      <c r="H4891" s="4" t="s">
        <v>167</v>
      </c>
      <c r="I4891" s="16"/>
      <c r="J4891" s="16"/>
      <c r="K4891" s="16"/>
      <c r="L4891" s="16"/>
      <c r="M4891" s="16"/>
      <c r="N4891" s="16"/>
      <c r="O4891" s="17" t="str">
        <f>IFERROR(K4891/I4891,"")</f>
        <v/>
      </c>
      <c r="P4891" s="17" t="str">
        <f>IFERROR(L4891/J4891,"")</f>
        <v/>
      </c>
      <c r="Q4891" s="16"/>
      <c r="R4891" s="16"/>
      <c r="S4891" s="16"/>
      <c r="T4891" s="16"/>
      <c r="U4891" s="16"/>
      <c r="V4891" s="16"/>
      <c r="W4891" s="16"/>
      <c r="X4891" s="16"/>
      <c r="Y4891" s="16"/>
      <c r="Z4891" s="16"/>
      <c r="AA4891" s="16" t="str">
        <f>IF(COUNT(Q4891:Z4891)=0,"",SUM(Q4891:Q4891))</f>
        <v/>
      </c>
      <c r="AB4891" s="16" t="str">
        <f>IF(COUNT(Q4891:Z4891)=0,"",SUM(R4891:S4891))</f>
        <v/>
      </c>
      <c r="AC4891" s="16" t="str">
        <f>IF(COUNT(Q4891:Z4891)=0,"",SUM(T4891:V4891))</f>
        <v/>
      </c>
      <c r="AD4891" s="16" t="str">
        <f>IF(COUNT(Q4891:Z4891)=0,"",SUM(W4891:Y4891))</f>
        <v/>
      </c>
      <c r="AE4891" s="16" t="str">
        <f>IF(COUNT(Q4891:Z4891)=0,"",SUM(Z4891:Z4891))</f>
        <v/>
      </c>
      <c r="AF4891" s="16" t="str">
        <f>IF(COUNT(Q4891:Z4891)=0,"",SUM(Q4891:Z4891))</f>
        <v/>
      </c>
      <c r="AG4891" s="17" t="str">
        <f>IFERROR((AA4891+AB4891)/AF4891,"")</f>
        <v/>
      </c>
      <c r="AH4891" s="16"/>
    </row>
    <row r="4892" spans="1:34" x14ac:dyDescent="0.2">
      <c r="A4892" s="4" t="s">
        <v>21</v>
      </c>
      <c r="B4892" s="4" t="s">
        <v>140</v>
      </c>
      <c r="C4892" s="4" t="s">
        <v>955</v>
      </c>
      <c r="D4892" s="4" t="s">
        <v>924</v>
      </c>
      <c r="E4892" s="4" t="s">
        <v>925</v>
      </c>
      <c r="F4892" s="4" t="s">
        <v>5669</v>
      </c>
      <c r="G4892" s="4" t="s">
        <v>157</v>
      </c>
      <c r="H4892" s="4" t="s">
        <v>164</v>
      </c>
      <c r="I4892" s="16"/>
      <c r="J4892" s="16"/>
      <c r="K4892" s="16"/>
      <c r="L4892" s="16"/>
      <c r="M4892" s="16"/>
      <c r="N4892" s="16"/>
      <c r="O4892" s="17" t="str">
        <f>IFERROR(K4892/I4892,"")</f>
        <v/>
      </c>
      <c r="P4892" s="17" t="str">
        <f>IFERROR(L4892/J4892,"")</f>
        <v/>
      </c>
      <c r="Q4892" s="16"/>
      <c r="R4892" s="16"/>
      <c r="S4892" s="16"/>
      <c r="T4892" s="16"/>
      <c r="U4892" s="16"/>
      <c r="V4892" s="16"/>
      <c r="W4892" s="16"/>
      <c r="X4892" s="16"/>
      <c r="Y4892" s="16"/>
      <c r="Z4892" s="16"/>
      <c r="AA4892" s="16" t="str">
        <f>IF(COUNT(Q4892:Z4892)=0,"",SUM(Q4892:Q4892))</f>
        <v/>
      </c>
      <c r="AB4892" s="16" t="str">
        <f>IF(COUNT(Q4892:Z4892)=0,"",SUM(R4892:S4892))</f>
        <v/>
      </c>
      <c r="AC4892" s="16" t="str">
        <f>IF(COUNT(Q4892:Z4892)=0,"",SUM(T4892:V4892))</f>
        <v/>
      </c>
      <c r="AD4892" s="16" t="str">
        <f>IF(COUNT(Q4892:Z4892)=0,"",SUM(W4892:Y4892))</f>
        <v/>
      </c>
      <c r="AE4892" s="16" t="str">
        <f>IF(COUNT(Q4892:Z4892)=0,"",SUM(Z4892:Z4892))</f>
        <v/>
      </c>
      <c r="AF4892" s="16" t="str">
        <f>IF(COUNT(Q4892:Z4892)=0,"",SUM(Q4892:Z4892))</f>
        <v/>
      </c>
      <c r="AG4892" s="17" t="str">
        <f>IFERROR((AA4892+AB4892)/AF4892,"")</f>
        <v/>
      </c>
      <c r="AH4892" s="16"/>
    </row>
    <row r="4893" spans="1:34" x14ac:dyDescent="0.2">
      <c r="A4893" s="4" t="s">
        <v>21</v>
      </c>
      <c r="B4893" s="4" t="s">
        <v>140</v>
      </c>
      <c r="C4893" s="4" t="s">
        <v>955</v>
      </c>
      <c r="D4893" s="4" t="s">
        <v>924</v>
      </c>
      <c r="E4893" s="4" t="s">
        <v>925</v>
      </c>
      <c r="F4893" s="4" t="s">
        <v>5678</v>
      </c>
      <c r="G4893" s="4" t="s">
        <v>157</v>
      </c>
      <c r="H4893" s="4" t="s">
        <v>164</v>
      </c>
      <c r="I4893" s="16"/>
      <c r="J4893" s="16"/>
      <c r="K4893" s="16"/>
      <c r="L4893" s="16"/>
      <c r="M4893" s="16"/>
      <c r="N4893" s="16"/>
      <c r="O4893" s="17" t="str">
        <f>IFERROR(K4893/I4893,"")</f>
        <v/>
      </c>
      <c r="P4893" s="17" t="str">
        <f>IFERROR(L4893/J4893,"")</f>
        <v/>
      </c>
      <c r="Q4893" s="16"/>
      <c r="R4893" s="16"/>
      <c r="S4893" s="16"/>
      <c r="T4893" s="16"/>
      <c r="U4893" s="16"/>
      <c r="V4893" s="16"/>
      <c r="W4893" s="16"/>
      <c r="X4893" s="16"/>
      <c r="Y4893" s="16"/>
      <c r="Z4893" s="16"/>
      <c r="AA4893" s="16" t="str">
        <f>IF(COUNT(Q4893:Z4893)=0,"",SUM(Q4893:Q4893))</f>
        <v/>
      </c>
      <c r="AB4893" s="16" t="str">
        <f>IF(COUNT(Q4893:Z4893)=0,"",SUM(R4893:S4893))</f>
        <v/>
      </c>
      <c r="AC4893" s="16" t="str">
        <f>IF(COUNT(Q4893:Z4893)=0,"",SUM(T4893:V4893))</f>
        <v/>
      </c>
      <c r="AD4893" s="16" t="str">
        <f>IF(COUNT(Q4893:Z4893)=0,"",SUM(W4893:Y4893))</f>
        <v/>
      </c>
      <c r="AE4893" s="16" t="str">
        <f>IF(COUNT(Q4893:Z4893)=0,"",SUM(Z4893:Z4893))</f>
        <v/>
      </c>
      <c r="AF4893" s="16" t="str">
        <f>IF(COUNT(Q4893:Z4893)=0,"",SUM(Q4893:Z4893))</f>
        <v/>
      </c>
      <c r="AG4893" s="17" t="str">
        <f>IFERROR((AA4893+AB4893)/AF4893,"")</f>
        <v/>
      </c>
      <c r="AH4893" s="16"/>
    </row>
    <row r="4894" spans="1:34" x14ac:dyDescent="0.2">
      <c r="A4894" s="4" t="s">
        <v>21</v>
      </c>
      <c r="B4894" s="4" t="s">
        <v>140</v>
      </c>
      <c r="C4894" s="4" t="s">
        <v>955</v>
      </c>
      <c r="D4894" s="4" t="s">
        <v>924</v>
      </c>
      <c r="E4894" s="4" t="s">
        <v>925</v>
      </c>
      <c r="F4894" s="4" t="s">
        <v>5680</v>
      </c>
      <c r="G4894" s="4" t="s">
        <v>158</v>
      </c>
      <c r="H4894" s="4" t="s">
        <v>164</v>
      </c>
      <c r="I4894" s="16"/>
      <c r="J4894" s="16">
        <v>126</v>
      </c>
      <c r="K4894" s="16"/>
      <c r="L4894" s="16">
        <v>12</v>
      </c>
      <c r="M4894" s="16">
        <v>0</v>
      </c>
      <c r="N4894" s="16"/>
      <c r="O4894" s="17" t="str">
        <f>IFERROR(K4894/I4894,"")</f>
        <v/>
      </c>
      <c r="P4894" s="17">
        <f>IFERROR(L4894/J4894,"")</f>
        <v>9.5238095238095233E-2</v>
      </c>
      <c r="Q4894" s="16"/>
      <c r="R4894" s="16">
        <v>0</v>
      </c>
      <c r="S4894" s="16">
        <v>0</v>
      </c>
      <c r="T4894" s="16">
        <v>0</v>
      </c>
      <c r="U4894" s="16"/>
      <c r="V4894" s="16">
        <v>0</v>
      </c>
      <c r="W4894" s="16">
        <v>0</v>
      </c>
      <c r="X4894" s="16">
        <v>0</v>
      </c>
      <c r="Y4894" s="16">
        <v>0</v>
      </c>
      <c r="Z4894" s="16">
        <v>11</v>
      </c>
      <c r="AA4894" s="16">
        <f>IF(COUNT(Q4894:Z4894)=0,"",SUM(Q4894:Q4894))</f>
        <v>0</v>
      </c>
      <c r="AB4894" s="16">
        <f>IF(COUNT(Q4894:Z4894)=0,"",SUM(R4894:S4894))</f>
        <v>0</v>
      </c>
      <c r="AC4894" s="16">
        <f>IF(COUNT(Q4894:Z4894)=0,"",SUM(T4894:V4894))</f>
        <v>0</v>
      </c>
      <c r="AD4894" s="16">
        <f>IF(COUNT(Q4894:Z4894)=0,"",SUM(W4894:Y4894))</f>
        <v>0</v>
      </c>
      <c r="AE4894" s="16">
        <f>IF(COUNT(Q4894:Z4894)=0,"",SUM(Z4894:Z4894))</f>
        <v>11</v>
      </c>
      <c r="AF4894" s="16">
        <f>IF(COUNT(Q4894:Z4894)=0,"",SUM(Q4894:Z4894))</f>
        <v>11</v>
      </c>
      <c r="AG4894" s="17">
        <f>IFERROR((AA4894+AB4894)/AF4894,"")</f>
        <v>0</v>
      </c>
      <c r="AH4894" s="16"/>
    </row>
    <row r="4895" spans="1:34" x14ac:dyDescent="0.2">
      <c r="A4895" s="4" t="s">
        <v>21</v>
      </c>
      <c r="B4895" s="4" t="s">
        <v>140</v>
      </c>
      <c r="C4895" s="4" t="s">
        <v>955</v>
      </c>
      <c r="D4895" s="4" t="s">
        <v>924</v>
      </c>
      <c r="E4895" s="4" t="s">
        <v>925</v>
      </c>
      <c r="F4895" s="4" t="s">
        <v>5682</v>
      </c>
      <c r="G4895" s="4" t="s">
        <v>158</v>
      </c>
      <c r="H4895" s="4" t="s">
        <v>163</v>
      </c>
      <c r="I4895" s="16">
        <v>11</v>
      </c>
      <c r="J4895" s="16">
        <v>518</v>
      </c>
      <c r="K4895" s="16"/>
      <c r="L4895" s="16">
        <v>142</v>
      </c>
      <c r="M4895" s="16">
        <v>0</v>
      </c>
      <c r="N4895" s="16"/>
      <c r="O4895" s="17">
        <f>IFERROR(K4895/I4895,"")</f>
        <v>0</v>
      </c>
      <c r="P4895" s="17">
        <f>IFERROR(L4895/J4895,"")</f>
        <v>0.27413127413127414</v>
      </c>
      <c r="Q4895" s="16"/>
      <c r="R4895" s="16">
        <v>0</v>
      </c>
      <c r="S4895" s="16">
        <v>0</v>
      </c>
      <c r="T4895" s="16">
        <v>0</v>
      </c>
      <c r="U4895" s="16"/>
      <c r="V4895" s="16"/>
      <c r="W4895" s="16">
        <v>0</v>
      </c>
      <c r="X4895" s="16"/>
      <c r="Y4895" s="16">
        <v>0</v>
      </c>
      <c r="Z4895" s="16">
        <v>132</v>
      </c>
      <c r="AA4895" s="16">
        <f>IF(COUNT(Q4895:Z4895)=0,"",SUM(Q4895:Q4895))</f>
        <v>0</v>
      </c>
      <c r="AB4895" s="16">
        <f>IF(COUNT(Q4895:Z4895)=0,"",SUM(R4895:S4895))</f>
        <v>0</v>
      </c>
      <c r="AC4895" s="16">
        <f>IF(COUNT(Q4895:Z4895)=0,"",SUM(T4895:V4895))</f>
        <v>0</v>
      </c>
      <c r="AD4895" s="16">
        <f>IF(COUNT(Q4895:Z4895)=0,"",SUM(W4895:Y4895))</f>
        <v>0</v>
      </c>
      <c r="AE4895" s="16">
        <f>IF(COUNT(Q4895:Z4895)=0,"",SUM(Z4895:Z4895))</f>
        <v>132</v>
      </c>
      <c r="AF4895" s="16">
        <f>IF(COUNT(Q4895:Z4895)=0,"",SUM(Q4895:Z4895))</f>
        <v>132</v>
      </c>
      <c r="AG4895" s="17">
        <f>IFERROR((AA4895+AB4895)/AF4895,"")</f>
        <v>0</v>
      </c>
      <c r="AH4895" s="16"/>
    </row>
    <row r="4896" spans="1:34" x14ac:dyDescent="0.2">
      <c r="A4896" s="4" t="s">
        <v>21</v>
      </c>
      <c r="B4896" s="4" t="s">
        <v>140</v>
      </c>
      <c r="C4896" s="4" t="s">
        <v>955</v>
      </c>
      <c r="D4896" s="4" t="s">
        <v>924</v>
      </c>
      <c r="E4896" s="4" t="s">
        <v>925</v>
      </c>
      <c r="F4896" s="4" t="s">
        <v>5683</v>
      </c>
      <c r="G4896" s="4" t="s">
        <v>158</v>
      </c>
      <c r="H4896" s="4" t="s">
        <v>167</v>
      </c>
      <c r="I4896" s="16">
        <v>52</v>
      </c>
      <c r="J4896" s="16">
        <v>299</v>
      </c>
      <c r="K4896" s="16">
        <v>45</v>
      </c>
      <c r="L4896" s="16">
        <v>61</v>
      </c>
      <c r="M4896" s="16">
        <v>0</v>
      </c>
      <c r="N4896" s="16"/>
      <c r="O4896" s="17">
        <f>IFERROR(K4896/I4896,"")</f>
        <v>0.86538461538461542</v>
      </c>
      <c r="P4896" s="17">
        <f>IFERROR(L4896/J4896,"")</f>
        <v>0.20401337792642141</v>
      </c>
      <c r="Q4896" s="16"/>
      <c r="R4896" s="16">
        <v>0</v>
      </c>
      <c r="S4896" s="16">
        <v>0</v>
      </c>
      <c r="T4896" s="16">
        <v>0</v>
      </c>
      <c r="U4896" s="16">
        <v>19</v>
      </c>
      <c r="V4896" s="16">
        <v>18</v>
      </c>
      <c r="W4896" s="16">
        <v>0</v>
      </c>
      <c r="X4896" s="16">
        <v>0</v>
      </c>
      <c r="Y4896" s="16">
        <v>0</v>
      </c>
      <c r="Z4896" s="16">
        <v>61</v>
      </c>
      <c r="AA4896" s="16">
        <f>IF(COUNT(Q4896:Z4896)=0,"",SUM(Q4896:Q4896))</f>
        <v>0</v>
      </c>
      <c r="AB4896" s="16">
        <f>IF(COUNT(Q4896:Z4896)=0,"",SUM(R4896:S4896))</f>
        <v>0</v>
      </c>
      <c r="AC4896" s="16">
        <f>IF(COUNT(Q4896:Z4896)=0,"",SUM(T4896:V4896))</f>
        <v>37</v>
      </c>
      <c r="AD4896" s="16">
        <f>IF(COUNT(Q4896:Z4896)=0,"",SUM(W4896:Y4896))</f>
        <v>0</v>
      </c>
      <c r="AE4896" s="16">
        <f>IF(COUNT(Q4896:Z4896)=0,"",SUM(Z4896:Z4896))</f>
        <v>61</v>
      </c>
      <c r="AF4896" s="16">
        <f>IF(COUNT(Q4896:Z4896)=0,"",SUM(Q4896:Z4896))</f>
        <v>98</v>
      </c>
      <c r="AG4896" s="17">
        <f>IFERROR((AA4896+AB4896)/AF4896,"")</f>
        <v>0</v>
      </c>
      <c r="AH4896" s="16"/>
    </row>
    <row r="4897" spans="1:34" x14ac:dyDescent="0.2">
      <c r="A4897" s="4" t="s">
        <v>21</v>
      </c>
      <c r="B4897" s="4" t="s">
        <v>140</v>
      </c>
      <c r="C4897" s="4" t="s">
        <v>955</v>
      </c>
      <c r="D4897" s="4" t="s">
        <v>924</v>
      </c>
      <c r="E4897" s="4" t="s">
        <v>925</v>
      </c>
      <c r="F4897" s="4" t="s">
        <v>5687</v>
      </c>
      <c r="G4897" s="4" t="s">
        <v>158</v>
      </c>
      <c r="H4897" s="4" t="s">
        <v>164</v>
      </c>
      <c r="I4897" s="16"/>
      <c r="J4897" s="16"/>
      <c r="K4897" s="16"/>
      <c r="L4897" s="16"/>
      <c r="M4897" s="16"/>
      <c r="N4897" s="16"/>
      <c r="O4897" s="17" t="str">
        <f>IFERROR(K4897/I4897,"")</f>
        <v/>
      </c>
      <c r="P4897" s="17" t="str">
        <f>IFERROR(L4897/J4897,"")</f>
        <v/>
      </c>
      <c r="Q4897" s="16"/>
      <c r="R4897" s="16"/>
      <c r="S4897" s="16"/>
      <c r="T4897" s="16"/>
      <c r="U4897" s="16"/>
      <c r="V4897" s="16"/>
      <c r="W4897" s="16"/>
      <c r="X4897" s="16"/>
      <c r="Y4897" s="16"/>
      <c r="Z4897" s="16"/>
      <c r="AA4897" s="16" t="str">
        <f>IF(COUNT(Q4897:Z4897)=0,"",SUM(Q4897:Q4897))</f>
        <v/>
      </c>
      <c r="AB4897" s="16" t="str">
        <f>IF(COUNT(Q4897:Z4897)=0,"",SUM(R4897:S4897))</f>
        <v/>
      </c>
      <c r="AC4897" s="16" t="str">
        <f>IF(COUNT(Q4897:Z4897)=0,"",SUM(T4897:V4897))</f>
        <v/>
      </c>
      <c r="AD4897" s="16" t="str">
        <f>IF(COUNT(Q4897:Z4897)=0,"",SUM(W4897:Y4897))</f>
        <v/>
      </c>
      <c r="AE4897" s="16" t="str">
        <f>IF(COUNT(Q4897:Z4897)=0,"",SUM(Z4897:Z4897))</f>
        <v/>
      </c>
      <c r="AF4897" s="16" t="str">
        <f>IF(COUNT(Q4897:Z4897)=0,"",SUM(Q4897:Z4897))</f>
        <v/>
      </c>
      <c r="AG4897" s="17" t="str">
        <f>IFERROR((AA4897+AB4897)/AF4897,"")</f>
        <v/>
      </c>
      <c r="AH4897" s="16"/>
    </row>
    <row r="4898" spans="1:34" x14ac:dyDescent="0.2">
      <c r="A4898" s="4" t="s">
        <v>21</v>
      </c>
      <c r="B4898" s="4" t="s">
        <v>140</v>
      </c>
      <c r="C4898" s="4" t="s">
        <v>955</v>
      </c>
      <c r="D4898" s="4" t="s">
        <v>924</v>
      </c>
      <c r="E4898" s="4" t="s">
        <v>925</v>
      </c>
      <c r="F4898" s="4" t="s">
        <v>5695</v>
      </c>
      <c r="G4898" s="4" t="s">
        <v>158</v>
      </c>
      <c r="H4898" s="4" t="s">
        <v>164</v>
      </c>
      <c r="I4898" s="16"/>
      <c r="J4898" s="16"/>
      <c r="K4898" s="16"/>
      <c r="L4898" s="16"/>
      <c r="M4898" s="16"/>
      <c r="N4898" s="16"/>
      <c r="O4898" s="17" t="str">
        <f>IFERROR(K4898/I4898,"")</f>
        <v/>
      </c>
      <c r="P4898" s="17" t="str">
        <f>IFERROR(L4898/J4898,"")</f>
        <v/>
      </c>
      <c r="Q4898" s="16"/>
      <c r="R4898" s="16"/>
      <c r="S4898" s="16"/>
      <c r="T4898" s="16"/>
      <c r="U4898" s="16"/>
      <c r="V4898" s="16"/>
      <c r="W4898" s="16"/>
      <c r="X4898" s="16"/>
      <c r="Y4898" s="16"/>
      <c r="Z4898" s="16"/>
      <c r="AA4898" s="16" t="str">
        <f>IF(COUNT(Q4898:Z4898)=0,"",SUM(Q4898:Q4898))</f>
        <v/>
      </c>
      <c r="AB4898" s="16" t="str">
        <f>IF(COUNT(Q4898:Z4898)=0,"",SUM(R4898:S4898))</f>
        <v/>
      </c>
      <c r="AC4898" s="16" t="str">
        <f>IF(COUNT(Q4898:Z4898)=0,"",SUM(T4898:V4898))</f>
        <v/>
      </c>
      <c r="AD4898" s="16" t="str">
        <f>IF(COUNT(Q4898:Z4898)=0,"",SUM(W4898:Y4898))</f>
        <v/>
      </c>
      <c r="AE4898" s="16" t="str">
        <f>IF(COUNT(Q4898:Z4898)=0,"",SUM(Z4898:Z4898))</f>
        <v/>
      </c>
      <c r="AF4898" s="16" t="str">
        <f>IF(COUNT(Q4898:Z4898)=0,"",SUM(Q4898:Z4898))</f>
        <v/>
      </c>
      <c r="AG4898" s="17" t="str">
        <f>IFERROR((AA4898+AB4898)/AF4898,"")</f>
        <v/>
      </c>
      <c r="AH4898" s="16"/>
    </row>
    <row r="4899" spans="1:34" x14ac:dyDescent="0.2">
      <c r="A4899" s="4" t="s">
        <v>21</v>
      </c>
      <c r="B4899" s="4" t="s">
        <v>140</v>
      </c>
      <c r="C4899" s="4" t="s">
        <v>955</v>
      </c>
      <c r="D4899" s="4" t="s">
        <v>927</v>
      </c>
      <c r="E4899" s="4" t="s">
        <v>928</v>
      </c>
      <c r="F4899" s="4" t="s">
        <v>5697</v>
      </c>
      <c r="G4899" s="4" t="s">
        <v>158</v>
      </c>
      <c r="H4899" s="4" t="s">
        <v>165</v>
      </c>
      <c r="I4899" s="16"/>
      <c r="J4899" s="16"/>
      <c r="K4899" s="16"/>
      <c r="L4899" s="16"/>
      <c r="M4899" s="16"/>
      <c r="N4899" s="16"/>
      <c r="O4899" s="17" t="str">
        <f>IFERROR(K4899/I4899,"")</f>
        <v/>
      </c>
      <c r="P4899" s="17" t="str">
        <f>IFERROR(L4899/J4899,"")</f>
        <v/>
      </c>
      <c r="Q4899" s="16"/>
      <c r="R4899" s="16"/>
      <c r="S4899" s="16"/>
      <c r="T4899" s="16"/>
      <c r="U4899" s="16"/>
      <c r="V4899" s="16"/>
      <c r="W4899" s="16"/>
      <c r="X4899" s="16"/>
      <c r="Y4899" s="16"/>
      <c r="Z4899" s="16"/>
      <c r="AA4899" s="16" t="str">
        <f>IF(COUNT(Q4899:Z4899)=0,"",SUM(Q4899:Q4899))</f>
        <v/>
      </c>
      <c r="AB4899" s="16" t="str">
        <f>IF(COUNT(Q4899:Z4899)=0,"",SUM(R4899:S4899))</f>
        <v/>
      </c>
      <c r="AC4899" s="16" t="str">
        <f>IF(COUNT(Q4899:Z4899)=0,"",SUM(T4899:V4899))</f>
        <v/>
      </c>
      <c r="AD4899" s="16" t="str">
        <f>IF(COUNT(Q4899:Z4899)=0,"",SUM(W4899:Y4899))</f>
        <v/>
      </c>
      <c r="AE4899" s="16" t="str">
        <f>IF(COUNT(Q4899:Z4899)=0,"",SUM(Z4899:Z4899))</f>
        <v/>
      </c>
      <c r="AF4899" s="16" t="str">
        <f>IF(COUNT(Q4899:Z4899)=0,"",SUM(Q4899:Z4899))</f>
        <v/>
      </c>
      <c r="AG4899" s="17" t="str">
        <f>IFERROR((AA4899+AB4899)/AF4899,"")</f>
        <v/>
      </c>
      <c r="AH4899" s="16"/>
    </row>
    <row r="4900" spans="1:34" x14ac:dyDescent="0.2">
      <c r="A4900" s="4" t="s">
        <v>21</v>
      </c>
      <c r="B4900" s="4" t="s">
        <v>140</v>
      </c>
      <c r="C4900" s="4" t="s">
        <v>955</v>
      </c>
      <c r="D4900" s="4" t="s">
        <v>927</v>
      </c>
      <c r="E4900" s="4" t="s">
        <v>928</v>
      </c>
      <c r="F4900" s="4" t="s">
        <v>5702</v>
      </c>
      <c r="G4900" s="4" t="s">
        <v>158</v>
      </c>
      <c r="H4900" s="4" t="s">
        <v>163</v>
      </c>
      <c r="I4900" s="16"/>
      <c r="J4900" s="16"/>
      <c r="K4900" s="16"/>
      <c r="L4900" s="16"/>
      <c r="M4900" s="16"/>
      <c r="N4900" s="16"/>
      <c r="O4900" s="17" t="str">
        <f>IFERROR(K4900/I4900,"")</f>
        <v/>
      </c>
      <c r="P4900" s="17" t="str">
        <f>IFERROR(L4900/J4900,"")</f>
        <v/>
      </c>
      <c r="Q4900" s="16"/>
      <c r="R4900" s="16"/>
      <c r="S4900" s="16"/>
      <c r="T4900" s="16"/>
      <c r="U4900" s="16"/>
      <c r="V4900" s="16"/>
      <c r="W4900" s="16"/>
      <c r="X4900" s="16"/>
      <c r="Y4900" s="16"/>
      <c r="Z4900" s="16"/>
      <c r="AA4900" s="16" t="str">
        <f>IF(COUNT(Q4900:Z4900)=0,"",SUM(Q4900:Q4900))</f>
        <v/>
      </c>
      <c r="AB4900" s="16" t="str">
        <f>IF(COUNT(Q4900:Z4900)=0,"",SUM(R4900:S4900))</f>
        <v/>
      </c>
      <c r="AC4900" s="16" t="str">
        <f>IF(COUNT(Q4900:Z4900)=0,"",SUM(T4900:V4900))</f>
        <v/>
      </c>
      <c r="AD4900" s="16" t="str">
        <f>IF(COUNT(Q4900:Z4900)=0,"",SUM(W4900:Y4900))</f>
        <v/>
      </c>
      <c r="AE4900" s="16" t="str">
        <f>IF(COUNT(Q4900:Z4900)=0,"",SUM(Z4900:Z4900))</f>
        <v/>
      </c>
      <c r="AF4900" s="16" t="str">
        <f>IF(COUNT(Q4900:Z4900)=0,"",SUM(Q4900:Z4900))</f>
        <v/>
      </c>
      <c r="AG4900" s="17" t="str">
        <f>IFERROR((AA4900+AB4900)/AF4900,"")</f>
        <v/>
      </c>
      <c r="AH4900" s="16"/>
    </row>
    <row r="4901" spans="1:34" x14ac:dyDescent="0.2">
      <c r="A4901" s="4" t="s">
        <v>21</v>
      </c>
      <c r="B4901" s="4" t="s">
        <v>140</v>
      </c>
      <c r="C4901" s="4" t="s">
        <v>955</v>
      </c>
      <c r="D4901" s="4" t="s">
        <v>927</v>
      </c>
      <c r="E4901" s="4" t="s">
        <v>928</v>
      </c>
      <c r="F4901" s="4" t="s">
        <v>5703</v>
      </c>
      <c r="G4901" s="4" t="s">
        <v>158</v>
      </c>
      <c r="H4901" s="4" t="s">
        <v>164</v>
      </c>
      <c r="I4901" s="16"/>
      <c r="J4901" s="16"/>
      <c r="K4901" s="16"/>
      <c r="L4901" s="16"/>
      <c r="M4901" s="16"/>
      <c r="N4901" s="16"/>
      <c r="O4901" s="17" t="str">
        <f>IFERROR(K4901/I4901,"")</f>
        <v/>
      </c>
      <c r="P4901" s="17" t="str">
        <f>IFERROR(L4901/J4901,"")</f>
        <v/>
      </c>
      <c r="Q4901" s="16"/>
      <c r="R4901" s="16"/>
      <c r="S4901" s="16"/>
      <c r="T4901" s="16"/>
      <c r="U4901" s="16"/>
      <c r="V4901" s="16"/>
      <c r="W4901" s="16"/>
      <c r="X4901" s="16"/>
      <c r="Y4901" s="16"/>
      <c r="Z4901" s="16"/>
      <c r="AA4901" s="16" t="str">
        <f>IF(COUNT(Q4901:Z4901)=0,"",SUM(Q4901:Q4901))</f>
        <v/>
      </c>
      <c r="AB4901" s="16" t="str">
        <f>IF(COUNT(Q4901:Z4901)=0,"",SUM(R4901:S4901))</f>
        <v/>
      </c>
      <c r="AC4901" s="16" t="str">
        <f>IF(COUNT(Q4901:Z4901)=0,"",SUM(T4901:V4901))</f>
        <v/>
      </c>
      <c r="AD4901" s="16" t="str">
        <f>IF(COUNT(Q4901:Z4901)=0,"",SUM(W4901:Y4901))</f>
        <v/>
      </c>
      <c r="AE4901" s="16" t="str">
        <f>IF(COUNT(Q4901:Z4901)=0,"",SUM(Z4901:Z4901))</f>
        <v/>
      </c>
      <c r="AF4901" s="16" t="str">
        <f>IF(COUNT(Q4901:Z4901)=0,"",SUM(Q4901:Z4901))</f>
        <v/>
      </c>
      <c r="AG4901" s="17" t="str">
        <f>IFERROR((AA4901+AB4901)/AF4901,"")</f>
        <v/>
      </c>
      <c r="AH4901" s="16"/>
    </row>
    <row r="4902" spans="1:34" x14ac:dyDescent="0.2">
      <c r="A4902" s="4" t="s">
        <v>21</v>
      </c>
      <c r="B4902" s="4" t="s">
        <v>140</v>
      </c>
      <c r="C4902" s="4" t="s">
        <v>955</v>
      </c>
      <c r="D4902" s="4" t="s">
        <v>927</v>
      </c>
      <c r="E4902" s="4" t="s">
        <v>928</v>
      </c>
      <c r="F4902" s="4" t="s">
        <v>5704</v>
      </c>
      <c r="G4902" s="4" t="s">
        <v>158</v>
      </c>
      <c r="H4902" s="4" t="s">
        <v>163</v>
      </c>
      <c r="I4902" s="16"/>
      <c r="J4902" s="16"/>
      <c r="K4902" s="16"/>
      <c r="L4902" s="16"/>
      <c r="M4902" s="16"/>
      <c r="N4902" s="16"/>
      <c r="O4902" s="17" t="str">
        <f>IFERROR(K4902/I4902,"")</f>
        <v/>
      </c>
      <c r="P4902" s="17" t="str">
        <f>IFERROR(L4902/J4902,"")</f>
        <v/>
      </c>
      <c r="Q4902" s="16"/>
      <c r="R4902" s="16"/>
      <c r="S4902" s="16"/>
      <c r="T4902" s="16"/>
      <c r="U4902" s="16"/>
      <c r="V4902" s="16"/>
      <c r="W4902" s="16"/>
      <c r="X4902" s="16"/>
      <c r="Y4902" s="16"/>
      <c r="Z4902" s="16"/>
      <c r="AA4902" s="16" t="str">
        <f>IF(COUNT(Q4902:Z4902)=0,"",SUM(Q4902:Q4902))</f>
        <v/>
      </c>
      <c r="AB4902" s="16" t="str">
        <f>IF(COUNT(Q4902:Z4902)=0,"",SUM(R4902:S4902))</f>
        <v/>
      </c>
      <c r="AC4902" s="16" t="str">
        <f>IF(COUNT(Q4902:Z4902)=0,"",SUM(T4902:V4902))</f>
        <v/>
      </c>
      <c r="AD4902" s="16" t="str">
        <f>IF(COUNT(Q4902:Z4902)=0,"",SUM(W4902:Y4902))</f>
        <v/>
      </c>
      <c r="AE4902" s="16" t="str">
        <f>IF(COUNT(Q4902:Z4902)=0,"",SUM(Z4902:Z4902))</f>
        <v/>
      </c>
      <c r="AF4902" s="16" t="str">
        <f>IF(COUNT(Q4902:Z4902)=0,"",SUM(Q4902:Z4902))</f>
        <v/>
      </c>
      <c r="AG4902" s="17" t="str">
        <f>IFERROR((AA4902+AB4902)/AF4902,"")</f>
        <v/>
      </c>
      <c r="AH4902" s="16"/>
    </row>
    <row r="4903" spans="1:34" x14ac:dyDescent="0.2">
      <c r="A4903" s="4" t="s">
        <v>21</v>
      </c>
      <c r="B4903" s="4" t="s">
        <v>140</v>
      </c>
      <c r="C4903" s="4" t="s">
        <v>955</v>
      </c>
      <c r="D4903" s="4" t="s">
        <v>927</v>
      </c>
      <c r="E4903" s="4" t="s">
        <v>928</v>
      </c>
      <c r="F4903" s="4" t="s">
        <v>5706</v>
      </c>
      <c r="G4903" s="4" t="s">
        <v>158</v>
      </c>
      <c r="H4903" s="4" t="s">
        <v>164</v>
      </c>
      <c r="I4903" s="16"/>
      <c r="J4903" s="16"/>
      <c r="K4903" s="16"/>
      <c r="L4903" s="16"/>
      <c r="M4903" s="16"/>
      <c r="N4903" s="16"/>
      <c r="O4903" s="17" t="str">
        <f>IFERROR(K4903/I4903,"")</f>
        <v/>
      </c>
      <c r="P4903" s="17" t="str">
        <f>IFERROR(L4903/J4903,"")</f>
        <v/>
      </c>
      <c r="Q4903" s="16"/>
      <c r="R4903" s="16"/>
      <c r="S4903" s="16"/>
      <c r="T4903" s="16"/>
      <c r="U4903" s="16"/>
      <c r="V4903" s="16"/>
      <c r="W4903" s="16"/>
      <c r="X4903" s="16"/>
      <c r="Y4903" s="16"/>
      <c r="Z4903" s="16"/>
      <c r="AA4903" s="16" t="str">
        <f>IF(COUNT(Q4903:Z4903)=0,"",SUM(Q4903:Q4903))</f>
        <v/>
      </c>
      <c r="AB4903" s="16" t="str">
        <f>IF(COUNT(Q4903:Z4903)=0,"",SUM(R4903:S4903))</f>
        <v/>
      </c>
      <c r="AC4903" s="16" t="str">
        <f>IF(COUNT(Q4903:Z4903)=0,"",SUM(T4903:V4903))</f>
        <v/>
      </c>
      <c r="AD4903" s="16" t="str">
        <f>IF(COUNT(Q4903:Z4903)=0,"",SUM(W4903:Y4903))</f>
        <v/>
      </c>
      <c r="AE4903" s="16" t="str">
        <f>IF(COUNT(Q4903:Z4903)=0,"",SUM(Z4903:Z4903))</f>
        <v/>
      </c>
      <c r="AF4903" s="16" t="str">
        <f>IF(COUNT(Q4903:Z4903)=0,"",SUM(Q4903:Z4903))</f>
        <v/>
      </c>
      <c r="AG4903" s="17" t="str">
        <f>IFERROR((AA4903+AB4903)/AF4903,"")</f>
        <v/>
      </c>
      <c r="AH4903" s="16"/>
    </row>
    <row r="4904" spans="1:34" x14ac:dyDescent="0.2">
      <c r="A4904" s="4" t="s">
        <v>21</v>
      </c>
      <c r="B4904" s="4" t="s">
        <v>140</v>
      </c>
      <c r="C4904" s="4" t="s">
        <v>955</v>
      </c>
      <c r="D4904" s="4" t="s">
        <v>927</v>
      </c>
      <c r="E4904" s="4" t="s">
        <v>928</v>
      </c>
      <c r="F4904" s="4" t="s">
        <v>5707</v>
      </c>
      <c r="G4904" s="4" t="s">
        <v>158</v>
      </c>
      <c r="H4904" s="4" t="s">
        <v>163</v>
      </c>
      <c r="I4904" s="16"/>
      <c r="J4904" s="16"/>
      <c r="K4904" s="16"/>
      <c r="L4904" s="16"/>
      <c r="M4904" s="16"/>
      <c r="N4904" s="16"/>
      <c r="O4904" s="17" t="str">
        <f>IFERROR(K4904/I4904,"")</f>
        <v/>
      </c>
      <c r="P4904" s="17" t="str">
        <f>IFERROR(L4904/J4904,"")</f>
        <v/>
      </c>
      <c r="Q4904" s="16"/>
      <c r="R4904" s="16"/>
      <c r="S4904" s="16"/>
      <c r="T4904" s="16"/>
      <c r="U4904" s="16"/>
      <c r="V4904" s="16"/>
      <c r="W4904" s="16"/>
      <c r="X4904" s="16"/>
      <c r="Y4904" s="16"/>
      <c r="Z4904" s="16"/>
      <c r="AA4904" s="16" t="str">
        <f>IF(COUNT(Q4904:Z4904)=0,"",SUM(Q4904:Q4904))</f>
        <v/>
      </c>
      <c r="AB4904" s="16" t="str">
        <f>IF(COUNT(Q4904:Z4904)=0,"",SUM(R4904:S4904))</f>
        <v/>
      </c>
      <c r="AC4904" s="16" t="str">
        <f>IF(COUNT(Q4904:Z4904)=0,"",SUM(T4904:V4904))</f>
        <v/>
      </c>
      <c r="AD4904" s="16" t="str">
        <f>IF(COUNT(Q4904:Z4904)=0,"",SUM(W4904:Y4904))</f>
        <v/>
      </c>
      <c r="AE4904" s="16" t="str">
        <f>IF(COUNT(Q4904:Z4904)=0,"",SUM(Z4904:Z4904))</f>
        <v/>
      </c>
      <c r="AF4904" s="16" t="str">
        <f>IF(COUNT(Q4904:Z4904)=0,"",SUM(Q4904:Z4904))</f>
        <v/>
      </c>
      <c r="AG4904" s="17" t="str">
        <f>IFERROR((AA4904+AB4904)/AF4904,"")</f>
        <v/>
      </c>
      <c r="AH4904" s="16"/>
    </row>
    <row r="4905" spans="1:34" x14ac:dyDescent="0.2">
      <c r="A4905" s="4" t="s">
        <v>21</v>
      </c>
      <c r="B4905" s="4" t="s">
        <v>140</v>
      </c>
      <c r="C4905" s="4" t="s">
        <v>955</v>
      </c>
      <c r="D4905" s="4" t="s">
        <v>927</v>
      </c>
      <c r="E4905" s="4" t="s">
        <v>928</v>
      </c>
      <c r="F4905" s="4" t="s">
        <v>5708</v>
      </c>
      <c r="G4905" s="4" t="s">
        <v>158</v>
      </c>
      <c r="H4905" s="4" t="s">
        <v>164</v>
      </c>
      <c r="I4905" s="16"/>
      <c r="J4905" s="16"/>
      <c r="K4905" s="16"/>
      <c r="L4905" s="16"/>
      <c r="M4905" s="16"/>
      <c r="N4905" s="16"/>
      <c r="O4905" s="17" t="str">
        <f>IFERROR(K4905/I4905,"")</f>
        <v/>
      </c>
      <c r="P4905" s="17" t="str">
        <f>IFERROR(L4905/J4905,"")</f>
        <v/>
      </c>
      <c r="Q4905" s="16"/>
      <c r="R4905" s="16"/>
      <c r="S4905" s="16"/>
      <c r="T4905" s="16"/>
      <c r="U4905" s="16"/>
      <c r="V4905" s="16"/>
      <c r="W4905" s="16"/>
      <c r="X4905" s="16"/>
      <c r="Y4905" s="16"/>
      <c r="Z4905" s="16"/>
      <c r="AA4905" s="16" t="str">
        <f>IF(COUNT(Q4905:Z4905)=0,"",SUM(Q4905:Q4905))</f>
        <v/>
      </c>
      <c r="AB4905" s="16" t="str">
        <f>IF(COUNT(Q4905:Z4905)=0,"",SUM(R4905:S4905))</f>
        <v/>
      </c>
      <c r="AC4905" s="16" t="str">
        <f>IF(COUNT(Q4905:Z4905)=0,"",SUM(T4905:V4905))</f>
        <v/>
      </c>
      <c r="AD4905" s="16" t="str">
        <f>IF(COUNT(Q4905:Z4905)=0,"",SUM(W4905:Y4905))</f>
        <v/>
      </c>
      <c r="AE4905" s="16" t="str">
        <f>IF(COUNT(Q4905:Z4905)=0,"",SUM(Z4905:Z4905))</f>
        <v/>
      </c>
      <c r="AF4905" s="16" t="str">
        <f>IF(COUNT(Q4905:Z4905)=0,"",SUM(Q4905:Z4905))</f>
        <v/>
      </c>
      <c r="AG4905" s="17" t="str">
        <f>IFERROR((AA4905+AB4905)/AF4905,"")</f>
        <v/>
      </c>
      <c r="AH4905" s="16"/>
    </row>
    <row r="4906" spans="1:34" x14ac:dyDescent="0.2">
      <c r="A4906" s="4" t="s">
        <v>21</v>
      </c>
      <c r="B4906" s="4" t="s">
        <v>142</v>
      </c>
      <c r="C4906" s="4" t="s">
        <v>1036</v>
      </c>
      <c r="D4906" s="4" t="s">
        <v>929</v>
      </c>
      <c r="E4906" s="4" t="s">
        <v>930</v>
      </c>
      <c r="F4906" s="4" t="s">
        <v>5716</v>
      </c>
      <c r="G4906" s="4" t="s">
        <v>158</v>
      </c>
      <c r="H4906" s="4" t="s">
        <v>166</v>
      </c>
      <c r="I4906" s="16"/>
      <c r="J4906" s="16"/>
      <c r="K4906" s="16"/>
      <c r="L4906" s="16"/>
      <c r="M4906" s="16"/>
      <c r="N4906" s="16"/>
      <c r="O4906" s="17" t="str">
        <f>IFERROR(K4906/I4906,"")</f>
        <v/>
      </c>
      <c r="P4906" s="17" t="str">
        <f>IFERROR(L4906/J4906,"")</f>
        <v/>
      </c>
      <c r="Q4906" s="16"/>
      <c r="R4906" s="16"/>
      <c r="S4906" s="16"/>
      <c r="T4906" s="16"/>
      <c r="U4906" s="16"/>
      <c r="V4906" s="16"/>
      <c r="W4906" s="16"/>
      <c r="X4906" s="16"/>
      <c r="Y4906" s="16"/>
      <c r="Z4906" s="16"/>
      <c r="AA4906" s="16" t="str">
        <f>IF(COUNT(Q4906:Z4906)=0,"",SUM(Q4906:Q4906))</f>
        <v/>
      </c>
      <c r="AB4906" s="16" t="str">
        <f>IF(COUNT(Q4906:Z4906)=0,"",SUM(R4906:S4906))</f>
        <v/>
      </c>
      <c r="AC4906" s="16" t="str">
        <f>IF(COUNT(Q4906:Z4906)=0,"",SUM(T4906:V4906))</f>
        <v/>
      </c>
      <c r="AD4906" s="16" t="str">
        <f>IF(COUNT(Q4906:Z4906)=0,"",SUM(W4906:Y4906))</f>
        <v/>
      </c>
      <c r="AE4906" s="16" t="str">
        <f>IF(COUNT(Q4906:Z4906)=0,"",SUM(Z4906:Z4906))</f>
        <v/>
      </c>
      <c r="AF4906" s="16" t="str">
        <f>IF(COUNT(Q4906:Z4906)=0,"",SUM(Q4906:Z4906))</f>
        <v/>
      </c>
      <c r="AG4906" s="17" t="str">
        <f>IFERROR((AA4906+AB4906)/AF4906,"")</f>
        <v/>
      </c>
      <c r="AH4906" s="16"/>
    </row>
    <row r="4907" spans="1:34" x14ac:dyDescent="0.2">
      <c r="A4907" s="4" t="s">
        <v>21</v>
      </c>
      <c r="B4907" s="4" t="s">
        <v>142</v>
      </c>
      <c r="C4907" s="4" t="s">
        <v>1036</v>
      </c>
      <c r="D4907" s="4" t="s">
        <v>929</v>
      </c>
      <c r="E4907" s="4" t="s">
        <v>930</v>
      </c>
      <c r="F4907" s="4" t="s">
        <v>5717</v>
      </c>
      <c r="G4907" s="4" t="s">
        <v>158</v>
      </c>
      <c r="H4907" s="4" t="s">
        <v>165</v>
      </c>
      <c r="I4907" s="16"/>
      <c r="J4907" s="16"/>
      <c r="K4907" s="16"/>
      <c r="L4907" s="16"/>
      <c r="M4907" s="16"/>
      <c r="N4907" s="16"/>
      <c r="O4907" s="17" t="str">
        <f>IFERROR(K4907/I4907,"")</f>
        <v/>
      </c>
      <c r="P4907" s="17" t="str">
        <f>IFERROR(L4907/J4907,"")</f>
        <v/>
      </c>
      <c r="Q4907" s="16"/>
      <c r="R4907" s="16"/>
      <c r="S4907" s="16"/>
      <c r="T4907" s="16"/>
      <c r="U4907" s="16"/>
      <c r="V4907" s="16"/>
      <c r="W4907" s="16"/>
      <c r="X4907" s="16"/>
      <c r="Y4907" s="16"/>
      <c r="Z4907" s="16"/>
      <c r="AA4907" s="16" t="str">
        <f>IF(COUNT(Q4907:Z4907)=0,"",SUM(Q4907:Q4907))</f>
        <v/>
      </c>
      <c r="AB4907" s="16" t="str">
        <f>IF(COUNT(Q4907:Z4907)=0,"",SUM(R4907:S4907))</f>
        <v/>
      </c>
      <c r="AC4907" s="16" t="str">
        <f>IF(COUNT(Q4907:Z4907)=0,"",SUM(T4907:V4907))</f>
        <v/>
      </c>
      <c r="AD4907" s="16" t="str">
        <f>IF(COUNT(Q4907:Z4907)=0,"",SUM(W4907:Y4907))</f>
        <v/>
      </c>
      <c r="AE4907" s="16" t="str">
        <f>IF(COUNT(Q4907:Z4907)=0,"",SUM(Z4907:Z4907))</f>
        <v/>
      </c>
      <c r="AF4907" s="16" t="str">
        <f>IF(COUNT(Q4907:Z4907)=0,"",SUM(Q4907:Z4907))</f>
        <v/>
      </c>
      <c r="AG4907" s="17" t="str">
        <f>IFERROR((AA4907+AB4907)/AF4907,"")</f>
        <v/>
      </c>
      <c r="AH4907" s="16"/>
    </row>
    <row r="4908" spans="1:34" x14ac:dyDescent="0.2">
      <c r="A4908" s="4" t="s">
        <v>21</v>
      </c>
      <c r="B4908" s="4" t="s">
        <v>142</v>
      </c>
      <c r="C4908" s="4" t="s">
        <v>1036</v>
      </c>
      <c r="D4908" s="4" t="s">
        <v>929</v>
      </c>
      <c r="E4908" s="4" t="s">
        <v>930</v>
      </c>
      <c r="F4908" s="4" t="s">
        <v>5718</v>
      </c>
      <c r="G4908" s="4" t="s">
        <v>158</v>
      </c>
      <c r="H4908" s="4" t="s">
        <v>164</v>
      </c>
      <c r="I4908" s="16"/>
      <c r="J4908" s="16"/>
      <c r="K4908" s="16"/>
      <c r="L4908" s="16"/>
      <c r="M4908" s="16"/>
      <c r="N4908" s="16"/>
      <c r="O4908" s="17" t="str">
        <f>IFERROR(K4908/I4908,"")</f>
        <v/>
      </c>
      <c r="P4908" s="17" t="str">
        <f>IFERROR(L4908/J4908,"")</f>
        <v/>
      </c>
      <c r="Q4908" s="16"/>
      <c r="R4908" s="16"/>
      <c r="S4908" s="16"/>
      <c r="T4908" s="16"/>
      <c r="U4908" s="16"/>
      <c r="V4908" s="16"/>
      <c r="W4908" s="16"/>
      <c r="X4908" s="16"/>
      <c r="Y4908" s="16"/>
      <c r="Z4908" s="16"/>
      <c r="AA4908" s="16" t="str">
        <f>IF(COUNT(Q4908:Z4908)=0,"",SUM(Q4908:Q4908))</f>
        <v/>
      </c>
      <c r="AB4908" s="16" t="str">
        <f>IF(COUNT(Q4908:Z4908)=0,"",SUM(R4908:S4908))</f>
        <v/>
      </c>
      <c r="AC4908" s="16" t="str">
        <f>IF(COUNT(Q4908:Z4908)=0,"",SUM(T4908:V4908))</f>
        <v/>
      </c>
      <c r="AD4908" s="16" t="str">
        <f>IF(COUNT(Q4908:Z4908)=0,"",SUM(W4908:Y4908))</f>
        <v/>
      </c>
      <c r="AE4908" s="16" t="str">
        <f>IF(COUNT(Q4908:Z4908)=0,"",SUM(Z4908:Z4908))</f>
        <v/>
      </c>
      <c r="AF4908" s="16" t="str">
        <f>IF(COUNT(Q4908:Z4908)=0,"",SUM(Q4908:Z4908))</f>
        <v/>
      </c>
      <c r="AG4908" s="17" t="str">
        <f>IFERROR((AA4908+AB4908)/AF4908,"")</f>
        <v/>
      </c>
      <c r="AH4908" s="16"/>
    </row>
    <row r="4909" spans="1:34" x14ac:dyDescent="0.2">
      <c r="A4909" s="4" t="s">
        <v>21</v>
      </c>
      <c r="B4909" s="4" t="s">
        <v>142</v>
      </c>
      <c r="C4909" s="4" t="s">
        <v>1036</v>
      </c>
      <c r="D4909" s="4" t="s">
        <v>929</v>
      </c>
      <c r="E4909" s="4" t="s">
        <v>930</v>
      </c>
      <c r="F4909" s="4" t="s">
        <v>5719</v>
      </c>
      <c r="G4909" s="4" t="s">
        <v>158</v>
      </c>
      <c r="H4909" s="4" t="s">
        <v>163</v>
      </c>
      <c r="I4909" s="16"/>
      <c r="J4909" s="16"/>
      <c r="K4909" s="16"/>
      <c r="L4909" s="16"/>
      <c r="M4909" s="16"/>
      <c r="N4909" s="16"/>
      <c r="O4909" s="17" t="str">
        <f>IFERROR(K4909/I4909,"")</f>
        <v/>
      </c>
      <c r="P4909" s="17" t="str">
        <f>IFERROR(L4909/J4909,"")</f>
        <v/>
      </c>
      <c r="Q4909" s="16"/>
      <c r="R4909" s="16"/>
      <c r="S4909" s="16"/>
      <c r="T4909" s="16"/>
      <c r="U4909" s="16"/>
      <c r="V4909" s="16"/>
      <c r="W4909" s="16"/>
      <c r="X4909" s="16"/>
      <c r="Y4909" s="16"/>
      <c r="Z4909" s="16"/>
      <c r="AA4909" s="16" t="str">
        <f>IF(COUNT(Q4909:Z4909)=0,"",SUM(Q4909:Q4909))</f>
        <v/>
      </c>
      <c r="AB4909" s="16" t="str">
        <f>IF(COUNT(Q4909:Z4909)=0,"",SUM(R4909:S4909))</f>
        <v/>
      </c>
      <c r="AC4909" s="16" t="str">
        <f>IF(COUNT(Q4909:Z4909)=0,"",SUM(T4909:V4909))</f>
        <v/>
      </c>
      <c r="AD4909" s="16" t="str">
        <f>IF(COUNT(Q4909:Z4909)=0,"",SUM(W4909:Y4909))</f>
        <v/>
      </c>
      <c r="AE4909" s="16" t="str">
        <f>IF(COUNT(Q4909:Z4909)=0,"",SUM(Z4909:Z4909))</f>
        <v/>
      </c>
      <c r="AF4909" s="16" t="str">
        <f>IF(COUNT(Q4909:Z4909)=0,"",SUM(Q4909:Z4909))</f>
        <v/>
      </c>
      <c r="AG4909" s="17" t="str">
        <f>IFERROR((AA4909+AB4909)/AF4909,"")</f>
        <v/>
      </c>
      <c r="AH4909" s="16"/>
    </row>
    <row r="4910" spans="1:34" x14ac:dyDescent="0.2">
      <c r="A4910" s="4" t="s">
        <v>21</v>
      </c>
      <c r="B4910" s="4" t="s">
        <v>142</v>
      </c>
      <c r="C4910" s="4" t="s">
        <v>1036</v>
      </c>
      <c r="D4910" s="4" t="s">
        <v>929</v>
      </c>
      <c r="E4910" s="4" t="s">
        <v>930</v>
      </c>
      <c r="F4910" s="4" t="s">
        <v>5727</v>
      </c>
      <c r="G4910" s="4" t="s">
        <v>158</v>
      </c>
      <c r="H4910" s="4" t="s">
        <v>166</v>
      </c>
      <c r="I4910" s="16"/>
      <c r="J4910" s="16"/>
      <c r="K4910" s="16"/>
      <c r="L4910" s="16"/>
      <c r="M4910" s="16"/>
      <c r="N4910" s="16"/>
      <c r="O4910" s="17" t="str">
        <f>IFERROR(K4910/I4910,"")</f>
        <v/>
      </c>
      <c r="P4910" s="17" t="str">
        <f>IFERROR(L4910/J4910,"")</f>
        <v/>
      </c>
      <c r="Q4910" s="16"/>
      <c r="R4910" s="16"/>
      <c r="S4910" s="16"/>
      <c r="T4910" s="16"/>
      <c r="U4910" s="16"/>
      <c r="V4910" s="16"/>
      <c r="W4910" s="16"/>
      <c r="X4910" s="16"/>
      <c r="Y4910" s="16"/>
      <c r="Z4910" s="16"/>
      <c r="AA4910" s="16" t="str">
        <f>IF(COUNT(Q4910:Z4910)=0,"",SUM(Q4910:Q4910))</f>
        <v/>
      </c>
      <c r="AB4910" s="16" t="str">
        <f>IF(COUNT(Q4910:Z4910)=0,"",SUM(R4910:S4910))</f>
        <v/>
      </c>
      <c r="AC4910" s="16" t="str">
        <f>IF(COUNT(Q4910:Z4910)=0,"",SUM(T4910:V4910))</f>
        <v/>
      </c>
      <c r="AD4910" s="16" t="str">
        <f>IF(COUNT(Q4910:Z4910)=0,"",SUM(W4910:Y4910))</f>
        <v/>
      </c>
      <c r="AE4910" s="16" t="str">
        <f>IF(COUNT(Q4910:Z4910)=0,"",SUM(Z4910:Z4910))</f>
        <v/>
      </c>
      <c r="AF4910" s="16" t="str">
        <f>IF(COUNT(Q4910:Z4910)=0,"",SUM(Q4910:Z4910))</f>
        <v/>
      </c>
      <c r="AG4910" s="17" t="str">
        <f>IFERROR((AA4910+AB4910)/AF4910,"")</f>
        <v/>
      </c>
      <c r="AH4910" s="16"/>
    </row>
    <row r="4911" spans="1:34" x14ac:dyDescent="0.2">
      <c r="A4911" s="4" t="s">
        <v>21</v>
      </c>
      <c r="B4911" s="4" t="s">
        <v>142</v>
      </c>
      <c r="C4911" s="4" t="s">
        <v>1036</v>
      </c>
      <c r="D4911" s="4" t="s">
        <v>929</v>
      </c>
      <c r="E4911" s="4" t="s">
        <v>930</v>
      </c>
      <c r="F4911" s="4" t="s">
        <v>5728</v>
      </c>
      <c r="G4911" s="4" t="s">
        <v>158</v>
      </c>
      <c r="H4911" s="4" t="s">
        <v>165</v>
      </c>
      <c r="I4911" s="16"/>
      <c r="J4911" s="16"/>
      <c r="K4911" s="16"/>
      <c r="L4911" s="16"/>
      <c r="M4911" s="16"/>
      <c r="N4911" s="16"/>
      <c r="O4911" s="17" t="str">
        <f>IFERROR(K4911/I4911,"")</f>
        <v/>
      </c>
      <c r="P4911" s="17" t="str">
        <f>IFERROR(L4911/J4911,"")</f>
        <v/>
      </c>
      <c r="Q4911" s="16"/>
      <c r="R4911" s="16"/>
      <c r="S4911" s="16"/>
      <c r="T4911" s="16"/>
      <c r="U4911" s="16"/>
      <c r="V4911" s="16"/>
      <c r="W4911" s="16"/>
      <c r="X4911" s="16"/>
      <c r="Y4911" s="16"/>
      <c r="Z4911" s="16"/>
      <c r="AA4911" s="16" t="str">
        <f>IF(COUNT(Q4911:Z4911)=0,"",SUM(Q4911:Q4911))</f>
        <v/>
      </c>
      <c r="AB4911" s="16" t="str">
        <f>IF(COUNT(Q4911:Z4911)=0,"",SUM(R4911:S4911))</f>
        <v/>
      </c>
      <c r="AC4911" s="16" t="str">
        <f>IF(COUNT(Q4911:Z4911)=0,"",SUM(T4911:V4911))</f>
        <v/>
      </c>
      <c r="AD4911" s="16" t="str">
        <f>IF(COUNT(Q4911:Z4911)=0,"",SUM(W4911:Y4911))</f>
        <v/>
      </c>
      <c r="AE4911" s="16" t="str">
        <f>IF(COUNT(Q4911:Z4911)=0,"",SUM(Z4911:Z4911))</f>
        <v/>
      </c>
      <c r="AF4911" s="16" t="str">
        <f>IF(COUNT(Q4911:Z4911)=0,"",SUM(Q4911:Z4911))</f>
        <v/>
      </c>
      <c r="AG4911" s="17" t="str">
        <f>IFERROR((AA4911+AB4911)/AF4911,"")</f>
        <v/>
      </c>
      <c r="AH4911" s="16"/>
    </row>
    <row r="4912" spans="1:34" x14ac:dyDescent="0.2">
      <c r="A4912" s="4" t="s">
        <v>21</v>
      </c>
      <c r="B4912" s="4" t="s">
        <v>142</v>
      </c>
      <c r="C4912" s="4" t="s">
        <v>1036</v>
      </c>
      <c r="D4912" s="4" t="s">
        <v>929</v>
      </c>
      <c r="E4912" s="4" t="s">
        <v>930</v>
      </c>
      <c r="F4912" s="4" t="s">
        <v>5729</v>
      </c>
      <c r="G4912" s="4" t="s">
        <v>158</v>
      </c>
      <c r="H4912" s="4" t="s">
        <v>164</v>
      </c>
      <c r="I4912" s="16"/>
      <c r="J4912" s="16"/>
      <c r="K4912" s="16"/>
      <c r="L4912" s="16"/>
      <c r="M4912" s="16"/>
      <c r="N4912" s="16"/>
      <c r="O4912" s="17" t="str">
        <f>IFERROR(K4912/I4912,"")</f>
        <v/>
      </c>
      <c r="P4912" s="17" t="str">
        <f>IFERROR(L4912/J4912,"")</f>
        <v/>
      </c>
      <c r="Q4912" s="16"/>
      <c r="R4912" s="16"/>
      <c r="S4912" s="16"/>
      <c r="T4912" s="16"/>
      <c r="U4912" s="16"/>
      <c r="V4912" s="16"/>
      <c r="W4912" s="16"/>
      <c r="X4912" s="16"/>
      <c r="Y4912" s="16"/>
      <c r="Z4912" s="16"/>
      <c r="AA4912" s="16" t="str">
        <f>IF(COUNT(Q4912:Z4912)=0,"",SUM(Q4912:Q4912))</f>
        <v/>
      </c>
      <c r="AB4912" s="16" t="str">
        <f>IF(COUNT(Q4912:Z4912)=0,"",SUM(R4912:S4912))</f>
        <v/>
      </c>
      <c r="AC4912" s="16" t="str">
        <f>IF(COUNT(Q4912:Z4912)=0,"",SUM(T4912:V4912))</f>
        <v/>
      </c>
      <c r="AD4912" s="16" t="str">
        <f>IF(COUNT(Q4912:Z4912)=0,"",SUM(W4912:Y4912))</f>
        <v/>
      </c>
      <c r="AE4912" s="16" t="str">
        <f>IF(COUNT(Q4912:Z4912)=0,"",SUM(Z4912:Z4912))</f>
        <v/>
      </c>
      <c r="AF4912" s="16" t="str">
        <f>IF(COUNT(Q4912:Z4912)=0,"",SUM(Q4912:Z4912))</f>
        <v/>
      </c>
      <c r="AG4912" s="17" t="str">
        <f>IFERROR((AA4912+AB4912)/AF4912,"")</f>
        <v/>
      </c>
      <c r="AH4912" s="16"/>
    </row>
    <row r="4913" spans="1:34" x14ac:dyDescent="0.2">
      <c r="A4913" s="4" t="s">
        <v>21</v>
      </c>
      <c r="B4913" s="4" t="s">
        <v>142</v>
      </c>
      <c r="C4913" s="4" t="s">
        <v>1036</v>
      </c>
      <c r="D4913" s="4" t="s">
        <v>929</v>
      </c>
      <c r="E4913" s="4" t="s">
        <v>930</v>
      </c>
      <c r="F4913" s="4" t="s">
        <v>5730</v>
      </c>
      <c r="G4913" s="4" t="s">
        <v>158</v>
      </c>
      <c r="H4913" s="4" t="s">
        <v>163</v>
      </c>
      <c r="I4913" s="16"/>
      <c r="J4913" s="16"/>
      <c r="K4913" s="16"/>
      <c r="L4913" s="16"/>
      <c r="M4913" s="16"/>
      <c r="N4913" s="16"/>
      <c r="O4913" s="17" t="str">
        <f>IFERROR(K4913/I4913,"")</f>
        <v/>
      </c>
      <c r="P4913" s="17" t="str">
        <f>IFERROR(L4913/J4913,"")</f>
        <v/>
      </c>
      <c r="Q4913" s="16"/>
      <c r="R4913" s="16"/>
      <c r="S4913" s="16"/>
      <c r="T4913" s="16"/>
      <c r="U4913" s="16"/>
      <c r="V4913" s="16"/>
      <c r="W4913" s="16"/>
      <c r="X4913" s="16"/>
      <c r="Y4913" s="16"/>
      <c r="Z4913" s="16"/>
      <c r="AA4913" s="16" t="str">
        <f>IF(COUNT(Q4913:Z4913)=0,"",SUM(Q4913:Q4913))</f>
        <v/>
      </c>
      <c r="AB4913" s="16" t="str">
        <f>IF(COUNT(Q4913:Z4913)=0,"",SUM(R4913:S4913))</f>
        <v/>
      </c>
      <c r="AC4913" s="16" t="str">
        <f>IF(COUNT(Q4913:Z4913)=0,"",SUM(T4913:V4913))</f>
        <v/>
      </c>
      <c r="AD4913" s="16" t="str">
        <f>IF(COUNT(Q4913:Z4913)=0,"",SUM(W4913:Y4913))</f>
        <v/>
      </c>
      <c r="AE4913" s="16" t="str">
        <f>IF(COUNT(Q4913:Z4913)=0,"",SUM(Z4913:Z4913))</f>
        <v/>
      </c>
      <c r="AF4913" s="16" t="str">
        <f>IF(COUNT(Q4913:Z4913)=0,"",SUM(Q4913:Z4913))</f>
        <v/>
      </c>
      <c r="AG4913" s="17" t="str">
        <f>IFERROR((AA4913+AB4913)/AF4913,"")</f>
        <v/>
      </c>
      <c r="AH4913" s="16"/>
    </row>
    <row r="4914" spans="1:34" x14ac:dyDescent="0.2">
      <c r="A4914" s="4" t="s">
        <v>21</v>
      </c>
      <c r="B4914" s="4" t="s">
        <v>142</v>
      </c>
      <c r="C4914" s="4" t="s">
        <v>1036</v>
      </c>
      <c r="D4914" s="4" t="s">
        <v>932</v>
      </c>
      <c r="E4914" s="4" t="s">
        <v>933</v>
      </c>
      <c r="F4914" s="4" t="s">
        <v>5734</v>
      </c>
      <c r="G4914" s="4" t="s">
        <v>156</v>
      </c>
      <c r="H4914" s="4" t="s">
        <v>163</v>
      </c>
      <c r="I4914" s="16"/>
      <c r="J4914" s="16"/>
      <c r="K4914" s="16"/>
      <c r="L4914" s="16"/>
      <c r="M4914" s="16"/>
      <c r="N4914" s="16"/>
      <c r="O4914" s="17" t="str">
        <f>IFERROR(K4914/I4914,"")</f>
        <v/>
      </c>
      <c r="P4914" s="17" t="str">
        <f>IFERROR(L4914/J4914,"")</f>
        <v/>
      </c>
      <c r="Q4914" s="16"/>
      <c r="R4914" s="16"/>
      <c r="S4914" s="16"/>
      <c r="T4914" s="16"/>
      <c r="U4914" s="16"/>
      <c r="V4914" s="16"/>
      <c r="W4914" s="16"/>
      <c r="X4914" s="16"/>
      <c r="Y4914" s="16"/>
      <c r="Z4914" s="16"/>
      <c r="AA4914" s="16" t="str">
        <f>IF(COUNT(Q4914:Z4914)=0,"",SUM(Q4914:Q4914))</f>
        <v/>
      </c>
      <c r="AB4914" s="16" t="str">
        <f>IF(COUNT(Q4914:Z4914)=0,"",SUM(R4914:S4914))</f>
        <v/>
      </c>
      <c r="AC4914" s="16" t="str">
        <f>IF(COUNT(Q4914:Z4914)=0,"",SUM(T4914:V4914))</f>
        <v/>
      </c>
      <c r="AD4914" s="16" t="str">
        <f>IF(COUNT(Q4914:Z4914)=0,"",SUM(W4914:Y4914))</f>
        <v/>
      </c>
      <c r="AE4914" s="16" t="str">
        <f>IF(COUNT(Q4914:Z4914)=0,"",SUM(Z4914:Z4914))</f>
        <v/>
      </c>
      <c r="AF4914" s="16" t="str">
        <f>IF(COUNT(Q4914:Z4914)=0,"",SUM(Q4914:Z4914))</f>
        <v/>
      </c>
      <c r="AG4914" s="17" t="str">
        <f>IFERROR((AA4914+AB4914)/AF4914,"")</f>
        <v/>
      </c>
      <c r="AH4914" s="16"/>
    </row>
    <row r="4915" spans="1:34" x14ac:dyDescent="0.2">
      <c r="A4915" s="4" t="s">
        <v>21</v>
      </c>
      <c r="B4915" s="4" t="s">
        <v>142</v>
      </c>
      <c r="C4915" s="4" t="s">
        <v>1036</v>
      </c>
      <c r="D4915" s="4" t="s">
        <v>932</v>
      </c>
      <c r="E4915" s="4" t="s">
        <v>933</v>
      </c>
      <c r="F4915" s="4" t="s">
        <v>5735</v>
      </c>
      <c r="G4915" s="4" t="s">
        <v>156</v>
      </c>
      <c r="H4915" s="4" t="s">
        <v>164</v>
      </c>
      <c r="I4915" s="16"/>
      <c r="J4915" s="16"/>
      <c r="K4915" s="16"/>
      <c r="L4915" s="16"/>
      <c r="M4915" s="16"/>
      <c r="N4915" s="16"/>
      <c r="O4915" s="17" t="str">
        <f>IFERROR(K4915/I4915,"")</f>
        <v/>
      </c>
      <c r="P4915" s="17" t="str">
        <f>IFERROR(L4915/J4915,"")</f>
        <v/>
      </c>
      <c r="Q4915" s="16"/>
      <c r="R4915" s="16"/>
      <c r="S4915" s="16"/>
      <c r="T4915" s="16"/>
      <c r="U4915" s="16"/>
      <c r="V4915" s="16"/>
      <c r="W4915" s="16"/>
      <c r="X4915" s="16"/>
      <c r="Y4915" s="16"/>
      <c r="Z4915" s="16"/>
      <c r="AA4915" s="16" t="str">
        <f>IF(COUNT(Q4915:Z4915)=0,"",SUM(Q4915:Q4915))</f>
        <v/>
      </c>
      <c r="AB4915" s="16" t="str">
        <f>IF(COUNT(Q4915:Z4915)=0,"",SUM(R4915:S4915))</f>
        <v/>
      </c>
      <c r="AC4915" s="16" t="str">
        <f>IF(COUNT(Q4915:Z4915)=0,"",SUM(T4915:V4915))</f>
        <v/>
      </c>
      <c r="AD4915" s="16" t="str">
        <f>IF(COUNT(Q4915:Z4915)=0,"",SUM(W4915:Y4915))</f>
        <v/>
      </c>
      <c r="AE4915" s="16" t="str">
        <f>IF(COUNT(Q4915:Z4915)=0,"",SUM(Z4915:Z4915))</f>
        <v/>
      </c>
      <c r="AF4915" s="16" t="str">
        <f>IF(COUNT(Q4915:Z4915)=0,"",SUM(Q4915:Z4915))</f>
        <v/>
      </c>
      <c r="AG4915" s="17" t="str">
        <f>IFERROR((AA4915+AB4915)/AF4915,"")</f>
        <v/>
      </c>
      <c r="AH4915" s="16"/>
    </row>
    <row r="4916" spans="1:34" x14ac:dyDescent="0.2">
      <c r="A4916" s="4" t="s">
        <v>21</v>
      </c>
      <c r="B4916" s="4" t="s">
        <v>142</v>
      </c>
      <c r="C4916" s="4" t="s">
        <v>1036</v>
      </c>
      <c r="D4916" s="4" t="s">
        <v>932</v>
      </c>
      <c r="E4916" s="4" t="s">
        <v>933</v>
      </c>
      <c r="F4916" s="4" t="s">
        <v>5736</v>
      </c>
      <c r="G4916" s="4" t="s">
        <v>156</v>
      </c>
      <c r="H4916" s="4" t="s">
        <v>165</v>
      </c>
      <c r="I4916" s="16"/>
      <c r="J4916" s="16"/>
      <c r="K4916" s="16"/>
      <c r="L4916" s="16"/>
      <c r="M4916" s="16"/>
      <c r="N4916" s="16"/>
      <c r="O4916" s="17" t="str">
        <f>IFERROR(K4916/I4916,"")</f>
        <v/>
      </c>
      <c r="P4916" s="17" t="str">
        <f>IFERROR(L4916/J4916,"")</f>
        <v/>
      </c>
      <c r="Q4916" s="16"/>
      <c r="R4916" s="16"/>
      <c r="S4916" s="16"/>
      <c r="T4916" s="16"/>
      <c r="U4916" s="16"/>
      <c r="V4916" s="16"/>
      <c r="W4916" s="16"/>
      <c r="X4916" s="16"/>
      <c r="Y4916" s="16"/>
      <c r="Z4916" s="16"/>
      <c r="AA4916" s="16" t="str">
        <f>IF(COUNT(Q4916:Z4916)=0,"",SUM(Q4916:Q4916))</f>
        <v/>
      </c>
      <c r="AB4916" s="16" t="str">
        <f>IF(COUNT(Q4916:Z4916)=0,"",SUM(R4916:S4916))</f>
        <v/>
      </c>
      <c r="AC4916" s="16" t="str">
        <f>IF(COUNT(Q4916:Z4916)=0,"",SUM(T4916:V4916))</f>
        <v/>
      </c>
      <c r="AD4916" s="16" t="str">
        <f>IF(COUNT(Q4916:Z4916)=0,"",SUM(W4916:Y4916))</f>
        <v/>
      </c>
      <c r="AE4916" s="16" t="str">
        <f>IF(COUNT(Q4916:Z4916)=0,"",SUM(Z4916:Z4916))</f>
        <v/>
      </c>
      <c r="AF4916" s="16" t="str">
        <f>IF(COUNT(Q4916:Z4916)=0,"",SUM(Q4916:Z4916))</f>
        <v/>
      </c>
      <c r="AG4916" s="17" t="str">
        <f>IFERROR((AA4916+AB4916)/AF4916,"")</f>
        <v/>
      </c>
      <c r="AH4916" s="16"/>
    </row>
    <row r="4917" spans="1:34" x14ac:dyDescent="0.2">
      <c r="A4917" s="4" t="s">
        <v>21</v>
      </c>
      <c r="B4917" s="4" t="s">
        <v>142</v>
      </c>
      <c r="C4917" s="4" t="s">
        <v>1036</v>
      </c>
      <c r="D4917" s="4" t="s">
        <v>932</v>
      </c>
      <c r="E4917" s="4" t="s">
        <v>933</v>
      </c>
      <c r="F4917" s="4" t="s">
        <v>5737</v>
      </c>
      <c r="G4917" s="4" t="s">
        <v>156</v>
      </c>
      <c r="H4917" s="4" t="s">
        <v>167</v>
      </c>
      <c r="I4917" s="16"/>
      <c r="J4917" s="16"/>
      <c r="K4917" s="16"/>
      <c r="L4917" s="16"/>
      <c r="M4917" s="16"/>
      <c r="N4917" s="16"/>
      <c r="O4917" s="17" t="str">
        <f>IFERROR(K4917/I4917,"")</f>
        <v/>
      </c>
      <c r="P4917" s="17" t="str">
        <f>IFERROR(L4917/J4917,"")</f>
        <v/>
      </c>
      <c r="Q4917" s="16"/>
      <c r="R4917" s="16"/>
      <c r="S4917" s="16"/>
      <c r="T4917" s="16"/>
      <c r="U4917" s="16"/>
      <c r="V4917" s="16"/>
      <c r="W4917" s="16"/>
      <c r="X4917" s="16"/>
      <c r="Y4917" s="16"/>
      <c r="Z4917" s="16"/>
      <c r="AA4917" s="16" t="str">
        <f>IF(COUNT(Q4917:Z4917)=0,"",SUM(Q4917:Q4917))</f>
        <v/>
      </c>
      <c r="AB4917" s="16" t="str">
        <f>IF(COUNT(Q4917:Z4917)=0,"",SUM(R4917:S4917))</f>
        <v/>
      </c>
      <c r="AC4917" s="16" t="str">
        <f>IF(COUNT(Q4917:Z4917)=0,"",SUM(T4917:V4917))</f>
        <v/>
      </c>
      <c r="AD4917" s="16" t="str">
        <f>IF(COUNT(Q4917:Z4917)=0,"",SUM(W4917:Y4917))</f>
        <v/>
      </c>
      <c r="AE4917" s="16" t="str">
        <f>IF(COUNT(Q4917:Z4917)=0,"",SUM(Z4917:Z4917))</f>
        <v/>
      </c>
      <c r="AF4917" s="16" t="str">
        <f>IF(COUNT(Q4917:Z4917)=0,"",SUM(Q4917:Z4917))</f>
        <v/>
      </c>
      <c r="AG4917" s="17" t="str">
        <f>IFERROR((AA4917+AB4917)/AF4917,"")</f>
        <v/>
      </c>
      <c r="AH4917" s="16"/>
    </row>
    <row r="4918" spans="1:34" x14ac:dyDescent="0.2">
      <c r="A4918" s="4" t="s">
        <v>21</v>
      </c>
      <c r="B4918" s="4" t="s">
        <v>142</v>
      </c>
      <c r="C4918" s="4" t="s">
        <v>1036</v>
      </c>
      <c r="D4918" s="4" t="s">
        <v>932</v>
      </c>
      <c r="E4918" s="4" t="s">
        <v>933</v>
      </c>
      <c r="F4918" s="4" t="s">
        <v>5742</v>
      </c>
      <c r="G4918" s="4" t="s">
        <v>156</v>
      </c>
      <c r="H4918" s="4" t="s">
        <v>164</v>
      </c>
      <c r="I4918" s="16"/>
      <c r="J4918" s="16"/>
      <c r="K4918" s="16"/>
      <c r="L4918" s="16"/>
      <c r="M4918" s="16"/>
      <c r="N4918" s="16"/>
      <c r="O4918" s="17" t="str">
        <f>IFERROR(K4918/I4918,"")</f>
        <v/>
      </c>
      <c r="P4918" s="17" t="str">
        <f>IFERROR(L4918/J4918,"")</f>
        <v/>
      </c>
      <c r="Q4918" s="16"/>
      <c r="R4918" s="16"/>
      <c r="S4918" s="16"/>
      <c r="T4918" s="16"/>
      <c r="U4918" s="16"/>
      <c r="V4918" s="16"/>
      <c r="W4918" s="16"/>
      <c r="X4918" s="16"/>
      <c r="Y4918" s="16"/>
      <c r="Z4918" s="16"/>
      <c r="AA4918" s="16" t="str">
        <f>IF(COUNT(Q4918:Z4918)=0,"",SUM(Q4918:Q4918))</f>
        <v/>
      </c>
      <c r="AB4918" s="16" t="str">
        <f>IF(COUNT(Q4918:Z4918)=0,"",SUM(R4918:S4918))</f>
        <v/>
      </c>
      <c r="AC4918" s="16" t="str">
        <f>IF(COUNT(Q4918:Z4918)=0,"",SUM(T4918:V4918))</f>
        <v/>
      </c>
      <c r="AD4918" s="16" t="str">
        <f>IF(COUNT(Q4918:Z4918)=0,"",SUM(W4918:Y4918))</f>
        <v/>
      </c>
      <c r="AE4918" s="16" t="str">
        <f>IF(COUNT(Q4918:Z4918)=0,"",SUM(Z4918:Z4918))</f>
        <v/>
      </c>
      <c r="AF4918" s="16" t="str">
        <f>IF(COUNT(Q4918:Z4918)=0,"",SUM(Q4918:Z4918))</f>
        <v/>
      </c>
      <c r="AG4918" s="17" t="str">
        <f>IFERROR((AA4918+AB4918)/AF4918,"")</f>
        <v/>
      </c>
      <c r="AH4918" s="16"/>
    </row>
    <row r="4919" spans="1:34" x14ac:dyDescent="0.2">
      <c r="A4919" s="4" t="s">
        <v>21</v>
      </c>
      <c r="B4919" s="4" t="s">
        <v>142</v>
      </c>
      <c r="C4919" s="4" t="s">
        <v>1036</v>
      </c>
      <c r="D4919" s="4" t="s">
        <v>932</v>
      </c>
      <c r="E4919" s="4" t="s">
        <v>933</v>
      </c>
      <c r="F4919" s="4" t="s">
        <v>5744</v>
      </c>
      <c r="G4919" s="4" t="s">
        <v>156</v>
      </c>
      <c r="H4919" s="4" t="s">
        <v>164</v>
      </c>
      <c r="I4919" s="16"/>
      <c r="J4919" s="16"/>
      <c r="K4919" s="16"/>
      <c r="L4919" s="16"/>
      <c r="M4919" s="16"/>
      <c r="N4919" s="16"/>
      <c r="O4919" s="17" t="str">
        <f>IFERROR(K4919/I4919,"")</f>
        <v/>
      </c>
      <c r="P4919" s="17" t="str">
        <f>IFERROR(L4919/J4919,"")</f>
        <v/>
      </c>
      <c r="Q4919" s="16"/>
      <c r="R4919" s="16"/>
      <c r="S4919" s="16"/>
      <c r="T4919" s="16"/>
      <c r="U4919" s="16"/>
      <c r="V4919" s="16"/>
      <c r="W4919" s="16"/>
      <c r="X4919" s="16"/>
      <c r="Y4919" s="16"/>
      <c r="Z4919" s="16"/>
      <c r="AA4919" s="16" t="str">
        <f>IF(COUNT(Q4919:Z4919)=0,"",SUM(Q4919:Q4919))</f>
        <v/>
      </c>
      <c r="AB4919" s="16" t="str">
        <f>IF(COUNT(Q4919:Z4919)=0,"",SUM(R4919:S4919))</f>
        <v/>
      </c>
      <c r="AC4919" s="16" t="str">
        <f>IF(COUNT(Q4919:Z4919)=0,"",SUM(T4919:V4919))</f>
        <v/>
      </c>
      <c r="AD4919" s="16" t="str">
        <f>IF(COUNT(Q4919:Z4919)=0,"",SUM(W4919:Y4919))</f>
        <v/>
      </c>
      <c r="AE4919" s="16" t="str">
        <f>IF(COUNT(Q4919:Z4919)=0,"",SUM(Z4919:Z4919))</f>
        <v/>
      </c>
      <c r="AF4919" s="16" t="str">
        <f>IF(COUNT(Q4919:Z4919)=0,"",SUM(Q4919:Z4919))</f>
        <v/>
      </c>
      <c r="AG4919" s="17" t="str">
        <f>IFERROR((AA4919+AB4919)/AF4919,"")</f>
        <v/>
      </c>
      <c r="AH4919" s="16"/>
    </row>
    <row r="4920" spans="1:34" x14ac:dyDescent="0.2">
      <c r="A4920" s="4" t="s">
        <v>21</v>
      </c>
      <c r="B4920" s="4" t="s">
        <v>142</v>
      </c>
      <c r="C4920" s="4" t="s">
        <v>1036</v>
      </c>
      <c r="D4920" s="4" t="s">
        <v>932</v>
      </c>
      <c r="E4920" s="4" t="s">
        <v>933</v>
      </c>
      <c r="F4920" s="4" t="s">
        <v>5745</v>
      </c>
      <c r="G4920" s="4" t="s">
        <v>156</v>
      </c>
      <c r="H4920" s="4" t="s">
        <v>165</v>
      </c>
      <c r="I4920" s="16"/>
      <c r="J4920" s="16"/>
      <c r="K4920" s="16"/>
      <c r="L4920" s="16"/>
      <c r="M4920" s="16"/>
      <c r="N4920" s="16"/>
      <c r="O4920" s="17" t="str">
        <f>IFERROR(K4920/I4920,"")</f>
        <v/>
      </c>
      <c r="P4920" s="17" t="str">
        <f>IFERROR(L4920/J4920,"")</f>
        <v/>
      </c>
      <c r="Q4920" s="16"/>
      <c r="R4920" s="16"/>
      <c r="S4920" s="16"/>
      <c r="T4920" s="16"/>
      <c r="U4920" s="16"/>
      <c r="V4920" s="16"/>
      <c r="W4920" s="16"/>
      <c r="X4920" s="16"/>
      <c r="Y4920" s="16"/>
      <c r="Z4920" s="16"/>
      <c r="AA4920" s="16" t="str">
        <f>IF(COUNT(Q4920:Z4920)=0,"",SUM(Q4920:Q4920))</f>
        <v/>
      </c>
      <c r="AB4920" s="16" t="str">
        <f>IF(COUNT(Q4920:Z4920)=0,"",SUM(R4920:S4920))</f>
        <v/>
      </c>
      <c r="AC4920" s="16" t="str">
        <f>IF(COUNT(Q4920:Z4920)=0,"",SUM(T4920:V4920))</f>
        <v/>
      </c>
      <c r="AD4920" s="16" t="str">
        <f>IF(COUNT(Q4920:Z4920)=0,"",SUM(W4920:Y4920))</f>
        <v/>
      </c>
      <c r="AE4920" s="16" t="str">
        <f>IF(COUNT(Q4920:Z4920)=0,"",SUM(Z4920:Z4920))</f>
        <v/>
      </c>
      <c r="AF4920" s="16" t="str">
        <f>IF(COUNT(Q4920:Z4920)=0,"",SUM(Q4920:Z4920))</f>
        <v/>
      </c>
      <c r="AG4920" s="17" t="str">
        <f>IFERROR((AA4920+AB4920)/AF4920,"")</f>
        <v/>
      </c>
      <c r="AH4920" s="16"/>
    </row>
    <row r="4921" spans="1:34" x14ac:dyDescent="0.2">
      <c r="A4921" s="4" t="s">
        <v>21</v>
      </c>
      <c r="B4921" s="4" t="s">
        <v>148</v>
      </c>
      <c r="C4921" s="4" t="s">
        <v>955</v>
      </c>
      <c r="D4921" s="4" t="s">
        <v>934</v>
      </c>
      <c r="E4921" s="4" t="s">
        <v>935</v>
      </c>
      <c r="F4921" s="4" t="s">
        <v>5756</v>
      </c>
      <c r="G4921" s="4" t="s">
        <v>156</v>
      </c>
      <c r="H4921" s="4" t="s">
        <v>164</v>
      </c>
      <c r="I4921" s="16"/>
      <c r="J4921" s="16"/>
      <c r="K4921" s="16"/>
      <c r="L4921" s="16"/>
      <c r="M4921" s="16"/>
      <c r="N4921" s="16"/>
      <c r="O4921" s="17" t="str">
        <f>IFERROR(K4921/I4921,"")</f>
        <v/>
      </c>
      <c r="P4921" s="17" t="str">
        <f>IFERROR(L4921/J4921,"")</f>
        <v/>
      </c>
      <c r="Q4921" s="16"/>
      <c r="R4921" s="16"/>
      <c r="S4921" s="16"/>
      <c r="T4921" s="16"/>
      <c r="U4921" s="16"/>
      <c r="V4921" s="16"/>
      <c r="W4921" s="16"/>
      <c r="X4921" s="16"/>
      <c r="Y4921" s="16"/>
      <c r="Z4921" s="16"/>
      <c r="AA4921" s="16" t="str">
        <f>IF(COUNT(Q4921:Z4921)=0,"",SUM(Q4921:Q4921))</f>
        <v/>
      </c>
      <c r="AB4921" s="16" t="str">
        <f>IF(COUNT(Q4921:Z4921)=0,"",SUM(R4921:S4921))</f>
        <v/>
      </c>
      <c r="AC4921" s="16" t="str">
        <f>IF(COUNT(Q4921:Z4921)=0,"",SUM(T4921:V4921))</f>
        <v/>
      </c>
      <c r="AD4921" s="16" t="str">
        <f>IF(COUNT(Q4921:Z4921)=0,"",SUM(W4921:Y4921))</f>
        <v/>
      </c>
      <c r="AE4921" s="16" t="str">
        <f>IF(COUNT(Q4921:Z4921)=0,"",SUM(Z4921:Z4921))</f>
        <v/>
      </c>
      <c r="AF4921" s="16" t="str">
        <f>IF(COUNT(Q4921:Z4921)=0,"",SUM(Q4921:Z4921))</f>
        <v/>
      </c>
      <c r="AG4921" s="17" t="str">
        <f>IFERROR((AA4921+AB4921)/AF4921,"")</f>
        <v/>
      </c>
      <c r="AH4921" s="16"/>
    </row>
    <row r="4922" spans="1:34" x14ac:dyDescent="0.2">
      <c r="A4922" s="4" t="s">
        <v>21</v>
      </c>
      <c r="B4922" s="4" t="s">
        <v>148</v>
      </c>
      <c r="C4922" s="4" t="s">
        <v>955</v>
      </c>
      <c r="D4922" s="4" t="s">
        <v>937</v>
      </c>
      <c r="E4922" s="4" t="s">
        <v>262</v>
      </c>
      <c r="F4922" s="4" t="s">
        <v>5757</v>
      </c>
      <c r="G4922" s="4" t="s">
        <v>157</v>
      </c>
      <c r="H4922" s="4" t="s">
        <v>163</v>
      </c>
      <c r="I4922" s="16"/>
      <c r="J4922" s="16"/>
      <c r="K4922" s="16"/>
      <c r="L4922" s="16"/>
      <c r="M4922" s="16"/>
      <c r="N4922" s="16"/>
      <c r="O4922" s="17" t="str">
        <f>IFERROR(K4922/I4922,"")</f>
        <v/>
      </c>
      <c r="P4922" s="17" t="str">
        <f>IFERROR(L4922/J4922,"")</f>
        <v/>
      </c>
      <c r="Q4922" s="16"/>
      <c r="R4922" s="16"/>
      <c r="S4922" s="16"/>
      <c r="T4922" s="16"/>
      <c r="U4922" s="16"/>
      <c r="V4922" s="16"/>
      <c r="W4922" s="16"/>
      <c r="X4922" s="16"/>
      <c r="Y4922" s="16"/>
      <c r="Z4922" s="16"/>
      <c r="AA4922" s="16" t="str">
        <f>IF(COUNT(Q4922:Z4922)=0,"",SUM(Q4922:Q4922))</f>
        <v/>
      </c>
      <c r="AB4922" s="16" t="str">
        <f>IF(COUNT(Q4922:Z4922)=0,"",SUM(R4922:S4922))</f>
        <v/>
      </c>
      <c r="AC4922" s="16" t="str">
        <f>IF(COUNT(Q4922:Z4922)=0,"",SUM(T4922:V4922))</f>
        <v/>
      </c>
      <c r="AD4922" s="16" t="str">
        <f>IF(COUNT(Q4922:Z4922)=0,"",SUM(W4922:Y4922))</f>
        <v/>
      </c>
      <c r="AE4922" s="16" t="str">
        <f>IF(COUNT(Q4922:Z4922)=0,"",SUM(Z4922:Z4922))</f>
        <v/>
      </c>
      <c r="AF4922" s="16" t="str">
        <f>IF(COUNT(Q4922:Z4922)=0,"",SUM(Q4922:Z4922))</f>
        <v/>
      </c>
      <c r="AG4922" s="17" t="str">
        <f>IFERROR((AA4922+AB4922)/AF4922,"")</f>
        <v/>
      </c>
      <c r="AH4922" s="16"/>
    </row>
    <row r="4923" spans="1:34" x14ac:dyDescent="0.2">
      <c r="A4923" s="4" t="s">
        <v>21</v>
      </c>
      <c r="B4923" s="4" t="s">
        <v>148</v>
      </c>
      <c r="C4923" s="4" t="s">
        <v>955</v>
      </c>
      <c r="D4923" s="4" t="s">
        <v>937</v>
      </c>
      <c r="E4923" s="4" t="s">
        <v>262</v>
      </c>
      <c r="F4923" s="4" t="s">
        <v>5758</v>
      </c>
      <c r="G4923" s="4" t="s">
        <v>157</v>
      </c>
      <c r="H4923" s="4" t="s">
        <v>163</v>
      </c>
      <c r="I4923" s="16"/>
      <c r="J4923" s="16"/>
      <c r="K4923" s="16"/>
      <c r="L4923" s="16"/>
      <c r="M4923" s="16"/>
      <c r="N4923" s="16"/>
      <c r="O4923" s="17" t="str">
        <f>IFERROR(K4923/I4923,"")</f>
        <v/>
      </c>
      <c r="P4923" s="17" t="str">
        <f>IFERROR(L4923/J4923,"")</f>
        <v/>
      </c>
      <c r="Q4923" s="16"/>
      <c r="R4923" s="16"/>
      <c r="S4923" s="16"/>
      <c r="T4923" s="16"/>
      <c r="U4923" s="16"/>
      <c r="V4923" s="16"/>
      <c r="W4923" s="16"/>
      <c r="X4923" s="16"/>
      <c r="Y4923" s="16"/>
      <c r="Z4923" s="16"/>
      <c r="AA4923" s="16" t="str">
        <f>IF(COUNT(Q4923:Z4923)=0,"",SUM(Q4923:Q4923))</f>
        <v/>
      </c>
      <c r="AB4923" s="16" t="str">
        <f>IF(COUNT(Q4923:Z4923)=0,"",SUM(R4923:S4923))</f>
        <v/>
      </c>
      <c r="AC4923" s="16" t="str">
        <f>IF(COUNT(Q4923:Z4923)=0,"",SUM(T4923:V4923))</f>
        <v/>
      </c>
      <c r="AD4923" s="16" t="str">
        <f>IF(COUNT(Q4923:Z4923)=0,"",SUM(W4923:Y4923))</f>
        <v/>
      </c>
      <c r="AE4923" s="16" t="str">
        <f>IF(COUNT(Q4923:Z4923)=0,"",SUM(Z4923:Z4923))</f>
        <v/>
      </c>
      <c r="AF4923" s="16" t="str">
        <f>IF(COUNT(Q4923:Z4923)=0,"",SUM(Q4923:Z4923))</f>
        <v/>
      </c>
      <c r="AG4923" s="17" t="str">
        <f>IFERROR((AA4923+AB4923)/AF4923,"")</f>
        <v/>
      </c>
      <c r="AH4923" s="16"/>
    </row>
    <row r="4924" spans="1:34" x14ac:dyDescent="0.2">
      <c r="A4924" s="4" t="s">
        <v>21</v>
      </c>
      <c r="B4924" s="4" t="s">
        <v>148</v>
      </c>
      <c r="C4924" s="4" t="s">
        <v>955</v>
      </c>
      <c r="D4924" s="4" t="s">
        <v>937</v>
      </c>
      <c r="E4924" s="4" t="s">
        <v>262</v>
      </c>
      <c r="F4924" s="4" t="s">
        <v>5759</v>
      </c>
      <c r="G4924" s="4" t="s">
        <v>157</v>
      </c>
      <c r="H4924" s="4" t="s">
        <v>163</v>
      </c>
      <c r="I4924" s="16"/>
      <c r="J4924" s="16"/>
      <c r="K4924" s="16"/>
      <c r="L4924" s="16"/>
      <c r="M4924" s="16"/>
      <c r="N4924" s="16"/>
      <c r="O4924" s="17" t="str">
        <f>IFERROR(K4924/I4924,"")</f>
        <v/>
      </c>
      <c r="P4924" s="17" t="str">
        <f>IFERROR(L4924/J4924,"")</f>
        <v/>
      </c>
      <c r="Q4924" s="16"/>
      <c r="R4924" s="16"/>
      <c r="S4924" s="16"/>
      <c r="T4924" s="16"/>
      <c r="U4924" s="16"/>
      <c r="V4924" s="16"/>
      <c r="W4924" s="16"/>
      <c r="X4924" s="16"/>
      <c r="Y4924" s="16"/>
      <c r="Z4924" s="16"/>
      <c r="AA4924" s="16" t="str">
        <f>IF(COUNT(Q4924:Z4924)=0,"",SUM(Q4924:Q4924))</f>
        <v/>
      </c>
      <c r="AB4924" s="16" t="str">
        <f>IF(COUNT(Q4924:Z4924)=0,"",SUM(R4924:S4924))</f>
        <v/>
      </c>
      <c r="AC4924" s="16" t="str">
        <f>IF(COUNT(Q4924:Z4924)=0,"",SUM(T4924:V4924))</f>
        <v/>
      </c>
      <c r="AD4924" s="16" t="str">
        <f>IF(COUNT(Q4924:Z4924)=0,"",SUM(W4924:Y4924))</f>
        <v/>
      </c>
      <c r="AE4924" s="16" t="str">
        <f>IF(COUNT(Q4924:Z4924)=0,"",SUM(Z4924:Z4924))</f>
        <v/>
      </c>
      <c r="AF4924" s="16" t="str">
        <f>IF(COUNT(Q4924:Z4924)=0,"",SUM(Q4924:Z4924))</f>
        <v/>
      </c>
      <c r="AG4924" s="17" t="str">
        <f>IFERROR((AA4924+AB4924)/AF4924,"")</f>
        <v/>
      </c>
      <c r="AH4924" s="16"/>
    </row>
    <row r="4925" spans="1:34" x14ac:dyDescent="0.2">
      <c r="A4925" s="4" t="s">
        <v>21</v>
      </c>
      <c r="B4925" s="4" t="s">
        <v>148</v>
      </c>
      <c r="C4925" s="4" t="s">
        <v>955</v>
      </c>
      <c r="D4925" s="4" t="s">
        <v>937</v>
      </c>
      <c r="E4925" s="4" t="s">
        <v>262</v>
      </c>
      <c r="F4925" s="4" t="s">
        <v>5760</v>
      </c>
      <c r="G4925" s="4" t="s">
        <v>157</v>
      </c>
      <c r="H4925" s="4" t="s">
        <v>164</v>
      </c>
      <c r="I4925" s="16"/>
      <c r="J4925" s="16"/>
      <c r="K4925" s="16"/>
      <c r="L4925" s="16"/>
      <c r="M4925" s="16"/>
      <c r="N4925" s="16"/>
      <c r="O4925" s="17" t="str">
        <f>IFERROR(K4925/I4925,"")</f>
        <v/>
      </c>
      <c r="P4925" s="17" t="str">
        <f>IFERROR(L4925/J4925,"")</f>
        <v/>
      </c>
      <c r="Q4925" s="16"/>
      <c r="R4925" s="16"/>
      <c r="S4925" s="16"/>
      <c r="T4925" s="16"/>
      <c r="U4925" s="16"/>
      <c r="V4925" s="16"/>
      <c r="W4925" s="16"/>
      <c r="X4925" s="16"/>
      <c r="Y4925" s="16"/>
      <c r="Z4925" s="16"/>
      <c r="AA4925" s="16" t="str">
        <f>IF(COUNT(Q4925:Z4925)=0,"",SUM(Q4925:Q4925))</f>
        <v/>
      </c>
      <c r="AB4925" s="16" t="str">
        <f>IF(COUNT(Q4925:Z4925)=0,"",SUM(R4925:S4925))</f>
        <v/>
      </c>
      <c r="AC4925" s="16" t="str">
        <f>IF(COUNT(Q4925:Z4925)=0,"",SUM(T4925:V4925))</f>
        <v/>
      </c>
      <c r="AD4925" s="16" t="str">
        <f>IF(COUNT(Q4925:Z4925)=0,"",SUM(W4925:Y4925))</f>
        <v/>
      </c>
      <c r="AE4925" s="16" t="str">
        <f>IF(COUNT(Q4925:Z4925)=0,"",SUM(Z4925:Z4925))</f>
        <v/>
      </c>
      <c r="AF4925" s="16" t="str">
        <f>IF(COUNT(Q4925:Z4925)=0,"",SUM(Q4925:Z4925))</f>
        <v/>
      </c>
      <c r="AG4925" s="17" t="str">
        <f>IFERROR((AA4925+AB4925)/AF4925,"")</f>
        <v/>
      </c>
      <c r="AH4925" s="16"/>
    </row>
    <row r="4926" spans="1:34" x14ac:dyDescent="0.2">
      <c r="A4926" s="4" t="s">
        <v>21</v>
      </c>
      <c r="B4926" s="4" t="s">
        <v>148</v>
      </c>
      <c r="C4926" s="4" t="s">
        <v>955</v>
      </c>
      <c r="D4926" s="4" t="s">
        <v>937</v>
      </c>
      <c r="E4926" s="4" t="s">
        <v>262</v>
      </c>
      <c r="F4926" s="4" t="s">
        <v>5761</v>
      </c>
      <c r="G4926" s="4" t="s">
        <v>157</v>
      </c>
      <c r="H4926" s="4" t="s">
        <v>164</v>
      </c>
      <c r="I4926" s="16"/>
      <c r="J4926" s="16"/>
      <c r="K4926" s="16"/>
      <c r="L4926" s="16"/>
      <c r="M4926" s="16"/>
      <c r="N4926" s="16"/>
      <c r="O4926" s="17" t="str">
        <f>IFERROR(K4926/I4926,"")</f>
        <v/>
      </c>
      <c r="P4926" s="17" t="str">
        <f>IFERROR(L4926/J4926,"")</f>
        <v/>
      </c>
      <c r="Q4926" s="16"/>
      <c r="R4926" s="16"/>
      <c r="S4926" s="16"/>
      <c r="T4926" s="16"/>
      <c r="U4926" s="16"/>
      <c r="V4926" s="16"/>
      <c r="W4926" s="16"/>
      <c r="X4926" s="16"/>
      <c r="Y4926" s="16"/>
      <c r="Z4926" s="16"/>
      <c r="AA4926" s="16" t="str">
        <f>IF(COUNT(Q4926:Z4926)=0,"",SUM(Q4926:Q4926))</f>
        <v/>
      </c>
      <c r="AB4926" s="16" t="str">
        <f>IF(COUNT(Q4926:Z4926)=0,"",SUM(R4926:S4926))</f>
        <v/>
      </c>
      <c r="AC4926" s="16" t="str">
        <f>IF(COUNT(Q4926:Z4926)=0,"",SUM(T4926:V4926))</f>
        <v/>
      </c>
      <c r="AD4926" s="16" t="str">
        <f>IF(COUNT(Q4926:Z4926)=0,"",SUM(W4926:Y4926))</f>
        <v/>
      </c>
      <c r="AE4926" s="16" t="str">
        <f>IF(COUNT(Q4926:Z4926)=0,"",SUM(Z4926:Z4926))</f>
        <v/>
      </c>
      <c r="AF4926" s="16" t="str">
        <f>IF(COUNT(Q4926:Z4926)=0,"",SUM(Q4926:Z4926))</f>
        <v/>
      </c>
      <c r="AG4926" s="17" t="str">
        <f>IFERROR((AA4926+AB4926)/AF4926,"")</f>
        <v/>
      </c>
      <c r="AH4926" s="16"/>
    </row>
    <row r="4927" spans="1:34" x14ac:dyDescent="0.2">
      <c r="A4927" s="4" t="s">
        <v>21</v>
      </c>
      <c r="B4927" s="4" t="s">
        <v>148</v>
      </c>
      <c r="C4927" s="4" t="s">
        <v>955</v>
      </c>
      <c r="D4927" s="4" t="s">
        <v>937</v>
      </c>
      <c r="E4927" s="4" t="s">
        <v>262</v>
      </c>
      <c r="F4927" s="4" t="s">
        <v>5762</v>
      </c>
      <c r="G4927" s="4" t="s">
        <v>157</v>
      </c>
      <c r="H4927" s="4" t="s">
        <v>164</v>
      </c>
      <c r="I4927" s="16"/>
      <c r="J4927" s="16"/>
      <c r="K4927" s="16"/>
      <c r="L4927" s="16"/>
      <c r="M4927" s="16"/>
      <c r="N4927" s="16"/>
      <c r="O4927" s="17" t="str">
        <f>IFERROR(K4927/I4927,"")</f>
        <v/>
      </c>
      <c r="P4927" s="17" t="str">
        <f>IFERROR(L4927/J4927,"")</f>
        <v/>
      </c>
      <c r="Q4927" s="16"/>
      <c r="R4927" s="16"/>
      <c r="S4927" s="16"/>
      <c r="T4927" s="16"/>
      <c r="U4927" s="16"/>
      <c r="V4927" s="16"/>
      <c r="W4927" s="16"/>
      <c r="X4927" s="16"/>
      <c r="Y4927" s="16"/>
      <c r="Z4927" s="16"/>
      <c r="AA4927" s="16" t="str">
        <f>IF(COUNT(Q4927:Z4927)=0,"",SUM(Q4927:Q4927))</f>
        <v/>
      </c>
      <c r="AB4927" s="16" t="str">
        <f>IF(COUNT(Q4927:Z4927)=0,"",SUM(R4927:S4927))</f>
        <v/>
      </c>
      <c r="AC4927" s="16" t="str">
        <f>IF(COUNT(Q4927:Z4927)=0,"",SUM(T4927:V4927))</f>
        <v/>
      </c>
      <c r="AD4927" s="16" t="str">
        <f>IF(COUNT(Q4927:Z4927)=0,"",SUM(W4927:Y4927))</f>
        <v/>
      </c>
      <c r="AE4927" s="16" t="str">
        <f>IF(COUNT(Q4927:Z4927)=0,"",SUM(Z4927:Z4927))</f>
        <v/>
      </c>
      <c r="AF4927" s="16" t="str">
        <f>IF(COUNT(Q4927:Z4927)=0,"",SUM(Q4927:Z4927))</f>
        <v/>
      </c>
      <c r="AG4927" s="17" t="str">
        <f>IFERROR((AA4927+AB4927)/AF4927,"")</f>
        <v/>
      </c>
      <c r="AH4927" s="16"/>
    </row>
    <row r="4928" spans="1:34" x14ac:dyDescent="0.2">
      <c r="A4928" s="4" t="s">
        <v>21</v>
      </c>
      <c r="B4928" s="4" t="s">
        <v>148</v>
      </c>
      <c r="C4928" s="4" t="s">
        <v>955</v>
      </c>
      <c r="D4928" s="4" t="s">
        <v>937</v>
      </c>
      <c r="E4928" s="4" t="s">
        <v>262</v>
      </c>
      <c r="F4928" s="4" t="s">
        <v>5763</v>
      </c>
      <c r="G4928" s="4" t="s">
        <v>157</v>
      </c>
      <c r="H4928" s="4" t="s">
        <v>165</v>
      </c>
      <c r="I4928" s="16"/>
      <c r="J4928" s="16"/>
      <c r="K4928" s="16"/>
      <c r="L4928" s="16"/>
      <c r="M4928" s="16"/>
      <c r="N4928" s="16"/>
      <c r="O4928" s="17" t="str">
        <f>IFERROR(K4928/I4928,"")</f>
        <v/>
      </c>
      <c r="P4928" s="17" t="str">
        <f>IFERROR(L4928/J4928,"")</f>
        <v/>
      </c>
      <c r="Q4928" s="16"/>
      <c r="R4928" s="16"/>
      <c r="S4928" s="16"/>
      <c r="T4928" s="16"/>
      <c r="U4928" s="16"/>
      <c r="V4928" s="16"/>
      <c r="W4928" s="16"/>
      <c r="X4928" s="16"/>
      <c r="Y4928" s="16"/>
      <c r="Z4928" s="16"/>
      <c r="AA4928" s="16" t="str">
        <f>IF(COUNT(Q4928:Z4928)=0,"",SUM(Q4928:Q4928))</f>
        <v/>
      </c>
      <c r="AB4928" s="16" t="str">
        <f>IF(COUNT(Q4928:Z4928)=0,"",SUM(R4928:S4928))</f>
        <v/>
      </c>
      <c r="AC4928" s="16" t="str">
        <f>IF(COUNT(Q4928:Z4928)=0,"",SUM(T4928:V4928))</f>
        <v/>
      </c>
      <c r="AD4928" s="16" t="str">
        <f>IF(COUNT(Q4928:Z4928)=0,"",SUM(W4928:Y4928))</f>
        <v/>
      </c>
      <c r="AE4928" s="16" t="str">
        <f>IF(COUNT(Q4928:Z4928)=0,"",SUM(Z4928:Z4928))</f>
        <v/>
      </c>
      <c r="AF4928" s="16" t="str">
        <f>IF(COUNT(Q4928:Z4928)=0,"",SUM(Q4928:Z4928))</f>
        <v/>
      </c>
      <c r="AG4928" s="17" t="str">
        <f>IFERROR((AA4928+AB4928)/AF4928,"")</f>
        <v/>
      </c>
      <c r="AH4928" s="16"/>
    </row>
    <row r="4929" spans="1:34" x14ac:dyDescent="0.2">
      <c r="A4929" s="4" t="s">
        <v>21</v>
      </c>
      <c r="B4929" s="4" t="s">
        <v>148</v>
      </c>
      <c r="C4929" s="4" t="s">
        <v>955</v>
      </c>
      <c r="D4929" s="4" t="s">
        <v>937</v>
      </c>
      <c r="E4929" s="4" t="s">
        <v>262</v>
      </c>
      <c r="F4929" s="4" t="s">
        <v>5764</v>
      </c>
      <c r="G4929" s="4" t="s">
        <v>157</v>
      </c>
      <c r="H4929" s="4" t="s">
        <v>165</v>
      </c>
      <c r="I4929" s="16"/>
      <c r="J4929" s="16"/>
      <c r="K4929" s="16"/>
      <c r="L4929" s="16"/>
      <c r="M4929" s="16"/>
      <c r="N4929" s="16"/>
      <c r="O4929" s="17" t="str">
        <f>IFERROR(K4929/I4929,"")</f>
        <v/>
      </c>
      <c r="P4929" s="17" t="str">
        <f>IFERROR(L4929/J4929,"")</f>
        <v/>
      </c>
      <c r="Q4929" s="16"/>
      <c r="R4929" s="16"/>
      <c r="S4929" s="16"/>
      <c r="T4929" s="16"/>
      <c r="U4929" s="16"/>
      <c r="V4929" s="16"/>
      <c r="W4929" s="16"/>
      <c r="X4929" s="16"/>
      <c r="Y4929" s="16"/>
      <c r="Z4929" s="16"/>
      <c r="AA4929" s="16" t="str">
        <f>IF(COUNT(Q4929:Z4929)=0,"",SUM(Q4929:Q4929))</f>
        <v/>
      </c>
      <c r="AB4929" s="16" t="str">
        <f>IF(COUNT(Q4929:Z4929)=0,"",SUM(R4929:S4929))</f>
        <v/>
      </c>
      <c r="AC4929" s="16" t="str">
        <f>IF(COUNT(Q4929:Z4929)=0,"",SUM(T4929:V4929))</f>
        <v/>
      </c>
      <c r="AD4929" s="16" t="str">
        <f>IF(COUNT(Q4929:Z4929)=0,"",SUM(W4929:Y4929))</f>
        <v/>
      </c>
      <c r="AE4929" s="16" t="str">
        <f>IF(COUNT(Q4929:Z4929)=0,"",SUM(Z4929:Z4929))</f>
        <v/>
      </c>
      <c r="AF4929" s="16" t="str">
        <f>IF(COUNT(Q4929:Z4929)=0,"",SUM(Q4929:Z4929))</f>
        <v/>
      </c>
      <c r="AG4929" s="17" t="str">
        <f>IFERROR((AA4929+AB4929)/AF4929,"")</f>
        <v/>
      </c>
      <c r="AH4929" s="16"/>
    </row>
    <row r="4930" spans="1:34" x14ac:dyDescent="0.2">
      <c r="A4930" s="4" t="s">
        <v>21</v>
      </c>
      <c r="B4930" s="4" t="s">
        <v>148</v>
      </c>
      <c r="C4930" s="4" t="s">
        <v>955</v>
      </c>
      <c r="D4930" s="4" t="s">
        <v>937</v>
      </c>
      <c r="E4930" s="4" t="s">
        <v>262</v>
      </c>
      <c r="F4930" s="4" t="s">
        <v>5765</v>
      </c>
      <c r="G4930" s="4" t="s">
        <v>157</v>
      </c>
      <c r="H4930" s="4" t="s">
        <v>165</v>
      </c>
      <c r="I4930" s="16"/>
      <c r="J4930" s="16"/>
      <c r="K4930" s="16"/>
      <c r="L4930" s="16"/>
      <c r="M4930" s="16"/>
      <c r="N4930" s="16"/>
      <c r="O4930" s="17" t="str">
        <f>IFERROR(K4930/I4930,"")</f>
        <v/>
      </c>
      <c r="P4930" s="17" t="str">
        <f>IFERROR(L4930/J4930,"")</f>
        <v/>
      </c>
      <c r="Q4930" s="16"/>
      <c r="R4930" s="16"/>
      <c r="S4930" s="16"/>
      <c r="T4930" s="16"/>
      <c r="U4930" s="16"/>
      <c r="V4930" s="16"/>
      <c r="W4930" s="16"/>
      <c r="X4930" s="16"/>
      <c r="Y4930" s="16"/>
      <c r="Z4930" s="16"/>
      <c r="AA4930" s="16" t="str">
        <f>IF(COUNT(Q4930:Z4930)=0,"",SUM(Q4930:Q4930))</f>
        <v/>
      </c>
      <c r="AB4930" s="16" t="str">
        <f>IF(COUNT(Q4930:Z4930)=0,"",SUM(R4930:S4930))</f>
        <v/>
      </c>
      <c r="AC4930" s="16" t="str">
        <f>IF(COUNT(Q4930:Z4930)=0,"",SUM(T4930:V4930))</f>
        <v/>
      </c>
      <c r="AD4930" s="16" t="str">
        <f>IF(COUNT(Q4930:Z4930)=0,"",SUM(W4930:Y4930))</f>
        <v/>
      </c>
      <c r="AE4930" s="16" t="str">
        <f>IF(COUNT(Q4930:Z4930)=0,"",SUM(Z4930:Z4930))</f>
        <v/>
      </c>
      <c r="AF4930" s="16" t="str">
        <f>IF(COUNT(Q4930:Z4930)=0,"",SUM(Q4930:Z4930))</f>
        <v/>
      </c>
      <c r="AG4930" s="17" t="str">
        <f>IFERROR((AA4930+AB4930)/AF4930,"")</f>
        <v/>
      </c>
      <c r="AH4930" s="16"/>
    </row>
    <row r="4931" spans="1:34" x14ac:dyDescent="0.2">
      <c r="A4931" s="4" t="s">
        <v>21</v>
      </c>
      <c r="B4931" s="4" t="s">
        <v>148</v>
      </c>
      <c r="C4931" s="4" t="s">
        <v>955</v>
      </c>
      <c r="D4931" s="4" t="s">
        <v>937</v>
      </c>
      <c r="E4931" s="4" t="s">
        <v>262</v>
      </c>
      <c r="F4931" s="4" t="s">
        <v>5766</v>
      </c>
      <c r="G4931" s="4" t="s">
        <v>157</v>
      </c>
      <c r="H4931" s="4" t="s">
        <v>163</v>
      </c>
      <c r="I4931" s="16"/>
      <c r="J4931" s="16"/>
      <c r="K4931" s="16"/>
      <c r="L4931" s="16"/>
      <c r="M4931" s="16"/>
      <c r="N4931" s="16"/>
      <c r="O4931" s="17" t="str">
        <f>IFERROR(K4931/I4931,"")</f>
        <v/>
      </c>
      <c r="P4931" s="17" t="str">
        <f>IFERROR(L4931/J4931,"")</f>
        <v/>
      </c>
      <c r="Q4931" s="16"/>
      <c r="R4931" s="16"/>
      <c r="S4931" s="16"/>
      <c r="T4931" s="16"/>
      <c r="U4931" s="16"/>
      <c r="V4931" s="16"/>
      <c r="W4931" s="16"/>
      <c r="X4931" s="16"/>
      <c r="Y4931" s="16"/>
      <c r="Z4931" s="16"/>
      <c r="AA4931" s="16" t="str">
        <f>IF(COUNT(Q4931:Z4931)=0,"",SUM(Q4931:Q4931))</f>
        <v/>
      </c>
      <c r="AB4931" s="16" t="str">
        <f>IF(COUNT(Q4931:Z4931)=0,"",SUM(R4931:S4931))</f>
        <v/>
      </c>
      <c r="AC4931" s="16" t="str">
        <f>IF(COUNT(Q4931:Z4931)=0,"",SUM(T4931:V4931))</f>
        <v/>
      </c>
      <c r="AD4931" s="16" t="str">
        <f>IF(COUNT(Q4931:Z4931)=0,"",SUM(W4931:Y4931))</f>
        <v/>
      </c>
      <c r="AE4931" s="16" t="str">
        <f>IF(COUNT(Q4931:Z4931)=0,"",SUM(Z4931:Z4931))</f>
        <v/>
      </c>
      <c r="AF4931" s="16" t="str">
        <f>IF(COUNT(Q4931:Z4931)=0,"",SUM(Q4931:Z4931))</f>
        <v/>
      </c>
      <c r="AG4931" s="17" t="str">
        <f>IFERROR((AA4931+AB4931)/AF4931,"")</f>
        <v/>
      </c>
      <c r="AH4931" s="16"/>
    </row>
    <row r="4932" spans="1:34" x14ac:dyDescent="0.2">
      <c r="A4932" s="4" t="s">
        <v>21</v>
      </c>
      <c r="B4932" s="4" t="s">
        <v>148</v>
      </c>
      <c r="C4932" s="4" t="s">
        <v>955</v>
      </c>
      <c r="D4932" s="4" t="s">
        <v>937</v>
      </c>
      <c r="E4932" s="4" t="s">
        <v>262</v>
      </c>
      <c r="F4932" s="4" t="s">
        <v>5767</v>
      </c>
      <c r="G4932" s="4" t="s">
        <v>157</v>
      </c>
      <c r="H4932" s="4" t="s">
        <v>164</v>
      </c>
      <c r="I4932" s="16"/>
      <c r="J4932" s="16"/>
      <c r="K4932" s="16"/>
      <c r="L4932" s="16"/>
      <c r="M4932" s="16"/>
      <c r="N4932" s="16"/>
      <c r="O4932" s="17" t="str">
        <f>IFERROR(K4932/I4932,"")</f>
        <v/>
      </c>
      <c r="P4932" s="17" t="str">
        <f>IFERROR(L4932/J4932,"")</f>
        <v/>
      </c>
      <c r="Q4932" s="16"/>
      <c r="R4932" s="16"/>
      <c r="S4932" s="16"/>
      <c r="T4932" s="16"/>
      <c r="U4932" s="16"/>
      <c r="V4932" s="16"/>
      <c r="W4932" s="16"/>
      <c r="X4932" s="16"/>
      <c r="Y4932" s="16"/>
      <c r="Z4932" s="16"/>
      <c r="AA4932" s="16" t="str">
        <f>IF(COUNT(Q4932:Z4932)=0,"",SUM(Q4932:Q4932))</f>
        <v/>
      </c>
      <c r="AB4932" s="16" t="str">
        <f>IF(COUNT(Q4932:Z4932)=0,"",SUM(R4932:S4932))</f>
        <v/>
      </c>
      <c r="AC4932" s="16" t="str">
        <f>IF(COUNT(Q4932:Z4932)=0,"",SUM(T4932:V4932))</f>
        <v/>
      </c>
      <c r="AD4932" s="16" t="str">
        <f>IF(COUNT(Q4932:Z4932)=0,"",SUM(W4932:Y4932))</f>
        <v/>
      </c>
      <c r="AE4932" s="16" t="str">
        <f>IF(COUNT(Q4932:Z4932)=0,"",SUM(Z4932:Z4932))</f>
        <v/>
      </c>
      <c r="AF4932" s="16" t="str">
        <f>IF(COUNT(Q4932:Z4932)=0,"",SUM(Q4932:Z4932))</f>
        <v/>
      </c>
      <c r="AG4932" s="17" t="str">
        <f>IFERROR((AA4932+AB4932)/AF4932,"")</f>
        <v/>
      </c>
      <c r="AH4932" s="16"/>
    </row>
    <row r="4933" spans="1:34" x14ac:dyDescent="0.2">
      <c r="A4933" s="4" t="s">
        <v>21</v>
      </c>
      <c r="B4933" s="4" t="s">
        <v>148</v>
      </c>
      <c r="C4933" s="4" t="s">
        <v>955</v>
      </c>
      <c r="D4933" s="4" t="s">
        <v>937</v>
      </c>
      <c r="E4933" s="4" t="s">
        <v>262</v>
      </c>
      <c r="F4933" s="4" t="s">
        <v>5768</v>
      </c>
      <c r="G4933" s="4" t="s">
        <v>157</v>
      </c>
      <c r="H4933" s="4" t="s">
        <v>165</v>
      </c>
      <c r="I4933" s="16"/>
      <c r="J4933" s="16"/>
      <c r="K4933" s="16"/>
      <c r="L4933" s="16"/>
      <c r="M4933" s="16"/>
      <c r="N4933" s="16"/>
      <c r="O4933" s="17" t="str">
        <f>IFERROR(K4933/I4933,"")</f>
        <v/>
      </c>
      <c r="P4933" s="17" t="str">
        <f>IFERROR(L4933/J4933,"")</f>
        <v/>
      </c>
      <c r="Q4933" s="16"/>
      <c r="R4933" s="16"/>
      <c r="S4933" s="16"/>
      <c r="T4933" s="16"/>
      <c r="U4933" s="16"/>
      <c r="V4933" s="16"/>
      <c r="W4933" s="16"/>
      <c r="X4933" s="16"/>
      <c r="Y4933" s="16"/>
      <c r="Z4933" s="16"/>
      <c r="AA4933" s="16" t="str">
        <f>IF(COUNT(Q4933:Z4933)=0,"",SUM(Q4933:Q4933))</f>
        <v/>
      </c>
      <c r="AB4933" s="16" t="str">
        <f>IF(COUNT(Q4933:Z4933)=0,"",SUM(R4933:S4933))</f>
        <v/>
      </c>
      <c r="AC4933" s="16" t="str">
        <f>IF(COUNT(Q4933:Z4933)=0,"",SUM(T4933:V4933))</f>
        <v/>
      </c>
      <c r="AD4933" s="16" t="str">
        <f>IF(COUNT(Q4933:Z4933)=0,"",SUM(W4933:Y4933))</f>
        <v/>
      </c>
      <c r="AE4933" s="16" t="str">
        <f>IF(COUNT(Q4933:Z4933)=0,"",SUM(Z4933:Z4933))</f>
        <v/>
      </c>
      <c r="AF4933" s="16" t="str">
        <f>IF(COUNT(Q4933:Z4933)=0,"",SUM(Q4933:Z4933))</f>
        <v/>
      </c>
      <c r="AG4933" s="17" t="str">
        <f>IFERROR((AA4933+AB4933)/AF4933,"")</f>
        <v/>
      </c>
      <c r="AH4933" s="16"/>
    </row>
    <row r="4934" spans="1:34" x14ac:dyDescent="0.2">
      <c r="A4934" s="4" t="s">
        <v>938</v>
      </c>
      <c r="B4934" s="4" t="s">
        <v>125</v>
      </c>
      <c r="C4934" s="4" t="s">
        <v>955</v>
      </c>
      <c r="D4934" s="4" t="s">
        <v>212</v>
      </c>
      <c r="E4934" s="4" t="s">
        <v>213</v>
      </c>
      <c r="F4934" s="4" t="s">
        <v>5775</v>
      </c>
      <c r="G4934" s="4" t="s">
        <v>156</v>
      </c>
      <c r="H4934" s="4" t="s">
        <v>165</v>
      </c>
      <c r="I4934" s="16">
        <v>0</v>
      </c>
      <c r="J4934" s="16">
        <v>125</v>
      </c>
      <c r="K4934" s="16">
        <v>0</v>
      </c>
      <c r="L4934" s="16">
        <v>125</v>
      </c>
      <c r="M4934" s="16">
        <v>0</v>
      </c>
      <c r="N4934" s="16">
        <v>48</v>
      </c>
      <c r="O4934" s="17" t="str">
        <f>IFERROR(K4934/I4934,"")</f>
        <v/>
      </c>
      <c r="P4934" s="17">
        <f>IFERROR(L4934/J4934,"")</f>
        <v>1</v>
      </c>
      <c r="Q4934" s="16"/>
      <c r="R4934" s="16">
        <v>0</v>
      </c>
      <c r="S4934" s="16">
        <v>0</v>
      </c>
      <c r="T4934" s="16">
        <v>0</v>
      </c>
      <c r="U4934" s="16">
        <v>114</v>
      </c>
      <c r="V4934" s="16">
        <v>0</v>
      </c>
      <c r="W4934" s="16">
        <v>0</v>
      </c>
      <c r="X4934" s="16"/>
      <c r="Y4934" s="16">
        <v>0</v>
      </c>
      <c r="Z4934" s="16">
        <v>0</v>
      </c>
      <c r="AA4934" s="16">
        <f>IF(COUNT(Q4934:Z4934)=0,"",SUM(Q4934:Q4934))</f>
        <v>0</v>
      </c>
      <c r="AB4934" s="16">
        <f>IF(COUNT(Q4934:Z4934)=0,"",SUM(R4934:S4934))</f>
        <v>0</v>
      </c>
      <c r="AC4934" s="16">
        <f>IF(COUNT(Q4934:Z4934)=0,"",SUM(T4934:V4934))</f>
        <v>114</v>
      </c>
      <c r="AD4934" s="16">
        <f>IF(COUNT(Q4934:Z4934)=0,"",SUM(W4934:Y4934))</f>
        <v>0</v>
      </c>
      <c r="AE4934" s="16">
        <f>IF(COUNT(Q4934:Z4934)=0,"",SUM(Z4934:Z4934))</f>
        <v>0</v>
      </c>
      <c r="AF4934" s="16">
        <f>IF(COUNT(Q4934:Z4934)=0,"",SUM(Q4934:Z4934))</f>
        <v>114</v>
      </c>
      <c r="AG4934" s="17">
        <f>IFERROR((AA4934+AB4934)/AF4934,"")</f>
        <v>0</v>
      </c>
      <c r="AH4934" s="16"/>
    </row>
    <row r="4935" spans="1:34" x14ac:dyDescent="0.2">
      <c r="A4935" s="4" t="s">
        <v>938</v>
      </c>
      <c r="B4935" s="4" t="s">
        <v>147</v>
      </c>
      <c r="C4935" s="4" t="s">
        <v>1036</v>
      </c>
      <c r="D4935" s="4" t="s">
        <v>714</v>
      </c>
      <c r="E4935" s="4" t="s">
        <v>715</v>
      </c>
      <c r="F4935" s="4" t="s">
        <v>5776</v>
      </c>
      <c r="G4935" s="4" t="s">
        <v>156</v>
      </c>
      <c r="H4935" s="4" t="s">
        <v>165</v>
      </c>
      <c r="I4935" s="16"/>
      <c r="J4935" s="16"/>
      <c r="K4935" s="16"/>
      <c r="L4935" s="16"/>
      <c r="M4935" s="16"/>
      <c r="N4935" s="16"/>
      <c r="O4935" s="17" t="str">
        <f>IFERROR(K4935/I4935,"")</f>
        <v/>
      </c>
      <c r="P4935" s="17" t="str">
        <f>IFERROR(L4935/J4935,"")</f>
        <v/>
      </c>
      <c r="Q4935" s="16"/>
      <c r="R4935" s="16"/>
      <c r="S4935" s="16"/>
      <c r="T4935" s="16"/>
      <c r="U4935" s="16"/>
      <c r="V4935" s="16"/>
      <c r="W4935" s="16"/>
      <c r="X4935" s="16"/>
      <c r="Y4935" s="16"/>
      <c r="Z4935" s="16"/>
      <c r="AA4935" s="16" t="str">
        <f>IF(COUNT(Q4935:Z4935)=0,"",SUM(Q4935:Q4935))</f>
        <v/>
      </c>
      <c r="AB4935" s="16" t="str">
        <f>IF(COUNT(Q4935:Z4935)=0,"",SUM(R4935:S4935))</f>
        <v/>
      </c>
      <c r="AC4935" s="16" t="str">
        <f>IF(COUNT(Q4935:Z4935)=0,"",SUM(T4935:V4935))</f>
        <v/>
      </c>
      <c r="AD4935" s="16" t="str">
        <f>IF(COUNT(Q4935:Z4935)=0,"",SUM(W4935:Y4935))</f>
        <v/>
      </c>
      <c r="AE4935" s="16" t="str">
        <f>IF(COUNT(Q4935:Z4935)=0,"",SUM(Z4935:Z4935))</f>
        <v/>
      </c>
      <c r="AF4935" s="16" t="str">
        <f>IF(COUNT(Q4935:Z4935)=0,"",SUM(Q4935:Z4935))</f>
        <v/>
      </c>
      <c r="AG4935" s="17" t="str">
        <f>IFERROR((AA4935+AB4935)/AF4935,"")</f>
        <v/>
      </c>
      <c r="AH4935" s="16"/>
    </row>
    <row r="4936" spans="1:34" x14ac:dyDescent="0.2">
      <c r="A4936" s="4" t="s">
        <v>938</v>
      </c>
      <c r="B4936" s="4" t="s">
        <v>147</v>
      </c>
      <c r="C4936" s="4" t="s">
        <v>1036</v>
      </c>
      <c r="D4936" s="4" t="s">
        <v>714</v>
      </c>
      <c r="E4936" s="4" t="s">
        <v>715</v>
      </c>
      <c r="F4936" s="4" t="s">
        <v>5777</v>
      </c>
      <c r="G4936" s="4" t="s">
        <v>156</v>
      </c>
      <c r="H4936" s="4" t="s">
        <v>165</v>
      </c>
      <c r="I4936" s="16"/>
      <c r="J4936" s="16"/>
      <c r="K4936" s="16"/>
      <c r="L4936" s="16"/>
      <c r="M4936" s="16"/>
      <c r="N4936" s="16"/>
      <c r="O4936" s="17" t="str">
        <f>IFERROR(K4936/I4936,"")</f>
        <v/>
      </c>
      <c r="P4936" s="17" t="str">
        <f>IFERROR(L4936/J4936,"")</f>
        <v/>
      </c>
      <c r="Q4936" s="16"/>
      <c r="R4936" s="16"/>
      <c r="S4936" s="16"/>
      <c r="T4936" s="16"/>
      <c r="U4936" s="16"/>
      <c r="V4936" s="16"/>
      <c r="W4936" s="16"/>
      <c r="X4936" s="16"/>
      <c r="Y4936" s="16"/>
      <c r="Z4936" s="16"/>
      <c r="AA4936" s="16" t="str">
        <f>IF(COUNT(Q4936:Z4936)=0,"",SUM(Q4936:Q4936))</f>
        <v/>
      </c>
      <c r="AB4936" s="16" t="str">
        <f>IF(COUNT(Q4936:Z4936)=0,"",SUM(R4936:S4936))</f>
        <v/>
      </c>
      <c r="AC4936" s="16" t="str">
        <f>IF(COUNT(Q4936:Z4936)=0,"",SUM(T4936:V4936))</f>
        <v/>
      </c>
      <c r="AD4936" s="16" t="str">
        <f>IF(COUNT(Q4936:Z4936)=0,"",SUM(W4936:Y4936))</f>
        <v/>
      </c>
      <c r="AE4936" s="16" t="str">
        <f>IF(COUNT(Q4936:Z4936)=0,"",SUM(Z4936:Z4936))</f>
        <v/>
      </c>
      <c r="AF4936" s="16" t="str">
        <f>IF(COUNT(Q4936:Z4936)=0,"",SUM(Q4936:Z4936))</f>
        <v/>
      </c>
      <c r="AG4936" s="17" t="str">
        <f>IFERROR((AA4936+AB4936)/AF4936,"")</f>
        <v/>
      </c>
      <c r="AH4936" s="16"/>
    </row>
    <row r="4937" spans="1:34" x14ac:dyDescent="0.2">
      <c r="A4937" s="4" t="s">
        <v>938</v>
      </c>
      <c r="B4937" s="4" t="s">
        <v>147</v>
      </c>
      <c r="C4937" s="4" t="s">
        <v>1036</v>
      </c>
      <c r="D4937" s="4" t="s">
        <v>714</v>
      </c>
      <c r="E4937" s="4" t="s">
        <v>715</v>
      </c>
      <c r="F4937" s="4" t="s">
        <v>5778</v>
      </c>
      <c r="G4937" s="4" t="s">
        <v>156</v>
      </c>
      <c r="H4937" s="4" t="s">
        <v>165</v>
      </c>
      <c r="I4937" s="16"/>
      <c r="J4937" s="16"/>
      <c r="K4937" s="16"/>
      <c r="L4937" s="16"/>
      <c r="M4937" s="16"/>
      <c r="N4937" s="16"/>
      <c r="O4937" s="17" t="str">
        <f>IFERROR(K4937/I4937,"")</f>
        <v/>
      </c>
      <c r="P4937" s="17" t="str">
        <f>IFERROR(L4937/J4937,"")</f>
        <v/>
      </c>
      <c r="Q4937" s="16"/>
      <c r="R4937" s="16"/>
      <c r="S4937" s="16"/>
      <c r="T4937" s="16"/>
      <c r="U4937" s="16"/>
      <c r="V4937" s="16"/>
      <c r="W4937" s="16"/>
      <c r="X4937" s="16"/>
      <c r="Y4937" s="16"/>
      <c r="Z4937" s="16"/>
      <c r="AA4937" s="16" t="str">
        <f>IF(COUNT(Q4937:Z4937)=0,"",SUM(Q4937:Q4937))</f>
        <v/>
      </c>
      <c r="AB4937" s="16" t="str">
        <f>IF(COUNT(Q4937:Z4937)=0,"",SUM(R4937:S4937))</f>
        <v/>
      </c>
      <c r="AC4937" s="16" t="str">
        <f>IF(COUNT(Q4937:Z4937)=0,"",SUM(T4937:V4937))</f>
        <v/>
      </c>
      <c r="AD4937" s="16" t="str">
        <f>IF(COUNT(Q4937:Z4937)=0,"",SUM(W4937:Y4937))</f>
        <v/>
      </c>
      <c r="AE4937" s="16" t="str">
        <f>IF(COUNT(Q4937:Z4937)=0,"",SUM(Z4937:Z4937))</f>
        <v/>
      </c>
      <c r="AF4937" s="16" t="str">
        <f>IF(COUNT(Q4937:Z4937)=0,"",SUM(Q4937:Z4937))</f>
        <v/>
      </c>
      <c r="AG4937" s="17" t="str">
        <f>IFERROR((AA4937+AB4937)/AF4937,"")</f>
        <v/>
      </c>
      <c r="AH4937" s="16"/>
    </row>
    <row r="4938" spans="1:34" x14ac:dyDescent="0.2">
      <c r="A4938" s="4" t="s">
        <v>938</v>
      </c>
      <c r="B4938" s="4" t="s">
        <v>145</v>
      </c>
      <c r="C4938" s="4" t="s">
        <v>1036</v>
      </c>
      <c r="D4938" s="4" t="s">
        <v>410</v>
      </c>
      <c r="E4938" s="4" t="s">
        <v>411</v>
      </c>
      <c r="F4938" s="4" t="s">
        <v>5784</v>
      </c>
      <c r="G4938" s="4" t="s">
        <v>156</v>
      </c>
      <c r="H4938" s="4" t="s">
        <v>165</v>
      </c>
      <c r="I4938" s="16">
        <v>42</v>
      </c>
      <c r="J4938" s="16">
        <v>1633</v>
      </c>
      <c r="K4938" s="16">
        <v>15</v>
      </c>
      <c r="L4938" s="16">
        <v>113</v>
      </c>
      <c r="M4938" s="16">
        <v>12</v>
      </c>
      <c r="N4938" s="16">
        <v>105</v>
      </c>
      <c r="O4938" s="17">
        <f>IFERROR(K4938/I4938,"")</f>
        <v>0.35714285714285715</v>
      </c>
      <c r="P4938" s="17">
        <f>IFERROR(L4938/J4938,"")</f>
        <v>6.9197795468462955E-2</v>
      </c>
      <c r="Q4938" s="16"/>
      <c r="R4938" s="16">
        <v>0</v>
      </c>
      <c r="S4938" s="16">
        <v>0</v>
      </c>
      <c r="T4938" s="16">
        <v>62</v>
      </c>
      <c r="U4938" s="16">
        <v>0</v>
      </c>
      <c r="V4938" s="16"/>
      <c r="W4938" s="16">
        <v>0</v>
      </c>
      <c r="X4938" s="16">
        <v>38</v>
      </c>
      <c r="Y4938" s="16">
        <v>0</v>
      </c>
      <c r="Z4938" s="16">
        <v>21</v>
      </c>
      <c r="AA4938" s="16">
        <f>IF(COUNT(Q4938:Z4938)=0,"",SUM(Q4938:Q4938))</f>
        <v>0</v>
      </c>
      <c r="AB4938" s="16">
        <f>IF(COUNT(Q4938:Z4938)=0,"",SUM(R4938:S4938))</f>
        <v>0</v>
      </c>
      <c r="AC4938" s="16">
        <f>IF(COUNT(Q4938:Z4938)=0,"",SUM(T4938:V4938))</f>
        <v>62</v>
      </c>
      <c r="AD4938" s="16">
        <f>IF(COUNT(Q4938:Z4938)=0,"",SUM(W4938:Y4938))</f>
        <v>38</v>
      </c>
      <c r="AE4938" s="16">
        <f>IF(COUNT(Q4938:Z4938)=0,"",SUM(Z4938:Z4938))</f>
        <v>21</v>
      </c>
      <c r="AF4938" s="16">
        <f>IF(COUNT(Q4938:Z4938)=0,"",SUM(Q4938:Z4938))</f>
        <v>121</v>
      </c>
      <c r="AG4938" s="17">
        <f>IFERROR((AA4938+AB4938)/AF4938,"")</f>
        <v>0</v>
      </c>
      <c r="AH4938" s="16"/>
    </row>
    <row r="4939" spans="1:34" x14ac:dyDescent="0.2">
      <c r="A4939" s="4" t="s">
        <v>938</v>
      </c>
      <c r="B4939" s="4" t="s">
        <v>145</v>
      </c>
      <c r="C4939" s="4" t="s">
        <v>1036</v>
      </c>
      <c r="D4939" s="4" t="s">
        <v>410</v>
      </c>
      <c r="E4939" s="4" t="s">
        <v>411</v>
      </c>
      <c r="F4939" s="4" t="s">
        <v>5785</v>
      </c>
      <c r="G4939" s="4" t="s">
        <v>156</v>
      </c>
      <c r="H4939" s="4" t="s">
        <v>165</v>
      </c>
      <c r="I4939" s="16">
        <v>18</v>
      </c>
      <c r="J4939" s="16">
        <v>2339</v>
      </c>
      <c r="K4939" s="16"/>
      <c r="L4939" s="16">
        <v>149</v>
      </c>
      <c r="M4939" s="16">
        <v>0</v>
      </c>
      <c r="N4939" s="16">
        <v>179</v>
      </c>
      <c r="O4939" s="17">
        <f>IFERROR(K4939/I4939,"")</f>
        <v>0</v>
      </c>
      <c r="P4939" s="17">
        <f>IFERROR(L4939/J4939,"")</f>
        <v>6.3702436938862766E-2</v>
      </c>
      <c r="Q4939" s="16"/>
      <c r="R4939" s="16">
        <v>0</v>
      </c>
      <c r="S4939" s="16">
        <v>0</v>
      </c>
      <c r="T4939" s="16">
        <v>77</v>
      </c>
      <c r="U4939" s="16">
        <v>0</v>
      </c>
      <c r="V4939" s="16"/>
      <c r="W4939" s="16">
        <v>0</v>
      </c>
      <c r="X4939" s="16">
        <v>51</v>
      </c>
      <c r="Y4939" s="16">
        <v>0</v>
      </c>
      <c r="Z4939" s="16">
        <v>17</v>
      </c>
      <c r="AA4939" s="16">
        <f>IF(COUNT(Q4939:Z4939)=0,"",SUM(Q4939:Q4939))</f>
        <v>0</v>
      </c>
      <c r="AB4939" s="16">
        <f>IF(COUNT(Q4939:Z4939)=0,"",SUM(R4939:S4939))</f>
        <v>0</v>
      </c>
      <c r="AC4939" s="16">
        <f>IF(COUNT(Q4939:Z4939)=0,"",SUM(T4939:V4939))</f>
        <v>77</v>
      </c>
      <c r="AD4939" s="16">
        <f>IF(COUNT(Q4939:Z4939)=0,"",SUM(W4939:Y4939))</f>
        <v>51</v>
      </c>
      <c r="AE4939" s="16">
        <f>IF(COUNT(Q4939:Z4939)=0,"",SUM(Z4939:Z4939))</f>
        <v>17</v>
      </c>
      <c r="AF4939" s="16">
        <f>IF(COUNT(Q4939:Z4939)=0,"",SUM(Q4939:Z4939))</f>
        <v>145</v>
      </c>
      <c r="AG4939" s="17">
        <f>IFERROR((AA4939+AB4939)/AF4939,"")</f>
        <v>0</v>
      </c>
      <c r="AH4939" s="16"/>
    </row>
    <row r="4940" spans="1:34" x14ac:dyDescent="0.2">
      <c r="A4940" s="4" t="s">
        <v>938</v>
      </c>
      <c r="B4940" s="4" t="s">
        <v>145</v>
      </c>
      <c r="C4940" s="4" t="s">
        <v>1036</v>
      </c>
      <c r="D4940" s="4" t="s">
        <v>410</v>
      </c>
      <c r="E4940" s="4" t="s">
        <v>411</v>
      </c>
      <c r="F4940" s="4" t="s">
        <v>5803</v>
      </c>
      <c r="G4940" s="4" t="s">
        <v>156</v>
      </c>
      <c r="H4940" s="4" t="s">
        <v>163</v>
      </c>
      <c r="I4940" s="16"/>
      <c r="J4940" s="16"/>
      <c r="K4940" s="16"/>
      <c r="L4940" s="16"/>
      <c r="M4940" s="16"/>
      <c r="N4940" s="16"/>
      <c r="O4940" s="17" t="str">
        <f>IFERROR(K4940/I4940,"")</f>
        <v/>
      </c>
      <c r="P4940" s="17" t="str">
        <f>IFERROR(L4940/J4940,"")</f>
        <v/>
      </c>
      <c r="Q4940" s="16"/>
      <c r="R4940" s="16"/>
      <c r="S4940" s="16"/>
      <c r="T4940" s="16"/>
      <c r="U4940" s="16"/>
      <c r="V4940" s="16"/>
      <c r="W4940" s="16"/>
      <c r="X4940" s="16"/>
      <c r="Y4940" s="16"/>
      <c r="Z4940" s="16"/>
      <c r="AA4940" s="16" t="str">
        <f>IF(COUNT(Q4940:Z4940)=0,"",SUM(Q4940:Q4940))</f>
        <v/>
      </c>
      <c r="AB4940" s="16" t="str">
        <f>IF(COUNT(Q4940:Z4940)=0,"",SUM(R4940:S4940))</f>
        <v/>
      </c>
      <c r="AC4940" s="16" t="str">
        <f>IF(COUNT(Q4940:Z4940)=0,"",SUM(T4940:V4940))</f>
        <v/>
      </c>
      <c r="AD4940" s="16" t="str">
        <f>IF(COUNT(Q4940:Z4940)=0,"",SUM(W4940:Y4940))</f>
        <v/>
      </c>
      <c r="AE4940" s="16" t="str">
        <f>IF(COUNT(Q4940:Z4940)=0,"",SUM(Z4940:Z4940))</f>
        <v/>
      </c>
      <c r="AF4940" s="16" t="str">
        <f>IF(COUNT(Q4940:Z4940)=0,"",SUM(Q4940:Z4940))</f>
        <v/>
      </c>
      <c r="AG4940" s="17" t="str">
        <f>IFERROR((AA4940+AB4940)/AF4940,"")</f>
        <v/>
      </c>
      <c r="AH4940" s="16"/>
    </row>
    <row r="4941" spans="1:34" x14ac:dyDescent="0.2">
      <c r="A4941" s="4" t="s">
        <v>938</v>
      </c>
      <c r="B4941" s="4" t="s">
        <v>145</v>
      </c>
      <c r="C4941" s="4" t="s">
        <v>1036</v>
      </c>
      <c r="D4941" s="4" t="s">
        <v>410</v>
      </c>
      <c r="E4941" s="4" t="s">
        <v>411</v>
      </c>
      <c r="F4941" s="4" t="s">
        <v>5804</v>
      </c>
      <c r="G4941" s="4" t="s">
        <v>156</v>
      </c>
      <c r="H4941" s="4" t="s">
        <v>163</v>
      </c>
      <c r="I4941" s="16"/>
      <c r="J4941" s="16"/>
      <c r="K4941" s="16"/>
      <c r="L4941" s="16"/>
      <c r="M4941" s="16"/>
      <c r="N4941" s="16"/>
      <c r="O4941" s="17" t="str">
        <f>IFERROR(K4941/I4941,"")</f>
        <v/>
      </c>
      <c r="P4941" s="17" t="str">
        <f>IFERROR(L4941/J4941,"")</f>
        <v/>
      </c>
      <c r="Q4941" s="16"/>
      <c r="R4941" s="16"/>
      <c r="S4941" s="16"/>
      <c r="T4941" s="16"/>
      <c r="U4941" s="16"/>
      <c r="V4941" s="16"/>
      <c r="W4941" s="16"/>
      <c r="X4941" s="16"/>
      <c r="Y4941" s="16"/>
      <c r="Z4941" s="16"/>
      <c r="AA4941" s="16" t="str">
        <f>IF(COUNT(Q4941:Z4941)=0,"",SUM(Q4941:Q4941))</f>
        <v/>
      </c>
      <c r="AB4941" s="16" t="str">
        <f>IF(COUNT(Q4941:Z4941)=0,"",SUM(R4941:S4941))</f>
        <v/>
      </c>
      <c r="AC4941" s="16" t="str">
        <f>IF(COUNT(Q4941:Z4941)=0,"",SUM(T4941:V4941))</f>
        <v/>
      </c>
      <c r="AD4941" s="16" t="str">
        <f>IF(COUNT(Q4941:Z4941)=0,"",SUM(W4941:Y4941))</f>
        <v/>
      </c>
      <c r="AE4941" s="16" t="str">
        <f>IF(COUNT(Q4941:Z4941)=0,"",SUM(Z4941:Z4941))</f>
        <v/>
      </c>
      <c r="AF4941" s="16" t="str">
        <f>IF(COUNT(Q4941:Z4941)=0,"",SUM(Q4941:Z4941))</f>
        <v/>
      </c>
      <c r="AG4941" s="17" t="str">
        <f>IFERROR((AA4941+AB4941)/AF4941,"")</f>
        <v/>
      </c>
      <c r="AH4941" s="16"/>
    </row>
    <row r="4942" spans="1:34" x14ac:dyDescent="0.2">
      <c r="A4942" s="4" t="s">
        <v>938</v>
      </c>
      <c r="B4942" s="4" t="s">
        <v>145</v>
      </c>
      <c r="C4942" s="4" t="s">
        <v>1036</v>
      </c>
      <c r="D4942" s="4" t="s">
        <v>761</v>
      </c>
      <c r="E4942" s="4" t="s">
        <v>762</v>
      </c>
      <c r="F4942" s="4" t="s">
        <v>5808</v>
      </c>
      <c r="G4942" s="4" t="s">
        <v>158</v>
      </c>
      <c r="H4942" s="4" t="s">
        <v>164</v>
      </c>
      <c r="I4942" s="16">
        <v>153</v>
      </c>
      <c r="J4942" s="16">
        <v>12136</v>
      </c>
      <c r="K4942" s="16">
        <v>69</v>
      </c>
      <c r="L4942" s="16">
        <v>758</v>
      </c>
      <c r="M4942" s="16">
        <v>18</v>
      </c>
      <c r="N4942" s="16">
        <v>708</v>
      </c>
      <c r="O4942" s="17">
        <f>IFERROR(K4942/I4942,"")</f>
        <v>0.45098039215686275</v>
      </c>
      <c r="P4942" s="17">
        <f>IFERROR(L4942/J4942,"")</f>
        <v>6.245880026367831E-2</v>
      </c>
      <c r="Q4942" s="16"/>
      <c r="R4942" s="16">
        <v>0</v>
      </c>
      <c r="S4942" s="16">
        <v>0</v>
      </c>
      <c r="T4942" s="16">
        <v>357</v>
      </c>
      <c r="U4942" s="16">
        <v>0</v>
      </c>
      <c r="V4942" s="16">
        <v>13</v>
      </c>
      <c r="W4942" s="16">
        <v>0</v>
      </c>
      <c r="X4942" s="16">
        <v>230</v>
      </c>
      <c r="Y4942" s="16">
        <v>0</v>
      </c>
      <c r="Z4942" s="16">
        <v>220</v>
      </c>
      <c r="AA4942" s="16">
        <f>IF(COUNT(Q4942:Z4942)=0,"",SUM(Q4942:Q4942))</f>
        <v>0</v>
      </c>
      <c r="AB4942" s="16">
        <f>IF(COUNT(Q4942:Z4942)=0,"",SUM(R4942:S4942))</f>
        <v>0</v>
      </c>
      <c r="AC4942" s="16">
        <f>IF(COUNT(Q4942:Z4942)=0,"",SUM(T4942:V4942))</f>
        <v>370</v>
      </c>
      <c r="AD4942" s="16">
        <f>IF(COUNT(Q4942:Z4942)=0,"",SUM(W4942:Y4942))</f>
        <v>230</v>
      </c>
      <c r="AE4942" s="16">
        <f>IF(COUNT(Q4942:Z4942)=0,"",SUM(Z4942:Z4942))</f>
        <v>220</v>
      </c>
      <c r="AF4942" s="16">
        <f>IF(COUNT(Q4942:Z4942)=0,"",SUM(Q4942:Z4942))</f>
        <v>820</v>
      </c>
      <c r="AG4942" s="17">
        <f>IFERROR((AA4942+AB4942)/AF4942,"")</f>
        <v>0</v>
      </c>
      <c r="AH4942" s="16"/>
    </row>
    <row r="4943" spans="1:34" x14ac:dyDescent="0.2">
      <c r="A4943" s="4" t="s">
        <v>938</v>
      </c>
      <c r="B4943" s="4" t="s">
        <v>145</v>
      </c>
      <c r="C4943" s="4" t="s">
        <v>1036</v>
      </c>
      <c r="D4943" s="4" t="s">
        <v>761</v>
      </c>
      <c r="E4943" s="4" t="s">
        <v>762</v>
      </c>
      <c r="F4943" s="4" t="s">
        <v>5810</v>
      </c>
      <c r="G4943" s="4" t="s">
        <v>158</v>
      </c>
      <c r="H4943" s="4" t="s">
        <v>165</v>
      </c>
      <c r="I4943" s="16">
        <v>379</v>
      </c>
      <c r="J4943" s="16">
        <v>18813</v>
      </c>
      <c r="K4943" s="16">
        <v>239</v>
      </c>
      <c r="L4943" s="16">
        <v>1283</v>
      </c>
      <c r="M4943" s="16">
        <v>32</v>
      </c>
      <c r="N4943" s="16">
        <v>1106</v>
      </c>
      <c r="O4943" s="17">
        <f>IFERROR(K4943/I4943,"")</f>
        <v>0.63060686015831136</v>
      </c>
      <c r="P4943" s="17">
        <f>IFERROR(L4943/J4943,"")</f>
        <v>6.8197522989422207E-2</v>
      </c>
      <c r="Q4943" s="16"/>
      <c r="R4943" s="16">
        <v>0</v>
      </c>
      <c r="S4943" s="16">
        <v>0</v>
      </c>
      <c r="T4943" s="16">
        <v>612</v>
      </c>
      <c r="U4943" s="16">
        <v>0</v>
      </c>
      <c r="V4943" s="16">
        <v>41</v>
      </c>
      <c r="W4943" s="16">
        <v>12</v>
      </c>
      <c r="X4943" s="16">
        <v>439</v>
      </c>
      <c r="Y4943" s="16">
        <v>0</v>
      </c>
      <c r="Z4943" s="16">
        <v>413</v>
      </c>
      <c r="AA4943" s="16">
        <f>IF(COUNT(Q4943:Z4943)=0,"",SUM(Q4943:Q4943))</f>
        <v>0</v>
      </c>
      <c r="AB4943" s="16">
        <f>IF(COUNT(Q4943:Z4943)=0,"",SUM(R4943:S4943))</f>
        <v>0</v>
      </c>
      <c r="AC4943" s="16">
        <f>IF(COUNT(Q4943:Z4943)=0,"",SUM(T4943:V4943))</f>
        <v>653</v>
      </c>
      <c r="AD4943" s="16">
        <f>IF(COUNT(Q4943:Z4943)=0,"",SUM(W4943:Y4943))</f>
        <v>451</v>
      </c>
      <c r="AE4943" s="16">
        <f>IF(COUNT(Q4943:Z4943)=0,"",SUM(Z4943:Z4943))</f>
        <v>413</v>
      </c>
      <c r="AF4943" s="16">
        <f>IF(COUNT(Q4943:Z4943)=0,"",SUM(Q4943:Z4943))</f>
        <v>1517</v>
      </c>
      <c r="AG4943" s="17">
        <f>IFERROR((AA4943+AB4943)/AF4943,"")</f>
        <v>0</v>
      </c>
      <c r="AH4943" s="16"/>
    </row>
    <row r="4944" spans="1:34" x14ac:dyDescent="0.2">
      <c r="A4944" s="4" t="s">
        <v>938</v>
      </c>
      <c r="B4944" s="4" t="s">
        <v>145</v>
      </c>
      <c r="C4944" s="4" t="s">
        <v>1036</v>
      </c>
      <c r="D4944" s="4" t="s">
        <v>761</v>
      </c>
      <c r="E4944" s="4" t="s">
        <v>762</v>
      </c>
      <c r="F4944" s="4" t="s">
        <v>5812</v>
      </c>
      <c r="G4944" s="4" t="s">
        <v>158</v>
      </c>
      <c r="H4944" s="4" t="s">
        <v>164</v>
      </c>
      <c r="I4944" s="16">
        <v>1106</v>
      </c>
      <c r="J4944" s="16">
        <v>49540</v>
      </c>
      <c r="K4944" s="16">
        <v>400</v>
      </c>
      <c r="L4944" s="16">
        <v>3228</v>
      </c>
      <c r="M4944" s="16">
        <v>95</v>
      </c>
      <c r="N4944" s="16">
        <v>2594</v>
      </c>
      <c r="O4944" s="17">
        <f>IFERROR(K4944/I4944,"")</f>
        <v>0.36166365280289331</v>
      </c>
      <c r="P4944" s="17">
        <f>IFERROR(L4944/J4944,"")</f>
        <v>6.5159467097295115E-2</v>
      </c>
      <c r="Q4944" s="16"/>
      <c r="R4944" s="16">
        <v>16</v>
      </c>
      <c r="S4944" s="16">
        <v>0</v>
      </c>
      <c r="T4944" s="16">
        <v>1267</v>
      </c>
      <c r="U4944" s="16">
        <v>0</v>
      </c>
      <c r="V4944" s="16">
        <v>13</v>
      </c>
      <c r="W4944" s="16"/>
      <c r="X4944" s="16">
        <v>1075</v>
      </c>
      <c r="Y4944" s="16">
        <v>0</v>
      </c>
      <c r="Z4944" s="16">
        <v>1246</v>
      </c>
      <c r="AA4944" s="16">
        <f>IF(COUNT(Q4944:Z4944)=0,"",SUM(Q4944:Q4944))</f>
        <v>0</v>
      </c>
      <c r="AB4944" s="16">
        <f>IF(COUNT(Q4944:Z4944)=0,"",SUM(R4944:S4944))</f>
        <v>16</v>
      </c>
      <c r="AC4944" s="16">
        <f>IF(COUNT(Q4944:Z4944)=0,"",SUM(T4944:V4944))</f>
        <v>1280</v>
      </c>
      <c r="AD4944" s="16">
        <f>IF(COUNT(Q4944:Z4944)=0,"",SUM(W4944:Y4944))</f>
        <v>1075</v>
      </c>
      <c r="AE4944" s="16">
        <f>IF(COUNT(Q4944:Z4944)=0,"",SUM(Z4944:Z4944))</f>
        <v>1246</v>
      </c>
      <c r="AF4944" s="16">
        <f>IF(COUNT(Q4944:Z4944)=0,"",SUM(Q4944:Z4944))</f>
        <v>3617</v>
      </c>
      <c r="AG4944" s="17">
        <f>IFERROR((AA4944+AB4944)/AF4944,"")</f>
        <v>4.4235554326790159E-3</v>
      </c>
      <c r="AH4944" s="16"/>
    </row>
    <row r="4945" spans="1:34" x14ac:dyDescent="0.2">
      <c r="A4945" s="4" t="s">
        <v>938</v>
      </c>
      <c r="B4945" s="4" t="s">
        <v>145</v>
      </c>
      <c r="C4945" s="4" t="s">
        <v>1036</v>
      </c>
      <c r="D4945" s="4" t="s">
        <v>761</v>
      </c>
      <c r="E4945" s="4" t="s">
        <v>762</v>
      </c>
      <c r="F4945" s="4" t="s">
        <v>5816</v>
      </c>
      <c r="G4945" s="4" t="s">
        <v>158</v>
      </c>
      <c r="H4945" s="4" t="s">
        <v>165</v>
      </c>
      <c r="I4945" s="16">
        <v>145</v>
      </c>
      <c r="J4945" s="16">
        <v>8174</v>
      </c>
      <c r="K4945" s="16">
        <v>92</v>
      </c>
      <c r="L4945" s="16">
        <v>575</v>
      </c>
      <c r="M4945" s="16">
        <v>12</v>
      </c>
      <c r="N4945" s="16">
        <v>344</v>
      </c>
      <c r="O4945" s="17">
        <f>IFERROR(K4945/I4945,"")</f>
        <v>0.6344827586206897</v>
      </c>
      <c r="P4945" s="17">
        <f>IFERROR(L4945/J4945,"")</f>
        <v>7.0344996329826284E-2</v>
      </c>
      <c r="Q4945" s="16"/>
      <c r="R4945" s="16">
        <v>0</v>
      </c>
      <c r="S4945" s="16">
        <v>0</v>
      </c>
      <c r="T4945" s="16">
        <v>338</v>
      </c>
      <c r="U4945" s="16">
        <v>0</v>
      </c>
      <c r="V4945" s="16"/>
      <c r="W4945" s="16"/>
      <c r="X4945" s="16">
        <v>173</v>
      </c>
      <c r="Y4945" s="16">
        <v>0</v>
      </c>
      <c r="Z4945" s="16">
        <v>142</v>
      </c>
      <c r="AA4945" s="16">
        <f>IF(COUNT(Q4945:Z4945)=0,"",SUM(Q4945:Q4945))</f>
        <v>0</v>
      </c>
      <c r="AB4945" s="16">
        <f>IF(COUNT(Q4945:Z4945)=0,"",SUM(R4945:S4945))</f>
        <v>0</v>
      </c>
      <c r="AC4945" s="16">
        <f>IF(COUNT(Q4945:Z4945)=0,"",SUM(T4945:V4945))</f>
        <v>338</v>
      </c>
      <c r="AD4945" s="16">
        <f>IF(COUNT(Q4945:Z4945)=0,"",SUM(W4945:Y4945))</f>
        <v>173</v>
      </c>
      <c r="AE4945" s="16">
        <f>IF(COUNT(Q4945:Z4945)=0,"",SUM(Z4945:Z4945))</f>
        <v>142</v>
      </c>
      <c r="AF4945" s="16">
        <f>IF(COUNT(Q4945:Z4945)=0,"",SUM(Q4945:Z4945))</f>
        <v>653</v>
      </c>
      <c r="AG4945" s="17">
        <f>IFERROR((AA4945+AB4945)/AF4945,"")</f>
        <v>0</v>
      </c>
      <c r="AH4945" s="16"/>
    </row>
    <row r="4946" spans="1:34" x14ac:dyDescent="0.2">
      <c r="A4946" s="4" t="s">
        <v>938</v>
      </c>
      <c r="B4946" s="4" t="s">
        <v>145</v>
      </c>
      <c r="C4946" s="4" t="s">
        <v>1036</v>
      </c>
      <c r="D4946" s="4" t="s">
        <v>761</v>
      </c>
      <c r="E4946" s="4" t="s">
        <v>762</v>
      </c>
      <c r="F4946" s="4" t="s">
        <v>5817</v>
      </c>
      <c r="G4946" s="4" t="s">
        <v>158</v>
      </c>
      <c r="H4946" s="4" t="s">
        <v>165</v>
      </c>
      <c r="I4946" s="16">
        <v>520</v>
      </c>
      <c r="J4946" s="16">
        <v>29911</v>
      </c>
      <c r="K4946" s="16">
        <v>222</v>
      </c>
      <c r="L4946" s="16">
        <v>1853</v>
      </c>
      <c r="M4946" s="16">
        <v>52</v>
      </c>
      <c r="N4946" s="16">
        <v>1635</v>
      </c>
      <c r="O4946" s="17">
        <f>IFERROR(K4946/I4946,"")</f>
        <v>0.42692307692307691</v>
      </c>
      <c r="P4946" s="17">
        <f>IFERROR(L4946/J4946,"")</f>
        <v>6.1950453010598108E-2</v>
      </c>
      <c r="Q4946" s="16"/>
      <c r="R4946" s="16">
        <v>0</v>
      </c>
      <c r="S4946" s="16">
        <v>0</v>
      </c>
      <c r="T4946" s="16">
        <v>901</v>
      </c>
      <c r="U4946" s="16">
        <v>0</v>
      </c>
      <c r="V4946" s="16"/>
      <c r="W4946" s="16"/>
      <c r="X4946" s="16">
        <v>526</v>
      </c>
      <c r="Y4946" s="16">
        <v>0</v>
      </c>
      <c r="Z4946" s="16">
        <v>633</v>
      </c>
      <c r="AA4946" s="16">
        <f>IF(COUNT(Q4946:Z4946)=0,"",SUM(Q4946:Q4946))</f>
        <v>0</v>
      </c>
      <c r="AB4946" s="16">
        <f>IF(COUNT(Q4946:Z4946)=0,"",SUM(R4946:S4946))</f>
        <v>0</v>
      </c>
      <c r="AC4946" s="16">
        <f>IF(COUNT(Q4946:Z4946)=0,"",SUM(T4946:V4946))</f>
        <v>901</v>
      </c>
      <c r="AD4946" s="16">
        <f>IF(COUNT(Q4946:Z4946)=0,"",SUM(W4946:Y4946))</f>
        <v>526</v>
      </c>
      <c r="AE4946" s="16">
        <f>IF(COUNT(Q4946:Z4946)=0,"",SUM(Z4946:Z4946))</f>
        <v>633</v>
      </c>
      <c r="AF4946" s="16">
        <f>IF(COUNT(Q4946:Z4946)=0,"",SUM(Q4946:Z4946))</f>
        <v>2060</v>
      </c>
      <c r="AG4946" s="17">
        <f>IFERROR((AA4946+AB4946)/AF4946,"")</f>
        <v>0</v>
      </c>
      <c r="AH4946" s="16"/>
    </row>
    <row r="4947" spans="1:34" x14ac:dyDescent="0.2">
      <c r="A4947" s="4" t="s">
        <v>938</v>
      </c>
      <c r="B4947" s="4" t="s">
        <v>145</v>
      </c>
      <c r="C4947" s="4" t="s">
        <v>1036</v>
      </c>
      <c r="D4947" s="4" t="s">
        <v>761</v>
      </c>
      <c r="E4947" s="4" t="s">
        <v>762</v>
      </c>
      <c r="F4947" s="4" t="s">
        <v>5821</v>
      </c>
      <c r="G4947" s="4" t="s">
        <v>158</v>
      </c>
      <c r="H4947" s="4" t="s">
        <v>165</v>
      </c>
      <c r="I4947" s="16">
        <v>116</v>
      </c>
      <c r="J4947" s="16">
        <v>11229</v>
      </c>
      <c r="K4947" s="16">
        <v>69</v>
      </c>
      <c r="L4947" s="16">
        <v>829</v>
      </c>
      <c r="M4947" s="16"/>
      <c r="N4947" s="16">
        <v>968</v>
      </c>
      <c r="O4947" s="17">
        <f>IFERROR(K4947/I4947,"")</f>
        <v>0.59482758620689657</v>
      </c>
      <c r="P4947" s="17">
        <f>IFERROR(L4947/J4947,"")</f>
        <v>7.3826698726511708E-2</v>
      </c>
      <c r="Q4947" s="16"/>
      <c r="R4947" s="16">
        <v>0</v>
      </c>
      <c r="S4947" s="16">
        <v>0</v>
      </c>
      <c r="T4947" s="16">
        <v>401</v>
      </c>
      <c r="U4947" s="16">
        <v>0</v>
      </c>
      <c r="V4947" s="16">
        <v>17</v>
      </c>
      <c r="W4947" s="16">
        <v>0</v>
      </c>
      <c r="X4947" s="16">
        <v>156</v>
      </c>
      <c r="Y4947" s="16">
        <v>0</v>
      </c>
      <c r="Z4947" s="16">
        <v>320</v>
      </c>
      <c r="AA4947" s="16">
        <f>IF(COUNT(Q4947:Z4947)=0,"",SUM(Q4947:Q4947))</f>
        <v>0</v>
      </c>
      <c r="AB4947" s="16">
        <f>IF(COUNT(Q4947:Z4947)=0,"",SUM(R4947:S4947))</f>
        <v>0</v>
      </c>
      <c r="AC4947" s="16">
        <f>IF(COUNT(Q4947:Z4947)=0,"",SUM(T4947:V4947))</f>
        <v>418</v>
      </c>
      <c r="AD4947" s="16">
        <f>IF(COUNT(Q4947:Z4947)=0,"",SUM(W4947:Y4947))</f>
        <v>156</v>
      </c>
      <c r="AE4947" s="16">
        <f>IF(COUNT(Q4947:Z4947)=0,"",SUM(Z4947:Z4947))</f>
        <v>320</v>
      </c>
      <c r="AF4947" s="16">
        <f>IF(COUNT(Q4947:Z4947)=0,"",SUM(Q4947:Z4947))</f>
        <v>894</v>
      </c>
      <c r="AG4947" s="17">
        <f>IFERROR((AA4947+AB4947)/AF4947,"")</f>
        <v>0</v>
      </c>
      <c r="AH4947" s="16"/>
    </row>
    <row r="4948" spans="1:34" x14ac:dyDescent="0.2">
      <c r="A4948" s="4" t="s">
        <v>938</v>
      </c>
      <c r="B4948" s="4" t="s">
        <v>145</v>
      </c>
      <c r="C4948" s="4" t="s">
        <v>1036</v>
      </c>
      <c r="D4948" s="4" t="s">
        <v>761</v>
      </c>
      <c r="E4948" s="4" t="s">
        <v>762</v>
      </c>
      <c r="F4948" s="4" t="s">
        <v>5830</v>
      </c>
      <c r="G4948" s="4" t="s">
        <v>158</v>
      </c>
      <c r="H4948" s="4" t="s">
        <v>164</v>
      </c>
      <c r="I4948" s="16">
        <v>118</v>
      </c>
      <c r="J4948" s="16">
        <v>9590</v>
      </c>
      <c r="K4948" s="16">
        <v>65</v>
      </c>
      <c r="L4948" s="16">
        <v>467</v>
      </c>
      <c r="M4948" s="16"/>
      <c r="N4948" s="16">
        <v>390</v>
      </c>
      <c r="O4948" s="17">
        <f>IFERROR(K4948/I4948,"")</f>
        <v>0.55084745762711862</v>
      </c>
      <c r="P4948" s="17">
        <f>IFERROR(L4948/J4948,"")</f>
        <v>4.8696558915537015E-2</v>
      </c>
      <c r="Q4948" s="16"/>
      <c r="R4948" s="16">
        <v>0</v>
      </c>
      <c r="S4948" s="16"/>
      <c r="T4948" s="16">
        <v>281</v>
      </c>
      <c r="U4948" s="16">
        <v>0</v>
      </c>
      <c r="V4948" s="16"/>
      <c r="W4948" s="16">
        <v>0</v>
      </c>
      <c r="X4948" s="16">
        <v>138</v>
      </c>
      <c r="Y4948" s="16">
        <v>0</v>
      </c>
      <c r="Z4948" s="16">
        <v>105</v>
      </c>
      <c r="AA4948" s="16">
        <f>IF(COUNT(Q4948:Z4948)=0,"",SUM(Q4948:Q4948))</f>
        <v>0</v>
      </c>
      <c r="AB4948" s="16">
        <f>IF(COUNT(Q4948:Z4948)=0,"",SUM(R4948:S4948))</f>
        <v>0</v>
      </c>
      <c r="AC4948" s="16">
        <f>IF(COUNT(Q4948:Z4948)=0,"",SUM(T4948:V4948))</f>
        <v>281</v>
      </c>
      <c r="AD4948" s="16">
        <f>IF(COUNT(Q4948:Z4948)=0,"",SUM(W4948:Y4948))</f>
        <v>138</v>
      </c>
      <c r="AE4948" s="16">
        <f>IF(COUNT(Q4948:Z4948)=0,"",SUM(Z4948:Z4948))</f>
        <v>105</v>
      </c>
      <c r="AF4948" s="16">
        <f>IF(COUNT(Q4948:Z4948)=0,"",SUM(Q4948:Z4948))</f>
        <v>524</v>
      </c>
      <c r="AG4948" s="17">
        <f>IFERROR((AA4948+AB4948)/AF4948,"")</f>
        <v>0</v>
      </c>
      <c r="AH4948" s="16"/>
    </row>
    <row r="4949" spans="1:34" x14ac:dyDescent="0.2">
      <c r="A4949" s="4" t="s">
        <v>938</v>
      </c>
      <c r="B4949" s="4" t="s">
        <v>145</v>
      </c>
      <c r="C4949" s="4" t="s">
        <v>1036</v>
      </c>
      <c r="D4949" s="4" t="s">
        <v>761</v>
      </c>
      <c r="E4949" s="4" t="s">
        <v>762</v>
      </c>
      <c r="F4949" s="4" t="s">
        <v>5832</v>
      </c>
      <c r="G4949" s="4" t="s">
        <v>158</v>
      </c>
      <c r="H4949" s="4" t="s">
        <v>164</v>
      </c>
      <c r="I4949" s="16">
        <v>397</v>
      </c>
      <c r="J4949" s="16">
        <v>20201</v>
      </c>
      <c r="K4949" s="16">
        <v>185</v>
      </c>
      <c r="L4949" s="16">
        <v>1188</v>
      </c>
      <c r="M4949" s="16">
        <v>51</v>
      </c>
      <c r="N4949" s="16">
        <v>997</v>
      </c>
      <c r="O4949" s="17">
        <f>IFERROR(K4949/I4949,"")</f>
        <v>0.46599496221662468</v>
      </c>
      <c r="P4949" s="17">
        <f>IFERROR(L4949/J4949,"")</f>
        <v>5.8808969852977573E-2</v>
      </c>
      <c r="Q4949" s="16"/>
      <c r="R4949" s="16">
        <v>0</v>
      </c>
      <c r="S4949" s="16">
        <v>0</v>
      </c>
      <c r="T4949" s="16">
        <v>489</v>
      </c>
      <c r="U4949" s="16">
        <v>0</v>
      </c>
      <c r="V4949" s="16"/>
      <c r="W4949" s="16"/>
      <c r="X4949" s="16">
        <v>390</v>
      </c>
      <c r="Y4949" s="16">
        <v>0</v>
      </c>
      <c r="Z4949" s="16">
        <v>484</v>
      </c>
      <c r="AA4949" s="16">
        <f>IF(COUNT(Q4949:Z4949)=0,"",SUM(Q4949:Q4949))</f>
        <v>0</v>
      </c>
      <c r="AB4949" s="16">
        <f>IF(COUNT(Q4949:Z4949)=0,"",SUM(R4949:S4949))</f>
        <v>0</v>
      </c>
      <c r="AC4949" s="16">
        <f>IF(COUNT(Q4949:Z4949)=0,"",SUM(T4949:V4949))</f>
        <v>489</v>
      </c>
      <c r="AD4949" s="16">
        <f>IF(COUNT(Q4949:Z4949)=0,"",SUM(W4949:Y4949))</f>
        <v>390</v>
      </c>
      <c r="AE4949" s="16">
        <f>IF(COUNT(Q4949:Z4949)=0,"",SUM(Z4949:Z4949))</f>
        <v>484</v>
      </c>
      <c r="AF4949" s="16">
        <f>IF(COUNT(Q4949:Z4949)=0,"",SUM(Q4949:Z4949))</f>
        <v>1363</v>
      </c>
      <c r="AG4949" s="17">
        <f>IFERROR((AA4949+AB4949)/AF4949,"")</f>
        <v>0</v>
      </c>
      <c r="AH4949" s="16"/>
    </row>
    <row r="4950" spans="1:34" x14ac:dyDescent="0.2">
      <c r="A4950" s="4" t="s">
        <v>938</v>
      </c>
      <c r="B4950" s="4" t="s">
        <v>145</v>
      </c>
      <c r="C4950" s="4" t="s">
        <v>1036</v>
      </c>
      <c r="D4950" s="4" t="s">
        <v>761</v>
      </c>
      <c r="E4950" s="4" t="s">
        <v>762</v>
      </c>
      <c r="F4950" s="4" t="s">
        <v>5833</v>
      </c>
      <c r="G4950" s="4" t="s">
        <v>158</v>
      </c>
      <c r="H4950" s="4" t="s">
        <v>164</v>
      </c>
      <c r="I4950" s="16">
        <v>43</v>
      </c>
      <c r="J4950" s="16">
        <v>7136</v>
      </c>
      <c r="K4950" s="16">
        <v>31</v>
      </c>
      <c r="L4950" s="16">
        <v>345</v>
      </c>
      <c r="M4950" s="16"/>
      <c r="N4950" s="16">
        <v>530</v>
      </c>
      <c r="O4950" s="17">
        <f>IFERROR(K4950/I4950,"")</f>
        <v>0.72093023255813948</v>
      </c>
      <c r="P4950" s="17">
        <f>IFERROR(L4950/J4950,"")</f>
        <v>4.8346412556053812E-2</v>
      </c>
      <c r="Q4950" s="16"/>
      <c r="R4950" s="16"/>
      <c r="S4950" s="16">
        <v>0</v>
      </c>
      <c r="T4950" s="16">
        <v>132</v>
      </c>
      <c r="U4950" s="16">
        <v>0</v>
      </c>
      <c r="V4950" s="16"/>
      <c r="W4950" s="16">
        <v>0</v>
      </c>
      <c r="X4950" s="16">
        <v>137</v>
      </c>
      <c r="Y4950" s="16">
        <v>0</v>
      </c>
      <c r="Z4950" s="16">
        <v>101</v>
      </c>
      <c r="AA4950" s="16">
        <f>IF(COUNT(Q4950:Z4950)=0,"",SUM(Q4950:Q4950))</f>
        <v>0</v>
      </c>
      <c r="AB4950" s="16">
        <f>IF(COUNT(Q4950:Z4950)=0,"",SUM(R4950:S4950))</f>
        <v>0</v>
      </c>
      <c r="AC4950" s="16">
        <f>IF(COUNT(Q4950:Z4950)=0,"",SUM(T4950:V4950))</f>
        <v>132</v>
      </c>
      <c r="AD4950" s="16">
        <f>IF(COUNT(Q4950:Z4950)=0,"",SUM(W4950:Y4950))</f>
        <v>137</v>
      </c>
      <c r="AE4950" s="16">
        <f>IF(COUNT(Q4950:Z4950)=0,"",SUM(Z4950:Z4950))</f>
        <v>101</v>
      </c>
      <c r="AF4950" s="16">
        <f>IF(COUNT(Q4950:Z4950)=0,"",SUM(Q4950:Z4950))</f>
        <v>370</v>
      </c>
      <c r="AG4950" s="17">
        <f>IFERROR((AA4950+AB4950)/AF4950,"")</f>
        <v>0</v>
      </c>
      <c r="AH4950" s="16"/>
    </row>
    <row r="4951" spans="1:34" x14ac:dyDescent="0.2">
      <c r="A4951" s="4" t="s">
        <v>938</v>
      </c>
      <c r="B4951" s="4" t="s">
        <v>145</v>
      </c>
      <c r="C4951" s="4" t="s">
        <v>1036</v>
      </c>
      <c r="D4951" s="4" t="s">
        <v>761</v>
      </c>
      <c r="E4951" s="4" t="s">
        <v>762</v>
      </c>
      <c r="F4951" s="4" t="s">
        <v>5835</v>
      </c>
      <c r="G4951" s="4" t="s">
        <v>158</v>
      </c>
      <c r="H4951" s="4" t="s">
        <v>164</v>
      </c>
      <c r="I4951" s="16">
        <v>51</v>
      </c>
      <c r="J4951" s="16">
        <v>4626</v>
      </c>
      <c r="K4951" s="16">
        <v>35</v>
      </c>
      <c r="L4951" s="16">
        <v>281</v>
      </c>
      <c r="M4951" s="16"/>
      <c r="N4951" s="16">
        <v>171</v>
      </c>
      <c r="O4951" s="17">
        <f>IFERROR(K4951/I4951,"")</f>
        <v>0.68627450980392157</v>
      </c>
      <c r="P4951" s="17">
        <f>IFERROR(L4951/J4951,"")</f>
        <v>6.0743623000432338E-2</v>
      </c>
      <c r="Q4951" s="16"/>
      <c r="R4951" s="16">
        <v>0</v>
      </c>
      <c r="S4951" s="16">
        <v>0</v>
      </c>
      <c r="T4951" s="16">
        <v>154</v>
      </c>
      <c r="U4951" s="16">
        <v>0</v>
      </c>
      <c r="V4951" s="16">
        <v>0</v>
      </c>
      <c r="W4951" s="16"/>
      <c r="X4951" s="16">
        <v>103</v>
      </c>
      <c r="Y4951" s="16">
        <v>0</v>
      </c>
      <c r="Z4951" s="16">
        <v>49</v>
      </c>
      <c r="AA4951" s="16">
        <f>IF(COUNT(Q4951:Z4951)=0,"",SUM(Q4951:Q4951))</f>
        <v>0</v>
      </c>
      <c r="AB4951" s="16">
        <f>IF(COUNT(Q4951:Z4951)=0,"",SUM(R4951:S4951))</f>
        <v>0</v>
      </c>
      <c r="AC4951" s="16">
        <f>IF(COUNT(Q4951:Z4951)=0,"",SUM(T4951:V4951))</f>
        <v>154</v>
      </c>
      <c r="AD4951" s="16">
        <f>IF(COUNT(Q4951:Z4951)=0,"",SUM(W4951:Y4951))</f>
        <v>103</v>
      </c>
      <c r="AE4951" s="16">
        <f>IF(COUNT(Q4951:Z4951)=0,"",SUM(Z4951:Z4951))</f>
        <v>49</v>
      </c>
      <c r="AF4951" s="16">
        <f>IF(COUNT(Q4951:Z4951)=0,"",SUM(Q4951:Z4951))</f>
        <v>306</v>
      </c>
      <c r="AG4951" s="17">
        <f>IFERROR((AA4951+AB4951)/AF4951,"")</f>
        <v>0</v>
      </c>
      <c r="AH4951" s="16"/>
    </row>
    <row r="4952" spans="1:34" x14ac:dyDescent="0.2">
      <c r="A4952" s="4" t="s">
        <v>938</v>
      </c>
      <c r="B4952" s="4" t="s">
        <v>145</v>
      </c>
      <c r="C4952" s="4" t="s">
        <v>1036</v>
      </c>
      <c r="D4952" s="4" t="s">
        <v>761</v>
      </c>
      <c r="E4952" s="4" t="s">
        <v>762</v>
      </c>
      <c r="F4952" s="4" t="s">
        <v>5853</v>
      </c>
      <c r="G4952" s="4" t="s">
        <v>158</v>
      </c>
      <c r="H4952" s="4" t="s">
        <v>163</v>
      </c>
      <c r="I4952" s="16"/>
      <c r="J4952" s="16"/>
      <c r="K4952" s="16"/>
      <c r="L4952" s="16"/>
      <c r="M4952" s="16"/>
      <c r="N4952" s="16"/>
      <c r="O4952" s="17" t="str">
        <f>IFERROR(K4952/I4952,"")</f>
        <v/>
      </c>
      <c r="P4952" s="17" t="str">
        <f>IFERROR(L4952/J4952,"")</f>
        <v/>
      </c>
      <c r="Q4952" s="16"/>
      <c r="R4952" s="16"/>
      <c r="S4952" s="16"/>
      <c r="T4952" s="16"/>
      <c r="U4952" s="16"/>
      <c r="V4952" s="16"/>
      <c r="W4952" s="16"/>
      <c r="X4952" s="16"/>
      <c r="Y4952" s="16"/>
      <c r="Z4952" s="16"/>
      <c r="AA4952" s="16" t="str">
        <f>IF(COUNT(Q4952:Z4952)=0,"",SUM(Q4952:Q4952))</f>
        <v/>
      </c>
      <c r="AB4952" s="16" t="str">
        <f>IF(COUNT(Q4952:Z4952)=0,"",SUM(R4952:S4952))</f>
        <v/>
      </c>
      <c r="AC4952" s="16" t="str">
        <f>IF(COUNT(Q4952:Z4952)=0,"",SUM(T4952:V4952))</f>
        <v/>
      </c>
      <c r="AD4952" s="16" t="str">
        <f>IF(COUNT(Q4952:Z4952)=0,"",SUM(W4952:Y4952))</f>
        <v/>
      </c>
      <c r="AE4952" s="16" t="str">
        <f>IF(COUNT(Q4952:Z4952)=0,"",SUM(Z4952:Z4952))</f>
        <v/>
      </c>
      <c r="AF4952" s="16" t="str">
        <f>IF(COUNT(Q4952:Z4952)=0,"",SUM(Q4952:Z4952))</f>
        <v/>
      </c>
      <c r="AG4952" s="17" t="str">
        <f>IFERROR((AA4952+AB4952)/AF4952,"")</f>
        <v/>
      </c>
      <c r="AH4952" s="16"/>
    </row>
    <row r="4953" spans="1:34" x14ac:dyDescent="0.2">
      <c r="A4953" s="4" t="s">
        <v>938</v>
      </c>
      <c r="B4953" s="4" t="s">
        <v>145</v>
      </c>
      <c r="C4953" s="4" t="s">
        <v>1036</v>
      </c>
      <c r="D4953" s="4" t="s">
        <v>761</v>
      </c>
      <c r="E4953" s="4" t="s">
        <v>762</v>
      </c>
      <c r="F4953" s="4" t="s">
        <v>5854</v>
      </c>
      <c r="G4953" s="4" t="s">
        <v>158</v>
      </c>
      <c r="H4953" s="4" t="s">
        <v>163</v>
      </c>
      <c r="I4953" s="16"/>
      <c r="J4953" s="16"/>
      <c r="K4953" s="16"/>
      <c r="L4953" s="16"/>
      <c r="M4953" s="16"/>
      <c r="N4953" s="16"/>
      <c r="O4953" s="17" t="str">
        <f>IFERROR(K4953/I4953,"")</f>
        <v/>
      </c>
      <c r="P4953" s="17" t="str">
        <f>IFERROR(L4953/J4953,"")</f>
        <v/>
      </c>
      <c r="Q4953" s="16"/>
      <c r="R4953" s="16"/>
      <c r="S4953" s="16"/>
      <c r="T4953" s="16"/>
      <c r="U4953" s="16"/>
      <c r="V4953" s="16"/>
      <c r="W4953" s="16"/>
      <c r="X4953" s="16"/>
      <c r="Y4953" s="16"/>
      <c r="Z4953" s="16"/>
      <c r="AA4953" s="16" t="str">
        <f>IF(COUNT(Q4953:Z4953)=0,"",SUM(Q4953:Q4953))</f>
        <v/>
      </c>
      <c r="AB4953" s="16" t="str">
        <f>IF(COUNT(Q4953:Z4953)=0,"",SUM(R4953:S4953))</f>
        <v/>
      </c>
      <c r="AC4953" s="16" t="str">
        <f>IF(COUNT(Q4953:Z4953)=0,"",SUM(T4953:V4953))</f>
        <v/>
      </c>
      <c r="AD4953" s="16" t="str">
        <f>IF(COUNT(Q4953:Z4953)=0,"",SUM(W4953:Y4953))</f>
        <v/>
      </c>
      <c r="AE4953" s="16" t="str">
        <f>IF(COUNT(Q4953:Z4953)=0,"",SUM(Z4953:Z4953))</f>
        <v/>
      </c>
      <c r="AF4953" s="16" t="str">
        <f>IF(COUNT(Q4953:Z4953)=0,"",SUM(Q4953:Z4953))</f>
        <v/>
      </c>
      <c r="AG4953" s="17" t="str">
        <f>IFERROR((AA4953+AB4953)/AF4953,"")</f>
        <v/>
      </c>
      <c r="AH4953" s="16"/>
    </row>
    <row r="4954" spans="1:34" x14ac:dyDescent="0.2">
      <c r="A4954" s="4" t="s">
        <v>938</v>
      </c>
      <c r="B4954" s="4" t="s">
        <v>145</v>
      </c>
      <c r="C4954" s="4" t="s">
        <v>1036</v>
      </c>
      <c r="D4954" s="4" t="s">
        <v>761</v>
      </c>
      <c r="E4954" s="4" t="s">
        <v>762</v>
      </c>
      <c r="F4954" s="4" t="s">
        <v>5855</v>
      </c>
      <c r="G4954" s="4" t="s">
        <v>158</v>
      </c>
      <c r="H4954" s="4" t="s">
        <v>163</v>
      </c>
      <c r="I4954" s="16"/>
      <c r="J4954" s="16"/>
      <c r="K4954" s="16"/>
      <c r="L4954" s="16"/>
      <c r="M4954" s="16"/>
      <c r="N4954" s="16"/>
      <c r="O4954" s="17" t="str">
        <f>IFERROR(K4954/I4954,"")</f>
        <v/>
      </c>
      <c r="P4954" s="17" t="str">
        <f>IFERROR(L4954/J4954,"")</f>
        <v/>
      </c>
      <c r="Q4954" s="16"/>
      <c r="R4954" s="16"/>
      <c r="S4954" s="16"/>
      <c r="T4954" s="16"/>
      <c r="U4954" s="16"/>
      <c r="V4954" s="16"/>
      <c r="W4954" s="16"/>
      <c r="X4954" s="16"/>
      <c r="Y4954" s="16"/>
      <c r="Z4954" s="16"/>
      <c r="AA4954" s="16" t="str">
        <f>IF(COUNT(Q4954:Z4954)=0,"",SUM(Q4954:Q4954))</f>
        <v/>
      </c>
      <c r="AB4954" s="16" t="str">
        <f>IF(COUNT(Q4954:Z4954)=0,"",SUM(R4954:S4954))</f>
        <v/>
      </c>
      <c r="AC4954" s="16" t="str">
        <f>IF(COUNT(Q4954:Z4954)=0,"",SUM(T4954:V4954))</f>
        <v/>
      </c>
      <c r="AD4954" s="16" t="str">
        <f>IF(COUNT(Q4954:Z4954)=0,"",SUM(W4954:Y4954))</f>
        <v/>
      </c>
      <c r="AE4954" s="16" t="str">
        <f>IF(COUNT(Q4954:Z4954)=0,"",SUM(Z4954:Z4954))</f>
        <v/>
      </c>
      <c r="AF4954" s="16" t="str">
        <f>IF(COUNT(Q4954:Z4954)=0,"",SUM(Q4954:Z4954))</f>
        <v/>
      </c>
      <c r="AG4954" s="17" t="str">
        <f>IFERROR((AA4954+AB4954)/AF4954,"")</f>
        <v/>
      </c>
      <c r="AH4954" s="16"/>
    </row>
    <row r="4955" spans="1:34" x14ac:dyDescent="0.2">
      <c r="A4955" s="4" t="s">
        <v>938</v>
      </c>
      <c r="B4955" s="4" t="s">
        <v>145</v>
      </c>
      <c r="C4955" s="4" t="s">
        <v>1036</v>
      </c>
      <c r="D4955" s="4" t="s">
        <v>761</v>
      </c>
      <c r="E4955" s="4" t="s">
        <v>762</v>
      </c>
      <c r="F4955" s="4" t="s">
        <v>5856</v>
      </c>
      <c r="G4955" s="4" t="s">
        <v>158</v>
      </c>
      <c r="H4955" s="4" t="s">
        <v>163</v>
      </c>
      <c r="I4955" s="16"/>
      <c r="J4955" s="16"/>
      <c r="K4955" s="16"/>
      <c r="L4955" s="16"/>
      <c r="M4955" s="16"/>
      <c r="N4955" s="16"/>
      <c r="O4955" s="17" t="str">
        <f>IFERROR(K4955/I4955,"")</f>
        <v/>
      </c>
      <c r="P4955" s="17" t="str">
        <f>IFERROR(L4955/J4955,"")</f>
        <v/>
      </c>
      <c r="Q4955" s="16"/>
      <c r="R4955" s="16"/>
      <c r="S4955" s="16"/>
      <c r="T4955" s="16"/>
      <c r="U4955" s="16"/>
      <c r="V4955" s="16"/>
      <c r="W4955" s="16"/>
      <c r="X4955" s="16"/>
      <c r="Y4955" s="16"/>
      <c r="Z4955" s="16"/>
      <c r="AA4955" s="16" t="str">
        <f>IF(COUNT(Q4955:Z4955)=0,"",SUM(Q4955:Q4955))</f>
        <v/>
      </c>
      <c r="AB4955" s="16" t="str">
        <f>IF(COUNT(Q4955:Z4955)=0,"",SUM(R4955:S4955))</f>
        <v/>
      </c>
      <c r="AC4955" s="16" t="str">
        <f>IF(COUNT(Q4955:Z4955)=0,"",SUM(T4955:V4955))</f>
        <v/>
      </c>
      <c r="AD4955" s="16" t="str">
        <f>IF(COUNT(Q4955:Z4955)=0,"",SUM(W4955:Y4955))</f>
        <v/>
      </c>
      <c r="AE4955" s="16" t="str">
        <f>IF(COUNT(Q4955:Z4955)=0,"",SUM(Z4955:Z4955))</f>
        <v/>
      </c>
      <c r="AF4955" s="16" t="str">
        <f>IF(COUNT(Q4955:Z4955)=0,"",SUM(Q4955:Z4955))</f>
        <v/>
      </c>
      <c r="AG4955" s="17" t="str">
        <f>IFERROR((AA4955+AB4955)/AF4955,"")</f>
        <v/>
      </c>
      <c r="AH4955" s="16"/>
    </row>
    <row r="4956" spans="1:34" x14ac:dyDescent="0.2">
      <c r="A4956" s="4" t="s">
        <v>938</v>
      </c>
      <c r="B4956" s="4" t="s">
        <v>140</v>
      </c>
      <c r="C4956" s="4" t="s">
        <v>955</v>
      </c>
      <c r="D4956" s="4" t="s">
        <v>924</v>
      </c>
      <c r="E4956" s="4" t="s">
        <v>925</v>
      </c>
      <c r="F4956" s="4" t="s">
        <v>5861</v>
      </c>
      <c r="G4956" s="4" t="s">
        <v>158</v>
      </c>
      <c r="H4956" s="4" t="s">
        <v>164</v>
      </c>
      <c r="I4956" s="16">
        <v>0</v>
      </c>
      <c r="J4956" s="16">
        <v>345</v>
      </c>
      <c r="K4956" s="16">
        <v>0</v>
      </c>
      <c r="L4956" s="16">
        <v>62</v>
      </c>
      <c r="M4956" s="16">
        <v>0</v>
      </c>
      <c r="N4956" s="16"/>
      <c r="O4956" s="17" t="str">
        <f>IFERROR(K4956/I4956,"")</f>
        <v/>
      </c>
      <c r="P4956" s="17">
        <f>IFERROR(L4956/J4956,"")</f>
        <v>0.17971014492753623</v>
      </c>
      <c r="Q4956" s="16"/>
      <c r="R4956" s="16"/>
      <c r="S4956" s="16">
        <v>0</v>
      </c>
      <c r="T4956" s="16"/>
      <c r="U4956" s="16">
        <v>0</v>
      </c>
      <c r="V4956" s="16">
        <v>0</v>
      </c>
      <c r="W4956" s="16">
        <v>0</v>
      </c>
      <c r="X4956" s="16">
        <v>0</v>
      </c>
      <c r="Y4956" s="16"/>
      <c r="Z4956" s="16">
        <v>48</v>
      </c>
      <c r="AA4956" s="16">
        <f>IF(COUNT(Q4956:Z4956)=0,"",SUM(Q4956:Q4956))</f>
        <v>0</v>
      </c>
      <c r="AB4956" s="16">
        <f>IF(COUNT(Q4956:Z4956)=0,"",SUM(R4956:S4956))</f>
        <v>0</v>
      </c>
      <c r="AC4956" s="16">
        <f>IF(COUNT(Q4956:Z4956)=0,"",SUM(T4956:V4956))</f>
        <v>0</v>
      </c>
      <c r="AD4956" s="16">
        <f>IF(COUNT(Q4956:Z4956)=0,"",SUM(W4956:Y4956))</f>
        <v>0</v>
      </c>
      <c r="AE4956" s="16">
        <f>IF(COUNT(Q4956:Z4956)=0,"",SUM(Z4956:Z4956))</f>
        <v>48</v>
      </c>
      <c r="AF4956" s="16">
        <f>IF(COUNT(Q4956:Z4956)=0,"",SUM(Q4956:Z4956))</f>
        <v>48</v>
      </c>
      <c r="AG4956" s="17">
        <f>IFERROR((AA4956+AB4956)/AF4956,"")</f>
        <v>0</v>
      </c>
      <c r="AH4956" s="16"/>
    </row>
    <row r="4957" spans="1:34" x14ac:dyDescent="0.2">
      <c r="A4957" s="4" t="s">
        <v>938</v>
      </c>
      <c r="B4957" s="4" t="s">
        <v>140</v>
      </c>
      <c r="C4957" s="4" t="s">
        <v>955</v>
      </c>
      <c r="D4957" s="4" t="s">
        <v>924</v>
      </c>
      <c r="E4957" s="4" t="s">
        <v>925</v>
      </c>
      <c r="F4957" s="4" t="s">
        <v>5886</v>
      </c>
      <c r="G4957" s="4" t="s">
        <v>157</v>
      </c>
      <c r="H4957" s="4" t="s">
        <v>164</v>
      </c>
      <c r="I4957" s="16">
        <v>0</v>
      </c>
      <c r="J4957" s="16">
        <v>60</v>
      </c>
      <c r="K4957" s="16">
        <v>0</v>
      </c>
      <c r="L4957" s="16"/>
      <c r="M4957" s="16">
        <v>0</v>
      </c>
      <c r="N4957" s="16">
        <v>0</v>
      </c>
      <c r="O4957" s="17" t="str">
        <f>IFERROR(K4957/I4957,"")</f>
        <v/>
      </c>
      <c r="P4957" s="17">
        <f>IFERROR(L4957/J4957,"")</f>
        <v>0</v>
      </c>
      <c r="Q4957" s="16"/>
      <c r="R4957" s="16">
        <v>0</v>
      </c>
      <c r="S4957" s="16">
        <v>0</v>
      </c>
      <c r="T4957" s="16">
        <v>0</v>
      </c>
      <c r="U4957" s="16">
        <v>0</v>
      </c>
      <c r="V4957" s="16">
        <v>0</v>
      </c>
      <c r="W4957" s="16">
        <v>0</v>
      </c>
      <c r="X4957" s="16">
        <v>0</v>
      </c>
      <c r="Y4957" s="16"/>
      <c r="Z4957" s="16"/>
      <c r="AA4957" s="16">
        <f>IF(COUNT(Q4957:Z4957)=0,"",SUM(Q4957:Q4957))</f>
        <v>0</v>
      </c>
      <c r="AB4957" s="16">
        <f>IF(COUNT(Q4957:Z4957)=0,"",SUM(R4957:S4957))</f>
        <v>0</v>
      </c>
      <c r="AC4957" s="16">
        <f>IF(COUNT(Q4957:Z4957)=0,"",SUM(T4957:V4957))</f>
        <v>0</v>
      </c>
      <c r="AD4957" s="16">
        <f>IF(COUNT(Q4957:Z4957)=0,"",SUM(W4957:Y4957))</f>
        <v>0</v>
      </c>
      <c r="AE4957" s="16">
        <f>IF(COUNT(Q4957:Z4957)=0,"",SUM(Z4957:Z4957))</f>
        <v>0</v>
      </c>
      <c r="AF4957" s="16">
        <f>IF(COUNT(Q4957:Z4957)=0,"",SUM(Q4957:Z4957))</f>
        <v>0</v>
      </c>
      <c r="AG4957" s="17" t="str">
        <f>IFERROR((AA4957+AB4957)/AF4957,"")</f>
        <v/>
      </c>
      <c r="AH4957" s="16"/>
    </row>
  </sheetData>
  <autoFilter ref="A1:AH4957" xr:uid="{00000000-0009-0000-0000-000006000000}">
    <sortState xmlns:xlrd2="http://schemas.microsoft.com/office/spreadsheetml/2017/richdata2" ref="A2:AH4957">
      <sortCondition descending="1" ref="Q1:Q4957"/>
    </sortState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Fixability</vt:lpstr>
      <vt:lpstr>By State</vt:lpstr>
      <vt:lpstr>By Plan Type</vt:lpstr>
      <vt:lpstr>By Metal Level</vt:lpstr>
      <vt:lpstr>Issuers</vt:lpstr>
      <vt:lpstr>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Klopfer</cp:lastModifiedBy>
  <cp:revision>0</cp:revision>
  <dcterms:created xsi:type="dcterms:W3CDTF">2026-09-28T15:48:50Z</dcterms:created>
  <dcterms:modified xsi:type="dcterms:W3CDTF">2026-09-28T21:10:36Z</dcterms:modified>
  <dc:language>en-US</dc:language>
</cp:coreProperties>
</file>